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codeName="ThisWorkbook" hidePivotFieldList="1"/>
  <mc:AlternateContent xmlns:mc="http://schemas.openxmlformats.org/markup-compatibility/2006">
    <mc:Choice Requires="x15">
      <x15ac:absPath xmlns:x15ac="http://schemas.microsoft.com/office/spreadsheetml/2010/11/ac" url="E:\Excel\"/>
    </mc:Choice>
  </mc:AlternateContent>
  <xr:revisionPtr revIDLastSave="0" documentId="13_ncr:1_{4CC339A2-E817-4E02-A2E7-ACCD5520FC1D}" xr6:coauthVersionLast="47" xr6:coauthVersionMax="47" xr10:uidLastSave="{00000000-0000-0000-0000-000000000000}"/>
  <bookViews>
    <workbookView xWindow="-120" yWindow="-120" windowWidth="20730" windowHeight="11160" activeTab="4" xr2:uid="{00000000-000D-0000-FFFF-FFFF00000000}"/>
  </bookViews>
  <sheets>
    <sheet name="Input Data" sheetId="2" r:id="rId1"/>
    <sheet name="Customer" sheetId="6" r:id="rId2"/>
    <sheet name="Target" sheetId="8" r:id="rId3"/>
    <sheet name="Analysis" sheetId="9" r:id="rId4"/>
    <sheet name="Dashboard" sheetId="11" r:id="rId5"/>
  </sheets>
  <definedNames>
    <definedName name="_xlnm._FilterDatabase" localSheetId="1" hidden="1">Customer!$A$1:$B$41</definedName>
    <definedName name="_xlchart.v5.0" hidden="1">Analysis!$N$14</definedName>
    <definedName name="_xlchart.v5.1" hidden="1">Analysis!$N$15:$N$29</definedName>
    <definedName name="_xlchart.v5.2" hidden="1">Analysis!$O$14</definedName>
    <definedName name="_xlchart.v5.3" hidden="1">Analysis!$O$15:$O$29</definedName>
    <definedName name="_xlchart.v5.4" hidden="1">Analysis!$P$14</definedName>
    <definedName name="_xlchart.v5.5" hidden="1">Analysis!$P$15:$P$29</definedName>
    <definedName name="_xlcn.WorksheetConnection_Sheet1B2C181" hidden="1">Customer!$E$2:$F$16</definedName>
    <definedName name="Slicer_Month">#N/A</definedName>
    <definedName name="Slicer_Region">#N/A</definedName>
  </definedNames>
  <calcPr calcId="191029" calcMode="manual"/>
  <pivotCaches>
    <pivotCache cacheId="1" r:id="rId6"/>
    <pivotCache cacheId="2" r:id="rId7"/>
  </pivotCaches>
  <extLs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3" i="8" l="1"/>
  <c r="E12" i="8"/>
  <c r="E11" i="8"/>
  <c r="E10" i="8"/>
  <c r="E9" i="8"/>
  <c r="E8" i="8"/>
  <c r="E7" i="8"/>
  <c r="E6" i="8"/>
  <c r="E5" i="8"/>
  <c r="E4" i="8"/>
  <c r="E3" i="8"/>
  <c r="E2" i="8"/>
  <c r="P29" i="9"/>
  <c r="P28" i="9"/>
  <c r="P27" i="9"/>
  <c r="P26" i="9"/>
  <c r="P25" i="9"/>
  <c r="P24" i="9"/>
  <c r="P23" i="9"/>
  <c r="P22" i="9"/>
  <c r="P21" i="9"/>
  <c r="P20" i="9"/>
  <c r="P19" i="9"/>
  <c r="P18" i="9"/>
  <c r="P17" i="9"/>
  <c r="P16" i="9"/>
  <c r="P15" i="9"/>
  <c r="N29" i="9"/>
  <c r="N28" i="9"/>
  <c r="N27" i="9"/>
  <c r="N26" i="9"/>
  <c r="N25" i="9"/>
  <c r="N24" i="9"/>
  <c r="N23" i="9"/>
  <c r="N22" i="9"/>
  <c r="N21" i="9"/>
  <c r="N20" i="9"/>
  <c r="N19" i="9"/>
  <c r="N18" i="9"/>
  <c r="N17" i="9"/>
  <c r="N16" i="9"/>
  <c r="N15" i="9"/>
  <c r="K2" i="2" l="1"/>
  <c r="K3" i="2"/>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0" i="2"/>
  <c r="K91" i="2"/>
  <c r="K92" i="2"/>
  <c r="K93" i="2"/>
  <c r="K94" i="2"/>
  <c r="K95" i="2"/>
  <c r="K96" i="2"/>
  <c r="K97" i="2"/>
  <c r="K98" i="2"/>
  <c r="K99" i="2"/>
  <c r="K100" i="2"/>
  <c r="K101" i="2"/>
  <c r="K102" i="2"/>
  <c r="K103" i="2"/>
  <c r="K104" i="2"/>
  <c r="K105" i="2"/>
  <c r="K106" i="2"/>
  <c r="K10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7" i="2"/>
  <c r="K148" i="2"/>
  <c r="K149" i="2"/>
  <c r="K150" i="2"/>
  <c r="K151" i="2"/>
  <c r="K152" i="2"/>
  <c r="K153" i="2"/>
  <c r="K154" i="2"/>
  <c r="K155" i="2"/>
  <c r="K156" i="2"/>
  <c r="K157" i="2"/>
  <c r="K158" i="2"/>
  <c r="K159" i="2"/>
  <c r="K160" i="2"/>
  <c r="K161" i="2"/>
  <c r="K162" i="2"/>
  <c r="K163" i="2"/>
  <c r="K164" i="2"/>
  <c r="K165" i="2"/>
  <c r="K166" i="2"/>
  <c r="K167" i="2"/>
  <c r="K168" i="2"/>
  <c r="K169" i="2"/>
  <c r="K170" i="2"/>
  <c r="K171" i="2"/>
  <c r="K172" i="2"/>
  <c r="K173" i="2"/>
  <c r="K174" i="2"/>
  <c r="K175" i="2"/>
  <c r="K176" i="2"/>
  <c r="K177" i="2"/>
  <c r="K178" i="2"/>
  <c r="K179" i="2"/>
  <c r="K180" i="2"/>
  <c r="K181" i="2"/>
  <c r="K182" i="2"/>
  <c r="K183" i="2"/>
  <c r="K184" i="2"/>
  <c r="K185" i="2"/>
  <c r="K186" i="2"/>
  <c r="K187" i="2"/>
  <c r="K188" i="2"/>
  <c r="K189" i="2"/>
  <c r="K190" i="2"/>
  <c r="K191" i="2"/>
  <c r="K192" i="2"/>
  <c r="K193" i="2"/>
  <c r="K194" i="2"/>
  <c r="K195" i="2"/>
  <c r="K196" i="2"/>
  <c r="K197" i="2"/>
  <c r="K198" i="2"/>
  <c r="K199" i="2"/>
  <c r="K200" i="2"/>
  <c r="K201" i="2"/>
  <c r="K202" i="2"/>
  <c r="K203" i="2"/>
  <c r="K204" i="2"/>
  <c r="K205" i="2"/>
  <c r="K206" i="2"/>
  <c r="K207" i="2"/>
  <c r="K208" i="2"/>
  <c r="K209" i="2"/>
  <c r="K210" i="2"/>
  <c r="K211" i="2"/>
  <c r="K212" i="2"/>
  <c r="K213" i="2"/>
  <c r="K214" i="2"/>
  <c r="K215" i="2"/>
  <c r="K216" i="2"/>
  <c r="K217" i="2"/>
  <c r="K218" i="2"/>
  <c r="K219" i="2"/>
  <c r="K220" i="2"/>
  <c r="K221" i="2"/>
  <c r="K222" i="2"/>
  <c r="K223" i="2"/>
  <c r="K224" i="2"/>
  <c r="K225" i="2"/>
  <c r="K226" i="2"/>
  <c r="K227" i="2"/>
  <c r="K228" i="2"/>
  <c r="K229" i="2"/>
  <c r="K230" i="2"/>
  <c r="K231" i="2"/>
  <c r="K232" i="2"/>
  <c r="K233" i="2"/>
  <c r="K234" i="2"/>
  <c r="K235" i="2"/>
  <c r="K236" i="2"/>
  <c r="K237" i="2"/>
  <c r="K238" i="2"/>
  <c r="K239" i="2"/>
  <c r="K240" i="2"/>
  <c r="K241" i="2"/>
  <c r="K242" i="2"/>
  <c r="K243" i="2"/>
  <c r="K244" i="2"/>
  <c r="K245" i="2"/>
  <c r="K246" i="2"/>
  <c r="K247" i="2"/>
  <c r="K248" i="2"/>
  <c r="K249" i="2"/>
  <c r="K250" i="2"/>
  <c r="K251" i="2"/>
  <c r="K252" i="2"/>
  <c r="K253" i="2"/>
  <c r="K254" i="2"/>
  <c r="K255" i="2"/>
  <c r="K256" i="2"/>
  <c r="K257" i="2"/>
  <c r="K258" i="2"/>
  <c r="K259" i="2"/>
  <c r="K260" i="2"/>
  <c r="K261" i="2"/>
  <c r="K262" i="2"/>
  <c r="K263" i="2"/>
  <c r="K264" i="2"/>
  <c r="K265" i="2"/>
  <c r="K266" i="2"/>
  <c r="K267" i="2"/>
  <c r="K268" i="2"/>
  <c r="K269" i="2"/>
  <c r="K270" i="2"/>
  <c r="K271" i="2"/>
  <c r="K272" i="2"/>
  <c r="K273" i="2"/>
  <c r="K274" i="2"/>
  <c r="K275" i="2"/>
  <c r="K276" i="2"/>
  <c r="K277" i="2"/>
  <c r="K278" i="2"/>
  <c r="K279" i="2"/>
  <c r="K280" i="2"/>
  <c r="K281" i="2"/>
  <c r="K282" i="2"/>
  <c r="K283" i="2"/>
  <c r="K284" i="2"/>
  <c r="K285" i="2"/>
  <c r="K286" i="2"/>
  <c r="K287" i="2"/>
  <c r="K288" i="2"/>
  <c r="K289" i="2"/>
  <c r="K290" i="2"/>
  <c r="K291" i="2"/>
  <c r="K292" i="2"/>
  <c r="K293" i="2"/>
  <c r="K294" i="2"/>
  <c r="K295" i="2"/>
  <c r="K296" i="2"/>
  <c r="K297" i="2"/>
  <c r="K298" i="2"/>
  <c r="K299" i="2"/>
  <c r="K300" i="2"/>
  <c r="K301" i="2"/>
  <c r="K302" i="2"/>
  <c r="K303" i="2"/>
  <c r="K304" i="2"/>
  <c r="K305" i="2"/>
  <c r="K306" i="2"/>
  <c r="K307" i="2"/>
  <c r="K308" i="2"/>
  <c r="K309" i="2"/>
  <c r="K310" i="2"/>
  <c r="K311" i="2"/>
  <c r="K312" i="2"/>
  <c r="K313" i="2"/>
  <c r="K314" i="2"/>
  <c r="K315" i="2"/>
  <c r="K316" i="2"/>
  <c r="K317" i="2"/>
  <c r="K318" i="2"/>
  <c r="K319" i="2"/>
  <c r="K320" i="2"/>
  <c r="K321" i="2"/>
  <c r="K322" i="2"/>
  <c r="K323" i="2"/>
  <c r="K324" i="2"/>
  <c r="K325" i="2"/>
  <c r="K326" i="2"/>
  <c r="K327" i="2"/>
  <c r="K328" i="2"/>
  <c r="K329" i="2"/>
  <c r="K330" i="2"/>
  <c r="K331" i="2"/>
  <c r="K332" i="2"/>
  <c r="K333" i="2"/>
  <c r="K334" i="2"/>
  <c r="K335" i="2"/>
  <c r="K336" i="2"/>
  <c r="K337" i="2"/>
  <c r="K338" i="2"/>
  <c r="K339" i="2"/>
  <c r="K340" i="2"/>
  <c r="K341" i="2"/>
  <c r="K342" i="2"/>
  <c r="K343" i="2"/>
  <c r="K344" i="2"/>
  <c r="K345" i="2"/>
  <c r="K346" i="2"/>
  <c r="K347" i="2"/>
  <c r="K348" i="2"/>
  <c r="K349" i="2"/>
  <c r="K350" i="2"/>
  <c r="K351" i="2"/>
  <c r="K352" i="2"/>
  <c r="K353" i="2"/>
  <c r="K354" i="2"/>
  <c r="K355" i="2"/>
  <c r="K356" i="2"/>
  <c r="K357" i="2"/>
  <c r="K358" i="2"/>
  <c r="K359" i="2"/>
  <c r="K360" i="2"/>
  <c r="K361" i="2"/>
  <c r="K362" i="2"/>
  <c r="K363" i="2"/>
  <c r="K364" i="2"/>
  <c r="K365" i="2"/>
  <c r="K366" i="2"/>
  <c r="K367" i="2"/>
  <c r="K368" i="2"/>
  <c r="K369" i="2"/>
  <c r="K370" i="2"/>
  <c r="K371" i="2"/>
  <c r="K372" i="2"/>
  <c r="K373" i="2"/>
  <c r="K374" i="2"/>
  <c r="K375" i="2"/>
  <c r="K376" i="2"/>
  <c r="K377" i="2"/>
  <c r="K378" i="2"/>
  <c r="K379" i="2"/>
  <c r="K380" i="2"/>
  <c r="K381" i="2"/>
  <c r="K382" i="2"/>
  <c r="K383" i="2"/>
  <c r="K384" i="2"/>
  <c r="K385" i="2"/>
  <c r="K386" i="2"/>
  <c r="K387" i="2"/>
  <c r="K388" i="2"/>
  <c r="K389" i="2"/>
  <c r="K390" i="2"/>
  <c r="K391" i="2"/>
  <c r="K392" i="2"/>
  <c r="K393" i="2"/>
  <c r="K394" i="2"/>
  <c r="K395" i="2"/>
  <c r="K396" i="2"/>
  <c r="K397" i="2"/>
  <c r="K398" i="2"/>
  <c r="K399" i="2"/>
  <c r="K400" i="2"/>
  <c r="K401" i="2"/>
  <c r="K402" i="2"/>
  <c r="K403" i="2"/>
  <c r="K404" i="2"/>
  <c r="K405" i="2"/>
  <c r="K406" i="2"/>
  <c r="K407" i="2"/>
  <c r="K408" i="2"/>
  <c r="K409" i="2"/>
  <c r="K410" i="2"/>
  <c r="K411" i="2"/>
  <c r="K412" i="2"/>
  <c r="K413" i="2"/>
  <c r="K414" i="2"/>
  <c r="K415" i="2"/>
  <c r="K416" i="2"/>
  <c r="K417" i="2"/>
  <c r="K418" i="2"/>
  <c r="K419" i="2"/>
  <c r="K420" i="2"/>
  <c r="K421" i="2"/>
  <c r="K422" i="2"/>
  <c r="K423" i="2"/>
  <c r="K424" i="2"/>
  <c r="K425" i="2"/>
  <c r="K426" i="2"/>
  <c r="K427" i="2"/>
  <c r="K428" i="2"/>
  <c r="K429" i="2"/>
  <c r="K430" i="2"/>
  <c r="K431" i="2"/>
  <c r="K432" i="2"/>
  <c r="K433" i="2"/>
  <c r="K434" i="2"/>
  <c r="K435" i="2"/>
  <c r="K436" i="2"/>
  <c r="K437" i="2"/>
  <c r="K438" i="2"/>
  <c r="K439" i="2"/>
  <c r="K440" i="2"/>
  <c r="K441" i="2"/>
  <c r="K442" i="2"/>
  <c r="K443" i="2"/>
  <c r="K444" i="2"/>
  <c r="K445" i="2"/>
  <c r="K446" i="2"/>
  <c r="K447" i="2"/>
  <c r="K448" i="2"/>
  <c r="K449" i="2"/>
  <c r="K450" i="2"/>
  <c r="K451" i="2"/>
  <c r="K452" i="2"/>
  <c r="K453" i="2"/>
  <c r="K454" i="2"/>
  <c r="K455" i="2"/>
  <c r="K456" i="2"/>
  <c r="K457" i="2"/>
  <c r="K458" i="2"/>
  <c r="K459" i="2"/>
  <c r="K460" i="2"/>
  <c r="K461" i="2"/>
  <c r="K462" i="2"/>
  <c r="K463" i="2"/>
  <c r="K464" i="2"/>
  <c r="K465" i="2"/>
  <c r="K466" i="2"/>
  <c r="K467" i="2"/>
  <c r="K468" i="2"/>
  <c r="K469" i="2"/>
  <c r="K470" i="2"/>
  <c r="K471" i="2"/>
  <c r="K472" i="2"/>
  <c r="K473" i="2"/>
  <c r="K474" i="2"/>
  <c r="K475" i="2"/>
  <c r="K476" i="2"/>
  <c r="K477" i="2"/>
  <c r="K478" i="2"/>
  <c r="K479" i="2"/>
  <c r="K480" i="2"/>
  <c r="K481" i="2"/>
  <c r="K482" i="2"/>
  <c r="K483" i="2"/>
  <c r="K484" i="2"/>
  <c r="K485" i="2"/>
  <c r="K486" i="2"/>
  <c r="K487" i="2"/>
  <c r="K488" i="2"/>
  <c r="K489" i="2"/>
  <c r="K490" i="2"/>
  <c r="K491" i="2"/>
  <c r="K492" i="2"/>
  <c r="K493" i="2"/>
  <c r="K494" i="2"/>
  <c r="K495" i="2"/>
  <c r="K496" i="2"/>
  <c r="K497" i="2"/>
  <c r="K498" i="2"/>
  <c r="K499" i="2"/>
  <c r="K500" i="2"/>
  <c r="K501" i="2"/>
  <c r="K502" i="2"/>
  <c r="K503" i="2"/>
  <c r="K504" i="2"/>
  <c r="K505" i="2"/>
  <c r="K506" i="2"/>
  <c r="K507" i="2"/>
  <c r="K508" i="2"/>
  <c r="K509" i="2"/>
  <c r="K510" i="2"/>
  <c r="K511" i="2"/>
  <c r="K512" i="2"/>
  <c r="K513" i="2"/>
  <c r="K514" i="2"/>
  <c r="K515" i="2"/>
  <c r="K516" i="2"/>
  <c r="K517" i="2"/>
  <c r="K518" i="2"/>
  <c r="K519" i="2"/>
  <c r="K520" i="2"/>
  <c r="K521" i="2"/>
  <c r="K522" i="2"/>
  <c r="K523" i="2"/>
  <c r="K524" i="2"/>
  <c r="K525" i="2"/>
  <c r="K526" i="2"/>
  <c r="K527" i="2"/>
  <c r="K528" i="2"/>
  <c r="K529" i="2"/>
  <c r="K530" i="2"/>
  <c r="K531" i="2"/>
  <c r="K532" i="2"/>
  <c r="K533" i="2"/>
  <c r="K534" i="2"/>
  <c r="K535" i="2"/>
  <c r="K536" i="2"/>
  <c r="K537" i="2"/>
  <c r="K538" i="2"/>
  <c r="K539" i="2"/>
  <c r="K540" i="2"/>
  <c r="K541" i="2"/>
  <c r="K542" i="2"/>
  <c r="K543" i="2"/>
  <c r="K544" i="2"/>
  <c r="K545" i="2"/>
  <c r="K546" i="2"/>
  <c r="K547" i="2"/>
  <c r="K548" i="2"/>
  <c r="K549" i="2"/>
  <c r="K550" i="2"/>
  <c r="K551" i="2"/>
  <c r="K552" i="2"/>
  <c r="K553" i="2"/>
  <c r="K554" i="2"/>
  <c r="K555" i="2"/>
  <c r="K556" i="2"/>
  <c r="K557" i="2"/>
  <c r="K558" i="2"/>
  <c r="K559" i="2"/>
  <c r="K560" i="2"/>
  <c r="K561" i="2"/>
  <c r="K562" i="2"/>
  <c r="K563" i="2"/>
  <c r="K564" i="2"/>
  <c r="K565" i="2"/>
  <c r="K566" i="2"/>
  <c r="K567" i="2"/>
  <c r="K568" i="2"/>
  <c r="K569" i="2"/>
  <c r="K570" i="2"/>
  <c r="K571" i="2"/>
  <c r="K572" i="2"/>
  <c r="K573" i="2"/>
  <c r="K574" i="2"/>
  <c r="K575" i="2"/>
  <c r="K576" i="2"/>
  <c r="K577" i="2"/>
  <c r="K578" i="2"/>
  <c r="K579" i="2"/>
  <c r="K580" i="2"/>
  <c r="K581" i="2"/>
  <c r="K582" i="2"/>
  <c r="K583" i="2"/>
  <c r="K584" i="2"/>
  <c r="K585" i="2"/>
  <c r="K586" i="2"/>
  <c r="K587" i="2"/>
  <c r="K588" i="2"/>
  <c r="K589" i="2"/>
  <c r="K590" i="2"/>
  <c r="K591" i="2"/>
  <c r="K592" i="2"/>
  <c r="K593" i="2"/>
  <c r="K594" i="2"/>
  <c r="K595" i="2"/>
  <c r="K596" i="2"/>
  <c r="K597" i="2"/>
  <c r="K598" i="2"/>
  <c r="K599" i="2"/>
  <c r="K600" i="2"/>
  <c r="K601" i="2"/>
  <c r="K602" i="2"/>
  <c r="K603" i="2"/>
  <c r="K604" i="2"/>
  <c r="K605" i="2"/>
  <c r="K606" i="2"/>
  <c r="K607" i="2"/>
  <c r="K608" i="2"/>
  <c r="K609" i="2"/>
  <c r="K610" i="2"/>
  <c r="K611" i="2"/>
  <c r="K612" i="2"/>
  <c r="K613" i="2"/>
  <c r="K614" i="2"/>
  <c r="K615" i="2"/>
  <c r="K616" i="2"/>
  <c r="K617" i="2"/>
  <c r="K618" i="2"/>
  <c r="K619" i="2"/>
  <c r="K620" i="2"/>
  <c r="K621" i="2"/>
  <c r="K622" i="2"/>
  <c r="K623" i="2"/>
  <c r="K624" i="2"/>
  <c r="K625" i="2"/>
  <c r="K626" i="2"/>
  <c r="K627" i="2"/>
  <c r="K628" i="2"/>
  <c r="K629" i="2"/>
  <c r="K630" i="2"/>
  <c r="K631" i="2"/>
  <c r="K632" i="2"/>
  <c r="K633" i="2"/>
  <c r="K634" i="2"/>
  <c r="K635" i="2"/>
  <c r="K636" i="2"/>
  <c r="K637" i="2"/>
  <c r="K638" i="2"/>
  <c r="K639" i="2"/>
  <c r="K640" i="2"/>
  <c r="K641" i="2"/>
  <c r="K642" i="2"/>
  <c r="K643" i="2"/>
  <c r="K644" i="2"/>
  <c r="K645" i="2"/>
  <c r="K646" i="2"/>
  <c r="K647" i="2"/>
  <c r="K648" i="2"/>
  <c r="K649" i="2"/>
  <c r="K650" i="2"/>
  <c r="K651" i="2"/>
  <c r="K652" i="2"/>
  <c r="K653" i="2"/>
  <c r="K654" i="2"/>
  <c r="K655" i="2"/>
  <c r="K656" i="2"/>
  <c r="K657" i="2"/>
  <c r="K658" i="2"/>
  <c r="K659" i="2"/>
  <c r="K660" i="2"/>
  <c r="K661" i="2"/>
  <c r="K662" i="2"/>
  <c r="K663" i="2"/>
  <c r="K664" i="2"/>
  <c r="K665" i="2"/>
  <c r="K666" i="2"/>
  <c r="K667" i="2"/>
  <c r="K668" i="2"/>
  <c r="K669" i="2"/>
  <c r="K670" i="2"/>
  <c r="K671" i="2"/>
  <c r="K672" i="2"/>
  <c r="K673" i="2"/>
  <c r="K674" i="2"/>
  <c r="K675" i="2"/>
  <c r="K676" i="2"/>
  <c r="K677" i="2"/>
  <c r="K678" i="2"/>
  <c r="K679" i="2"/>
  <c r="K680" i="2"/>
  <c r="K681" i="2"/>
  <c r="K682" i="2"/>
  <c r="K683" i="2"/>
  <c r="K684" i="2"/>
  <c r="K685" i="2"/>
  <c r="K686" i="2"/>
  <c r="K687" i="2"/>
  <c r="K688" i="2"/>
  <c r="K689" i="2"/>
  <c r="K690" i="2"/>
  <c r="K691" i="2"/>
  <c r="K692" i="2"/>
  <c r="K693" i="2"/>
  <c r="K694" i="2"/>
  <c r="K695" i="2"/>
  <c r="K696" i="2"/>
  <c r="K697" i="2"/>
  <c r="K698" i="2"/>
  <c r="K699" i="2"/>
  <c r="K700" i="2"/>
  <c r="K701" i="2"/>
  <c r="K702" i="2"/>
  <c r="K703" i="2"/>
  <c r="K704" i="2"/>
  <c r="K705" i="2"/>
  <c r="K706" i="2"/>
  <c r="K707" i="2"/>
  <c r="K708" i="2"/>
  <c r="K709" i="2"/>
  <c r="K710" i="2"/>
  <c r="K711" i="2"/>
  <c r="K712" i="2"/>
  <c r="K713" i="2"/>
  <c r="K714" i="2"/>
  <c r="K715" i="2"/>
  <c r="K716" i="2"/>
  <c r="K717" i="2"/>
  <c r="K718" i="2"/>
  <c r="K719" i="2"/>
  <c r="K720" i="2"/>
  <c r="K721" i="2"/>
  <c r="K722" i="2"/>
  <c r="K723" i="2"/>
  <c r="K724" i="2"/>
  <c r="K725" i="2"/>
  <c r="K726" i="2"/>
  <c r="K727" i="2"/>
  <c r="K728" i="2"/>
  <c r="K729" i="2"/>
  <c r="K730" i="2"/>
  <c r="K731" i="2"/>
  <c r="K732" i="2"/>
  <c r="K733" i="2"/>
  <c r="K734" i="2"/>
  <c r="K735" i="2"/>
  <c r="K736" i="2"/>
  <c r="K737" i="2"/>
  <c r="K738" i="2"/>
  <c r="K739" i="2"/>
  <c r="K740" i="2"/>
  <c r="K741" i="2"/>
  <c r="K742" i="2"/>
  <c r="K743" i="2"/>
  <c r="K744" i="2"/>
  <c r="K745" i="2"/>
  <c r="K746" i="2"/>
  <c r="K747" i="2"/>
  <c r="K748" i="2"/>
  <c r="K749" i="2"/>
  <c r="K750" i="2"/>
  <c r="K751" i="2"/>
  <c r="K752" i="2"/>
  <c r="K753" i="2"/>
  <c r="K754" i="2"/>
  <c r="K755" i="2"/>
  <c r="K756" i="2"/>
  <c r="K757" i="2"/>
  <c r="K758" i="2"/>
  <c r="K759" i="2"/>
  <c r="K760" i="2"/>
  <c r="K761" i="2"/>
  <c r="K762" i="2"/>
  <c r="K763" i="2"/>
  <c r="K764" i="2"/>
  <c r="K765" i="2"/>
  <c r="K766" i="2"/>
  <c r="K767" i="2"/>
  <c r="K768" i="2"/>
  <c r="K769" i="2"/>
  <c r="K770" i="2"/>
  <c r="K771" i="2"/>
  <c r="K772" i="2"/>
  <c r="K773" i="2"/>
  <c r="K774" i="2"/>
  <c r="K775" i="2"/>
  <c r="K776" i="2"/>
  <c r="K777" i="2"/>
  <c r="K778" i="2"/>
  <c r="K779" i="2"/>
  <c r="K780" i="2"/>
  <c r="K781" i="2"/>
  <c r="K782" i="2"/>
  <c r="K783" i="2"/>
  <c r="K784" i="2"/>
  <c r="K785" i="2"/>
  <c r="K786" i="2"/>
  <c r="K787" i="2"/>
  <c r="K788" i="2"/>
  <c r="K789" i="2"/>
  <c r="K790" i="2"/>
  <c r="K791" i="2"/>
  <c r="K792" i="2"/>
  <c r="K793" i="2"/>
  <c r="K794" i="2"/>
  <c r="K795" i="2"/>
  <c r="K796" i="2"/>
  <c r="K797" i="2"/>
  <c r="K798" i="2"/>
  <c r="K799" i="2"/>
  <c r="K800" i="2"/>
  <c r="K801" i="2"/>
  <c r="K802" i="2"/>
  <c r="K803" i="2"/>
  <c r="K804" i="2"/>
  <c r="K805" i="2"/>
  <c r="K806" i="2"/>
  <c r="K807" i="2"/>
  <c r="K808" i="2"/>
  <c r="K809" i="2"/>
  <c r="K810" i="2"/>
  <c r="K811" i="2"/>
  <c r="K812" i="2"/>
  <c r="K813" i="2"/>
  <c r="K814" i="2"/>
  <c r="K815" i="2"/>
  <c r="K816" i="2"/>
  <c r="K817" i="2"/>
  <c r="K818" i="2"/>
  <c r="K819" i="2"/>
  <c r="K820" i="2"/>
  <c r="K821" i="2"/>
  <c r="K822" i="2"/>
  <c r="K823" i="2"/>
  <c r="K824" i="2"/>
  <c r="K825" i="2"/>
  <c r="K826" i="2"/>
  <c r="K827" i="2"/>
  <c r="K828" i="2"/>
  <c r="K829" i="2"/>
  <c r="K830" i="2"/>
  <c r="K831" i="2"/>
  <c r="K832" i="2"/>
  <c r="K833" i="2"/>
  <c r="A8" i="9" l="1"/>
  <c r="K10" i="9" l="1"/>
  <c r="J10" i="9"/>
  <c r="K9" i="9"/>
  <c r="J9" i="9"/>
  <c r="K8" i="9"/>
  <c r="J8" i="9"/>
  <c r="D2" i="8"/>
  <c r="D3" i="8"/>
  <c r="F3" i="8" s="1"/>
  <c r="D4" i="8"/>
  <c r="D5" i="8"/>
  <c r="F5" i="8" s="1"/>
  <c r="D6" i="8"/>
  <c r="D7" i="8"/>
  <c r="F7" i="8" s="1"/>
  <c r="D8" i="8"/>
  <c r="D9" i="8"/>
  <c r="F9" i="8" s="1"/>
  <c r="D10" i="8"/>
  <c r="D11" i="8"/>
  <c r="F11" i="8" s="1"/>
  <c r="D12" i="8"/>
  <c r="D13" i="8"/>
  <c r="F13" i="8" s="1"/>
  <c r="F4" i="8"/>
  <c r="F6" i="8"/>
  <c r="F8" i="8"/>
  <c r="F10" i="8"/>
  <c r="F12" i="8"/>
  <c r="F2" i="8"/>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A6" i="9"/>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<sst xmlns="http://schemas.openxmlformats.org/spreadsheetml/2006/main" count="1855" uniqueCount="135">
  <si>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</si>
  <si>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</si>
  <si>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</si>
  <si>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</si>
  <si>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</si>
  <si>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</si>
  <si>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</si>
  <si>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</si>
  <si>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</si>
  <si>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</si>
  <si>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</si>
  <si>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</si>
  <si>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</si>
  <si>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</si>
  <si>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</si>
  <si>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</si>
  <si>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</si>
  <si>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</si>
  <si>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</si>
  <si>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</si>
  <si>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</si>
  <si>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</si>
  <si>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</si>
  <si>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</si>
  <si>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</si>
  <si>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</si>
  <si>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</si>
  <si>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</si>
  <si>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</si>
  <si>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</si>
  <si>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</si>
  <si>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</si>
  <si>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</si>
  <si>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</si>
  <si>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</si>
  <si>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</si>
  <si>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</si>
  <si>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</si>
  <si>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</si>
  <si>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</si>
  <si>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</si>
  <si>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</si>
  <si>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</si>
  <si>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</si>
  <si>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Jan</t>
  </si>
  <si>
    <t>Feb</t>
  </si>
  <si>
    <t>Mar</t>
  </si>
  <si>
    <t>Apr</t>
  </si>
  <si>
    <t>May</t>
  </si>
  <si>
    <t>Jun</t>
  </si>
  <si>
    <t>Jul</t>
  </si>
  <si>
    <t>Aug</t>
  </si>
  <si>
    <t>Sep</t>
  </si>
  <si>
    <t>Oct</t>
  </si>
  <si>
    <t>Nov</t>
  </si>
  <si>
    <t>Dec</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</si>
  <si>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</si>
  <si>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</si>
  <si>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</si>
  <si>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</si>
  <si>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</si>
  <si>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</si>
  <si>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</si>
  <si>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</si>
  <si>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</si>
  <si>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</si>
  <si>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</si>
  <si>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</si>
  <si>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</si>
  <si>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</si>
  <si>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</si>
  <si>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</si>
  <si>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</si>
  <si>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</si>
  <si>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</si>
  <si>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</si>
  <si>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</si>
  <si>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</si>
  <si>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</si>
  <si>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</si>
  <si>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</si>
  <si>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</si>
  <si>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</si>
  <si>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</si>
  <si>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</si>
  <si>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</si>
  <si>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</si>
  <si>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</si>
  <si>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</si>
  <si>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</si>
  <si>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</si>
  <si>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</si>
  <si>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</si>
  <si>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</si>
  <si>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</si>
  <si>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</si>
  <si>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</si>
  <si>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</si>
  <si>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</si>
  <si>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</si>
  <si>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</si>
  <si>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</si>
  <si>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</si>
  <si>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</si>
  <si>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</si>
  <si>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</si>
  <si>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</si>
  <si>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</si>
  <si>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</si>
  <si>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</si>
  <si>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</si>
  <si>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</si>
  <si>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</si>
  <si>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</si>
  <si>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</si>
  <si>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</si>
  <si>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</si>
  <si>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</si>
  <si>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</si>
  <si>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</si>
  <si>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</si>
  <si>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</si>
  <si>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</si>
  <si>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</si>
  <si>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Actual</t>
  </si>
  <si>
    <t>Week</t>
  </si>
  <si>
    <t>Sum of Actual</t>
  </si>
  <si>
    <t>Row Labels</t>
  </si>
  <si>
    <t>Below</t>
  </si>
  <si>
    <t>Above</t>
  </si>
  <si>
    <t>Column1</t>
  </si>
  <si>
    <t>Quantity</t>
  </si>
  <si>
    <t>Unit Price ($)</t>
  </si>
  <si>
    <t>Product</t>
  </si>
  <si>
    <t>Date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</si>
</sst>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 &quot;₹&quot;\ * #,##0.00_ ;_ &quot;₹&quot;\ * \-#,##0.00_ ;_ &quot;₹&quot;\ * &quot;-&quot;??_ ;_ @_ "/>
    <numFmt numFmtId="43" formatCode="_ * #,##0.00_ ;_ * \-#,##0.00_ ;_ * &quot;-&quot;??_ ;_ @_ "/>
    <numFmt numFmtId="164" formatCode="&quot;₹&quot;\ #,##0"/>
  </numFmts>
  <fonts count="8" x14ac:knownFonts="1">
    <font>
      <sz val="11"/>
      <color theme="1"/>
      <name val="Garamond"/>
      <family val="2"/>
      <scheme val="minor"/>
    </font>
    <font>
      <sz val="11"/>
      <color theme="1"/>
      <name val="Garamond"/>
      <family val="2"/>
      <scheme val="minor"/>
    </font>
    <font>
      <sz val="8"/>
      <name val="Garamond"/>
      <family val="2"/>
      <scheme val="minor"/>
    </font>
    <font>
      <sz val="11"/>
      <color rgb="FF002060"/>
      <name val="Garamond"/>
      <family val="2"/>
      <scheme val="minor"/>
    </font>
    <font>
      <b/>
      <sz val="11"/>
      <color rgb="FF002060"/>
      <name val="Garamond"/>
      <family val="2"/>
      <scheme val="minor"/>
    </font>
    <font>
      <sz val="11"/>
      <name val="Garamond"/>
      <family val="2"/>
      <scheme val="minor"/>
    </font>
    <font>
      <sz val="11"/>
      <color rgb="FF002060"/>
      <name val="Garamond"/>
      <scheme val="minor"/>
    </font>
    <font>
      <b/>
      <sz val="11"/>
      <color rgb="FF002060"/>
      <name val="Garamond"/>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3">
    <xf numFmtId="0" fontId="0" fillId="0" borderId="0"/>
    <xf numFmtId="43" fontId="1" fillId="0" borderId="0" applyFont="0" applyFill="0" applyBorder="0" applyAlignment="0" applyProtection="0"/>
    <xf numFmtId="44" fontId="1" fillId="0" borderId="0" applyFont="0" applyFill="0" applyBorder="0" applyAlignment="0" applyProtection="0"/>
  </cellStyleXfs>
  <cellXfs count="24">
    <xf numFmtId="0" fontId="0" fillId="0" borderId="0" xfId="0"/>
    <xf numFmtId="0" fontId="3" fillId="0" borderId="0" xfId="0" applyFont="1"/>
    <xf numFmtId="0" fontId="3" fillId="0" borderId="0" xfId="0" applyFont="1" applyFill="1"/>
    <xf numFmtId="0" fontId="3" fillId="0" borderId="0" xfId="0" applyNumberFormat="1" applyFont="1" applyFill="1"/>
    <xf numFmtId="0" fontId="4" fillId="2" borderId="1" xfId="0" applyFont="1" applyFill="1" applyBorder="1" applyAlignment="1">
      <alignment horizontal="center" vertical="center"/>
    </xf>
    <xf numFmtId="14" fontId="3" fillId="0" borderId="0" xfId="0" applyNumberFormat="1" applyFont="1" applyFill="1"/>
    <xf numFmtId="0" fontId="3" fillId="0" borderId="0" xfId="0" applyFont="1" applyFill="1" applyAlignment="1">
      <alignment horizontal="center" vertical="center"/>
    </xf>
    <xf numFmtId="4" fontId="3" fillId="0" borderId="0" xfId="1" applyNumberFormat="1" applyFont="1" applyFill="1" applyAlignment="1">
      <alignment horizontal="right" vertical="center"/>
    </xf>
    <xf numFmtId="0" fontId="3" fillId="0" borderId="0" xfId="0" applyNumberFormat="1" applyFont="1" applyFill="1" applyAlignment="1">
      <alignment horizontal="center" vertical="center"/>
    </xf>
    <xf numFmtId="0" fontId="3" fillId="0" borderId="0" xfId="0" applyFont="1" applyFill="1" applyAlignment="1"/>
    <xf numFmtId="0" fontId="3" fillId="0" borderId="0" xfId="0" applyNumberFormat="1" applyFont="1" applyFill="1" applyAlignment="1">
      <alignment horizontal="center"/>
    </xf>
    <xf numFmtId="0" fontId="3" fillId="0" borderId="0" xfId="0" applyFont="1" applyFill="1" applyAlignment="1">
      <alignment horizontal="center"/>
    </xf>
    <xf numFmtId="0" fontId="3" fillId="0" borderId="0" xfId="0" applyFont="1" applyAlignment="1">
      <alignment horizontal="center"/>
    </xf>
    <xf numFmtId="0" fontId="5" fillId="0" borderId="0" xfId="0" applyFont="1" applyAlignment="1"/>
    <xf numFmtId="0" fontId="3" fillId="0" borderId="0" xfId="0" applyFont="1" applyFill="1" applyAlignment="1">
      <alignment horizontal="left" vertical="center"/>
    </xf>
    <xf numFmtId="3" fontId="3" fillId="0" borderId="0" xfId="1" applyNumberFormat="1" applyFont="1" applyFill="1" applyAlignment="1">
      <alignment horizontal="right" vertical="center"/>
    </xf>
    <xf numFmtId="0" fontId="6" fillId="0" borderId="0" xfId="0" applyFont="1" applyFill="1"/>
    <xf numFmtId="0" fontId="7" fillId="2" borderId="1" xfId="0" applyFont="1" applyFill="1" applyBorder="1" applyAlignment="1">
      <alignment horizontal="center" vertical="center"/>
    </xf>
    <xf numFmtId="0" fontId="6" fillId="0" borderId="0" xfId="0" applyNumberFormat="1" applyFont="1" applyFill="1"/>
    <xf numFmtId="0" fontId="0" fillId="0" borderId="0" xfId="0" applyNumberFormat="1"/>
    <xf numFmtId="0" fontId="0" fillId="0" borderId="0" xfId="0" pivotButton="1"/>
    <xf numFmtId="0" fontId="0" fillId="0" borderId="0" xfId="0" applyAlignment="1">
      <alignment horizontal="left"/>
    </xf>
    <xf numFmtId="164" fontId="0" fillId="0" borderId="0" xfId="0" applyNumberFormat="1"/>
    <xf numFmtId="164" fontId="0" fillId="0" borderId="0" xfId="2" applyNumberFormat="1" applyFont="1"/>
  </cellXfs>
  <cellStyles count="3">
    <cellStyle name="Comma" xfId="1" builtinId="3"/>
    <cellStyle name="Currency" xfId="2" builtinId="4"/>
    <cellStyle name="Normal" xfId="0" builtinId="0"/>
  </cellStyles>
  <dxfs count="251">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0" formatCode="General"/>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164" formatCode="&quot;₹&quot;\ #,##0"/>
    </dxf>
    <dxf>
      <numFmt numFmtId="0" formatCode="General"/>
    </dxf>
    <dxf>
      <font>
        <b val="0"/>
        <i val="0"/>
        <strike val="0"/>
        <condense val="0"/>
        <extend val="0"/>
        <outline val="0"/>
        <shadow val="0"/>
        <u val="none"/>
        <vertAlign val="baseline"/>
        <sz val="11"/>
        <color rgb="FF002060"/>
        <name val="Garamond"/>
        <scheme val="minor"/>
      </font>
      <numFmt numFmtId="3" formatCode="#,##0"/>
      <fill>
        <patternFill patternType="none">
          <fgColor indexed="64"/>
          <bgColor indexed="65"/>
        </patternFill>
      </fill>
      <alignment horizontal="right" vertical="center" textRotation="0" wrapText="0" indent="0" justifyLastLine="0" shrinkToFit="0" readingOrder="0"/>
    </dxf>
    <dxf>
      <numFmt numFmtId="3" formatCode="#,##0"/>
    </dxf>
    <dxf>
      <font>
        <b val="0"/>
        <i val="0"/>
        <strike val="0"/>
        <condense val="0"/>
        <extend val="0"/>
        <outline val="0"/>
        <shadow val="0"/>
        <u val="none"/>
        <vertAlign val="baseline"/>
        <sz val="11"/>
        <color rgb="FF002060"/>
        <name val="Garamond"/>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Garamond"/>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Garamond"/>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Garamond"/>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Garamond"/>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Garamond"/>
        <scheme val="minor"/>
      </font>
      <fill>
        <patternFill patternType="solid">
          <fgColor indexed="64"/>
          <bgColor rgb="FFD1B2E8"/>
        </patternFill>
      </fill>
      <alignment horizontal="center" vertical="center" textRotation="0" wrapText="0" indent="0" justifyLastLine="0" shrinkToFit="0" readingOrder="0"/>
    </dxf>
    <dxf>
      <font>
        <strike val="0"/>
        <outline val="0"/>
        <shadow val="0"/>
        <u val="none"/>
        <vertAlign val="baseline"/>
        <sz val="11"/>
        <color rgb="FF002060"/>
        <name val="Garamond"/>
        <scheme val="minor"/>
      </font>
      <numFmt numFmtId="0" formatCode="General"/>
      <fill>
        <patternFill patternType="none">
          <fgColor indexed="64"/>
          <bgColor auto="1"/>
        </patternFill>
      </fill>
    </dxf>
    <dxf>
      <font>
        <strike val="0"/>
        <outline val="0"/>
        <shadow val="0"/>
        <u val="none"/>
        <vertAlign val="baseline"/>
        <sz val="11"/>
        <color rgb="FF002060"/>
        <name val="Garamond"/>
        <scheme val="minor"/>
      </font>
      <numFmt numFmtId="0" formatCode="General"/>
      <fill>
        <patternFill patternType="none">
          <fgColor indexed="64"/>
          <bgColor auto="1"/>
        </patternFill>
      </fill>
    </dxf>
    <dxf>
      <font>
        <strike val="0"/>
        <outline val="0"/>
        <shadow val="0"/>
        <u val="none"/>
        <vertAlign val="baseline"/>
        <sz val="11"/>
        <color rgb="FF002060"/>
        <name val="Garamond"/>
        <scheme val="minor"/>
      </font>
      <numFmt numFmtId="0" formatCode="General"/>
      <fill>
        <patternFill patternType="none">
          <fgColor indexed="64"/>
          <bgColor auto="1"/>
        </patternFill>
      </fill>
    </dxf>
    <dxf>
      <font>
        <strike val="0"/>
        <outline val="0"/>
        <shadow val="0"/>
        <u val="none"/>
        <vertAlign val="baseline"/>
        <sz val="11"/>
        <color rgb="FF002060"/>
        <name val="Garamond"/>
        <scheme val="minor"/>
      </font>
      <numFmt numFmtId="0" formatCode="General"/>
      <fill>
        <patternFill patternType="none">
          <fgColor indexed="64"/>
          <bgColor auto="1"/>
        </patternFill>
      </fill>
    </dxf>
    <dxf>
      <font>
        <strike val="0"/>
        <outline val="0"/>
        <shadow val="0"/>
        <u val="none"/>
        <vertAlign val="baseline"/>
        <sz val="11"/>
        <color rgb="FF002060"/>
        <name val="Garamond"/>
        <scheme val="minor"/>
      </font>
      <numFmt numFmtId="0" formatCode="General"/>
      <fill>
        <patternFill patternType="none">
          <fgColor indexed="64"/>
          <bgColor auto="1"/>
        </patternFill>
      </fill>
    </dxf>
    <dxf>
      <font>
        <strike val="0"/>
        <outline val="0"/>
        <shadow val="0"/>
        <u val="none"/>
        <vertAlign val="baseline"/>
        <sz val="11"/>
        <color rgb="FF002060"/>
        <name val="Garamond"/>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Garamond"/>
        <scheme val="minor"/>
      </font>
      <numFmt numFmtId="0" formatCode="General"/>
      <fill>
        <patternFill patternType="none">
          <fgColor indexed="64"/>
          <bgColor indexed="65"/>
        </patternFill>
      </fill>
    </dxf>
    <dxf>
      <font>
        <strike val="0"/>
        <outline val="0"/>
        <shadow val="0"/>
        <u val="none"/>
        <vertAlign val="baseline"/>
        <sz val="11"/>
        <color rgb="FF002060"/>
        <name val="Garamond"/>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Garamond"/>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Garamond"/>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Garamond"/>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Garamond"/>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Garamond"/>
        <scheme val="minor"/>
      </font>
      <numFmt numFmtId="0" formatCode="General"/>
      <fill>
        <patternFill patternType="none">
          <fgColor indexed="64"/>
          <bgColor indexed="65"/>
        </patternFill>
      </fill>
    </dxf>
    <dxf>
      <font>
        <strike val="0"/>
        <outline val="0"/>
        <shadow val="0"/>
        <u val="none"/>
        <vertAlign val="baseline"/>
        <sz val="11"/>
        <color rgb="FF002060"/>
        <name val="Garamond"/>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Garamond"/>
        <scheme val="minor"/>
      </font>
      <numFmt numFmtId="19" formatCode="dd/mm/yyyy"/>
      <fill>
        <patternFill patternType="none">
          <fgColor indexed="64"/>
          <bgColor indexed="65"/>
        </patternFill>
      </fill>
    </dxf>
    <dxf>
      <font>
        <strike val="0"/>
        <outline val="0"/>
        <shadow val="0"/>
        <u val="none"/>
        <vertAlign val="baseline"/>
        <sz val="11"/>
        <color rgb="FF002060"/>
        <name val="Garamond"/>
        <scheme val="minor"/>
      </font>
      <numFmt numFmtId="19" formatCode="dd/mm/yyyy"/>
      <fill>
        <patternFill patternType="none">
          <fgColor indexed="64"/>
          <bgColor auto="1"/>
        </patternFill>
      </fill>
    </dxf>
    <dxf>
      <font>
        <strike val="0"/>
        <outline val="0"/>
        <shadow val="0"/>
        <u val="none"/>
        <vertAlign val="baseline"/>
        <sz val="11"/>
        <color rgb="FF002060"/>
        <name val="Garamond"/>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Garamond"/>
        <scheme val="minor"/>
      </font>
      <fill>
        <patternFill patternType="solid">
          <fgColor indexed="64"/>
          <bgColor rgb="FFD1B2E8"/>
        </patternFill>
      </fill>
      <alignment horizontal="center" vertical="center" textRotation="0" wrapText="0" indent="0" justifyLastLine="0" shrinkToFit="0" readingOrder="0"/>
    </dxf>
    <dxf>
      <font>
        <b/>
        <color theme="1"/>
      </font>
      <border diagonalUp="0" diagonalDown="0">
        <left/>
        <right/>
        <top/>
        <bottom/>
        <vertical/>
        <horizontal/>
      </border>
    </dxf>
    <dxf>
      <font>
        <sz val="10"/>
        <color theme="0"/>
        <name val="Garamond"/>
        <scheme val="major"/>
      </font>
      <fill>
        <patternFill>
          <bgColor theme="6" tint="-0.499984740745262"/>
        </patternFill>
      </fill>
      <border diagonalUp="0" diagonalDown="0">
        <left/>
        <right/>
        <top/>
        <bottom/>
        <vertical/>
        <horizontal/>
      </border>
    </dxf>
    <dxf>
      <font>
        <b/>
        <i val="0"/>
        <sz val="11"/>
        <color theme="0"/>
        <name val="Poppins"/>
      </font>
      <fill>
        <patternFill>
          <bgColor theme="6" tint="-0.499984740745262"/>
        </patternFill>
      </fill>
      <border diagonalUp="0" diagonalDown="0">
        <left/>
        <right/>
        <top/>
        <bottom/>
        <vertical/>
        <horizontal/>
      </border>
    </dxf>
    <dxf>
      <font>
        <sz val="10"/>
        <color theme="1"/>
        <name val="Poppins"/>
      </font>
      <fill>
        <patternFill>
          <bgColor theme="6" tint="-0.499984740745262"/>
        </patternFill>
      </fill>
      <border diagonalUp="0" diagonalDown="0">
        <left/>
        <right/>
        <top/>
        <bottom/>
        <vertical/>
        <horizontal/>
      </border>
    </dxf>
  </dxfs>
  <tableStyles count="2" defaultTableStyle="TableStyleMedium2" defaultPivotStyle="PivotStyleLight16">
    <tableStyle name="SLICER" pivot="0" table="0" count="10" xr9:uid="{00000000-0011-0000-FFFF-FFFF00000000}">
      <tableStyleElement type="wholeTable" dxfId="250"/>
      <tableStyleElement type="headerRow" dxfId="249"/>
    </tableStyle>
    <tableStyle name="SlicerStyleLight1 2" pivot="0" table="0" count="10" xr9:uid="{00000000-0011-0000-FFFF-FFFF01000000}">
      <tableStyleElement type="wholeTable" dxfId="248"/>
      <tableStyleElement type="headerRow" dxfId="247"/>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4" tint="0.79992065187536243"/>
              <bgColor theme="6" tint="-0.499984740745262"/>
            </patternFill>
          </fill>
          <border diagonalUp="0" diagonalDown="0">
            <left/>
            <right/>
            <top/>
            <bottom/>
            <vertical/>
            <horizontal/>
          </border>
        </dxf>
        <dxf>
          <font>
            <color theme="1"/>
          </font>
          <fill>
            <patternFill patternType="solid">
              <fgColor theme="4" tint="0.59999389629810485"/>
              <bgColor theme="9"/>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6" tint="-0.499984740745262"/>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customXml" Target="../customXml/item6.xml"/><Relationship Id="rId7" Type="http://schemas.openxmlformats.org/officeDocument/2006/relationships/pivotCacheDefinition" Target="pivotCache/pivotCacheDefinition2.xml"/><Relationship Id="rId12" Type="http://schemas.openxmlformats.org/officeDocument/2006/relationships/styles" Target="styles.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onnections" Target="connections.xml"/><Relationship Id="rId24" Type="http://schemas.openxmlformats.org/officeDocument/2006/relationships/customXml" Target="../customXml/item9.xml"/><Relationship Id="rId5" Type="http://schemas.openxmlformats.org/officeDocument/2006/relationships/worksheet" Target="worksheets/sheet5.xml"/><Relationship Id="rId15" Type="http://schemas.openxmlformats.org/officeDocument/2006/relationships/calcChain" Target="calcChain.xml"/><Relationship Id="rId23" Type="http://schemas.openxmlformats.org/officeDocument/2006/relationships/customXml" Target="../customXml/item8.xml"/><Relationship Id="rId10" Type="http://schemas.openxmlformats.org/officeDocument/2006/relationships/theme" Target="theme/theme1.xml"/><Relationship Id="rId19" Type="http://schemas.openxmlformats.org/officeDocument/2006/relationships/customXml" Target="../customXml/item4.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gradFill flip="none" rotWithShape="1">
              <a:gsLst>
                <a:gs pos="24000">
                  <a:schemeClr val="accent4">
                    <a:lumMod val="75000"/>
                  </a:schemeClr>
                </a:gs>
                <a:gs pos="100000">
                  <a:schemeClr val="accent6">
                    <a:shade val="100000"/>
                    <a:satMod val="115000"/>
                  </a:schemeClr>
                </a:gs>
              </a:gsLst>
              <a:lin ang="13500000" scaled="1"/>
              <a:tileRect/>
            </a:gra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Target!$E$2:$E$14</c:f>
              <c:numCache>
                <c:formatCode>General</c:formatCode>
                <c:ptCount val="13"/>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8FAC-4497-95EB-C609EAD3434F}"/>
            </c:ext>
          </c:extLst>
        </c:ser>
        <c:ser>
          <c:idx val="2"/>
          <c:order val="2"/>
          <c:tx>
            <c:strRef>
              <c:f>Target!$F$1</c:f>
              <c:strCache>
                <c:ptCount val="1"/>
                <c:pt idx="0">
                  <c:v>Above</c:v>
                </c:pt>
              </c:strCache>
            </c:strRef>
          </c:tx>
          <c:spPr>
            <a:gradFill flip="none" rotWithShape="1">
              <a:gsLst>
                <a:gs pos="0">
                  <a:schemeClr val="accent6">
                    <a:shade val="30000"/>
                    <a:satMod val="115000"/>
                    <a:lumMod val="91000"/>
                    <a:lumOff val="9000"/>
                    <a:alpha val="72000"/>
                  </a:schemeClr>
                </a:gs>
                <a:gs pos="50000">
                  <a:schemeClr val="accent6">
                    <a:shade val="67500"/>
                    <a:satMod val="115000"/>
                  </a:schemeClr>
                </a:gs>
                <a:gs pos="100000">
                  <a:schemeClr val="accent6">
                    <a:shade val="100000"/>
                    <a:satMod val="115000"/>
                  </a:schemeClr>
                </a:gs>
              </a:gsLst>
              <a:lin ang="2700000" scaled="1"/>
              <a:tileRect/>
            </a:gra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Target!$F$2:$F$14</c:f>
              <c:numCache>
                <c:formatCode>General</c:formatCode>
                <c:ptCount val="13"/>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8FAC-4497-95EB-C609EAD3434F}"/>
            </c:ext>
          </c:extLst>
        </c:ser>
        <c:dLbls>
          <c:showLegendKey val="0"/>
          <c:showVal val="0"/>
          <c:showCatName val="0"/>
          <c:showSerName val="0"/>
          <c:showPercent val="0"/>
          <c:showBubbleSize val="0"/>
        </c:dLbls>
        <c:gapWidth val="50"/>
        <c:overlap val="100"/>
        <c:axId val="-589155744"/>
        <c:axId val="-589153024"/>
      </c:barChart>
      <c:lineChart>
        <c:grouping val="standard"/>
        <c:varyColors val="0"/>
        <c:ser>
          <c:idx val="0"/>
          <c:order val="0"/>
          <c:tx>
            <c:strRef>
              <c:f>Target!$C$1</c:f>
              <c:strCache>
                <c:ptCount val="1"/>
                <c:pt idx="0">
                  <c:v>Target ($)</c:v>
                </c:pt>
              </c:strCache>
            </c:strRef>
          </c:tx>
          <c:spPr>
            <a:ln w="9525" cap="rnd">
              <a:solidFill>
                <a:schemeClr val="accent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8FAC-4497-95EB-C609EAD3434F}"/>
            </c:ext>
          </c:extLst>
        </c:ser>
        <c:dLbls>
          <c:showLegendKey val="0"/>
          <c:showVal val="0"/>
          <c:showCatName val="0"/>
          <c:showSerName val="0"/>
          <c:showPercent val="0"/>
          <c:showBubbleSize val="0"/>
        </c:dLbls>
        <c:marker val="1"/>
        <c:smooth val="0"/>
        <c:axId val="-589155744"/>
        <c:axId val="-589153024"/>
      </c:lineChart>
      <c:catAx>
        <c:axId val="-589155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89153024"/>
        <c:crosses val="autoZero"/>
        <c:auto val="1"/>
        <c:lblAlgn val="ctr"/>
        <c:lblOffset val="100"/>
        <c:noMultiLvlLbl val="0"/>
      </c:catAx>
      <c:valAx>
        <c:axId val="-5891530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8915574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[Sales-Distribution.xlsx]Analysis!PivotTable10</c:name>
    <c:fmtId val="2"/>
  </c:pivotSource>
  <c:chart>
    <c:autoTitleDeleted val="1"/>
    <c:pivotFmts>
      <c:pivotFmt>
        <c:idx val="0"/>
        <c:spPr>
          <a:gradFill>
            <a:gsLst>
              <a:gs pos="8000">
                <a:schemeClr val="accent5">
                  <a:lumMod val="40000"/>
                  <a:lumOff val="60000"/>
                </a:schemeClr>
              </a:gs>
              <a:gs pos="100000">
                <a:schemeClr val="accent6">
                  <a:shade val="100000"/>
                  <a:satMod val="115000"/>
                </a:schemeClr>
              </a:gs>
            </a:gsLst>
            <a:lin ang="27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8000">
                <a:schemeClr val="accent5">
                  <a:lumMod val="40000"/>
                  <a:lumOff val="60000"/>
                </a:schemeClr>
              </a:gs>
              <a:gs pos="100000">
                <a:schemeClr val="accent6">
                  <a:shade val="100000"/>
                  <a:satMod val="115000"/>
                </a:schemeClr>
              </a:gs>
            </a:gsLst>
            <a:lin ang="2700000" scaled="1"/>
          </a:gradFill>
          <a:ln>
            <a:noFill/>
          </a:ln>
          <a:effectLst/>
        </c:spPr>
        <c:marker>
          <c:symbol val="none"/>
        </c:marker>
      </c:pivotFmt>
      <c:pivotFmt>
        <c:idx val="2"/>
        <c:spPr>
          <a:gradFill>
            <a:gsLst>
              <a:gs pos="8000">
                <a:schemeClr val="accent1">
                  <a:lumMod val="75000"/>
                </a:schemeClr>
              </a:gs>
              <a:gs pos="100000">
                <a:schemeClr val="accent6">
                  <a:shade val="100000"/>
                  <a:satMod val="115000"/>
                </a:schemeClr>
              </a:gs>
            </a:gsLst>
            <a:lin ang="27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Analysis!$H$3</c:f>
              <c:strCache>
                <c:ptCount val="1"/>
                <c:pt idx="0">
                  <c:v>Total</c:v>
                </c:pt>
              </c:strCache>
            </c:strRef>
          </c:tx>
          <c:spPr>
            <a:gradFill>
              <a:gsLst>
                <a:gs pos="8000">
                  <a:schemeClr val="accent1">
                    <a:lumMod val="75000"/>
                  </a:schemeClr>
                </a:gs>
                <a:gs pos="100000">
                  <a:schemeClr val="accent6">
                    <a:shade val="100000"/>
                    <a:satMod val="115000"/>
                  </a:schemeClr>
                </a:gs>
              </a:gsLst>
              <a:lin ang="2700000" scaled="1"/>
            </a:gradFill>
            <a:ln>
              <a:noFill/>
            </a:ln>
            <a:effectLst/>
          </c:spPr>
          <c:cat>
            <c:strRef>
              <c:f>Analysis!$G$4:$G$31</c:f>
              <c:strCache>
                <c:ptCount val="28"/>
                <c:pt idx="0">
                  <c:v>2</c:v>
                </c:pt>
                <c:pt idx="1">
                  <c:v>4</c:v>
                </c:pt>
                <c:pt idx="2">
                  <c:v>5</c:v>
                </c:pt>
                <c:pt idx="3">
                  <c:v>7</c:v>
                </c:pt>
                <c:pt idx="4">
                  <c:v>9</c:v>
                </c:pt>
                <c:pt idx="5">
                  <c:v>10</c:v>
                </c:pt>
                <c:pt idx="6">
                  <c:v>11</c:v>
                </c:pt>
                <c:pt idx="7">
                  <c:v>13</c:v>
                </c:pt>
                <c:pt idx="8">
                  <c:v>18</c:v>
                </c:pt>
                <c:pt idx="9">
                  <c:v>19</c:v>
                </c:pt>
                <c:pt idx="10">
                  <c:v>20</c:v>
                </c:pt>
                <c:pt idx="11">
                  <c:v>21</c:v>
                </c:pt>
                <c:pt idx="12">
                  <c:v>24</c:v>
                </c:pt>
                <c:pt idx="13">
                  <c:v>25</c:v>
                </c:pt>
                <c:pt idx="14">
                  <c:v>26</c:v>
                </c:pt>
                <c:pt idx="15">
                  <c:v>27</c:v>
                </c:pt>
                <c:pt idx="16">
                  <c:v>30</c:v>
                </c:pt>
                <c:pt idx="17">
                  <c:v>31</c:v>
                </c:pt>
                <c:pt idx="18">
                  <c:v>33</c:v>
                </c:pt>
                <c:pt idx="19">
                  <c:v>35</c:v>
                </c:pt>
                <c:pt idx="20">
                  <c:v>36</c:v>
                </c:pt>
                <c:pt idx="21">
                  <c:v>37</c:v>
                </c:pt>
                <c:pt idx="22">
                  <c:v>39</c:v>
                </c:pt>
                <c:pt idx="23">
                  <c:v>41</c:v>
                </c:pt>
                <c:pt idx="24">
                  <c:v>48</c:v>
                </c:pt>
                <c:pt idx="25">
                  <c:v>50</c:v>
                </c:pt>
                <c:pt idx="26">
                  <c:v>51</c:v>
                </c:pt>
                <c:pt idx="27">
                  <c:v>52</c:v>
                </c:pt>
              </c:strCache>
            </c:strRef>
          </c:cat>
          <c:val>
            <c:numRef>
              <c:f>Analysis!$H$4:$H$31</c:f>
              <c:numCache>
                <c:formatCode>"₹"\ #,##0</c:formatCode>
                <c:ptCount val="28"/>
                <c:pt idx="0">
                  <c:v>3225.6</c:v>
                </c:pt>
                <c:pt idx="1">
                  <c:v>1744.38</c:v>
                </c:pt>
                <c:pt idx="2">
                  <c:v>3924</c:v>
                </c:pt>
                <c:pt idx="3">
                  <c:v>3595.5600000000004</c:v>
                </c:pt>
                <c:pt idx="4">
                  <c:v>58.31</c:v>
                </c:pt>
                <c:pt idx="5">
                  <c:v>2792.7</c:v>
                </c:pt>
                <c:pt idx="6">
                  <c:v>3919.5</c:v>
                </c:pt>
                <c:pt idx="7">
                  <c:v>3012.24</c:v>
                </c:pt>
                <c:pt idx="8">
                  <c:v>524.69999999999993</c:v>
                </c:pt>
                <c:pt idx="9">
                  <c:v>644</c:v>
                </c:pt>
                <c:pt idx="10">
                  <c:v>1881.3600000000001</c:v>
                </c:pt>
                <c:pt idx="11">
                  <c:v>1731.7</c:v>
                </c:pt>
                <c:pt idx="12">
                  <c:v>459.91</c:v>
                </c:pt>
                <c:pt idx="13">
                  <c:v>1682.3200000000002</c:v>
                </c:pt>
                <c:pt idx="14">
                  <c:v>1288.3899999999999</c:v>
                </c:pt>
                <c:pt idx="15">
                  <c:v>46.9</c:v>
                </c:pt>
                <c:pt idx="16">
                  <c:v>2043.72</c:v>
                </c:pt>
                <c:pt idx="17">
                  <c:v>2137.5</c:v>
                </c:pt>
                <c:pt idx="18">
                  <c:v>1443.04</c:v>
                </c:pt>
                <c:pt idx="19">
                  <c:v>5133.3899999999994</c:v>
                </c:pt>
                <c:pt idx="20">
                  <c:v>6.7</c:v>
                </c:pt>
                <c:pt idx="21">
                  <c:v>242.82</c:v>
                </c:pt>
                <c:pt idx="22">
                  <c:v>4387.33</c:v>
                </c:pt>
                <c:pt idx="23">
                  <c:v>1412.36</c:v>
                </c:pt>
                <c:pt idx="24">
                  <c:v>6858.09</c:v>
                </c:pt>
                <c:pt idx="25">
                  <c:v>5728.44</c:v>
                </c:pt>
                <c:pt idx="26">
                  <c:v>3290.04</c:v>
                </c:pt>
                <c:pt idx="27">
                  <c:v>4208.1000000000004</c:v>
                </c:pt>
              </c:numCache>
            </c:numRef>
          </c:val>
          <c:extLst>
            <c:ext xmlns:c16="http://schemas.microsoft.com/office/drawing/2014/chart" uri="{C3380CC4-5D6E-409C-BE32-E72D297353CC}">
              <c16:uniqueId val="{00000000-E466-418B-B304-433E6EACA27B}"/>
            </c:ext>
          </c:extLst>
        </c:ser>
        <c:dLbls>
          <c:showLegendKey val="0"/>
          <c:showVal val="0"/>
          <c:showCatName val="0"/>
          <c:showSerName val="0"/>
          <c:showPercent val="0"/>
          <c:showBubbleSize val="0"/>
        </c:dLbls>
        <c:axId val="-543693888"/>
        <c:axId val="-543695520"/>
      </c:areaChart>
      <c:catAx>
        <c:axId val="-5436938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43695520"/>
        <c:crosses val="autoZero"/>
        <c:auto val="1"/>
        <c:lblAlgn val="ctr"/>
        <c:lblOffset val="100"/>
        <c:noMultiLvlLbl val="0"/>
      </c:catAx>
      <c:valAx>
        <c:axId val="-543695520"/>
        <c:scaling>
          <c:orientation val="minMax"/>
        </c:scaling>
        <c:delete val="0"/>
        <c:axPos val="l"/>
        <c:numFmt formatCode="&quot;₹&quot;\ #,##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43693888"/>
        <c:crosses val="autoZero"/>
        <c:crossBetween val="midCat"/>
      </c:valAx>
      <c:spPr>
        <a:noFill/>
        <a:ln>
          <a:noFill/>
        </a:ln>
        <a:effectLst/>
      </c:spPr>
    </c:plotArea>
    <c:plotVisOnly val="1"/>
    <c:dispBlanksAs val="zero"/>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[Sales-Distribution.xlsx]Analysis!PivotTable12</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flip="none" rotWithShape="1">
            <a:gsLst>
              <a:gs pos="8000">
                <a:schemeClr val="accent4">
                  <a:lumMod val="60000"/>
                  <a:lumOff val="40000"/>
                </a:schemeClr>
              </a:gs>
              <a:gs pos="100000">
                <a:schemeClr val="accent6">
                  <a:shade val="100000"/>
                  <a:satMod val="115000"/>
                </a:schemeClr>
              </a:gs>
            </a:gsLst>
            <a:lin ang="10800000" scaled="1"/>
            <a:tileRect/>
          </a:gra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Analysis!$N$3</c:f>
              <c:strCache>
                <c:ptCount val="1"/>
                <c:pt idx="0">
                  <c:v>Total</c:v>
                </c:pt>
              </c:strCache>
            </c:strRef>
          </c:tx>
          <c:spPr>
            <a:gradFill flip="none" rotWithShape="1">
              <a:gsLst>
                <a:gs pos="8000">
                  <a:schemeClr val="accent4">
                    <a:lumMod val="60000"/>
                    <a:lumOff val="40000"/>
                  </a:schemeClr>
                </a:gs>
                <a:gs pos="100000">
                  <a:schemeClr val="accent6">
                    <a:shade val="100000"/>
                    <a:satMod val="115000"/>
                  </a:schemeClr>
                </a:gs>
              </a:gsLst>
              <a:lin ang="10800000" scaled="1"/>
              <a:tileRect/>
            </a:gra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Analysis!$M$4:$M$13</c:f>
              <c:strCache>
                <c:ptCount val="10"/>
                <c:pt idx="0">
                  <c:v>Product36</c:v>
                </c:pt>
                <c:pt idx="1">
                  <c:v>Product21</c:v>
                </c:pt>
                <c:pt idx="2">
                  <c:v>Product40</c:v>
                </c:pt>
                <c:pt idx="3">
                  <c:v>Product08</c:v>
                </c:pt>
                <c:pt idx="4">
                  <c:v>Product06</c:v>
                </c:pt>
                <c:pt idx="5">
                  <c:v>Product24</c:v>
                </c:pt>
                <c:pt idx="6">
                  <c:v>Product42</c:v>
                </c:pt>
                <c:pt idx="7">
                  <c:v>Product41</c:v>
                </c:pt>
                <c:pt idx="8">
                  <c:v>Product17</c:v>
                </c:pt>
                <c:pt idx="9">
                  <c:v>Product22</c:v>
                </c:pt>
              </c:strCache>
            </c:strRef>
          </c:cat>
          <c:val>
            <c:numRef>
              <c:f>Analysis!$N$4:$N$13</c:f>
              <c:numCache>
                <c:formatCode>"₹"\ #,##0</c:formatCode>
                <c:ptCount val="10"/>
                <c:pt idx="0">
                  <c:v>2792.7</c:v>
                </c:pt>
                <c:pt idx="1">
                  <c:v>2925.72</c:v>
                </c:pt>
                <c:pt idx="2">
                  <c:v>3225.6</c:v>
                </c:pt>
                <c:pt idx="3">
                  <c:v>3595.5600000000004</c:v>
                </c:pt>
                <c:pt idx="4">
                  <c:v>3762</c:v>
                </c:pt>
                <c:pt idx="5">
                  <c:v>3924</c:v>
                </c:pt>
                <c:pt idx="6">
                  <c:v>4212</c:v>
                </c:pt>
                <c:pt idx="7">
                  <c:v>5564.16</c:v>
                </c:pt>
                <c:pt idx="8">
                  <c:v>5800.8600000000006</c:v>
                </c:pt>
                <c:pt idx="9">
                  <c:v>7503.21</c:v>
                </c:pt>
              </c:numCache>
            </c:numRef>
          </c:val>
          <c:extLst>
            <c:ext xmlns:c16="http://schemas.microsoft.com/office/drawing/2014/chart" uri="{C3380CC4-5D6E-409C-BE32-E72D297353CC}">
              <c16:uniqueId val="{00000000-3DB9-4BC4-9314-8807164B4749}"/>
            </c:ext>
          </c:extLst>
        </c:ser>
        <c:dLbls>
          <c:showLegendKey val="0"/>
          <c:showVal val="0"/>
          <c:showCatName val="0"/>
          <c:showSerName val="0"/>
          <c:showPercent val="0"/>
          <c:showBubbleSize val="0"/>
        </c:dLbls>
        <c:gapWidth val="50"/>
        <c:axId val="-543705312"/>
        <c:axId val="-543694976"/>
      </c:barChart>
      <c:catAx>
        <c:axId val="-5437053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43694976"/>
        <c:crosses val="autoZero"/>
        <c:auto val="1"/>
        <c:lblAlgn val="ctr"/>
        <c:lblOffset val="100"/>
        <c:noMultiLvlLbl val="0"/>
      </c:catAx>
      <c:valAx>
        <c:axId val="-543694976"/>
        <c:scaling>
          <c:orientation val="minMax"/>
        </c:scaling>
        <c:delete val="1"/>
        <c:axPos val="b"/>
        <c:numFmt formatCode="&quot;₹&quot;\ #,##0" sourceLinked="1"/>
        <c:majorTickMark val="none"/>
        <c:minorTickMark val="none"/>
        <c:tickLblPos val="nextTo"/>
        <c:crossAx val="-54370531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[Sales-Distribution.xlsx]Analysis!PivotTable13</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w="19050">
            <a:noFill/>
          </a:ln>
          <a:effectLst/>
        </c:spPr>
      </c:pivotFmt>
      <c:pivotFmt>
        <c:idx val="12"/>
        <c:spPr>
          <a:solidFill>
            <a:schemeClr val="accent1"/>
          </a:solidFill>
          <a:ln w="19050">
            <a:noFill/>
          </a:ln>
          <a:effectLst/>
        </c:spPr>
      </c:pivotFmt>
      <c:pivotFmt>
        <c:idx val="13"/>
        <c:spPr>
          <a:solidFill>
            <a:schemeClr val="accent1"/>
          </a:solidFill>
          <a:ln w="19050">
            <a:noFill/>
          </a:ln>
          <a:effectLst/>
        </c:spPr>
      </c:pivotFmt>
      <c:pivotFmt>
        <c:idx val="14"/>
        <c:spPr>
          <a:solidFill>
            <a:schemeClr val="accent1"/>
          </a:solidFill>
          <a:ln w="19050">
            <a:noFill/>
          </a:ln>
          <a:effectLst/>
        </c:spPr>
      </c:pivotFmt>
      <c:pivotFmt>
        <c:idx val="15"/>
        <c:spPr>
          <a:solidFill>
            <a:schemeClr val="accent1"/>
          </a:solidFill>
          <a:ln w="19050">
            <a:noFill/>
          </a:ln>
          <a:effectLst/>
        </c:spPr>
      </c:pivotFmt>
      <c:pivotFmt>
        <c:idx val="16"/>
        <c:spPr>
          <a:solidFill>
            <a:schemeClr val="accent1"/>
          </a:solidFill>
          <a:ln w="19050">
            <a:noFill/>
          </a:ln>
          <a:effectLst/>
        </c:spPr>
      </c:pivotFmt>
      <c:pivotFmt>
        <c:idx val="17"/>
        <c:spPr>
          <a:solidFill>
            <a:schemeClr val="accent1"/>
          </a:solidFill>
          <a:ln w="19050">
            <a:noFill/>
          </a:ln>
          <a:effectLst/>
        </c:spPr>
      </c:pivotFmt>
      <c:pivotFmt>
        <c:idx val="18"/>
        <c:spPr>
          <a:solidFill>
            <a:schemeClr val="accent1"/>
          </a:solidFill>
          <a:ln w="19050">
            <a:noFill/>
          </a:ln>
          <a:effectLst/>
        </c:spPr>
      </c:pivotFmt>
    </c:pivotFmts>
    <c:plotArea>
      <c:layout>
        <c:manualLayout>
          <c:layoutTarget val="inner"/>
          <c:xMode val="edge"/>
          <c:yMode val="edge"/>
          <c:x val="0.13851821498394296"/>
          <c:y val="5.6027345527786127E-2"/>
          <c:w val="0.45971244502147274"/>
          <c:h val="0.9439726544722139"/>
        </c:manualLayout>
      </c:layout>
      <c:doughnutChart>
        <c:varyColors val="1"/>
        <c:ser>
          <c:idx val="0"/>
          <c:order val="0"/>
          <c:tx>
            <c:strRef>
              <c:f>Analysis!$Q$3</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0F31-44D2-91E3-D37AEEE34436}"/>
              </c:ext>
            </c:extLst>
          </c:dPt>
          <c:dPt>
            <c:idx val="1"/>
            <c:bubble3D val="0"/>
            <c:spPr>
              <a:solidFill>
                <a:schemeClr val="accent2"/>
              </a:solidFill>
              <a:ln w="19050">
                <a:noFill/>
              </a:ln>
              <a:effectLst/>
            </c:spPr>
            <c:extLst>
              <c:ext xmlns:c16="http://schemas.microsoft.com/office/drawing/2014/chart" uri="{C3380CC4-5D6E-409C-BE32-E72D297353CC}">
                <c16:uniqueId val="{00000003-0F31-44D2-91E3-D37AEEE34436}"/>
              </c:ext>
            </c:extLst>
          </c:dPt>
          <c:dPt>
            <c:idx val="2"/>
            <c:bubble3D val="0"/>
            <c:spPr>
              <a:solidFill>
                <a:schemeClr val="accent3"/>
              </a:solidFill>
              <a:ln w="19050">
                <a:noFill/>
              </a:ln>
              <a:effectLst/>
            </c:spPr>
            <c:extLst>
              <c:ext xmlns:c16="http://schemas.microsoft.com/office/drawing/2014/chart" uri="{C3380CC4-5D6E-409C-BE32-E72D297353CC}">
                <c16:uniqueId val="{00000005-0F31-44D2-91E3-D37AEEE34436}"/>
              </c:ext>
            </c:extLst>
          </c:dPt>
          <c:dPt>
            <c:idx val="3"/>
            <c:bubble3D val="0"/>
            <c:spPr>
              <a:solidFill>
                <a:schemeClr val="accent4"/>
              </a:solidFill>
              <a:ln w="19050">
                <a:noFill/>
              </a:ln>
              <a:effectLst/>
            </c:spPr>
            <c:extLst>
              <c:ext xmlns:c16="http://schemas.microsoft.com/office/drawing/2014/chart" uri="{C3380CC4-5D6E-409C-BE32-E72D297353CC}">
                <c16:uniqueId val="{00000007-0F31-44D2-91E3-D37AEEE34436}"/>
              </c:ext>
            </c:extLst>
          </c:dPt>
          <c:dPt>
            <c:idx val="4"/>
            <c:bubble3D val="0"/>
            <c:spPr>
              <a:solidFill>
                <a:schemeClr val="accent5"/>
              </a:solidFill>
              <a:ln w="19050">
                <a:noFill/>
              </a:ln>
              <a:effectLst/>
            </c:spPr>
            <c:extLst>
              <c:ext xmlns:c16="http://schemas.microsoft.com/office/drawing/2014/chart" uri="{C3380CC4-5D6E-409C-BE32-E72D297353CC}">
                <c16:uniqueId val="{00000009-0F31-44D2-91E3-D37AEEE34436}"/>
              </c:ext>
            </c:extLst>
          </c:dPt>
          <c:dPt>
            <c:idx val="5"/>
            <c:bubble3D val="0"/>
            <c:spPr>
              <a:solidFill>
                <a:schemeClr val="accent6"/>
              </a:solidFill>
              <a:ln w="19050">
                <a:noFill/>
              </a:ln>
              <a:effectLst/>
            </c:spPr>
            <c:extLst>
              <c:ext xmlns:c16="http://schemas.microsoft.com/office/drawing/2014/chart" uri="{C3380CC4-5D6E-409C-BE32-E72D297353CC}">
                <c16:uniqueId val="{0000000B-0F31-44D2-91E3-D37AEEE34436}"/>
              </c:ext>
            </c:extLst>
          </c:dPt>
          <c:dPt>
            <c:idx val="6"/>
            <c:bubble3D val="0"/>
            <c:spPr>
              <a:solidFill>
                <a:schemeClr val="accent1">
                  <a:lumMod val="60000"/>
                </a:schemeClr>
              </a:solidFill>
              <a:ln w="19050">
                <a:noFill/>
              </a:ln>
              <a:effectLst/>
            </c:spPr>
            <c:extLst>
              <c:ext xmlns:c16="http://schemas.microsoft.com/office/drawing/2014/chart" uri="{C3380CC4-5D6E-409C-BE32-E72D297353CC}">
                <c16:uniqueId val="{0000000D-0F31-44D2-91E3-D37AEEE34436}"/>
              </c:ext>
            </c:extLst>
          </c:dPt>
          <c:dPt>
            <c:idx val="7"/>
            <c:bubble3D val="0"/>
            <c:spPr>
              <a:solidFill>
                <a:schemeClr val="accent2">
                  <a:lumMod val="60000"/>
                </a:schemeClr>
              </a:solidFill>
              <a:ln w="19050">
                <a:noFill/>
              </a:ln>
              <a:effectLst/>
            </c:spPr>
            <c:extLst>
              <c:ext xmlns:c16="http://schemas.microsoft.com/office/drawing/2014/chart" uri="{C3380CC4-5D6E-409C-BE32-E72D297353CC}">
                <c16:uniqueId val="{0000000F-0F31-44D2-91E3-D37AEEE3443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Analysis!$P$4</c:f>
              <c:strCache>
                <c:ptCount val="1"/>
                <c:pt idx="0">
                  <c:v>Central</c:v>
                </c:pt>
              </c:strCache>
            </c:strRef>
          </c:cat>
          <c:val>
            <c:numRef>
              <c:f>Analysis!$Q$4</c:f>
              <c:numCache>
                <c:formatCode>General</c:formatCode>
                <c:ptCount val="1"/>
                <c:pt idx="0">
                  <c:v>67423.099999999991</c:v>
                </c:pt>
              </c:numCache>
            </c:numRef>
          </c:val>
          <c:extLst>
            <c:ext xmlns:c16="http://schemas.microsoft.com/office/drawing/2014/chart" uri="{C3380CC4-5D6E-409C-BE32-E72D297353CC}">
              <c16:uniqueId val="{00000010-0F31-44D2-91E3-D37AEEE34436}"/>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ln>
                <a:noFill/>
              </a:ln>
              <a:solidFill>
                <a:schemeClr val="bg1"/>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ln>
            <a:noFill/>
          </a:ln>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plotArea>
      <cx:plotAreaRegion>
        <cx:series layoutId="regionMap" uniqueId="{966A2034-8683-42C0-97EC-5095AC15A663}" formatIdx="0">
          <cx:dataId val="0"/>
          <cx:layoutPr>
            <cx:geography cultureLanguage="en-US" cultureRegion="IN" attribution="Powered by Bing">
              <cx:geoCache provider="{E9337A44-BEBE-4D9F-B70C-5C5E7DAFC167}">
                <cx:binary>7HtZbxxHsvVfEfz8JZ37Mrhzgamlu7lKXCXrpUBKVFXWlrVkrb/+RkuiR2zTko0x4Hn42oAsVbI6
IiMiT5yISP7Ph/kfH8rH++7VXJV1/48P8z9/yrxv/vHzz/2H7LG6748q+6Fzvfvkjz646mf36ZP9
8Pjzx+5+snX6M8WE//whu+/84/zT//4PfFv66M7ch3tvXX05PHbL1WM/lL7/ztqLS68+uKH2+9dT
+KZ//nR9P3y0r/7V3T/Y+59ePdbe+uVmaR7/+dOzH/zp1c+HX/cb0a9K0M4PH+Fdyo8IlVQTxX96
Vbo6/fqc8yPBNTEEK/z5Q55kXtxX8N4f1eazLvcfP3aPff/q6/8P336m/+Gi7V34xRCh2yt8/a/P
O/z5uaH/938OHsCeD55844tDA/1o6dAVwX2dlvcfH/vsySh/gSPYkVacYSOY+fJ55g+Dj6iQVGmj
v6zqJ9Ff/PHHVHrZG9++e+CLb5cOPRFEf78nto9ddV8vT7b4z90gyBE2xGgl8Rc7q2duIPiIaayx
0vrFY/EH9HnZB7++eOCAX58fWj+K/37rB939asu/zvhob97PH0yfmR0JdkQ/Gxz88vkD618g8Gv4
/1CTl83+tIMDqz89PjR6cPX3G/3aDT579a9Pnf3wF+YBRPWRMZJRrJ6bnoojrBXh1ECC+Nbkf1SP
lw3//O0D8z9fPHTC+/+CDBD7zLrmr0zEEPqUECmNeW5/po+kgBUtX0acP6LJyy7495sH5v/3wqHp
45u/P/7PH2f7wT3F4n+O+JQdGcaEYUo8xxyC6ZHARu7/exL3BW1+rMLLFn9678DeT48PrX3+7u+3
9qa7rz88Pm3/P7c2l0eSco0NfZ5Y6REXmimp1Vf2Y55kfjH5j/V42eRP7x2Y/Onxock3/wUAf1x/
/CuBhdIjJqjAVH/JoAepVZkjJplUmIkvmRX88i3M/1Cbl+3+9bUDs399emj144u/P9BBNVc/9n+l
5RE+MkAVmSFfoRvj50UWIVB9EcKwoF9J/29s/2Odftf+T6/+1gdPK7/xw38Bo7+w6WP3V3rBHO0p
IxMQ4l8+z2FeAe0xRhH9tHxAc/6APi974NcXD+z/6/ND619s//5T8Oa+sL2/r5/i8D8HfAr4sjcw
PeA1Uh9pIhjTEP6fPwcNhj+iycuG//ebB5b/98Kh6d+c/v2mvxr6vxR9JD+SWkJDAZLt58/zhGvU
keKCYWX+nRa+xf0fq/Oy9Z/eO7D90+NDy1/d/v2Wv62tf/z46hTaeR9d9deFPhSthjPNnsDdQM/m
mxYbAnopsJAcf828+8z8rQv+uF4vu+Lw/QOXHC4fumYb/Ne45trf+8f+lfv06l8VZIe/svBlBkg+
E9B6+5oA2HMnGXOEiQaKZPiXY3SQH75a8YuGT/57CTa/66On11920dPqoYdur//LPPS9/f+5vvT/
d8vvt69/7edH9/4+/jwI+KaD/f3Vz1EIE4qDV7/izktx+3Xp+CMMC+Bs/Dpd2H/DM7j6tlf8Bcae
3nm87/0/fzKAd0ZxqpjUBFBPAtxNj/sVrY+gPNFcKg7tJyoF1Nu163wGIvf1IqQoI4jmjEoCWazf
d8BgiRwRyGDArfczGCIBPp9298aVS+rqX03x9d+v6qF642zt+3/+BCKaLz+111JxaLwY+H7BFZGg
CQHlmg/3V5AT4IfJ/6tSusgMGbtbc8c3/bzk2zRjKpRrXW5TVvDNN7Z5QR7o/UweoA3wfi6UVkCB
9J4dfSuvZqTox7pOd0ui55CTPrnhY1YdL+uYny86w2e0LJMvEP1lFvKCUKC6vxFKsIRuEtPacAL+
/FYo7fU0jI6nO98KdNaXRRaRWrIAwV9/sD+o1w9FcUyh8mQcMyYl5L5vRdVjt6yNpHa3DFV+ZlaO
ogwbHiS4KDYdETywXvXbz3/LNJ6+8ITf3emBeA2b1BiqXsBuQgx49Ll4UfB1KoXudoUfhmAqK7bx
bkVvaNajJWhdtwbaZ/wit7p9qJnuv5Dz35VPDkwNClBGBOGKKyXhT/xcgWIaRTJI0u6SYe/kYqa3
Q4/s+2K0VZQtdp2CpMv4aUPbKC3bYdtWtfBhOlNpw9H35FrJYd5qMkzvpoWV6Zfa7XcVPIj3z/pR
ODiGU8EowQf6WSdgRFjidtfqbAjKqh6jXsxyp8txjn1aozffj3cCfP7bgNgL1AID51cGhidcHAQ8
6rz2ox/6HVpBbMDJQEkAO5M6xonjV5lr86u8K6ICZ0lcaeqToBjUcja7ovDx97XZd5ueaSNg1MY+
Iw5hUIYfHr9qUK5DQ1LsRtrzNWi61LhgVLQ/aSlRc8C6LD8bG+Pe2aH5KAFTtv0k17gvF54HQ6Kz
K7Ym+D13tLMBm7u0C2tm+V3qh+a4W7K5CdJGkTGcPdEumDQcOAf4clbVLTquMj2VIU1LuklGl5wr
UuH3398i23vwG0TT+y0aygl4eX8OD09g4z0BLLTVTjSTJsFatz2LYPI935adLEKnmvnOmTbHwTIQ
c4HLpti0ZZWedQPvt0Ui/LGrkv5hJAK9Wf1cXpdiwO9ns8jdMubldV6Q5hftRHKs+iH/yEjpQ7d6
ej+syKTBXPsJhy0d2R3ve9wFfb3251M1jnGbmvILt/ndeN4f6N/sVgkpiWQwtNYHeIPGKSk0ysrd
Oqw8kAMvwn4RKPy+UQ9PDdiUYDgslDBpOCQN0OKbLKFFoYYZ9NqpokvfoQwiJ/H98dit4lEXeP5z
eL13IcFCkz2QMSLp/kx9I07NfZutHYhjlUvPC2dPQLE5NGwefwAHL5wHSAz7FAshIxXdw9k3kqqZ
1inr+3I3jWl6Xpp6vs0lLq9X1PYnA7PldUUye/V9ax6C9H57wASACxADEEQPrMlg1o1LX1c7z336
4PNJ61gVLZzEXDjCApVJdreYufml8CUcok6gHzn0EKb3KghQQjHBjYRM8XzfaJIqH3HR7DqnUGQF
dhA3Q22XkIoqOf/+fl8UJqXkBkAH48OkRCtZSJrpZrfYVAQFgqSbqLI+NSlvb74v6iV/QvlvsKZE
UCP3x+Ubf9batn1b0QYyfZecE9qT86GfpxNEW33CWVGfZmyUu+8LfcmfisJ9EgW3GGCbB0JbXZSr
mGSzsy0et4wn9iprF9aGsyqT83xdwId2onMZLF3m+6BMIet8X4WX9q3ApUpoJeBSywEMrL1OxlGL
ZsczLHcplfJ48gmOne0vqxQREZS0/FFue8mvBqZ0gLRGYrWfoH5rbJhrMNz2EERpzs1FgkbIbIq2
VRZZmeQ/IFZ7Ix4AHYEhoYLGjpYK2OpzYQ0wRV1M2u1ayFkXtupux/6H2foFIdAWYpgouO2wnxw8
F1IZ1om1yiB80jnJA9Igkwco7Ys/D3AUw/mjhHPY1aHlyn4dUYOmZjfLlt9Bb7Lvg6bBczgWrG5+
EBt73x9YDloxwEA4DJmAmh1sqnNTMc6z73bAVOi2yoylkcGQ2Vepq9MMtehNMrjRhhOS998Py5fs
yWHICP0eQqDZfIB0KAcc8nPd7cpCoqgb+QPKpzn+vpAXkhMkCg0Zw0hKzWFkjCyHi21F2u0apMpr
bkGAt5PaOihmgqz0/sP35ZEXDMoY+I4Ck4KsSA8OmxM4t62p3A637bqGfFTCx5lycLS5d2MVrqhY
3xCV1lGG8iSNEqft2UK7ug7GzOr82AF2ndeJ7R8G2Q0PAFgjD7IpYZvJSnSWcN/88n2lXzir0HSG
KtRQg6USewD5BhjXibcFrVG9m1nNN4rVyfky9XJXiwSdfV/UC3DIODf7a1tm32E6NE+2tOW6NG6X
+CmrN5XM87OKrToeedtfDp4sx5R5n4ZicOJs0lX65/MNzD3g5gaUtlAImYNyb8CrmpDy9a7i6RBU
HnZIlsa8HqwzX0Zyv0u/XgoFCYdYA/Ir9ZvKEupjuecq1Y4DZTyZa9af9HIFaqzxyu5S2qs80m7t
T1D7w7TzAuYzKQyAPjHqtzncINyqGatq1yIB8LsCaVjTuT9J/WQ3fdFONrAm/RF5eeG0QY4zXMKJ
hnx+WECtPJuzpUyqHfI1v6uLBb3R69zeaObyXS6rH2W2fbPlEL4YVLLQiITwNUAHn0duKiSpylW6
Xc5YJXfzMiZtkFuUfYIkoG4hIRoUDMZMt2ujkzemnkwfwDWWcQxSkbefGk7K6ymnUAV09aK2qPFM
R8uUPQhugfsXwk8shHObBV63hsUsa8eda2l/A8jSvP3+4XjhHO4b31rsCQr0bw4OB5O497zGbkcb
hMagKSWLVJugtz4n4+s/LWtPCCAy4SKNgdrzueUU1Y1eaAHkVqI08mRaN2uH+q3Z9yL+vCi4TgJ5
WSsQedhhWXDr64Uu5e5zx6PHag5xolHEkyzffV/UvvV1EBAcSjtoMwDTgf40PjBhZVM04TmBpDKn
UFF7ySboF8hmS7oSv689XUXEO+HW175cgHQNi5YfcVaU1z2a6iIsIc7eLHpcz7xqqlu+zmSMwSU2
zBxyD9/Xlu5J0PPsyyH3AtOGdh0ke3nghJYvvVgyaIhUU52eNhNr7ktVorOmn7M+mKxNHwacdTde
tOkUFCRBoevoepmqrH2drzwNM4L9Zed8EVYKahFXDmOUSd+fSDvqy0nX8xbbaYi6RFank7TDD8gK
FFzPYQ76BYDlVGKY2xgqwOoHeTzvu7EoaNnseodESKdu+CWhlFcBbuqmCnnXJj4Ye1k9TMCDweRF
aqG+XttpDKGzV5mgnbW2oW5Ya+O8mfkcdtpkOsw04neZtqgOJk6dCZ2TqtpaxZrYLSsg58zLed6Z
pmTJxvMc6U2e5OkSy6Xo7jOuGxsXuFnzAAq3oQw4XxUPtDstCqQucZHVJ61m7Hzhc3Kejl2bhUKk
9HWeAmyHS6/aNexWqNm37eTdg8jKHEUukTbyykyBXngaDGuuThJTqFvC/RiogbfByp2JUTvvEkr6
eG5J4sMEufLalin6qJuEQWjm5fio+vVqLepPmDga9Yta42wmgV0KM4SNTCmU0sN6j+cOHYsc88AX
Tl2UFK2w/7G5EWv30STKnrPG4B00FPoq4NB9vM2YKGXAykweU9OP561G67AtyaqPkzovX6dZW+4o
WsAdU52gm9Yt9t1CWyoCh63cZWJGnwTtm1gbz8cAF3bxZ8KW5sa2LHldl30J8cprF1Pd6SZsfCM2
vunFGqM151E+NLYKEjX6c1cCq4TuQzLem5YVeDOOIgvnZnrfu1k8QCC4JfCiWn7pZm6P+7xFQwyl
WrEdEpaVge6kiOupz68gbZcemjLjL4Cd1Qcy+/kYemzsrKzK5s6k4xAsYvDnsjZJGhS0aMBHU3Zf
8eS6V+OdqcpqCmq+Gr6BC1lOBjki8+t+qlSQz6XpgnVZhzHgpjcsKm3pNhnGfTgvtojoSnmoHXZv
UFv3ZxaY61sriyXCXWJPtE/cMWI13tQV1+eLqWoe1M7rXyRH3fHamyIskEyByI3vVCOLQFYoO8mZ
+Jh3o9gkfma7SjJgBEJf89ndK++rXQ2Z4NqPRXcjcsV2/QoscaBuZoHrqvGiGjAvghSzLO6JHNug
a+kDcKb+MmNFGywjL06glUeP01bmtwQRFK9ANc9wksWyym/WZMyjwU7+BPq1XR1KNJVRndM1kGSd
Yme0jG2frFnoirkFI0ljs0035MsmIa0MCp3rNEgzaGcHqR+HIfZ4btrAqBIonF6wT0Jt+jKEJLYl
HumHubUFcC2uN7LO1rCYExE2dUbCZtVVVKxlejasLY6UysbzLGPMB3DdeoxSacjxupJFBUuL9Snj
FIW15UNARqHfj1MOYF3rIaqbYehDiHFyXHV5gwIxMnSnl+zcr8n6tpuXZjvPljzaNqs/JalIbxGW
7mFtLxOkKOR5QM4tMUO6SRqev57XpDlTtc1wWFTeqhAqfRcK2cK/1WQjMVXNVtupuVDwiyMPTWfn
XZ2l88m0InzV8zJ9PxBE47Gc6uOlmdcTPkoVmE5AGpwaMl61fqSPcqhwmEP3Nerx7Deipm97zKBL
juoWhhHd7FcD9QFeTgvFpyxY0gbM5VwzhLJp1W0yoeEtL4BnprUUYywWUVcbKBvH3ezp8kGrue7D
dQY2U0y4LWPVjLIMqnxIgzZd2OtFaIBsUfH5sk7M+nawlOxEPdNoVsPYvLGsRoDd7YweSL7YbYlp
Fud2rO6aLNOnMy7qsO0g1iI+rnNUs6QrQjxNrA/HuvDbrLZ5nMzI7jiQmRNhkv4GiUx0QSsEExDE
tHkjapahcMlGMgRFlfBNin1BYtKvqg7E1I52A3zInM2VqTZ4WIfIpg27EY1JoHpiqDgG59F244Zm
3KZFVX2UUKRfj5yxh77+NE8FjBhWXj5Cb5LFyqrTYjrzAJCRybm47BmA76wSFWYrcmFZYnXdksqc
ej/oQKWyLkCLEcA8Y21yL8fevPZNXp9MbmxPfMNREiiBh3dyquZzUnkZijE7FV1a7qo5x2FNWLFh
HSnDxagpJG3XbuHYDhuF6BCvK4e9CjpEczmiDakkP24Xv88gwCHeT1LiImyhPXdt+8EU70qU55tC
Ub8jfKpiCPymClq/PArUDOdoLvnxUi7NL3ANDIYm2ZBf0kZ0216r5rqkYoorhbKPC6/Xu2bKy7ht
662ntLwcFL/ru6wOMJqmaJ3mGQcZnRdAL5eQPhyKHHaaQFvpF15yfj5okZ5UbJDhmhZTE8x0yY7F
wvAUNNDDzUO0Mn/a8M7e1FVNiqDrUXFWjXx63S6ycyeDF4LG8IKIaDqP4ISsTC9XntuQdYOMK+Qg
swlDc1BJ2Bs6KbxJUjbfdA7pbZLpMdYChkiKNheIj8QEqkmh0w23XPT1qpxcImhqJigoZaNvMjVX
l84nTRs2FGV2O3kC7LRX7DHDXbrhJetxVC+tvZREZFFZZS0JmsylQbKY5liIwkVg/fKMY7RbYNzw
wKDePJ6rMYcOHhfjViaT6aJs7MqzcVn7j1nSZlm4NiJdo5K3DcxAJijPolRZGs9mHcIqLetPJRrI
RSMzcTuaWtDAkzE9G0vLysA2tAQwdeMQ9YNsZOxqOVyOaUN3q3bumFbpGszO0tMFfpUnSGF0e9Es
bB/aw3raVbBN1Dsoj+ZGkqCXpAsSzu57qANCjco6XFCfQLZluIgmWaaAs6K6wlzSmIusgXls066n
AFiPGTN1vAJbOe3rtN25fKzvxzmFgFdp1Dg0HntvTMB1O56lFoYOLGfl69arNIZGzRLq2eVRw9lD
Pk7dW9yJOcjXgbyzvUY7n6g70pA11EVLA+ieYh9kWLFjO5s5WFxVhHVt8p1cXRan4+SjpBZoZ6fF
RITU7CwBikCnyVUACEaGKaBfMArI+wgmN+ECsH8NY7Rqm6dddr76vEhheaw3rRrZ66LI2BUrpvUC
NcsE+GU8dCKUueqapL/uYB7nw4LOY+AqDCNUvOhjiH33NmMdivzUJXdzDn0MNLm8C61TblPtTdSr
YtkJmg+RsrLbqW5KY1a8g+wHKF7TlNxwUqxA+xcJCQ1jKExIWtvztJfHBIx8gvv1Xme0C1jv9Yb2
Bd6R2o1hMrVlFqAOd1dAcD5JVLn341p3p2PWvR2SuftFdeahbxag2gowkAD+ToWwUdWR9wkW7g0D
XIjrtFqvVOHv0JQkm5wie5kNa2mDBsj0Nm2rOahovYZkkFM0dDCFHCgU1p3x1TmWvYm59G2ctFV3
qk0qNpkrzSZNprDq8+6YK2vPoQjZLpBgiyBhC9lU7Zq+7TRKj5cqu+KsuimXrInG3jcna42WcOZJ
fWZYNezPgI/ahD8Mtthzu1nGhsIfQDbjumrsL7aW8iQD8hiRTia7XK8uatdMxyjv0WbupjKYZWUA
DOY+plW9J5rd+ZIPXVB3/s7gcQ4KJoYTbHCzBJgkOiTE5kVApDV4o5IkshzJ23yp1jpoUJtngSIN
h+NGTNgXqYnrAcnzvPRZSFY3bscKoe1qWQMJoFLnuZ6r13Mumg9NXcutqufrwSViQ/IVb7LBVm+H
KR23E5Q+MXXTTWtmCkOeRtyV1hbnXZpOcV9MxXmKjImw3VleLyclbvAxLSd80Q1+3GbODTvSpjrw
lbZRi5r+ZK1S9mGyDG+8zPswbRWQs0HPt5wvBqos1ISq4dkJDHmHuM7Ye1uKMZpZucalnyDCSdJB
S8Dtuipfw1xYyIqknIElIVtfmMk3cdGJIaZTy19rx9QxycoPpLf+zict3wGijydJ56FdnpMi5oNI
H6ZF5IFs6wzmoKy46+Uw3HdIuktjpX1HRxzwVtTbodLs1E9JH8FNkS6gwownaCS12dkaegmOz028
NKwH35VrEVTZWH/iRtmILU0PgLLNBhivWLzDtMsujMzakKeQdDFKUIyyoT3pFmDT2ZiMG0UcjsBl
ZZg1qAMK7klgJr1lYNMAkoOGKxojEKXeh8gWIhZ5F+SFpkA+5yVCS9ltqqnIQ9ab5mouynTXWMDC
qSq6uIHpeGgUYI+EGibKy8qdy2KeoTDVHoXGFvWG+LbdILhgsEFdypKAA7G3wZQX4/lStvaNkqM8
hR5Nt1kkWyFO5UmnFl1Hhk3uNbGCvK6BAe4QsLpjXQxDuHioiPs2Ta9KqJkCEDBFXusugLF9lwV6
1rsS9TCFwg0BUGlxoJP1rHT2AS9YXpQtHy+rNb8YayD4I1o/8tbnoaqKc21rE9CJ0k8uG7NwaOvl
clWi3FCcyXfMLui0dG6lwTIPwgZYDrfJSOuz1mVLlIn6wo/je5iFNQHv8du6KMbXaHBlNGQUBbSR
PuxxOu1K0kO9Tn1x2YwO8jYMfwLsyT0vGzYFXcKHEzJSC4V5m2wxtRmc9rmIM56Yu4nQPC5z+6EQ
03rW9tCvDF2+qlBZ6L7y0S9bsWbVxxG41cbDrYZjQpv8zZQ7F1EKmKswkJWg62A+ELZVy9/zscDB
VJUoTgitblHfJ6e6l3pTJHIJ04VI6O4nQ0DndHkNV0YedNos0bBakgVdph6KtnEh1E1kZzLObwYB
JW9dySYigzNB4aucBVaWCtJHvr5XA3iLNH4NUm7TW2fMGSmGeafV5LZTP/uLUq/1bVX7GhKKS6Kx
YcXJBLPwuJcLLsBa8kaOyXZxU39seCa3zozdvR9SH+NuvnBlO4eohuAWg2kuZVqJD7hs7yif6rOx
Vk1ol7kLVz3bE1MlcpOrXkWFtHTazLIfzrrE9ddL4adwqKB+DKdy1mXQzLY4ZclShGmafVoxTBaH
CqUxKSUO12WsTnACfdVgrJt541lGN7ia1yiv8p0j9Rg3GvpYFDETpEPPwzIfih0VfP00AyM9Q4ki
8bQm58gyf81kkW1gtArXYuA6XNQT5T6yJHUha1EP7ABOHrSQRBUoGAy+yeF6ANzoAXR8q+w8bQVv
ToYiay98OtHTsZzfm6J7zGyuNqojbjeJbtng1eCtmabqZB6d5EHZyPERwfWqOkSpG29zs2RvS513
H0X7Ke8U1JrC4R1N6i6itaxCRdfql9S1NqJMDifdOPGTop3HNytdIIVMsvYxTUy/S3Kis0D6VG5x
RXg472v5JkvdBvp2yVU6AXgl6VrurK/za8iuc0ibOonytEjDpClmFzDF3aZ0Hk5SgdalCGD6CoTR
Fc37pJrm3dD6BDpRRRb7wWZgVrKcMGUeOk7JSTeZZFuUbXsHnWn1eqlnUwVZjs/gF/PTs8mVeQgX
FpzZdLYtMFToXTZtMqgwSAA0GkEeFY2bA750xRjL1sFwWfCFlyFJO5yCQm0zRT1dWmDHMHruIzet
QQclyI2b5nrjoFN9rIriTSYUi10KFDxbdRnypSjDvFjbDXZrcQx3hjAkDt3crZVb5gDI7JyGUOAV
LKRlumyk74o5EGQgS4DyjMSDtVfQs4KJQAEtpmYBOqhU0QCNnmXE5ErCFNflBsRMF4nuky3J7XAx
JyUOabbyuKxUSOAmVijb4lwN9n6s1wG6iNbvauiYbYhBcbvKNiAJhvZEa4bTiZlkV078TTe5Dro0
HdDPjDa3eOQubPFMgzUZLIrdlMxvYThiw0pAJe2wbD9NMOC9d5AeL3M0LqEB9hW6/6PsTLvj1LVu
/Ys4g0YS4sv9AFTvsh07tpN8YTgdIECoAYH49XfWzumy33vOvu8YezjNTlxVIKS15nzmSquaQ8Tq
5DpDvf4kWdphW0ClneTDEIsfqq6jQ1qRL5lSw27JZJzPIEdPUdj1pzSILvVI36Tl8pQOVpWtnl/G
KOouPUncMRusLakm227I+PTZsZnxg6+WaacIwf5rJaGHJa3oc7/SruyTWR8S1c/XFVDaWVWt3zcx
ab4kEF27fDENL7V16hr3ld2lmW1/xrxt7wOn+QGdlisZKr7zjFV6QWUwHkeVZkdL6qAwEyPnYdhC
1LBT8gJJIXtP+RhfTMPslbo1fcyyGobNkmEVjhx1+Oyl2jOLRxbtVLyv+3X6sFUte1x90uVbA0WH
1ma+1WL0YldHULR1yfzeOWnGfMpWwvMV1/A5nJI2yENfs+8taIY2R/1iHmW84sAwHt0M6oZzNdf2
isM6LUJepRc9MdXmMgrS4xx3w0kGWRznqYa+o6mtPm1pM55E6sITH+voNYLGtO+2zmWoJJoZW6vb
0CLDiv5iKhCGolXTPgqzddem0zACPl1IPspUvIU8Mc+RIfq+ng1q7l4sW12s2MnGPNsCw/Ks7rIm
r4Vs3+vR43sb5oa69LxerwwuWJls/fptakSAh6fpD52PIkiz47Y8bEFgPoxVF1/6SqqPIqo7VBPS
oxd0ndrphrlLx5ZQFLWY5q5MtyxN862Lou9L25s7US/D13BgkOYbtopH5xspi3BTLbsbJokigOtR
3Fk+gXLp9MybMl3b+I20Tv+0c2emwkdOXmLBcTCvIuVBHsi4epRLO+PoRcd9F86gA68mlUFcRAtl
R63D9LtvQdBu2Bd/1n6s+QV1GDtGCcG5ugZRUxVzFrmwoJ2RF8UkhVJkA/0xqBvymvXD9C2USkEt
rGrBsYfBI12wVX2ZbejKbXB4u7MI2rt6Bu/VkTR57bNO/ySEhF9wk9Pcxm1mdksckHxuhFIlHMqa
Fxmb+jm3SQCfHnAh31u0dNDvu/hYNUn8rHpj730TJgNOxtbLvI5Hcm3sAK9qCSeLeolAJC+b+YYF
Z/X6IjcOYFKPAzhd8sf7SipHC6tEKPYoMPVn61ea5W3n8FVN2PEWueKTRGn2kMDfvtK5MZBHsqY6
+jVdX8Yq7sPDMvjsLMy26Txmc6evtUzDJAcQ1dpnoRaAQlVY14d0gE3aOtfYZydUF+3JIMh+EIFs
Sjcm/XMSyro79bxq2mJy3CRl2BnTFtsgk9xXGYGyEeOpr2aRmNJamEI4EBpAk4MHz5bxariki+2f
NRfTQc3DSndTOuOCWG9xSSMwWTXKfxWRPVapiPYwzFBZDBbWbWfheOWqhrpRVOnWP0PSqD9BhkcH
nQWK7OdoCb+MNrVn6Odinw2ifw1X4bo8o/CZ+mCcDpX00ze7zNN95Fd/ZlTM7SWD3XsPQRbfvrMg
BbabY8mnDOsUHX11XUcszAKAPkC8bFafmURlkglRX1OwuftKO3HkFYONK1Nff42CWtxRL8DyODDB
bmcYhKdCNGiQdh1ES1eoMJvGMnR+fE4HtYqitZ0fyqmdsRrrisKntBw/NUnV3s2Qxl+hCLRtYVpl
sFn0dn0fM6o/ikVO34Sr4hQSXRK8BzGwTDom+iNUzQDNnR9Z2fIuSXMQzsuLCRPzpjMIFl0k+St6
BnafJvW65X2XXUfDUB/o3jIc8jJgeWqxX8E2RT1exTdaqFf1vBeNAFJnaVyEa4C6csJGeo/nYBqK
FeJsV4i5B8OYRL62ZawqmAczYmL1YU6X8JPqu5YX/QREBwoWVpZxgrxyKPQyr3SCG6EFhSlhwh43
sxPq4lrguYk3tnoC5IFzF2Lw8NCCbi21480167P+MZtk1e+jCrpqHqx46Dfcbwigg193IBh8cwah
Ql8TPWARWKY+9/HEvrOkEXeNqmPIkH7B9hBOoB6ngKRD3qMzl3CJWuHhMYR4ePrxxmcJtZG5pD3N
PjZNgCWfZliBgdK4CXKGc7S3ZAbu4QRNtlzGHPyHy6LhCI1qeQl4K44hAIeHBIbBM+zRuegXLFwc
C9W1SVn/7GmqP3YZb+y5pTb9jmZnGcrRTXg2ML4Ku1KdbAEg1WBEZTaB5zmgjq7FfiRVPBYbdMRP
vd9i1Fmjiu0JiZTmCUeRZiU3XSVOzM/iaHham7saz8dQLLA4vjQ9lnYH9+pedng6PR27/ah67Lqd
rz/BncLlTKPYy4fFco+io6m3XQjHSOz/MK5nEDA/VViP8W6sHLZ7phIsYS1uz/ek0Ojc8xvmLb3t
9jeYhaLJljLeRd2C/R4vgm+a+eWtTzLIwksWm+cp8QusqEpMe3HbmSUOgH22retdSKu6yOSonmQr
VzhH0bTuUNTjBOoY/jcU5/AQC+mvLOQG1wDc76NNq5F+6XrTt2ghGwYRFbr6TaHCTcJ8tOkwygbN
kBkGxgsfC9Y/NNPqDnrS4ykM1HjKxiA8T1uDe4FDTrECNxgid2pssqcrvpbN1mFvX8K2eugpwx7Z
bgn2OVqN2ERCHSSvaCnDQy+ULmkdNE8G6/tBr111XRBPwXQS6o5BHcEsW1FTF8O44SL5uB2mS+pG
68tUSiitMuBVcPZD2Pt8HLHgYkcTUjgv3CGO4bmWstMotkOopIcGds0dDNON5yLpsJNIjNoScEx7
4M3TrD+uKsKzKA3LHpxyrsR1YMdKZ0HRJYPR5WJGA0fE0vMIP6HOEw6sKI4U/Uiwug+dDYYaddlI
33scKKiSo00fVb1cxWCsu4MViiNrYoCMJQH1iuJBHLNVJMdZrHQvaoql4uDQForD+VgkEKs8bPzy
QsKJoW40OKQwQQOAVeL7ZxRagchR9mDxTiKDR9koHjfFkvY4MFEdxhe08fOD127KF9WQNW+sBcYv
1ugRGtXDjIk/OZdhlDOJsyEIViDQag3O87zYM6QJfBraJJUtII0Hx7XXKAGH1GGPD6S12KomSupf
gObfk2yPv2iQX6Gsb6Pypq1B+f6R2frnL//Px3HAf38Mb/vXb97G6v3rV9d/zOP7r3/q8GO8jQ6x
f/5Dt3fzz++FV//7u7vF2X77xf8I1v0jXPan6Nyv8X7/4X/+/+XqIgaW6z8H6/4xH+Zfobo//sKv
VF3A2d+ANQFF4zxOYnSwYFKWP2J1AXJef0tSzPELAalxCu71n7m6JP4b0GHE7W6UEpZ6iHfw91wd
hlIgl49sQ4z2Ht5ymv5vcnW/EzMUbkWM+FcYIphBwEfzGxn7b7ylSRyKbNnoa7NkbVrqMfbRQ3eD
ML8FpopZ3gdo5y8TIgnBvuqN2F7/7Vr9fU39e7DvT8EjvAN87uSPFBYFAolZJ7+/gxbVe9NNyt2N
VusYuwSe8WdSJ9F88jRr1Bk9VEzxVJjVBrkQK7oz5MWmcSjqyNTbkjM7gM74K5rod54P7wtceEx5
SNOQ/T/eV4xUMmTOPrqLl6m3oCNZW6PA4UCFOjg1DqLEZti9XRNi992wZk2J59+3eW9dKx6177ql
IKQJ0jMd7Rzt/uK6/U7ogXDKKJzIGFlBkIUxFsvv161LehKrhKo7SNVwn8MxTPwlUQF/DNZwUD/X
Tm3TJYKbYPcuNu2SrySV/Kvv0PSVdUbNU9bF3F3qeBq2PcT2rH1cpGvpX0XLfk860VtyBJg6Fm0G
bxhf/3SHo9FHJFjj6LKhFl5PTk6qOmnohmtea+yFu4YN8sc4NvOHrjPAWMSiLT1qsk7tr8kQ/5GD
vb3Uvyg3vBUMtKCUc6QPsPDwk98vGtiJau1ZtFziGw9U6GiwPY61Da7/1s1CfW6Znpr6L+7V76Tx
H6+KMTPwxFPME/ifuL7cxoBJ4afLCB3SQYs1Ossp68KwGKYNdfJGDXJegSTtehjjAb/vA8Hd039f
Mn9aMfjwaCTAyWCEH0sIJhv8/uGBAUlkERZ9QdcRB2eNbmY+oYdCeQ1NuB3/gq++fbvfrzVuO42w
Om8xN4SFfn85eB9902g1XGKDNsQXsxqJ1rnOcHYf/vsn+x21xGtgP8QzgJgubuxta/z9pXRVM16T
eD2DBvBzqX5dwgj5pMuQ4uh/MUChtpOfRkqO/8uXRqOd8pjgeiKpiR9+f+mAwaHPvNVnFkQCbAMb
lhK0V8wexnbDBw2ErwwSdXNg/mJV/fl2UoIkGE6AWwAbLCT7U14igEpkDWIYZ1vrCEm+acCT/ms7
atiClfTfPyjojj9tiUhegxAFTY20IslCJCV+/6y2VWs1BuBZgFf6cVcH1v+cEqjpx6TOCHplVY2y
ENkAVDETbAeskFyGHqLdDoCDf0jSyeSuIxnoI9+DJyYsH9qRXyoD9GCJ5QLxbWW5MpM792RI0Auy
5ajDgD0tGYK3q5HRLkF3vNKqeXZVusD57LNbHbjXLSR/cg6DbZ2CH67vbWGNnn9mU2W+qtm6PfJF
/alJNnqP5fB1mFVwoCF83GgFd6BoaIosrqJjD/yL5gAQ+cV00XTgW8Y/BivlD+DyJSSEEW6rGtN9
2KjhzqyjLtsg3JpcyL7DRYllgUP1JQHW8NTcXGa4DWhVZirOTI71QVbDy6K67YND1moHeMCUgIyq
A+AfFJF2bN7VPP1Mp43B5yGdLjKwQjk8ta0c2NQdMsiFhaYGZS0uQ5LLhqj7ieNKRIGAyaNUdJwS
ARWHhuq1isDjxGzteG6UNO+mm+NDhR5uj0jF+LHWlu+2sJIlBsBFX/kCXga4hfE7tDL+Smj3aDGe
7APlE+xvNkUfuGy6JzeG7ic6yLXggmbynKUJzztPF/kBkRSSp3gnDuCAB7JIJQubfOY8+UKrCLYI
Zrvquxji8nmFsVTQppoO1LPsAJbkWUCrOY+Q8HbYLZY8HXVVNA3+mJwtjH1AVElwiWu73QkxzB8R
tmo+g/roqxLbg3joJs+eI14lD9DX3OtAoi2HOZjt9NwFFw0CMl9bDsPZI38P4Gvg0cFpDcsOShwE
jS4krMzQpHzrVnqJ4fxZtKVpWIsMZBRa/+FZ1wEW1z0Mcvj0Y+W/UbQZ8ElsBEXU21Mg6/XiMpJ+
ckvQorKHYX1sggB4G6C96TiG5jWuw/574ml0UtwuB5HoLm9Y7+51GgB1WMQ+TLu2QGt6nf061bip
VL54srXlBqsnd6CH9z00D0j2yAaIOe1y2IWuMIvfrqQahxJ7stshfVwNuaLNM7ykOxFT4F5wp26+
CPqO+hQpPzyDK3rzmHdwYygnmE4wNX20hp+jlh+AqyB0UM/qzkOALEg7P1SjWw7xuK27pO/EcQUl
tWvjriuioPJYdYQvexcFtlic2O4X4Mno94Q6xoMaH2Xi7TPbquG+1W392Fa1h3Sb6J3R63wJFAvm
AvgITYoN9DYac5CMBmiUc/WOwrk2eep7IEtV06w/EtXGsFPnDppjtPbXqAFDc+HN0vefmq7qg8+t
80OFb8IXilRjlormqjIlxfcIPtdPjTsXv24yMU/SS8rKReppuucCucS3LDVt9WrQt4VD3m6taM8O
Qy66nxyRjbkIYm/ZMxJM4XfD+8GgHJzN9uigva6HuOWgtpIauiD8olthBrlqln3OELInp7VBDCe3
XiQ7oFdd2BbBuhBg59aZdg/Be25QYzao6uw8r/0+E2PcnCBMggYZPaSDEwDDxuQBYOBrE9UkLdyq
Zn5Xy3AjhV1l251B83eVvNGyo7lbo564+xQ7MSE7PfIeZXNksK+8zk23AlmARBfmMpyzrUgQMrc7
gn2UIYU+LuSOqp52VwR/9fZIQo0TNg7gfv7YPJ6P66A68h4bFI5n5e32IjMssboQkUF5zFiNUynV
bUU/AT7HtbGwzlxhg346b/GokrpMKhZix1Vb4ixYqdVv/Vbtk2hK3dMw6Lo7zw1T2+MkV84+QvoY
+10EsQpgOlang06zgBzLcWOrmOORJpv8Ibe+GUodEzpeYngozSnMnKpFMUDhWth+C3GHmh1o2syY
fZsyeWXTEid7aTWwKzRDor3TofSEFQHcSDFcI4DmXX2h85BkaaGX1WHvwi4fgi5OlhA3d5Za7hEK
yeShDUcHHqRxgNh2kodiLZ3uOsVubpCNZRl1sA6gAfNmyEewxAKJfNAAwS4V1qUHWut+P7ZNDeGE
gJ2eDxT5EZ4HScPHO9pHXX3O1pTAQlj5Yn4McsFtCXionC1Rdwmclgu+rAe0n4LrXT1OrbiLpezm
L9OyyBab3xj2EIcQVBrJDzKEk0pyTE2gU1IKdEX1T1QfRn3YUJtuJ2ySxD7VFTZMUG8o248jhMn2
RU2gFO6d9RuuFOTwpPosQbNgy6pgK1RPGslyT3LLdE/SfEFTRWQOwEqLny3KFgPspZdOBwUYWz1O
JQSkGFUifN9ZfAx01ryltYh2QVutec8z7Q4rMmOn2sDXA/FRkfspoesXKm31EnmXnYFws2JpI1Xy
PmKvKMvftK3bEz6e3EO4Ab4LVIVBpe4ujFRLv9dz6KtcDeP0mM3rOzSZJu8NaQ8VmPIrdOOqWIjH
OouVPbG1Cp7DsZKHLVY4W1ZiYEiDw0bFFX5Q2FdKIPvpQwuGD0RNxsBVNLRsNLBNk3JG4aWkM6xa
N+47BOLOPkbGQGX1lhRsxcbCx7UrNxdO/RPldV/e4hJxHqAVXUtI4/254byHO0L1eE1p3XcnZJkA
X22uOrZDFx2TyAGHHpZq3zbLa+SHNs1ZVlvIkRC+woFQWFTGn4mg+hIPy5LjnvQXJ7Gq6YRr3aiR
8VxKRb/GteoPiaiQy17nLbfDLE+T5PrDuEUrAM3Rn8zW2p204gfZBvOkaypzEBBzOcJcLqJ1bJ5G
gW9noxohuH6OeCEJV3cmlDdTplHpg1hMhiohoTUOPBjhmQFnV9Bgdi/bosywa6cRnJdzSeOLJG1d
uDPTEv3MqoDfCU+S17hCM5z3cuzhRgUgiDJEX/czZim6HL2V0bumqehrB3mY7tOsHvhnYiBJ37sF
PghkRtKi66QgBIvMNtAZKYd5rSQHn+TjGUbLhvIAcT5o0M8tDutzXbcgbeuxunTJEp8QmgcC6ZD7
gCmNf7ch5zT2GG5Te8SJR2CvuXBmPq/IPL6NkxkfJ2pQUOHT8ydotxHOfLjpQJLFuJa+dvFbi1Tv
S5uKFTihHZ+mtkpOza2xL4lf7SnUSIIAC7LtDlbu2hVtS8k+ZAo0rgeKCtcRCP73afbZK41azQs2
qynM58Dj70HgyWRuglXLHANmxryfxXTENwZhpV3Y9iXSf3OxrukU7WczA6nOgMIoJBur3AmfNUUM
fmkuyKzmO98a88XxtnsGj1dVeabn7S1Jatg0oerFPh3XLLkHYRZaEKWDXorejOJKOzz2Z869fZnQ
8H/Ahg6ANAp78WDAPRyneVEleO/e7+3ilnZXC50g5t67G44BmAsWml+vdcJqexRZsyy4vj4Y8mzt
aAA8WvSX2NfBLmq29X1wabpboWU/u9lmhUs2WTQdrffWrPRggOvsbTW0HzvZv0djR474gNQVI1qs
N1xaTUsMTIJfNLZRWgLHYfsgbgCkNlZeNPqmA7CautSYNQCs2fSNu89QHz7qNlxeWJsuEttxtbwg
1jydudDdXTd3w1XJ4RoArP+2gIm5sl7zh9g10z5cPT0SxLuGPFlSc8BEijP+7QkBjakjcZF1wtxt
ocASs7FFTxVOwRGisHlAnDB452hUbobitn3DwxoPZZgw+blvvXqnRC4HMvPvsUSBiY8z8xkxqQSW
UVIvaK5aAM2kRTs2AMnUZYR5sHBD2TlY8FwY2UYHYfvt4F1k0F9Je42n3iAqoL7OE/Cm/cpBZwTU
Rc8MXXDphqE5oidXO+npD0S5MNLKDpc6RahFL1X2IaziEKHCpjqHqGKL2GTL/bTUBMTXGOcV26Zd
60T6CSSDvQ8E+FgeTM1hJB0YB6LSEwW/dxgICNxoaMOy55MuAqLvMHkqRvUDsFCvi0VwNsZf7Vh/
Bu6CZ0TL6DNZRLhXpA5PvSRhMbU9ZjtxMFAVS1CNYb5Qsk8oKqoNb2jP26Eqt7D7ZpK0KUQfZDvn
ggGFzuSPklV9CWQa7WjQ1WBY6kkf1ihZvvmFvADh686dZfWZCpD7qLKeWJ+kP9Fjjc8OfeQ9IJbQ
7jzCgnK38GB5qggK5JLbWT3ENpTp1Q94uvIgBmHQDGvYtnlqOJ3zgE4UI8JGzx5b4OcfKdorfuCu
gpEngG0gvItE2BfUPtHNNN5A0zPA9EkYf/JG2wOoHjblHOQGrlnUvfK1xxwi2puykxV9CgEuQhvL
+lM7xp/nxamnpYEjPOjKPUqll7PfMlhdJo0uABARLkSd8FyF3BViHGTZriA8VprwN80ML2zSBw+t
iF/FFMVH1niIgCGygaXM+uuMiWx7biYwLQ3Bm3Bq+HZjtBDrCta3W5KmKwg8lNOGCTCln1AFFQCu
g13P3Xq/gkO9w7Pd54kjCOYAGTmLqvuK1lh86NCGFGug4w+STFjrOKGOq4wZYj01ijKskwYChO5O
w7gKuFl9+ywy5e4Jyn91dKGHm8zT4QsBy/xJaa3vCXCYIlKDPvatDt4hnGIT33q5x4pOuyNHMnIP
yXoDk5lU0U+zkKnY0rTfgWeqdz10rJ2Fhc/yqDNJji0nvc3WwM64I6N0WIzNAJ4bPD9Iskeko80T
Y0mHuA+AgSbwocxl0AEDQm0WIpJ4VMp9R8IBxqbTlo0HK9skV0DMvmypIHlIWzSoEuc21t866x2q
4XeKbzsAsGyjXITRY2TH8VzdztoQsXIE2zS/ri4m95AVkw/Wwa/MtyGNj66pLkgTEI2BUj2G8GFW
WwJmJkoOUxtgrgVFAfjcCC4f5iRq3zP8+0v4QCCqGggaqOwrtKvLquoSQl31DAstvB+Zi+NiRU14
J8HaAu9TgGYQo2CAu8J0Z7dsOdQkOLkbJlz3Qbivgd0PuZ0iTJRCiz79mKGV37pJ2IPAJA/9iNFh
SO6wLwgpxO8btBiLUCz2MdT7uGDcpnuDknWHC/CjJ9mbqjv4iQPJnsgWqV20pC2wkaE/RouOEJHq
7GHRRpxqBInBla6rz42N/F3QI9iOOprStzDW04fVpQ6SCKV4C+kFLS19CYxf3xmcOVjLbiC7NTEb
uqhUfR7qxT9y7Smsu2BAACWzG5LhkBsRIZ26/ku/9Yv97D2eclRHmdtHEuPzkBcYybdsqNcfOCxd
0eLG3lkXiDIZkUVHOMyT55m0CXLAPBzv+iBdsGPGCNAVCa+XEpMHuvYCyaiq7yrGkfbroBx9DZda
pccEm90MDprRN8w0WV76LjFLgyllTRaAuRYRm/TdjIU9T28ri9wCiKIlLkZsupgiPqkhKUHvNGDL
pV2Xq4+a6E24OEMSm7wBlUBYw3TDD2glKDlUHTjy2E2RXkEQx3zsRlWwBO/t7P7oYUwDZQC+P3i2
feOmnhygwEwsZ9ua4WhIUSZddAwaYR8rpeRVd9wg+uwr/I63TSUD1I10A/OpwtS4PjcjmJBtTtut
lNoR97FGtvjaT4FkV7WYkH2ZZRJ3121ZfLWrWM9T4M3hJA+y5wDS8k1z/C1MEIGI2IBEze4ymNn0
ycfJCmdKhoPAPcEbQ4/QqqQhBwyrQ/uMjbtavwVN1k1TXlVUVy+mYzDnIxgBds+Xmg8/2sxO21O6
YeYbwZ6CpFLRMRi2B4Alprnwrd7EpSabSx+BtcTw4JMGWCm0gbjBDyTSHi1UWIMbQt5kCNP6xH0L
qAJz2ZDZpgneyCZo1X7ZxiGBpFltaB5nn9i0yUcMA+HnSQTx+hAnFo1/BxorvmgVIU5wC3IHA4h6
O0KeULqO0f5mVTI8ImSqwv2YEgsVpEMtfdJz74cLMEtI32G2pASsTovPgoazXt8oMEFOCjB3dtzB
JqgIpiNM8XRAaQqxoO5WcKy+5WgY4ApNmFhHqAe2DXlhLkmake4KumwUP4PWKDRBDhX6CZSAjvbb
HDL479CYJ/9zi7jZRkQmN85+pjQRoyjW2WI9RVFzs8zGERc+CQy+Vplj7omGPWbgQO3c4Oyxitj2
rm9CLS5DlOC1JYgk9gmbsYgfUQsJgwo50h/isY/ekdliVOcDujWDHj4xoChrtMZ4chQckupWy4TM
73Q7uZuwi8BKlSdZwH5qG0Tu49JlCW5d73iIH1LKbouFekIZYunRiOJpSCt0I6qqQUVXKDE/2gg4
dl6tnqs83RZxjm2TEtDaAptUZKYt+TDX2zjudaViuUeZ7MWOYKAcxcQojE99FELgczZ27CAsbrHA
JIK+raNPlUgnoM22XpA7dOgTt4JhaRxxBC7Z3YZSN9glHN7uFYMDiQYdhcjth4bYADx5a2CQVgND
M+h5tu+6eZj2OtzwqSF2ZJfIzCvPSe9uyllX42YyHkdyV02oCPZtgtgqzDEBsHyxUQdyQivUVtj4
Vn2WjuBvkdSlHDUfPLezXfjGz5joKZsTKh7ntt0vVxSBd9xWgwGQ0XPcz9lQaJcyfaoMDXXhuwDT
NTBdld1SdGpye0xD5fEu29wi7xerbV+KdQ4uWFxBdj8bMp42vKJ5IogQqffMRqDYfMq6A4Rsoc5o
NWN/gQc3p3thOJPHPkaa+qnpRi9LbIR0KzEPx4l7oNo0g6yASN11JTIrqR1Utd9Q7KOGlRnL7tAY
6duAnm5FoBb6sTjTKW4h7pLMvDmk+qs8TBk+HmSaKUN+fRvtNyI60pcRcfqrn6l7rAfcoqOPI2O/
YwwR6VCUjrjdc20GXyYJjd/SfsDzNiqFZireavU9wa1+h0bUJUegySNg9jXjiKMg3pGUHhtDtbs9
YdiiOZr6Yy9vSwMzJPzXXw/nZCKsUR6aTB/DCfgxAKTYLttRuqhH8IbFEAaH+TZuKBYDXZAVGCTb
TwZKIkwhBZyoE1ZcAIrJOW8RvMeAqrC+8ZAeAOFDAgxeX4B99sgCr2JGBtA2o0BfObURd1Epb1yy
YGOKGR5YuAhSTFk3F/UYiIvzma7/L3vnseU4kqTrJ8Ichwa2JBhkqMzQmZEbnJRwaC2ffj5k170d
BDmBEz3bWVRvoqqN7nBhbvYLWDVq8ceuRS//6LmpTlSeNd+KmDi4fvtS0XQbgkiWpl+NqmXPh1pJ
Fy+u0pm1HeQwjSEY6wzuTgPWVF8UtpHEezgWwb7XKi3w6qRrnGmTBnGZ7M3GzscrXuy0hzcaJ270
J6K2E19xDVgxkHInykfPFCzTC9q/VNYVE6TwRQGt46Ucs/FGG2Oa4jQiKs5PxIc4vYY4I++Oqr4M
trFrW+mVOUWivGiMUBl7EG255r+EtjTLvauYjqJSKCfT5pxO/f5zYlAT++wOocwvnMhlRWhNE+p7
6N70s9DcmKULkhr+xiYtUiVON3GYJ8lVnTqK7fXCiQ6T5obmAZJdE13y3HAh8uUA29nB8I0CRzTs
1yivpJdOdflDdCHPbmDFKlxDSmJfq9Lxe8+Io0SD9DvfEf9qlQ4p0iYIAkbqoxla6GoySWZ+nxsj
xPqKZmrzUoyysT7968S0Sy1Wn7tK5NHFoIrQhG+maiAbFVgFEp5xy4dzbbQ80Rw01PkEFhmkk2mY
okuNT3lZdNKItmOrN/Uvq9L8xuu48Th9LIRY9yN52HNsVI7hwc+oXwvVFt2uG2E9tVsAjL0GBX+A
rHA78JFh4o5BGSmHzG5YFurokxMrMKuKux7Qpk/lsxmUvYD/6X5GDpU9HOZB63xDDNlMbo0htn5S
ZijHm1ppDLRLuBa7JzIis3sIyHynOx/B1u7JDtqS7Tvk3SVSM1Z3k2SBmB4qcKzdkwW0qKUMwkoK
L6HESONnlEHGUi9CwSV5rU/TWP7mPvkrMC3CNER6RSST8qmmn1/sIeALcTANCLA8LFvNMF2PJ7Q/
9FvZId/x008rOBaOEcj8xqnMNIfFJ2J18hSBiJj08kFTfOGpLg2F/jor87HoNiDoeqSdUz2Fl9Nx
039DNsTsPb+3ZhAPzQGXFkHogkOBy0gm31EvlVn3WFdJV9zzmEDqgX6s6dzYSdsb2yjS0vRQ+Gn0
GlejGrFEW6eaa9gDXY5DBmpS/UT9KS13vPQa/SqgaUqxvYLG8/JPjoRCgk7WBd/CONTQH7m6QGXY
DbsYBsinQMTdLzUcOQEUS5VKs3VIKotvlak1BrWAvktug0gphkenKMIACYiWdZY5GR9NRK6ZX1K6
KIqDoiggJRNziNvHSZDTHETCq+fQTbbyQqOpPgCxHYut0URZdAOoHuT1NrC6cQC6owS/bZve53fe
rEr2NbA18QORhqj8KUbktBAkGqRlgyMs5UAOQM9SwrtrUi344XZ1L7/27oBEhDn6rA2f8qb7hwbL
UB7GRvodYsgRRNVZCpAatqQVca1nsR7f1gGJ/M7vrFo8jtSzEEyeJ/ag16HS3GQpFZRPPliM4mJK
Gy3+YtLn56CPQTjmG1XClUkuZqU/g/YhSdcvKUOrg+CAyCCo1BFw6k0S1byoalUi0DKld3oJ5In+
5OR2+5GfDIKz1eNoui982tLXedhY9Y80ayvo8EbQh2B26EK111UB+PdQgbFT5yZLON1MFeIRnwoq
5dkGscVuBIIKwtP0N4hpNOPX3ITKSnUkM/vbFEkw46FTuRwPUNE5m0te6PFt5CIofdV1CRIqu0I0
DiIpSjzW4SUyNLl7F/m2YX9ypgboOcV/EIAURQp13vWNrozXvBkQoREqNZEvtqmE7o4ycNrWsEFz
UWvbtjcraoVJkPql1zaUXioqp7kVJDtUCEel+KwrsELdWyXXQxltwoREF2UOwobZCthtgQKcn+8m
Cv8gzA0NzbylMqxJTg1Tpxr2XY7wz2MDI7v+kkVGEX8fpEnTzlXpuN9NYM7Nr+DZuX7+gkv+D1q6
Ytmgg1T6n5Gl/8/n9N/I0vnf/wdYiiOoY6CF5FiasCiMzWJn/wBLbZxt6CvOBzNHvU2y+P+BpeZ/
8YHNWePdRpIOXCoYnn+ApYqu/xdSdSqiDjbKxGD8P4QsXcCTQH1Bhie+YWs63BN3IY6twyGPtKDi
yDebhHY+4qfVvm0zI78KJhOgwZuZOYMjPQ1nYOaDcDMwW0NV/yrKvwGyoqnqt3EDkBogw2j+GhLu
o2SDdqliPAZkzNPP9+Mt0G0MzzAFyC9GiByROc/jW+CsCDMuHbjLm1IR2UNj69ZTGVrRCujqOIql
47rh8u6xLfBdti1mF/C3UbqJ2qpoM1pUM2VxBCa75cG1Jrd/jIr8J8rsLWuAkUEmeYGKzP26gJ6T
1hs4Te7ObxVzU2VD8g3iDdim2FVW1EhPR2XOKu0YNSOOZrASj0eF9ptt0rauNtAIjQsgtcOFTOBU
fOQLzaMiY6b2Y1MiAJu31F9UW6gslQAxEhlS+yLCMr1sEL3y3o9yOndE4V4C4OSyDpYoR+hIQlJb
rjZDbEjUmngwQdOqTCrzuTvmdLzKXj69H/N4rf8dGSrCnNiUnE0Vkcnj+XMznXpJN8LpLTMNxBvN
qQ4q0q1oHWtleGdCccSwoWbh2NmJ/jiUVqQiT2FH0i4nA0AJaLoowrbY1lGaXL0/qjMzCazQANHO
NOLKscCLzi8eR8l42fNSiC7bMLIO8N+aGyPX3c/wO+wV5OaZVfg2nr3ATwIGnSg6Ew9Q4VQcUtUv
FN6LVrgS59wUmuD+gU0yPGu2GXu7h0FMQNLKqQq5SSnpikRTNM5UuumbHnTlSrBzk2ji00qJV5/V
W+e/vzkG3bKynDoChhWgqOq1XaV9kpblb2EhoDs1UHB7/6OdHRxIeYQ3eUNR9DqO1xl4bTS8jjdq
Qn3GdCONbj1MsyCk0fTxUJYwdEASaNJCqjgOpSpoXQFtBxtSicRrtATwfQSvlxp4tbLB5sP739Dl
vxsMtPa/Qy02GGl5QWGfUZlT/llKO9g78Vi+zGjcmxmS+VI57df3R3duNb4NeTKRIRiwWGUipZiV
SpHkAb7wD4Xnf8S/n42iGhY4E0MX5nItogkjq2mGjhWh295RZkcQzcn0FUHfs1FY7Gxma7ZQWuws
3wTKI130fZBKm91XcusiRLZi5W48t9QtRzfIflQXyfhFlAqBHTQggLQolatbVKGT+CqxUv9PWtTy
yeW8alY217nFztRxHFIqsyBYH6/AiAc7DTuS9obEbJ907SsPzR8ghe3dxxeDLTBomm8uR7PnH/Jm
F1sm5MXe5MiQCEFu+7R2PCNRm5UNtaDezMscrynXcGZuwnyRLE5cCRSuTcwMJJhOC7LO9H6LGE20
o4cCTLnP6R9a5t7343gPbqtXwIZQkJuEIVdOkdMFY81AdqGh9TH/rPnvb8brhqmgaMsto2ZNYt1n
tSFrkNptWq98wb8Cz8c7m0gWuQ7wGdNUl6nHAI1bAkqi6BzK+IpCf3dRlug25l11G1jKcFXVRb6r
4hwpIuKjt0rxmW/QqI172Y5KuZIKnZ404IxxOCLh1hDc1hfbvh/Jj5RuQGJFOL2+6QM3pUQIAEKn
yBZoxYZCuvVQtw26Zx9dY0TWHG53aFen6dHcqEpRJwGtoufOFkBOTEWzzVa+7NnxvYmyWGIoA4M4
KDm06R7CfMFRiVI+CqxI3oPHfc3nquZ/MC4+MBNHoQsh6OO15AC1gfzJjOqjUyHJAli+M5q1F/Pp
4cPsWcjKQ6fB2262xHu7YjOKq3FtAwlDcc16yJ2xREWvjvZIO0c/mrCaLt4f1bl5ZMnOXskAOE5O
BD/O0Z41uZGsqDcQp0NFGQ6ToHDipGBwqGo33hCQBa6skrW4i3GCaRrKEiT+bEFWXUc96o4Feny3
EXyW65aq6lbEQAbfH+y5yZ2zTUAof60/F8ffUDhpmVQZk0u1+GujgFfYaW4X7fsMWbyNzJTmy/sR
5//H42PBnV++us4TiGtxmQu2YJ8yEx7NpvPrzLPKsvJ0OrhQsoaPp52k0mQw1uzobpnmYkfQup/i
3jKKzdi3yU7EU3sxALf5cDLtmgZWJjzyQahQHVisT/qzuaGNBeWvot/rMYK6cWTfizIGylmJldV5
en4fR5tX0Zvzuw80qx4sTiugg7661UM7tra+Vk3jyspwTr8TjFj6zayOmYI0//1NIPYxbFE5FXRI
RQ0SVkmhxKfiKk9NZ1egTfc09IoCnh3fhP7jW8HFIl6jfGLxINcXg7TjwZnihtt/Uhr3MSlN7TPU
R8TRNbO8RJsCafcClOnKiM+szL9MX2heNuTYv5ysNyPmTWI1OvgTtKR85EV0OvqFimJXKLo1s60z
ex0LgL/ZNc4ZXI/Hk+ug+YkAUkFCJfPu2mrL9hKerXkV4s83i6HOsOiyXpPtP/NJKXFQdyARARWr
Le7+Spba1DRE1VtLCzaoTDpeH+Y1rFkdASwjjzYZwt3bMuzClS96smznS9fCVA3us8oduPiipt8D
YCs5UVDeoXAuMv2CWkz3IZsX0hmiUH2Y3dKgz52cLYgqgZ2ZWLNTiOXfBi++yeOJi2tcYWcf4lz+
E4vUlBegTS1HXWSosREaoVk0xSZ2s6HYlK0yfesUDYzWB8/LeUwGNHSQrTjoLA+xkGa304u2YFXC
162L0bgWSZteQuKpV86Wkw1AKNqxBhjV+aK1F+clspuIA6Ypocqg3lD2ULxiGl9lLsaV5PDcciAX
YgtgeeLirXW8/uGCyXAAQLSpDBHuKoVcVyLrtLKhz0SZrxmuRiYPgv/iGVtjmOGWYcgRZs7YR6uW
EDFS5+MfiIR6rucRw8Ft6ngso4oYc0SfAhJgR3LJQbXLBye698tgev3wWkBSmvFwB1CLNhcprK2l
pVSCGBHNssX6IgbrF+tdtKUkssLePjd1byPNf39zFqJzV4JUioqNa3Uvjp3pOwS6ipX1Nt+MR6mA
S9LBi5LzD4UFasnHQdBpKdNcVehhWbm4KaOhfEyRNr1ETBjUHSKBq8TaOSM9iQgTjw6TATt9+Qyb
yiRK+pKIRuAygaUqvQGezhY0kpZsJFTXA3jGYDeGprvPgGb+UUblqjbRnJN6Hz+8/znPTTIf0jIp
pQs65YvxB1mSto7PyrHdjo5uoUQ7SgS/Px4E9JJmIG8xs9IXa8Yqe1gjBY3CIaxon6FtZDVeLWgs
reyDc18TLBi1HFwWMYRZ3Gm+EWdCH1mcWZQNaFzp1kb0CNqjYZM1aDt/fFgOUhqomsPNZpsfr512
qK0h7XKAWI0JM6Qby8uCU9T7D6JQ8KBXx72FPtBxFDuBojkGnIhRnVY3eSvTHQDrcCWDPLMOmDYe
UZyIfKjlzMVZrsRYbMx5qi0/JT3qaaj7yo+Wimg0CSoQHBu8bZyl+oczdUqDsx+SfKGe3sLn0LzC
z5yVM/e00jGHoRFl2vRSeLktTo4UlrUpUhvn0hbFMmV0AFyWMxUA1R9LdJ+c3nwoFOGjM2j719S7
r2hsFyv3y0l+xY9QTdzEqYnRjF4+MqYSemUTJCQCVqepu2aAO3IHi1h0N2aLPQU6/G4SXkLspmn+
/pI5sw14DdD0Q90V1YtlaqfkEqRDiurZiLwvIHIwiF5fhDe6AdOirX3+9/2A51bP3Irjk8KGRODv
eI22Gr4G0Mo50+j7b/pary7sdFrbCfPuPT45VT4pFTJWkIntymInUHMOQP3zWS2JOAsg3fxyzCb7
EuVlubKETmeQUI5Omsj7Q4MFfjwgzkpLVCYzmKNZD+gP3WIHPLZUn90a5xzZQ7hb2efzHC1Hx86b
K40cXwiGH4eUwJ2HoNRziGgpFmVuab6UbT/9KFsbiJ+aQUDTxHBdSD0HuaDVKw7Vp8tV1SmgaLx0
yCQ51Y7DI3Upgq5vc/gZVeAllv0rqWyIlhSogOiiGgnt+KOLZo7Io5Vu2mx2vNildQ/pVlPLHGaD
xqO1bNsDWyVb+ZLzolhMK7aP4DHwtpvvnsWi0SIIowa6r5sqUirMHbIw/FpOY2p4OCsYd2XcTTDk
HEnNyAZmvnZHnFmzpkDaac4BqR4tG9XVBCcjQygNIptfXpio1zVb11fl00w1i1Zm9MzBR6uEpzLG
i8Z8+i0Gq2tKbPSNYONb9R3nYvykYhDmdUaVqJ5RS/MR/TSeyoPf182F5vu+jeJrXT6jyJYVK++t
MzNPPxYwgEN6PaMTjleUBma/msp+1l8F8kP9vPnRW+TzaGS6ION8QEfOC3Ky8sNXGZNAG53KGcCA
E+EbkbqJCX4YiXGEoHPwSL4+7V1EOuqV6T73bXl4zQbSPCfVpRhMmmWRD8QBjUxgh8+oSOj2DoyW
f91gD2Xv398t54LNRrlUINEH093FbDboeYFIi3MoLpa4KtS8/dRnCNh1Vt4/vR/qzOFnzSEEDUWb
Zp9+/OFUH+g9qn7khJHt/4oadXx2GrvbQ5ZMDjQ05Zf3450ZGjV64C2gHjXoDYtnbGIo0E/GnHM9
tx1PkTQwqwrl05z/5uOfDBAavct5aFSLF2dOaKVFUDcRCsajUcExAPjq0/bLdIT4M2qB7w/szJnq
kFMZ8ymHgM7f9sSbF0w0ZNjZgOLbqGkabf1c1hBa4SeS7Du19qsZq07sS+6alZfTubiUGwkJsw0w
yWKttE2vJmCaidtnVHAGbM8+aSONRhid8rnPDYCcnVRWkrsznxGAAimAPSvZmWL++5vRwoIy0gZ9
+g3LdMQch11exGW+Bc5orRwtZ1aowzmHRg01YwiOixU66X1rdz1y1T7sqW2CzinI3c45tPAgkPUI
1syDzw2NZ/XcPqFezGPxeGhlbyNd5kCizmsDY0MFs7E0MPOHyQmTlRU6r8DFfYU2jk6vwQa3xQV5
HMqwSg0eOeBnEYTJJwMJPg+HMHnx/so8G4V719SwpyaVWkSBWB6nFmZSCKIm5a6EwInltuw/XAtT
aTpSkXAo4pqYdR6PBUIYhVI8lzclYFjYvsJKRlzY6Kt5uL6JcuWIPLcqqFDN7xiSCsNZDkpMVtWG
nFtK0zx2zXSf5mgKWeRTG7uMypUPdS4aNb4ZQkWZmHfd8eAKRBAsBPhmlHoZXKGwoWNvHNiXYhiK
a6Cq7croznwyTmQq0a5AHpYa43E87NaKfgB9toGUW9CXlULDnTBHgmJlYGcWOyHmwhg1WkO48w95
s4+HwkBZJ2QfD12HUVgKdsCzY8zCN2HoV4/vL8Qzs8gk0pqk0+66tKePg/mDOqAeAnDXcrFo8fg5
5c+sMsDu+gqFXCr/hvz46ciNTbWUnITu8PLannInHSSMKEQaQh9vzMAzNBgsdWsqO8Ovhs0wqL33
/jDPzSlJtTmXoOc60zwNb+YUpSIFXgVaKHadXKHSFOPwoCPaa0D7/N9Fmu+GN5GsAlgYqCDcotom
hC8AvD2BjR9DBA3jgk/5frgzVw1qX7zl59yEO2UxsLRBDknWKvy5YWr2EzLYd5Plux7czXKnDO54
NasBffkPglrzscJ24LW0CFqlbo9alQ7brGcSQ6Agz+loPUsrqxDFKPGrr6WxEvPM84yDn6xaE7zq
qbkfz2uNt1eNjnyGdHkJIxnanFsMyZcRK+mf0CrTb2YqKs9UBPLO/ZCu7MnTXHrWf+UIJaMG4Lvc
/MLIbbyxQIK39qDet1o2bhJZBd8Vv2xvJ0fxd7Vf1rc4b324xTAvV3YKeTQFheV1lDWGGzbUJ5Fc
BzhESyPYRVAh79//oKenAK/OWcsRWBl1tOX92tkZhikayiQk1PJbMOHv5DV5naOv5A/5twb3ru/v
Rzyd0PmdS0kNzpxGW3Zx7sgGE1xRkUFgrYpFX4mYAnJAE558FW2VC1OHMGnDsuk2fuFHa6iFc9H/
ZvGqCXeVPPt4MXUKXseqQRoqikIijaiwMand57KHJZrAzw8zf+q9YhBFfKBYrP5+f/SnxxEOOyxk
bklqDVRKj+NbdCRIkzkktCHWL/nne1wYyLxBobj4cCRKpFSGaOX8LbAfR+LtoLmI3yNfgBBS5mEq
AS3IhXrTXFgdomUrx9HpLoXgyDOCvJBvSlnhOFwdKXE0NChiW1pS/uIC8WLMzJDf8qnANVm+D2Cy
vBa9XeyjUTde3h/svGiOczeiU0oHiixs9J4X+U7TWlbcznrcIMcgNBaW2JhRpn14S85REJgm8eV2
XiqBskMQ33F7MsRewUljND51zqBc/gdDcbR514P2dJe4mhqsnwIqjYnsp+IOULo/0oQW+K69H+fM
zndYGZQqbWh5J+0k+qc4ZGYtfiTCMD0Xt2jYJ2lwCd5vQC2oUT6ckgI4E3Ozw4aycIIIqwNtzMv5
E8Gw1Xcwr5NPJnWvHcoKxt37Qzu3FkFein8VLMGlH6/FNArRO5utVmxcRi5FVBpbiglINY49NMS6
Elcl/fZ7xICLV2njQfl++DNnDGkcU0rVCUD8EhtsJnEH9IPk2x9QKd2UVBTvDCexqWMOdvWkacj2
bDBFK5+wehurlcGf5gWz/jM7kcTYweZuccLkylTQUk7oq025eOVjIH2SaWzGbSuDpAbqGMcPwayz
+vEDh8DgC/jIHDvL2j82NJgPdjwCRrWst1BhzcvOmeRX6HTxSu662O7sPBdEj2rzAOAMJ7M7/sB+
J7PUNcbQE31teqqT1Hs176KVAS2Lev+EcTjP0LPm0F6so4wLSkCLDr2IHkXjJq3XBRM+XiJStiV8
vU/0E7OrWFfu/MEfoN2r7j1KHR9czic/Y3G4GYXoG5Lb0EP/a9b4QaeKxLDf5zbqH7E77XILz3R2
M4U3wIy791fz4sb6Gx2AH4gVlUoqFZzjua4QrMYjr0UjKQjaK7NEVUEEbYdoYrfWZjj3Wd+Gmvf1
2wx60u3RTLvQa1033DV64njaUOcrn3XeAG/uir8DcufCsEM2x8Nn/vubKEqHHBkOIdLzw8ruEbqo
DX9bj0VcXepj5IpHu0AL6WNXxxwUJD27ETITkvLOIonVR6OszNwNvN6XwS3Sj6U3V64+dqb/jUI9
T4MGAR8HXuTx0FrIImj1kcK5yFSk162a6DEaxbOUELywGg6QXXDiv79AFgfOv4KSatC/IDaPkeOg
uW/jAzUaGAwPIvJpABdtOG3tqe4R/o0He4CO7ki0bOFS021/P/jJkqGfz9oHrQDYnrN28TavusbG
gj0ztmbZBAdR+ePWAvi6EmVxohuIngMSJ42iTYsVxBLu0yYhBJZcwzswRDRwO+pJ/jkqB3enWIOy
q0du6zRD9lJH12HlOD/ZfoR2aD6Dh0P8HKT/8ewiSSv8OEIcWBW5VO80s+jKl7BpZhsyMC51s9KN
OhePfcGdTy4HXH2xB7FATDQflQZEO4wO68bJ8eAXJls8Yyrv/W93JhS1e5cSPgAn9uFiaAWMrioG
UoPIMEqafplNOFU1JkdaWa18wEVGMH9AUBC02PkH7RmxWKNRbJXq0PaMqhb5NUJFxV7xp3SLMlTw
0HT0+P2+jbZROug3aKf2Kx/x5MiZw9MaIakDucNKPf6IGhbO5MBSQzw+cPbK1Ggbw6ooTAtFJz/I
xf37M3u6K1D/pgfNRUxPE5zEcbwiwEUo8jnWtASFxRjhV5RwZLMyqaejOoqiLfYeEjquUsa6v6Wj
b28Dx8IpGtUTmDXuPSKi5so5cy4c1dkZnA2RgvEdD8pE66kIHQv2v12ILLpA7G8M5VaaiY5jG1oA
o5btEKsLjYuPz6aOuwQwWACUFLCOA0tKjWD4NbStMCd5lTFtTBzJHj4aBFotoGgqOnSA2PHHQZIc
7r/lCGM7MpxX/LczJHGyYqUCd7owIEAItJLBuNvk4os5RLLHD3qMkjxNo+tjImCJ4m+oXn50LESZ
a0S0RClMLUtTda73snCQSCsMjcwMyiuKGPXaejg9PjCgAEAFFA5aKHfr8YxRqvdHHc1MT0HFYSOl
4HrrVYTSfZr17w/o5IqbEU3kVNgK25CFlldclc8sW2zZsTptgp84mKRPJsrRF+jUD17t5MpVQBF1
Zb2fGx9ICBxEKM8SfzG+amKCg5JZjEJZ0jIGyo6gtY1Xmdqv7ORzodhR3C+8V6iLLJaFiexECPWL
Ds6kN58LibJa3jkIdwIw/PBmmtl7YJCoqM9lvcU6xz8PedTWib2in/K9Wyd/KkRTdx/9XqwH2hHg
/udrc3ne1roKRR1mKwvQHp9RQJq8STHkDbzX+hYZ0AQpLQUf1fejnm6u46iLc8K3xhzKlo/Kh9pN
h64I8ZFDzPHwfpTTXISmJhU0rk0o6PQ3j5e9iR5xjHtciAh5G96lMXLRoz0gLmcU2rWKJyMq+r2v
o8LT+N/fD31ugFxivGzxQ6IGshjgMCH6rAwD7yHLGjwLF9ybuBFrlaSzUShq092n2guNbDHAqAVu
65uhZ2tdd6EX+A/i/rlW1z1d8rxpOAj1WaKBXpx2HCW3RZqpOOR6okXbZJ/3Ra1dTMjDpocyRaNp
5Uicl/XRo4MPxZhAD5CWO7wmj8OhsGWUJRqZnj+Vxh61quk+M9F/jqq5VuW2nbuyTE6PLNBTPG/+
1s1JjxffSqJqpHR2H6FlRbbRoNXUUe3MnQMPleYCX1fnprPrOl3ZeWemlfMY0A3VetzWxOLjNcqc
fGGE6gVcPhdmFk2XfthS0s15zK+R5s9MKsm/RUuOjcerajGpyB4hcYcMlFc3DX4nHTgHxN1t0EDb
0EJg/BAbeZiu7PIzI+QZRxmLCw49iqW1lWH3fY1dRIqBoaFuqS35T1bf6IdJz7ufH95vNK7Y5hSK
aecuEVRNa9MFkF3qgaPHekKdPQ0n99d/EoRKNHUOqGDL5zACbQF4viZFjMzvdzITAl03d1q5QU9m
jfIJ1xh9P2o2M9D1eP0PPN5oLka5B7e8vE8ou3uirvq9HFXry/sDOjkgybDNuSFGlgjhc4luy6qs
msHVpRflpv7kg8zyL0OEN1M86P1KIAEYlL0jt0ZflPG3qG9dfWWJ0EI9OcR4PwGVJEGekSAw3I/H
y3MuhvQZl7sR66PZQmTSEy2565KpDuKthY52irltmE5Y1cOfrKNkI5xUWLi70Lrzyx2Cw2qqPk6p
PsrvYQwWw7jsE6dQXqSdUaH44iNVh3mmrXS18gtBewXTEiUUPoKcGEPj3bpDYlb4+laO+D4IVJ5p
90b7Btdf/QkbE2xjt5aU/fzvy6nUX0tbps0ftRFF/2XSJkv/VCHBmP4qY6Npt9qsKbqLlDwsI3Rp
myi9agu8WoQdWRHNsagbvw4Sy7kW99ugwqJdQz+pxew77nqUxsAfVbdozKOWEOkycV4o72jGtRV0
tfiFbbzhPsc8CBGez6FFqdmWmUltD0HIqM348fngXxVVlDZbOrdZ/6iOWIKV+HhHvu+lNMnxGx7x
an4eDL1C2T43Ff2QuK5PgZCx5OZrmaA9N3k6jiK2eahK1F31XdNFA3JjiUgwEjpUslb6fZMCtdrU
5PyD3KlIo0KmTd3STTfjiEayl0tfHx/ydlKzX0mRWVqIHLMVYX/Bc7bzkJYulFklO/c/NaE7AXZu
sZfnodLV/FQLZMlXtQ0EpFbE8bPpsbAKMK1ugHTEbqjF7HNvm0l0X886NKmn6ErrfjH90a6/FS2S
99ixCCNrH+s8oui66bIoqTAKUHxXPeA43gwP+JGgaPyK2QXydbglCcWINoit4hdgDXYSPIemgynA
BQoCSKtdJm3XyntbtkWHirEka7vveztPUDdMAmRMt3NXlhw7HK0h/1LhhiJ4d2WF27xMWLLgGBJ2
5qTcO7UeJD8NbmwtwABGcTB+nvoqwi0m6oTZPuaWFOZvbZoMdO0yrS6l2Mqgwy5oGzpdpWKz2pZ5
1WCbmPcB4dnI7lPkjymY9bawHATxMb7IXhG/F1G8AS8hR+6WpLX7b5yVnSY2DYYM013ZOsAgkSXE
M07fIKhd4XoRB43eVpvQmTT/N6L6mslS9i0EmbH4GVXx1THGqYazbgxT1W1RnCvH10K6k3rVa4Ux
PRsZHg2Puus32RPs1iHxTMwx+i20iMlGm6/B36vLw1Hcpk7gQ/inGD+9JAroERxXWovg6EjaN+MY
WcZLEzntdOFgCOzqW2B36Ml5UInUQDmUY0LndZOVxji+ZkbKRr1IxYhMw8aOxQREJEOXsxLXeqWl
Ba4etMBd4clGkXW3ExJLYAeN2ZhewHWrwOR0EQBO2+mXKRW6WJ4va1BAqKGPIjcwLMawEsacquA0
hEL5lPWvICwVvHJglfvZjaYFCihVdH6AJW/GHE3N72ZZDUW4tdFDFA8WFm01onM97u/RZmqAyLQb
Dliz/ZlGYyTlLKjvVi2CdHFX11e2mpRG8ynOBQL4l1WTyKLdYxBRY5/S8SiwLa/QLd+8yfTISlu0
i0KJ5mzDaR2BkVbdptjoaNiYW81QlAJbjhZvIu1y0lOOr2c/Mce2fUBfD8XoXY3jSq8+V5g+s8eh
nyFOPPckFft2aDCRRui5xytoVwST0W96dI/VXY09jiMQke2j6i6NEHo+lOh5hBGIwiaPI7zktd79
5aQaPY+LJhqtP00R9va1KuJafLNDrc6fUhtGPqg/wEoADyGS5r80nTN5o3VkC9t+CLvuWliF7T+N
PJDbF9HkVYLmdmBp17WDHtWW4wsVwiZF4Chsx+Ky8qdk3+PvhkgEiqT4Fgd9cGv5mvzswjy40BI3
/kxfDWuz2ZG8Np+c0EzjHeWmasBqhbed/GwVXQ95t9BLQ/mK9vRY/GRMof61saKaskCrKO6en0XL
QZVxO27BIST6Hri1SK7rEdloz+pJ0zHPcrXyq95qjoKtJh5SxY1i4mHwoMVhgs0BN7B/V+K2Od5w
3hVfEWge5UuQuaX/055CJ72PYsWx7xsUi92vYIFK3EFyBYNcqRbduCdXHZtNN6Cbh52Wkvq/c7SA
qztgq2F6MQSoe/5gyWL8svFV4C73lYXz0i/XR4weYmHFPOzyqav034imU53GvqHSWNWsETHcm3pK
e0rJxsZ6zMapnK6kEhlQ+w2U3uMXP3AakR2MvrYQsBdmFQzqYeCh4A8YVThR9adzxl78xmixzPqN
bFSjVbY1rvHaD60ahlaHQZ8NFnaCk+hqHOGaHDH7jevK0ISrkcsZlVpJvRzqrTXiafXbbvEkTTa5
U9awZWWgNe730ohE8WKHRhqSMeQsdImZoztZeKXno44NUKsi+ozLSuAM1d5xEOiGlqq65W2omD3e
P75EMgi7I85zoAd1+4pXp1Vt4FCFLUejGqvbGBwIGEs1V2gkDXiv0OOOQ8N5GQIapy+YIqa/gqyI
sP1CSzqmGlyoL6pCxWyL6YKib+0SoeOfNcbiDwC8uLHdVMjh3sr64RCwv/wbJLtltuX0Kb8iZ9z1
XLBd/FoD6nlIxjz6ZYVmg8xoPuj3Rd9b9xBPg+bvtfAaOGo1wHOsrStsVWX7SKbgUJKWppvuywlx
iz2CJn6zE7aPizfC/JV5mPAdowXr1OlLrtp8rHFSLqtqFKpHbVQiaVygeLAFiIccgVkmGOhElunj
KC9GrPzSZPqOAGfoXhaNVhooQ9c9EOymSXdVqcYXloPb7oUhsmDP4wPVkGKMC/TjwQVJr0izXGw7
QONeRfei3fdcb686WMxkW/rcMVtMefgoIR570bYD1dpsx6pv48s67OxxY3QO2DHU4lBjL8Kh77xw
VOrhKkD2YsSbObMPcVo1A5I1PWKcAn8rf6POobZtrsVgPjC6NLaVmluKpw/aoAKyC+QDx532pdbx
vdhoSE8+G5EdPKM76f+RdHbuUTFPB2ZEwfRB4lsgPVT80TiFG+72G9epSVYRjimsG9Rgh/g+x5K+
3mtGHRWXA4K0eBjpjTY8xzDNS8/467EYmXVPGyhnaVq1iyODP2KTsEV3uvg8fwcq4WOMp1Pj+/hS
kKPktmegZd2CSxxTLpHITjvc2Vvtu9ubONroOCL+N0fntR23jkTRL8JaDGB6JTsoJ8uypBcuyVdm
ADNBAuTXz+55nvG1u5sEquqcOvuAs7niMzhW++dK7CNb5ZADP3t+miqrTCNOPpvfAf/aDktREAwd
tr9WeRnNTnuqCZGGMxLy/qeFArSZ+rVbvE2qrvMrWZCCmkZUKlgw6jjps8RthkfVhHF5ijySliFH
LKE++f0M/8FJgLakZGz3G6m9OHsBxbil5NVvneAISACOSzS3wa9WQYbJDIH5Om1tNICBLEdr74Oo
GFi1LnxSprvCRO6h5/ccSC53vKu+ILj7uvfhPfGHhKS6jBZQmz6bQWuqI81hNu+VbE5du4pHD2tV
/w3jZEtFzJmZjqGFllQWI/9ZX0WJOq4JUavXYVQFBU7xLrpNmjoCCdBwhi8wXjv1o3bfmp+Q4JX3
thm4T+qyqvxDNyfJdNJ74fBZyFPPqJYk0Y8Gu8dNbqfgzQu2Ob7pcvYALvyU4mWPis5JB5z3t3bN
KS5XYyjyVkL6vUPYywKuKTvPxC6WtnraRs/7nGVS3lUklctUO36hOQyTusq6fOVgNLsrf0+es32K
XuVJCs6icl+8RRNZEGBxaN/VNK7MxtSsl+6B13Ijsr+z3HxhXjniiVT+6HVfBNEuTu9Vt70bLAn0
oon/HxAYVRyKooz9K36qYIVvUEI0qqkfXlbWTepjbitC0As06vKqMmIMTwqrjoK1G5fRKdc54+Bd
5G2Zlr1136URF0MU25z16RLDfkz8FTdobsv8vHurQw5RUBTtWVBPD3/KGiDoEF94pHOxcHahbEQE
ghtWJNsrQpz7J2ZvXnNAP1rd6zHSLhtixE5TsaqwEuuZJE1bX4F9m4ZbahW6NsXPUhPvl/DfgfsU
zITjS9bhWWAp/yDrtz+euxf/QaIz/xH/Un6ZQjV3XYA37wRBaABfsYBLywVQPIcH6n3xO2c+O8rv
XiclHM7M1t39U2TDhqLAyRNxCCgo/HPoWlddw7icX9HZg2LP6Pfp3nbd+S8k1gfbkQ2k4VDmdchd
ILi1Mmy85GPBmIsrisGOBnVt/PAJVZ5wip1lpuSER9+ZTiKaIvu77pJYXWupKIf1Crtmb1buoXSu
Ol8fB/LqqjQUAm5tweZ8imnNaV/rZTMzmIUx988cxbD9Wj9nxdffQ9ZuliRM5V6TFYCRIvnnTJ79
B/Mr+TfLgM52rfMRwLazBIiW8cx9hsGuqehDWu+YB7Tn+F4ugZHAmMYvYwybLkXptyqdk93/i1hC
DwRqFa6JFtPvOI/677bbhH/js51+dp0wrjLG2dNIFgdT4BObK2rIQIjgPQHy7b6tfb7yuvR78Rl2
g3mAnZF/JfAsnxffW54TAcT4PFDxYJ/UAVvFEWhe51jV9XgysgVjl7g2ztNyqbZ7MzbWOTXS2O+I
SFKVBgJEWu2Tk0DSS+eHh9x60blxptVhcFPsX7Mjobog7nT2alWz/22MXCJ2erb+a+Dw2I/REtf3
Xu05/yAymIdVMAc/+eMcfq1FU7+WASkZrDQ2880SFpRIAWLKmm54fNYrYE3RdhhN1f6zoyO+QdrU
Hufbtv2qek0sCzCUpnysq1Eim7Zr9wMrdNoysyVKHTchmwbnZgPftrXDRIOwjf8K2JOfmz8UzwtX
+FPYlPqj1EHcpivf2t9o1NOtbSFkHpKO3zwlg8W6WaMEdWDTlJe1XTljW3DkBhaMfnN5SCba8LS2
ChoE9eylTYiD6sn1WgtLgGh8JvIuiUandd5WiIRjFURnlEv3I9QKMgEr+eJRTgGvu8faZcSgih7+
YFlrv+A2bERXipMgRm0SW3I0PnxA3mTb34BW8uXJeDT2RwBIyJ5aan2Oar7rNNGthiS7eACQlzni
IctXKR9zwINvOC+aV+MtzIFo/JY59YdkdNKcBAbQ4GFsX1RTBD9rDx3MzNVc3NhS+PKYxBQx4LXa
WGdquSgqDmjpa3eMGn2yNkleudP76rAGVXdbs+Gtr6e+CT97wLn3thY7EIK4LP8UFKzLTVRMyUuZ
5NBO+HrZMWDGEuQZkNLxGLsWmtfoyq7OCjnI/+LRt5iAury5lftEkrxZBp2BGQk7Io82ATyZX+bc
IkXCQV7L/R3azWbvOC2C9pR4CrSejLUB4T2slLNDQXOX8+H5drZke6fp9l8D5Re/1MSib1rpMfDS
QlADAJbfnH9NVbe3rPtdjnCmV+EJ9O4QZWzR6CeILXBK+QldvoDdAKlgLeuRXDffZuWwg2NZYxFC
g6VsDwDbAg4NVsPHTFiCIAsSWEaU8j7Lvyh8+W9nkPMfiZ3+E5lguy3ARNpMl03yJzZr/x+TwOZp
Wob2uw52/7rnYwJDdXzaX4tKRFoGnn98cCbJr/1ubmL+3mXjiRK5Nsfc8VcvdWU+8s1yZjAH8YL5
pSHcg2bfwxXB6RmNTytdqkkJ8q3d22ETwee6zcF9FNbTVwPx/Q8cGrATs2z0t5pJnkptw/wzm9s+
bDn24Euk0zLHXyjMFMlLmRR3ezDaKd34Eu9JjXYqVqvscjcsBUWK4y7uYcujpmetaxRhutF3fAis
WR9xFUr+3d7ASgjGjf4sBwBzgL8mSwvEWinN/1714zlvhbnP40sCdYgUq9Ox9KIig1ICbZGqaesy
MEn1Ozb9/MlbQrOmLf3RDlz+UrWNcu0hCpJJmK5wQUEB+Czs38TTNn0R9SZfwx38EZfT3j33nY5h
Kfnudp2oQr0Ouu7/aizW98RHwG6Bg5PYtCcF492xDFJTjxuY5X9Aay/N2nEF5CXRmRyxYfRsOyf6
s/gDrRwuYvlWritXh+k3tn7CSdnmRju1f9vMNMnUvn4PSa9zxXsV90TT0TPkNKSxJMxppmq5a/dO
g9ySzbimvOLhtxCmKY7laAg/qumIs6ZQ6rHz6SeYA6Epn5sxr++mnaCEcy4S9zqeVfRTtLK7wb9O
FdOslBiuju0rk+WI4Pwuz01mYxGDxgwGDPQwsziiJHvz9xVi01/TaGCdGv7jKQhXKvpO13sFaHKa
P5zRJE8h5j689kBjWPsO2gYGLPmPt0iZfZAivFW/ilbpIRt05zWEsq7UXjHBUX6q/aL9tSSQ1bLW
DD4QHOnaOxkXGwBYeMsvMUm8EQAVXUUnP17cE7/xsFO5sercerP4wFzEujtL7958CJpgvmvYjjNX
CpXoNRJmKm9IjuRyLCmrgWy4VlwlpWPXM9TCKDpMQcyWelBwyEiGZTe52+yPsyam/7jbUt2CjpkC
GrBg89NEbPMj6GtutS4qkDGbZequqgihCIRsUL4H+bB/jYl1xgO/obpbrPbcQ2JmHu5G5e0fLdTw
nbSNLLKQCuUvIsN2X0dGlwd65u5B2000Tw5RDLp4SQaGwAfb+5oI+Hyppg/X31rKjmqRy4PMvSI8
xJCEt2+1X8CwndK8BSLW/AoOpTqd4ewr/3wxALDiXE3J3zCopu44TvNuPky+uL9ihMOrDX4mL86+
Lu99a5K/gIWa8hS7XfdGeLr8s/QCrK/xRfvhVNy6qUPH/XsXEGNpQ5L+5E4hT2kSLqY5inlJ4qNd
8qECKAGfIvU66e53RZNQs+y0xb9COTNedK1HMoDPALs5VIOKQX37S2+PMSgfxZjDb38p0LUT8el7
JyDClvZDy5oy1IvcLjq2Df+YQ7+O/NU2HqMZpiz8JYrnkV52a7Yxa5noVUe289uWmdowfoltDePi
bwNyQh83Zxyf41rE8dEjrodiw4xwMfYq6JhMRYt2MrGBhOJSGaYh69G0/3lb5BD9y+9QeVdBYobP
MV9IOs2jZfRh6u60NVvkL0x6RNgPN7P0RENMp+8zHSJcjynxNICl7AAUPi21UXerI0x3sNrQChU7
tj1YOBNB8uWkB3PygJRUOGAKbMBQhCaFQGO7l3paoMYVELAfXL+mbtvq3WlPO1NfmYVdFT63Da4B
QPDLwMRNtdEDsXR+lOohXP5jId4uKcMQZzgAoOqGQzsJ+BgTDO0nSB+A0RiUKOe84to1B5grxWUO
ncQTj44H5C/P5xdElZbefuu7C7dxar4qKxeOaTLc+OMV1XQqchfyzi6Tx6G12p6x69dPc1e43iEg
I+JZJwQ4kumtSX3vQuMhV7nlQiXgzJ4rTkvCyOitLesCj0ddrOCX+q7a75VUtGoB12CbxnoJ7HHY
BeGdotlNc1tNsGGmARRZOqD/v5Y8VRpnTRMDpmFLu+AwrnihKrwyAOOxe9GIhkFxhsUY7wfCiQek
zLwGvx4TPJ5n4ZLbL9k12jmXdKnXzFT9xz4y4b/ST0A8t6bQWzbzAEVp0DS7c1J7ofbDBGfo1QSi
FakLAGcmG0M2ESJMFbXZ0ELlTjeysWyM6cLfDWNe/LDqwZChFmTotGak2jfQ0wHr/c6xyDkI/oxC
yLM1F1ynqxECKjPuItvyGf+oW3E3Na5svkVZ7QwlZaJeAboFw7GNRLJlgv7gKbE1lRPbRYC5HWfe
mTNvENBz32OvV1tkmTQgmaE7RFSuU7ag8bX8kntPA2BlMGVBPchfyeTSV7ssXb4g+biMMEZ3oRBa
Frg5KkaT2iI9PC0VJe+BTG6osKqkxlgLsY6H1ZTrt5dvTkO9Z4a7WrWNe+3pXLxOu/Sf8f7ubRro
PGHC6nTTdGxR++73PmAAVhaB/v1/kSFN1mT48ZbJPoou128CqFlzTKax/gl8xXU6rHb/NpuYHv2t
K3+gKIUzzYGfPw5bF3IE5b33tjaSzN6V6dNV5PXe33zhyOOj8oyhi4JoXGw3fUadYDC/7xc0zxKX
DSvJRLmQ11YHR+45+YiCNr/Qqu7AQYtge8ckLT47lAkusqS0M4BwV9T3JJaiJxV6XH8NWwz+OvJ3
0AeDF00/k0NmC9V6+CMIcnQymtH4wfNMzaQXDu5vYVsq61Ivzn1TX04aC5P9ueP61JnR7nqLOML2
LUbmCHh3NbvhvYW9fGEFtc2zdTfqXf7K7tGzIiTacOW+i6OVw2qKQudljLt6vJ3zyLMITJClDkXU
MKYkRjv2rpYRZOBdQMJKcNBut/3jG7ocVpSaKhsYp765BqoyBCm6rTSQjD0KokmCKy5Bl7l2myOE
e3vbP6tL0sAp6bztjmMPeKYig2hLw1j0/3LRSpl1tgQ0Gq9+/1LbZDYZenk1nxLZEfri2cp9nihB
nCzE5fM0U/5PHAdxifjE+sjCZrx1JorswpIAn7eQsxRnHetJaxVt15KNwJ84ANkIZHKRbcZDsr2v
Sy1eC7cGVL9t0/TVqZxp7Qq1RKWLXYenkHjSvxM3zyOTZveJzN7eexrxwkOfHFsFfuOiENu6c6c/
OZM/51yDunxqHRdYdx7qfU9HXq/wxDIi+l8tLqHHl7zhYzvP1PLwYpMKN88sIGivfvndKWazLFFO
NLRiUoB3uSXLJ49t2OU46XU6FvmMxG+x8vH9bh5FxdQ44bNylRr5qgtqhR436LcDfK2GIstRnG21
5YmNeyf6p31ne5Hbss63Qxxy5Wzs3LhZtAb2izl4JLMZE/I5JPq2vK4k9vjLNUcm5jDAU8q8vmBu
RwyNl2eMdff32q7ux6aa2E1XT4lblt77nzAyDJ4JeiZwtUYC/rM00RqljdOi4QdFNF63s+C/3E7r
SEkroybIYM8G/9A9AtQOXAQXsbhl56qTM20WwfHOX2YnjMU7DrU1U8iH3t02tc7vBmq5dxTAcS48
KZDWzJFzxHj4iXV9IEuuf1HG374tTq4PPhCUFpqNpjtGbIeEmRzXGW4Z+ek3DHwck/Y8Qr+olrrm
AKhXOFkf78I/b+CpPpygq95wqZafC7PZD+I83fKMTt2+jXUV/ABMLS2Q5cRh5o829z30o7y3STya
6RisifsX4zhkWy+vCQGARiHVtaMa86fbiym48counw4aNwgPMoud/3gf7cj0cEQnrtZmo8TDeTMe
QyXK4ThPlbydSZtAbrKd/Ml9MFlowDCJy8mE5gSmFzdhtQSOoGPoxVzcF0Hd8plRBkRmeV63U78s
fpO1/HY3nds7aMksZP6owejnodspakU+5+DFGFf7x6ALYJgPTuM7t3veTHlKMFHwAfMWRQgmMQDq
mgb2JVLCHbIkEGK7rqbSe8UOSzKA45bUBlFPhkuvXaYzxaUOSIs8Hx6bzh8aDnfT/RIT8hi3NMSP
FKB09OzM4VqcjNDtZzRQHWUVCFyMEKIIuM+8ZnjVow3+Y+eC+Uynlj5KJ92xfPEO9VO59/62efud
mkA8pr7KmTatRRA94tWFnBlzD+9I7fHIoSSChfW6lXSIUwHApTnnzRjVtx7HB5PnctTuEShS9Vqr
AlikFxhRHQHh+pJxnsdYeYB+m3nbgnvYVbt6Y68rbNOWPIuCPw67Ouy8XadckWgcCzfNz0yIrjyg
+Lg3oWlzRYZlEt6EKhaWgb6xv0q+yrdh31kytnVS9dDUOPuytfRKIoe7fhxOjISKp7m85HM0JnTf
hFMuf9j34PXrlhwDytYOdj6UMp5lVogBK4bMY+96rnn/vvAJcEDKqEPo8nwOW0WZxcvZedOQuhUj
BsJNMEeSmzjTxFbhqGEDAfU9N5rcN26DKD9KSxORSrUlp27Vor4LNpOHaWwdW6XFSjJR1sCAHq7i
LQx+hmAs/3QcKSVfQrRc9y4l0SHGAyVfdtUsd5t0+upCyg7vzOBE3TlYIcVnQdBiqqFyYFrjuqs7
HVpAfwxg4K9eIj+D/mPdoNkeRr8qnluarj+WnoAVH2hwRbrHQ/5bxcWwsU0JVD5j8I8MgNQ73Q4D
ZcqpZaausgZo9ML6rD89uIvp/4pGBNWt9cLgiu3r5W+4NsHR8cplfGB0j+alWYrcOJTG8F+yttV/
G9rqT8P09U0OIdaJfCDRJ/NVQfWmR0rzQ7UO8lFj98AhhgZLjtKFWpjrVaps84ghJ3TTTF9R3XMI
LiXTcm4SHU1ZraqZn8JEPPo6HjpooeUs3xKsR19l49o3Z4ziJW29zn51hES7h7pcxTP1xI5DZeQf
H8XtbymX6U3Z3klSzmoXjqeP7wTnmJwoWrZiqIg8Cjs48KibOq0IgGHUQII8Y64hmuLUXaz8Clwt
f/tOtDxLQYOazvE6//WcoqMeoQkaDjmy5nXLB6Skyxf/tqIkDbOmWucezwq51YR9+gTTrgMmC179
djhzF5bfkTSBJl562yFpjmMVHqQIouqQ8wW6GbbciHc15znIKs+vsC2TGYZ+PmDYSi9nMksr/MAy
ncBK3XUx404UOTW8ETDV/KfsOvW48PfmsWuoPI/bWgzIWsi77SGpV2lPtkbWHm3YAjuOlOST5WyJ
AhHkgkEbj+3noBz1RUPAHnfViv3Vcy8Q01iM5lUWW/3ibavL0Mg1qHBcH4DZ8WugTDex7h9XnY8P
rfT831NHp//M2MmX2Yjz6nNjs+6j6Lf21xwqSmwc4DWesCr338pg69nA3yr/QSBzl1d9V4xf5dpf
HIj0ICo1xLjp8+J0SqTrknBfiG2pkZMQE1/DEFNLXRJzCfKy0z8rCxefIS1oQb3h8376FAlUE2hc
ybEPTaWzcd6L3652MRMNKDoXqkaJXBH0hu+5AiHtpsviuc/WN/a5BU42MLqU9ReOOpqQTa//WZzF
ELfny1M8z7Lqr/ZBde89gjAPdNLYKhMMBpwU7aBMUoZOjKL2UJX3pR66KJukN3EPG/7QaSzlUoL3
KBmON47YmivZ5hiH5sLq52LOsVjUF6N9KqUpN/xoi3inN28e/YBRN998LR6HSRdPrNMQnpu7nbz2
XM0MeLpYlHjhgoCASNUv8SFiqPbGUHH4cArjBcfIaZjLrlPlPuCZ7MKMvRIGV/RrIap07UZbxjmL
eYPSq3veFhAxBzH6/OClRko+8Aqw5VHg2HsXpT/Yg19uzpURyO+c4YX9iocgfw2oYvieQrF8u/6O
yk+CZwVmxg02GnVhyjcI0UF+QySreexGEmNOvAocbFjzuCv7AOgeCuw6FlTu/sS8qR1Croqtn+6E
5GxJI11oddCNHCH9hlv+yL7F+rJ6sf5epZbTlUtmyG3XIMVTufU5sqQMvpjjGY6/aCquep8Ne2ax
VX92zIizx0ox3PJRZ6wNkVeW2cbK1U/F88PfQIb7aXba8N8gyyY8imntvi7HA10amgdZ3lQS11Fu
W2IN0Us/xti47DuUftFxQ4mY8QwziodmYrkAe0yYP+xRA9FvZxBXpXW59+shyftioCSS1c0edEyw
hxyfOgMM3B+nUWzqQSU9l2c7tsbj8Zn8GxWgOZF54/QNPVSoXhxt67+m36PPEj84hszSd/7M+0hT
FDSk7khb4rYpPIcdw2JxcsrycPX/8BTWd1jx/9p8bsbM7waqvaiiPo/22CMREtT2Ve0N+JnsjsjJ
gV2P5bGOKdnTVdCJpjVyHWajxHjXmHLK+EjSHWymsBP+V4cZjtPK5xquu9W5KueRV4LBf/I0e4P/
BKg16QAB++YDmjPqkedJ8+114IbSWtXh7Trj/Uq7pK/ezIZcxkzKBPfsYBuecMyV5XHB2DeRDTVI
uvlIoWKEk+vc8MNNeDWUFa8qsQVGtosBsQ8gDp3Xca04cPPuY2KJ9N34c//QOZX1r+pmcE6dsFqe
OVxHlUW616XENcFIEBwQ84RmvVEd+qd7URLx1MVpxEbpemWToEVvaKtw5gTyGPYCSmHRgax85O3V
V7xP/Aj5hI9JByHCxxrfKwOYmRkq4/F7lsqYHnRWhRFsmQl/LmMJphXcG6U+rkPU+CdIQYy068Wf
3vvaMz+m4w4ikQvF+VDrbfwVJa5o7jD6Vrc1p0WbRebSVaEx84/ALlMVaUTt9U4OqbhlaxEZO9pN
/SVLaX7Q+PhbJzWr5MDcqokfJ9kyEIZwuNMPkH+L6trFwfSHPbghuC2DvvqN6UBrCq51WLDMVALP
iGWVRWXTgAPrqmCkNt+xTjvfrxjNlyxm3LVfQUgcqvIRrdV6rzgs9m8KrxU/vI1kPr/pQrEKcpyI
4IquBVL+Fynf5t0Wvl3OaPJA6RO6YjwWiyAdkv6a4XYR7eIjIRKN2K44TB7KRSUlbrAyprju+18z
Mj7GKqdyvgX2iO6wVyrIj5hDEqxRtKbtQc54hFC6Ly+AXDbCCr0uXscs5k4JqbAjnGYofcmr7sf4
eV984yBW7nxMNpTHM05bc7+v8874bedkOCCMLC8FpukFfchV8NVVrN4q4hH8w9L3E6k/uAApMlW7
MSueA46cyVU0/THGEBfLmNYaX4ooFRKD4LFBvyXGUQ17lF+NzJYrQooocLPe8ZAMkeC68ETs2EA2
E1Fq8YnJveJu8j2kOYmNnMy4aadd7qbVQ7QC1vqL4tGsx5IE1RvCZFwmLE4nBM3xzONrrEOqwli3
W56qjeMdHZGBzzWp4DTTGE4ivF177X4FylPsD3fEaJK2uip7aP1V/lfuHWegqKDRpMJvmdEmNR7g
dOGwfpmasfmNMdEfjnT19m0tyra8FhTeaBvV4D9HhUfClnUHnkgddtpFNXTde0Nx8zXWa/yLuOAE
8xG0ovzYJDsrnbvv6YcprrzPsvei4FDX1rneg6IfHqekn57N1gUO3o0YB3t/Ke3b3FdTJp0FVxgV
uWDzugvnP13Z0OfWxIJyyGPizAGB9/KZ4wANiR0zLLl+1wiB+U0sTxxT+5r5tcLjONQkGpnx//eA
1Mma9k6v7zka0YnxEeXvbGI0VxvJqvaA4QF5EJvP+LGxHzcfRgxv4w3cFOdfYbvYPzuCGV/GmMDl
KnFCCJIcLiI+usan/SR4XP/XFt5sKKhV8UbG7vq8ldPKDTOExdeot+1fEWGzO6kpUd8Jl/R0DHmx
UCLGOh6JoKkjfKEbJWfGE4/YLUvBe8MWA4Ufrbf6y4y+++qHqDKpSzT8GyouMxoz6+2+703yRfYL
bh4U42BEBdhrLMu+iP8DwL5/V/RWfCoXmHa6tNEKvb2qA32R84I1c6qo+azIdgXc4+6s20smdaie
1WWnY14TzKJdv7eYTxyHH79AtruZzebp1Ik8E/AeSFHiMqqL6RgPCbZr7haQSnEh9yJDkB0fII85
2yFyQucuKDpgA5Vrmv5M/aj+jD2nMkUc1qPFGzj6MTy2f7Gb1k/stWp8hpXXiiOO8PxJcz6VGWW+
S5tW9csvD6/47wHt5jUI0REkt+Nd2zf+S934snsea7MQtZNU63blxav9NZfzTAzqPvnEAA2Nzs9b
79cvy+DPTJ7MxtLK5uxMG6ldCE3dvVjFR7okER4r2dMu2nkMp4OneWuOha4s52Nipu66k9ZbWMc1
Mk6YrQacD4Gv+Z9L1nn+DtU+iIystZ5Eg9rd6u+4xzhxJiJjze9XehwMXVG+vlh8cz+S1oCf2r2E
uXQFs/ZcltjJNhww2Bu003ybyeavOZX+f4RCXcasmzWSg4Aa8Mgqjv/BPghOj5b1oI+xslzkEyzz
89gYhcrKhlB7ZfF3vtCrDICNa2/GPh+wHGTcfXSzuWETMVWe1zQ4TBiSHPKcNRnqyCh6YjZNtRmw
FXBbT9jvDhWIyRjxYOF6wlzjv3nbWH3bGGdv1jQRVS7bf9OYjU6cP4E1x2dE5U+Ri+xaqlPvt+Ev
0XoYeRZCQ55m4eo9G+N8MSnrb7iZhsjpX1VUbZ/xErq/QgQt5+jmuyMOZZIgTsCGKqpMTS2laSP8
7tmNdfwCvbH/cMQcYFjq+8LLOA8ZH0KH6+5YSRMde82T/0WePIZP7Ljt9cTi1Xp0yX3XGf8e5zVn
5/lm302PR4QB6n+zqooPj2kajtrRthVKLI9Y6vmt2HAKrhffJQY3zAFY4P/k3VbKA46kHRk+iocz
Dnv+pI+3rufeQ32jOMaSny4+OWnHYtLRg64DAem+atyA2V9dv0+Dql6TXCVPyIZMXEye7+Iy4LJ9
GoeC1RZbScr9jZPti6KBVsPDZZnqnmWHlMWq/DssGVWc5mSs5WHDC5Hg89LbjdzDlqwL53LD1M7Y
VEe5loxlGxwd/tFt4+jx0ncGHCrLfj33czFl+bIy2yO/ybub113+LhSnWErAZQWBiLbkFE8D5Qzh
zdM/w8LfXTW22jusk4NeXsVsFfBN80BmgR6LJl33TbyzgMhvbDci0eNqd199GxHVMuK79BiNUaKl
RvUeizeqS561yvcgpVkvKRpy1+WFcDzx21T+/juv1sXFEH6ZMxMGt3zJevbHbDfMYbIdAkV+yRXc
ENyYGT2121AI7LO01enmR+4962LTQ5wUGI4jt6WyL2SkgUUlg7Gc9Mjz3rwh9e5WmfyEUVQWV407
J8+iK0nRSBIU+1t/NagZyOHzIefYn1mx4K6/9mqZiHTWsJR1Nwl6UY3sfqRZ7WrWEOu+f/Y2F1sA
nrGZJZrcQe9iR245jrbchsPkWFdm8c4KdGadZflafSPM0SyTW5+SMlG8U2USUmlhQN2xzxVFfXAZ
CVb/2YLBzHHZhbtmbc8CPIXZprBcJKNX3ZA/lrT3Zq3ip6BSzXjw171hTavHY/fIyg+i9sKeAl/G
6Lf/uapz59NW7rk9bJaR1akoKYwPLt/idNg5xKktalQqvthmEC5TIS9/qcaIWmIEfSEweq4UIRvv
6k/TWYDqFXsfL73eSHi5YADuASLodzyzEhGyn8P7MUB3zvx9G7AWx0NNFqPMXZy3nFypQEh5cHMX
y4tlkooTz2DLPjTsD/3X58P2u2/c+lHiSncuhkFmx0xjIxrRfvgX5yvNH3NdZoVMD6m46gDBRkeN
80nFZ3RGi9JRgq5T/OgO/uiecxnvn4Uwzj0rpqtzyzKZ/58JXP8ynGmwZ8ISKq4ZDJc7+qjTPbJc
4Lt4+P3lf5ydV3fcSLKt/0qvfscceHPXmfMAoFCGLHpJFF+w5Bq+4O2vvx/Yc+6wQK7C1Yx6JJqq
SmRmZGRmxI69Q9LsCBw4gIBYUcYQi/chogeJk6siE9aJovbU1hVp5bLVSe8mYm3tRyFo+m3PfD9O
7ODDTiWasY+Jntw3SkcMCY6z9hpABLtkDvrkhtMB20Uq1nlnTzVBjK0ZlRUBLJlqgkdikilHkLyT
wUudEvNez3LAsGw3wW2ZgiS2O0b5Cwj17na+6AHFEVPqwQQhr++ok/R/JAURZKdTBm4Y6mCmwESQ
VPlqhSOLOSjC0QCflRKuyGKIdTew4ak/UoJtMMPKRfgUqqeGm69olV/hGdJTgmyn9EcglRUoCD8h
pEQ1d1qAST8VT1IOAgAnC/5C1eA8tqMaUXKXVTy+WKM+dZzjFbAgPaFaDRQOx0Zw0mr6oEbUMjhk
ofTvmlkZ9+xBteLlfkCeG9OtNmITVBzxq0IpnNk7j54cE9zZxENDGFszJ4CRoZndzhjU0Q2Hcjhy
cjnV+i4goz1uQlUyS6jlSuFYd+yauyTPlb1JTES2TQjmucLnQyHd1hQD/qx8cbrVqRZt7B5gRbtr
JuJvd9Se+XCbCkbO2ISqlm9Q8WqM66nR0+Iz9wLhs2ARGCUNVIjg8/WYU27TF9LX9DSpImdArkc/
rCDuBJvrFxhFX6JoaluUoMa/GKiGWqRcrJOGk1AIjYGzDQjCAwCKxk+gSzv0NixKlzyloJbHztsR
LdrLFdczl8BbcgPEA6D+hK5BhOSMKOSiuDuVRs0qAf6QEFblF6HNfbtNynZrJP1wJwgpZK+CHzB1
TeumSSttLze/LPiem0erlXJ8ExpbsmDntdbUsFYNsJXMpvSK61AKlLndiaAEFao7i1tyFJY9aWpw
VQ0psODLjUtz55adJ88uknVU9Jk/5bx1dMJ0jdTdyU58ttxNJfkspAxZwE3CrSIC1kQULaAym/x5
xI2KGtFNcgJtwiGGgHepN88rT7SsPX8djzdPtKBYAfDsl1XGdAS5ih8mhenGgSU7HJU+lxyFcTzk
wiuq0TZp02vwe5nj9nQiAiD3AdDwkZADeBJrZaSWFACvj4WI4cx6KynvmMXKAQ/dqlyJT1lAuJXa
uQBgR0o0MqlzPXcvj8KSG2JubWb4MGZ2UzAxC5qUoldPyLyDBAEObH5XI0MBHke5FMfCQRu+I/Qr
r5DofGSGUO5JujbboKQtqC8ASNZ5UpOHpxxQvtOBmXDMlcDiNuKwBz1nbYsTtdu5ov+e/MMscaiD
NNZnC6R9aWGBZk4FIvgX0n0Q4QncsDheFJ8ylb1gTySI1PbloX3f0fP2FvY16gKFKUVB4eFJ7LnR
9uNxpN0r8BgKWPGycUuzLB8sLQ28yy2/t2xahnxGg9TYQI9qfrI31I31qOVSpGLZKCSJhwBsKxtv
kf8mV8vreCISiNlQkUEQ57wVmo4Uq2RFK73UHLQZ+mZm0oGkfP9ogLdesZv36wL2bdwH2WMSgszm
eXOmavlWJmCpVcNu1hAadog4fqG4RtpdHr73a0KFZ8NAjZx0D/y+8/C+GT5KuapqiNgb/FIu95xg
qMWifDhyAHhSlVwRzl2RXf+wRQUiJirgKU1YshdK3LDLrGXNF6HQ//BHAl1WE8+RxCpM7mBrNFd4
Rj6yEKQTTAohTOifluziPYoQKplbsgHwXPRO3I+N6RRG3Z3+A1NEgghOeElVmbXFWEaAyTlRMJZT
aZRgnRsLzNFQrrTy0fhBVy4BnkIFBUz8+Yz1BjjdJKSVBoSATmmhNe3iUK42AzFWMvjEwi6byEfG
aIkW6AGOZXizxQrT80oLRnM2Eamz7vsTxCDOEASGsGlTDjUrnmRJUjSvNEsxREZRhTViKVOSW23K
GZjK40oKsm8RCT3woQnQlam4NuvTLEksNN3ny138wH2xMUBCJuErUXqeN/Q3q2DyzUnRAInacApQ
0SkZ/rYeibcqWeyVqW8ShVDUraoAeFzp7gezCQks2Wa0DHAu6uKg0slRHpolK732W/OrTOF1zF4s
dTvEylovoD56c7mrH6yG+UCGNIsisSUtXUvdWw0Yu5RcFvBQV4PZ0msFZU2V/INZNGQY3XQJliKo
nxfdgq4miE/zmvPlRBpAvSd1vFXqWhI96SSCRo5icbyVwP+GKw7tw5bZCChhQywQvvTzqfTB/Q8N
amB2bLbcoymG8V2/Zm0QJKml7/h2wK49pZz+SsMfLBPaEzldQHYNvm1+sDc2VFHyblBhysAmxXCo
T2K3gQlWuLeIoKx4tA/6CP2fgoAJS2WWCz9vqkxFeeq1jOp8av9coQJaNmgVhbcRCaT7ApjycyJZ
a3zFH3TQmrnh0Q/SiKCIizmlYBoO5o5FEkkQ6IgVcCRKW/xtIFKl8NtGaoH5sFDZQPYGEszzDsYU
nRNPooM+hECu1YBj6kttje/t/VKYFRdERFY1GN/0JSWg2JmoeJTowAgQCNwmfQKeL4y7laPYB63M
3Hj8wXtCob9wny31KtlJs9h+DDCihXTSQOuE+m8va07RLDkZDkVZhP3sfMQGMewGju+ALACNZLcV
5Dq5m1dCs7a+PugOjlmCzV5kk8MSzhsio6QGJ+Kn9tTDTBplcuUAWFxhHH7vFV8lReHLQiKe48+i
NzIHln44EeSku8kB5xmNm6gG/1EMVP1vqLAuxq+/a3KQ8SLWCERdm6VVFn4jAtZN/IATs6IUXNlC
s/CKcRjcy6180DHDxC+qIpubzj3vfPR6+FuDKim5ilslKcM0NK4Rk6k902hDpxiCNXGej9vjCoCQ
Kee7JSt+J4utYRDXAYIg1OT/kBMlu+oHVNrEYpzft0Ol/LjcxQ8MhC4iY8YuA+f/u6s3/PhUrTCQ
Y3iKqNzNyS7kzfT79g4nD4ExTZm9rrUgGrZqnRp3ig7sNhX9O3Og4KmOk3FFvfL9uYBQlMZWYrBX
UhK/WLu+HkI3NdNnKkjbgdSGlYWqmf4RyL61tXqTGtwkGEjh1U22vTyMH8wcxy34AjW0CiViKeeW
0kViVJYIlti5rgbPlABpz1NrqbWX5tB22HoCpMi73OT7bQVhCoZyzuSwey437bCXT1aPirbtK6dp
q4HKekkFMpLXgsz1/M6ngley8zIknnu54Q9MxoTW02QBmqy/JdcsupccYOEbtDvYqm5iTc3suij6
3z7H0j0L3kuZgisovxf7V14M1PKbAL+s1DxtqWv0IXkTTgZLIU0zbcVAPzIdtmaigfOIApo7n79W
QRILnCr3UnOItnB7ga1LIwFWet+Ij/ARjkeNoN1W4XD99PvDaTCMqI2YmI82m9abk4gREbsOdA30
P2CmOwnOp00Op+LKHfUjAzVk7sScITWuqoszM5xPhQLjPMhkPTHsGsDCizLA6gn+ttxRJ1Lv/oNe
cZWG6JZrD676vFcTdCo5JYJYp5oXkUuVe6ED84Ika8UaP+wYt/z58MHf5uKuDzMVsFAYGmBw8akh
QBmYhEmdW0O6SzJNrB8mKn/WImEfNDqLpHDvYTDZwhcbwyQDUy4m6mxGFNvIUVHCNYKDz+G1CbLM
vTyU709yGAc3VI17KruCsvAtWZ9QZQutDiVRDcVFTjQNZfpM7ZdRDlSIj728dqt71UU5D4nOkinc
rEzGldPDYvaGzAoDndSEbbHssk3UNeKxH2AQs6LmtPNNUkdSVNbbEGQkGoAC6Sk7GA0SghkceSum
+4G/sSA+waUrOr59ebwMe5CZqEPlYGuqYIOQLhC+AKb4y6P8cZ/fNDNPw5t1GOtN2ok+6jf+NA26
XbUzuRZSkarmZIrV3GpZKOzFnvyamcJYW6SkoiEuN1HlicUVsZGP7IsZ/1tYAc+wWK05ZHK+odLl
AOy4o4JW/aVUZQIkTAwOXc0d7XLnPxpigt/sJeycs6jbed9VfUKbAlpG29CUEt41KoiMMetXevWR
IRsIiUuQ4yvM5dzrNyMMMlhNh5Z7AhR65Vc/DsgjlnLwDeHttaPAhx3izjUzlIPtFRcDCDsyAAGJ
A0eFiLjrVyACSdSEKweOD1uhqATHQ+wD/33eIeqa/EJGNhWZ4CAyPWiK1NblpkUF9OX5+WjkkO9h
ayXwTvBhcYyvONybFLXSkNCIngAy3TXyzrgvqBh+/E+agvjZmg/WaICf9ymrh7qxBCapGJri1vSb
kAynCYwXNFEff/oPGkPtihAcR2xpeQuHziaEHZoDb0cCxmvbBuFLEOJu16SZd7mpj+aKIxobIHTM
7PCLfoFhUvU6I3SjKFp2D5WFeaObnbniq+ZPWTpOSJKNOTzEDrHkYj6lnT5GE3Z3qsFN2i1Y0T3O
sf8cEqHyipZqn8vd+sgyCPYBUQStRA5rsf0pDUXjmU7qDD6tkxNPlMdVMSJhnOvDlcl63zeiJSpG
wcZHJGPZt16VrLQGUz1XU1fb0C/vc7M6AJXTd2IVdSsd+6A1E95l5BPQfJnhZud22LeKgNo46XWt
F/RDkFnCE9JOlO5I7XQHRZ+/ct58bx9E1iWEczhHyFS6LtZyJOoA9oWconZy7F8LaRqJucn9w+Xp
+rAVVA5ZxoQyyHme90oQOn2YYGcC0QYDq9oF1Q0QzjVNpQ/Gbj4LkWjhckDQef79G0dLuJ7qKBNc
/akbuztJ8mfIBFW/BzXr9S9y6ad//Xa3MEGCTDJs9WR4Ft1S9LSKgpArAQxjHNYz+Wd0Mn5To5rA
AvcBFbeEQ2fzWB4pZQGyidPUcb3LFVh0a7hjiC6rJwcoBgVqInO2sprfzxZ+XUN+kzslR8xlQrDs
CipwOgs8X1q218YU+0ex7ZX+t707JRWigXK5gXeXzYV3NzPwPgBAEpgxmnyTJdmvaYaaVXq8JoP1
rkO6InEDN0SuyDLq5YtFBdNvJbQihYhSOUZfs1woNkkT/nZ8nla4mnKcmMUS6NC5+QEEBe1tQDdc
UYZb2snJhAqnH/tEOXZtAWwvri1AdNTJs/hhuixX82Qf9XN2G9zI8SBkHM+fIOWmMxf8gl6qUrAy
UaWE12qkZb+7/7OdzBpbbMzszLjG82ZE6OFbdQ7jURZmupbS/zoBMt5dXlvzWftsSyHiOcuFzLlw
a/7vvJEqOtVVU+svLTXCRS7c69EuEw0vl2QbxRsOOBR9odewYpPvogtzqxQbEdZVZ8KgxRyCJYSt
d9BfhvZgheZ11m3k3HdSPXan6flyB5dNETsWyT4gkkPElQrohfOI4JWYgIZSFawPwQ1sJ77T9ll3
JcC3vjEzHzAZu6l7udGlhbw2So6fnKbMEWMZ2othHdL6fAht+DuSe+oD0s1kjuZKK8vd+e9WTM68
ijIL6y3WG0noADpguhZS5tQDKhHmUCwsSg515WuAiQ8am8VCqEMj441ExsLrV3mOTJk2oxFDn7b6
wnxgQ2PHHBr/Nw2ffp01tTB8Tfd9YyppitrEniKGzN9CrvK7R7a5FSI/aGMQV8OTLPxi20ohyHvY
GXEy2rYna0yybTK837UEsrNUQeCniDYRHzlfX1QcTLGmU5zoR0XBLbYOYVhMf9fzkvk5a2WxirmQ
wAkwcHmEENS34c36KibS18s9eW8AhCOgZkWcY842GYtZGVKhkYMJKjVEi/Sf0gCfQ0qB7swrYaxJ
Jb2a7lu3xAGDxggRkC0hv7RUqOvhSFDHjiwWWXRYZDgzChRrG/V1JWTlDeDb3Gv0tt1B/io7QxTL
e1hy0xXf+G4Vc0dG80QCK2XONZyLHmclDOtZaDxbERUAJTSLzqAna6epDxsB4cGYkrHRxWUj0L5A
Ixx8TcYyszZKqWiHE1p11va3Zm9GxKhchEih0BD6Jwtf0abpYIX60NuI4YUglwvzE7wplJCqcbhy
x1v06O+mOOUi1UoOGznDc5NXfCNKThxubT2j+Lumg26bCtKakxDP2yGhS3KLYVMVJohdcplc4EeS
IIXS/dX+1rvduZ5n297V0fNc1zs6fH90+dt1HXvHV+7xytvbe15zPPLtwXX53c498LvNgS95tbff
37o7fnvkzXte6jh7Ps3b2nwkHz+/xMt5//7Ju93v+TSbj7M386+9vee88BIewXbmn/A132xs29k5
O9rltXzi3faWj79yXT7qhZ/sN/Zmwyc+u0d7v3+y9xuH92w2G2fjOM78sg3v5/PmD3Ou+eJIT3ii
h7n57c45fN4c5pduDnt749w4Ll/T6902p/MOT+dtdteO4+2P3vygPNuWdz443/jUHS893Dzudo/z
MDFQ87vd4zGz52YfHX582QZfA5f/XtXvZmyZqMniqlaBLd0fvduXvfdEpzbON2d3cB5XWnoN9lxq
aeHcm7pK5Qbb8Nz75++3gX1rb77eOKK90o4yL5tL7SxOF3VZF9Qv0w5T9Lx/eGCeHcabKdldHd0r
x1nJ9i/iiO+HcHEj96WmjGFSvz+6L09YC/N0eY5AuKx0aV52b6534LOpP4Id6Xh/5V3NBu0dX//w
7+2Lx9q4xVaPL0fv5Xhb2iyc48sLc2lfbzGs/cN2v91uN9vttX2DhR2cqx3m/PX6+tUcr23nZsd8
s/JYFq5zf+XYrM/N4d65usL6DrsVF75qCIuzuioiaRkzXu6z+8S6YcTWrPr1uH/JBhb+Dqodihhp
4sp7uQ02LEuW++284Bm2B/63t7d8Na/qwKaHh792cHnaf7m73e6v3r5/XDOR14z4pQdabimNqcTZ
bJS3+6dbz/lrt49sb+vNg3708HHu43F2k0wME7Gx8YHO/K176z25T/uHo/uc49u29vPVd48PoCu3
W3v7dNcxfC5e5GG/xe42B+y8sDc332L78MhUu65su/cYxItlf9rc4Ek81965m3v80OE4O5jLpvp6
Qb7Uz8XZKsmFQZGwVBz20X7G53Y2z/1169kPf3tmuocTvXLcK4+H2OB3Lz+B8noOufQIi4PXBLXh
2M9D/Yx7PzIKx9mvHR/dW9e52u/x1rsXVgvOGo/PLrHdbErcq+cx5mw9u3kXcJ+ZHO/F3d/e4rCx
m9uHwLa/YEUec8IusTmwCp/x2gf71Zftt/vb/cOvfWD/epg/9PvT7UtkP03298De4+zwQ7cPfPvr
F9aIz985N4/4WP693z1uHnd/Obj83aP9xC4y2HZgb1mqX65vbr7cHHabT/vD7ufjPTuFc8924Gw2
j6797ZqNaHd/5T6yRO3N4XCNzz7sGHqXUX0dZnr+F8PN5kqL7C27I/vy8crZbW5Y6q8v/PzIj2en
8Ohe3T8/Y4jOz5UZuey9OLmdey9klXLBYIthl7zi/9ju9uiy5bH0bcc9/L3JOSt2gFTdRaeJmN15
s0lnGF1Os7TJcBxvWf8stbnVefcubVaR/X3e63GXrIu9zQvxDt7DvCsz0Uw8Xz3whr19w4HA46v5
vfv99oZ/d48Mmntw7l8PNgyrN++arKgbVu7+9biwOxxYkLOpe7MN3nqzOw3tHSbE8OOtPRd/fDVP
o7t7PnLScXe3Lu+5PAHz7vDvBaG/Hv5A5LyeMVEmXwJEpzyH3fMUUgAdyhDjQlRzrYjTGo5qWVXx
dzOAPmZNZLII2mKaoTPsgDUJVDd2WrWLh3K8hty3vdHaQNuG5DEouB80+DEoq+8TtO3gr2mDvQad
nsNJe+3+tbgbvT6ODkJjvhkRp3yXJjZPMszGMHjl45DatZqkVwMsU14E5cDx8gC/wvWXI0z1gsx5
HkwlIctzU1PVDEWOkeN1GFdPLTXXMJoq28lPdihJ7LS8emmj/qWVUDVU/ceT1j4PAANHgnFlk+yR
C1pLH81udvFAxFdM4iyWTHXDEsRN5StkKSbKRaJUWcqvDFr+5HCqAZ/dQWl+SrwkmjL5Aare6McU
IRKyAiL/YPB1XVdEEOTgWOFEPh8Qv5rkFlb2zgaxj7SCnucuZV2FW4ZxurLQP7Dus6YWp4lSGuVw
nM0ubHRhn2AQ18QI25Uz2MetWFydKDCYQxTnHapgG/FPKWuonYLQk61B8AoZCtDLhvRhK0S7JZBZ
YEP0hR1ZiF+lMOJiR3kcv0BWU98InaA/XG7lI+MAgcuSIG0FpG5xOAIHGxRdBtlNEknxtss4LlOo
KwWbQA2aa7GAbEtui+KgdHH36febNmUMAhy3/H6hwHhzkvoMxgeFnOlxkLT+G3JVwh4GHu0ug+wX
Rltdv+NKvlay8X5oqWckDA6KnBgnLuF8AoUexI1QxdCqmWp5jJNTvguteg0E835oTYBZTJ1oisTd
lzCKUCw7XSyy0YYt4UHUtW+daj75k37oINaDSr/ZGWq1cricj47na51EsQyJE9lvmcqpxdGSsvCe
bMhphBAEDqlnq0CvZVdISqQ7MP8XIVTadQA2Bub0+PPl6Tzf2eedxZQIJwAzBRUD0nnRNJhmavwT
mjZ16uSUwY83eRGWGyQoqUFtqrWE0EddVcGpUDAFmJZwxvkkjtLkq4EMTWHdw0IlD1n8JQ0C36P8
LYZzwih2SESsyTK/92UzSgvkONU+WM4SxBAiAQ1fDbTX8EwKTiLmgpuoteUV0J66l8fzw6ZIpcDN
AcU0O/Z5/+DPnZDRhvsPQudeZgMRE3HjW9Ep86R4kvTd5eberQmkkMG46iomO0MoFzu2MEBpY2oU
xmoDlGpCBe1okaBne7mVd0YyFxDSxIzM0FCqn9fMm8ur5XODnqAGddiEpn4TNxBFuakeaj8p2Teh
qC1i1bvc5LtxXDS5HMcUXgYToSkHBo7CldTkV2xIjZuVabfSuXdD+FodCfKU0xVwQn2xL4TTGIow
VUZOMJbtHgq5zKFk+7RiF+9bId0EOBL8GVsqkjrnQwjZexcbJeQxVlJrmzLsJog09Wl7edSWq4uz
C6uKdYWVyyYE8eetUDAvIcUJALn1ffFhsDq0LIN2PypGZ6MLOTx0+bgSMXzXJCNGPHmuppuL6Zah
+FQylEGpqW+N6kpyB2RlNMfKG+FOgvDy1jKbmUZ4bDaXOzpP/1uPSa6S8CRFNq9rmpjkeUfToW87
MUGfs/Eiu3X6Tb5VjrIbrjSzCAzpOI3zdhZ7DqfFVi9T2incl88nlxVg/zzcfbvcmdcw8aXeKOe9
GfQ6hJCBVuQtOE8bibWNdAP7nossnaNtQETZV5V9QNXIHr9cbnuZE3jXw9lw367tKknValY6FXaq
0zvUJto/jKNx+N19dTmS84J/086QnqDpOtGOeu9vS9iOPlNndvBXJmy5ey9bWWwvsCTFqTD3ZvKQ
bHPgc3ZOTrGylt/dk5atzGviTV+UqJLUeJ6vY7n5njhPv7Ttt8+Pa4Lm0jztl8xi4XapL0tHKaKZ
ckM1kAMtlP0ZDvTbyTE+Qau+X7GE2ZYvNbdwuRZC4rgPmuud73Dx2z9O9uEv5/HzSjMfOIy3S3eZ
M8nqU23A0D73CmJShxyeg5SjY7q6+237tXY/QeG4NmEr7mJZl07orrDCuc3O5WLHAos2Xyb7x6eb
0L6r3W/cCezQjlc2lrX5W9Y8KnCnyek8f6PzffLELUKlm9oLb6K9b6fb1l4Z2POo+TtfJS+8SKJC
bQHrw9zJ0Mn4o9oQsROeX7P/ealeMJQlkloVUIgMAZTZc6Gh3flUqOZVe+gSY61Pa7aycBqmEdfm
aV5opvbc+rsICYtCRoP2lMAQt4YDXIQd3w/gwnnEpiBr8MD+PYDpLfJZruEhzet8itzIJao84ohF
+6+1Xi7C6e8bXviTPsiQeCppWHmUD/Xn/KY8KN/9O7LAqKEU38an0yG6Ve60pxWLWRvehYMJmiHS
89liFGwGQizss9tFDqy7tuEUm9MmcE3HdPQVJ/0u2LLwn/LC04zyKUnreWGAC/OineQ+ZQ6BVd8u
GN7ck+3VffwjBwBOi9rKmcSA8rpzj10nZnYSZ5MtN0hgsj4U1+LkoDrWVeagrHxf3yE0sq226rW1
Xxnlj/zq27YXowzN35iCW+Gs4vYb/XPqhV7vjW7i1Xt5txYz+2hKgXmAJaHWAazi4kIQox8Sj1VR
2xWiPKIEKQqsoer4qz1VbjzdX+7a0hHMiTPqmGSAkdRegiU9H1W9iWQ/TNXJEZRG8aCtROxCqiKk
b8dpxYWrC59DUxTcgL+kNNw0oCs9byo1ZX2QOwRNfciDrnLrdKJMS0lXfOhy9OZWVIBF3AZmEpNl
XEWVRvSYalgoG8hSbuECNw5Vl9aOOMrZbVxk2ScqzKW73x5FIjhcqzi0g03TZ/t5c5rI4a+q6gIJ
bXTAiw10+fhUtcnuURFK12xxdmFvXTcd5A5H4Ib6SI2q+MU6QCSxmixDGB3j1J0sB0qy+hOcvFBb
VlquJE+p1DXw8GdG0dsADmrBhrI6u0vj0f+sNacmh9ep67p9menyPSDfEunHKipMuxCRs7w8Lu8O
30DhgCyBQQBlbilAis4HRkXb7NQYBtriUtchBSekwYg3REogdIda9ylg0bVuiD2E57tvFYCwH0Ft
BaYrAdqavLhQ9DXioeX5cn4kBfsAdQQDP/KS548kwJ0ZiVIxOChfJeg/KLKNRlj2FTyGBpFs0ZmH
sZDZdqNuWPGa7xebwqRRNUA8mAj9a4b5jZlAsC/0I0W7TtWYLyWY2k8NnJC3EKGvFe980NJc4KyD
jiSqAMT6vJNBPSsRW/IEy3Gsg3ClBN3NxxgSd+BDvy5P8vt1TQiTmJdBgAFmgCVSMjDEIcthGHUM
GAo3TTWgu1kGK3fUd5ccpg2yC4VKGXB9bAFzj9+MXUByQomntnN8IfTtAaF3O84CxcagskPUTvnG
SP10I4uxegRkmf7SslFa8WDvlx7PABx6LiIH/b+MtI1T1wd5yeoykdjQN0HuC49qIlKqYTVQFO5R
lYBh77dHd/Zj1F2DwJaI1J/3O9PCTMlTH/6jOoeYcFQTL8sMZff7rVBzNicLgIJCYHLeStB35KbG
uIN9D5l1CCoRf8jHNfTn+/FTRYWOSETWZnjSYuklo5IYDXhdJ+qL0zFVa8mNBEgBe0jd3awdfO93
ezVDaSl0IQOC5agLm5FHsU4nuUG2Z4qCQ5wL095HKm/lkvDeoZiyBpUGnSLl9q4WBDIWUnqjWTuG
EJ1cUYSWMEU7ZyeamgCQVush7B/qbu8L9b+Q8v/1Y/g/wa/87m+3X//Pf/P9jxwOzhnNv/j2f47R
j4q5/6v57/lt/+9l52/6n9vuV9W01a8/jt+K+g+vPf381kT5afmes4+gpX89ifut+Xb2zebURM14
3/6qxodfdZs2r83xzPMr/39/+cev1095Gotf//zzR96emvnTAh7rz3/9av/zn3/Oaav/evvx//rd
zbeMt3mIhf3AYf39Uf/7+l/f6uaff1r/wMlTy0xoFZDzTGHx5x/9r/k3gvYPEgPUCsGvyMqay0L+
/OOUV034zz816R+cvEhOEGWGmFKfyXVYWvOvVOkfCuVZuqnOgH6cnf7n/z7Y2Vz9e+7+OLXZXR4h
I/vPP89XA0FYQPLQoIBtZCOHMWi2qzceLSnhuKa0QrT1sByS3UBw+bOaaNbhhELldZK0orhiqe9a
ZNGx88w5Uk4P7/yXmAnFfDnq7BTWM0cJtVm5FAJ3pLeGqio8TY7WzpeviO5/H1foFxW05CcArVrz
f8biSpuXWpQTQcd16VNW2XE3AsStSVIosB5OBiRJhbHRDZ2sRRqlwXPLmUG1x0D9a1AqeJwLuZv1
hZXhi9UovbniIc5Pi/PTwb5IARdHX/D2FKidzwECwbrfBArKLTn6O3YHheXo+lOt32pSDiXclFJh
cMIVriUZFpEFWma3nLmU1LkGfT48nrcMDxaibZUALXGnCTnE+JCoB6kyoVaYh624j/JZbjzS5eq2
DYpKuiqj1iodnKYgOVVAahmByzZKHyiQb4SVTWdxvXt9OmLpc1ZiriPHeZ4/nTqoaNWSMLYLPx84
IHFRuavUGqHmKkEmpyqzyNjBqWOeXE2vRn0rG2H+V06igwhJJtQvrdZE91mLQM4xrKNAcGG/Q7Xm
zVL/14p6u4LIxcyXhn+bF3dBXeGgIxpcYmaqi2VpTYbktTVoDAZaF9o+CqCNpzfxVZKgCGKI1c8c
MccNh9Pqcxj06nfqsQLE4lOjua2IS1yPlMN+RelQRYfp1NX3wmAoDrc9mJVbsyr1PSwB2rMSwX7j
IgUhjW7dadK3trLGBpa0LiUbMCbhtkRhjSOtKTTTXT+it3OvWpH0ffJhpthxnGz91C4QNE7uJoSl
EZKxqKa6j61skjcKBHZUs2YonMu2HIW5VSLKVw2dl6KuFN+FaLwM28A4wbXrB6S93AbnFmh21+hG
82hUWiExUYP53aDMKHWrqBTqPdDixutGGJC2TVfEieM3gqHZpDeKHplRbE6YmrzaV21RQwfYnfxx
D4eu4dvoAAiIU1WzBJ2OAkeFw++Hb4ER6lCVniwWgx5KanQ9RtoEcHpKkg0Oh0+cilFE3VfsUMf1
i0y+r2pINNMG2WoHvtvoiJShWh1PUZ2LNtI3/C0MqRwgtaYHYK7zBGZwEZKm0G0gFii3yD0jFZtP
cl7ZsMbFw3YURPE7aWSYijnf8sJAy1pY1At0VNhqy0MBja3qNRPKCE9d3dRXZg3PP2CXMB5vW1HR
IN9GyfQzVZA11UOwvPxMx8lAVZNyJUSNW+DsmTUZ38WxqlMqBmMT5l5KqO90tcFPkw/UroSugQIk
FUJZs0WzxqUVuSn+MGHnS7zYsvyjGZiqh1j2GNhZ0CnqRtBOpgtDwuRMbd90m2EkraNOQoANyi2x
4WZABsyP2/B+4lD/M8r7XkAklZp4KA90u84k6Z6UelMdEOTqG7JBmjU8tWixQ5MLb77lIWsjOYF1
Ku80VBnQM5KbE3yICBXtfCXUHwsNzd+9JnQmHNRZ0N+biPmgwzkECQSrlRWRqKi6fF9CzLoVkkY6
KKn5LYMSFT15Kl2/Tah7yD8K3a+8Go3On3CEarAf6wmuqlLgu95o7ancRNmpvYKj4aovmumnlLZz
BUlTb5VI7n5ouRwfxSoWn4xGzCaH0z65624aml3TV8pN42vZPtDb+otWtYqrNH4AJ4iUIbqihg60
nLmncc5GCXqQRybeBDJRh9THJkLeeVYSZmQlNBXbVYtG8oas8UME02L8eF9LP6bAhGGqiXz5i3QK
/Vk+8NQrTt7FFYraCFghw6mYHowIv/QmiJ8EeMn/KoVSI6LA+y2nrtPsKS+4Y9rUckUHqRrQCE5M
w1VRVtxoU108xiqqWTZ4gPgL8guJi8xoF2z6UjZwM0y3DANVEogbMbA0RAtRIGMfHqeDAVHzo0ph
zHcINtBCHeTB0cvSR7XrZOzLqMmv81zXBe7qWn5VaDJeJS91pUPmMYkbT49PWuWlrVp4YykJv3LT
qtDsHqZNKxVceU+5Hx56dQwV28zb5K+8RiVkQlkEXbpQ6Cw76YXkDr4H09oORq65NVoAD2IyC4oD
2bhKgjp2hhjluOPYCK11lZYCunodMQe7bQawDrJYbYo+qi2HwDLLDWrnBAF6djUIw59hG8ZYffQJ
jigbGF7dlsGdeZLgfknQeYPtuKk3Hcnw+ySYSBXXtbIzalN11DbXPpdIVhPaHGcp15DDvGdVcgfb
OVJgXotKCAyPgZFQxYZCFWKo4xbKfq25zoNU3SsncdzGaK0UFK+SU4Xcr31k50+/g5pQjrFUddyr
Bt+/b6SpD10CkVVnl5NcPmTcMKqdMLXt/ajoIcrBka9faZ1lJlfENMINgoLTncBN29bEWY3LFFN8
GSJSDlY8vShBDaX8iUJ4j8DNvPvAL2zeo56ZCfcZll7sI+RhrB0bsuDvO5ZC5vb1EHolFsvaTtSb
2kC/EN6hftPJcMfGeig4CNm0LuIN9WFItbvO7PeqYj7l6E3OMn3jLOO5lRN5WxrSjyydHgrR+lVL
xYOUW6h4yd/HILitpt5Tp+guEhp1r1V1easqFTFACpjQAmoDfGooPaaFfmwkMfLqqAOmkPaHISv5
KlEypzROCMH5vbSRWM2f/N4avJLIhHdCjWvXjdzxIBtS9ux0hot4YfzLRzdwg45hucUGjU3yf5k7
syY7kXTL/qHmGjjz6+HMJ2bFIOkFU2hgBmd0nF9/F7ptXRmhakXXW5uVpVVaZooDOO7fsL+9PLUy
0dr5MnEJn9On8XaQcSBOBHb73OT4g28H0zimwKH6vdkF2KJDDqmzcwfAQYPlDeVlzK2p2HRmCf+v
EUCXnWL8lrfLHqC7mV17VTGqrWWkJrBW1TGpzwONk2+GCwgoCuLA+CSzJNmzP6fJCRd1qAilXZXu
MY4TM7hWQeEGu9BN+8fGZFMVubR4wkW1U0s7xg91a0OFAWO76jsTGaGAipMzij9BrDu4V1MbL3t/
paEcCDVUFHaz+xtFMN8UKg/heISAfa5sLWdsX0ww16TqOcy1dmr7HXWB6WgFnXvTei3hu4an6qNu
rMAZ6NnX5saEgPyQxzxztkEXR30nrdwv7ein4U5UyHSW1gRGnpeJmPYUyLwnvtn2Ktcm+ILaCPyZ
anPtbXMApncLG9A+tw1d71bR0o8gGez1Gfk73eGRu7Wldp1N22T5IwgvM8R1vYJ3CtnSE4dAGc49
mTBTq3lY/JJWYjy1o8zGXVFm9alPkyTZLQ4sI1xz+yhMCvE0e3bwORVONZ5xZQdjkA+wZE5DZsec
HJNWh9Rs2iOA6no7T0m4rfHsv22qqobNKPLyNjDC+csoKvng5G531pUZ3E/842s8PV6mIIddXTji
mmpz8ozvcgXoUwzWV5c08MK8dggYq7R+wcLwn5Kxg1jTxON3nqz7ZcCW/MKLY8Vwe1CDq04ABM9K
F7xY24CQwVkAsqUxlltdd68zbkS7hVwuKuxRHntR0P8pZDVv+faJAkpab+oI7ceCbDlkgEGK8Gy1
DVYBAfK0M6Pb1MVByuJzXjR19Bt0rBmxO3tVPx3GVhVbJZtpFyuZveQ+kd8iveBsVglYGh/7rnmD
/ErvwXCNBFdWoa4mDyAoPvjnKu48fHY8/mIq/xWQZh4Fks9tjEcY9XlyAN+g3R17l7pprHV6vGwe
RlofS6QTezqpeU52rSGDO7Ch1mOBec2lGiwGD32p77SsnIGUqQ73hWrqXWx55JeYeBuAtr6SmqZR
H6r5PuTUOARmYMQ7v3KW29SuVx+BHPyta5MRkTO2P2DyxVeVNVmXDqrZE7Vl65hrpz1X4ZBeCxzz
7lqzuCR5f+svcX0lNYi9LQnAGdPdU513xWesxNU3Nx6bp5Fg51CW3r1ZZAeCOL0x06Y/OAaW84E/
lVfd6PaRNMF0p5Yn9lZrjdeLUflbdxE5B1qp9g32Z/uyQx2ZmwYJY1vJR1uRozc4ZB50rWUkgjTd
ZFlhHYBDXPmltHYh5lE3YQFGFT5xeoF+BnK6heNg2XN/axdFfFIe7At7VPqiezmc5aSMR0Iua9u5
tXGZVLqkm5DXzXtvuxz1bupvdeeIZ5205YG++HJRda229ei+pjIFD1eP7U6FDI9XRTYditj+2Tpd
E+7HYsFVKnbiS2uAsUzTHh+AVItbo9LNI2qf+poemzdzQmX+bk5tomltwKsfC4X7YjpctPS9CPMr
fSx8w91KnO8umMT1j4Bzf+H11/+ATlyA5ZtDjLNEAnYwQ5GdjSo+yCQvD6U5QMYw0jqE0NxcVWn1
Q8dNvCf2ri8YIjVszLA6BuY9vxY2LJlEAokjEu9v/Nk1Ns3aSl5ML4tSO++AdBB5gPuB3OrlvOKs
OCAyX+7HYBCPvpPmxxlEyb5UbUoIUrfh9YiOEFhzt0R9jpzQtLt8b7Lvfg+JDH/6XbkAfQPhYsax
QPYUG9fQE4qD7p3gKXRicqdhKNXFKOW4S6fyOVgS9lx4ydiw1sAQQ9G9WM2wNYY4Pw9NCCZd2R6p
lYXryKZszYrERSVXIDrdNSo2d1k7L1ex9Ky9GsDc9eGMI0Vmw+2N+/0YqmfUiHWkEdCfZm3e9Y61
7GwGPEljar0vK/+Q6qze2dlQQeuQLJHJg4RKz4/tpdLTvlYZ21FBGmNxtjxmWWYfDUKpU0B8QUJX
299LHH9hMqsHe5AuPfIpTF/MzLgrk2zZ06f/idBdnHnb1g4gbnUKs+wQylHvuna40Wi5LuwFpG6g
NT8Rry3HwhnKKBWCs3TOUDK7GlBs5QRVFIf+uAuBpRwmoyk3ZsjxnvB5Hyl9ISLNxRegq+kBSwb7
BUhKeN1qbBbcJvU2br2Me1+N7CNF+NqHwScxSQsOaY5Hg7TGyLLKZu8JfTT4gDa1cuyruQjyH7iX
qRdVBTwCqF7zKVDdxtZLTVeshPCk/ML/FGsp99PgVyPzuSZBjZvGRxfbhcxNl33v2LCiMnfUGw6w
aodJSRktyAXHUzB7s7OpsFGC6D1MvMJ2SRucbMmaHBw5eAsJwYdZ1q/x0LyUELh/tHrIL/yH1a3f
j6l3itvRvXYSiZVl2nXO52RsnLM3NdONUbr6G5T37k7RtOphMej2SHvkmyNNb4g8cFLXE32gb6Vj
yjsPw9Jz6xjONcMm9p3TV05kNqQXysrMexJK9xwHBcZ59Yi03HKgqiVGap3qrhzPRh2o6yHr5vsm
LbubNgv520qBxcb8+hPEP4PShqO+ds5kvVZqqLamQc354EKMAAbaF/qIDrmwNz0VrxNj0D1/IRPo
7VbtQFt6T9JfzB+x4Sy7cAz0D5sVflBuMO87v1GgclKrvOA80UeuMcrDXJIE7SB7tewKmIAOW4yl
w5RTbc7aTddX9hM1eTXu4sYl6FyG8KVZSiuLfAA9PyejH4cIKnt738syf7Zxgw62OZDL+5j26Xnu
UFSWRdF9j9s5PBaWZX+GE9icce79AV6sPjNs3kcGDjWPhO2fSgSmV21ORrvx7OVeMffxknqEsqmc
waaYZvrKtEfxU0rJ/iY8wqxuODSghs5TtYRXQ1cTIw2FfATVGdybflfvchbNMcxNc6sA3W9mSQcG
xIk4NDoxHoSq72coQ1vHHe/HRljfy35OIrtq1DWYnS+YiZU2B5Y5ILmYDfnK4MRkHtiRsBsummTY
kiVBL4cZGx+r0ZCf585tt6opjEvi5cWwPnC5Gc3kurJ6f+th9Nlij517Z7uelb0BLUQhhyjW2ccB
/n/LgONatBIgjoPudPwgS10UxwmfPmO/QMg8SKG9n77yll1rqfxaJs2nyo7n5ns6zM4Ezky4tXWf
QFgE1EpZ43YqSuCmym2VFc2daZ2tsWuJzkfAgruOjcXZJVYxp88t1SfAjp40X61Qenofl2oEc0Q/
dz91bXiIhxFoeuEv4oKq1rmfio7yUqAramfacYxQwF9CBAtaVsN2P9r4FyHjmEqi40qXXnBx2ylW
kegKHRxxYAyHU71QcLmSIqGU1hjxJHDwcUW+7Ziwh2QbkGWBaUxWl1vsYIBMjndsp3UB0FJllLkL
L8s366J1P6uUVOgmLabS+0UFDoQ6v2MaNPlrPrB50hp3xnhvV4Tcm8LroCOhBottNpapz/c5UcuP
ybKrR0FCQHOyHB9wPp/jCwj38hkr8PKZ7KktCe0q5+vSFd54yKDgLjfm1IjskLk4Nruucm5GvjLS
81y46RZ2Wlbt4CYu17DQ5/5UUUvUVC7i/q4TcVyffTFiC9/UAs62U1dXNdQyvQmDdA03m3KuD3WQ
YtkI//M+xba13LAlFGAx02yWUV3L8hcNsqTbMk7guU84jwzlAfN19vTUAp+4S+CENoRODHDveqVU
vOKI7ObGMue65H1CztssFCaLo91inLDphODfr5eF99rDC4KS2rfz3bRMfN5e4jnTQ5qJQdzOfc+/
jpd1CsOeUt5jLFmee2sy9bKRqlfdrlgGa4gYJnKmyI87ynjp1BFM1Holjhmoc/ZNslZHcmHM117e
+0uUWP74QsNDHaciLd0Hr4H4U8auAdTKjZErkCSSM0PIDq6JytPrJKEBEdnjXDEFktF6inoWhBll
RJ/A0BM81SMfwM8Ckq9IzU2pcqroU1jV8QYa7wL7CedmGQ1EYFsQ08q/X/CO8AExxJl3AnNmU9SQ
trpL3MTgydTYcoH7xZjOywezZ1uhGbHhbJkf85RW/jZbsEveeJPmAEGgP3unpVbxsI1FxZ4xN/JH
6nRWBddu7r+oLk7vepSQPwC/jc+eUCE1cNnfOr1poXdufKxi3GWOYWdXszqMduw6R7xqrP4Ei3wO
Tk0HbHObdg6QyEm5/VXfwkVLCavuGMHSbjROdflsE7+/aDEvN2Hjh1UkW8k8RAGl8ck1tVkCj8eb
eEOw7H9bWhXuDSrlnNLQNyETS3+qXnBJhXgeVL2f/ZrCiZK9lfpjcewV2OYN9WdGOFY/wvAq4bw9
hMBU5CYLYj3v+eX2t2kK3WFjGzEA5ka72W6cfVafXQh17uYl+yyWpnsMEnu4sboiOVBnYMngCeQH
W/xskuQ4DChxLosuTBU1EnfKLVCVCgKoA793g0+gLQ7VbBJYGYYl7tzWr+yLRk0Ashx/t/JkiKwe
I2NqfQ7uGAIpjpMDYp8UQcxlhjUlbgONE+VmKPoyKoECnsdssKuz6RElAhtxWdwqJ97feu5ofs3c
NezMzEp9coa0tqO0GfkqTBJ3vrmxMk66n9jqVekTUuiYR9msPBFJCu7t+tTrCVeBlFfHpauKmz4Y
QnG7StcEBQmL0Epi31xGBh6jfJp8lVPkSYM0UPxe72aQpD/nIhfeziHNuwHkI+ytnOhyBr3VJNE8
ds3X3gVuvmmVZ2ED2w8lEFr4rhljmV+1aNP5gA6ofBYEnZKPtbCfF5NaABilGa514ldISod5ug34
/HJSAn9+QQXWq20fUlw5mZmqSax7fN03fiUKb5c25eBu8iTOq43AFfXG6Wr3NZ4oPFdDywc6JgOv
LrUgBhx85UqgERNhN1eEOLS1nbim0q1tuS+Chug1x7Trih4mGMqQsccbJ2y5NUzXzYMaINjtvBg8
Lp4tib3NWmmkrHgrHk6mEL061FZjzwfTXUpOjC6luzLVOPzsGlXqPgJ2pppdye2oDRtX6e/GSrS3
NTDNu4lDeNxS50A5QYJT1VdjrtRV7ywBeaI/+Mtnz6ma7xp9Sb/lGBf64pIfzfd9WieEp5USbaT7
RattFzTtkxp8CRgQtmVx1EYeTA+/u1i6sqrqZC6ZA+iYJthrAyHlZsqDDmjqLIAXmpyRdG1DmXwq
8kmI47p57jw+Nn9jpGP4XDjaz8hHg+EhzKibnIJO1c0uC5OffSgyeIAJMV2TOeEpxa2OLX8IhmfX
jZd5242dvcB1r0AxI79h+dato66AMYXwB/o6PLhGQJF/oMpfH6decDKkXpng41vXVzGo1fgCSLvy
fox+n+q7PAStetN5Ax+vC96UcUssovgCKZSIS1/4OeT3aaCVSP5slyc3HOJl23YGmsy+q7pfXQOJ
kPaZUTxLuzX1Rc2FiL+IxQPwCc4oLk/QkrvhG2akxfIs4jU6CCyoRDu3mEJ/F1CjaD85cb56lFnF
TlpDOEZeE0DDpQKUbUF7pzO67JYzgyZKlp7gPmakl0qOxRBVPifFq7PgRr1sZtVV4x1V+by/r9pM
PC2oofxd34b2DIS1T9woaN3RvR1BChLNJdk2AM0JqFQ8jAljyB2lwRe/LNDeYYB87S6NRfrruhf0
KMsL5MWMCLvvH/xkaY5SBytL0qObM3jBsSBcusVqFeIzOGa5rePFvyKY40pCmuOWrqz/ybG94Tuy
zITlE2b+wUzTdqUYlz8t2U2/+iXBfNZm99lCF24fslzm4UWNVXDx5AqTNgqlGCNDF4kFdaxfUJxl
xz4Hxy4QXm2LdPG/zuDAvvT46j0ZhL5bf2Ap+EXabnPYjz+rrAqcDeZa4npCBnfyp9q8TVdbtyNo
SVJbFWuI2WUju23W5MORzcA9klZ18CCAz77KVHps4KMy5r0GX8851KbfbMYSj1jnUgEIVHjBt3A+
u6g3Is8ywrNOKzqHc+HfpKEUO08PMLXmion0rTO7jkEjJLYOVZkun9LM8Ez6WLXpbKAcp9fYfM3H
kgrhNzH0aQRPq7jlC5LG1k9Lgko/7cfvyg5L6oa0omh6T/nVwNy0iJgiWNYhtawONwmZ7n4K27DY
NX6V3i7UW5NNJntaq3jqw1ux5JRs8CatPi1umf6il81mZ01kbGllmnlESVmuYPdURCnkART0TuHs
iGvrs4IeCTS9yFKwrmPDa7WKKJ+y+KRDBbo0CMYv3gJtdmzH7kosS3KympLmmBW/gJSoOXvc2Mhh
CTeNuwPI3r1oZf0KMie/keP0xAC45ihsip2monVF/1TfzjItoD87XQYSFwaj3wVjs6HqmUdd3Lvn
YUYk4dnG+JhqJ/imS9VcQVBy7yimsvAX1dZ70+3M7ey2rI0wycTqRZgtET8tTIivRHwq10G5KJ4M
tfc9CWIxrMw2fa3s3jjTeIuCqZNdZOQZfryL6gf0Eca4dQKVextFdgxu2/1kzkF1hZIEhic2agx3
00k8Cp4Z3WoS/TsHoKjaSGTl10sswxMJcvlMx6HaDsWIdxvMZPr0cZDZkaPC8JLXY/N1ziZOMaXT
5gmjQf8G1aH+EspW7PDYY7iMAv1LbcE9HuOBIzVjqAPkOLbL2DwrClnAM8uLa3CS61p4yT4xRbdV
hvxl+GI6urUcyu0qEYr+V6oszauOc8C9IXVRHDfFjsfu68jNOmI2DEXOeUZRqhd5EpWB+sga/q02
B2kHmAuPfABFArJxXOjfalA69kuzlil7Liy8eINlsXtZwGt/V66g32ZW/m2uBJHl30Ulb0VSvy+L
KywTHSiXidzcd5etRziXix5oaNeGH0Bp1k68Lal5s6Uy5IEtYj0FH1zTeufZxlUxTF8Zgz59HdNH
IPzuZnsvHKqS7vMwrSjKKW9M+lAmm9cGBdHQ7VPmJR/nGPVizVzyCTFEkB9p+pPxTYW3DLtUe+ar
Lnvm+geoqSSvfj/LF1cMrnECg64otvVh3rivtJuJoaXr5L+qotQ5zW/II0fXrIkPdG4N3/2woQU0
rvwhTuawro5u2dT36Bw9I2rLxb6ZLDk+BWS5KqoGwtr7psNk7wBKRw7HFCzwuBtypfUOErjfbq3B
pT2Xkxi1r5gVrwoSQ+IK7vHRUSqDcfUYZiMd1DYfsPuPdbGyfBX4H9+blpNr197DbOdMDhfkCq9q
Vpx16RxQgyW02tsGwWUEwtB2QLYaC2GhUcUMKiJL8bYdE9buKcjMKd3qvtYnrzTJ2WbXpfqByEee
ISG39E3Ir1+QLDI5LN3GwLAjyIg15tn3D3Sssi9eWQv3kOWIj3cgtvX3FVtiRkY3j/jtTnNv7vIJ
66VNmy7edpBUokk0GxBNBtUxIzJze4QfWQ2yIJspKByHftddwqXgmAkwLS9REHUIXhK/0cVWyrAj
H0NVekiqHsFcw3R8tQOZME4UG9KSsoBVhGzfyGZgipRjd3as0gz37ayXkwy1OR9+fxz/keD0sUHf
UL1Xjr7Rnv6/aVIPP5tVxNm//6P+PxShChPd4v9dhfow9n3GyPC/VKi//4P/kaES6Qb/tVoy87mg
4Qalgcrwf3SoVvhftDZXOB1Ww3S8Vq+B/y1DDaz/QvENCo0RaRydg9U9pv8/MlTEbgyKY/jAxE7I
VOJ/IEP9rZz/l4QOKauzukfgx8sIOGpI950GMkY6ZOocO1ZUJU6CdNjEtCIZ8w6DHGcg95mWnF7l
HtHU0t2ZtJq9hzgI8pzKJTK4u86a5W8XbQS4CBfsopqOeQVnbUN6GjRbGXfmfdGEDQq8jCiMIwgH
EGrGyI2o6sfevUPhKIavUBnk41ZdB50TgU9raPdTVG7Tii/Ho1wDtmJ8cJfJFGi/DBPlSNd/D+ko
6TtphPlZyBkzcmgdjRnpJvOcQ5i0yoxiZ3Q/W6PNpi448qlbK4cOdjHL8tpVscowYcm8dKNwyyBE
HescUW5GiLXPM7d4MBJHMECUU/LfmyhOvJOJVrdE3tUjzwKPFLa1tRlCcEUfzRWuCvX37wYHIXud
SWLq5/3Ua2vUwC8Dx88BDST0u7TCBIcXIhl6K9Y5rX+s2n8nqFzf9dvrMVLEWoN5w/+c9wOoccbk
iGMNTr7JjXxxNsxriR65SeKoV1PAsSMvy9bprbrR5fcl7K1H8tP+s1Y9S0BnPUaqf/9JbwWerE6X
EMCmYeCZ/B82uLcHY89unicJEiHCAEiPUG8asR2bxRCIGG21HPxcpf0uKKGdbUULD29Xk2l89DN+
P+l/PhlsjsndkeCs+mk+2Hdqbc+rx8Uo4zVhi4fSo5IXN+KWdkdG8E9cbO6d2KD6RCGTtvScePZP
02KswZoN4W2KQorlm51MffjMkg+c5FDOUwrjzs0dki6KTkZ9yjMZM7+Z4EV/r+JFx9+ZjeqlG5mC
WLf+QA3OBvLmXfOaVyduNheGMnATfjeNYeYBfcOBsjAt66D5uvig4Hdeapf5B6vqbUTlIJd3uchK
AFmRo5gOvX2FVEJpm8IN4NH58+AR0gelde1UM5ksJcNMR8ol9vng9t5/OlyVD4cgDl+elQ3yLqKq
AqKH2ktRDwYiSTZpIfXe9nD86nLkXH9fpH/cIYY0Ab4q3CPMT+Lot3eYMPRYigIDYVK6csb0gZJh
TI+ESPGs28EVl2FEO/GRU9XbCJkHy1ADYw0M0+CGj1PNu8sOMXDOqk9oaTjJQl/e6ou7Ks5b1GZh
3D9btM33Q+XJb3+/2z+eLJf1iMfXgBUxdfDuk1xEpXSD2QyXNRdSTQyk5usxCORI5tg43/9+tfXD
evPhMVfpIpNnLAk4zh9UDbAGYloWP09IRIrx2HXSP8SjbR+MuAzvekLrXUVD7pzygD9YQri0/XFx
6pEI9C1s0DEtev9iY3qPImvxyQI9PMs6iQrogvVDT6Wz+Fa6gYOCwkv43Qc6Lf7AKkuKjj77ZJRo
WgpJ4BlvnH6gT0hLrvP0HZnqVF/rye69yKzHUty2cOBosiI5H/J5E1K8obvY9HNziHnB1X2z1B3S
TvIx1CVjrFr9IAfTWzYi9gzvHv5atvyyqSvSkjCJ7WkpTaROy1Ob4cj2E+jTkjwpRwG7IEEM8uLa
UZlwbrKaOb17KpreHCUiabw8UqWd+JfC9LUWkbJUEEcahI++6ZEsVrs5mFtKfsmSiWWMRqvOxAtC
8sGbTqGTrL3CkYZ9+ZQupY1Ec04Wa95Kn2bCJreXefk8BiIrUYe4IPCcQtKsiUygnkZwknTo88uQ
mHZ6001BnR883VTOkT8jCaFKGnj1Efxz5fy1rNMhvqLg2JXbggySraM3PSNoblI/D/LqxMr1Z7WV
M5ZK22GZGKLbqNSgMLQZfRG7u7IV1WzfVRb+iM6v2vZq1R1bWZVGRsEehbvYgThpUx+ifKwdOod6
0vUpySoj+AmmKRyfRKcK/avwXOnTuG1SX74aLg2mKEvrto0y5D3Qr0JLGf1P4ht/2Pp6SfOfYVjS
WjbsmMgERUTeiitjrqVH4zVBNrBlWHtWO+QTKGI3jupHemM5kwovjlhgGZBlNeosRq8KjypRlRm5
iRymU1pPhnHjmTrhDDLqMO0/QRbV9R0RjPxV5TIIH5LOUKkXjZKRkc+9Q/uTk700act6BcqSa2LD
TDxoSsv2ZZp13+ztkcE2Fi4GiudgcAmStlmNtvxJy24+JqEfF3vZONQxOqso/SiTVa7cc+rX3SM9
Bwum4qDqwCBGSkZveQ1qIybJk7yyBjEicK3ioKwe/Rc9IYH0CmFCZpWU0ZHrLxrhhGvtFmPo7cjs
a3ROXjCBcQYoVZ4YIaSzHDHJkY1Bcg4Sw/XbnZ+HDrJEHyLe85LWi8aeBK15esLhyEhZuvB55n0h
7FI6m940wfltBtoP7YsYRsc8N1MyMeUwhTg7IV5DWUvTanRq6FYbZPuet00co6JcbmsnP9nzJI1o
kNLzaGUYhSnuAk/zZDeNbBfnVXSJlZ14ualcE8bB3FaQbcVZFC5hqanUnH+dRW4Ge7dt2vEGN0NZ
Xy06sDSS1ZGip5XZNIMiOlCtf1SxOc1XuvGtFJ2lbyXXlhsk2TMduKQYr6e8kkG/UyptBoRTqnLm
k6QSEAevIG3j/inOhoJ61wKqatYcxmqgixLMcZg+9fQBs6Pn9FKN5wosr3fCDKSwk30wM7cnbjtd
GjGNo2rwGwhUwdwb2xLBJLqeJbac8otWSgwvo8FIziZbDMt8rvzRHC++STvhZHQI+a+NOB0eHJr6
znc6V3750YH4R0hDrIHDYEjhZoVxvB/4tBLbyKjCxb9S5IrnfLTEyfWzj1x9/jgUfP5s14bE8JtE
Ga7n4z8G92JjpOo2l92vgn0YG1VpmD1CD8KNQ43f57BlOoi22d+PwfdxML4XDGMx5rT6GxCkr7HA
Py7q0aSUjT/Ev1oe/sQcGDKDQ8e487wngVPTqciKIY6GbqD6wb89nIIYfPznv/+KP28dD1u4KpyK
TMowQ/n2VzBp1caBjYaX/n5MtH4Ax0z3IarLwGbSgOQBRiXaPeTTf7/w2yiAkWu0K1hxYqBLgEUI
vr75f9w+XTotROs4R9rdNPnidNbDIRCj9VDz0aSHpnf5XMUyedGQuQjc/n75tyEPCTpT+6ubBPUi
MwiE9y7kMUTijY6b+XsN9+tY2qI9J0KlN3HN+fnBm/431yLrh5CzJvmM4r17xvjzLzatdH9P6EWn
mgN4LVUVd9LLPzIkePs619uiyolYZJ2BpNbwHu4eY89e0Drz961GvtDURX/qq6bdzn6L59Dsf2TU
9+f11hlp6qpEU2St770Oc5ObHieNPjhW6bFGg3tsfLOhtktQsyy2+x+uGtrQayJrMmDJBh2+94wx
Yg/XCRVgE1k0QcTuPe9nfPtwxYz7q2AMrE1TxcEWjddHVKD3zhc8WoxViI7xKmCEGGTL2wU7NsTh
pVgoa4zoQc4FR+uMWL+MLyjF2hcT9cWppCzsRrKjnJ7klar2eZv3xdZr6o+gIH+uKX7Num+sODVA
ZO8+HyawJqXd1tgrRmTSbTDn5SVpjDZDADvID4Cjb9OSdVWR6YH/YvAam0T+7u2ta5GBOq2T5NDn
XXBCiR1GqcM4mgDEGNkBCuNNkxv2Bw4R/+aqsJ5IS3xcagT5ydurJkFP8Gs7xr50y+G+EUKdPI9C
s5hN8ak0AuaUjMn9yE3kd5b8r/SEm/VWWi+Zw8rrErgNvL1sUDP/EiNNODT+UpiHKp8Ugb3QVNuF
VXn70EyMOImspRmXHWOKVRP12mTcMGQGLhn+072DAglNPn4TZE++snd7RzJOcSI9oirmYQwVybFE
FzaN67COZnzsP33kv08kEl68HALe9Lpp/2NTzrvUGsRILzEIuqnbZ0XVRtjyqsjBhGcb+FX/Y/Sy
oPzgq/5jF4E3TQLK8cO3RW727rLO1EIQa1fpaDGbn/IVF2nWvWqiEaEqHU3L++iKbw9fXjImwgzO
Uygh2ebUe7eiYUYZ9kj4d0iYcxJdldzWRu4fMDeXLyzqz8LJ64dqSOarhHDu/u9nz/ujj9dI6YvP
icIcp9B7AOgsHbNsGVM/6IaksyitmnJl0z+WjkBbXvfoxg3pb+e8mD94v++G99f7Xv19ybvph60J
+PtIJ6mNJJ3m6TCNyXLIArSvIZTq790yzSeNqCla1MBgmiWzXTmN6ugVnncoMFfY+llgIAKapu0Y
C9l/sAT+2M9YRkxX8iptCnKe+26dN9IjChg6fTCge0Whi1oYd41vU/WhZ88fT58rYVKK2wMl/BVr
+HaNu1lbjYxJamYLOrqytTDPC0OopyJ3jS+DkfZXYAq9jeEnjC7+/cX/u5vEamYt0HNxhrLeXrpx
krpzllAfqKpxZrkTgxFMMH0LebY//n6p39/Mm20swJKLWAAOYGjiO/vuTTtGDyzMUhYTQHaPjAzW
tTl0zaGuArzxS6+PaIyXSMZQzsyhtg5Dn3tRYHbmJ6x/mGws2xenEjJKSNQQH1jVdVUU6c/a8D7a
dd6+EaIHBMYcqZhJUP1a6W5vH8tQAcMVEoUTVtu2dS6N2Vm+Im1BFUpTurj1pd8/VJPpNdjYamV+
8FbeX37l1WEogncIx6nJNvT28oUK5gmx3LJXjT+dakPW9wiHvxVWOh2oIJRRnyo8PIxs2P/9Hb09
4Dhj1gszm7faRvj/zdl57TiOZOv6iQiQQX8rQ2VK6cpn9Q1Rlt57Pv35IvcBdokSROTGDHoK040O
BcMt8xsDzt/5wCYe0YmFWrRnG1r+OwUUk+1Cu1ahq+t2CVHOsPqvEU2jL7fHPb9u5bgyQKRrhfC+
zdaQl+M/t7wmwNPY9aR6XeSIA6V3scsRhTikIfw0txnWFM6ujscac7AJFqn6nY9XTrDdCp+COmji
5mTPkBJwojcO9Rz/lJC8lev12nBCVsFdRJB5OxdXiaKXcB+cSvUso3Cf4U8ThbZhZ246knHKbpZv
rDzSV0ekXIvqhMX2lbI0/37QotWRhiBN8wZDDXaqW4nDRNlwr/uAojOkN1a06eWO/N+z/T8LyLph
F2ghVESMdD4elMMeJIDggxoRvWWMGj4O/D+73kL5+/ZeuTYUClLgNnirdGep0oVEB3mSgOsKJS/c
Y76tmJuiGJ194o++8q5H4H/mxe0odXwcSuFicRJbbQjA+ESaFw+j+dCYGKZaFZ30nGrdx/fOSwJT
OXrEtTyE9mJPooVi0Z43VU9I+J4bYk6smn71JWkq+13Rs5yVZUrnUhIX5OAvYo3WNbMylsjzxGqQ
EzA6A2/72NmGA9mLaobFnvsl8d4/P0oncuVYogudvs4KBxVUg+qB/rUh9PpG8Xk0BsCPxEXZ2sN2
eYXCwMCShNcGi0LsKc83pHC7pA/7SHgRgiXVs1bYMPEQUXLQHhtr6EK7NBT+uKEK6kyf46Ac9Whl
wpeXKaUi2e1mvrjtLjNRMxEKcm6d5olZaWjSZeBqyrT0KtUmI4tt8MpznL5/aWVKz2Wj83YBnjmf
tz2nmTAHBq0swLCy1nMf8NqdpsjW9hVIeETQpjVnissjaSFZJdDDlK8melPng/JxO8PRRlRaY+u1
R5rA0yaYSGbmNM+3N9G1b/pmZ4Limmz1LUIlpYlG7OMLHT4lwbjI0+6evIkYEWgpZD8XCrVSmrvb
g16bHnIouFw6LqdimdlGoAhiNDd0XqcJ1RjEcLddNYP5Tytzf3so+aXO71GWTKWhADiR92K5Z6BZ
WJViTZoXYbW+BbKpPw12BBB5VMKPqciSlfGuTI0dStyH0S4IkaUPemYVIBBjxhOQUHYa7KsXuJe/
kwqplNszk6HDcmYcfx1rUJTSUMo73yP0jgb0xqbZK92ofVW7PIOQnebx/XuHofIghceQUSSicBfD
uHOTjXUeaIjHhMZE14Ra4lYUQv92e5zL+4UCGrgagiSqhbwN59NxXGVUGmCmnpo67AkuIm+mrPUb
pcZy2/t9vaeQ2aPTg9HB7ZEvt4gE7AAcwz3oTRHzfOQZ/ae0aGfN641B8VCF+OvQG3hQevEdOSNr
Ze9fG40SNA1Ki+QbPbHz0XLyBi2gI+SNel6RcdldsAeMV2/1NLWPVTTZzTtHlNVC5FyFLPFINa7F
O+grlV9kSLPQHnNDOEranw6B3dEqkaiRCk63v+byADAazzoVUKAvgKOWFuW5lvVuocK475Reva+I
CQ84A6B5k6Ug/d8Zlb0NRqSLsZTmkm8vPqZJqlqELYOVnQgPonTVXZJ11XHug3GropKwcubOawqy
hcDkuJclLIx2wtJEGTgi7d3eaPcj4Mj7PCiRW3Thke2mLotPjNc8+nPt34vGMl/5U/XO20WOrxGj
sX9sAvulZnEDWTUaYgzh2iAdtxTOY2+ivwvjql5Tfr5YRyAYaDJL7Ad4DGAZ5/sUExPImQPiSAPy
et/7GD+kl7LqmvhoRWXy8s5NI/EeJiVXOgYEoEunIFQBOswvDcKkMo9Pku28x8ykv2/d5n0q+iyh
rD0A3KMfweYEvbuYl+53RmUZ5X7WQvgj4Md7BM3gStD/A2j+37snxkMtXbcB0wjO+/loCVKFwME4
ewEtdY8syfmaVG68g9ZlfLo91PIlZ2K8BoBn2Bck20tIIFJtXVr5NkZgftserca6J7UA9W/B/egm
PYZtj+Du7TEXiohvX5PCJXEvFTa2y/JuiRydBjXyDnu7dPMXxWSbbHCib+/mgf6uD0H7BBnV98DB
qf6WUt20j0YD1lCIUseHNDdoXqRFOK/cC1e+hQXEkkDcQdibi+H8s49u0uYa2hd7uMO5l4+zm24r
o5j2AficOxipkVeXRvA+HXO+Bv86dEkJj0HBg39fXEdtjJoQSJFhD1pCyqMBLTRqE/7eFM33altT
dNDalff54pzKMSXYkLoamcDSIxS6IW5USTHsDQQQ/0Z653oN8cJ9UarNymaWT/2/Ecfb9AzKt2w1
SjrLiEOPuyI0p2jYDwaqHibIhC9Z504radu1UUjrOZ+qqXL/yAn/U7qAHVXNlYVqVoMkwlNs1ygz
qf6wclqufTYSNqInmR2C7zsfJdSnVojOHva2XvXHUSSV14fQDTeNUq0lahe7kSVyZZODUwkm6cKc
zGw7vSqDcS8qiJSuOVebCpzOh7CEb47Yj4X6W5evvPpXJihr0PK245Yj1jifYOQno6bFHYNahrVT
C2N+4ubBhUFklXf7FrgyP/o33AJse/r3y5BGlFObdw5V3EFM+m80FkaUI/Xc345l1H4uDBDtPhnp
z9ujXpugREACNZOVtYvucqiGNbpnwz4y+796V2gPHbAV6mrG9OH/MhKASEgeVEPEYq8YWU5F29Q5
YpEa3M2WwmXiNu4uoxW4cnEto2COGLDO/x1qcYPYfqj4Rj4Ne8dJyofYTvJy05c+5LRERzx9gtYN
aT+GvlAMK7HNAjf3dntRoaXJyxwdeSrOd0wdO5FddhjNtS3iZuiBDvcuZpMvqT2ilUKq1BcwSRvz
I2qGLoIazuS+qL0/PqtN3Zx4I2I4ZH65SwqID0iJgnIgi1XXdG6v3A80hnnieLuh+izXHaFfmsYU
GPda2/7V8nT63AvbWbkellG6XAdeUrrQYDXJxRfRz2ylCRUblrzp7eRYcvF6Tu3rD04f6nttnLSV
KsNFYCnHQ6aeIgN5gb7UcgdNhYdQ2jNeZQivwf4XHJcRedSdtB2cvMbj/gi2zQDiPy0RcLi9w6+d
YJ1EmTSZfUBYcL70nTEnnR+BYausMX3UKvQWDo3ljI92Uc8O9PK0e27N1jRW/H+vfmZySuAxslO2
ROXAMxxGlPOGfaqn3Y5k1jk1LWIH0NPrXZ84a32AK3vcAgfDruMY66RCi/PVN4AZZ0vr92VVQd0O
Gyv+Q5HT/AwdYkQFN60NbwJ++7uPh35XQqatdopqVH+KSUvwIQ0h20nrpXbfw2eFxEjxYhc4o/Pj
9oJcXm5sBvJDqk6sB9Co8wVpij6jDN33e9GTj5ZzgiyZWWuFtpVeC/5K+H25DDKEoG1IDQjjZ1v+
mn+eXA6bbpUg2/awDnGYJR77DkGDW8ZvQ2araCsX6rXxoHGx14hVaVIsTpeGV2/az04PbD7pEeey
Jj/9UqRRl2+aLoZc5rBOxcqgVz4pDhCggag962Ad5BH8Z5KtQTe9U+Nu3+DTe0DTWP+mBuCsfRHE
ax5kl3eUgzMP/wVuxoZbSnEDnpsc5C+mfRh2zR/Rw8FPE3v4dnuTLPAq8sY+H2bxHRtjqAcrmqc9
2gzovtpt+KrValyR1Qjxt9IbW3nU9ELzN5MI1D/BjMS1akT5pypq/O69AQdBDiIS8gtTBKcQev59
U7I6vSBE8DS/CXcZoDaojmhBTuSX+9sTv9g/FPOl/yqRPe8VcdX5UEEVwMdOatMror57ATKI4BAG
nGgtVIghTUk3rryNVwbUVEwHSODgm1P9Ph8wHBK8BmxNeE5j5g8qS/5Vd+DzOG5oPoadjd7e7Rle
vAek3fTR+Au1N40vez4g+VqKMXEsvNFXi2cRBdZHVU/0v4EBA2WTgQalFKfSNDkGnatmd02E+M3t
n3ARisjRsbnlvnRl23axuYjzXD1NeuEFeVh9x0ZyeFIpCbyqqDnjOz/Gwa7pJFMzFtXKxr44qgyN
LzO5GDVUjs8i4LLDoTN8axIejRTJZzLdZm/qZncfZJPhrmymi7ePwUyqmxgKMCg1zvNPjbxxahpz
Kbwe+vYuAnL8kS/6N5ugnptQ6u7SQXv/WaFPwF3rUkKCyLMkSJmlWiKcwrfFQEQ5JZOC8EmVNrb5
WgQ+0rW3V/LKZgLMJgTQQxKri3L7qLuKaQxYhZGzRjsERcbTXDnlDrXQ8pNeojagBkn6CDvZ2KSq
KP7cHv7iMmSjgKiDfkUng4BtcXiCePbnrkw1b7aS7Oh3tn8/u/GaNe0C1MVnJHxgs0pfCP6IRfr5
OgLtM7IaERZPGVX/WzXmw30TGf5rk6UBxN7OJ7lLwiYN9+lsInNVTKL/j1qzbaxsqCvzNeGASuYJ
nHFKoOc/xASJ0JR0xLwxCRDABmN2j5lZtdK4ubySJLyI2wHCCnHC8s226tFpc5Iy5E2jv4aAUrRR
XVYWnHj24Dvg4d+9iryc5IqUH4lUl8dER+y/JzExPAKFXyEyADsEXNa6NXIrnFUYWDjCAZeaGe8v
XdvzT9covBhzi3SdMZkBujFFuSH7au5c9EUPt+dz8f0oLsDGZS4AG4kF5bXwbziAm4qlw1H0ogHE
KQKRAIKs3MlftKb4gFh/v7s93sXUGI9N6YJp5RmhNbQYzxYR2j6I21Ou8b+ooOF2gP3zZmfUte6v
LNbFncZgtgmY8K2YCrr+fDDFzoyiiWPNw/Nx+jS7bfMFNXFQ5/ocHknMaL8X8/83NjrzNfrX2ePK
oLJibJi8W7QAlrxXxApr+AvMEEhn+VD2rnqyCts8cL0iK+Q20641ocPe/qyXxx73JmmBTZIG+Npe
9htapXTtOWeqWlIHL5pQ6q0R6UjXWWaErrei7otsRpZHMxCcVwvzWOfO2lN5ZW3lkZBdeAr0AErP
P7eaD4GiWCVrm4W4jKt9D7JhRpomhBp6e74XlwvTpUtLrmZKcu0SLFp2ivBrGCqe8N3kcRin4DTH
ELduj3JlKQmRORYUFW36f4u3XxldBNoaruyqCA0vjHy0aEGOeooaGchQZsYJGPpae//aV3zrUQEJ
BomyTEKtzp4j22ElR1YaJa48PYJKQadugrtze35XDj9AF9viKuaa5nE8XzDHz1S3oeVArBqruwop
GNR64mYXlVX0oARireF97XvyGhDpSncqwMfn4+k+OHkJjPPqIhHPosUZJc01NDST0d3q2PVsOiuJ
vduTvPo9aWxCM+VccHmfD5qJyUIt2QVq6qiIdLRJjbqz4mJgMYcrQ135npRKCC2g04K6XSqhAFMe
RV+HwjNTZcKAKCWk2YDJcb9DsDSwe7HrlefvyhdlRMne5T8SJLWYnBXPQ+UTtQ1BMO6COp4BNAv7
AG0Q2aIp/G9yTLGSBVz5oGxLxqKXyhu1POahXc1WxypzhafB1uqN2EMeLNxYcdYcbq/dRfBtvoX9
WDQBDeeLLg5gqY6GSFBZ9nTYm16il8UuH4MCGX+0yGHsIW7szOXelxLjt0e+NkkJDKdGQnZJnf/8
wxq1M+VRlwFlivxsB4QQxVmjIMFynfn/sGuoOcjQjcgCINP5UMgJt5aeANCKywAUE5La27jrs2eB
DcdGKO1ahfPa1HTycVkNl+zyxYFIpG1Yh1aOF8iNY00AJtBVz1ATm36//yMSJnG38CbIsPd8ZjE9
BFtNciYVotn0e5iyzvognSw0mYnPr7dHuzx9pMI8PzxAEqOxfHjnuRZ64nJRl+TNnmIgHBaRMh5Q
ukiPakr38fZ4l99RSk1QHkUdiJBGXXzHFugAUg654XWhat4ZKWCGUMzVfxaCfh9vD3XleZdjAWpn
LwI8W5q5d2g4kP936HaMdmminT3YKb4OaN3X1QGhhTjwTFxq8ierRlEnQ5tSZP3n0oEgfUddzQ/u
b/+gy3tHkwkxrLa3rtvSOLWkl1sVOF95TuD7ZoVOs5EEP0fLmLOdOSEDsaeKDmLT7rEUWBn7yjqT
EtPSlFgVUMzy7/8Tspq4gGkjIndekMBb4AVxxDEPheNB+60QXRrD7e3JXt5CbxcsLU1iOhPE3fmA
aTQPRCBYQ3RNkXjd1EevvtPneKaGqCZhWPaIULS/Gfy+WLneLxvLHFHq4ABtQU4Lc1kADW30UfNu
BLwZlkhtmAFr31cg/uKsK3/MvT6eshwuamTmFlKQIIyrviwOxTwOnw27GvfYgYmVzXj5/aluUbSU
SRculMsOew/VW8e5najIKMKTKRr8UaY6P4VFMT+VprNSsLw2HBg5QP60ZCDPyGP4z3KD2susGGSu
p9AA+FQJxAa2sdMnyO3YPWLdqeGmK8/O5cmmDCKzSuCkhNLLwguL6SAlHeienoQ5PvFNAaEaQdnC
6zU3WIOYaPKRPkv3wHsQOAt2FrUJ0rHzGc54nEM+5UFFqalGi6/EsqzpxMcRJ7id1fQtVh4JDPUs
zX5yeb4ikGFvM9wA9mZhFStzlzHf8sdwoYFBoBVBFVOe/H8+NzKn2thptaDTkrWHtHUnhBGDNixW
DtXlsqLxza4mw5XGyMvYWm1Ej345xa0on8LPmWpHJyvVslMGcnBjps7P22f4yrSkJB81JmreOIku
Lg3kzHOksoGSJiPfGNkG88kJC/Xl9ihXNg6z4UWQyTQEwsVeLZ02KOdcpaCVxsbndgxT/JVRAD1h
LdeJze3BLu9gOkaylqTSNJMSfOcrNVXJRP7rUx5swvBHqLjmD2hHwXxPNVhp9jwTo3KIasQqVpbu
yiwpRnId8qRLxKXcz/9skVazWxmsyYxo7k4mGhnRBseCCnagon65Pckr24Sx6MeR1cpAd7EdHY0K
wWhQzjKRJD2GXJa7WEf/AMoH9gWopK6wAK6OJ5u/LCOHf/moN46FMp9t8dAms3+XYqCIs50I7p0q
MXb4L61Vya6OR9pOAChR1UtCIBFtbdXtZKCeH1t7VwCZLRLfxmGKPAxN63btRbm4bOhicbiJW+Cp
SF7O+eLpCQ56ToXBY1XPdu2VeNx/UqKxAozhYx+FI6SN2ZZdGxh9lhh87Gx0GQ/zRBNYzTXwmYiK
rlw5F/uJnwScnQuXXaUDfT3/SYi+67UJvNrLyf7ooItpn+PS5qU2SoLv3E4MJeFuFoRXiqTLtyuM
6zmiH2p49FzLp6DskFuexxDBRwgLPaz2le10ce0wHsgyWaNEgBkQ+/nUzMj30YbTMfUUNaTCJqPD
vZknrbVWLoOLb8gtQIoECA2ADRXDRfk+QZLKLnss8ziasdeORnyY8Bjcc5N/u/0JL6YEmox7h4Wi
T2pydZ9PCZ/YxgoAeB90SCyf2DTmEUpCuMLfvByFfzXdcHnBqJK/dT4K2iYCJHdjHvAyRjgyQodd
YL+Ir0rjvPvTcS2ShMPHtSBKLjs8s54a7Vi0zsGHyvSL9pJ152OJtdNQwn83UteGlyoRs4wEh2p5
+lJbq81Cr5xDhKr4NlERyUQJSX/w9faEsqf/9N61IoUFQwY+QiqZLXdFn3SJ9ONwDoY1jXvKnvPJ
x2Ln7vYob0Xif2MG+OOSxCApdhTLIP+cL1ZvYf6ZFW2BHO+gWRtdq3HpvofW3Fk7N0Zfvd/0nWkP
j5wQPqmAxeEfaJOG+hEmAp6IrZsIlzekwYNjqPO03aaJbuooUDdT7Wng7v/D9SD7E5ZB/WkoZ+cZ
xq/+YvqJkRIPp9MXALPdyU8s8WkYO0xlcB3FUBaWv4jwFAjMX/HYIl8Mx1d9HB11/BEOAsnHisLw
qY0p5e1sgYD0Bo88dz5SwuL+S3BhFZvcnvA/sGArfggGAUfDFfA1n1Rk1nu8r2x93BdpYv129QZS
sQiN8LNfp8OPTMzoUfc2tZGHoDHQNuLyqZDnNtvgqWj6ofW6zFZ6zzKraN4BYcsKz0aEpNoEiRqj
vD+IQHtx6rL5PWC4mR9o8Dp7H8kaVLLMcR5+48+g27tg5DQCRtSjodtOtZlgnIRrRZLuUiMes/LY
5QMSAmiv1i3SVd1ghQfNjNEh27ROUPv5TrhJlz3nTRqE+6AOTP+PboxdvCfwQM4yUiM9u2/LcXa2
TphVWrONDKWu+IRGR/GAcDSqvEzHts3dqA69C8VzmzAe74u8Hcc/WVmZFdU33e25jpCO/tbjU4u+
rI3Fq3tolB6e2MqOZMOdbUjKG5w08C3SwP2yy5DXs1aG+NbiHVhgwWBgyApqJN2EgTF7Ha2JTVDM
ERRYhPzr1vFXxl++6gT0BIBSVkHi8qisLg7E3BQTTON471tjcWzt5offd7lnOUrl2aJoP69Mdzke
uT83F4+a5L3TZVxESZjphumMgtgx0LPS9wZXZLU3j7VApjSnT7ibwyzCZFWUwry3mwoRYNS5xGmc
1c494E6HNrBtxBimoduv+qiV1ir60ZWBRFLQRE7yX4HnLVZ/hjGqj0WnJv4nSGpQpXQkR/FQHAP1
SGtVrzYoZ/FXhbPwISMM77+1ASLpe1ENot1hhUPVwtST0cYEy2qRAMsGzX/O+qJodgh25th92QGR
EF2MvP7egESyEWdQQlqyEO8+lwLS/nMCeP1BU0rMteSj+1Pt8bjY11Uc508uyg76YWhRdL8TsUj+
akacmNg8VKRYG26N2H0ZbFF+bOI++N7D67G2Gip9+Og2Uf9om8q8H4aqjT4NaHWpJ37rGP1MTNo3
XwM0reeHdp4a/eDrlV0gqpDZoC3zBKoxCgKgzUetaYaXaEQKFsNvt5Au66P+6BbaFP3WZzc/kM+C
OklowrjG3qQfpiDOTzc63FomxMmNpcV1Pe2SqM7Ea9UG1VjeDVEYlncOMrYRqqFxoIHUQsOs3UQY
VplHQW6q7PraxZNYn2J1/ISsoPa7JazTTtTMtAC1oxK5ZdURabb3XXQBt0aNJNnr7Z1I6rY4elKr
hSSLsgDSvBT6F1sf76RBcOXhRRZnWtVsK2o5tgdxmAMfKgXWXhuTY197aGxYn9PRH/+6AdfCS5n7
PO1JAUp409QCVFlLeae7m+08+qk6efgUFDzk+6w3kNPTNVEaeHBYLs4MaEnB0EWCcBKbLApFjjVd
NWAAkKnIvpbTrLWsF+68L70SDOUHoNVK5plO5hd7VR3MaJtXuV6rCI8hq/bQ1zbmqO2kInyyVcMc
BCcG3kPyqGRxFO3zKnN6NF1RznO+GROWJd8tZXbMV1GnxU+nCXW09xALatDtDtIAYUFVR4qO+0Ck
T+6EMOKfaPLdkovIauLpqbXSQsP1Oen2WY5np+eGqVtjxuTqOoZwYAKb/2jt2dspLX303cLSbY/x
HJo44IWBOQFrwikuwhqpLzBiCjGH8WLKgE+GKNwGrcQ8979bVtZbm9wAG3QfdWh0e3HA6X70EfQH
8MZmbLd+pMdHv6kVTM+DzGymD6idud1GqONse2YEQyQxqcR8qIchv5vccEy24Og69X7Ch9c/KYT4
HxQTK/cEbXJ0znkqRT0p27DG0+JLImzxihWPj/HxUHP6kJNR8H7ZZWmbqTtVj5Rp56dlgjVC4Zio
tftlWEhjbt66TQ6qypFyS1M2g9noy37YWGERqc8qXuj2L3vWlRmbVb3I9m1Yd4O6AecZpx8IXMyv
Y5U3yWcKz/NOyfEDP5qxE/yq01T7WHZBr93z+dUJ45kxfm05P8EdOl4scgzqulJ2Pl6qB12NY3sz
WAUse7TD9Fe/0SMTTd0u2vF06tUhQuhv+pFHkMueG1RWph+l2+gskybG9GnEnyLCRtMfPwedY8db
obZYn0YNfdm2T/O7oEAObDcNJYJhGz96c6VECU1gq2Xm6Zdcmfz/DKVs9eeo1WYWPB7UECXnEo37
QZnEZxtxt+ihQTWKulHZF9FnX2+yWBywSIrse7dm93ebGtOlutpR/8EDejaGfPqM2KX5x+BvAg4x
ZtCuGx051BSzNKz2mkMe8MzdBZUW+tZ+Mmock+O4nOMf9kxb6tvg+3hiox+LzMMpdDCLOGL86the
riX6AyZCzXA3lXB8H9H8t3WcEBQsYtM2Lnu60uiOQoNxRtyei06kv+mf9fiRZLSOT76vd+VetSv7
0FlTgLpiEIWjDmBSwfaigDbhYhHRNOV/vVbp6b5pLPFL9WkE/OrLMmp2YTa3wQel0+uvBv53aHdb
oz4dpkEYxdYtw+jUdXjqPtYwpUYKULwu+7TVlHtqGgrBX98TQ2+6ysUIbjMheuqpksKAtf2Qha/w
NtLiMR6y7kuVI+v9lxgMfxUdpiEWlUo0aJsxVrXfgRrGawoCmsyA/o1xLPAMILp57GWT7CJtGfBk
KR0lt460iGOVxm1ZFLjjEJec7FKPnScAnWhs9kHkHBVBFoU36iRwgdM6O/EFtr21a39I+mbOMMBM
0/4z7olODM7NRPAKy4ZIbHn80ieLP5VPdUp5eyXzeutln8+BvJ9cCLi3zFuXOGSDfCgZ6W4fHa0J
4ErqRZfeo4zn1jv00ROC1gLx+jQvnC9GblZ4l2Z2ab84BobdW3ek9/Cg4I2iysRCM6pNQfvX/0iK
E8OlCgKB70CWZ/oeiZVC+9YkbXw0ilIzP+U4wXxzzFZrMZZF0vPeKvHsWQGcvaEQzqcnmUhUySVl
4pJ84rZgRP1A748DkKTSS3NVfews8tgSR81nHMwTd98aXYxPGXZpIRDr5ns95YWOH3fYHhVn+m7Q
WfkDGC0F0Ikh7hej6387/iDWKJ0XzzY1EfB/AsoxbyZlxfOI1aDdWdvNNBzZV1M5YLzXxJhQxSWd
4M2YRHGzdaJYfbLVYSw8iUB7r3YKDULU0mVbGQwL+biMcf+pKhpdSBPSt9RjS8XxCy2kdl+B/0a7
NObCH7Gia1a230XUDKqcWAUECUg51mhRY4iNTvRK1ahHhW2eHrTZx4AOF06rGzex2Wjatu1qRfm0
FiJdHFzwwQROAPQowVnLXh7WRbEWjqV5TMi48g9OPWNFsKW2WP/C8DG0nsy6n32EsoDt7JWuzvAm
DTMCAmNUzPnFxVHR3DjJMP/FmXg2t02R92238U2Ucw+z4jc/h6Hpk2HTDoNqI06hOQ+Ga1dih7VJ
1ycr/RmZW5xtcopbMu//n5L3hbRAlwZ2YuqjcwwaZ7gvCYieqcO7D3U12n+6elC2/AP5WiHlclSK
sNSEdcDl7NnlzeHqXeWLjvJvmdqxeajj2h3uisHunZcgndLwc+LqrfPgaOg9r8W48iycz5hrV3Lz
URZidLHYqdgEK9SGygy/NdV9cLAOL7wWYlLwIaIt+qJU1VBu4ko3mo2GBL54DhPkRT0jmHz0z2qU
cLH38qOnKY77Ot9MVW2mhzET6esYCAggelzCOiC/yf82zFFHAhKXpRUW48Xz8YZmpm8JvVBCnBcp
Y9A0YSfUXDnaVudNbhT8GMx2+sNBMF94CzEu18LuGW1S889kzv5Kee9NKOj8G6KgAiiHbIHDgPbh
+WkXfVTmyGonp37WK20XusHwkLYVlpV4yGnZbowSJK9HPTSqTzbl0oqX32xe0FM3x61f4sj2XQ/M
ItgLmwDX3/Zz5mc/nayLHifbdwovmUk5txjYYCW0CcGmKfuUV6KeNgZS3u3LAGb9Ab1HY9yMBv4H
MFlK+JGYypfGb8NUDDLRcUK3Jmg1q8XpHOnYEx0rV5y6SQzOZmqSUvletqTK8b2hD5azpWTlquHG
1Fr4vyoO0erh9t1xgQOgbCjhvTqVXnC+/M/5Z8uH2aUwpsanwQrGeaO7U3vUmnl4ooJeHKgDxCeX
3vhG1YLf5ehoRwhF7Y/bP2K5c3imkZ0A90ApE5DTslzvFmUU+FbXn/KaTtB96nORYvuTaLiY9D21
TV2PLXVnaPWge4pZqNHJiAo19d79M+iIwxM0uAgcYAjnn2Kc50Fz0rA9JfZU6/vBssdth2r9uDVF
mEmT1qjdm0GiPPYjZnZTnxYrm/itrPLvJuZLAPLEmI+nU2IeF6tRuyEluSisTjheBM5BSjDMm6Z3
kA6d2w7fj8gf++qBFKv+aVStI5D7N4qnBC/qesZ2uELpIg3Qnij7Vmm8ro76eldrlYW/dauKqb1z
erXDKgng9EMxq/n4w2eN3WM/FM4pN3yEhhQ7LY+NG9To8Dt1VVqeidvHwcdwYM3VbNljYLp04eVE
ed6l1NL5Fx80oc+BYhcnxbF+jaqj9Ls4TL6FFXZRKy3Gi564HIv6AQAD1pe+32KsOG6dFF+b4tQP
yq8R0pmx8dMM252+mqJD2VEb3US1bhdenbfZl8EPw90cZd13KnL9PZi41bO3jBa46FW6K2x9UCcE
SYsOy0RBc6inuD4pIF+jbdtiPoiQddVuVZMS5lY00bzGg31DGpzvMCkyRVzE/ubyWMYKXCeWOlZt
d0K/ziErMtNSv8MUu+nvhqRFRNMoKvzUTo2qBMon6WdbPldYW+ySKW3T1zmkQPXqUuh4xhlXCfa5
m9anmFha1JtEgKJ9sC3MWw8xhft2M1uBjYFnksTW9x5fE54rPY8G8wlySzJ8gObFe0tK274qRhEp
sVehJlRs+55bmpqNMTpP0IeqYH/7pF/UlPj0QKyQ7gaqJBGci81QDj7+3UFfnHQL/+IpNNUAyElT
pncazUkHza9EC3a12VQzFkht+Qtex+h4WoyN29Zp2J9HaBEqVsaCikoZW+HXFH/36W6cNSXelZPQ
73vT71ZR2XJPLJYPugk5jmS40JUT5yemzen9h0NRn2ybzfvcFDzqj7jQxntNQ2b3VCWa+aTOtekf
FJGa4bPSG0mz7XQrQe4Zgx7728qnlCMufhFNVikIygmWwtLnv0jU6oT/qjFya+rlabR60JMdfhKa
Vjx3lRO+DIPrv5BgiPvaNCss4FEwKyWIdfwW1MAl3xmDs7ToKODzCZJU4vYWSzuGmT8MXaqfGmrI
lHpma9jYWj4fjIpW/6zSgV4Z8eINBWgpEbO0SblYpFDj+Scouj7VfEVtT/qAwfR2KO183OptFqk7
FjMr801tDKL5qMX8Q3unoMK6w1BYwm2SVDdXVuTyWmH6/AgUGOAHXfyawTb8QC2tGndjDLvv05n+
104NjN76aQdDVO4avESU+9vb4O3eON8GULtpgMsWCZpWS9ywiBM8PPSyPeVUufVHHBZ8zBD6GJQt
/YLIfykTQ2k2wMCybOuns/WrZJmGB4BA4ZOrzNSyMbepviIhHyYYv/SYdKJ6oh7V0U2VAye5KTZF
mE3DCf/r/r9YQMjZR5OieBgk4qZ9ez4XFFDWVNBnR1pGri18+PM1TeIUbU/FaXku8Jv+3LqV9hyn
VoWDPA5R8QYz0Dk6QuDvn+u86fIPejuIDgSZiMOvhJH5SmhwESORF3BjS50kNGkB2Z7/HiNAYwqp
5+Qh4SvXCYHAnMxbxJgbnSZIS0lnU+KU+FVE+Lfs8CTSaAIomFGuwD3eAsKzhTbfaH0k1rIXRSP9
/Ic0Zu3OKIbFD7FvjBVuB8XQDK+FWQh3m0Pqp3s52XVr3EUNqeomb2jm7uZcax8mI+ja04Cpoxnu
gGaFvrYF8eeo6UbpXK3WtoWeqc4fhDlHivR4qj7YJVYbpM4B6qqWj8X379vLLL/a2WRAfcJ4pbUn
LaOg155PJqTvNLSBLx7cBi2Ab2qBQ4koebowg+nLuNuG5eSb3vz/KDuPHkmRbg3/opAIPFtIW5nl
229QW7w3Afz6+9B3M5XZqtSnkWYzPU0CQcQ553Xt0pcf37/0XzbV5bVXcYs01y+HH/D22troASkP
nXkCjTKnMijniYghLU6ohkEyscD/kGJuFPNbQAks3+iyfEyCPFRtR0A8CUlYcck0hP7R29EXqjwO
sW6MXGuXGHFqbEarz07FoE3uiw50FxBXYgvNVzIvxKkPy+YroffVi+hBYLH38vr2LMJEy8md12dC
Zs02M16npCfwNh6miWwrrzQee4KPxD4f0jk6M4Zs79wY9GcLMkwMuDGS9rV10GTZX4pumMsd7mTT
PSh3We37bGxI2ZWynj7qzFs/9SP4+qYHwfspnEVzzlVnxjJIu8r96Sa4g9wVRTv+KsKZAwNGeGf7
+HcZxb7Cj3ja246oT3llAd73hW7uOwLomgOwSq5vnJDUiDUmD/HlubadjlqmQ427s3Nr9k5i9fvf
q8aRx6z2KvKZBnOct++/4b/7/sUb5ihazWnWkeoVr7XQZgtii4jPelv36VERw11LOikoWj4GXOkx
1lWY3HnNUHmp76ZVrBdYW6dE2pZhjGMAvCKChiu3r1L8ImHrfMaC23u00nGlrpl6TtoZqb9R9gCd
av7Q1AxOtq1n5jvPYJu6g5yQvZITJcs97xzFwWLZ7ZJtpo6MI38SKcgjqTqhThpdZ+aWT46r45LV
pXspxIn3H8flQHB1O9BRBuHpgm8X3/7b9T7g7tFEPeHNjirUbyKErb1NhNWXRZrhkyZQFfqjoUhb
nOLSu7F7/hX+vn0VWDkxGWY3Z4ZOTNzbi3vOTHZWYbsnVYQhJwl5vFYX4FJR/nDiKo0+0pXlDnN1
T36PnN5KPnYUw/YPy1VkGiZMM8fAFrr8zhCj7wnClc78aKjIGeWdTLM5/Uh3g3Gyn7t4v08BWJr4
xCojLt23wiJ6CJtYSzbAqS6S5KUd1S4xm8z7FMnYe3TDxeiCvuErbcmrYdQugCyqB6gTFe6dU9v8
mORUAV29/0r+PvOLx4KwgXBLiENUlZePZcEuVLdrzTpNA2EMVOrge96DtJphSzZ70+0Mpxn3VpGS
rxNbovhiCj52Qopdq1lqxrhd6v1u2thO7sixTxK/xN5CfPXaBqgjLcjc2jkU//pG1o1GLHlB/NTw
MrVu04ttBYzOEVrqSFF9WeScFpabms3ebNdc0lBNnv3NKgjBepXN5Fb3bkYk58bp0o43aLkzkPOU
JuaxNUTZvEKHLI2nDPrSeO6xEyPmIZ6WOlAyma0txJIqUX5R63KjD+5S7ttydb8C+uWxms7oPLcF
HdCD52TpS1k6TTj4kz3jkuV2dRN+rlItXc0P50ZhP+FmZvrFDg1ato4vR3zsG3M5GX1Jop3PNucd
yFnlxxIgRnycjzN6+ydJMhd4rk5E9On993jd1UGeo/62IJjDf74yFUxyDW7uMMhTXndJgalR636n
3oqIJe3wnv0psYiM/V6GyxaG05xsZ+QNajs6fACbgQitqCX5fe70+7kdM/nYOgSzPKdtb3yMYJSu
w+CCwfW3Ck8o5zWKM84KS1ONwbG0xOOXusud+GcT4yZars2Ht/WazvQCr085vtxomV69ppAJo+W0
2NUxtdMNgsw/dhd+E9pmG58n0jzXqvg/w37YOW7uFt58skXodnf4TA5PhjCN4Z5vTtdOZjtCC/HG
Ienu015bklvSx+tSAs4agxtmWStF7jLoRQE4ooke5WmwtS66z3otum/NoR8DmYdavJ0JJCtOMIOW
dvf+219L0bcfMRXEOkdZ/egBHy5K1TgnCtseqvQM6Kqy7dKL8nnSc7SXmlU7N3bSKwjq75TcocGC
B8V6u3Re7C2tNRD9uycZFWNLLe9GRnQIsWHB0sZQZfVlaKD0BspQJHszDhUWG6EQcldove52m3yY
O3Vq5nTau0jVTF9bonR8Lusy148sV1WQZIgBdnTjMV2/IFbFSpZcOe70ResK+s8K0WTmpnEyilM+
Ja7cgwxqhe8sSJpeKgsecmdb4yc5rDrE99/PuvQu3g91O/MAj94QTHL97/+5cIGrn6EPS3wGh6vV
BnngcDAx/bX3CAuWQ4+h3Of3r3hdpCNP5YJ43jIKv65ry6LFE5RO5NxUiTn88kalf0OI4Y57HGyi
GtExLp0cOCFZfr7HkCYACoLYRXOeWoqxTQlJIIZsvPiKgzm6y7JEzvslqqxpY6aVboPRe8mnWdQq
ebAit3IOQ2O2t3KM/rG0sYZjlYEg8m/jskYmt2ISfZqc3RjLvQ8L3l36R22IIOn51L/WeCvO7nob
gX/BRJInp9FmyYsZcDSNQxOnSXrusUvCLkGDkrgZKZ/DJyppN3l0tVDWftd38Y8BGVH3/P6b+8da
WWGMNamLqSCykrdrhe7KSSer804Nwdt3U7jYvB8n054HTJHu9Txcxhtl2UWuDcNmG9o656G1YqzA
ARe3bLoeQUwaUaejkg4TZuKwxudkLPCeE1rVNl/yqE+6IJvaBHoQ2FQfEFkau08ymouvdiSjEL7a
CLPutRhnKB66Nhf2rcHlP5a0BYsSBS1TU2Qi1sVoXBPKqT27jc6NF1Jy+7MYs+UnpNfhQcyMQvy2
SBYYc6Xh+Fke14+r9mvlYfWhfIzLui+jHcQd0Z/tntGab+tFLB68MreToJ0rtzuIybB+iFAKosQH
3kG5i5xijG5MFq63IYwc2ZARdbNhA3K+fcPl0NRLJ7L4XE1S3qUYuMLp1ZJYHJI4l6SyC2i/+Zrh
Xda36BF/NVBvtyJGNLiBr2ktCHwuNVJxFbeuFIlzUmk6fbHcsqP0auyS4a1Tq4iNd+kJ4DS7PgxX
ByIcUgJDg5jlM03ELXFMZ3wvZphtLYUP1ujfFzMv2o8pnIzlE4TqYd52IvGqr00zGwfLzsYoBDaO
1za+j5ivbz2XcU0wLUWZbSq4UN22U3iUnxtZDOXPthF10j7GxJh37TYWY1pG/kxinfACNdqlc54M
9KofRojPR+Ci2tx1BRCaz3nHTSzoBjsfckT5nc90YPeyPMKgo2wS35ShRVO+IxXUYON//7P9x0u1
Vimtg1QL6dSlKWgG1WttwqOzyzZVbLD3p5tx4wVdMkCD2i+d7W4w1rKy//3CqxKEUf06zOeVvl1N
YNS0TxGUcwRPQ0bbAXG6HYnOFZ5ohc+wLT2DmN7q5f7RT5GhQD+FyBxW8pWM1IkLKu8xXE4uSh/H
CWDf2e1uhjKU+1Xujr+1qU5DnxRW6d2Fprvct31Z9tuwU6bw7cGEzqSS1D2l6exuRypTZ52jyXCH
hVGSBIvmFRDuNFDxz1iSMYbvumLu7im2pXsI6f/nU+zNqX0aZ7KgvuczhN8H4TB5flkaM/s+TkRJ
k4ilIjuwQrhsaju4UEntTWdmYTlumAvforz8PR3efl4rK4cinMMDaFe/KDF6vRCOUWreyZJVKo/k
Uzntxuizcn5pyqr8xKdCWVOkkfeBXqb6Cs1wdCccqtKlc5iWWjGpqWUqfk24Vt5Sl//j1/HdGzga
4Ya5YmCXk7uxFVYcuvl5yoclxHM0rVV8NGVCX+QtmevsI1l19yrGXPujXk/E8/pQ9RPcvCc5xB+8
gqHphvFyYn4fZzwcb2UBXX9FDFwpz7TVGmWVIL5dzP3qhzoZRX0eLZXeaW4aNpu2pZiJjkRAp/Me
hxQcIUw1pGV7o669PnjXFhj5xhoni3j0YltWc79kIwxSWOCd+wcViII33iaHNmMw6Eu7Tszd+3vG
9YgZsTszVJoGd6UsX0JxuoOQJQ314mxNdkrfkIeJffBC5e7bpHyWZCT+yUAufLh38we7VThiNMqr
njUgu/rG/P5qvMzBDxjJeGb1GHIvH72TOnVHuDtDWnvRVJC5OkKiVhfF5yiCExg0fQyytcNhEmu8
pHLK72klTTHc+BlXHMT1zTPDo78g1PB6upxFk1vredef02UUcxLoY62NG8prFzf+2Zqk+WQBbjwO
kGNEAFHVyp+HpRkR1yTFLBYB22NyY7jbWpe4r02lRtP2FzfsxccuF2b4zGYo4mO35Et9WGlo8ROR
8o19q9uwrxYUZwHEdYhEYLxrBft2MeccmoWBH+Q5Kt0s/ZYaRly+2PHoQjZNPf3OdOakgnDFtg2n
AqxyM9Z5oj7h9ZTtElvA2+fokk0WEKcXltAxmZsFbO3O11A6RflKek35oiUz502eL+G3MBvJ2m4q
s843VV24H4nAqPCnkTOnTmqYobPH1TdPCRzFjcfMgaBMU91ZVZYYgYjDySBYPKU86Dc9CrDiEA5h
4e4WpVvRNxtZ1bgxSfW2tlklK9DiMGYqsOgdgh0STofiIbJyg4j5yjO/hSqV4q6fdLt7EfmENXxW
2r2vxy3Rs7BI9OTQW23SolqDTHcc+DwaXyqz7/1aixJvS8CL0o82jIbwEE8S2NDKdco6iA0Orky9
tyzfyVe0GFZiNVJHtY97k24HuZ25RebDWM7FZxtmGxzI2GghS73/8V5tVRgprt0vVTPOeJBG3r5d
LPlsC0FJdBZ2KYcfsTW6AS6OCv2ZGsTGG8iWj0hKMLbvX/cauebCnDAABg7tJHvV2wv3cQ0O4trR
eV5i5QSVJeJDZyu9+QMZO+nukkbWzqGFYVsFMzvaD0uV9lcSCTO0WtqUefPXyKKD8mjjRjB4XyVV
ORwzG0rzXWRKvCn8Hr7bj5iT7JYW+pqE4WAPBqQGx5icsqsiXp+yxSj0Mj17grnRXqazsyHqyXxw
jDY8g9TADcViBIOcMFf5vmD2FAdmKg2fMaIDKR46543B0fU2zG9aFboaiCk80UvBdERf17d5UZxZ
80TFEzZgkukgq9Y5d1GUiABxBuUCAgJj10VN+6N0Qu8r9H6k+MKo1PDp/Vd8vXFQSBKqRMW2dqCX
3ISodyimSF84U8sQX+6BLm6dPJMOM3rHPWo4lt8YA//l2bypWxz4hyQ60PlC/4CC9XZR5RQueUZK
81lkbh1DFWoQLUH717ItA0zTCBj6JhmVnZm38RjMg+I5bNwcNpvpF5FoxieZWHZ5otqOoEXAUfZg
bZmMehQm19FSxDe+g6s+HQn03wB0JjlACpfpSVAOgOkGZZ2dySzvhqxyXt28n1tft6vhFX+NKfMx
zhOP5Rg7NyDQv46Xbx4X6lfM4laaAdQljqq3jwt/Iyh8i2ecWTVumR1FJ+tPvalVSGqI50Cn0DtG
bAHp1XNS6Fsr6VIr9Ke5RdPipHJ0fUgm1uBz4muaHyMG+BH37lzd17nK2mdTS7t5X+lzLn0gwlIP
WrhRz6oZJ0b0EAeNOHCFNyzZVnZZMr9qmjDdn5lss99mViZIvfRkJOO5MOY40IHRPyT17Ez+PCeW
sw1NZ0g3aI1671RqE1mmOzV2BFL5ZgTQGFSm3ljphm1GyM2s4Yb7VR+q9qzSuImUnyOBNIYggnH+
PBkyd2+txsu9le2BrQHLdGu1ir/K+AX4Y5jdaOXd1I6V5ddkwCO9WRxtb83l8OImCdo6axVXUbSc
Zmsodip0qoNWI1ljvyYc2GzlnSlj9yUtFbRLGzWhj5j0Vht09UtNfOy1tQWiYqSkvtiMYzhi6WgU
7V2zYNjk5nnyqwIeOMyNENtax2E4z8SN7eEf14SciEkwU24mY5eQNZODSoWdUHd5M2qHZKrHINT0
MiAZSx0kNYmfGM54Y8mv1e9/Vzx7w19etKQ0Y75+6UFdpzWcX7cZDqW5FB8sJ3QyPwZuwcNMAwO5
sQIud8C/V2Mvwg6KOfqVq5/TewKfIm041KizGX+ViYZipnPqzSynmAXqjcYt2tDVY+UO18EIlAZW
HbKFt990pI+qaeC9H4bcsz4TkkTwU+1GWflgTmmP5k20+Yeip9C60cH/69FyHNIsrggOndnbC5MH
5WF4JYdD1XftxlFWtezcrEs6HxKFc4vlfvVoGV8DROMV4Kxj4UumeUt8UVLSeR8LE6PUKbPTrVf0
+g4DoB9tTbPx/ln2d/DxZuFwPQ/XWQ7Y1X3hym+78NTglYt9aOHO5YiumjkahsAskyJ9alJpqsAZ
Fnt5tJO5vmszUdvnHPlR/dQULV1/s8joG6INPdm0hRBI/XsDvkjqsbdvdDu1vroy17437Ggkssxm
lW5sVaUfSkxasy0HnucdErfUn9Uc4+SblfpUncvWs9XBS/Ii/uiRjWDFu7IP50bfsuDM8GeCVlF+
jwHS2Txg2/WLChpt6POfLdOnufCbyBqrTZFaTbzJQfNzeJtJ2AfmoqMWK9M+PmmCbKQdChQn+pzR
dA9HrL7qTYNgMjqiQx2bgEAVbKNLdln9rCiDtxiowkVvG2O0AySvY9XAdzAk/Q9uZOZdOUflsDqg
je0HJ/WyW37S/1gbKw+VARbMObRgF8eakCadUJrHx7mK5PJBj1PpV1mh/VZTuwwP+YxP1o3lcbmt
QARglIsrFBNoOPsX024vGSn2rDw5Zq3MH5zBlVhmE4b1jcDo5Fam1mXJgLri/4Ef3GqQ5vzFUP8L
w1RVzxRjhuCDRt9gssHUEH7stHFDnA1E1NbbsnM12i5R1Le+g+sbhV+EhScFLBSwSwtWK1FYo6aD
xUc+hQAuBKdHsjbuWTDjz/ef6QqJXHxxa1C9C3OS+kS/5FQTmrfQqrX2gSZC+Y1epegRkDX+r1EM
PE7Mttgy/5aO+Fq+3bekhw8y6JJ7iKJamJ9HbVTWXdGa2nBrh7zamqGVkmWCdQuMZbaSix0ySXTY
7Wh2DgMxgY+g1+pFi1yJtUZZLzhX5KCNnhrzG1DM1cbMVJVgcZrRlUh5RXSjFY4tq168g1MQtrpz
Zqifu9EIu/tRAEu9vP/a/nU11JdrXB+e2XyFbx8ncFMBCSgUB+auaX8/aw1zcxNqxQMel9/+12ux
PHDbQSBH78M1317Laawmr6Clw0jSup9qKsLtAMXN8GNn1p7+12vZiElRLRJbyRUv6cFFlAs3clR8
54YWXJhxQhZuQDxqN33tjrcKsustjI+c8R0nKUo4PEnf3tkKj9lw38JjnXvmIffm7klL52azDJ4L
F7fobsQL/eN6QLrMe+nkeaTexcQSAbVWpGZsHwEYRizEpvgwahXTCEQ83j7tkmS6sZP8+4rkwUMc
1HH9v7hDUsbMaRkWQjIb61PiNvJJa2V3x76igtZS4/7917fu+W93E1hbPE+I3eCDV8q0DL8Ehuea
xQ4tlg0DKdMXllZtjSGTfqiJ+ZAU/bKJSOvch55R7N6//FVzvspwoL3yeNF2Ybd8cUIUyF0dYmTd
o4JA9TXGr+IUlZP2VSvM4qs7iv5gVZ6eIZQq3XOBGcGaiGbeFYup3fgp18cHv2TlabLprSjpxUdj
GQVmzExPjyX0pQ2SmPknPZOzawG9HlPZo+quYdwcMmgPv99/Ctd7A9ssLEJ+wF+TsYuDeaH07hIr
t4+CY/+uxytjm2C/8upUza3T41/LyyNRxuaQ5LVfxjoXXpihG+VSdWnWOyTb1aZxS9cXcLX39ox3
w/u3dr23syUQ4ck4C2CScdrbD5YZP/ZCs2Q5y9k0fNWk3cmt6Glkp6FcmgkMCHiqt3QU17dJ84TY
jXkHr+wK5h/KlrY2nMyjgw3Kl1G2hW8vAwoJo9MCUFF5Y8h0fZsU3ZBAmfgzrcDc9+1tekti2lgl
IArJzSnoVaJvPDPuX8KwDC188qL8SQx6N/7P9RWXhQEC7MOd4pzx9rJRGWrrrmuyHY7JXkaNdXRB
0Pyo1O0bp+W/7pCsNURDa0FAt/j2UumQhPiKFuYR8an2pwvd9jMW8KbjI47BjoJTaLkvCxjsN54s
TSF/89stCtToP1c23l65wLQBCnoHoGgb6qXAt3Y81q1NVyoL8BJ/ar3M882wb62Hqipq7YdTxN2x
4Tvqj1o5TiG8vcSiShp1RcdhzNAMAn0B/YT+qBM30JVpMW8Lq29fnFKvvru1ZX6NUsdQG8Bx7QNn
zdQFOnwIAU05UvKYoCQdnjQDCel2GcOi+awzpJ3PqhCt+zRWQO1bJ/ZqXJ6JVmo3M8o7/UsNM2kM
TJfHeLfolZPvjJFohc3Y1sv4qcMFznhlL5awvws4vb7Wos/yyywPP1ZmWep7vUR+sK1w5/lUIgCI
NnqRDA+1gWFLILnhhzGxZf1EBpBzFOk05X6S2LmzxeyoecU6wf7u6IXz2pvhgpES8TYH1UbGHx1G
9g/NGjsRQNgtK1+YIklxoweT83ujZlkPMJV3cT1kzRZgKBmIT+qQ/iyFbj+QmUKZ2MpifnQIenxZ
BUNfS2obejcen+/A97xLcTGLAwOWaBWAmLjFRynLbPRVpswvAKltDOdWLs0WzXNv7N2hnE5DMQkY
A2aub5VoCPRbDKtXPv/fcILW5QJlFi1+HmOV16fEIUQRv67MwJNp9Brc04Au7Hs3rKs0oPUQaFTs
WMdTJFU81gXO5uvQtFG4L8Ysvm8V3AJfc2v1k/gZ6yxLcxxo2SLxM8WPKvFJR8u/RqvB52o51zba
s8B6Jj5bBBDmTxhumeJHZjTLXVdErvdDeVmR7qZYb4rNOIqxClRTT94dHpnaGTtdFfrdPDeFH2F5
RpduzbJ5LBG+M9jU69zcSbviMGg1iUw39qT3GNWJa2FeNzbg53iVZXu0Yt0UJC6GFj9rOab1PdJT
GBeNiY3Anw6NdhxYiHSQZRe9sWwx+7L+AAozencKJn74rCSp4WObKK3HkHAfbHjsBctqhznlhnYx
HD5peUtsY2D2hnnuIb91gw8BplHwxOZJ/C4ab3k20Xws3wfHquaSGOWh+FHjfdN/1edQfK9Vz9fT
kMI3Yq0UomJDAdAvNNVNUuslvmrtUPVoQ2INd0i8kMpNJhDfnhyMLaLJz2xtzthgkkwL+mVBG6HF
WSZe+RrH9iXXK9wywOpgj8Vd6/zMel1gJLOMeJUiVulnD029Fn/OsOKK/Wz2iOZjMVs/NUXNcch7
xeQT4dEq4or0195GX37A0rV7SttBOgRCYxsWVMmc/26bpDFxTKkbsTVKtxn5bV3efwZ1UT1uBkmB
TL+PGVfOFnLbqCIY+1Au0lsC9m4k/jX0m/mUw6TrfjkJY+NfozDr+inO6tjCl1CGI55dvVVZgVkM
7bGEmdvsy3lUsw8cC61FeEpjdNsLqyZOjQn8Y6amHEDMMOZf4PretMkTcGAQsjkR/tgB/G55snr3
BGHZdDfM8eXntlXlU2IJ291FrTtV/qxXeFoNepbyYXTL8Fra2vQMOld5hF/U3RDdd6suhOlED7oj
DTx3frP8Y/eURZpz70YVOhUbAyHvmHZ69LEETrZB2CP+gGeozh8cO1o99FgqOyhF+V1rNjVUauYG
p0KsZNai7PMi6DrR4qiDxDDdzH2jffKKRbQbhdKDQWgyDaTDOElxdI3WMDY9Mq4GA6IFikrdrSIR
aOuueW6ayP5WFpP7SL86jXBChkH4c26O6dYZeQ4/WpVOJJfXeDkF01hNQNGgZ/DJ7AnzxhbeUrSr
rXYgTSltExVEKAR0v4lV+ltAYvuj8sj7MdlaDHJvNFawtmMEeEhv+jUOKbsPyQLzKe2j+GWxK/hs
o6fYOPI49j4JMRq41sQkDu4ZMi1HrCZn3MnDKvw8RXmTQ34fkm8TWQj3TlOiVBVLPdzHeuZGQUw6
9rh1BzEdPa+rvuQCoqOvZr12fLcX/acIEvGfVuhYfld21zTbsKjNIRgmJ/kFZ7xM/LZyKs/wR0gQ
DCtK8PJ9PWJzuNSy9/YTJldEDrWjkKQCaLykpcNCL44nNwkoDOZnHY587M+DNeSPXpxNn3ojyp/T
JMQOUHh2Uz2aaSPMZ8MU3hz71Hdhd5xgev3p51WG0xpZkz3n02Kd5l45CNvFXH6rw376qsWNle00
JnjkypHZcY6JCsNDK+/Nh27ObOmrwW4YCrStFe0budhnp5RC952pKj/kXSR+AxXI5ogBmWKq13S8
FRM+Hn0i4v+AOEK7CFClVzkZPRFNXdjXqDlVCLfpYPyNHs8gzNzreALhgmiYxT1sFRu9eK3Bk2ks
787OOCCwWTfT4tiGjeqOBo1Kv037dNC2bUVqnB+mGKkGedo1ZyPBkxAf0SQmJ6fKe/hKHXa8vp30
lrq3IMw/Kpq0ZpNqZYerWVeYWGQadnLOvcibdm5F4NbZBL77lbbhakkJzwl+oyr61B8So3txC/QN
1PFJnm7pU4ffA6LUr73BMHKLqWiPNZmllQAkkMv9EJew5yIJ64HARy0ffYnwH/jd42XtEzUOL5m7
IBVahTaPc1U71FkJHRmGq87yWOamq3wESgAEkhK79KeOEoYTp6wApBFhCBxDZe+wDXnyp0NopoIM
qPr7XrjtdxFpKjsbmup+y4Lxh79UUBRftSJPI95p6X420GR3gVTF+DsVcsqOA8rM8qDLOoxO/AnD
C2qBtaTf6biNuLh+pCc37tQvZ4xkE8R2Y/WfZNVn9TbqWm0IgH4NeSDtc9XeLDMgXGLKXt8ni9u/
WDFeStwgLcymM0LXRXcZtiHtPgZW81Db9V3c4lPh9zbCtN8T5tfJ3l30MNtgnDBuvarDDbWCBvl7
5Dzpd5U7wbxSZA6b91ambNC/yIm+eGanWr+xGz3dsJ5HL7Ai0od8nbFafJyqYk73QnNnTC4HrcFj
DMNbE1aSEZaHPFPxFjQQyXfudMYn7COWatujAYHhPczUZZ63zGs06YSh3EQZudX10mZGQp3GfFtM
lnMoPC97EYnAYCMCQXWDenHcJ2wh5QyFVsr72jOq6K6TDZGcxizN7DBkkfs79koM4OAajvaumMq0
Coo4DhvOVxhEm6weeOteFZf9HbYfBZPsXpbx5wb+T+tX4SD3WrmQFIUVW4sxuK6v9zPjqI1dlC2L
+xCOSrhvatTVflKFSXrMwkjnQ1RIHbBPa6CTlHNip8Roi7h6oYGX6i5m0eMsWDYhBnaxABQWEVGT
FUq/XyhYshfM6SgFLYfT5k7p0FMGlfMBZHjonLTc5g3hZ2Y7PtXpgAecFwkcJHEfWnyrXCjp8gYC
mm/OYYa82RlY9Bs7mUZtXdRpgeAjwhjBdGPtNZkqRz55yxpy7KoiaXzN6xXmIVacnbJpmdzNtHTZ
o41TX3vC/KDfdDMbB8qEquf77epl6j9Y/eB1Gzeu+QXOYhUfywIZ8AetlqEKZqPs+QB0An53qhUV
jo5GF8sjjeiA6+RU1f30qCv8Z446kV+e31VJEbOBxzVWNGOrMPHUNXROKwpFle3o8Ot8D5Dxc4Xp
YktT7o7RRo55Wu1yxO3etmsG8Zx5+JB/c2P+Zr9O9DbEz6uxBeHOMhdPOHhISgN2rnqD4zCXJa+g
qO5B5jvKlCIXL021qA9u6+XJyWqGPgPTBiESbc/+7VKcTkEm+rI666Aq2dE0R83wpVfx5iqp5uEB
wMnxgrTsa3VvdgXlDDOxVGDEk1F6WVFTOq/Q3sVXBM1G+G1RTfvQQ6jr96JrNPeGMfu/GmDiXBiZ
MO8Elrnota2MscHQR+YxGru7Zcz7V102ehAOwtxpxfynG4W+f3948rd/v2x9oSxicgAtnkZ/HXP8
B9JQmBU3CCeNI9pQJz0b1TgZm4ICHqoM5iIJ8E3dWzh4to1+F8ZsQ36tRv2QWYI8DrRJkASI1/M+
ZlG8OjWzhTs+o8cE72lGi74to/istfHQbvQosT/g3WmWZyh68iezoHJHHtgc43Cb8fL6GdrdZhgH
rHFw4eyNl9pJE/2kT6qYzq2CrYXTYz7yMLosDXKtKh9dNbIp+gK93/Qtq2vT8qvFNf+gzwjNo8T3
86PGzH8+V81kfbZ79DV+yRHyJ2FHMfaeHYpk15sLJpMMJurkxDfa9PQNrQuZAWl3vjOrvMXPYyKC
co/Otu7vEgft4nGOE63fMclYTjP0qXInUXbKbTzb2cfZc4f4Yy3CudjQEoLYmENmpJwO/f+aEA7z
Ewoo41UdtGH1H3v7BlEbTJpVZrj8Jrj7zJDvT4C/c1C3hfMhDPMb0/h/zFO5HjMooA0CC0BU3l4P
jVLNRDe0jnbtJQcy29MnsSh32eStPX/SWxQTDs/wpCcD2h9stSmPhrE27zSCkG+MNa8nqqvNGps6
rtYSeOzi3qmYdK8vHeuI8HU8tPWg75A+mzgwe5gT4gPTfiO05kcah6FzY2r0r0uvkatwNwCVrEsR
hsSrBdBHs49YflHyUNnvOEXbnce0myouLIcvDo/p5GTYqb//0f7rFTDMhdUAZx9E8i+1/j8frWE2
blQ4s31ksB1udLIqHJ+vJqzhG4ghYGSA74Bi8iB92UOGQUEwAV0TSus+wE3Ipxsb1z9mobAB+Aft
AljsZYCqgZ4Cn2yHyd0ydvtalV6zEZPQ7oYprxOGTP9H2Xksx40sUfSLEAFvto32TYqkRCNpg5A0
VMEVvCng69+B3kbsZrBDEzOb0cSg4QpZmfeem6ph8/E1eOfyc8gluBhtAO3Js4Z2G6Cuy8rROaDd
MddJH4vd6DDQjxM7PgLzV7u2wfBhzbb8/PGR31mlyaVEcY39hlyBPzfnr4vfGgohoaLfHHSdv80j
kf7IURivJmBGhx4D9iJpJXLs46O+d76ki6FT49XjpVv+/K+jWqaMxNJaQnYMzfZHngdWvB2A5Iej
6Y2kHIwR9OwecsE2nubgmrb93cMzP+CvBSt2fvhJU3Pn9Ronnal2W6DiP/lqGu/rsfOKsI2b6JdI
ynZfUODKK9+oy+4syo+AwZ9BsBAlx9lnsVB0Gdn7MyHr2YQDMWRRCtnDYiIP2rFIV6nfky5nsplw
k8G9RfuR/3MXnDcZoCSThkXbcL7mgeexSA/wnQO2cXMroRAc8EHdZF4xX5FJXb7bBFYAHcUZi72K
Uf/ZB7n1RmT0M+tKT7tz2FoFWoMFD0hPScZ2Xt8MMk+y1WKf8rZBnaX1Q0AbOt7OWerfjIMxXBuw
XNj7FqYebl1jYZ8xSD+fngPwKgwMtv4hrmpnZzbUtyubgnjn5sF8AjnSpKAk1Hzv5XWXn3odReHJ
LlwMNnI25RrNCZv5zEiajSbb6NrNuXgh+Xm8iziX0AgBkjp7NTDkwDZGiXhw4yK+rU16w2FB8tRN
JyfjhsBcBDG+m+w/fiEv1rzlqLTLF50LlJ/zaQXNTdnKfvAPiNW9e4AP6FjNakx/2DZC35XMbP/K
ES9meJSEVIYUa3TX2AyeDbqU8P3IV4QlAPE2YdkUMt4nEwl8MetPeeVgy0V7UxdiQF/MoxgmGdxe
aDMYKrW4Ja34qAWF/Xlsrfkmk4kpV+OcK+a0wvs1dWWzi1X/+PGFvTxNx0JhhoAFEw9C9eV2/7XS
CeYFuN/L9Bh07tH3ZPSKVSHYWgbgqSuv9eWTw6Hoiy5UD+7SBTWSXCnexj495tVAk9tNhy1D0Xpt
CM98ne0SsB+dwSsHfefKLmNDtKmoNJBnn93GubVbhjpZdnQksaOrxhXmp8bL6lMsRD4f2jwxehpT
UxrvBXR3918/JAgbeHywXMPLhB20/Ly/Lq+j1ybVmo05aiTwqSORBi8ygzd6drlR79OuXuyWTjRs
NOEOXz6+t5fnjn/szw4HAxmxIGeLG2vGaM5Mog+RaDAamJUhwbixwRetGI+61peHxu3GOkQrp//+
+NgX2AHKJRSLAeRrWKGsE2ffESD81lRJ1Fs6DtQnkDdNsdONTrGdBct1aEemaTeqqNGYtLHsomds
KygWqn4BPncueJO13ZVDIcIZC27+w/BVZZ7wCAl9l8nG2rt9pr5+/KMvVxnqDFTBy3v/J8zo7d2q
QMTSULUriu3oxqXz83VCXb81nea/QQX2NXfv5bvH4QjoQ6bAGmOfC9yMQTGerd3qkAukjDbd6t+d
OWfbrjDa9F/n9ksJxXiORxFTNgd8e2qAstCVlXV1EHbSfs76DtuI/v/kJQPy0GaEM/qYJNNwpVi9
/MJyRVETsXBbyJdo7r49cI/GlG8q+QpNIAd1pFVtbjqrGG4TivZvdUwvoEFWWay8IIdhlZZa+9qU
A118tA3iivzn4orD2UMfht2cUQogr7OrUE0a3auutg5G6U4vLXPoO9sSVnCQgT1cI8BdrHfgDxY6
tA7OHAbc+Zkjvya0oUSKQ8fQJPAi6xpjn/Dg+QdCg1v4tG6TReFEeFV+xbN+8SD7rLLETwZoInmu
9LOdWt2VdVLQOTjMrsrNlcm7c2sVDPxKc7hzK+8K5v7ysnI4JAugszDpX+yQBMQHRaNyODSpO66r
bkrvQSKnOzXm1yrzy4uKGR9dDR0UVC+YDd4+To7dSLABxXAwEz3dSduMNmmGnkgK+seYL8xP0hDd
Fa/pewdFzIPMnOvpX+y4kIKgbnfs4RAsQVrruHDzIRxIaxMrpsF2vhdzXb+mpPJeQ+JfLOE4qFg9
g2XnhSnxnMFV0QLz/CyYD0jIohd7FuYDPXBCnaxo0NvjlGDIB0AlNTNMgigxtx8viJcn/kfHRXWA
kQAN+tnnqwfnprGvtQ8YbYN61elevMptMMrdmJmbrJWvtRF1V5aqy6cJraPHesG+Cz7leWMuUZmW
TnxLD2VSZcfccAYrxNToNaFG0y7af3yKF68KBCAUyu4iZ0ZZedGSC2KmLIbXnKq6GuXKTyrGgkLE
DGUBM77SLucK//MhMSMuCj3TZg06r7mSAiePT9DICYmewfh4zBlo5ikFgkuijjhWgpC4jw+5rLJv
CkxoxQtDYhEzW3yUzxY+xOdFxIPUn3TwPwacaq/rD1XHFPb14wNdmNbpwCGYYsGzTM4Pl97bF7RB
T+Gmqa5OaY0u7JCQFVmECf3w5D/RKveL77RqCkLiqZMsbIvE/6bz/MpbhlTpPaPvMflVFt7orkDJ
eOOVavDyZnvL2s++nm4G7Cfr7Y/TWm9Qpuj1UyXp+K5MPA4rE3HGg4/xbS/b6Ur77uL1hWvALmnJ
soAASrLz2+Phf4V7qwDGy1wp79iSlvMJr95vSCLxDoS60T+ktaXv02FMdx/fiIu3KAD8RK4FXQzb
ovxc/vyvytOIgflLbG0nvMuD268kTPbu1lFk9NzgWruWkH75gC2niqiW1ujiVjk705l0L7+KCgDN
ftnYzzDCwb0T6+RUV57ky0tKT2ZhpjHAXBhNy5//dV5+4TDsdheQJBVNMm26qhwAIOl99iKdyVcH
QsKj5oFcRTn8ciO7/PbxdaVC4wh/v0t/fPdsZLi4/BK+fG9/QV9QV7tNMR+bMUg/uYrIy7U2otBb
ySD2zVXSFdbRwbmXhkgicnVPWpv43fYWFNoizQrvqeG9eSzMun1FEjQ+gX4U+V5LTVfDDsk7cROg
eEu+lXLM1TYCdxndSEtAahkYVN6g1ZDiOa7t+FUlS4CMV7jjs9V1wwBa12z2E6NAxK2V0H7HVaSM
25pRaDzR5U+r+o5taH+DiaWZixXtrSJdt23ft48T891sS15c5RBPk8+6uUNHbRsrsp8c+UOWtUGY
IVO77/VcT+0n+LEEPjcdMooQc7V136tiKJ/KzhEwcSajJ85HWq2j722rKF9j3TPujHjuvxfKcIHY
4OB6EowuQNXMifrdjUaloQZsshpzs0VBHHBnwZvbXXLS6sixN33ujdsycmjFzNgJtqYV+9ExICkN
ygxEZ8I7h2DIH0sEE+ldY3T6uLd6p/k0QlRipO31sbMfnbmLd2RUqihMG+Vpm6SpM3nb5Fl0sLEJ
KSKv3Lp/mNxaGaFRMg3lo4eUaivQKol17UFKIVaSbc860eX4NHaRLO7sxCDOrCxmnIu6P7inyXbq
KHT6nq5pQCwI4NK27FZTqYZTh095WJVYmb4X8AQ8pO61ytYp07J+LTBcf8N5b+urdOzaiblnrH72
Gs7lVYLs6NUfDd35NGQWwJguN83PQT814lOB/3S6rZqOgNVyqCUR0rNC4yCnzjq5qcSUCSSOhOeE
Jvp3l9DOhzGeCRrAXzqRGyMSLw6Z/8YWeF8r2Hrko9o7I7J5RFAYTw0qqjbbMjoeUKTypJnE19Kv
2dYWmW77US48WxZwLE8GFKf/hknUv3S9ctINoXtGfm97xHbczH5kGzttcGrjNohqi+1n7/rPc+/M
1SEYkEk4njP2JKnklnFDmy3/5SnAv6uZZLwYUP1QtTxr1L1fIHJXw2tfK1GdKqIX0JP1lvyONMAX
v5mYx9mDQzyj+u0wJcpA3wdetCY8zo32lqgrOAh9VjDcZhO+GymwKMaVNd33FiTMjW1BPz1MZEzJ
TSpmFIaSd6BaZ3bdtmuCF/AkAb4d7ANMafrQTKx14zMvrmZ9IaWY0b83QNgMc2u0fzHKG/O1GBa1
DKw821zNfd51T4hozBdi6At1344pmZxlrhuPSdyjU4oMX3PXEwpW92s6RSM7BojMbnA0xWz/h2+f
5wGliN6EXjbLh3lO3CdJgGu27mPdeaLjoLInkzKV4DjbU+0qpzXYHkqRWNOW/LS80ULfLkcDYwA6
qmFNoFBQ/KA0a3/QDZq/E5On/6cnkhnTECPb+N61WVMyYGj9HVawAAixFYEbjYwxInfWwt+8Vg7q
XbTZA/+hHXSiIZyELSc4ylb/nGdq6YKozrkZdYk7p1W9U69bEgGLU41Xbw5tgOxrf24tsMIesbMh
yI7+TrU1vd9ab2b5TWPUgIgQWx7vhzOQvsD70FQ3dMqifqPXXuSEunJpMZigyo+Yw/j6WUqOP4C6
VCQ2oGjqVoBag5PR26rZzIQGOduoqBwQO8aYkeabztHXNiGPKaR/A7sUGVX5dbCnqg6HZGy+TkHF
SxtRtr9YiQi+pf1g27eeCaUBTqDTH7UminZBaWtL/Frbyz0b4zJPVzm9qmM1m0m2Q51I9SErrTJV
mNqOi1ywq9LPRlxM9rHEwhsfTHJCD7Uz9+VDxfizMlfQdQBMI8NLbgM766djj5nnqNGONghMiwp3
s+ipn4McLd+6byUxNVFrjBorcml9IxWlJgg0QEm7ozBNvbWPsEEPYwX8m9CmVougd6EH0EG6D0X5
JZB83l7sJDeL+6pvvfbY+A0Sk7QyK3lXs+5o+5JM5teodYyZuLjaJIe1k4at1tbYIV2dkNHh/GSG
638NhBm8YLUmuQ/knPRggABUWCPhdGGiCMTXB6TQ/ghZzbbw+Rlah/Ym7dni3k1dF5WfWjDf44kd
PkmXoVzMlumqTIq2+0YQYpUcxsBsb3I/yLIbYJfqKPU41z8PgbIhjNqFsUpqU+vXk9sBdp71oT5Y
BgDBNdsYUx6qYejScMRvG6wdyrMvSjTBkw0Q0t435eTFL1Gpp+P9IkT6xgJS/uysWLudk8TKjzHp
ns1Xh83cuCGLl8VI+5Ny6FfgrR5R/hj1sfejeFfDz0w2OpB04wcVkgY7xaxLsDORftB6iX0UtG5J
Dgy5jqaDfiSZPYjeXjJXO7C/c8WbrOysu5nNSXifIJ2PzWvvxt4rZNGy3LLZt7u9Pnfdf1Mr0JKW
VQU8j5c8ZVZqMCEt18sMHkEMBdRudkgW+0lDaKzWrp/brwEw/IiwUhUbW/TFhr1WrnCMX1XsGsVN
MAd1hGYbQW/+EtU8pwdMkUb8G/qMaa8yZrEvKsfdsxfJ3IjQz+WwN7iH/sHSEuc5J9ohJed00tn6
0OiKT54zKSjYRaNZ+0nzajscE1DZJ3gt44/ES4ZunTqarp3i2s3Fye69XISBSGzvJhp8fZdgzsu3
Jfhw/UlXekDoLjyJFYIFXW7xjpfFT+y/tYB8X9vodDzioUKFHsHdETBjG9vldrqhagFkAorstF1p
I7FCp8/m/hMrlEjWuhDlJh46Gg9Sm+asItqg7dx1ZWh6tRO2L581K0XRV2m9HW1lYfHBr+GEbVFk
mOPaTAoz3nmzmtItNSKZG4IEz3Q1GKKabosJnW2ojaLpNwaBsf3a7TrnRQXjJEIgQ8z0ocV76WYs
g/xnPdWJsc2DAdFbl+Te1rfjgTLGLyMqtKBG8WlpAcT2yWt/eikxLYS0Cr3/7ZUeMqOyS3FhQTCk
TTLEpp9CvZ0Ns1u5ck5vs6LKnQNQ8WSdR0vajjYrq4GbUrgTwB+vdYBkVFa0oQSeUE55mQsBvNe8
5DuYiZxaNx7VXUanqA2dunL7dVL4g/+JbWcb3xGVnPZfpkErdhL0CCUdjftgp3WtVyC7K8WE7Kpu
F1v1qgqySetWqAC9e7wgWXULZcsbP7NRTp8rtovFXgUNQe9UGGa9Hq1q+qqVA/roVeXm0gwHZsrV
Xmv1wVs3Se5oG2w3KL+JFanWQ+GoIRyxkitsgEiSCnJZY238RewwzAyvKi17w8ONwMk35UT/hZYd
zAZLut+zzM6aTVSnY8ZKRQdjrUyvdfc1UQ4nQY6TCOvRam8Ty23dT16F1YZYdKSm1amE/2BvXA1N
aRhTl4Hl0FIDpW5uWzRkRz8oblEpVw39pUir07CkOJY3ZITgeVAoe1EhINNdKm56mQ81AyGH4tGu
NW/Ri9aszCDXJgS4TfuomsLJ1kbpF8SgexCrNpYq+jt3TrXp1zhrJfhImY6HWs8alFqS5A5yQMgf
aUOLL4F5XwVj+zDros9ukOYHpFi0bQBFCRdKqes3szTi7y6MuuYQ9cHEusUG0PxMCAdJz0j1qT0x
3LWEHMB/joeVgPEEHbWsGaznYo6tLV/UXq79lNbvuiMKUawLMeZ7N4LQfxvrg/MTEXfF/LkLvHin
kaewT6xAka3XZBkBzehU9JtxHjUrRCeeNGvYL4bcyoR6LVToUB45NPHeXT3NJailxh13PES1g/Ul
VXoYtYGV3U15S14WcY+SxkgV16E5qCH4BHqacsmO48J4lvOiN8wJ5cyOcdRM8ZPK+hYUJsTmvSvy
RN+QY8oGz0BRaodlhnBv7ZSlziiWjjcxDSunBsTOSlYHRTgQDSwpRbps/OlrFCSrvPMdtRFBkJNB
YwinWpGi3E4H6hGz28+Lb3SuAxfaPM3ICPUkI5MVX6ou4FFoC3PTJojWnQxo8m0RkHG/4Spjw4z1
hp1GV83uo3RNqs/FwyBO7STbGqeKiy+m7xSWkVyqhMWKPL0x9+f40R7aaBtQ5QuA42PQPHuROaRH
8j+SRwDt3rTJJyyAsIdS3L0MY/u03KikyFU4NH2T71vCzRwm1/RFwCsaJGevZIMkHGFm78RhpDKU
0zJxnW/RPKERjMxZ8zfoCqmc4cZUiqDrbu4cNpFaYoRxxhpRwkpx8uxGJa7X3mquCWPeJDdxL1rf
J8cPswt1Luq0Dk5WrHTum5yycBia6Kvro49ZuXiX1nPOrhAHCs3TsBpV4R1FzHx0k6lh+D71NkEd
g2WqdkMFEnH1Eeu6z+AoKrSV7jhkRz7p/kaz1FysDfhprw0rSBYhE3C75leXlem3Wuq2epZ5iZ1L
j/CnFWNi/cJDUE+3XosScjcahfgeW/MwHXXp+4TvaGXWPbRR0x0lPJxyHY/SGvdZZ5pbaOkBGsEp
rpOjLD1R6oi9iQTfDTMphmvhTCUfMivpEQvQ9ND8Rx22eXMc2X/9qGdh/K4SFx9C7tuNvbN67q3i
QyY3gXLICit6SyMcvLKSuo5X8G6xkFCfI6EzWzxiZIErAIfQwPQtYsJ8PhY00rqtN5eVWrOpccYQ
sUT5NMkawSHiAzfAf1dnrKS6M9svBNbnajMNMF43BqJlY11bhAv3zB3lS5lxElsZm5r7xUT32j7V
GjmQpJlLaa/F7MQ2oNLE91Z2QnZIaGJfmr9HravUJz7CY7dm5ZbOYaAHx87X0ZFg1ZlGRDP6Zo9Y
A+Tv2dHu+Pn4DFjFRAi/3O13GYy7dpWm6IJXM0KM2F7VMpPFp7EQxkiR6M7dho2OTgylaOzxts+a
9gGPQZvuXBi8zm7RqB9HF0XAipAWLB8OnO56NxsQcBhuF3p1m/Hy/GgSFgrytkmK2KY1UF4E6AC6
kk1kAWb9FLh15z3zoTW8J5EYlPsrFDfNDyNy2vS+RlNh3PhtwycArEI932KaMdAOT5PUN5ZXBz9Z
WfmOFaWKKwgSVJMrvZ6Q+TYtjopN3mt1slWp0F9aNI162PQx4tsIqAlKyWkUr65IO519nKt1YmUT
MKIV64/bZueyIppmto0ffZFTMYI8H4bpjIOIZLKjY6ub9TaKJmON/KekF2E14dTW3nrg27fjOaQt
M3TJ5uPDnzd+l8MDHYOXzezTAAP4tmeXRnk7llbA3tnKil1ZMHvPDMmz6/vxy9DEwZXjnXcpOR4i
RYQVkPPoFJ7rioZE6A0Ds/ikhCa/WZlpA/dzzE1qsicLI27lj5HU652tDbm4cqnPhzZ/jr2o15iS
2fQozzrwmaq1NjI5NnuVlIjEuD6iPsfM4VXz126UxbOKG/XyzxcYdQfUIKZU5uIQf3uBGQmk/pQ3
ySmJGA6sEuykn+2xhgjUKfiOKdYmcWWMchHjxomSnQyv04fnyNOyXIi/WsEYo00jEHN6gqQZb9oq
joh9zLp7y0u6tavcfA+/rQp78MEGjUq8wl7vBleu9jt3etGqscuGjkj/+2ykkGIprFuMAifSYa2X
IOqNO61U8kRjCG+wE6XqGHh0iJ0Ak/zH1/yCLblcAOQKDvodgAMX2ZAt5kljtrr0RBe3zPcZ5huy
TwU+Apq2onpqcqy0vOENLNa5mudDNcW8X5nQ8Cx14wA4qTGnbT9hbIXtQR0rYSxXYB1OqLjTH0Mb
/ysbZlG1gUOjdw8wz2Za/PaeNcac8Y7rzcnIzXy4S11DUDT5Ob4QPLnVrvHoS36WfMHa/cdX6/K1
QNQBJMlBWo/Q78/g6q+nxbXS1k8zIhetUi+2TV1QkGgaPuKVl6Tdri3rfDimduNeiyi4kEAwXcTK
7vkoIJhpEhPw9py7DHOaIMD9hAiGrRwdt1yj/12ZSACE0HH1efKnUBkmIBNoxcptTDfsabb+ZxCC
fmVW/+6vYeaJpBkJMVPrs/FF6ymHgAuNpDEftQll/zwfGR2QIub0VfVUozbrTlPWMKPDPfQ99UDm
rVHrYMU0cPJ8fFMu3h6KCP5mh87eyzHMs1dYUwR1B2YnbpLByZ/NfE4PLflrgCvx5KyGrFJ7s/Mw
55TWNbz2xSfBQhKGnJlB7MKEPOfyASqjVkF0c/SyUn41+ybaEj+De8i2hhMG3mv8pYtT5cEHiIr8
BnQcdr+zZdmAxTgX1pQdR3IBw3gcnTunLo3bmd/II7D0pMfuhY9yfO2OX3x7OfKCnyHim3kV88+3
z5+CINc2dpAfW4UrgtxUv0kfLKefFC7eP6qNXnihOyEBCv1YFfF6mNjpbD2yYneT3uAxc6d+CjZN
NhTBS6opfd5lVCn21nHzNN6RAD/Zh9w3smId4VW7ttJfvLqcACrdJSdIX0REZ09JNUdeU2hzfpwo
n12K9dF0P2NI9fVlRfPaX8QYSBCbsJKrKwrh9w69RIWSBmeCYv+j1v1r1ajmKYvKTuQM5aX+idsk
k9AiGe1JY0OdhjAFfhOqdy2J7vIl5YwRLdrcLuZIrnn2VZERDIbGnyQNTH2yVtaYlTt/KtLPwCQL
9jaoxnZu4yUJBj3T/5QR5AHfQbPdX27DZ/Djl/TdX8OyZaIlRKiG8vftA+SYKIr92c2PXavFKJkW
ANVAZOujrfGFXmE6MZe9YzA/E89IEA3W+DYNcdzO6R357d0VFdd7b9ISO45QdpkEn3tw3GrsB13q
8tiRS5e47bBZOHgrWUb45HuBdc0z6Tnrsck28ONLsSyOb2a/OMZwQFBZYUHDE3K2lOcYO/SGZsxR
i51678ZGOa3q0ftpt6V4+vhQF2h1BKOcIP/gn0F/c16zst0qcGdlJbKBWB4sK9ecdZG3ycMUZ2X5
SMpc+W3ChuF/6Qe3e7IWtvFKR9i2g2Re2OOq6gzxVQO9bZ/s3DdNMAwpfNYkaOrX0R28p96KM2Or
G6M+ffn4x793nZATI72Fjwbx96wczOu5G5IMxstIk+CxrcVzOjX9rRW50ZUi6N0jUXehSKcKYpk4
ezYZ08K7F9VRaLq5XfKrGfzEsAFltYDZPz6td548lqBFUIz/Cf3I8ud/rQZB2zJksozqiFHfogvl
yVEdEO6IT6PWGEyLgct+mQjwq2AYSH+88uC/c67oK5iV8MmCa3WufQDBMZP1kFXHrpbpXR9L976d
2/GboY/W/l/PlAMBLPPBNtM088+WXK1sBrudiuEoMDKusw6LmVbgSGksM7/VNDe+1bv5qTfFNd3K
uZBkCTRgoaFUY6/GjvHsftbFoHsRzXFGaH5yI3sP1TaydfvKpbxY13F8YMx2eLFoRhDH9vZOdn7i
Jqbe9MfZy42N6iAOFKKZdxDSyCJomnavRP3y8TVdfvqbxQMimo0K3WdmiS7bOVvU3dbLvMp1wKaa
eoL7tsvrTckE4lFXWH7YvpfefVk1DtPSSFAWZ03e/ffxT3jntCk/0M34FD/UPGc/oaWdHNNSDQ7C
AylEpxtCjGHO8yklNzMLSyTEq7yHqvvxYS9vqkvdQ2gvfiaOfB64rRdZ6ozUuscSAkC8MgYte7A6
xBQfH+byQ8WzQxGpo+/CLMkC+vauaknFfAzz8zEO0KA9gYHBcDwzRSyfmzkwAGon5E8mqyAxtAOZ
GUW3HanOxcr3c9gs+6rH1vn54x91edcXxShCRgRLiOO85dr8tWY01RTAqdKGY967amV2To392s7U
gVWmsFYQXrLXKI3GDcK06mB1dAk+/gGXF58fgKMLzRuXBRff2x+g9cyeeicfj+TCWf9Zk2b1Ky23
539+o3wfKSXKajxb8K7PqszcHZuprbzhOCzcj9zKn7GY+RuELdWN3yGvW4YYh49P7f/gt7fvFA0W
st9cAyTtksv89uSSqmPs4ZrqOPHU3qPWr6qQm6GT7F0vvVcNYd9j4nUW7TdMxRSMxkI7QFs8rSPH
EuaKGA0j+eQkWnwsBjsiZhfNFvwXIm0o9bK29dbSUJEe0vunB9ngKUaHg+vZpgxrMYp58P+/6OCI
ylDJzjh1C0cDL5byB/LX5ii/kyQ8VV8yfwpw1TO4mUNv6PpHQQAq/yuq7OoLw7OGucGYJPajzcS8
v+OF8vew4TPju4HCKXidB+DxodLQk2z6ZBjdG/JM4I40ym1cJok1o97EjXW5oevc8ZBpZffSRaJ6
hg0SVMfaKa0f9FPaieZuUZNyyvpgFGt30cuHVY3zAE1nn+8qRfjaCzWo9lowrQ32i3WGtjCXhahp
v6ONOEj1Oy5VcAPGDIkBz17noyXw5mA36D0bGgbGw02gEnOJJIqaJzudssdsICwPn3cUIL0ZWmdA
QtFkalfi8XwEl8GQmp437wcN6J6ODtLR+GU2VWTuGCCn6jVLgWVslNKHnB4u4pcDSVU4QltnRMvS
eJZ2ywh7+JIyGam/JWMw3EdYz6N1YzuIJwZvFvNdRWINOB+z8cZ7s4ozbYUWOfkSsfXKQuGSjLlB
t1f7Bwhs2FXqVCJqbxNillaFk8jmNxeJEVtdFXER9qm/8EGk53+P8rwvr1Q3FzYaGiVQ4+HVUm/Q
u3DOdo3ghpVLrUlqtzXqz5BiRAzShGkAab2t9dVEqjGFWgpi5tbKPWVGIZT35QGrev0udwKBRC/q
eoXfCH3wVnac/SGNZwseHFnXOoPTwKrmawvxUgefvZbLr8WTTc8D3/TZ5zXzEzFMOvEmXo8wxcWH
OGAQT0vEIn3/FCWe+sw2tET42shPLS6YPTIY49iRg/vdkdo8/Wvd/icwmU89HyCbkubsuwfFsZCd
6TYoMPC1pZFNm2XSRmcdCGO68rG77Ety6gviYTl/PkL62SYBDzsqFa9oj7ze3Ci+P7BPSrsNfmG5
He6lgbyi8WlBe3kpP8eqjrdRjoLyyrOzLH1n9wCJKksmCz97lvOta8DGsR+iFpdAO7k7lE7DLRmR
ySa3SuPKoS56KUvrk/YCXRzqcHwZb1dhk/4RJccIx7Ux64c8K9D2DGJiZcjLuDbCoYqrrx8v/ReV
DMIT9hVcZMxl7JbPPzdV4WFdM+slNsJ5ALpUHqSeardmKedXTRNIRLIqu/ZcLzvdN9d0QT7YJjU4
nV5Uzmefm3QozCIAenVCeYpUCrGD+33GvsfMx027X8ABwIw5idM2IcXt9HOEORevp7nTkkXDp1/5
5l5cd9q/4FB9A603m4LzzuKcE2sqhOecWjFbh5kNy7bLbW1tmL3GnAwnw8cXfXltz04f9xjeiz8G
ZYqKt/d5HlyvsZvYPjWD42z4Hoy/0txsjO2MSaPc6H6bPog4qVLQoRlkp4+PfnHLUXsvAxVGl3z8
yJd9e3R7akmWQj16ihxe4h4LCY7KZjwR04jIgBayvLeDUrsGEn7nIvsoQ01nMVXhYD07rFMryx96
3zyhAAtCafhJ85xTKP7KY1Hoz6lrBp8/PtGLktFl+4Pvh0RC1Ng0+N+e6BTjj9OCyDh5yWQ+Qy+F
doJEZ9dOnvULV0qAUBV5KwNM29zZDM6qK/6xd+5z4BEg4kD4Zf0+J32Isc2Y01nGqUlE+VWq3vpC
nIa2Rmyv7TOp9EPuivoWI3RXX7nJF6sWWmzuL2Mk2qT03M7ea7PvJP8yME7Z1E3tCsfT/Gg2AQNv
QcfyirHrcqnmaPgjcGFwPJca/e2Vti1rLHvW4hMv69J61spNVusdWcrUuOuCdW2vBVXxWqP/+IJb
xhwPylTpP1/ut7/i7JztIWmjedQNNLCReHFKlyUTdJSFFjNS8zfa7nZYSSGalQgKcc18/t4Vx+Vg
BDx1vGHn12CSSEwKxRVXfeSFNTIWpJWmpu8XdHty5fZePlnEmDCb1NkIsQk+N/IL6UrdrWFExoDj
LOgFPkq9UooDc0k3QUhld78iLZuT2zwq+2uWzMtXmZ4drit8qGxVCJV4e7utNJ5KbEXuSZsj1M8C
ScC0nvoE0G3lJeu4Mp0r/eN3j4jIkEeWvhFb07dH9BFpByW905NVyGqT42cGd6oXxkMVNC66eNPc
f7x2vHM32d/TYuKLvIzZlkX0r+2m3RuRPuajd6qNPDhZ82jJjdSySEcY3NVXDvbO3bT4DAJFChh3
M+F6ezBX0x3M6555ylw3uFNW5n5BbTEfzWGuV5lejID1nSyB5BZ5V7Z+F+dJaYW/zKWuwYtz0cAZ
BwQdjZzLU1oKu93qmdKpjLO5KteeWaPV+/iyXtxHOt88sSwIpssDfM6119FaU9roNWe6pMIYUXLA
+pudCPeKDzm6un+9sh4GBhcICAWO4fLlObuyTephN8makwMhbVvVvJkAoDoCgy1vY5SZ8ZJpcfJk
5IP18PGZXl5YJFlLVMEysGRdPHuAgkFzBsecmlOXduaD7s7WXabJLEyRc12LWbn4onOWPtUbKy/Z
J6C13p5lLFnZg8RuTkzi/IMjuuzY8DVHOfo/zs5jN26kXcNXRIA5bNlJqdWSLcthQzgNc2YxXf15
SmfjZgtN6MfAs5mBq6tY4Qtv6At/RjSy9vWkXqvivvMtPVSSEIG0bdQ2jMWoCKPleRGOqAnkkJU2
aCYrLw1CoJ97YEQ7IMhiZfNcPjOwWEFH0DvhKoAhJ9f8n0M5R7FrK4rW3SuBmX0C+xQ0v20VGWq2
rF1Q5kM81ExeA8vKv7d5kDS3qMMHkUddKi7p7Hz0CxukQDbRKwxIqpGLXwO2mqMVudN9g2Y58m4S
shBOvwnb1u7by4KcA5WX1JWIGT0fPvL5xMsuF1GDlPx9SA0hv9VnRC6SXg3qgz4UVHaLkSr5djRC
Z1fPttK8qDPhDGDJ0pwmH2xHlXy5PvmLK4tfBDxFgyOAJseFs0+Fop0ZAU2/r8YudJEh0doMHWJS
pHuQ8PiyRQAW400YFXF3KMi83ZfrP+Byz3NRcmvRxnQIPZYx9JS7U0jzbLw3QaK9jq4hig38pMy+
metYN/cxpNHhh9W5xmoxQSae/4TvPHrIMKCkQ6b21s0zzr8GF1ZnkS+EJ2DX9XyfOXwC5x4gK1gD
X4GVVBebfCjD9Oco0GTfheFcQkiBQ+B91pLGFd62wq4PwAZTc7SVG325WfgkmIYQtZvYlPMbl9z+
UQ5h9sFwChH5NlvUQRQSRz+OgIffuKUynJDqQpaJ0vwY2tpuDijwZv5cO3V5q3RRJ/yOO2NeO76L
LcNqsWUIkLgxCBrwNjlftmAuPAUeIGQ0CnmTP1DCbm+iTEDRaGxnuO8nazpaGtzFfdVPSDBd3zCX
68IVpVpvWTzhOJpY5+O3dFc11kV/qF2jOuR8BpvHAJGw333hhAcdOZ1s701ZmuZ+pg1FhdZGok5b
rwvGjWZUqxpQ5mIfsSAO2QmCCDyHOsf6/AcVmCQGkZLgpwnp4gZNsnryI/D0a8/DIg9i4bEGolOC
dA23yMWjm3XehB575Tw4mQKDB+YHLqG9lSIOnhWAzXZ9XpT2poBdmfvTbAfxph5bJ//Yffn/P0P2
Lqg4vMNtxnt3ro1ScR9SC1i3nyv8aB/t+LZHbBv7iJXhLrcbs6Z3gVYJLUYgfOer62X4VgSj7T4I
U0ctOp208tZUAsiRZZRu6iwet46i2QhLY0698lK9NzaG6vQ3KeagSSOfzn8eqljUeTX2mYtNMlXt
24LSFX2oYNBvo7QJlRuke0LPj+Kp+CxhXmsYmcXdKFcanAGcUdoIBHXLtrEJs7afSEgflDa37syw
L7bcWNZ+VrR200yTctNG8Vo48M6ckaNCao0+J0+DvTheGhe+laqd90A6ntTbDJ48wu+imra2GSf3
YQsJAnyL9Ww0g6avHO73Zky2CxILrQsqk4vBoQGjy0Wx6YFjWu2c3stupiQwjraqfW2LqN9RQXf3
KxfKxblCcwfcJOGIbJzztc+/Mqi3cJyRzj6qaWggy5+YrfvLUAPtpbRM5GChS3m5H2t9b78UajqF
38amokNJHyZ+yt3M+gwvMcs+zXOPO05mhRN0qWl0ivAryk1BU0GtmzWx8dRK+jtJS5brM7icACo5
Mur3EEaVAgvnExijOcO7KbKPAndeRFgqrXWwi4DZrm6cxMirly431I6WTTDSCkLuoIPt0QoDL5Hr
v2S5eUgisXEhC2H7EOo48pf+c2BKb4QfQxX8OEFGgbvtKTMiVugdo6+NCv5wqGpnaG/wwVXzH3pc
edAarv+Ct7bxv6869TAkYuktkgepZPCLr4n6UgE5uFYfPODs4VaocRXezAk4Nj8RtaNsg3BO7xOM
gcNbqpraF8wiuET8yWhD63Uo4QgYm9Sj3/XYBBwQpFyL0pk3rVrjdOojkDLiIxvUenEC3m+PEE4Y
6KUKo8jeZRoQU5wx1ch4zoNhtg7j2I/frEoT460TCFXFHKQR/SG08rLfhWaEF3Knq+GpJQCO9qYJ
S3fTZR6OTq4xZ23jF0GvqzXtq9zdQiUpOp/oGlFmIxcsnodDyktFPtZVPu22NN0qVutA3+oNC8aG
OQyZ9pyp4XjbhKgUnzSj1ZsdUgGGucUeSzjfk2GeX9QIXBdCyygH3lz/HssTjXYD0iI8joQL1CqX
qmtwxpwIL/XoIYQ+re0tva9PYW0ojy1kmq2V46mEK+9qzXCR1AA/5iTLLQjOnYaoIzfqPxsRB4Qh
b63Ke3CxrNmUStretkXJHItptJ9TaDMf7C8wIuEQeb28nggDlqKwhZcYSqon3oMoLHcbOBQ1BA4I
W+IxKKrXF/UiBmIwyyHz9pgcutnLzn460jxqmyo6ggqbNQSxY7BeEa1Ww59p/E1UrNTS3dbJ1EmO
lAPX2ukmNd3GVhTdy1OcrZz8ywXnF4EDoskq18BZHDscs2gOh0N4LNzG+jUhcPCFBJZGdCvxnTgm
rBXfZZh5fs4ZkGsPv2NaakiqnX9hYqExRqwyPJaW0d3rDLun4Rff2cNorbxKF0PBXACpLK0tZVV0
eaWIqA/IQrC0b0D8PQo9Hh/RgYrh0eEWdP3LXg5FOVe2NqXhpDTlPp9Vg2k5cqKa8QAXsNxNXqIl
G8NrvCP32KSsDHZxNqXCJrVO0h+Vd2+5i1QdhdSC7sZ9CGF1h8oekHitHO7QopxRgEi0T6K31ira
y8cK0UlKcfQNSINpxi2j5R5tDgGgyb7PvBijoa6tvV3fBehY4wbWpb5SoaY6KLrwGzMav3vF5Dxd
X2O5hmc7h5DqzU6OSgtAEHuRwIxDI6q6ycRRjdAH32at4WUPYT3l08/rA+kyNl2O5PIku/9fE7QW
X7MOU7tOkWMgHUK7cdPOBtIsQ2QE2yoPjKepxPrIryetikji4DluwgEjiD0fixq438aZrbxowq6a
Y673GrlFJgb4SmYJEd5NLHr0kCZt77UjXy98A0DLaxB6Ru+sxMEXh5sVQ0AJPVKKfvCGFvPQmkZQ
mg3bI9WR7k60aNc0aazdBXBf/hOY8eyuL9w74/F8S0A6dylN1MVlovWt1mh21B5FP5ebzAzyn7zF
+gSNNn/Kq9JeeaQuTh2VaB0EK+ACmDMEvuenDiUgqycc7Y7uXE93bWzj9jTa6fyTzE+8XJ/bxaGT
Y/Eggujj9qJzej4WOBgvcVu3O6p1ox+1ZFT2WOYG99gb6vtWWON/ejROKx/wYlCpaisBtBC/cGtf
amtKo6oBprF6DJ153mC2grm4PqQHTVTg64D4OJs+LdMVo96LgyZHJS5FG4rSEs3p86nihabDa+/U
Y6XNIAoVK56+gzKMbq+v6MXXAzlF1MdukTqlPEHnw1T0yExDsbSj82b2pRdmfs+lZz/rg6N9dGcy
ltyQVPiZFTW887FMlQg6hoB7HGOzuOMMIPovGaBW/GaLZBfV68cnJ2uGOnBB8JLL+KlSY+pgSQ//
e2o91Wf3QozHsSpCjD0c1vbJ0o2SmhN1YCJo1PgcmGlLeN7kFnXqTFb6OAchdmpJQ3l4O3qJoN0r
7VXmujY8JKGs5rWs7PQbACA0ChB8xAKs9NCgVKg2qhs9HLtPBkilapNjLXPC9CcbfOpsjvKjp9KL
vUVQVtnvdszZilPjZP0PQlOUo/aZqOAh95nIXzFPdD+hg0MUjAUJ+H8o53H1FVCsMq9pOy51zJg5
HEW2BYQ9ku6L1CVoohE8Q6gdcfpQW48sqXHnYWOTrk04C0YuNi+DZ56otYVwP8LQfEqMCqmFxCS7
oUOKIvddg7GSfpvGmMlttMRyRj/P0xazzJby9catcYJ5LYc8j4pdQxd9eMizfkRgAG0o/I58K9ZL
8anEYW78Tqyvxdug7UZl5baTse/ZqyRb2UgRQoNxKOAtbztugnZIK2KKKY3qz2Zi17gN4cNyU0Mf
5AMgXNXcBI6s/jY81PP+ozuagJVmJ07g/Abbk5f/P6E5gDsXD48qOPK6leBrdYELUC/hCqThoEiu
j3Y5WVJBYiowGnSQ6ACej1ZrjgQYlfqxQhgHB68s2jkmHoaeksQ3lpuWt4gDoYiRpWu2Bcs2h6zf
YpFhUrih3SFLDOdD2wK9GRHN+tHuwuQe1mF8q2cR8gsJovl+VA/Ys1SdfsQGEP3mye18WurtWnHg
4i2lpmHKf0zSIXST9PNfUWDDZ4qkNx9QzlNPrciS5yC2EOxIy2mjg4TUVlb84q3hlpI2QnTq8BAA
c3U+YO+VTl9OHYpMeTr/rZvk+yCpSYhdBRsEfsxNMicflKfnTgYDgREKrshg5GlnnY8Zdy7ul22Q
HIdSie9DMdq/ECn4EXveGmHwYjkZiYog+vQ8abBQFvtpMgJTbQY1Pc7oGsDV1oKq3hrFMNmc3lD8
wOC2K1ZW9OKBY0wwXYjPwrUhZFi8o6LqW3xcg/SI2EtxO4dCAdc0lDPoUyVcCU/eHYsDY1AMswC9
LFayj3BYjhI7PY5Iuvmoo2o/DeQcfxlF3Kcrj+l7Y3HdUsGkms23W6xlyeh5aGopZ7PiSoUivg1c
VdwmmpKsCG+/99lMnjaiIEjCF9NCb4WOdpBnXDqV3PZCPcYDmswWto0lgnZat0ZauzwG3DbcOIxJ
rIC71fmWRC0idACypEdEQJJXK07cVywU2gAAcNJx+nEP88OpIle/fuFdXjvsFo4gOEAKyBruWucD
T2qWZQiT8gW9PvqJ5o2567NWSkwmbrevpslBpcbT4k2emKjaIeD4qkPrW/m28tudPTLyVxAombIu
QoF1cfmJzLJ6nPBYcKGOTzggHq2o/pOGY6/eNoii+gi5zAYOlEATqW+tVbEvvjelXNmW4dSgsABj
7HwRZmf0FESFp5PZZSUKk2DDOtRUMO60qPSpqAw0WW8F7nZl8S++OiEhpQLKn5QJoaIvSrFdh4Vu
g/TOyUnj2rX9olbSz4ZRg1za1E3Vlz0oyQgQSudM2idNgk/v0fDMs42NMp+2mQI3+QN6HmnMHp9t
z/LJo53hzsmtbHpw0LQ2ofM54tfK75bH+uxzIYJMrYjgTFbBKS2dr9fgVNS++1o8xtAituU0CXrB
EXR5zA8NCLlYpG4cVJDuI09TPsdp6R1Q0q26zQAKRN0g5xe9dEEXruyipf2LBryE1ppk6hI2SmjN
+e+arc4LSqXvsf6Gc+uj+ZRFG1TibGkXjSkpuJfmC9EZ4kA+DgX1vqtss92ObeMmGHtW1fiMW5z8
hbHuJSdtTBRt5ca82OngUriYyVaJ0xEmlxHIP/FMXAqzVLskfVSnsXI3kaGTwQsrecxb2HHbMhla
E+kg4cJRRYu3PdgR7uorT8TFvoMUyxNIdQp+Aiu1+BGuVQ51kjXdo53TfRSRHv+yklpFs8crtJcJ
UZktqpfz1+vb5nLqJMuUN+BTUx27aFF3lmjw0bW7x7JpBWK5QX9rT8koRS1TdAT0TWnlyVaZKve5
sp01M4V3Rgc1AGwDBBLBjb64YcuAUp9QPfEYonj3BQUHVexJgQfMT8m+w599GXVPFG2rcDP02YjX
Yk059Pn6ElxcNMSyoGAdTr3kQC5LFSWdd5MXoHtEryfYu0pU+2zj6Y/basEGdcXm+4fHk5A9KD62
44LBWhyIxhFzhptDcmoRXwz9cWrMeOMVafWkIa/01w6mKj1cH3IpYs4hBPRqQ1xFsoEwchl/TG5S
0iITxSkkzHXR7A2mUPEJKhUD00oRwBG0jajh2FUIsO7yUbHFntC3qXDfAyn3aumh3j8YaF3EMEXM
OlLHlYviIpSAEUKfFNl6+pbAdOVe+ecQTiWSDHo9xCcdLS9kCtsJJ5miEcFrGoxTvb++Ipc7D7wK
q8zDwv6jnHk+GsMn1jjU1clzign6nIKumRdbX0N8VT/XnfudujQ09ai371AnVNWVw/5GrD27rQnk
wUDQ45JIbAoD5+M3Sd4ADhmiUwlx5ZRim2lsbBhX8dNoB3VwjEZzEq8RbPpii6ByUj1GfWriSM/l
/r1t0im4cWBsvHKhoUmJ1K8XgvskHdtn2FtigDnhOIAaUJWggjUmcIUwm9XHg5vq5RNzL4hCQWBr
fqsiDPhYsM+PlA2S59xrFA3X5rh47vAR9g41iM9m64yIEG/bOi2KXVAaGWJvldFCBcgqDWPMNlA+
I8yoJ894g3S/vB6t4hfAqfmM9QB67Q+zZs3cI3Wqv6CZF7yCEPSMO1vqR+6czAmyv6EQbXWfalNl
fEFtqps2npE1xha1rDDYthCHkP3pcATfo5RH4qNAlK72E+WH8S4ZgPHf10AuvlNrqOKNhVVue6tA
bzJu+wSq9oktVGr7sZ8NTKhQnYTmpoSt8ykb1CpSPr67SFexYAX7gzTGRVisAuNHwiY+WV033E1N
Ob7owJIfAhwLOH1mW/9V0tqaqM5oMW65UeZ8+ElDQYeCJykcv0BdGsOoqSo43UQxFF/Ep0bJopco
yrtt46hZsEGZsN3Eimo+mnEV7CmrqCth1OX54hTTQ4KSzC7yluXKrHFmelZ68BhYUdzsk9Kbdd9z
Byvb6G46N4iSN7NtfktcUR8F/N5s6yGTma4swxt/5fyckXBxx/I7uPrAgJyfs8yyEUr09PgUF/OM
/3xgxupntzHah2HoWxeucJ4/8C473wo4LXdFUWbfAIyH7qeZx9/+miVVlbxoQV7a362MHth9krWK
tdbHkdfN4meSrMnyNVEntdDFddSiK0V+QWNVAy52N+lJ0GyinKfJVyKUrX2erfL39RvwsgOJPDRt
ftpvFHIk7Ol8aeIcsJWHKPKpb0Gm7hR1KF5ity2aXdnnUj40smBLon3XxsmXOfKMfKMXynActKQG
ya8YYWqtPI1vD/7ZOsgwkTWQOgu0zpa1HmsuMFcacu2pKZvMe6yCSHRPE0m8/oCbWTtsUXDyEJcs
TC96nqzRUo5OWk3g5NSyj3y9SaLsBSB1OWzUrqfzpiO9l+76ZirSV7AKQ3XA1m/wXsZKTOGupGP0
2GiTOn6axJyP+yowQnUlcdVl5L2YlNS0MpCJ40xSTjpfaKMWqSsK03iC8znfqlM4/3ZFWRifHT0I
D0ZXe8lXdAo5l140xN6dl1ttdmt2ovtq2DWiphHo7AfbzEzza5NF9YMzUK44gLIVyoNWpH3+xbOw
uvqUO72ubJrCyb9mgR6vkd7f2FdnE3HJVAwOFKUhXkh1kWJENnaZTp6Jk9o6LWL5OLKPW1tF5vZT
P7RO7OcoS0Y3qOwO8E4zgcFONgWf59AMjV0aJCn/92h31UfvGn4LtXxQ5fRkZO/1fH1j9JxEgRfX
CWdmR7tRIiN8nOO6vAuAR23SIsu/1wFKkD7rM77Mg/tBMT5Y37IuQUGUHIJCwfKS6YOkpFHhjSdT
gDP3Ac6Yf3K7ia3NgADpZ7WLhpUpX5YI0PqVxTKwGegeXKiEGJFH2AjK66TmsfFLHfq7CY/NvYSR
+AlpOf71bhrUG80JyqeWRPdI6STbr1whFzmL/BU2FUJKhfRvvMXKj6NeGx1JySnVZ2RyRF2b3VYp
Ring7iFqjS6yNt6qPTX20pr64t5AUhajNswcDCTvuZy1r6MyG8nRsrvexHUE1det5mUJkkCgYAbf
mrQ1BsvlxcevJvyCZUnGzAW4iL20NoBADJv31LYV3IdM73/xfuTzrhT6/Bh08298w5H+V/vG2Smt
FN6Ef/2s4NKyZj4qj/75iYLZgqIMUTdqYeAxz7euGZtoJKRyASvT2UeJ+8csO/1FhRX1mGZt5a3E
nRe1dIDaby0Sgz4iGlSL53COHXXUO3c6cZ3D+47a+alCUfjgxnr4ORKz5c+jx/lwRGN9u75Z3tkr
VHKkaSUUT57ixdCU7BvK2L19mtu+e+2DtI1pmiCGvQsQr3gy2uy/uPTE6/VR31lgdKcA60N1IRRa
ZpgwEkavai3nhLFw3vtKHKX73rHn73nXJkdRx/9dH+8ii6F8QEQP4NWRLcalxlHr9E07wG8/zci8
3uS1Pr6IrhFIgBZrSMuLEGsx1CJ5nu20UdwysU52kQMUdqMGmI5qld02qqMBmx0nPqRenu1GY0xO
iWGtUYgugyv4NBTuqdujkIEMyqJkgQogctuBp55Gs3bTWzOvqvamCZo5pVFYNzdugZ32DiHN/HfR
DSg1KSTi823W1eZjT+folzH3yXMNhFBsYJPE+yKNprXuyeW+w6EA8DFXFJRzY1l/UnqtGglC9VOl
oKzrqqPYqnYzvAzBNIqjjgrbIQhxTvwomgrgIbgRiYOVQh7LHgrtgLFJiNBP0LjQ5XadCp9r03ku
qbTeUGgIb69vvDdhkPOrBIQepUR5s1HIWoZzXhuPZlX1zgldVls7pIQViLGkma35lRpmzl3UqZ1g
AezxVhODPe27sPUUXuS4Aztg1IWySWKo34eUt/ZEFjUOD8YsFDCIk6n+rfTYnQ5OV3Q3QlOnYBM6
ZZ36tTs6JQqwuppsS93IvN1MMm0dRKcBm8QXpJd6lKabIvFdINGRB2hWbFsd67tnS1jmIYCGEX0r
VGX4TEGwKX5MWqu/oh6vcDPQx3H9Pq6G26jrp+CuoXv+LR/q4hkpcxE8DKTJeAnAfgwnvxg66+/1
Vb08zpIOyA0CUZv24zKNsjDsFmWjOaeOflm0DXIrUHYFcEWpKoQ/xFrl//J+ZjxQr/hLURwCGnf+
HnShoaDGrFon3KbAzRilSfSX0ppAittSD07ttPNBm2KB7YONt9PO6LmubytcRm+i2NG7H0OZE4Ik
5YxotOz9bgU4V2xCPDDGe4yCNcp6bU7cdn2hltKt7HUpBqpLgL+MR5YaEXnVFCP6ZN0JpSeHH5rr
0VafMWFxqJhaL6EpCfzZqOj/5alIdyntK/cJQZICu8ciMrRdPDV4yFQUCzaKKso+9dVMd8RPRRr8
trpbZJ9Z8XBeay9fXqO0lilS0+pFSwiNsPMlD9NY2DVghRNHYoY4VUa+WjjGXVuWld94irctxvqH
16vpnjfkw61Wlo3NhZYSeAVia/l+/VP1Ak/mFukgutPEy/mseUH0A1a+s5O6OYd5Es1r0/ZAzK5/
rXe2mXSQRjaI2rxshp6PqnSZMveOU57acSiDLSSkYOtUrnFTYRqyHfHU6m65HvObPCyBpV4f/PJJ
JoWgJcDjKJmgy8FLs7Ri18qaU15k+o1aj2W8UV1cNxPKkN8wZ0t/Xh/wnRcAqBaPFIAYMDjLrQkT
qrTzKelPZW20/XYMylG7zUUebuMqGjZRX4WkCnn65fqw7ywydQ/JykMuC8NE+bP++bRdWs+zG4nh
hN+pkX3jB8BEcBwg29shbKv2TyMlt4/FjKnuZyeYupW7693xAVNJo3kaHMswF1BfQRhWipOr6Ogs
NTE8MmFg43eYvAYRp8mwJxUbpdaND6Vi4XV2ff7vLbuEqPCFaWXy+p7P34CoXWVaiiaynmq1b3ZJ
7O5Ntw+ejULvfWQisJsdRyVeKWy8s79kkEkVgcsIobBFXESjy+vRKGPecz3c6kNsh36Ed84vPYi5
TYfAWwsx3rn8UFsAUiBRDLCclqJdhZ0aNbt3OI2uE493xWgU/3HHI0CdOnba3gtgsX9S2UI8QGIP
fg+N0yvbph77YKNjVGDeG4OeKgcFzyAwwyGUbOpjDhZtSGeJ8NCZbvKlyfvYXvlGb1HBedQgdSIo
BFEJl/IFi5tg0BO9LCe8yBItHp51vJuNbdVmIb18I8DPPEyTpyikPL2Z8QSKdgomDO12xlequW+j
KC5phuI97ZejqqRb9KXU2p88esKb2K0r76aq8rL1Kc9WBuZIpZ5+qxB8HDZlNjr/YemkfcUah/OH
nwANSQQ/y9Qf5hAS3PXNeLkpwLWjrSrh/RKztEi0xszRKsNRuhNbNblpeJS+hGSfxzzR4y2nol8J
x95JMmlngGREaRK8Ak/6+e7vNDiFntr0yJ7VaTb7s0750O9KrQvaTSTi4Z6jg0y/FRZY8+qFBQ/F
gnz/VS81ET9r9mz/+ugSSHQc1x+1PsSLlgGiglxVMrbmfNK9SDPQlTUjMHxeLPXtxD5NVIDJ10e8
vAEYkTo07V+OI1fg+Ro0Y+VhZTPMp85EznYwM/0uHJWXwK24j0q8Mn4XXDyH64NefmnqIsgMU0ik
vEkAfj4oBoa523Sdeir1ctoWRSo9vJrom5upN8PoNC/Xh7P4684P0Plwi9tmoB+JBuygnnoUm/Fr
8bofRmR9y5NJ/3J9pMtABeAQBBwKBVQt0Pw4n1jqmqOWNZV6qvKp3Tv9EDh7Sk1W9gtJP8LfVG9H
mliG2QLknFM33eA8jdWGf/1nvDNh0mh2NgUEiBvLjFpgn+hMUWCdHG1qZp/WvA7sL1R3LYjRlVP0
zreUgTc3OUg8blj5W/55Qs3IrctiKMlG+mw+gKCYTN+0MhhUTWvfkuLk2v767N4bkfcSurfs2xDz
n4+IFZIJs23E2bVWik+Jk0YHbzRH1PlyEW5ndIRWgpN3llNWogiIKBkQgy7uiSZsMSnEbPdU9PM4
78zc6t0nNTO9yQfCFpgraam85xbbFWIKkRAZMY3WZSMYiKru9Y2nncqYCyZXDC85gP5u9JWi92Xw
IcGDNDOIO2RCsziFSlTNYIRS/TR0pdhorUnfJ7OGfQ6ZDxMJRb1F4y1BSK+jbPzhT8gJIX+CnQJ+
a6nh0oeGMdZUYk9pVmNu1cfBrREANIEKLLYFCh1rmktyLss11QjVpKohPGN18QnjmloiqGsdVlxh
4tKVIADptXgS4136oAWJt/HglT13qPEclaD2NnEjcJtC7WVNCOOdCxeFKYg5EsuCGIS8Qv45L+TU
dWEkg3biBc4+z42W/oHxnN2YXLsDXqC5OW81RXeVlXP63iamGO3wrhL8XJQVxVBNsVrX2okmr3Hw
BrePfUXeQLhEOr+uf953x7KgcSG3RFl2mSJTbzLTkv9+ssq6/1FjAYmUgwX+udfQPvkfxpKwCVJb
SX9cRA2lkmB2ODKvysjHP30Afxu9Ur03f5YCkbGVM/Pe10MwAg0T6jigAhb7SEtMb24onJ4Q4PZu
zMmIdmZStHuvVefv9PZnv27m+MvHpwggBPjP2xZe1qnKyhRCNLN2gn9I2BGm6l2u11m+oc9Cw/R/
GEw2LQDoUx9d7s+udSs0Ay39VKYoodyr8Mh3hqtAP4iVzFpZzneucgoxwOFskkxuoMVyloMrhgEb
2RPOwom3TeFaqeTVnv6jrgdlK/q4XzONf+8LEl5yBRB+SGni8/M3R4h5lEpmnBzFrbexUxr4dzlu
stUSmrhaYzh7trS2cgG9cyJAjVE44oGkk7Dsf01OIzB7Nrl/4kr/zrOdaT8pnbQ3PHKm+Xz9E76z
qnCBeIxR3HFBNsgf888Vg15r782TTTk1brLboej/Vi2yo6g0Oir7MzXWlE7fWVMGRFlGHgkC2MVn
dFyc82JKWCfbqFTxu297b7ih5GiJA3s6oNqtQ7fYInwUzisydu8NTezhwEkCz8/Kns8Vi81E4AZq
nBRHqZ4Aa+XpwTEQvDmAUUt/kBANxWZGMv9/iHtsyViFHsuphINwPrAdpl0RcYefZsVOtw0KIPio
xnNwnEO3PqkiK5vt9c/63h6SGj7IB5IZANw4HzFEUEI1WkM/USVWnmLDCfDfxHw03af2nKcrC/tO
dmQ78khKcAbAjGXfa9QqGFCmmj/NDcmfG3m5vXXyjioBtih3BGjxvsd8xR+6HOF8wwnjx6hSwjvK
J9qn6zO/xMZJSiRoI/7wL7gH51N3jSxMWw2r1zi0+dZl3xkmItZj/Kls5vGeV6W7bZOpOorJHgLE
uMd+a1dj8weYJCXqJEMn20U6ZEVo7zKCoqRMHYO0iVCNK+z8Z2n4BwvH6pqnAOoHQthBRVgBNusB
wA/lXxTYP6fSfjSe4L2uvHtvd+N5SMPmI3mVDB9O3VKPAtBaGuGg3bHpq7+aMgG4jyzroS4i5xBp
af6paIp+1+mx6dsixJbRSvqVi+by8Lk6CgC0mCSfk4TufP5UwqFiFe74RECTiM0YA3kbqYY8d5qd
ICSm59jV1yicrLxRlxcc+5FaLOglOlqQDc7HLaou6xOvGp6mwOj/zq7X3UIBapUvoPV5gi0zdMIP
v1QASilWEZRLz49lgdKc8ibEJsk95aF2iJpU17Ftxn3UMnL3Uz7Xwc/rW/7ysMs0EoEWZAd4A95O
5z93eDTHA5rvqnMiTy7/9n1vUQ61g68D3MjP14e6PF0omoDnIX7CpJCXdvEkmnnIY1ukzaMl8vkW
f/riVtToo++8IQ/uzAx1rD4S6i7qUowT6yHUv1hGF6Hobmnxt8iYyt9xqpXdyg6/yIMgWAA1RbyO
78wdtHhV9CaoOxAuzWMu9Prv6Kkj1CZaF2tapBe7ServkEci6wL1+oIH3XlxYWqBmB4hcbjDwSzw
5LTNjhQdid/iL7a+9v76iq+NuFjwILE7lAfG6VFAzGg3aDtlN0HYtQ8x8JdDHOuH6+MtNxPnUzZ8
JC+ZJ4t6w/l5qe1WgcMU58eqMNNbnmXjWBrBSUOPZK1Vs7wS34ZyyVrxrqWUt2yWZHU+YYyT58fY
CWhpmTn+QG6Qld/AzEK9dDv7p1aWxbRJtdBYOTPL60iOTafEgh1AXktJ63yaorVGfRBudhxHWlBx
Vtuw/nLXD22BByx0UeNv0eXu9+uLu/yYb6PK649NimT+8jJKi9r0KiXKUOOZ1Xu9dL9qZhuBq5kf
hrxKVw7ru3Okb0i/mmyAtuf5HHF8wGnQ6nLEmgYocCHNId2fAAMGu0oLm01bheYdRGFDrEQflwOT
8ZA5EhLgJgfV/HzgOgqyODXH/JgE0XQXJuUXIeq5pWUcaDdxOsYnKNrjzUfX1qFiT8yMdyJ711t8
0bxXq8AqwuIYYlac+2VmeO0+i81x2BZWYEBEGNpy5XF5b6KSdEhVhLgSaOz5RPs6DPREjYsj1nDY
G2etd6MaIIBDUOBPSEBkG/rga4NenlAsekBUguzn0NDiPB80jPqJ9npVHGsUknZ9PGsmSohiPiYN
dLYPXqxS0YUaIxUm0hFwF4toqq1jvHBDy9uFWjEYsocbJH6Wq+NHK/oM5MHQgqlq0NRD2eJ8VrWh
BVmft94uCnhNgsk0P0GL7n2JNz51bld+TJqe9iHjyZISPSVCo+VRxAZOU4bK8XZJWTn7tmBnYuJI
p9YYxg11tJXhlh/tbTiZdjAzCSNf7E6NLpYbKbq3y9yq/hErXb2rOjs+RFlSr0Tjy7fwbSj0U12A
WZQXlj0gDZUlTLpNkBt5aW3LUEdnTO/ylSBneXnLDQFQkmoKCBVEj+Sv+CfosOoBGThkufGmwgoq
NEt7Z0agO3StyPe2QqZRegMGwiPe79cP+uX8GJlyGCBckmP25/nIECdyPbB7RGoSw9vb2iCgE4Rr
akZroyw2vo44l6hF5+24xzSEBjR7H9mAHq7PZfkgvK0iqyddZ+mhv2kg/LOKSNEYVWE03o4qteR9
DOYmLKNp71qd2MUdqgfXx3tvVpSjEObAAIQq/GIbEtTVjQl6f9fOTrKPZ8hR+pCtSTe8NytJjn6T
iAQCvhhFDdSq6fLQ3TWza9+kVOMiv9ELZzeXxrSz7RrS7Qfnhd0CgiYyJpXA+2WXSHXmQIzd/3F2
XstxKu0aviKqyOEUmKSRZDmHE8rLgQxNaKC5+v3gfWKNpjTlf53KtXqA7v7SG4xyv05++zC6qnvA
SbiIX1/lxSEGEAwuB+UPriq2/Pb3v75Wim/8aJXgcrvV7CLdJYYufVPsfNU1N5Z6Ac7ewMdct0Qz
GLNUbRf7T3OFpmEUWO6HtCs+VqAUD04gcc6p0cr4ZiP788T9n++swcf7aGyd5M3oDu6vtB4kwEja
wvaNvXoZ7LZfRE7ItJV3zHz54unFWoF8SPAsROKuPtXW0NwtImtiNGkZb7urcaeYP964zK698r8X
3bbaX6+8xN+hF7Ch93Ta+/1o9EmcIEgVTQX04X//ujShN5wBmQTJy/OlHCSVVuxDy72dtTk5IRws
KMKjao6TXzTif1gNwM4fOBp0xcs+mExKidFZBQppyBEJ7k2OSkQ+Nbh7VDq6Wy2aF0dyw7KTHm1T
cyDtl+X3BPpJjXVT7jv0GB51qphIX2ENFXXW7uvCm29slmvfDTMSnoyWECF2u4j++m6pUySTbRIF
lN2ZtE7nZWflXhN3KVnZ69/tRSSiw4WkBv9tJT7Q1edLmZltpk0wJTsbtWH/I7Jcdn10yqztT9iK
elaEK2qCehmpIxjEqUME8sbtc+VhXRusCCF3U4O4pJzqxohAeCG1nZnMzs+kd/GUWmpLPGEE07Y3
boYrX9JFDJb2MGxDgB7W88fV03UmLulkEmW7uChd5KD/Rk9kwATpkAcUUv0q/jXao1VFiQbylsNB
Wn9RSqCoPNL4Hqq9wkosQqZujMVsyv2KrPoTe1bGY9pn0VqKW56Jl1+XavT/TwkFKbPHyzH5mLiA
VldLnmtwJuthA7igImINj0jWTyqGgjMEaALV/bkoMxo6r++tyy+71cKb7u5mqIt8zKUhx+Zy4CWw
ls567fs9Vo1B9wOAlbWbpHFLr3Lbp3836f6sRYcQwjiFNxyo5x82z4OhrNFMRtF3MrNdP9U2zqaJ
6vBvyM0xDrqyKN75bjqfRkQyvHtShiA9vP7Al5c8PwKMBYMELkD6p5d5qpVpyHQHBaLhutcek8BM
3waF8t8VYgjeros27hGhv+UndLmlWQkGEt3RbXP5tCmfP/nIr1nR5FzOWacv/a+hLYNK3wdot447
rTDW8XvDNZI9vf6ot1bd/v7XFeWXCAMwRZrPc1+s5ScDp1UnnhWtgc+2C1kloqyeP7y+5sv9xKQT
kMUfGXngehffWNdaZzKHSp0bbVj9XWPl0xQD0y6N0M+H+Ra448ojQu4i2/uDeabaf/6Ik0CFADsm
dQYO7h4mZ0w/ljZxGxX4DIcqVeS3UqSX+weQJEY9NHXwJAeN+nxFDYXUzs+wLzBWborQMUY8Vrph
NE56qmvucSIcPI6mG9wYmr0YQbCHSMjwB/pjOcbg4/nC4Dl6J8nVfB5TQ/vo94nEurLOPSPu1+bJ
9DvvaEzAw56SIXGLPVKWxsdEc7zqVNjpeIsd8/LW2oSmNpVyGFW8jIsaJUAFo22mbDl3hUy/gtNO
78pW/yVRQ3rPofLeMJEp3hGuuhsX1stLZEsZGchymECGXDqWrIWsh07r5nOyNMvezK00TlGD+SSc
0bhvsqx4O090vexkHd4g0l73N9a/+uBMOhg2bKDN4CJQJNNk9I7HZ6CvNQFZcIOetv6ErWY69e4a
YW1RfeqsrvrlqqH99PrpurL54K2hb0OGDvDvUj41o5Unk4WHr7JV2wGOKx/6YDG9UKppjGdnHOAk
6P2N0v7qqpC+tvkeDNvLTH1hEsA8CZ+FrM3ynbI9dfYAS8SmXooe0eixOXBn3oIjv5jpsOGZJW5z
N7SFaC9dnLTS0DNnhNRx9hPwBCpY9NjpihxpXzcLnupkwX6gXXD7K5032pb5GaDiD//DC988avCQ
472bF1+buQu3JnP5s5Yl03cEl79lmZ7h3NnX2rsky7t3o5YF+9cX3VLH53GSB0egaqtDNlTgxaK6
ysfVGP2FgN+7Bw0qg0B0NUt+vr7Mtc9KWon8KGNUXu/F+0UwdBuK4YNi4GTP7eWpMvR1TRcRosZe
GllDabxR0B3FP6bO24elnehv9xnTjMsjbCs83Mu8Zhd7QuxxfU2e5q7/0Ax1c2PnXjusrIOECJk6
OIftTf8VASkRdWkO03Le0F0fhk6pj2Zb+kctrcx573lKvknNPqD2AoR648K+EgmJ9XAkNgsNSNQX
XzFZodvQs1Vnk3FxyAGaz+ZUtP2dtRrGLarzlVuR7iwXgkXDFFTXRahHkMFfUzx0zkY/mdQgwooz
ezRPlNjyMOX1T9TLrd/uUnywrUL8+OeN9KcJztATWA6aQM/fsksRv06Gt57xSFHJnpxSNnqY45mV
RouSQXbfTLnUY2/O11sOJVe+MOKhAAAQlN6guxdRUVrFUPjlQjgGQafhFZxk6729qvzsjz69hb6A
A6uPGjDvIp+aWzoILyiF7GWuRThQVNUQri5fvMRLea56ja8c+Hgi603gaHFqOdPw0Jj52kSzprBg
RZfH9JooXb1UPzWrUYiYBoRroohWYKhsb5PxbzquAPib5VUbS3P29OlG6Lpyr0DBZI4IjRhI02UG
sXZ+APnaXM7ICaovvp3Ykad3xS3twCs52WalQRrIuSMPvNgOE7hxB11/daa1UOCVtmKIbVsykGHi
1kVzWBx5S7Lgyvb3Ga+RkwGFpRFwkY2MZSqKwlTrGakwE45Ij3zXWnj6I8K87ZtxNNIGpIZndacy
c+fvea+DcXr9EFw57oClsU3641FK1/j5IbBrPIpGp9D5CdOwH/RS5h8S+AldmDlTVf1j12jbdtyc
5L2bYArV1PPVChWMfq/X+rlyW/UgLAmFVcFiMk5NWtfejWv0SqSgXiPr/f/VLmHNAEbyKskb/exb
6XwoAHa/y8F4fNItqR8Rnp2gz5bqRvVy7Zt6MAq5uKmeqCqePyIRc2mNOtPPBXieaOgD+24QKgsN
Yda7xcX6ezE1WO74Sb9JrC69EYSvPTOExg2X+6d5fbF8NnvImCYGlqDK8n7UcvXumQxld+gHGW1E
hp21sas2HNDr++ja6SHV+H8J65eNXl8zs7TsJ+PsCmtO8rBt1ko+9kTqYb85wqNmamKVmfx+fdlr
9yiqNUQPLgYi5cWhXSy9yU2Ng5lppRUbuHW895WOiTImLzGQjGLXL0wXrWqpbuCGruV5jN42XRcQ
0ECrLvayozPtQLFuPU+0r/JIbkdnoC8AjfVDFZSyCIsJlszXUdbzZurRehFmk6YR1lZi/DM4ejvD
DAI3JyBSIvA0z7ed3dgcoEms56zpofaUIKS7BLEtpYs5VnOPZC46C4d5toOTLPo6TlpbDwf0AG9s
hGsFH5alzEEpoyGCX/LhwAUgn+nwS3Bh674r6Yrv8CO0aBjS/JirxcKFym210Jc9XfQ1V+1dMNJG
MWYkL2+EjiungWEihTbCO942zXn+VjIiYOHPJt+oVuPRoTO347ZZ51izJvFolnoLF6zJbqmeXdmV
KGNvIkOMgbds6vmySBe3DdN1dVaBNuiR0WNfEJV0dpDCcX2ERqNmgGzhJ4tAFNuga3jjua/c6vQg
N7wNPStQFBc/wNLob0tFtZ8p3UZtB1dVVNCaL37tGTcu2avPyjVL72Rr9l7yeu0Wf3hGf8QweIZn
NRTL2edEinDmwnswB2hW4aCKsn4rsFHqDq+f/6unEEwBx3CDxaA78PxVa01rDyhy84VxgogmWzmP
hoFwGYK8Ir9btLaL4fCLN05tU2Iv9NZDp2uTW+X1tRe+sb6o96AFgOd7/jMqve0MZ9g2vW3AAGhU
HqcCGn6DR+iNR76SDtHKYYbMeBxc8aVMtQVKDvdjTz9TbJlvO7cadvj8GW9ff7FXwtizVS5OTtr1
wDJGVhndyvg8LlXypUFgb2/0/rhLDOm/95qkOnlu18cWgKHPry9/eXCBHrFF+R/CbCOaXaIyyQRz
Z/FXdS77JHjwvar7UnZL8VlXdY7alDCDJpQDinqvL3v51IBvASMyGaGssMEfXIyaamY+PZZP3tnK
6rWIUpA6QYikkTqU9ShkrNxc0GgV3ftu9LFxxOAyuEUdutxK22/Y0k/wfFTTL+6swJiHQJWGd0ZN
cvLjbWZqx0ZfgPKoysErb1wVL98000wEIaFQM6tl2YudG2BL3qGbgbWNqj7WddFFNfYCZ3cN5rcK
1tnOy30jev09X2YL2zNuvWXe9SaicXkvp74shN00Ph6imE4FwldOOI6j9761gTCucEyH3esrXnlM
wPsbS3QbfL0QYO3EwKfLhH9WiSojXY7ybbbo2CQjvJHHvTa0741gbm5J+F9dlmsJKD9sMDLC52+3
lA7OeFgindPCdE6GJWH4koMGb2UmzRilDg8hY2+5dR1d3hG83w1stY2FGRAR/J4vi3Ckq095wB4S
rixDnMWCIK5dGyDf66/1ymZlIcYDqHsC776sY210Q8c0rfxz7dGAacpA7rvEMU815IXP/8NSgCM2
GU+4O5fmJUPb2XkwF/7ZWWX2MPSOiQJXJ6LZRJf835cinv1RIqFxfRk+B1iEXtFlwVlIp3swdMQw
gUE5n+fJuwU/v3ISeJZt/rvhIxjwPP9SFIXBqsH1PEstnd70K44ezHGS85yk2dMgluD0+qNd2xmA
K4HL0l1GyWbbsH+1lhajbYrC641zkZfjl2Fcyx+JiV3k66tc2/bAKBn60oBCd+MiemCNCcyErO7s
e9gERqpGKj/svdE5oX6hJwfLSZrDZOX+LXjGlQscmyq6SeBN/rTpnj+elwxTasrSOgtzNNYQcoe6
s8FhHwdHQ2YYAKJ5qF1d3UtoxFqUOHV260K9TIi2s8e0jvgBHJlXcFGSIDjoFUHqmudZdvYQrrbX
IqHeVvu+XiYZ+W4lyBKKHANis2K+9O9vHiEkPDTo/VKeXFw4M9dBZ6MDePayAQ7DIvojXi3tLtey
/r3KNT8cYCnGry96bVNtN+v20NCHL88L2BuNdlZmnC1rrOOcsd1/+dh2X19f5UWux5sFj0xrGZER
g1HWxa2mN62f4dVrnhs8BO8ahjQ7dxxAe2ujuWPG7gFt08Rjl8IQr0YESeMhD/xPr/+KK1sbpgba
BoDsuAYu0Tam0/jmWgfGeXHsyU53cHsHO+pLONJRjQRYidQ686sUSe+p4YzciJxXdhf0ZfrCDL8R
2rqsrnJrQttt0O2znNP0Ia9940PajmjatbIaI7Uu9S8Le+7YRwrzRqZ/5aqip7A198FUbB/i+dki
nrSDKjv7nOfW0B5z2UonGkoz+GINiyOyXYewuHlL3uRKhEFNgm8ONoZl/YuULEm7QJ/N0T4vkFR3
ibMO79Bz8QGkW7fMza5cHtQx1DIwa92t+f78Ab21SsUshHnWrKJp92Nvzm489amwMRcABIvHOwWF
82a2tSZ/38FSPTWzCG7pbF45TXC1+Li8aj705XuufTSrBeZk8DaDKgjH3K526JrZ642tdOV7wvDi
S0LJwvnn8jj5ajb9wc6t85gH6e+WhlQfrk437NLBx4Iqm4Ybo4UrR4dUhIYn9AXyocu7afVX7kGz
sc7TrK/fq7lkDDisb/NJ+AfQxfP9WgT1jXbctYfkvKDfSZPoJd7JNicJYzGzztUA2defJxu8EZhY
w5H2jsL4Fgj86noMeNlBFOD0P57vocKuyF6n3jrnhZ3HXoLPca73TdRZdXUggZGn16+jK/cBzQ2k
6DZdVuSHtt/zVzwviQSFXAUmkbjftm1IzzhYvmaZ8uUORqyxpMdkCBj2JqLKtGU/o1t+C+R55WKm
6w++KkCadPNTuUgqxtJrRTZW7tnvbF+IyKiNTHyca+mRYvQ5FsNOUUyTuRuDoik+ABxREp0+hEPw
WE6W8lb6+/KlUDbhv0hjnT4z0l/PXwpSlF6p2s49N3TYq13aDvKuxLkwSi27fFt65fjWH8rgk281
/0P4Z23g3QyU6IgAmL9YW66QFNlc57lapyUilqDJl8q29NBba8V0P/tjPkW03zCgHsC6/3p9Q7y8
L9nsm73FBon1UL5/vv5qon2Ta4l9hnfd2uHa1PNhqle3CDvdqm4E/pc35rYYHqwbEBY8xfZj/tp9
Y2ESCe3GOXtNrnZ+kTX7ssu8ozUP70lAkk+BA9WzsbLmsMqpaG7cYFeX5x3T7kQVgVbb8+VzmQsn
lcMm6zSoexBpTNKQDnw3Z4aKocCj5i+Bw8azVwlcyFG3M2+kW1ffNiof21vgpr6cTQV4Snje6hGO
MWj+gKPQu8Gc21O+LLcO+rWVHBYB7sfQ072cK/RrW3Ru5ttnrcuOVeomP9Lc1vf2tGQ34vy100OZ
BWuR3iVf9uIKI9yiUWn1DlCVYBBP6F80HjqnWV4vT3Um0zmL4U4GX8Bz6ul5XfAf/PctTJJBPYm+
CJCjy89qlUXldK5zLtfZOvfVsLzTs05iBeXdEgZ+GWu3gR+IbmYmmyfN9ve/NnCpSgsNxMA5Y1Lg
dlFLQp/vUtdqPr/+SC/Dgs2bpG4k/m2f8PJUavYobNF5Z+rlbG/4y9tpSFBSLxOMqNtkvdXIurZb
NveTPw0Ami0XBzMVxMJOsl5iT2oJh2Fzwxznpjm6UyNubJjte/wN/ABQBMl1G4TgJM/ldlHxaB0+
lJQ53rn1K/cTpo9zfw5WV9Y/lb/Y/Xdztqop7JOxtU///lq5YEwftuJmn3WxU/xRzo5eJu651xmZ
h76j+ZFoHSfS6qooQ6Mt//sfFqSlzvnbpCQvJ7a91Zl+m/ruGSVeMR79Cu8MJPeq9M3U18G8gy51
q1d27e0CrGH7kHYDZ7r4lFM3+dakNJeMX3RP3dRMx8zr3DeOkNVxzVN9iCo/b/69jAUqBo8YwVGy
Csjxz08G92YJ0ZId5PW2iEZQkRSsfVndF7lAaMMZldrNiba+X6R+ixd/5bQY3KjcqehRkEhd5Pxm
a2pWnuX+uUk0GWVrpe3yOsv3c6cnEUj65sY2unJaoE+gYRigT8qhubjxpKm3g6GzHk1d5wRAz7+f
ZFt/m3FEuCEMde3RAPpvZGXe7IvurrdQxNqdojPnCmunT5W+A3BjR2tlTLCLvFvEoqvr0XkkPdt8
ry5xw8VUJa6X0IBsxqk7LbMWPK5uLf5bdTU81uV0CxZ+7VXSS0anGi1K9uz2e/66UHNvgjOMZwwA
y6aJB6ws3824FH5cLKXdgve/GDWS3hGjiP2Q+TcK78UeLZoaDcUgDc7J1Dn7sc61D7VfrLuh6dQe
590+sjWr5Jb11BQbFT2p0Esc4zNNWetGbfMyaPJTtokf24egeQksdXNybOYgAeFKy/GGKLLPjXKM
CZnmsTq5hrI+2XaXtvs+KZvvr19KL8j/23tgHLQ1ejeMqXURxczeT9GpGIJztZo6FNum2bQgg+H7
oOdTFS52PZ3sAHETDYs4GTr4jjIGC3D5iZU9+Z83F51NS+fWOeaauth/pk4OzHX552xtgvQXRyvt
hCiR05h2rWECEGqdsrQi2mPjGGVliraEWyd6FU+YLb7tHQr9cOxxhwtn2WrDYdLmvokdLZAfMR1y
rJ3MwAFEgSWpq6yqdfrYNXr7LimtxNlt3i5WtCx28jnTRrpc8E7U+mmb8xwNUWlaNDtJYamoIHFd
xqgoAlfaUW2blYHyRSKnVKKKWRvFGqF/kyePxao35WemXf30PdXNDul0lxzhCH+lyIYQ1ycn+aRJ
sx/NMKktb5kjv9JUilO43/fzr6ndXjKWtdOsuWEy1vP8wcZJKscVG92kfbYS1L7SWmgVQj9tk58s
YWvBF2fOPP+Y4GEiVDgQAowpDLopGQ7oyWU9bM41Deo7gTWjDL0Co+WTqws7jYbJT4wnx+9AvJZC
TiLK8nRx0dOAlyW+4CfGG1pL7GZlrqtKhoaNQtRJ9SbcrUD5fX4Y0rmr75UvJvtNliKDdlYgdvOD
aQ+VHwWlWXs4S6imPiI8qlenBsbp8hFoxlJHDcqJyc4MlGt/GcpelUckiJNmZ8nEUeGYUq7ttX5I
/N1YW0YdMf5Ju7h3U3N4O0vDXH8mNJSsB5TNjeUBGnA152HgINzxqKFej9Uj4gPVk3TdbP3paH2Z
7/2iyLOHEb1Ebb9gzjy+9dIGFcMSX6Q2hsq/samMGhLBGXTblC4n4K9rEPVVtfhfxjZtl1+MtRfD
3aRyy/Gucsd6+LEmjJZFPI8zSr67Gb61HaHDHnCyDGvtqir0sybN0Ae3OkuaEXYOeuqHeQtn66Mp
x4SZDuFxbB+CSokkTjPKvjHExjLVijDQMtu/X13U7HZau4zz0YQ0xD9bq7zFV4uJkJvlD8k6ev1D
rkFBqyLhKqsy4rxrjPW4MM+qDB6Cc/+YYqRIPW2NpZtmkZhrt/usEF+u7pDOsZN9Y1UA/nZozBfp
0Vla5A525NJ4YkW0Wf1xDg3VzdkMR3gFWRfjVF5i39UMiXDvmsCDTLwyJGlPKIoPwZMhcqtwI0Ma
Vf6IWFs6/EyTtcyjRS+Kwdhlbi2HIZrXAdCPHXSYn7saUoR1GMwzrxi1OivL58hoM+Z1sXRWo9k5
xSbL2GggUsNFaoH3Xash/YFPNNqHflJFGyZGOQbhRjeqP5XYhcjdKMQgHgLqXBrcdS/KT/RkUN1L
62QU+7VjuGdGlpm55qPHiHONk2mwzXvpuJ1zUr5HKRVXLQCSg6mSuvuW1AwJ7pra9df3czV1S4b9
2SCNsJjXMv2JFBduX/SPkjwgny06fcXAXdPd4QD9vgH1pHmt1obruuoJd5UvU3Es9M6TJ6hhBZoW
+mCqp8FRAxZLXZomwXnpU2cN67bw7J9law4ppvXFPBVhbgXaBkedPD35mdi1pr5bohX9JyPNFnHX
l2NWvkvztNM3Kk6qfcMSw7Lpu+OZHnbBagdPSa9L/S6DUbmeC80dTPOUoXqeiHBoGR7EZorcfrmv
HRe8RFeJ2v2WWZ2W/sjl1DsghBhd7jJTFvJQCqF3e1NOZnrHx+3FD4HURP/gLo6GurVrlzpnAR+p
bP5Ppk257qGG+UUVGtKZpmM6I0hBmPFH4wf9fT1Nwx4xGPVOS3r+keXnSXnsTeV6+5JuXfpGDJ2c
Ho2s06aTLoZ6+cQG8dwIEYBORm5vD+IwucbSHTNz0rOjGsW23Zt+mf5TrecV67kfU0ZP7lQZxQn9
nTk55yoXE5eU0BgImWmfG98nAAzDqfC7BlfOEV2e740goEQ+YKSxCt3WH6d1Z6V9sSAFIrB8/rQG
re2MUdLZMDf0NLP1b9BChXPXZEqpcV8tdTp9Ma0e+YfZJygYe8JOLQ+BcPFICek8w7jOIFzgByHW
omijIplncSQGdt0HhDHa4QtIOV21O1cmQ/dtUWwfgsUyNB5FDvgl8cY0ckedSh8I2qPnZvQ2od8n
yZG579IEUTambnuqdZlrJ9b23PfrrOb8Y5Zyqk+ouHvLUWhmDsTccVqVhyih5vfT6CYjlengV98d
V3Pns2QOgjGpPZbK+cQEoERgvRKza8YEApSikIpFNYigibTXoewcJWdcg2EsHiSQn/EdPWa7jcnY
W3qTvXCEK0JgalQrQQdQ8EnR1252DdYliHTWTt1iFTe3ufdUCLLoh66o13pXTr5mjSGI5TSPayjX
WtRovjtgR4YejB5KhEXaY4aKP8GiA74b8W1NJDjq3HaPKWZbayhLYKnnoNHbbFdqqs2+Om4bqDvL
XXp73i1WjXcwwHc/+CqHScvfob9nyp0La7u3jn3vJVg9DSOMohBNGoHTks45bR49e84+Sh3E8D3a
gIl2mNYmz7MdiOHcE+Eq3Xz9Xg6zqH4PfafzC1s63cGTSvtu/dQWmV0WkaBiXiNl1wm544KC+/xo
yQGjq3UMLLWvBjRVcXHBTKCzI+LkkrxPkC3Yr7XWjcDLECQ+NPASzcc0V1l7ZnYGwTWG84FhTWBs
b6QCQfmTW6lZdmNbVzG6BpAylbn2fYhlX9U9FZ3Gp1Jz1aAhy4vCRkYEzu8qK/P3Xt9nE5HbQjZG
ymkgP8Pm9FwuKvnR5QNTeE2QNuxUhoJfZDK/++oUvp8/CtH45aEa/L45yKYkAdfRwIDnnJrdHmKn
U++lSPCiSDqRIeBKUGke5z5xPFYD7nxQ7YAGkZjG6WfuS+mEvp/m3xBNTz/1ltKBNabeZOzzWla4
R6foJS/VOhc7QCASVZ0Sw7rgANnFLvdSeZ28X0pUwI6GJkFudjlh9K6umvk9xqDJ8tR1vhZ8TZrS
yEM4w+47mway9k5DPW7+0dW1+95ojQkLUSdJntTq8DkXa0KhVNdr+bN0baJbZQv7/TC21lNvrKsd
Bo0ZdGeF4nqsNiLQSUfhsAiFt4xFXBujSybc2Q6pnYkAPF5NymgP3LapcxTmsNghrIjhvWAKkBMU
eE2/+tbu+ghd6FXFvpsgmNzaInufTGzIyPC0+n3eduJn6ftjcjAD2apva+1Z1U+1Yk4WKa902c2Z
MHSM4jA/TnbZzOTyGwmmDN7imNnOn0ZzcEaQuynuFCuyOU2k11pR35MnCTrZQ0ky0xPM8Z5D48t7
S3jL9buZ4aQdB76yZdj3i6/vc7brivVmWni/E7BbFGcB5eEhBbsiDjgxayqa8cktwQRMtnwye0aI
92g9zfMXW2NsFYpWzs3OTf00OJZIULYkUWuaHgrpppYT44Disn0ca/F2o515d/aiXLJlg2vwfpqk
nh8MO9XcnPQucLHZnRz9XVVWy69Cx80udvglH0pLC8YdIcw2Q9efJvVmTZQRUEXZpAnoI64qyGNc
lGiFOFXXlXGppim7Y7xcZ3HR4d2IAljqiWMLvzz4SvisnV1BlNIODNOWNQlXXe+1eG4hhDGr9uvm
UFqY3D+iQ2eln0uv95rdLPTBOhSzrbeRyhyn36Nak88Pg+olEyXRDO13uiay2mleSYhLLa6zr12x
tuZpwwDmkBTmJTimmEK0ny17cg9dInqgP7WlEDOsy6XMUIRz8/mJysKbY3JGH8l40eEXZQqIo1SL
eIaVyVlv/SLlWFuFd8cNshkEOb3fu1FRdngWA+VHnnEOasEbNUdm3+aCu4ldVbMXQbXLusMKUWsM
bT8t689tr1sTqtSWWGNPLlLFpd8mU6gCBPFPy0p1vzNRXa/iQqCEGVmlkyo8BPFR/SJFhQ9t0yJI
rnOESLHSI3WVWsYPK11UgBQgtIMZaO9gjLUMtcJNq/zsJItndE/aZBFqsR9pqEBpzLvMI6rJ1++8
sTLsOOm6wV8oiTHUJYGFdn7frZOBHhdXUR419iJ+5WjmdRAGTaUe3Brv50dq58b+L+OL1rFc/Iz9
NhkjNVxqs9QQNMBMjUW671UC+jQucNRpdgvyW198QPKcvV6zvijbyvGI6pKKYY2ZzdbJSOXY3wk8
kd0o8xXCnLk+BO9dL3c+lparvjnksnq44KMzYieNWzjcFENVO04xqn6lq1L/e9V4ehFpkpkLjFQs
EfC3K62TtVb225p6i0bJYATdSTVa1x46A/eSEOEQ5ceib4cxzBctDeLExy4s1ha14Gkv2umNLA1g
Qka2gGyoisQcz2VrK+4DKGJhQX+yiJVh9VmIfZ/uHJe8TK0oQ/f4Cx2PIN+3uT9ayLuLpotQz+7F
rlgFGC7Lzzw7XBDCbMLGr111MLWaMIex0rIfhkZ3Qxsrvd/BNKRfm8zU9RCPO/e33gfpf+7qrXU0
F0hRWUEvsMCyE/XgaBsyQa+cySPnCAptJwI7rUL8zZ0vMwPh39ky1RMG9LJTkRtM9bfSq2xKp5xr
IAY03lL9iKJJTmuhyy7yWxDEplXlDohPOirxaOdk+16Q2kZoobXwn4PwdxdiJeguYYfCxQe3pzgJ
c3Nxi91SVp4GQs6rymiGZAjndpY4ImraOGjcpZ5828x1H0QJXYx7bVro0Uy1NIZdZ6sUB2mSTC20
BiVxU7ZVIqMWUfPNBlQ2RpRTnGTR3PaBF1bakr1pFh1rKreTy3qYqEHeuGW2Qc4TFFX3kOsl0jBJ
Pt4bXgH7drHl+gUiMHXfnHQr3YFu6VGKRibkgzQLTKFmzy5/UJ61sIS1XvXHZTt791PXF0ZkdHk+
hckUwCQO1GA8+dZaIo+gB9OTZtuljHOlXMlB8v37GTWaB2gTlYgCLsiZy3cQv82hcPVd0ssKgb9R
aw9jzR0dg5YqhsgrK51guSRZGlYpZXGoLQGT0zVosCcYUNT/reUNnrnGgIxKxC6r+mgq2/GdzS8z
dmC90mw36mpZ4yxXSOqVNC28EDuq+oNozAVpw0UQHbKBhD5O3dz4UVs62rOyNYwiLmg88lvSAt8Q
VBHbJ4nLH/eCq2XfW3NsSmi9pa6FFLSg3R1ZzTi9UXrsV4qTB6BWdEH9uXAo6BYYDzvEq9wptrIS
yojvje7nuaXIHn2sHah73fETc/LGCS1ntUxu59Va0MrTwVfO/8fRmTVHybRh+BdRxb6cssxkJrsx
MXpCqW9kb2hoaOhf/13znVhWqXEWoJ/nXlukgeW+EFWWLOrWPbbEDDixqdkJHK9dSz7j2wTn7jSO
5KMK/6OHBYvq4B5N5naR/Jr0wX1jOx9dvcS3zTb4MzWt82vvYp0n80Gsjl2K9mndAFt4mpTxd1kd
c3OavZADt0bxI1MqXkMwkNF4n6pMnB4rRUB/5gB2cMdtJjwelNIZ0kUvu5e2nvSjXLjmqPjZeigI
Z5pw+Xsk1aUIl2hsdaih6fl0OCbSZXecEh/cQBJvLI6QGZT6rOAmqA91Wspuw4daOZtMo6l1KwIE
x2HIHRHbT2GzKJvD2XZpOjtk4lKN2yb/+d5II23Ng++zceugScOSbr00mrfxlflHUdPmDdQvH+GI
ydNlGtCviBdLBAIHL0ty50qQFa8X+aAOi6FnmqTOoqbf/eewRNHLJ+K4J9z9IFzOYAdlHjSi+cPE
4OK8kav1nx6XLij2fg7fBIfykI1rPbFf23H9z27VqArgp+PX4FKClw8rW1uqapxpmaHJbHlDuFwN
z3Wk9uVptD15jbaweWtaCv3SsXao1+SQFicTI/O9UvrIixRr5IywC2s5FRW1lf9MpFWbtfvUBwz3
HswjefTbXQeYGGVdTw0rDdhJWKZcWxTiDQAS9Qk5Wz+efHCn4wR+yNIyhr2dTnIxnOvjVtaZ71ud
yqoAD2/BcDG39z04c1PYMCrJd3szJbhmqHsWxaH9PLTVxIUk75Kdf1JDV7ir3b6GjeXbF5c7RmcY
Y8X6t7dslNFjP/vrgyOB+C/ligfhrmxM218SZoEpL5mK3ibPtMAupDQhshCuBBVmS1aZPJaIHX1y
/ccDNt1Jd0HGA1rrMHDP1b6ER35sa81fUZFfXZhFdjuLB8vsqe2RkJFBmMI1OeJoa9raSIjL4iZQ
Nl+Mz5/2q96mU+/pY3i0LCNUvvk+d7C7Dq19Z7eIAJt5CrvzaKu2hQZBc5RhebSTjI2c1gYI9no5
D3IVrF/JrIPPKGij7RQt4EEZjdPtkAKHKvWXfsgAQsFi98zaKo6GXNDqRvGwofYz5gKwR+cGB/9/
aFrNd8NO073GxtUfyNdoAZmmkP9KKFUvj3ULun4W1Wq9KRBeN5XzMDcwUNsYjdlmLAcz1liG/3x3
4oATpL8MqWwSVmCxkv+eOkh7rEKzFe2ZcRf3MiVKyrNAdvFRobkcsq3Czi3pgjOnMljnj7lLOpUe
XGlt3rPvDWSPQOgUnPRAht641FHhR0P0PFgReE1Qa2UTht7ztONxPxVR0lhdBrVwfKNkPP60Kytu
r3FlVufFlXJgvnEZ3grcycuccqpI7/GG2srcbQ5jLhGCrG8Nno0l1wtFN0U3cFOeHLOVYcYtvWrq
wNl9L5hQyhdpq0oW6xQ43zhzk4oqSlt8LnoNZGpusS33jb0GfiF8yeqTaM/71oOWNunkCOtPFwkp
UrS5QYmBep2AIxqKD9ngatfLyLiXF7/FYZ9V/rD+47u3vtY1EVPaMQ/8I++S5UaMrelTe/Z3uAhZ
NbfcKDiEU9L2VVuobkuqoqWsJ876aOn/jp6ZlmIi8YTz1xzb06gC749/W3zSxbA+nFkGhgqiuB+v
ImbXzo+4dstcT9v6sxnG8HcIH/ivdJrxd5VYJAKWpTU7qU3TwV5wuDBVtcsAGLYMBLI8dMFwFMO0
LWPegQfwntnq0inojud+W+YhU+0RvPLdRgc3sy8+fBmNHYkn9S3Ztt6Cj4Flx8niyaw+42sYrRmv
bRhPVUc3z8nQk0wDKCEddDr4pt6LlSf04+2ufCcAq5yzGLfZUJRQGeZE+7f7JvfolpIQ6Pc53ps9
bzrCvO8Od1/f0LGIOvdnZV7kwglXxGJczX0DKHwUrFl8XQ0BDkk2bBZUED2qouJj3/w2C0lCmDNV
Sk9nExCJKGYKulWarCjJ0mDva1a1uDN8zrUIm8wo39xirpF7Dcy+9G7rNpFABUsT5dEs47ztN0J3
QgIYT2AJbnXy7WX/63Cmh0V1DNVlIyasowcTcgRibiETR5c16Efrj/Vp9QWfoCC3dkxH2dRv6xiC
qXPtis/R2XdmJR3qLhsIeZxSRfP9i5GNlLl0rfYdqt1uMlhu81VuLEZ51fdzkE1dE7/to5TRWRKA
/iuhVuOqrVmtD1Xo15cmqJeQ8d7R722glZu1KCt2qCUljhxfUavPimL4S2dklJziko7tLIA5stjs
VH0Fa9EqpZgpuUofjXjqzmbW2WYv9T2ikm7O+tAtp7zjoLmyDUsSB6LZU/mwTIPM5gPBSSbnqb6h
bslo4yEA1wRC3Uao3K5a8dRKU70vBDXJIoB3Yh5jEmvzrrLUG/P0uKWbt9Gfp+uONsQVy/k/r4yx
CHfuaB5546Z+DAKr1tfm2Fj13SGofsfkMFnpvAFCZz6X1GM8ok3N1sQdf05HDIIeN3sZp63s108z
H1aZHkMsy2wFmzhOFea5D3vH42nDyv0s69B69yu7/E2v0UKW9diBVR8mwagL/EqL86BH+zp71agz
16mDe4+ZdMs8/xDvZq7KfztP4CNlie6efXykXgruP67pTtCqk1W2Y/1sd6sTRZewAmbIqE1bWIkn
4Pe8cb+1AYu4z4bVugn0Ohf4qZsSMo62kAsx1xsuwsJXpmHUO6YgTMN1Ip1nTKqI1j4TrUtORwlk
Iqsx98fezhpmxAoExYkJvGSu54BdwJ7rw7sGq7ScbFsXEKLJ38RL5Omb43ZXMk6JERsodEgEmqRy
2D+jbdLV6QgSa8vBi7byYlWzcJ8sxKP9qQoBezmum+iBYGztAuEMzaezkmHI4OuOA2jBrYB33OWx
nRyfGsyM+CtOymlzuDcieUjmzmNvfngTl98pqmvKL0Yj6q9YxsbAeKmGH1tFtZ9b0KX8+8HV8V3D
RhOf1qAGQdudhrIlv+7rs9VDLpznSUzbk8JNGqWu0ICA8B4be/LMJFvgHJJxxjTbNuxvPKNP6L5K
fVc6apXMIa7zvd2j2pzBrhlkl6HWXR6RXbM/NxiCuXP6W8/47UL/htNpFsXW69nhkKjqvueGl7UF
EkjlnyYVPdTTuVGLW1CJI9VpnFZfZscaT10KgpDYd6HfBz94pnJxxgABXH29psXOC9fA4oBnKMGW
Ph/3UzcrEEptqSO1QKyaVMHygdNX7d6SIqjiJNN22MjMbWvmx4RluU9LkRC6N4JM/3C5Wym1nd3w
9oWsSZty6fGrrJzuOrRL8mZoIQwzJG+gjxt9rBi4/L39fUDhMNUIZAtFXR2uc9c682GY6oLytzck
hNJ6e7+a3I6s+hqRvvND1TUqZiee2RNQlyR90YZaTYz1SC7QudkEcHfb1lC1HTOZYM5tt4z4gs7k
6+r6n0JWO+E20osfCWhkcLcdPT/AX4zVGdLQGa5xFJTdo0UFYPUdl5m07hCbcOQ7xt8g/ifn+Jk0
q4QTG4hcuA9k06ofXBELFdKBIjijZXIAmy9d3WYiDjcIP2/w2qKpp4jHfdRs8anSJSSXFXjfaIqt
3WLfhcXf7sLGJhq6GhnQbdyojzeB3fGkAWCGD27DeujSMtHu8dgLpx3eNGf+R1m5w/FGfCAfOZFY
8VB4ZD388WdvGU68rL3GlEfe+vOicPT97HZHyccSWfd61m69FPHGdH83ioEjcTLU0Kf+7Ie/9tFT
xEgP3HR3I4nr3p2tJ2G/+cgXTH4cg78USxzOPJTJjTl4DCrzajfDcNyhBYI3So0z18FZAFw5qRQQ
Og/HBPKQ+oys6nUcdn7tQL4NSzmxT8HFhVGPPvsIQQqOpWTbX6Zd8YXuMnYVeGkbjG/tUltDZjb6
YO+3lo3mNHlWlLyYLdyskwrHbSpIURzG+zq2zZx6VPwRPmqEvUE1e43KRuHr8aFuelyvtw9J34vE
BOF3TVT9/uRwhVXMMpB5wZsJFu0EBdLHWbaF37AYM0waChK6fTr+imPg3No4du7m2C0/NLgT1qNt
hwuDeY+jVK7zvOVlV81/1g3ar4Ab634ZBEJ1QQdPn+RbeAj8xqrun7YgPIZLZa1rBhy0ZdKuX1mo
Z55p3TPnzUcZxmWWhPP8p9frTGO7DD6bW199Xk66+WXw3FlPjvZZdhccANwx8e+OoNyPSAc/OlI6
iB7rp/dqixtaZVnpPToXxz6n702cm7nqPxy1++HJnnoFVFDvvyJ/TxLOqr5c/+s9p3sK7Rkwr2MC
WVNfSmNd16SJKVJffbDQdp4JrlFbkHyZVUFV4CZv7ioZJE+oLQCuyrKK/krPr/wTp3/ifxujY3JP
NdPang9t1RG9aHdhGtDE695VgWvOkObePXgXuJ4/Dt9cpKgn8I1YpFZTb399l3TzBWkEzxu/VcUc
T+120mJU+8mji4zi3YHcoDogIqSA8ReFHdREsmEfC/KYrQQiJ2qD362ogQHi9fZ4qaqj/AONPf2O
2+MZoXki8o4SKxDvOaFPfXOx16ULrSt1akk3KuZKAY4uTXmsVFiq7bz4rT9nobIHdXZ7zqi0XqPG
zrl0Ehp9w27uGSRZLdRuNpvb1mdZoHBifd1KvVyWBocvS1PS/WJAGJ5QutqsYOEc3M1ckx7b2Oqh
zZyqLj71fVP/I60rvDVtj9FPmn4Sh/UsPv6OFUrPTJdT8xXVfClBYGr1it80SpHPdTXk2yqe2mCP
+tO2jbP3KY9YfOlp7wCbbQUyHan6+EFybsV6YG4AUODY1kM3JHPyeaAA8p5aT2yftZlXAdI47NZd
2a99izBnpkdsFKhXUhNYOsoHaXH3x8qFL5xRE5+90kTlSdpRMz9Kq9chdF8dfNXxaP+HJLZaUtz4
tv3tYCrCvuM1un07ehvr5BBv8ZdlSu6ccm+7Qoh9qc+BjmBeZ4awByRV3RWNlUPeSYWaw+e7suAx
9qVQQTdO37gEWQCnYe+ck63sRWdN2Mq50Ay/MseUNKovNdXrhhbH5bCxeP47dw4+JiBNCciWe7Al
28Mx79Lhv5MJ8nEO6OrctLFXAw5rVTOji2A51VRc0cgMM5yIrEcC0uVl5NCp0Cc7I/xsQl5VWLL9
9RGys9OaHD67NjvHdDNVL/RB191kZU7rTD8ovebH68ZfyReRpo3Tba1KxA2JBzrqEXSRMNz4HAax
VUdLOqP1Rwymw665VrNDXe0+TcGXpTaxPB3WxnDnG1IikaLYSUq/ZfjXs1Y1Zos/7yq3TIV8RseI
VvND0Guflkc7rdfemMM93TYDwC+bqyjUIO4pp65fFurg9EqTPWoAZyYjC2gHlB+JahMkR/7aMDha
ACmZWEMULy3qIhbpQ0JlTP1Sz9dwrE14F+H5UxTPzdVxoUPMr4uGNxOctp2Wc0ifQNRpKNrgsd7b
/nWq9/kHC03Jwm3Z4ltVOsGFs0bZeWJWySZqxA2qX3vrMg+mGlKc1mNblM0svh3QuH/a/Uie/Mmb
NHPM3PxTjJQAzjCwY1atEPoA3WZz76LDY/ZC3vbc2sf2ZVtNt6U74jkvHWQy3Ldjqy4SoJEEFriu
22TqzKk99O4XS/uA8NBzh+9jNHRtPksH6q1bqt5JUXHZUebEav/Z18N+4bw39xEIPdymX1d9ztPp
tTI2v4M60ViqLSfO+7g/iGHWNR98VNrI2Sil10EK/XEkhYr9+eq2vf7wSYkPsrEsx71o9NFfd5i5
8UriaO+TyG2tAaZG2b64le62+21lX2oEMsoUVz7ZtC4EmJcevjN/HO4YnhZcPqgJXJI1T4KJ+hZ0
1bSsJpZcIiCTruxTZRKGcXdvpvcgbocvnocIQLqqr1/s2K6L21Fv8nj14vIrRhJ4iuMSorV1gh61
iCznj5IUDMhYBuOYtP0y6PNuEDwLOMkJKXRrBETcNL3PgbYfnBG7P+uV2gbcsYgxKn3a0Ow/JGbn
fAGt7peMtGPTFEg8oI0tuuj6b1RYip/+AEKRad8ZvEtn96p/iMZqgNVy12k68qZ2a0g09JUF3I/q
zwvvE8mpCoIhBW0SAv6ey7gI5rqZ8j6UPvyC17I07IYU7LNkjRBPKlltfSkBiyBJ5XqW8mi/LdDl
XaHqqu3f+rLDz9TycpkdBt4i5UQQIFWFHetONaXq+CJIu7zSRUNnV2A6H3zRQqXwsFSsSjnnHx1n
lKETl7wF2kKyMAgXvC+06OfuEN2z+x8k1mTKJS4nVW0v1ryPlPpv77qq5EXHfV8A8yPXXVl+/oTR
WLs5FHFQZ0lveXbW22X0Owh2whh2iOt8ryRm+7FL6lM0hNFD7+v5L5+q9WVPxzQVkiXUvvNERBVx
hIQSdorCLPkYte68ojBsx+UPEms2dgTk7uMYGfN94XYas6a0tvuDWXwvHNHaf8g11w8HeVv1WVt2
/E1jNvFTt+/X+S5cDdNsMKjOzbhR2h7TLmmFmTdsBGMpVKQgWbIcGRRGYppYEMrowwQHsI1yN49C
2Kmcypel96vmciDoCLPI3/RAalXkrZnVNYF7aqzJ5gBYnXXNpSFXF9a8T+zzEYZwfLPTL0+GuCBJ
Q1a5jFyhqPODtLQjDV0wJ8l29st9L++0O6N4ooOODWKKGUi6Nm69C0sQVraVuz3IeFbSoro0wH8n
07feE7mhCEQcd2qc3F4M4Cpg7BqlVbDbE7O42OsfddPE1i/DAlWdR0CxPuMKHTcnhX0R+sIBGWw5
GlXwvB3pUZTrekSR7ZNNFZ3WCMwz0zoI9Z0m74eO2s41HNmo5Cqu6YnjZAwH+3eCqPWrDZTb8xLK
JTg7LCHR7V9yNrcHt+MbXCqlgrNVxvxLWfGkRmhjf6MCUiNQxgLVpr4Ft7JHy/DZlmjLHonNreqT
p8X+o+vU3GS6aUPv5LObQdMIwf2yrvPOIyCJOueyWJzX564hcffBB/uyTuxfkUpd6KzozIwFitkC
4tl3eFgsK5d6m+89tVLqIEqeA3Hc8fFalvxv68NwPceNKn0mkKYzPHAsf34Id768bJDN9qoG1Jzg
QsHspcl8k9lb0LriFJSmrZ5N76kkD1fPX08hZ0T0z42m6ANLbLmfdjjM6Nom8fLH474G/xhcELkp
pBwrtQFsyckbKtQqZhZDxvA0PzqT3d63zuKfOmvTj8lUO4QLcCQ8jTQZvCORXMLC9FgaEAXGi/eI
wBeazJo973WiVrjKZkl26bWU2v8ezDJ5Hnx5dDlc/6ALZwvEGyZAb7ivkH9QM9nVNvxYXFp3ayKB
VcJ9dO0ignJkp/Hbj2OtlHkf2jHs7gzv+AlLaEeQW4gg5kz19vSAHwipi9xwSNx0Iq3k2Mapy6Ee
VmGOylNXqa+Vz6xrAhbjyFuwm1tU9xFATeglTFJSKlA0olAzQlGrfyREJsc5wnN05C29zX9RxaIF
rsG2FdSGb04aLzatrXV5JQ5XTcXm7c37sYRcazc289txVOztkKo3+XhVKztTW9P83C1g3zTkHEbo
Wv7qhyV6gKjeX5GiHP/dWofxGQBzg9AgciW9pO6G8WFrfHQvQm9+sTZB+7FODjCM5iTMbUS3RzrB
7HxDJ7P+3TeUkywGbfTihfVWpqImouyG6U/3a7XH16Uek+8jlPETzTD915KsbFNL7atrK7vgpXG3
7XmcnfXTnryEoSPZ9LPkxQH0T0H/o5UM9UYF656qafa/BsOdimyLrLeuCob7QRqbuQsbXu7Tu/go
BxsqkbNkCCKxk74+hOavswK8T9tNnK+C4VPFbD9H2zPX9FBebhXamYz9vbgBx0WzhvLU7WI6GycS
X9PeexdVBuFlWW3xvjiLc1/5iwWN6rMSBWKq82SE6gsW9xEB5VqwR+tXpKf/1WKr+Dx4MaIlmcjq
HSYLkplQsgyluevr5Df+OyI+2hv/NMmzHU3qGR1c+H67oc+dC6Vn7bxsbfzmTniVOscifqgmAHDX
P/yUKF8I5kD2PxHyJk9wv6ck6V9FH7vQm5y12Zj4p3Y7lvuKrAdhr/QMx1/DqpEiiON+RKKY8qc7
MFa4PyzTMn4vZ4Izs2ZCiaPfm8livSLtc81UPG1jjlIufI9vHVhFEC1eJtg1H4M6jNCIT2r+LwyN
G546p48ezdLLi17CpQL6nSVK+HhEPNJsT/jWubrBDFB7x2JdTmbcxrWo2+4gzGZyoiyMu+BTucZ6
NRhAP+YYU0g9VvPzaInqP41enNGKFIff4eDbP1YWil/WbPnfhTU4z7DZ44u99MNVVpZecrvuvFPF
WfHgjNtQJADR97D6TMnr4Q7/KJisENqMe53G/hQWK8oh+Hc3eTpUcFMabaoAZ+1/OR3aqLRPnPba
wxefYzTSEGakrX+E4oh/K079qwtd+i8ZUBxFTw48iUTLv4JZM+fIE0qJ/ZHUSvFeOYopPpbyHqgM
2/pQmenNLZX9O8B5UjAGQN5uErwuMe5Pa/aRiprOLdZl9t9j7pW7Tm8NdMYGkNl0bxXn9otD7TQ3
4xy5f5rkZrrYgwq9X3Bceeb2sIeuWJC6J41zglyLPpLKDA+MyCN3NKr0F6fz+x8czhHUXelebYvQ
T0QQRznSSdfY513H/b0tUGYjHLIE9Ioz7H8836pf9xBfTt+01lMkuv2baWd3T71Fuqdtcptf1lZ6
Pxs9yx3DxXxcGNasDeuIX76RHTD83InzQTTs+M3XXJceP78qG6ARubm/AATUNwxJE2qVI+Sa28ee
n9NCkL+gAKdEgBm7Si7O4FtgkQkGJh4jhNYccYVtYNPcb9WIP2YSQ1PoUXqPiCmne4U88t5FwJGq
SJjnndywOkOe51h5oAVCyLjmUdezRxZAheNLMnUHjD4I4ntZLc1rB+mNtNS2duDmaqx+rUcpVvxW
SIiUscb/6nWp8gVpXJyGKkhYGgJqU1OnrQ+6qQkmf0wYI58mS2FLCvF//YVXQYHo+bF5H0WCpz/B
4YVxLLw5sa6VZbl/GK8GGrZQi6qLmfzyRqwYt5Z3DCWO/+opu3GvbGMgRSaxrPVrHKS2UzA2+8Or
5RIiG8fR/rPcEMPfdbLSw99t9aP1rPAfdr+6/hhsFr64nAv2FhNk8Wp131FCBj3ilE44Q4HORLe5
XPrJsEyJ0CGJyEwztpzdiC4YeXO6c6/YPbrjwq6hEPLdWjnx/AA2kKAksWVNOG0ni07iWR69erfC
Gr1dBoPfmFMTyTJ6UXEZu4/VgDi6CIIqvuCJMf8Rj90MWX0Ma31XswuML2JgaDihC9p3+1TPzhCb
p9EKZTSdFvaMtjovEVhdk8ZymzbMeMl0NG9SosvdOPeUiX8KqIewCJpmVN9Xb7jJPXpvOg5cCwG6
5eXszag6Glx0hibR8YB7KBDKxsgYlCklrmELKYX90I+oGGmeg5Jhux3t1l0mNN6QSzLbkdrtVe7p
sHaeBExTfOcOiyr5PCFz5F8eci5gqjbS2dTFLans+DEsZrPOSNEatabxhpbXY4AvV2qz7HiJj4Uq
MnZm+xTFja6+r3TLe9/ildjJJ2Qx8wqmsXh2RzkoFoL30OlXcdlw2kWQIszdVx/JQMJKu2ud+ZVb
kn/eI8wsGlR/3UPtR6rMed/NYsOiufH+yTdSI8MP9f57xXBrfz9mnpS/lsgedvaDowX6S6ulGuyf
BGS7JM8YJtfuNVyVMz9NMLruBSv16J5J0JhRyvsz5AxXQjdhjNr7oXkKJzg9RJGL7RU+1E107sdS
qH9hKLoFpgYF8huuhlL8GL3VgYfWrgtC4u2SeXVrJqd52gdcsADndMy4WYMRqTybPdxh2VjSODo8
21IMvgPq07yKiTu6t1FulAa/R+w1J8v1Gu+zVk1kPcJ4Hny982Itx1MJxRV/x9mCwcAW9UjerRmT
9qVHOkx5Oqk/5R1uyqhMSZc/zGU4MOg9L0mzlLD9kcd+YSz+0zrl04qrOytej/3IGrAyX5xAc8fm
lbSeoH2mzYMHsoltJBUinAIwIBrM5vnZqjegkLSyZFclmYK3CIIzbzCJ7hw76lAq40xe+wtW9hX2
OJqh0tNQj1VFsBMbdPBp9/Hq/PZbao6LTis8KwXO4qmE8sQMdYsOKudkPY8VQ1Ax8QpdJ+8V/e1n
76Bj07vwbI+ZstdmBisS7uR5vybb4hKJls5yreymmGf4tfBuyY3srJL5FZ9NsD+UG8htypPOGvOS
rzNaUf/dwJDMs8SEHgNIvnQ+Wnv05EuAYqh9Lp0YXlwCUsz/0HwO1dWP+TG4lWqk26kHhlJdJxXq
7YyGUZe/SeTW879ZjsFyES6AbYHKty65ZqtDntdo1cMDSQtWAtpONfudkrvY7i1RlmXuRAhCs0T7
nv8L16nfFsToa/3SomeyTguIIJ5WgQ07PaIYiAw3Mgx2LVjKQQMraQqrcqeQi9QldSe3u1q7udP2
XPunGMS7+sHMqKSA/7Z2z74GiWxWfeJ4cSEQ5iZqrHuKbreYpwBVEBDbHSnrHB+hQN/O0LPrnt1O
rPO972/JBOm6qNbPZeRbhwItUYfzZu3QD7BMLOVvocEngvjW8bZHqztEdA56OKF3vQ80tmFs4M9v
9DC6gn3G93WvkQltN1ny0WaUBEr5E7dxqy/V6HgBTzlcrSPJdEGLuSGZVFscfCjrcVcG5Ni+jXKE
XnC90W/vx3Ky0Ql7lQ0DUMSgwvJZRW3b/pqctuJWZdd3TZ+PEVbZ8sQANLjqtLbOOE0Xgc1omM89
H8kxfYQKvP6njXfFPQBpue1fxjhY+vDdLT38zWlNOUOYO80aN2xUlezjq5gq8W/jSZJkVr+1ySmo
1IaBGW2+bc7l7nX6gYhyrLCGjWp7ifCS4mwll+Y10pvDQuR1w57pnlgf7ozFc5c/I8nrDm7FAJIh
PDUjHSLPazLO3ZCBiFrtQxR0lv8zMiNdoJQcreIkpoBCh3TiUVzb2NWx4F1k6CflwxCFDphET6We
f7XwXveFx/OSBy26xuT+gAAYL0gXVghs6YrxUbpT110jzlnIHA3ZMabICHTCxWS0cwoFyOxd7+00
LeKP8ebqh2d1dNCDUSaWe7c5x+Q57/PG8/ZvHXlj/UN0JHl56FFx0KoU3tEsqJnorhLptnQh6qBW
oRHaaWioi2ADX3BZI/WirouXAFQVmjan6UEoB8MNGUldtGQLGanNq4ghqkXax/uI6BhKsE8Pa26S
3zOhgUsFOG/VTU14IJnZJ39ufe0WBPaH3vYcB6swFxzWk/iDPwLCg3fhWa/TBOr54MSIqet8sir2
tUHva/kN47aicECDWpQpXmEEzqNLN/Y915fXQRmZKqgwi5bWfp6ZYP8LTCjV1VclYRTWFq4wJpFM
pjdj18n8WVvICnyea10yXSGElAUkCUE2zrg//JI9p+NzqvM61tCdDDwyzPYq7rozy/qEDaIPhv5v
T5BY/RISejH8QzUp63+evnV6posinhyFO2K2gzmtsSXGLRng4cRD6OWW+z+OzmPJcRwIol/ECDrQ
XCXKttr7uTDazNB7ACT49fu0t42NmJluiQSqsjJfZY1Aji109kbGoS5PCptqdx/gR8gfa4fc1X4t
/bA9zaaUFEIrBKj65BWdoGUOSRUS8YxWYTNCxmr3pVvJnQRqT1L46HnqG72ve2mVZMdlbPQhF7aT
dUmpmRUciXEylE+vW9tubFUF7W5oRuevaeu6esSmLyaNR5V379zg5zqXLkIppTpx4I9OxVH6g0td
zdamVjiqkwFXWBglQdqH/be9VOlqjibLQvUmWngW7SZ3ATttMqglMF6Y6SDkRzqrBChfEdFvLe4S
hMnQZFrve0avw2czIraTjrSd5R3LhW4JW3D/OC8eFhtuJssvujFpfexnd71rIqZexrGzgw0cDDeM
388WWpJTpXsufw5WjXjOtCoaLEaMWjL93NdueTWOMSL1GKjbi3ty3GUsDyn1kjp2IeV+SQVYVtbn
itSBs7Uo7PjdVx0Ahy3yZCqXjQr9sv6lxM8w7oKfpWsRzGPTi/FkOEDpQGx9YgSkvG2Jd5uCixlq
+5BhwDJvGR4wmBUW13XSRVbg/3C/DPZhJmMGajUtELR1DhCg2HiDSId9ERfucEfs0ip2kTS9/5uG
dqinrW83/rwvoXeVlCT4lxd+wCwYvxCvWBrsQ74qt47lowhtSN6RxTWidvF5Z4UFT0BFTDQsW0vA
clOre5ZQp+0krjVz1r9aoV4w3QtVlM1ejjLM/8mU4wzHaLbU8wvx68gcOOPhmtMALRnAcepD55oh
I9iIWZC+xHV6r/02a5vOdtLXmlpCjZoXJGi1CV/g3s/lBbMNqe5SX/0BY6iK5lh0ysaDwq4NaA1y
qjzz4stY+9dRRdDfECumpbLC0pQLNSQ5rj+wRcbxMAhyaEcZL3UneZJ7a3kGMcEEb9+bCWHGCE3K
6NBS9eQJW1Vdx+ytGYfxoYoyGl6+6lkcGqEC3JQYmVyPXNm0pBjkO5MRtJtTtxYXPvfV3Kkl9/q9
L7WOv8mkcmIldiQlu1GywjUvPdtvP3GD+Z+97yzcYj3mouJSKoEYuMNmCplBuMrJbxy3tQiA8ZyX
I/4RiQaVsLioXi8yH93pnepzGt7dmTg2O4O5quZLbVsEQCnEwjExivB4feJ5b6coMVRVpGp1yAVq
0UdpGb3YFVmL6DBYlcpwj6blymKquoUZHvXxMu2HajLy2fUaOc+YS+e89Rk+9Lg32dmD12g6TqTE
Sgm2aFXdvRPyZrfI/NPKI9yPZb4848G38oeV9tn8qXCoWF8C0tzyXWUsbDx1HKzFitPUduIvPtbO
HMwY4IciPLmUWWI3vVyw2w0RLbWtfbP+wC8j6kSxpn2XNzWM8YgzDMsLy9sIKREAeA4HbQ0bGBi+
FTN9xKXN7c2FGwyXFYTxNO6QG8Ouxd8w6cBLfLgRTXn0tdeXr+xW6HCW43YQy2+8ZqP5QRKw5Q+D
u8B9UiRYw3+5qmb3r70Mk642DEX92r2tcVLP0y61W90eBruYeL+nOdZhxCWVzVIkztJBlNiGw9iT
bqltWdSHGr0fLINLpv3ItL3wD4vO2uixy+Ci3IA4HeRT1faRuBsHK22fRkas5cfQYe3a5/Ma93c2
07hg41l+yQ4e+vviSyD+pyeBfZp7hFvUSTRLtIutnfusZnQYAfmvK/p/8GQbalboJ157/RuYcV8W
bSJvvFooDQu7Rq4QBp6dp/3mJs3stX4XohbxE5k28vu0yZXbJk7PiXyM0zJwjgMKl78LO06gG8lz
MRyAP3k4fXobiHCUs58iMQuZ87MpBnu+QgZWehABlmHhUDKD7z3gy1n9Y+CAfCr4UDyl5GGMYnwz
jL3nlSSPMGFx1jxgQZAQIgibE2OpwV3hUPsoOypbC2vXMLwRkjsXN9mQsL0jx/7Vicgav+HFNLXa
zoQnofObwVr8m3522sVKVuZY/3dqC3Fk/L4lOUzSwKsozQa3pmf9nT3KkZ7dkkG6HLBRzsWdGIje
sOZ69fJ9Vk+ZOEof6SoHQ0FvcZ6WlZAXOfVOXe2pAUHsW74129AUO02PJWDOBvdEErv19+1qNZLi
o1mBAHQk2KJbarDWedCk5sy4I44PXMLlZFW3shyCdp8PixI9TpLYDr4o1XO4YqSAacmmJmjpM/HI
MK/GdWV90kCIhSca89Ky9X2s7VOC9TKD3l0Q5NDlJV7yoqU3byvpfVpoVf7jUHFgnfKFEcdNixeY
kCB3loZUUjlOMrVBlKMllllbnhWT0hJm0cphBphlQOMGFzPk+5U/GD/qPDDjYQJ5Nb2MGEiu51vn
hcFbY+je/wJOiPpXFbQ1Ya7UXULidy0j1DcCNTYkkwAv7ZvuYm/cD7TP3SeWAZPiw4NWUvzMva37
R4yPFoUcEUVeY9wXrn60DCRj5mhOvibYLevmMWrU1cLiDA7l/xgpEpM6qGcr3MTdkA7BJe9qzPVj
hq1jv8pSq4MB81LsfKAXAkbDiP/iUmUhKeDYX5bmufP9Pr7vq5Xp4ywVv+scUb05CUvd1Pwx53y8
PbWP4Ow9NCUy07lGG692gs8+jrfVksX+IQuj8XO6wgDIeMYGK4n2nPkrUhKa4xmtj4ETvRxUF+pp
lghewp4k4J808gu0eXq8nprfZe5Qvq3QCWYqNsyzFYV9gKMT31pKkBCvRG991rBN5QujKdm+MjNm
Prrp1JTPtzgR5vX6DyOhdnNM8sRtJYp24cStGe+dfMyqcGfizkGETqXHqhDsrGRadGt7ZNoHV5o7
7s2OoZQlyXdgt+yqSecM23OfnqCsxNTgH/awEZToWsVdGvuDtSUQKsevxUxrf8S33RXbrAgAIESU
OziNimwGCMruGSVEtEEUqBm0DHG0jLd+7tXx69J3Ma5ev49sf8PxlQ/0Hy6sng3S2CLIwkQDP3JE
yjQpyMBFr2tL0p6oZZFyrO0Kp2ST0ig6SZy8G0KLgJnInHZNOjutI/8uc1wqj1PlD+xuDobONf0D
HhyViycaK4/d1WxlDf2XMra9+bSMNQBqFFtE6KwxcYjOVBbeHkie7T7WTVvIR2FQwF8l7ATnw44Y
gu5TQCX1DVlieK7a1l2UboJcpAFohbCP7mYlq+ZcFVNHRDQrfLa6HHLjzyxTHD3I+yUWXZPjtO2u
G0uZjbtlQ2sv2rqUf7pY9XwYueOc5yi2insScT2t4NhRyiQtoZD2YOmeAfEGcyIhvwToEkYAJnc5
nIIGF0ZOyKMaQ9pWYgXpuO6YAKOhRnj46cOsIvDHHUwnHd+j7DbFkdOGiRR6n+VGn11P1fthxsFF
NeTTw/dPEBFFjBSw478qy1Aub4ixY+0Cx4i4zEgotPmRab3KkyZ86icl99RQbousRc8MWcLkPtUp
TiW5DdsyWz8lKAzAcOyI6vArYPpOebQ8v1V6Fw94TDEG5qXj7oAF4ZprbB1NDytTKfR/TCsxFjRL
wb0MTYbZHDJFXRzdQsomv71ib8ZdPa4GJ9NEG9beV4gCdnFS17qsoJAgFNgmSssOjxLezUBF2RmR
it7vrp9j4go47oVU/+iESUtumfpcnVdtUNbL8zg7IMH2bGR32hu6fmP/XachHjxW+Y25a+1df6kU
C4NUxye6rswgEvK6qXms+9xungC8RMF8ClfP7+szqRNZ3hHQKfcdzXf1FxUdhYmxFSY8SQwVmIjr
qBdnDhTtay/nn4WAGPdlts5P6BJReLC7rvjNM/yom3URygtRXe3JajYrx5e3t1S8vvu8FL+pBtnE
BiHwYhtaSu+m8pdx/kd57zxkflsw0FR57CRCEVciADW498uERrWvrTSvTlbktvumNrlHUnOZHrVz
tXVgXNbhHwdJtYM0MoOUwTmEsXImsFw+jxAH27ucW7j61uQ6bYeuPM41opM7efMr52wYeRs76ALz
NmpDhbGhVXLqfYc0d7Wlumq9m3ryiSQW11FvndGZaHx8fe0I/E6wvZk8EG7afMC85C5kzPFdY5vf
T1zxoDHCbAofuXjs77rOcYAT+vHOswjz7oDbmcZcgwZzeUY7OtqtqlwS8DkZsBSxp2C07jVmdRNm
du1f7bYw8ENsUi8YdzyMDmBQ3Y+piVizUXf4zo5C9UN1LqPWc6Cfx427a6epVJcCJ+PwKFiJ5r1j
wJX+e9b4yr1PI8SMG4sdp+NNgekASkwdNO74joTpixN8rPrcT8OC3B60cYz3BszrIU5zQLr8slZ1
Kus0lZhSsy7wvnHqtaO9HUvAcCc8OWG5z72V7Fbg2LF1NxW1RuxuDB3PhpFvtL7llWjmW4xEQCHm
/2nxcLbzBx+rKMSJWsbrOW6sQH5a3JaRpFxE1ERVaXP+DfbfOArLG7wtjQWFUR0jBT1kPIG8K4+V
jda6UjvIomgRYeMmXHZ8cUvcEJHANcF4r6ubuNoKf62wf4FjQyHFppu2+t1DMPVxn0XI9041Wf4N
ZVRg32R48dSNRRzKxydadZV694UYrLMd49JHfheLiwsunvR4dNHwxZcVD+DgWKAg5pOsKlKnfdxV
95hOl5aKywurnSNGCgbqmplTJZrXAMYLEJkKz3sQc04VDn8zXQ0G5bJZ/H4X1e0S7GtUav/ZBYJI
iLAk4Non+ETkF03zMicRXTiB0nI2z4tVliio7uwBW8qwSt65w7x215BG8MAqcq13dZNl825iBFk+
zOkce4nNjZ7fmdpcwwhz+acgr3OXYU0kkedgf94FtTBPQ4nH+uJZALluFo5IZlrV6J5rskyUyBQd
SOVrSGTqEZGONCfEJts7DC7JaYznKOYPo1elp5ojj2iSwiV/z91TTJuIgyw6Xu0v/gbcRO/wJEQE
x3wVBAScwmKW95hnK+9nhi+RkRz1Wfdj4Ww1I6EuPUyYjkGl5QOgYr/GXDJuY3psgSbWU/WyoGQq
RzPv2N7LgoLMpt3nZJx9oLTbcrSlhmRhWTH1def84zytMScNhOia9pwVmFn9A0GyXCUOati6mxaT
+ciabvMdLcbtp+0SDd0nTE+CxEWomui661BaMQ8pCgZpMYKuPcbGPtdnljDWfOmpCzrlsIo2DCC5
d7nVHdfFrs0jEA/SVPTWk3k1ORZjyDRt6Zv7rqu8f4PndX/JhNriEIsou/NSSsxdWSiqKrulR6FV
piXEHj6xYZlUWCE/BDZWvc8otk5hVkCQlqlVA6BYC4+fDarCVbNuAlntUzwsT9jiS8JbpIgvIAQ7
0uN4tp09v4f3RNSr/XIctyqOJV9Os6/HUaApQGg0m5AixTrzly/70grX4rkXy/+RLsqxc2qzEDYB
eYAjiKaVFxddKWBYMec/Xh3ol5AT7sdy/chcikGG453s7OGV32jyP7OmmtS3yJGAELVl1R6dQo/d
Ka9HBqND12fpjiEyfJQsnsglOIYwPFORrtr10CawoOdFox5dLO3maCFNgzJx6iq78Gi136xDroP9
Ohbpk0IK9JLep7reNRijNE8B0UvkApFHCThUrNUZG0Zws4yTbbdfppIi2/JwUxUVtIbDzmUdQ/Vd
tTVQKYStdKoJSLfCLd3EthgTbqIYXyWJs6HWwRE0cQaAIyopC0kT9LxIZsemsa7fMokZmmTRaOR/
rMLvl5M7gAx5sO0sNVdKFAtWsXL3dQi0YXAoMNcBQ+umtCcmcJuY3F25U1Vh4UADCyfuMnuSf9Hr
LPGrIJt+jJNTlM+MgXGChEyb75gPAo6N1tk9MSvjls8G21hHVM7oF+mpPscWxC5SGX7e7/wwDB/x
iMtyH0wzcBbynw7sZfDADQABlklv6xGMHaAWwtT4aMlr3HukXJEB06EAPlCtFik+IXt3qxn1D69k
R8dDiuhtKLEq8BpACnv7LoWbU566WGAwTr1sFech5vVnDO9E95mt224rF+YrZxRDXVNR9WD6dOdg
c+y5aBJinrIHRmDmOxd3pt52IMAcbFNR+DzTjvX7kQfmnwVM9Uoi6Aw9Kt5Uex9XaZMe8imyT01f
D/4FyZJ85VRdsS+0VvlLheQD849uwd0CYY0OhgEj8r6oHRLgFisMb4c2HO5tFiTXW9aBtb8zDw4z
Wc0S8QAVj8URzNctlpY0DG43TtE6AYoIZpCkasOKPcY6nsIjlQCDUT1XNpYzxkfstprX8YnTADPv
WuTTksAyWvFaMnj24oORw3rXhqJ/kOns14fgOhAPGNqEh2DpJ4itMdmA4qZjZZfv7Vu+qOrIGCSj
SabXcnaDNYlwPEc9sovz5vSWkMOOcGGOFYCkSfNnVoFTXqqJ+O6Bqq2RLGAN0l/DhO0mVU7UH+Rc
QrvzCB585PjCGZTSM78FcD1o/Sif2JERcE9YxwWosPzSNVGaA5Xm2iZZKTgKkeWJhGdV4PKKUTv7
NxkcQ3u3InSZL1AozPS/zdC1RKnttMlrgIN9arMWlVhulOGRGKIbmz8ZNi9M3npumnDgyMAfwgle
PDrKNIwznbxwMrxEXZ4uxuBjzrLmrZ7i9dhNjso+antNwSq6AJL0vhhNO5K0wKmbqDkASDG5juNt
XE/HdxB2FdOkAZfIHhsuMyPLssAKRQ7vGy7skW1KJE4rwtJcXyv2+kWqjwJ87QIlqFuqxAMYFu+Y
+0PtHWcXfA5PyNkmjjkeNbsr7yJThEsSNkazUCbXqnCeWEWiq99lGAYmCGnUA/EBNuN475ioWIGw
c2mNupM7hqCmZNvFnwOTl3iHJIcKXtS9q459I4mJR2mmzgTRRPQTGbAPH5zxJr8AnRiTJcY3zjRF
LaeCjxJhpIngRWPPKH7dKmDxNLeoMMwfhvmeHn5pX2qYc/8mRf6PXHJfgx9wxcoxObVT1SRDMeMp
JiFksouPFRQ5p5xBfrgNJp2TC1Qe7knRmPowV/Ei9qYba/NcuCwMZZAaR/15gGua4xJy0+EQjY0g
adsj627KFUstWjD81wpJkonGsZ/zBT9WBFwiw0pf7vHr0G2G81I/BozE+6SQbtXvl9xVAFHqirsz
i+JZ3S592Z97nnWyZuFqHZr+ukxPtYP9mA6lFe1KT6jLOqwOPvCVN/umxllKYrob1Kn0iOInmasq
AgCmwBaapg4j0A27v3qMhjKcLgshdDqo1RovbTaQoWs1BdvLaHEzHlxNI7MJjSjFn0aSuNpUCP6/
XLHZQzSRwD8QHSsfrdny4SBch0XozuMy4mhiBm9t4Hgwm5qdRfwJg2tihWeFzp2UIbSVgaRpYpwh
fxgBFPDntc7eJ5bJzQm5Cqf+g86uvA3GwPUOqpHMtqhHIX5TlDu4XLXAQh6Hro+pVxIx2jsEsvtt
ZLT1J5gsuWCtcGjhVAnSjdi9/F6MJrB1xTVgSArY4cYGOX0Hy55e2WFL4OvShRIIiONhtYJiPP8J
UFaL+7q0M0Vk2QJuyJHZjPKhG0eX0Du5o/KQ2wF1rLI0cQQWe7XMEVZWjYzLRIxgiQFJE7drisPY
eb26Hah01XGo5uxblxzCKKv28pIZPXs7ZVZwTgXTuyFBEKKmgaZtD9uajTBHwOEatT4v1UucFSLY
N948q/1czsNPHlNoX5ti+dSWlgBQrTDnQdwJPMg62GhnssSr/15j8q93VWW8arPkJQ+xX3Pxb+jk
548468M2qdvWKxOgD5pZV+9Gh3btCgKBfXFpMlO/SpATmCTbtvqD0TCrb3pYuG+OC0fnBnyR98ic
v34DsbMyzXOz6RxFWpEwx4iD+W01M2HKdFm9+g57WvSXiWoWnnywb/MZk1033MWBaE9q6vGUAoyI
XwleA1XXNbFqjFdlb+78JiNiX1SM4HKtS2/HUEHt8BUa8mGDqpF0WALVX7FdKeZeQEbx30Drxsx7
n35e78teMHlIXXjc+56FBekWCEV8rlKMLAk5xWo+VtoLTgAS5QGEoSR8MOcxzu2Z4uSObGVj74rO
WKS6e3ZZEIbDlO5itz0UXs7mHInVjs5vNRVnTxXawR4w2frqpKVr3eYdw6orAn0kkwgpgBc4BZc9
y+KT+avNI2t6HYd3dVCm1hOjKaZH0SJGebaDwZtOy5DV477ACG5tSiuO/yxDCoqipuIDvru4xLGC
acnsI+lIut+4ZSDyMlSRYOhuLaH4IGxeRtweE4YJu4LanEwqdNIOC7kpEYg8EzI3XMO2bZI+hawN
dDyT6tNxY9qNTTrl8lWzEwzt15FjoqQVFk/11Sy8kW1sDffVyA6pg6xZVngiEmqZgyztEEyYHjDu
rENFPztNaBfbFZ8djSP7rsaL0lHb/kwQD+5nSdd9SUeQsVhQ8ekjxPhgwjdyKoP2gsIPWAzOnR5w
Tdgc/rMhAZl061o+Vn5Y/6T8js9TSbNDxp8PEtFS6xfwoHJEcKxX5r+hAboP85zxQC/wg3t9GyKF
Z33VJkW4Rv0xMHi2ONaq2DmPYRyel8l4byIqmjvWFwPWcbC0veW2C5HLD11IpYiYy7OhfIL/QsB8
usU0ycw8WzBwEkpXTpc4udWGX+vMtowz2wej/FBM9OR0mWjDSQ+/jhCxBRURLArHTSmJZmxdH7br
JgSH88rsli+4NG3KuZDrRe6pLusoqYT2ABt3VvkxiWB+BWOOhtiDfHvDK5FWF1bbWdNnkIUsy7N1
Pu7RLGr7DgCzuG09xg1MKovyx9hZe8nHeiz/Tq5nj+xoQZam0I+gnbLkgaEV9TDwSq2NZMI1++vw
MRONI8rS8L0dse6Xr5KlCdWrlOtwGzH9bb4i4YvhAT/U/E9C7Su3tbM6f6im+vYMo3ps8ELM1Xcv
rOqhmewKg17gQpYzlR1jXHekmW9dYZMloqNBOZGxPY6PcS4YNoZ82xejy+JHealtfdtEZQkshqMJ
9zwWKb0M7VedOG5ILogRoX9cJqSAE7Qb7T8yhwvtp2alEuHwbTqx3NR27kaPIbl5L8HRv1Rnp2vk
r3Ziuz+oOa67GxZG1oxyCsF4sp3xnW2GaFg04p2Z7GR2A9SljRTWOjzXvd/ED/hv3YV/srX/dlUR
+2dXRK79QZ5VPXWyTufzVDQ6JBLhOBO8V7y5D/QmdfrSk09Itxrf+rIbwcM+LdgBO0YOajrFJZr7
cwegl10bnhKHqp3ggVPfQ1winlDijPjEphaI2wjybrHREX5PtoqxdOFYxTgvSd6VcbWf7AhTWMx4
ZuvDid4BHWclpyp8y3sYZ7YMXlLjSqxXQ6WWLVMwZMVmjpfH3GQs9aJ0l3prvEJ8VsvodNm2y5xm
3jR92uDPFnDv8KgMOUkfigKQiGPq/fU7JINbG+fVO8S90j6kDCZCKEKufBIzl1QS5J27slykL+Wv
AI7GqC9GmYFNy4e9a/ieMddMhYO0sk6dSIqSMfMlHxD2XNEo/yOUg/K+I6rP08SCBGRAttRUP55v
vGlLodMRM+CNwA6RyviM1ODQ1q9NfykkKycTYnEpnNWOrmqb28yzNlDzxs/Wd3Lm9d0oBEnicPiO
qxZIxLj6Y8FESmL+B+e7/lqpRwcBFtr/XRvSGrfZrAxDrqhKmQF0tDTDpFxaNVrhbsNGD8o1SLy4
BvRYW3StrYZOB4Yz5Fmq/Xq6Z9cKgg2D2yzcimo2kEwn9jyOmM9HSEkVe0Zos7ordBAz1BE7RIoo
pnBMOAX8PUZPfTBt2V3bDig4jvtKxR5A4vdayGJVBZnFy4XauFxL/xyDqRw67tj9sDAgY2kFLQVH
cYpOt7F1Kh9IfSpuby7IHHBkNL/M2Ex+QL5Da4gLPRtaBxs+GLlnnM7CiOXoUBwvG3QY0p4D3KbH
CfsqXsEahspmwDHkJTAh1WderTBFK5QrVq34TVDeFmsIOiMkqYCtV+juY50YuF/tRSFwqbl5qlej
DjwxAHlgHliPA56ZlIKtHM5eHNvEKoXlQguulP/Pi21kDcvz6n1hKusbez0uLzHG5b1aeg65FJRX
j/pbj284LQDEhiW7yNBC3Wlb9VfN2CHscI2LwA9NYm9x33o3t5+nRnftjoE0/utKNS7fhNbLL0JJ
8yoIAgqQXIxqNm7jKTbwoJyQnYC814CBCwQx1Wb97Kqh/l4DN4cmypCGZXmNT6otlTJFuauCAAUd
bXXjeFHzlM8hLqR6xnDLr6aDHwNT9ciXFphtDsVjIAdXFNbezoOe/eDmarZtqrx/GJrezQh4FggO
WN1kvvVMDIiXjbFrvXVoz15UGwwPXJ01gELBiU6esWWxfYDr+q2xZzzzS96t76oJMAHyZjb5NtRB
dF84mkKBTlsRjHQtU2+U42IShbTZwdtJCdntU5Iv0Zadzo1Dh1CigOP979/05K5fMATKkMAm7umM
gSFweaHzf9f+GGT9ai/PYVgJcG6YrSjj+Lyp2TK0T9Oy5sPvlEXOzZBTttmocT+44QJrF15vtLna
LQ+snWljMrYj4fYSNaTYlrzPJ/h20XA2NePgTQ7XgrxsHuFvncm9fM5uNWOCBwH7qCuXuVLdptFP
TZgWhklA8Hcf9kH05pgG4bymhn1C4+Q/cbJeF9gUEy+mJVUf7tYuhPUxQd1bd26U1o9F5uRfvbqS
B0ncWfuWayffjv3E0wUNJ70LnIY8MdUDw0I+CG5jk8YU02EWL912Ka6tSNO2VEm1G3TZrtPehOhX
FgNmCnaHveIuZdpOEOYaxTbxeNIO1pBEYjT4a61W9pdNQKPLJD9yT2nQrO+ac1Bt46kOP5bFGnOG
TkXxSjh4/qgb4UbEwHx1HwFLsredN8Pe0za31qaglX2OJydFwA0U7CBG2DT9XollHSECGyK5qkqc
y3Dq3mODqnVO+fB+sBHCEQEmR4u/Vnl4DrGxFvu6g46ACUCqXavS8D4QxlK7STT5xW0WjmRvScsc
Vofo7/XURj+m4HXZE8iIrQ07lNxmBzySAaNmTIEOzfSXdQQBfejaLwydlFhmLxFiBLLKMMr5dfLQ
wdHnL2I6FmpKH6vGA4uhMfjnyQK7uNt2nZyhUo2F7deb2XNdHhZ79s8kzqyvGPkppgZfqjs+S+bW
EyshT4y++A1IAWVq37LNiR5rWvqbrkTvTqLYM/wfpP5nL2WYNmwY8TjUjID6CbsTpCafggDUOBcv
t1JACj3MrfcSd1S4jyZg/USB0EzGh3rEGrthoxJvb7sOQCeYMmfRTSaK6Nt2R0zfXjcO/2aN84AV
Id0sWfwpAXv+rA5kFH/TOP0Y3V3pALjReKw6TG9I1B5OfhwdrXuYYXurj5oMwEgYmQ0LC2QinEvs
l0mLI97qHi0BE4OWbIK1KXU/QmHQ6PeGLlIcwaUy0mSiBn+YSTZXzpBHy5F5M6GrTo/mWLIYgdow
rHKWd8VkskXuDV/FGIzRLsqdGsjyEOTfPQfTVwhGmLm97OKcDjtHtltaSWJ1RJ/8jeM+WNNtkw+h
7M7r6HnRCSG4J28bY6vl4x/FqPyL5iJq/rKex9DVysltryuhxmsrA8atoaXoYxX/CR0MYwmibCYI
mTGSObh9m1+8Btvx9lrMQeyvF+JohhAAic56nMrtWqA5qDp3yPx76fzFTNrHeuD07XIxAM5j0PEu
u+X5cLtmxjYEs1UPT4KUxRCQ7AnZ9VFQuhNkztBoTmodx9fKLvlzrKMw/X2xIIhswtqKvuIUqhVV
GRmDTYvnunqYs2piI0uVVt8hkmt8VKGMXq0xmg1+w4A4jdd06t9gfDJiDfRIvhgLNC9bounqd3D6
ovEQT0P3gm1xFBtF2Qu2og0bduVk4xK+SjYcvsywuzETePFkjs7iwbXOWKpjDjHB6n4nutZuEhlK
746Zj5IcBeiu0Ya8VjXczM5YyO+MMav918Kv7nJLTDW8HYLfh9lbgodsRnF974uZsXPp2f186qqo
IRAOOq2rt4hZRf2lmHfKKWlz8sbUFCYjjrtxSP1ZF5obXi5c0uGvVhIEIL+KVV+KdvViwCyTYJyc
loO4mSIsmCxVKtJyI33Rs1oKqtPk3kfptQzsWQCwAuTMA5xwXlWVWEDm2WwZu+XAubCGNMuut+t0
hNrtVt58z9GSN38Fg+7x6CPcsvhDoepvoAhl7TP59s48OWVgngwWVqSqRUe84F0AvZBntZihwq+l
+7yivudc47HOX2E7x8t7PpW6u9iOdN3bnFXgHHdl6QNTIC+Q3ii8fKw3aojD7cKAeBLp4+r/AVQ5
3qMklBCP+rIak55V3pSqggnLBq09ne4jNRpzHOpuvOF656ohbzfrXyQx1hsJ/EeYDkyKwUy17via
mbINb+dKxCKxFT/xe63Kzv8gVeqEjyFsVz5tLMnIrpCyMA+xGUvdc4h3/3F0Zk1u6moU/UVUgQAB
r8az2z3PL1T3ScI8CYSAX3+X79upVHKStkH6hr3XprTuYNPt2BUl9t5onR6oxvMgroxg0c7jp9tN
jZJ3+EETziAUzhGax2QxDO+A9gCRTKt56t9wSwHCSEOV6HtWAq2/azUz9i+98o5UfGdwfPdoGqr8
Cd4YGxJP6uod0WQvN2O/mIdsMBCOmnVakYjCcw2ObuV384Wlbi/e26Fbp63lK2IgN+y98XSbxHaK
fywLZvek8FyMjwMBeN1760oeE2YpjD18FNk89H8Me130REGNHGN1hgCaqEZrT0ymQa5DU9IQrwCM
3sM6w/qou9CR0nbVKH28J9IpVPjmAuvC+YoUI/kKhczsZ9iGE/gvutwzUBoV3GsUKMNdxbr2wOyj
aVDhI144YS0B4rM6TCV/gXH6bHMQPgvrlE+WLF4pGBHKA+avlD3FdYGR5TUMVOO9YgJzwQkyh8PC
hxDSigcAFhgGsSTbsM5hCLzmaCHkgXLfPiKNqMJXln9kcjnoKvNtJxfxaOo8W44+8IM7Y1LnNYlK
DIgWboFdqZv87Dc2szd2Fil4lbymWIpGHv14dqfqbu5vjhKp2Z091Ra79POI/wZXL3YRvAbTAp0H
WeFonVY0kRkuRhs24YM7pCRHuutglnvWSEg1SfjO3e/SYWv7xTtV+DuEnkg+6FR8rnBdoeH8Jjke
4WXASIEstypQU01o/cLEgiI3wBWxCTzu5rNgyNVfm5btPc6wZLz2kRWhCLSB8AU40iLsqYr1PQ4E
sNJZxD54RCx1dd2of0Xk1PzQwwbJT8SP+aODgYlmKUTJJiVfm3/43FTIvKwS7JDmec6y09ym2RMq
7DXdjuAPhliDeYVewvrgyrRXsZjjW8qruBfF7TjycXPFvVWLrV94ff2cLN3g7L21pk8dZ7Sr4FPM
upD/ZQcPflj74b6MGgYFfpixiWimGZxHUvfR1mOpxFOX56bdTtzH1rvPSFd+jqP1luK4wUzRWgcv
4KrwGj7hDcEQIryS8LJOjG7clmtdYTASlKxRZxX3rTevmIzHMmc9qXo2auESzHejIKaaMg2UOSEc
Ua27FftC2F7bylZvS6+6G85tdezHgmmxdVUg0r1HyPmld9C87eoQLrxx762gvNqMDrw5oHPRVB6K
0Y++siwM/oZIiCkI1mj6U9ayJuxh0B1IAoDuL2qUNeGbZO80yHGa+Z2+Fk3Hkk/OndcglSLhy2QU
Iz1WrWPCBBPnNXEl2cnpfOBCKCSwka456QuHHAvGT4BwYXm5MQ6WhwjRKajTnqXurl7yNI8lysLi
UNl9TtRn3f9XRZXd0mdbHcJJKzLuMaVYa3c+Iv+7PmKtv2WybhuGip0wIFZxe6NzLquHael9NkiQ
Uux3iDhQ6aBV0wJOQS3Wu3ktgPU6btTpYy2Hrt8vNkN3xDm9qGJSXx3rWOLdpkF3CxhdQqLwjIlm
tJkIBrictglrsCefOhKiKOzjYUC8qnOew8Vqlg/v/2kzRT/nWG0FsW9XJPbziUrIy65CtN0nnWk9
HIQjfaAIgwbQnops2GLT6nDlQFDbu7IxeysgJGRDlu4y7+shUvmpztG8Q0JxIiaevDRM+aQJ5kPC
fqm+d6gQ1ovvy8nfjUkgbjkf+VS0R+Fn3mOiJ6/78nNipAkPWQZ9YJsbvCeEiEFjq9h34soOgbIB
lieuIBfWaGiXhIBxEFBRebKXlNtRlsruyVuc6uTJKrfA3LrDuncYjnWPclqHvxG6V1YYyxI69WVo
02WrxY2FzXRp3U4Ww/oL01rWG1aLweFxAs9P8A2Gi8dKhF2+dyg4bkkmbeF99ojmMZ/PufXjuDb+
NjY9Xr1DjafdPJ6AT1RH1g/r8yrSPpoPAjuSR4GNRV/wdRiXzby7WtYFSRP6kLpOKDVTabGHhamH
7VOVxZ7jxHpEwdg5cTtitY5I9ytlvQulF0xxk7FSQF2tXDpT3ejvZQjLiz8j1IojZu/RQWpX9tCT
YPtISsmACjdeaqm4wbEDBCeaaWdG2y+5CEwDrpiVyAp2YGWfKbMI7Wsj59L6yNAgXpSugjmW8HKW
PUmCBKH2FroBKkoqYcBG6/ixYgqq90jxQCSPGkQR+uH2iQPOfiEiJFmfVB9Q4LHbbBtqpRnPWdXd
GMy+X1uAEKrxk+A6RB0OOiIUsU3ylqCE+2aZKAq+w5kBBuIo4R7bOqwfnN5rf9rmRg9Ze5jJfRQt
7l1hDVz+4ypmuEpFa1/qzln0b23nUfdkY2DcUzB39PSLL5tXp6v99Byw6K7ONoOyg5e7CknF3Aj7
qWN9iObDkeLHc25PSh4KQ+5f67dwUNwQm+cC/NDsJNEkCZWJdhh+O07abdcuhfJNUCThQewQ3Oxl
mafE29bIIYLtzLdQ7m4sVY8jnijPPR3U0nDTj6p4Vos92QdPE8C5gYPBkIW9GiCNSdgYdZiZays5
sEyWLA6HNAn8QzJ1+rYMGdz12cvU/IekC/m3pyS6gwqZIVAQpFcfBhVM6xticqoN35mTP0p36XhV
jpU8cuBAyEK4PIIVc0G3btyRKv/0/4yQT9ssXJBo4FUi/huDlOxnu8dQsoNUzslZd1lj/VgDzl4h
VBk+lFnuv2P2aO0vlqtN+GwazkmklFyFNkHKa+fHjm+v45c7T7bF1ugmfdhmWR8mqEGwLm8MHQAK
+Trr1CkHzBu8otHxQGOxFLW+htXzLqCuFgVAsHCwS0WlhkKufRd+us0vgFP1MetAsWrOxglSs/Uo
ee6Q+g3pla+o+sLSWRK6MXTBRNxDO1z1ANITxm03TZfRyQiV22RunfJC85U3PylzIfnpdcMgaBya
koguRq5o1emJ+Fo03y8VHkgtj7OnJoc7rEfrDvMf2JgRI8s3rIMo5Aywk+mkVDg3xypAr7v3Ag7c
c0aF5x9t10+uFZ3k+uh1K6KPIVjnlMCQTKQnumDU2BubRWVy7m9Z3I9oCtb1YOd+Zz9oFwh5DSwN
KYBTw7VSVa+pUht+WvyPZST8p8Yt1flmkl137W1BACzDfZSArP6KhVnadkIlhVqYXPEtDkDnjC1Y
soRrwzQdXsvJDNN/o1UPzYjwSwXLcxtmlbVTZr496EJIWgcqqddUlCRDbwwP0g8bOUt83RQO7g4a
YuI+OibX0SnqaNaudR3I80q0hX+HupKpYMgrPn4wxNTVIapca46zIRqhwSxq2IJOqcbdwNCC2zS8
2WDjSnpy/lmSZIBPzOM7j2scBat5swB5uw8+WC/Wz+RLM+7fdouFCf7Ws11Rtav+nlmiHPYtTQUq
jKyicUfQWM4/49JoBouqM/8VpkuWR3+ae8zb4xQRnMN5i7XNN/70xCTFcdDf3fRVXDnZPQzMoGYC
x0CNZT6hWrHwF9M8Edg5VIdsYqEYGzJEznY9SvIuzMgpWuZF127B9wUPN0su7RL5jN5Gzk5tPTZk
ki0b3x2IWhl7+It722AHhwBGIPzW+Fb6QgaIcM4ofAN+DJ1O9V6BEXidewD7MQT1gPyUecpYv81T
kAb7OnesM0lKaFZEAZVnxyqUaqobQ6ePC6I9ceEUSJsI6CgKp16gCKe22q5gdOTeZer2a0fFkrCO
iIZ7xkE3cSY02m2KG3vl05jh9WH8oAIxmQYPxsCibvYMYFixQxm/kc8EOZJxMMIad/tuViTRuJ3Z
MtRtH9MCP3bcJwOdAgp3RS7CLSF4cQDOxeFoTTZbvdH/L+hq3b6NOL/FAytfW8S9TB2knwALr+gO
y4uCtrjGa4GxjJS0ujBngvaKvw5ooHSfgj67uIHKU7gHbj+/NUVvIW8eI+tSkKok73LbXaNznvtt
BTDLm/9GotP5B0fZ9FRHedCe2dXild0ELMieisiZb6Ri2zBJDCc0pC6hlgSZzx3NhWFlyiDKocxx
9IiDlhzrcZe0WfuJCXGtHvg2m+aMh46gtiUHh3Zih4ipgMfcXf4UlDzcGVoOdYyvT5BUIBhhb7lo
2M9bXWKI6W6IJKKgTiqf9JESXXuH/z7cOBpvVQg410Zkm7fnCpg0CB+mYcegJ4ICliDDrK1GC0UC
OgvT5xVlYHBkSyjnt2oMMKEMkBuOylNlGiNlv2VQEoTTPo8p+h0Zmdp6CWeslRxvLPseGR94T1bL
XOAx5RMiLj1LGPF4GFgPgVUgUu3YeP20NZHDm84ojbYg8OaDtdT5lb298A4FJ8jZ2LPJkIYA47yP
PF+TnMIBXLh4X/2wecA4ax8kqTYgK9tGDfslQ9D/wroyfSVItemOTRlaB1OPpJHYfajOZci88Wlm
3Vn8YJPXcO5CueZ/VGERiAoXlAefBanbf0xINs6B1dtkZs641qfeSus7s+LK3cyqdOEcBxjr4xDX
c3deNHRstmCRX+0Dbc2QdhbiG/gVA1nH4efcWmQ8MJWY2KaRq+KnDxMIvPkMyQcgewbt8x/wQ42W
ib3eM99/xs8XBnmwK11QBOgJxkp/VFXS4qcO2BkKMoqZQLJvaXZch8o7jNw6OHMIdnI2aqkAkWK1
0Hd1w67q0Va4oJhd4B8mETVvd6Yv4A6yAFkpf8H4kmpphmTdJcaAzvUZyQR3HjTTx2wiwy7usqz8
GOuwcPchsfM56eqr/7A0zpjs8Cn1Pm7FG4R7ZZXzhIiGBQczXRc5ROFE35iQAN4AEhn7+5aheLBB
V9N9w6TLmDwlN9JhQSnHYmzCQWPJqiCwr6DF2/gLmISnyNhoCYVddE8tVZl9pFEQH/6gHdbDRWiO
5I826+Nso85Cg4YWGzf1al9QHRE8NqsujJ6zoA7VbhWFYiw8in9MRA3tHU/eH0pqc0YoigLZ5iwG
jTIp+99N/EwCJbGK7rmXnX4K4Rn5sWUZ5D+o0/CNLgR/3ejYPRlFuqz+OEOOgj2msgv3IFu85FWH
Q3Z2QFxWf/EvufDnsL8KlHz50AMkNEzmCex2Z3s6aPgT87tHM2v/SRy3z48heieGghiYQeY7zeuU
+OhnVi9P8f+mPVmgW9Zl03gBiBFClsdOtFuh8WNVaLzlZQAEQqUVZUv0RRZgAGFHAAaEbNJk94Qs
LLzSi4v4KLMCkYOtnHOSGHO0pJckzIt/QyDRmEnwZyNDmbBwMCncsjYxr1MUBZNKX2a1TndmYVkc
t4TSJrE91guRiRjNHgR3zfDqN2HSboZ+bPJDM1keSIhoTu9ZqfGDC6UJ12ucVlyiESbgRiUrngGD
gpVzCrHLLxW2TvmLPebuG6XJQDwGFbSPox6s/tB6uPQPxBTcKkOLRfupr/vyOCsU/vFSBSumvtRR
F8Cy8y/qnroiQIJK637JtZdss6ENYRdr9O9bYIg+dlQJ7ACRPREOR1uFS0ocgZeQzefUZfKPcRFH
BqwQHW3pmK0fdNF0j1lrg3JMPE/X7+WSrKyZfKzrL/T1oFOtgJYxRiGBdkwUgTgSoaeXvVxb2Z1N
lfntHaXezG8Ulv8Pxt4IsWoQwSGJwpCAQ1mjv02x0/cn8gRxzS2wxhJG6Xxg7+GYu69g10M2xBJf
FVyaVMDbKBAKrrgw1JHpRjd+pmEXBPLiUiYvX806K+s0E8V5HWSNFYlJo/cuEbHIOB88orZgGKyE
MBirHZAAyqxDFEgWJiAAO1LywPuTeQcTlbD7CkQ7r4MinuwIAj2DR6cKLW7RBh5EWHtgoMeijqZd
TCWtoRPp0sLsMOubbcgOd57qlwdQQsJDHRsNt74LO/VOFG4y7WEckBODAh8udzvZodoQLguTlAtX
3xFneQNaoc6lN1lmC0iTW6xb1ghabSOzqI/JkOlEDYMgbccEC/dBGAj9Bkt3JHeSNuBLq5ZlcoeY
mGMd0pqNkJ/Yqk1COxMRsTyMzyCtyKagJ7WwrdmiO6vBSHVn0wzfaItjYA6O3fT3vKbZelnKyfsu
rJKunZSOYb0ri8X+GQgm6uJk7YK3wZQNXTlefpJJOUmzGP90vbDgpx3YwXCUbzTHKTkKhWv1JIzY
0f1c2mN4HSrDBQ02w3nLTB/dM6kuc+68rGJO3hhz14iWcCi4KdNeraDRrqXJ84fZMWEa960ia88q
dJOduXjKh5q2lShIJ4jC68yYFau2O7r/CugbBydYSvT6MCT3TEEseYaIOXNYiCR75DKzzYZFtnR2
Zs3RYGYtsDmBEobHqe+tT+z84r+w6onXxKncH4gDqv52wmp/m5HwNERICYN4OtmiaKDOps6jT34l
hCFPWEgx4evRDIuFKUU8OCM69MQZWOsm7khya8v09m4izE3EvNRQoMZuRc63CXh4l226Lr6OOw9q
z9YxVrlvGeS5cd3lrvfEFr3Uu5kop9sKflLJbl1BfaNWteruStFA6t9mItHwhQemIfmQ6SVdlJuM
77JsKcXsglgpLN8RqlFn4qXYNSGi9C30A5ziAy7fv56YwreSspZ05jnrfqFLohYRs1n0tTOt6D9c
Nn67QFXaZ2RosTiB4T5+EOkBoEmiZXywuwzVOlnNKHZAa33UZEFFMdYLyBE5p73Ppmoaz34dzva2
FC4LkpIc58fFY9h9HIpxHk9myMNnkAbMDTymFhH/dE3icM5nTt4SOJ0NARV0+U2UkKGIIzQLj2Hv
B0h5BK7LE1HhiJGBkAmi/oiQfHfpIaxfNMYJXC6j1HX2TZo+uVOAppq53SdCHwQ/vo+tcsfkKWPJ
nlZeM3z4bRKtJ7o1PcEXbSPQ6mGy2kfFJ838mzRA+0ZN8qtnkjiWh0UHtCkZhrMTHre03nckZrb3
rLrCCyRen4dOYtoBudDCnV7JrakuNWg255Co//PZ5zAET9oCwx/JyNpFa+KpQ+6B9fhGpS8ezExR
uHWIxNCxUJC7qL4WYBsxApCMsJLZdEGlNh3EgfKAT3DCCOlbjuDy8pyKHAJ3fZqEGzD9Lc3wVMNv
Y2I8+ni43n2bXICfGkSFvERwZoGJRUGqne4xzDw01Vv+tmaxuK5Lh9EFM0+XZSgXooGBFFZEH69w
Bniw84nZvoO45gWkgmn3ZjbhE4Wl1+7GdW4u3VDZ09Z3PLzr7UpB8klblKUHtgYTo/BSDOfIhZq3
pdhwo101yuGtWTTtQZfZBurQkvvHNmDmvBNKyD+YhDWHo+b62HRNIz6KSYQX0JPFZ9gScrEhokWT
l6dk/9Mqm466b4lbIAoXxczGZ0FGh+OM/iNizoS0vKAdwt2ohqbF9NiWJxeRjT4ubTt7B8YzJAdR
QrK4nUuU1gcSG9qvlQxP69O2F7LWLah4Ff1MMh1JL50fI0y+CCysvmx/LAuZbhyBPaCGlS1SQkL4
LEYfmardb1i2a3kaCRS4DgBW5o1IlvEfVItCblfPxS67ShzdR3IojNwxPWvr82TWm3UBABOyVVLg
ItZ7GNnRuvnDf4GT+r9Z12P1Dq2xWrHXEf+cTQ1eCVyqVXbKGsd6wt2uMKWFSC7uyGdI7Av1eYIU
ehG98Q8tIVrpiZDealvrBLlGDPkoqY9RBJDkYtwFDA08AoRsHgPtmI6mzi5sbpenJOchPWLnXLib
ZUbip/K5QpH0wdHZU9kjj1sD0/sv2OKI7axTnbk77EfYCBCqGgMawyOJCbIanUs+MD+HiO7qLN8F
YyVJz4BTtMy3FgJ/CZgStX5Gkzb+ybKrIf+vLEssilatBOEr4PjR8m2oH1cqe/4cnL09G9ZSOdsC
Q4e7IyaK/D3ZejS0Ne3cCggCeyDJUfyPtxirkOwDiBh3VPvRX42MdER+3LMIaj3ahY1P288cR1Xp
R+o2jDQfJGuY5IW8OHyWQBojjJu8JAhhLks1dO5fqpC12E9cUH9bsnC+upEQ7VMU9tCsDAuaFWGD
YGvCE9hEZ+wV6kwqQZqcu35wXsZI1ryWbCucfYWfypzJjpj/kcps/9cwBapuL0wV7jDfSJagY9it
W2VD6EZLaA334NqM9SYmrFDJkjNlYN5YujTKaY5ki+lYqV9rADP2NUmZZf/pSuICDguSRD5TMFbe
Jw8g5ot4gPSUHDO+fPGr5Gg7pyVHzcd8q5ut6hgErl1iXhXeP5roHgH/zFd0TmZJkuzWcrwRfaTH
FO6P5RcU4CHvHmEJyaDsEwQsDMUWUt7k6Cw8lOcEtyuWDoF4lBNJQKNPfNvrApJckVvHMmGUq7di
hhYLOgXOCZs41/K5xrTLJWQnmSWvHWBm68Kdl627NAK+vgO7IeWz4/TsnbG7TPnenvgX36OORpxl
Bl+dpGVJ97QGfsVMzpNYtSZIXS69jOX3+7QPqnue04SEs4kpPdDjEgBNMNZyl0PH8vhIWSbPZztD
hMeM2A+DtxqPA6C4SgUuC+JWf9p5J356tDPR64A7ETA+C8JzZAZN2q4sgmfOeYuEs8UwaoVN0NxN
nUcQZ7/WaPUh2ETHgSUVufbO6F402OD5QIlJs91ZYch0EV9LvfXD2fP3SAyC6sMtWH2cMkNJ/hpl
IEw2ekwzeSVqAhE0XGmZoy4oapm9MJL1ad5LBgXyMPZQvBnt1jcwReTDZwWdHrC72a6pRc+6CXpS
TV8QWHn1/QqnKt8zSUt+mxZIKZ5F5Gj7eiQjM64dw0KKFokcvzno5k9rnebPLDDSOnZ+F3hXZmp4
+ZBSllsFpORPozsPOaMsXHiug+NYmxpvt0FbKBk0rWgVys0y2XjmC61ns6sJvonItfK65jha5Fju
fBWS6WoDYbFOrZyUPnMzOdMxdOm+nnHSTDdvYU2rO6Yw2fOIZf1mxWlAKJlnE7cT2on/TfHAiTI0
VGIHsTCw2CQIGpDWVsQZHerII2YegyeoUzH65hHtdVi9BYztbhHCWlz4ARaXkxG5yLZMIgibrguj
N6q6pfqKMKovEAa6fLKe5dAgc8k1kBVcvug13gH2SlCCOHdQ3BvkAXKndDHkl4RMZ0S4lpeVl6Uz
XvO1SnL7fvhHqeSn80UfOD/NwO70iBs9jfatO7j3Y0j/guU7S614KoFanLlvVuiTlID8nY5srOcC
VhXjmbXr1/HFtHZbov7WEAfOGj6Z3GufEdiZzYRefjJRTp83kimoGbNOzB2TxN6Cacg8RjZOnWYn
XNSBBQG4C1CBjulkXyxlyzCeSR/s7mQ1kawYMYJjgJx7aWMIP+PsBGMBeS6LnVKF97etC6qlIq8h
S2qAXhuEvcGlEElKhjhEG2TvpIfTEyOGAvB6617aaQ2KwxzWhbcj/YaXRw5AXiAn8iC8MGcOYQst
EWc7+BLLxHOKZg2ta+Rxi7VjmvyHhWWKnjrFzXtXzqvk85H82eihkHoZXsnCU8WTRJ9zU+doJ6Fq
ICcH9zLLzFMD9woUH2Q+vPXFkkuIVpiS98EcCdoFyPUdsr48SQ6tzID1b5yZzwkLRQ5Fdd3Ws6sE
AeGB13zQ6M5PtnQbBxBtjg+BAZk82yySLJp4y0MYH5TihfTtlawuUwHu2GFdrMOt4FjFUZN37UHL
vg/evCinq2QZue6xYeNy6GH+jMi+2dSwfTJs8fNABG8cr6jBcQ5L3icVaOIQIW19D1Mg/mTg5NAV
cVTCIY0YFyGzsO2PjMErkZQoBokmtzv/e85LUqspRUiGp8skaDLpCOKBbcJ1+YgKiCQv12nch36R
Polq0MapF9sh4Bzb9AkEH2znCt6DKKPc3i3Imm6hJ9K3DyuA1lcWzexRGjTV5UEy0kAGlv4/Ehlo
H64QrYR99mYRFdDnJSECqqaSYUE4klA6qtn7RoUCrYSNGR7DJWQuD2m196tLVCt/7zKkINalr+S8
pXQUnKxk0aEsl8XM0k1rhF6cPx1cdtwRDJ+5npMYqkb6Nx/tnsDFdgItHa3uH52TwpdWSf5LDwTW
Ag3iH+ixZDs4eMRPbs2obEMAeWH9cg4j5U8GHsIdRSLRn5XlBEjKKuiDd23rwaPzXN03x3xGFYsI
DlD5fUa7/V0zqyq2gQqKV7vzHmY9R9WDKmZxFwS6nONF+S4ZMUsAxjFaLNs99nL2QH2wDmQmDvYh
54hAq/lCnz7KPbvVlTSDVVPmVNVSUInWA/UVlL/VNNgva/pHKEUIACHYN+VT0Ikpv2qxlv85a+s5
u7rG2qD5ySzanpj+ff0tFzSEh3p1uzlGnUr0dqrpCc8Oo78hbgKn6DZWKVskD01tf6ipNB+90wf9
vg6NE+1U4VjupU2j5JNnYuoPcEz99GOqAHLHgTUwIA+CRV7rhZ5iG6L3IyZ67lJinvpELNywiXiN
QkM4XReN6/SuegOC00S+fdeScFJvAZWQDMrgy523reNl781i47xySzAZWI3YL0bbOUJvF9vzMNRX
vCUtFW3ToNpZnMW+2ItPWHWH8xQ4RphqG7VbUVP7vdo4/+znCQtWfiEgrWu+GZuPcKFVhlVq4Umc
k+qZzjf9BL/HcA0rFjMtHSSpF/upbeFFTGvUvvV2IGYAkV0r4cjFKmut8W5tAt3FC31P/jL5veIQ
mwM/2kZIzDASToz5wJrhSZmRGas+qTwOdW3jjRsszb/xpjHBlMKAFRQUD/jkDOmhaQfcr11VdxHM
dNhMHWuMPi2YnRUd/p2+Mwwnm1xqhL7GCh3k4djwaCqqwXVa+5ARaGLWK67jjIVsb2G3V4+iy3tn
T+fVte9LY68kd7luN0b7Mk8GfOQyw6M8SDzOz3XnaT5YyHJAJxAZa9yWLLOj5axWZIz7mbic+tqH
jZR3RT5yPl6c1GtJVkGpHU7g7DjnPLgHna8PrOW1/mUPNfufCRvS4l1lNVpmIlBgJcTOQKjttlDd
2tzZDOtRk9VMcMGEhckILqoPcMdPjNCrg9Pwx1+yCr8TiDVWFQh1O+1b50Izpz6sdp3lj32FVnND
w9/zm2pjMiB2KXkBaN4ndTc6czV/FWkrCGCzFo+YBrtq4qjzhgtZNN76YsOZc8/dVAGHspxlCk6a
Rnje5JSgxIeSR8GMoZEL5a7Xg2E6GNYH/9H/GLwBZeAgMqOIREnFJd1AAUrBBtFJQQ89K1aqOk60
K1b6Y5DaWwfCJyQEaZtmO7ZoiLeRsHT1bBdk/qlNLwnPvaqFiwu51wiw6cr6QernQrhDc6WQWoZ3
39D9Mtss03TrWzOuQRchLuwS2Y7/jb67Zve45sVd42j1iszbro9uL6CDScwgNgODljibxaUSrBrB
LKh1GptNUN6Pd8Ws4SBXJpnRmvTTjQjWAor6agrUsdiAyvC35P0yO8CisiKShZJzM2aAxJCi2hEE
dL4YLzi4fYSqOwfFK49LtA6s20jMrGIUW4ShgmrGjRRRBhIgGwDtY9VuTHedW0Gb3vTApInandEO
loSuRKdy9HT46TC2/WhR/qJ5QYRzzaoiX++tabLrbxAjKn8k8YCTgA2/WZGDqyoKXjR9Wr+FtWB+
2sGiZG99KpMjevjkE21wd4JWhuoeXZzNS087dTfVPSrG8VaoEevIxOmVhUMfXADq4iuwEV86seln
Zz5qdAVi19fOKB8zHl4MYRWEj3tLk+mwnbn2fkOFnP4gpK8zHJAMFzfKCWWxdZquis480aRTQPi7
5TOY7ovNSKW2vqQXgCQyLOeZ79uOjc9g+a5HV4BqA/bseFFdl6766OvVqf+sfrhYZ/6GoH7JnX5+
JPl1tu8sYfsfVIZeXZHePBfgNqEzoC2Ju2IInY+59ualPPBdlCmLaOyDPpNFIk6/u8zVyb5yg+I9
Z5VKzFrJy4dt7wZQf2FhGWWsv6NmfEuKNFVY7IXCRAkKr3L2PhVadWX9nCTfvLyrCwyXhT7ahT5L
7S0d5s23P9aGuGT8TSqowQCIovgZS4Cdt7OSDqjwhbixTko/EFsRVgz2dJUMaCh1nnv9i+E/q1Pp
cwpzhjJ59l7bdZzPWVSAYOi5W0i3KVosyp2EGQ8k2L89amUhf2jDvOGjxlh65gkzqOinEGeW6CSN
IInqHpTfFAjxLz4s3zsGYUFGfQbZvvuo2Jx0JE7xrWPmXxyEZj2Iwb1AJf7hExd/j5SBqEBYV4PZ
kzQmRkQWSTczCgnqkRFV6L2DiJREtlWT5b6h0ffag0F45JzKGwGIcooMo2fp4+fRZpyqYwX8PNsV
vtPh+0QcdzFZl0ZEKeGy2LkOzj9KFys52d2Mx2hYi/KXl1x9G2zu0GSl7X6yPyKXboGKGB0yKQht
ZovWfTZB4hBhOw3p+9rX+hHMFJPrFrcD8jaCpXF4tN7U/FKVReZvabncL51PLOY21Sqfz5hL6ucm
0uG/DPyIIZNdmBAxbAgZq8jGpoyRhs/rezB74jSQj+bGlsvWMh6ZyHascLiKDixUE6TAjYaSkje+
99KGailxW0GkUk51q5g6p3ZZXNwi1dGcFzPjQmJGT+E4Iaupu6mu9/k4S7U1VGZEQUJkJ1EYoTF5
v3PH2jiL0haJjMqZXYKnRMxIbeYoEkq02Gtiyq1d6fv+VZSWRvOxusUD1wub+CkSApa8CnwW9+0s
+yDOLU6nPSkqc3hI5uDGBgeuXYwfSXmjDVUqTBW6HRsj5pCa4ad0crBrIQAhDL+kIUz4DwbmpsKt
XxuEObznFHLexmBUgRqLPVoMz0ZHyAE2aO1XcZ2wEv9bc1DhsTKeVcb1wiwHIgJZODVUt/TFES7O
Kp755Z3NHhU0DEC6ceYQA3zS3GmR8AbG+jsUfX7x6jYqz+2adtnRkmlzbUqCszH99dMkNnO+umR3
e0x1tv/j6LyaI8XBKPqLqBIgQLx2brfdzmleKNvjIQeRBPz6PezrTs3WdDdIX7j33BFD2eeEQy6+
SX2IfG9UDtllEG2VrRbasL4zJEeIn9lzSJ7CpxuB3LGc9oPHBi53jElBb5kfe+CN/Cx+c23MNUdd
Oigtz4C9y+lzxBuAfHXywuI4MDl7ghCo/o7I+NDhj6UtP03UD9MdMT9EeaKPBdgMi78mBKzHhL9R
idOwabSrH1wW6o6oXAQMLi6P58A45A+jmZDiXlkMvfTZXsTCfhMAy3CtbK8nN0a0pf3gLVPqHj1u
oxApuCXztjkMY14YjQid1IQBeBgCQir4ylNivoRUfgFIMjuQ4wYidG7RrLDCZ12ohfqLK0pJ/hHk
P5/Q44wBccdIczdl2jF+wM9owOGIbsYundodIPtq9qFISbolHHclbhcqz+k2bEjmPkgj1A1kieh7
DEBq7obCdpsP6sgxI9Oes+LLAZLxBsZkIBYkrn6DdjTHSk7uG5aM4DfhRibqwqYjwCNOMhdB59cQ
bYHZORoWHsaUqf5Hfz3Op0lk4PoaAkDe0GRz6GOo4zbWkWATEmiHKU1ifC+6gAle/qBKWb6wZbp/
wBrzYRzFWocJHpa6Q4CEaI3SwXSXEuaynJaBkmGLnwTrUkgp+EFEtL3wzYfhdCKJY1idgjTn98yN
M/8B9VQlkLlQcek7L3X85RZaoTXvcAsG+MmJUIH9Z6/crbaiS+LdDgADtuiqym/d+KY7NwCaYBsE
blZcInhWFkBmYlGePMHfyjYRqkyGwWjtOT5BRth3AFxzbIVjGzwtTU/KBjL9lATrAV8bbwOJyClX
6KvbCOsvRnjbPQXwycTjlPQRtzdqAkJT8KXVu9Yty+y6qttfeUvIk+myYt6CwckcVrFzfnJsnYOs
ziPiuX7wsiD+7CNHngZiUViQZnK69cOsk+eMUE6YbNT80OyxHJGukoas7es3q8hKGrGUrpksWwzx
e3csCduRw+j0cNcS0/yZWqcNdq62++XI4jafbxRzLXbvEJerv+iIQ76IjPe7/ix9QIJHfAWuOazh
QPObl1tjv83ylf0J3II0EdZaOgqf3Iz3nMpV+njGsPcDWSJGbdvmDWm1mwytykbUFtm5cUw5deOH
ZacB8aI5jw7rdQ4MpiBJy5H9qm51beelYl2WsAWdu2rrErTubBcCOsfngko+OcDREk91DHpzI9Zf
mcFm2adH7D15yIij5kQt4t6gJDKluBVClSdiJ8mqoEVa9AlwD0KBjNL+M5sDzAwhJ+1pROXK50V+
9gCQxo++YY+leGdiX1PyRC15gKyX5jv2FyRXRIlnwb4cPUhdiiP31TgzortB2uxLJ99tITX21rwX
jqvdh2QeF24bnPyIgdBPv/SJM+NEXFJ9Nwqu59BpTHhIpM1kioVstaD0LSR5t2g+2if6iRYTLz6i
X1VqV1/IGDBkFUzpcMt7XwbockXzgjCD4G/0HPQvrZWbCCDhPCT7ofa8+4w94QI/E8No2urlu+Z9
j+muBrjGjOU9G9cmiz5AKDBtI6gJOF+JKghOeG7YgQOSgbmnaf+QXLmhkx1dTp3q3NGFjfsW0nI1
HFiepM6e39XG7J4YxW6pGNxlr5nvhN2urdm0+EdUHT3no0hBUtpPTp7R5enWs6xjX7tze/Scjm/B
Sdkl8CjG6EMyaxavg/RMQbNloURoBDOnnUjTKPid4LtEpECR2oHQTAPOq+Bgo7EyU8crxmS1eEK4
OM/XrMFexbMMxrYexobLlKSEO5ahAwPRgdPtCCDB+2LJ4SCEpa/uj7oCOX9GMonCKs0hKmw9nBov
qxEs4X62NDaJauzuMosCl2zHmd2ONTk9s+G4p2rsCwexHyEHMU4h9Az9jbG4MHaYYDg6yVur4huf
/Ftg9Z2K75mqwwAy+HTMPlBymV7HrCczhbIhAU8Xk0r5oXJR3IUxHAMSmXHOYNhGCt67csuwlOM8
srT6lghKIOJpNLy7jnk5I4YqGR6XuCPhhMmDuiF5g/TFJo/ii51bKnzTYhhOBRkg+cZXI9IIksBm
1GSM5VdtgGkXKaojzE7H3LJ9TYIn4EcQfJnSq2tpC4Kqarxpvwspl/0OAaWRW7HaFE5+mUwwjbyQ
LtxCumrQVbny1CQzFNfBI22AAqhS6kD9Mpj7hlSkfUGDHuxjQBzubafCVu9bgkzkZhzAERzyzKHi
GslTy84TWLRfHU8o7LAjAtokF/Bfu5Afd0r8AKw3xBYSVU4sn9LlrEcDkDDNKNh5kyXB6mCy2vjY
s7lhpRtoruhrg54kcPk1umY85XnX/emyqfdQNJH3vKZ8g3Pg3m6HLm1u8c5qNZ580vi6m1w4hY2O
h+v0w9YN7oPSwBxCkqVLfhrjTGw2NZ7FLUJ3AI4tbcyXDpp8RHEw63lEmAne5TMSRX0EJ1aKN4kY
PH+C3xG11wkQ1sK5T21hJpiL/hqUmkbY7BxWz8wWF0gL6NXwDG80g7bs2S8D1AcBudqKxX1CRZxR
u+NTyuPOv+KZIAeIDcDKaFkIF5q3tdOxZcjzsVt9K2VOpl2aM1C0Q89/nFNyB05BojizNn7B7Jwk
u56oG1S6HP9sxouZ1Wy0l4WqaKN4KmWUHZyEkEv4LAO44ae8FHa4AlisbnoKkegjs9BeU/abnAjL
OT7QYBRS75a5Dv94VpEnO21bS/fakNyW7woUyVcsZ9NzakWZ2eB3ZdAz0cWrbQe5+K5iIPlUthTK
7CY7c+MqF5Wmh3H/KbbilG7GENJ+IDQzOweIpudjA6lWflp06xkZLah/su1oZTF4vyUt4FJ2Y7d8
LtIgxN3ycheAdIVjGtSzcMi++3Qo1/yr0Pj66jLe4j5kAIqGXXl5EbEuRVI695syatCziCCFxyYT
RsTXIUBeclFQ5NgIlhH6yB13nScPZHRbijQL4snrKwdgJBF1xh77R4z0gLW2LceSJF88iCHLAKaC
Brqjf6sHZ+OwcITcjo4tLX6UiwqN05JzGR0+WVsA1HKiG5EkUgck1q2lJ2e+G6rYa/4yDJyY3kS2
8DGv105qHyvwR6j0CgztGOQhPy+q3yO/z+Ov2lahs5dTMsUXB9TKQLKlPSXR8jFxXf1NUMNNlFGd
KB4Jd8GPsGtQiEwUu11hX7M0XL1TNL9vbYlP74m9oys/Gre3gHg4crTT21osrbefJnAue+TC+fAr
6SFkxFI1gY3Rjly+3pW9rVeiZawjOLZUOm5yr4hHt1E0pVmL2a6Yx/aKm3PM95yDRXUPIEqiJQRx
F9+mHtKNh9amwf6Opg7u097u5BSxPEbWmeCVZ0nj/3iUE84q/Y2KD5ebDY/HwBTrJhQwlz9mrHlI
4MuuESl7t5pdkTGs9pqdg2k73FPkw77h/whu+CuchsWPXyT2BpaKrFjS4FizWh6/O6nsFmdu0lgH
U7e+fVS6p2ZewAImkIgCMjZ2HYqwkPArFRmBabqkxNo6Fhkq7LmToL5FBR7GhKuli2ThgqpljM+d
3XoCbpf2zfxdExscHEfpsyKFyIsz+TPPqJsRXjpJvBtl3cyIK01Y3k65dmpy0xM66DGCAfJtGw+O
jWEU1SN84BKI7mF+cDvg2bNZZYWJgLpbNSP20y4FZRmMDVAXwMyqcY5LtrTTFQZtIJm4QchB8COm
8HVi5FHsuzKcg+OAx6Y7NGizs2lben1J4j2kG/FMdhDJmgynnPYs3KYjVziVecGZh6XHBWBSRyOD
Z1CTVkBy+ERvhplicVJAgoiB0OSH1DfQcOExHKAK6io/lUAeZI0Bg8OQ9LQxsHlriQ7KxGZmN958
5n3f+y++RihL3lLrE0tkAlIvt3VmErfDSk5Hy/6YSVjY7IIMawn/kW3FdzXMebXFbdeZzRRHQn7m
Kmmz5MJ7E7jYonN0+TVeApD5G+JCOKUZCQsy/GLRRlDLfBBxG5VpHwpmK8lrYB02AXiCV4S3gI65
4cO0XNwfE7MP95Z9RS5+/QplPVLcyQJfjFhaKsIkcqahUItJM/cFsnmwjYE8uU08uEgMZ1YKN6XP
pPVkpEpXt6NwOdWJCiHzCvMMGryemf/WQ8rxp6COG/+ib2DsR4SRowbSUDSUFAmhpePKM8Z66gnB
oKuShode2tr3ffzf7NXvAtDj8kG5EHQGmLoAnXCC1snwNFB+6fCGaXYHKG6L6zMFv1Nh9y3SawAx
yGRX4IS1UYcayJrWe3y/TglisRKBUFuw+fikZ7IPDOp1lS3jIa+yoPiMqAPGi+LJ64+masmmKOMw
NazRqy48jZPdm2MjbBL4rE6CK2JsgdHV2PNMutJKGT0z7u9HZMAJOs62Kx3wYEYpEtVjaF/7cvCn
c0FvhRqUL6nclejVWCSjVmBglhXpE0pZzZzfG3OSjTRtw3bGB9Hsqoqaf2eZsKc0Yn5Bt5ZUpNOh
nHY2nTv3yYmBjTefAjZ/YsdKS7w4PEDhSRCq/M0pz5CxzHx5W7s9IbZOu7zrQjjDXpR5ZbCFd7i3
JGYRZkpehIoAtwFz0WZKxjMRUdFvV7vEKTdepLpf5CGe90VrYzf8JCjgtj4yFu9EuLI2j6jniL0Z
Jhe6Qp11ZXBgrgcDOdedta2JVmPd547WyDKPE6nbNXj6DEaTRcnvXJn6gjYkA6iXL3RRNlU7BVHh
TZg8YgczmwJJimFc5+ml69o6vABdGGvczAU6tpgQe2fPaopSLYhjIkuCLOXBCqw6Q71ZT97CoQi5
ESmvSj6svk6XUwmysePZtqvowimATKofVf+TsHV8EYWYWPniOEMpb9fUw5VE/sFsijqBoTgN20bl
qvY2E3Y5oBKzzztggTwlXin0wz82kADvYXYpRPZUNz4CFBqU5IZ0mWC8Ryqepecu9HpxCaZi9vYk
QySv3SiVQv1LD3gHv1y/ZQpx5ZdfxUzlKg+c1i7y2Ascmty2/sTKK357HOUVv4bdvQ7WMmOpIvOv
3BqUXt/AYrD4k8PLCqGJ1vzN0Rf6CUty6ZwXktt+ithvalBOEMbR8zVLSmJgbBzWfJm5dNA3f/sR
DRg00jBcHsnNSu5riE/zMSpLT2/Z8K7hNbUI6n1AmjMhM21QnVAZJ3JnN3WomYEicnzsHXZNh74l
lup+6ZnsP7OtIoWD7yepOW6JR9qwMPCOtEjQ8pIufwOh4P7z6jQ7IakGc49xK32Reoj1Tea7oC/I
2YGL7itLXOd4xPlLtGj5NAo51ofSn21FwlIoidIDdas30k+7Z11NOcNpDqNDhri5Oqq0ju+VZLV9
Gl2mXcTuFCG21JGoyL3VaR94lEwisXEDBtD3SVUaH9T4IDE3dL1iIBNn1ta3UywIZADI4MyMZToH
lo3TezCBpE2oYsw9ZEDrK1xe4nYsP8BxaiMeIqQWawwxFKFvHas2IhUjRymQM32WLVE9bcoemmBR
66FWE1BCuDaZu0GUFqPKxOm0ntaY2g7a5zX+imKMbLsgsrwndEdA64fKxI+6FNlfaWXitmJMziDu
f0iXFXrI9vNlWQ9EvPeIEsu5h8HeZ4zSwPFWtx6YCvRhfSdWnfQUhWQggTPLV2hhf4E1ECA36xZu
Gz8vzY9tUwMHJBlA2Qjq9DwSRbDOmXD/IQUcJdlc1lL2O+E3er6gbY+bW8RpWCKmLPmk6pt9Qrya
+GXA6+HdGC8h8QpnQ/5eWX3znREe/zeDsmnfrEnOL1aL5HLLlrG60XykdJdgJWdcY5O38VLbXfgW
c44+eVPeFOi/OHwFGvxWvJQgdZszaTzjgb0f37KKAoII3cYz2wDxeUdxAzh2Av4cfTO2cpFzQCkr
jsLLXOcktEp/FiGWv4rlEomLw5IdQwi2uPKsQqgTpd7MmjLk05NQLWKsqrw6IU2uMMGuRPxBtFfs
dbc9IEHJdpwnhblJ7UHulDkzMxKYlhszjAH8LYT2d0it+vjML+gCbbbRPu8q4eUsOpqQjm6y8ghI
d1909qXHw5huBnfCV8XNW13nNjUj9gRjQyVy7GrnLtB1bpel1W+DyocPfI7gdEJL5fk+iKkjt0Nv
rx1iGjd/NMMgmCcpQ7bPyhq7v+0iMN6HvSEMCbFI5qtL4VT++I3zjvEs8GH/OzYzL+XgSD1tWO6J
X2JP5182rdVwq5cIOebGr6L4x0bCk8OpWzr3pFKSvjc1wB1OU9TwzgEZuaruBq286tDR1rlbN9Be
+yzLiEU4sXbhAXngQMYHUa7rS9v2LyaGwrJnjbqiBBFREJBE3U6CGvwXut2sSlwcRwjdtqaXGCbi
JHE+fdbB3m1HGtj0UuGeBmrjJiWxvYiWMDtbI1gfN7LssxrCgjiXvKUs9vvIqy7IysgIBThR/2TW
wjQ6pbB/VrXMP3CSxd8RHDyzr2bubtQcIZ1pPwY421PZ3kcNVeI2Tkao6XXfxp+gtbEfgW3yWc3V
kWYYFLPEQ/ToAfZB1zjsvMAlC4ugqqLc5hKXPwH3wRpKKC35hPiHhaOfEsQ8Ec+tHkrbd/8CDBgB
ncvW/SoS9CQn7BZ0xG6N2IewrznY+8QZVfcutpGc+zsV+dUWGPWuJm29lYIK/wATlcJdvis8tZyh
rk8gCssJZKIow8bdpZON36UxeSep5vUAGhN9YX/SYz0BNoOmYR/tEIUg/6qS8KIeFMkuwVYsNrg7
1PBoWlqejWqxqt7UnZedqoEu4TLrRAMIb5kAbBYaIG+fWEMWHDi75zMthUQMTJSrb12NxIYRnERE
07PHYOqO74xFE3FfNuwR/mGrwae9H4IG2OhhREydxncs/wiRPrJocLt+nwV4Suk/nNHL+J7z+Nma
hJcCYwqjob2tBs995RAPgr2XJFm3nYMi/uxwTHR/lxl/tdwzy+3trW/wbhPYLd3ySyeFfxl67APY
S5ASlIRAoTHe5bMc9B1CvLk7DGauERQiibGmnUclFvG0OxYuSB0xuntix4sjwoOVqzf5XDghjIbA
ad99OK/1ERduU19nnKEWtskI3vMWBFeVPJD8lTpMvheGNqhuZsTDLE6hOuAvJxEH6phfbHNLLuZi
OBjT08IBjc6L2MAYDzIiozP6kZ5mUgbjGjTghxwaWN6K7eKJ6TVZwlbi9u3K9oCsyC73NorEJy/G
ZLYLSvKDGKdYxWtGQoBzFzU+xSsDCeSmTPZb+cpUbvgNeYGplZU3Egk4+VzLeH98wTaQ4NotT816
/Ae1Lo9+443BqbEZLbPVAmFzYrnjxH+J90IMCa5Q+oe6SRB6Bxh8kxMJOrPL4ly2orp4ydAPf7ng
nfQOKATfV4Zhb4Xo1PLZWev1J5QQcfQMZWrdKM6LBE5QzDzWh9UxnhzMAuqLOy5Wzkl6MaJLqtjh
PZiTOT3GMab/je4mTGV05EjW6eUFg5XEpnnxKRkh0/iFKreZoubdViiU7CePpp7dQkmUenafKAyq
3AAgpPIFsjNFEdRH4A1KeQowUTM/UPU45AIoqFB3wB293w5Ax3zLGEN1L6MtCH1jJq4REAVWcC5z
IEmPJqX0/WhwTPgnN2Y4hISqMljPk2XczLFnDe9J4qn6pjYIardMVhtBvJVuw3u3njqxZ1ApuBuI
p6z/OTYrwQPyNQ/GaVIljEBdOJ7P6NvH4jwmhpEZ85gQ6VOMtFM+ughQPwf8YO5dS2pxf7AjCgwY
Cg52nznn5zqMJLevtIh2MnqLuS8hQbttEZ38MCHB901KgLxFDDjZwOKJMkCWakVN8tKUav6irpjH
Rx0S4ExEkbG9Iwo4B8uQ1UhVbtCaV81dHFdddiGtIciuTc3yZxcCMGRljdejYrgDtNvFsIkNEAC/
40JXZQCu4DChx2p0SFQAbrXutkb50rePU+lF2cuQjyn6fn4WDq05YxnPNRNG1kPq20HbvtBpGKJH
Yzsu2UBZS08QhZZR7783GFQmIBYDnnX+RLnhe6/CufubhbTRJ4xQg3calWen71x5tvXAxNxETzLO
dHeijCFZ0EyBi2fctblSSq+T1cOENjvZrzsf+yQ8PG97P0W5RU/NOptdkyCDJJLYzaPSozilzOmI
mYV0YbWIjuSB2bShwnYIM1I3TYzhZu97aVf+ACSAazElQfqhpYnPk8TGwkDJIRcL0cj46vhMOhDN
aTOd7THDEyZj4/9E5K1325bBNOlDucUlGoSjc2UUThRJnvGs7tYbzF+nrv576IAWYuANJ4oFYA2W
BpkQ8M2qs9vTMophpVVpDFUiRO7JymbOG6ACChRpW6nlJgqwMjHzmmBG6lEJDSDQkMfTMReKt3mP
QKUt1PTHqtLicU7CJME4lXgoNpFiQ26Gifc+NdyPWCLb+FUkMF+YzhvrzsLkgFOp44XaIsijmke0
Jsc1gjd9Q2/d/0tNgxrJQoLPRrlJPf4KhAwG6lYKspwC8C/GayzIHmriiB0yXr+dFw1YIZF/I02u
zKLecz/P6p1Gbv+Brp/lXupPhpxZfIafaGocAoPIUjn7HvF1+5HB+Fu/rDuezinna8tDegfTkMFm
kddqeAcrWnwti9OtSDUTWdskGNxHUEHmyThR/0lmZfXP6WT+HZE3e+M4ZgDi2CDM30xc5tjckBZ9
MRxFedXOum32LRwGax+WRfYRDhUIPBv982eKT+3ZQhufIG9GfrIzWBavZUJg1iZsa/RXQNzany6n
WmHP7uSPWGndt1C4zr88Tf9PaxqGYLuoskWdPfhaQL60c6IBUR+zvYsre+fbDufihPQ037FFLi8K
ZSbkI2KO9QYFI0xlA6604tDT+BdnqUkvwh7JIiOLONdIRWFxVCofk5AjM87bJZuxUegE8dpGdYKO
gG7PKnD0yfpfK5vO35Km2f5SZ9Xp3jFVkFLAVFA7s8oJLj2iQ4GTSrIJV3XDZ9WE26S0FUFY3Phu
0WMs4rwaCItCuKoEGhX0ilk0HjkMyl8zavltGc7bFQheWjdD4+ufgBVfiIavrEh+DRnI72ML8tV+
WKS+9q6tnrlzYv9EEh/xDTO6WWAYFd/TZuBcpXuz0qA9t4xAwfuNcfHc6o5QSof7mkTfmqXt3mbl
8k92g/ViUASfFt049zCVV7oOWKaOnVmeIDjhat+aMHPKYxrFmNDmpFCXtljC1woKxrAd4Digbqxr
bCOpQ5GCCgR7b8hG8MFCNKPPplTO0zj2yaOObO7CWBKgBXQgnq52N1aAOZCSu5sEONkFU9/yLUaq
823iknW98Se6cDasNo5aOU7TmxEznEyaUfae7Kxb1NluxUw4Ccuzh9hp3A6t1z+yVtMvWTzXd1lF
PNYGzQyDM68LuscC6iNjmjiY/tl5hnaETZh/dPO+qA+9IJ/8YFkk0G/RnRNgqfS0/ME+pZ9VO8aI
SMTqDe5HuyoP1E0kmvPe1+NWWJRT+8pLF7M1qQJvhZhObJjx5Q9ZLpJvbE8BMyJTe+kOD2P2FNLY
BlSNUfk1uFbwE2b9mO14EsjIamjJnkJoP/wzbHw8e5YI+hKuNoXtEpcWk7alyV/bcEanUlrGu40b
u3IOIZWT3gRdxgEatwySiA3iXN2EwMk+2mkKMB/7/P5UDRGPBhcaAiHOBtjsQ5PaD2Qhck4B5LK/
YvZEPFT1II/d3Bcf3uAUH4Bbqs++dxFW2mKWtywcspeo8mFB9xXj+vNYZuWxmKD97Sb22p/IcOiQ
okAj5TcLIihqh4yyN3BqyJsOavPkBOWB5XiHvXU8y4r2WUUIvsE7zey5Wl5G8ExNQzlAsA0iKzsQ
0IzpHcmTzJfghyz31oAx89qPkm7z2fUtQpcxgCjsQNp9nHELTXsLJ9afIknGe6Mw6VFeOx5F21jK
ZRViMQUDKVe8WgKl1wbrqEATGceh2THt6bK9QASEkLNjDrzphnDFr7NtYZpTB/ab4v1loe5XOehx
Q7O7idt46LcMh8aGvThKgD3CCXjP5Brn7x7BX2Kz5IZY87ztFFi5MSEZQncRLVgMNkweSo7KqwqW
+IIwppl28O+z+DPrEvdfitTJ36Dh6hivFz0mjDKpv1JQDReRmhX+b2zoxHQdsSJYZa7e4f7a8z3D
2hb6B4qtu2SanPJsZxMkE6AdJagiR0P2zGhc6lPVZqvwEgYF3CfdinhvgV4eL6AqWSbKFoUnwwrb
u466tH4HxNhHb/2nw2uNDdY5Ek1//Lm0Ub8Pq4DdHb1V8pq3MAnDrNHP+VQG32HbGW5RzkB8qrBA
9rNwJFQlRqG3cpBgNmnQQPUooGnFkdRDuHHck9psWscpJ6IPAMghD8VGCEdHF0cSi2scQjqOkpPX
1JBGlKF63yfwxzwOdc/8c0kwivc2rVDPFruzVlNC052xctofnu4ZGVsjV97Wgu7CtsMHAYQNppol
IqeMfDknhxS6EWGH/whwbvPaQxUEOMbm/JadMGssIUZ6O2Gb6r0gHDeDrl9Hbwj1sXVGsXGPTc/i
kh8HP7lNLuGamTmp1V9d0bs5TfnZFmWVXCgg5D2/v0YV3mTJNxbk+rVUJePnJpJxeRND2GAwbwkm
BCmrpO7Qjqp+jkjIoXzOY+9O4nICvzP55jOOe25pdhyy3SW2Ewf70SfHfiOcskHXw8R6Z9h0qc2Y
4ZBEqN+19y6NL958z9LfvOnkYfh+VP+bcP2QJ4vEAqGqHLIvFeKgdgc6yUMlEjhQOPP6x5C4IUaN
WV2dEbA3I/OngNixtehk2BFMznsBZJ59CLvi1ctMDA24SlWdizhZx/9djl5wwCRMXgH7V24jnaC2
dd2Jp5SAmeo6Adz+ieEUEXaz6FRvkz6P3zrkpBMvbtVfVV1OFksMXtaNkw+4Vwq37Uk4CKNfHnDG
OZCGK4brmXjmZCyf46Vqq53Xd/MfG+vFIwuH3tsyXtegvuFhXaOlX58YMuveg2A2Z5JqpdguXShW
HlUEPMOOxzwGTDItHzZS5zvcgBgrxABIg69PMHYLvLFBp0/YtIEqmsB45Mug258nG3aXYLFK0ZJb
Xr0rQsu9s3kayWpJS3Uh/RurEj+nU+/c1mV1OE8uxVhPwKTYWqZ12GFTnWAFspfQ7Nvc8ts9Im2+
fY6h4K2QKTPbBHEPcw/duCeefz5aU9r63XcU7Vs5jcwxegTPj3O5WqUobtWuAq+frYMebLGakhbf
UCFpywZMA6cW1w2BLek4vhJqWD3TeI/fU5Ll2Io6YnIsRg3NtmJmWW4SIsXFNl5K++j0hB1Sr67m
3dat8jck6+1bB3kv43JcnQypNbOxDoF5w2PICPRyxzT4x6Gigh3ek0ztTdGbrwQq1vvSsH/d+C5T
3D1xcal/0gpj2TGmZr3v1EDrhTo8Q/tlivTNlbgXQHESTH+TdFb1hK4wQauDQR6fVlRNn0lDrbVN
KiaVO1iN9pmTi4a+Q4RS7CzkAuaElSC+YuZiq+Uy+YDKmHLtkExWetkWr6Ef4sFPY+4AVt1A0uPa
fJcFG58DzqhubxMdwJZQI7Zh3Nm21o4t/pg8MV+OKbea2tpNOCHFtZ8ye9qFVYHObFasac89CaMv
+Hm7E8BAwXpwQe7IupYVKytsJxv22bBEoBd4JNwdJB73c7B6uJEtCZT9OVGY2Q/r4+Lx9fIW7dlm
w9ygAYVWiW6wJZPLCnx9sLA900ARBz7DEiR1fKo15VWhJGwIJQk3QKRE7iub1U6AQAxrc1S20cOW
4pOrA5uyfgrIKosP2vanP106rcSX1sEwzMpVomBA7kFsVz/UX8xaJdgCBxvKxkJu/JoBtIESY5Oh
t9EV4sudzHNYPEKkiENaiNpg6tLa/uobINNbjnDnfoE3hEzGM2RHjWi2CGLtJYe3ClesbJfkZjnb
U5Z2h6r0i3c1z4m3aaBsIcCgXihOfdeEpEjj5IuOZHXRhjA9BFXa0tr8y4YMD6TTo+Y6l1bQQSuk
lGH2KI2MTjGjEqztE/nX8IaKu2UepcX1Eo/Vix8Qf7LDNhGF14zz+c+QmIRdUa2VvdNVZGhfyfP9
ZjAAa2SYuoahErs89xE2TNPu8FtmD2neugZZA3+4w7C88F5gJSFzW1Hk7FzPSj4WWaL6jlM3fijG
yu33pDvJ4xgIMpUmLx/uqPem9OjQUqYbyUUkePsHaDqdlds/AJ6yL3uA9bJtG6tqX+C0q8dSDGwW
zeK04ugNKEPRLbc0d+wQUvjdEKiY8Tg6+8J2Wv1iLrfrbSEiPBtET9rL3pJ+YuHowt3BsZ5azFTo
UyDtUdwlpF6OOy7MlkoGstfHmCtAfe3Q+1/SX1SLN8a1EWLGyZpO7Q/jKRo8iRCSCLvqoKh4f10G
kPEuQ0dOgYmt5QG7EBeuV7O2w4TV/ypGNC0jCScApoQrLjqOAtc9WAqvfEMxxOqu6Xq5Z6CCIoSJ
Ho1cAWnhhXlbc6sZyuGxKtrKvJQADYMNghy2LWhzSFVGxuwwlsyCbMX1Ez0al1566oRXBjzF5Qz0
nnHr8HdBWZXtuxaJxc5Gr/GRc7r/rTiOnmcQtOm28vxlr2g54ePXsffmDll1ER1JJjtZu2zRXa/+
UwYuMhoYUs0DYLPkfnGVxGgwFPM/prTTr8DO8kk52dwo5q3ZrgHxB7VK9uW+gDb6lvADP7GkQimU
D4z206QGXK/DSqIpL9dJW9gM3cQSpyR2CjNPfuUNg2lErTuaBuQ70c7DX4ovZqi8lE1WPCKaSXw0
qqoeHUYRHM87O5kHDhHheGP4HOJFqw59MvrBxrFnk2O3aUUQjZtSsYcetos9zf1tmjs1+2WEVt0f
cgD4moKcHTMD7i4V7jmG0z+wuqlnjfKIsTJ79mpxmHhtbatkA5zyfK4xGr2bHnviAid23bPgTdF2
HOaSWw8t7HnFdLikvmvwIX0eutODg2wGL4XHCaYfIidwWN7AFvDJX8v8YojfHN8WpdoO/OY4QHXm
Af6HkQXG8jkjFBpIvmmC4UJ0XSgPcpgz7+gTaFj94Gl1AngRTtMZGIzNf5ydx5LbSLumb+XEvz6I
gclMABNzZkHP8mTJlLRBSCUJ3ntc/TzQSiQVZGg6urUoqZVAIs1nXpOrNcIOiCTeWS7KrMT/vtEi
Oh8khoLFS9FzaB4Dp7XrbOe4eC6pe/j6NCDWYeCETMhgFSjurOsYdoRYI0U4IKMS4Fu30Knv63P2
QIYPp28gVHO16SVBpz/dAvmmdYeEJ4dkKhoufG6o2r6L8A/UloOR5bhOAHbCcBWi1awF1iPUHuE+
PiGYgzPwMgigrCO5YHL8wP4JPkcuCmOLqAKXSmQRZgYcWiUt8nNivZXAsvRJAq3H774CKpLUnE8L
+Nfa14qC2y8lRPWJWm5VLyOkBgioUoxalk3oyc80tXHwaXPTAIMnMT1fhTkEmpXuO4m17DpV/Zoh
w3gA9CKaZU8qCQ8fKDte57GF5CgC5IJ0bBh/OQqiNUbY6UBHCFg/kQ+UhngND0vfASk0JSWIonos
Wk2OC9S+3e920o8blN6pzmOp0YA8ahuqaLawQMX1bRN+GYDof/UxygvXQ2Zl1J1I1nAcoy8mdzwH
vXdHE/q0gzBFlI9AMEFZMZRIuPuTbAW/as6jSAuEv8nrbEBAUwPjcFBEq0sUQL1qjeIRBvG5xFUk
7DL3jco68BWosKm6U7TwgVTWMQBIt0m1o64E9RlpReWvgCLsuEwnKdt7J6rMV2I+kFu+S2C8mHSc
Q9e9APOykBJhJaHrVrTH+wQ+SZHRUFlCfgR9FJoOHu6W0OzyrpmXyCqCNqNt9X6YQhSkDMC7nhfZ
/hIDswjJD2NyPioyWpqp4ChMvPM6EyIY2E+8RMoYN/V+BB820MYihjMp+hQFBHCOB/zPSIIBeKNG
kGEc0gaVo3Z1lTV3kVf7ahV2Zt8tHelRjEB+hT+Nro5cRFnufQdJVH92QYUSpEKy+CmN0vqBQFjH
MlEjK7swG8TiB3RrF2GDeOkKapv47OpUfzcZVeoDgDHqS7xbvGvB2B+QWBq+y8wqHk2Foe0mpIfj
rbGqEe66xoSNG9OapY2sir71SpgQj5ey5APjz6CqZImrBlU1tFxdfYHSFpoFTueNNEuj6EeWZHiz
ZnWmPSHqlKD9ZuvVXRZn6Cvbyim3aYiB496Fcn+vN1X8ZgccyHiEIiS4Qu8ADCLoZvBLRqOEvfCm
MP0MxsOA54cY1/cgjMf3HgVj8mvQJvVCjn4YLigMk/uQDiM6y3Rw89fURD+qwOy/mFOTv3iSD0V9
MaMQkWno1mMhZiGXO/b6tyiVGW36NjzGxlxhDVNr7BBZd1hvAs856HcDVRuyPUgEBK8QAmy/j77p
OaKtRhx2cBY0hBzgPU3hZ3c0bLUKwBK6m4IGdbEgIKBTgKiyhKRncFkjcN4HCEVgsAXzF/oczm12
/07yN2KTXA7NPd+RrDwyvHDOuqjGLVqOInL2wpTOrKlgf5GumGnJU4oaDblXBhwOP4pnUqwhX8En
kO2OymRVLltlyBdkfIZv8BerbxEZyzu9XL8l4ZuGtwRu8ZH+Z/OGbHf1OqBRjspQYCCvY1iKN0YE
kon4b5hvoC+J9Ncl+qTFrtTtAGGNyu3w4GoLGkF3Ibh+7KkUPAJz/Z//+l//9/+8D//b/5m/5MlI
m/2/sjZ9ycOsqf/nP+I//0VXYf7p/sf//Me2pK4LKVxQlTYFTzCo/P77t2OY+fxh478DPQzqqqbR
XFhp89ghhV94QfdyfRB5OQh0EcfERMUwQbBZp4N0TB3LTWGkpUbqnDheTB9AiDYgelyKWot/Hs0h
pjccaVnK4sVOR2MpQDZ0bJBvOvHkGs4Vou+j6bZ3Fu2GX9cHu5w/Q9JdcGzlgs3DxfF0sBghfNro
GH0BPqvgKWHkyRmlWW/Xh7mcQWmAS9WJ3kxhg+Q7HaYAVYUYlCvQGYNV9ohAhwo+96Dx1W4Ujue9
Xh/OmP++P5aFcF3bxtDLkpC2pIkW4+l4I9XEFkc9dcjQNYd3kKP9QCjntxQAF4Osy35LaxZwd2p0
XYmjgzkShrutl3zX6E6Za3uQAcc8R1/X0YKZ6gk9oMxHI6QTBQeziqISRQWYPtzU2xtPb1w8vSNc
xfYzhbDxeJ8/2h+LesTKFBDZpA7IP6YYFFgIAY34PqZwGoLHKVfpV7QIZ/vLiOuCuytBbKTo3wph
RvXd9Ye5nEmWmusYOjmtkkTTp8/SjoTUNASCY+bbNR5VwlcEbIPxta8CGy0qaEY6bZ7766Oqixlw
GYt/2HH4Wcp5Pf0xA1mE3mbbd93B6TPvB7ZM6QeOUhojM1ecwlAn+vHh+pDG5awzpmOawrDYCIac
f//PMdPZYLbV9cPIt3H3IH1HlEDx4qZvnnm4FPVr4Llqy8WcUqt1B5UUXzT8b6fV6PZ+hYZbg4bX
jdPAvZwJZWDDbLmWAmEh9dOnKiZgx0NXo6KFL25jJyh8sTj2vRkJuaRFm6FSKDiJ0OrNrF0wchEv
b0zM/In/2EwcsToHA0Bf8CzCldb5GWE3KMqMnnHISCVIdYsuVFvy40l7s7D+e5marM+o7ndoy9fB
WAcYC+l9ekd/09XjOyuIYRWSyMkUoRiOI7G6/oDybI3ygBwUyC5wvbmuwYOezlGVV54dQ6k++H1p
TNGdahWaUBQ0AoxQewhO2oOoxm7YT4EDUZdu22Qby6hSrjroTu+i51zJmE5BhoAHtI4Me8ZXYkm/
voc3jiI75a7+V4WIM2aopUY/f1mPfYo6YIRgEMl6GyGfOuI/5Q0YRFfNKwakQVNClCjIBrFh0pxm
ZfqascPtQ/abwSAsecasuIg3JLMElOD6uvHgoH3UIyPVBM0a1nnQr6MERMpd7oUgMYBU9h9khyT5
GmdPOubLgPy6eWo5ecWhiH+3eBMt6tULRroIV2bkitMSSSI8z0xAbFttinXtyFMlbwaForkI75Pe
yKQPu10PKzS9a8vhadKQYHsB4waH98ZyPt9l87cyhO4K3cZTUHF5n34rTGn0DD1N49CjY/mAQDJ9
jNmbA5NWVCmWmcCKYwUxBZYBJQ8Pmcy+pJkU2BsZIsfw4frSmVfG6dI2WTXctpYrBQfu2Unb5L3w
EUcpj83kPff1EOxc+ObLPqnFwKaPfzkiQ9az8/Ibp81fB5bSNAgs3Pk8OZ0GrRcFykZFdUSQK9jp
EXb2dlZTeCvM9CVCfOaNQhE/rMAQ766/szEfGWcvzeFqs5sNaTuQyU/HBhDGWhjG4FgA43JXRMS4
4w4F3D1gzgA6gHEm1oewMwAiYFp27MF4f05cUp3rD3I5B5Ywdd00DSml7jrzJfDHgYuYDljZXIO/
YrPShWeYCyNJx4cU0dKtLsrwW6SrYIm6svbp+siXB4ZQXCvKZeqxYDLPTjTkCSYER3PtAJlviDbI
ewfjA6l0JFZCmOPKUHS3Fzk4/ZuH6e+3Op193hXwiW4gEQh5/uya0cNkqEG9JkdSURvTo86CmbQZ
0GozEuRsUOWlGZRw1wOdxfUocEU2vQ6DbKtFM8InClaAIiMAa1pnqh0cv947mBx3w6+hwrMo+jmm
CF4/jp1Xmts+Svtg2/imS08UBTlsRIs2oPUfQMFdqAITPLR+KsM8VIC+7uncYpKY1OxCmiqh/ogh
iUlGrev0kfAeAlQCrxEHNuq4XfXoTQGUIGgsOSKcfoWiA9T3uK0/EJjlL9Ayp68eJ6B3kHlZqu0w
GBRrO9gY7qYUelRva5ijNLUbRX4eqFa33yc4rykNEhg2d1JJFCCQJen5f60gUi+0Q9OHLOpbbTui
DQS6D3UUkLUTE9bcVaiVYUKFlF+7sjvLwb+5NhWlLTw/ytdAo1b8gjt9k95DM8XlhhKLE/uLXHYe
/opQGMLwoR7SId7Y1eAcEYpAOtUOvOozbKghgtqIOO4XqVL5FZk2lAvoRtXYi9uZ2rYhbX9wrqiy
LYMegZlNY+r9zkkBL33qxVjtAAhHYEkVyTP8RkK8BXyrMViryIghsGIRWFcmJNBaRD8qGju4haFm
7GZbfyxF+dXpfVu9VCYsoBc7qkFeW3kgMUEekUBf10REKL4CJkKgoewz/ZG+nB2Vm6mfgKRWOOQ4
S2hCbOkhhyb6pVJGnz/YQBPuDRzV1c9+TB3EvtL+k5mPA71vSell5eMzhhdHWvRr2K8mkCAobLt4
sEmSluCcg3pJB2/UlnoyOXcBZOpxK3sn/4qPABicHurYZ6XLBClOTaHTqRCqwAJo8s1q3Kre1KM3
tF0jd4vGajHCGy6BKle5gzlE5MgAfZ6x7+nngFl1k/1oDYm+p+bdfS+T1KcohsA4fEuB3tTHuleT
9dBC8rc3gQn0F7mvprNTrJsjczayFN29Yae2eG1GA/XdWQndCFciddX4zEJI0m81dGbvyRvMvN9r
wDWRXte0qNjadI9geBp9nN5ncdjID1L4fvcwlbqsF90QmO8TKiRsrp7Sx31vpnCXl+hflJAbA1QG
ZkvIYpvaILI/aOWkTf5GkbjuAdACwtjMQQ0RVWrrHwetcAIUp1Uxu7p4Mt9ETm0O6RMCr32hgbMe
Kwu4aFwf4JpGyYuJ2Qku5HGqec/XD8mzGJybGnwObRSyecQohH52UIEt1ap8LKJj15b+SxGiBLwA
5UE5cAiR8yHO0W9cCL/P3bOz0RJcS/RaAXDZ1lmwi+8Hu5lyxSEOqQ1TkEGhdhkoh94knnexAQwH
B6gJKzNr05S40TK/XuBijmkg/fFQOFTyt37j5+UdPR0rmtWu2TQIoEyoAacmxhQGDSJ0FPLRcn/g
Qo3+NAjyIczxbQAdTRMwrDhrb0SolzedlLwPqQxgMUrzZ++VOjrmkYAHD+wSHpVO49ACkKXGbgEI
CJXYBkBQuieLzmgerGrYBMG/3/rSNg2BBCFfExDU2a2v6hT12iEMjxQaibnQGYifaxeDJ5GWwBeg
h+0kQvk7lGntw+Bq9VoDfn8jtb1cU+x26jQIC7tc+u5Z9DdAu0tcAwu0RKZoKIBEDUd/y8YdnLXf
k33tKYQp+8a6+tuoVN8Jtag+KPM8P8DQGj4zZvRHW9eDQw604WfjIRKjQKA+Q90xrH+PcpVuOzoB
lsEt5VhncWVXNNigW1l+rHF0ynYa9LoBpgUyfFWZ5zZK0IHjPI1l/wkGY7TtAP1CLiVMBBUeiJfr
G/ly9SndUYqiEouPas8cDf0RZyE9OLmFYRTHvsqTrzXiyQ+IzEqUAqfiHqDGBFXc57jpB629EV9f
BlpEOkoJSb3CglN8HmjZXP/JUOZHq62jp6619NXQy/bbYDtoGCaSpBna2fH6+/5lUEOBRqB6gJuA
qZ8NOgB5y2oVNkePjviqbnNnHRWB/jDqefARVZD4jk6VuPGmF5NMtECOjnYPJ5dji7PtFdsjboKF
7h3jRLUbbBrCD07k5O/IzuExmxOIGPfwzWD8Ny4V7etv/JfBTWHavKtgmuV5wQjx4BzSWRe9guhP
phXgrHJHX1dujQIzN9sN83phUyLSV3qGBd/1wc8qFKypuabH4UJEYc9pxenyoq0IbXkoklchgx4A
v86XJVJ60IcEsTp0kAG0xdazBRzlTgsj4/X68L9LlCeXhmnMpTJ+1aEWUvA7HZ8aMeo5XEbH38rJ
Sy1KoKXkTid/Di7edtStBBAO3a63UamyD8iqQmRw2L8fRy9LFw3yZZ+uP9LFAuSIQadwrkaoeRme
35wx/H4twRwtisPkaKW2ttMdC1MxE+mHXRR33kM3YVBzfdSLU45mLzsMoQk67yb1z9N5mFwLXTlf
iGPpaZ5zP8LbffDKNF+beenGeJxo7fv1Ec+qunx501Hz9AJQN1xhnJ3m8M4A18NfPgJTSz/UJY6V
NojlLSqy1o1FdjmllmVIi1RdcX+arjh9OR9MXAdl1n+Fz1R9znvzCwhjhYCsBey79dp4rbQi+tck
nShWcGeauuT8pHBxOmjVG7TKGtiyYW359+RszlLHGIkwz5NPSFfa92VG2LcgcuhuFEAvp5aRQZnb
BGAUSc4Pzskc8iFO2uA1pzaD+YmPuK/RVf4zOi1wc69/RxQ/eJPTPWTBWXMhTgh2EWv39E1zFjM5
VGgfiRLK6gAFoy85tCYIzGvk0kX9E1Cw130Ab6EDa/KNlLIjITit67wdOh15BBfcf900RrZRZqH9
QGUC97Q6DNOXHuNHb2O1GFxDVQIjQgGuHIK70olrC+MG3caSr27RRMYraNbPboAIhjNnIa32fY8u
zwvRuNG+A61wk6dYOqVOloWs0vAMHQ8LukazCsT++hqDaYus+lORhulHTCEDHETDEPGdCSouRipI
mr8bHAjxKldR5YNbqa0OHZIsfqqr1vFWBNY6Hl5BVv1EbGNE46Cti+YRSKT2JZKia5+MeKg/BVWu
vTlZW78n6BZGa3+opxclUw8rwQ5o44NutfIohnR676nCvQZphS9H3FFaBlw40KYPTRORQzpdwWNv
maG36HWU6u+aNMqPrWe0zT7L6kmucjoTywJJB+cOKD8eQzTkQSoIlOBTINnD5O9ov4F+dCCgfkJD
GYBW69fFL/CBkJeh2FT1NnH0PnjNyNy1n4DPyvxlbONoRfSXDxvpzkbuHmWWB7SJoAdT2G1+8Z8w
D8SC/burwCetRYMZAPA0vfuo9fAMP+fIhWLWx71wh2+m5azD3muj1RgY7ReIgGW+jqopqxcU8Grw
l5RkrUUBVor4lp+rlQlLAU10M85zhVmhT2MTeyrTfXHIloaNo+dj9SCoXYQfZR1hnzHbSQ0wiHwr
2Q0DIdUiwI/LXkqRy12VZyikUnHM80ULzURsZZim7WM5UjtBRArB0E+2LGPvDqNNGJM4lXohsrzk
W27xNTVnpK+EX/OptUcvXgFaa7cdjnXWK9pJtaBvD3B6gwM5wHnCyBG2humSoGqmNw1gNHLnjeK9
q96BRYIBaJB9/1jSOIcJjStldC/xJ5n1WgwoA6nTpvk+C7zwG7bdGixNP9RI5bsZRLzqij5697mm
sGhqy69pkmHyoqFbtendAEHkKPSdx6aaMKYtPcyn3yh/58WK0t1oz65DqF7YrH9kHUd3DD934MV+
cPg39aGF5fwEgA2zhSJIaRq0HG4t/NKGrhhC8MYbUqGN/oL0iKJvb4dKHR2Pov9Dgrj0Q191rr4j
puIUoSYQg3PENzcoRxA5YRk+Qxcbho07A90+5t3wW0HJFkG/4FFHHVRrSgsJcoyWWZuh60FWeghh
dzuYEhpcjS4GT2nbNU9Uo5krH6Ogat5AnbXvE5KbPxKDxQ0IZRbzrDu3/gpVdQgfcDGL8v0wZnBb
phGxHBFGA3ITNXrUe33wtI5sLwvfZIujzA+vchpBSaBFzMhsI/O9FM3g7eKixa4vSQmQVz1GEyEQ
LvqCe9TxEixScIYUh8BFB3UZW1XfvHs1EJm7DqT99Bq1EpIh7OuG6qFUWrwtQffD7GgK+WlgPUpg
LdwWu3jUBtqLmK8BCQm6eBMVYVgs9cIf0K8jgEaTbgDot9I7xxN7eI8RekI2dERmEBE09IxS06OC
l4TGqvEq8WRPgw1GOIJQE25IhxWFQpEUb8I1wn7RSq/PwUbZeOp9mfj78ZCCZ7rJCCDkx8by2vax
8yinLVPDyartkCrogsI31Se4grCgPFFVjy2z2spVOXsw31sFzIuN2VGkWAjNiNLNIJF9Qc+bNkIs
MiDlTkWeeXRVW3Iwu5jpqOUA0rlYQeLRUCXKR3fNX2CWW5U3+c94DPuf4OOzjxbShO2uc/lAQEQA
sO38UsfsVQcARTHelvW3orNM+aRbIVaeJi5mGMpZhRXcjY0OuZBSIaqHq3KA+bDFdSB0Duj1VL9y
yFuYiCe59hPdN7+7b1tXlusS08Xgn8MUQQNxbnLQsiPVOosYhNULnOhG60h/10c+QUbFShcOfFQ5
1kfsZZEx8vO2v3GBX4Z+DGuTVZOD2LPi3en1PVVgOxG5tI4zYRRcHSKvHBLOU5xM6ZNS+Y2Q+zIY
Y4cL0jnLkXiAnZczYGSPmWXW1lFzVP0VtvLs3QluBMciinizONSuLPXkX9NYurJKUq+3qcFLKE6n
L5kXSE1GXZC8IsuPzK7vlkj95Wn3jBkndEptRJG4oV+ykG7t5Dc+7GWS4xiGaRGKQfpwLgAFYapn
lCw659j2BWA5JaiTY9ATgtmR0PXbWAB6najqLAtj8j6j3A2W9HqU9pdHsKgAUJKjikRicRZt0wSu
Biw8stdmiDGh7GOkgXpMiIA7Y7NJ0xOtTl/HqxJmKpYnSSy7p+tPcLnMkPmlUQPWRkfv6jweJsXV
0eGy61cCV2tW++hnZypD3MHFzo61WWUfrw9o/OWdbdBfcz4FFIYazuk3t4uiKRDhg3mIKglSkn3m
7IPSoIwQT7GNip4savULkavwmdqxpt35FpcbUtcV3VxgjdC+4yjG/SbkYF7LUqQ/ZzY6bZXegwAl
XVR8tlFY9Q/2iK72jUVzuU8ch8Y5WSAaaIbpnq1YX9k1bstB9TqLjhSEf627HhLDQelI7zRA9kG3
4rhAuPr6tF3OGvmf6dr0uOjZs2ZPZ82tdI2Ja4pXC2oIkTLU43TbtA6SVBMOIAQwDd49YCvH/q2P
W/hk8BL94cZTXK4WMlFTzjkpKSKKiKdPUdLXSNA1zF8n/O++l4yLL3MA4a0Ncm1pDpO+v/7aFwO6
OsUemyNCcIGxCM4G1GvYCdhKvRpw5x7LXh9XfSjkHZ2d8s6KnO5Gwn3ZSKW+Bx5CUtjlyFfndUU7
V9D1Yol9Zo6PCh2k386/LsCRRatpPr6ysJI/9pNjfxCqRccW/HD+DItZyBvp4mURZH4U3psrh1tA
F/NS/KPGZ8uiscqo815F1vYbC8OkJ0j2xTLk3Kppq2bhBp0jbdX7uvclMdFVDY3K+gpO3TgW6Dy6
Nz7+Xx5IUmmdgWV8C7rNZxklvvfo/HEbfkAeWOJJVAZfWjgF6EDLMQuWuKqFqxIkE+V3cxrvfB8i
8irGTvizNAv9e9MhT3V9eVzsCldSGjMUJXi+FXXJ0ykCPuuWlREgkVXCkFugYOB8A3ncfxXBJB+4
Wt5GiehS3ur6Pg4xaL4xJefL0yAyMIlPnHl4yTV2Or6LwLlMWmC3WhkWwV3sIdv5Yhd4XO9gbaOa
bxcyUDeO7PMjiEHZFWjAW1JRnjTPPkPmZ2EaJY7zEiPM/6NpyJq3NT81t6ZOxLBWA7I0Gywdy+r1
+nSf1yS5LU0KQ8DvTJNC+vl1BcQUyBqU4wMwFvc7LlR4muaTAcvEdHt3LadI+wJBWcOFXIFvvXEW
XOBMZqAm2AYdSCkAQMAdp7MNYg9KmZT+Ic/K4dtgamqNM25aLC04Ll8S3262OI1oB8xjI2iccYtA
cjctHALwW7Wri3OCZ6EGTvMBiVTQZeLsYNJKT9RgHZKDkYbjnYO0FmR2M9ohZzXdI+gDCrh1XR/v
XgK5redM8aeumjxrd/2L/OU5OJDIQUGWMi2U2E/nBEaD1fYUiw84j2b7ahzTJ1ENNnkgEKX3KnaM
b7YY6ldg/dpPCpT+Gob6jSv9clko6lo6G5GqFm2gs7lwY0RSo6STh7ajxblUGQzZFVmC/rHSYaqt
AoFzDaKzGA8uYLm0twDDlxuC0MkWFC7B/BB6m6dz0CZTg86sPhway0oPsTGkm8meTSE92MeJ1Wt7
puhWIDBP7J/lNe5+x7C5kQygjJT0znYhyoNWV2AdfaibCekW5WUY9fWJ1PZUdqIb59zFOcMwzC2h
MgAXtsDZOReCGqgw0DIOmLLBGVOUcBdBWnu/QqzsNr4lnBthzvnBOr+XANIBYsyi/WCeDVinQw3t
DEiXmCYXPY4pe1QByPgnYBfdnnUcf6KTLdfUcJHAc6YkcNbXV/bfXplTnbDY1i0pz29+kaNEWuFc
eYBl5mOz5VXd+OQj6b3xstAw9gmdtuRGe/xiIfPWEtVRKvy8MzHq6UIKwZekdTzqB+m3oPElDIsd
pZUW2X6ns60HqkjQ+lPPQ0Y294If19/4L3M+3yUc6aRipGFn20g1JXsGmaYDdxrePaUVVJ8LYesb
5F/SZsftFW2zgCrVEKQ2Bk5et7/+ABdL2tLZvvS6XAIO+mzz9PwRcNBsKPRRM+GI0/9pVgKDQrGH
RaUtKtfDreH6aL8T55MdRM3a0Dm4TF6b/vHZ+9ZBZlJDct1DFrkAtMqygy64QjS/f6Cj12ASW8fw
q1MvQJ4N8wlgmTmSJdp3wCSWRcW666xdi/b4GlWqMN60EFShfHQiALy0LNG4Se+hvesFUna5DDb0
ymBX5ZEkpy5sJK0KE0cVBNSmsV5MCkQrdJcwBY0L9ZiSeFgUnYI55mByO8g5RWxc0TyH3RA1t2K9
OXA+nwsyMIOVPvf6xNnKq7sQp4/JU4dkHCg5dfkhssQgFjhviBUG1iR/AeL29y3muWsU2PqtwJz9
G/rp45vr49ICdlS/9VDzBzh7qBmnPGv4OZZJo+Z0PQTC7GRgxdPByCh2b+GBVe4D5D1Mv+FLZxo+
QElBlbEzSnddNGaqbX1OsfAYGUWm3VguF4c8wvwOSlIwo3XTNc/RlWDfgmrC7eFgmlmAyV4eeKtw
HMZuaRuFXDtzdSyKPWt1fZX+bVgX/g5ZDzGPcx5zJIVvt8LMjQM6r7rcIz6gwKrnAVXrsiw67aEG
FrWpy6a50aj6y2bkPuMUmG806hPz7/+xGYdKmgG4Pv0AGC3+pSoHh4JKQxYwQnSvvPGWv8kaZ58a
9CIDklkS2Z/fZlx2mYuPh37w4Ix88Wm1o4FEXobsepkEKxr6U3QPfB+jEsRycHP0exoWRhZVewOM
8QP0+7F7CTtdvXVwFiG3axPc2MGv9FWlmmhc9wXdiNcWgHawbIIqtFe5Y5e7cJL42eZxkbkr0ePU
tBurbsa+G2ODfkRguTDGrn/Sv5zypC9zYwxGAM2ts71mYCnTVt1gHYrI9dezbtJSWSVOWqDBix0l
Zow5Jjq8v7QsELvrY//un55PNC31eZKJ4dV5DiXAzcV17ZkHwwUgQtXUjb1yWTtTV+1HgNLWK9Id
/RZHekt/pNqRPbqk3Nhgka7e+8HkjMiyNf2sEKrJ9BFeYv8cx5lj3lgRf7l+qXbOtSl6tDSNzu4C
w5cTNuoEANVo658gt2PtFddDu0yR/s1WlVOFr9en5vKzAJ2l3W/p4C1AjJ2NmCJ+YKRJZR5MpU/+
c4vU/cfA1JJxNdid0ZBc6cYXsPaBv7fsWny6Pvrl5UsRjlIrv3L1Qhk53W5j01ng/Lj72pkqVKNb
8m57skMcFxCVVuJeTiXQxWeL+nitYU15ffjL6TbQhqAkxtYj3nLnY+iP3c5bCg7XyTr4RdisO4Qv
F45MTdRH4tCg1yCa6UZ8dXm+ELgadODd3xCP8/YwAMoWKUdweV7oQ3GIbUETEBMHe4mNq/ly/fUu
T1EGg/ZDhsIk43l7+nrjiPZ2XWTy0IwB3kiD3Wi/6KVABVCWPjyOehx8SJvm3wMaSCSOwb826aJz
/o5MaaSlrDX8VrT4u6Y5lANBtth3GDHgKv3v7zhDZoAyGLOJydkKMmnVIBbNYAUCMKhzD5p2UJ2n
P4NA9YtlQCqEnTwmN9eHvcwAWbNzTW6+E5W6qEiaQQjEMvfEAZERnOZHAckN+gqKOTLENTzL0vpH
TROWer4WrrNJ+muSI/PL/89j2HMqalkE7MbZJ0bqCukizRaHztIMgEJWvFFQIgDjILl2j4cDPO9o
LN7HIHSe6jr3qMqEt27ryxIBHSUOV052tqmidni60BRyV8iPKIOPULeYWY50w7e0mHx3zXkLaqur
AvUyxYPKCAoxqIJajHwKB0qQzFo55Xi4Pi9/2dggqQzYOuDXwMydPRAKBVmCYLpAmz4O7/QqDDYw
VMxZhjl+aNDGvnFuX25r8FI6UTOANe5zZw40/zhIgohwN5at9zKVXMyLukqLz3qCfkyGCGp14wy5
PDRnYBwvBk/LkajbnA7menEAS7mID8aA/PRzUyEsvCVz7Fao1QW4naJ2bq+yoCy/KDUlb67egQL5
531HgkiXjMMbQORFxbaxRqnlcswPeVun33meFqM7xFeWcZ4609bzfPM+RkDsRjx68WE5p1ntMxyU
XJES7em7G1xKnd/TMIsHdLs3LkRKCo9gXZvZrWd2mfzHhSToyxFx0YokJQfzeTpeDuNtnELTw5gC
T6l9Y7XZB1EUdQKEwEfXOxbDdIMnevmKDMmEOoIjjVbk2ZAZHDlwC457qGVTtPvcleEWXx4XJTaZ
DT3egKj435jWiyIz21fOJUbJIUph9zwSDVSCL2+e+scERTeUkSY9q95m45Tpw1APIsJyxnDrO7N0
k0ebSsC4Hl0frhmElnTYl02JMV6Hxrt2Y2NdrHX6/BAmdVSHqfxcJsfBKAuSL/eQ2k37Ma769A0g
hEMvvg5r8dzhO/6t7IM2OWC2mK1h3Yc38rG/fA7qvUhL6lTbKI2cBUidkZYoX4/+sYu0/s70Q/ML
pgU5BC/MdJFHS3xxY81dhGS8M43JGVsOFRkI/+mawwcDq3Km4wDxaNLucytJ90nhOOzmAeEKhO0L
scILC8VIsgvoI9eX/MVZJiip0/6ATEbyR5vydHjMR5t4AIVyDMoGz7weWa1tjZRYsJUd4mfXB7t8
V8WxyXtSyqe4fp6Bd1YTIllVxsdI05p9QdnvwyRL6ysZ7ZsLnmoDBBWLaDqKtNyuD315hc/fFJQt
UFvaaxfZv5UDKUd+m7GBF3wCxi62BkZg+6bXqi8qkDk4rzBcNp5WITWWhb8GEB03NvtfNt6Mb6el
QAF1BpuK09nG20LDeruzD1Y9wOVZFFbTvIaDr8lnB8e4aQG7iOglpN4M3x5gubcTWobykVH2ERpx
ZmA+VLMY941l/7ufcZIyweKEqi6BnAP4vwhwsiY3s86JXaI4rvZ1Y2iyXIFUs7tFUuljCHnOQf+q
CHwdjRhVo5oI1bxGJqzy/Z0DqRkcDH68Ed47DlJ12Iqkn/XRcaw7oP6aAB4zQk+JwMRuWtsdfgEv
7F4a6FfTEX3zApdKpZfFOiia6PuNLz+XUM7fjfa7a3C+4iKmziY9iuLJsJuOHUbbpFqHvmUvMeX0
9w3HDPXk0IcnZwhaHPTu75PRHLeTXcUPNoLLN3bbRYzONPMgaBQoQWtDnaUgLdeOragqoixryXQH
X9T/hItfZa9rvfdnZSsHrUsfF+zX65Pwl4G51IAfAMslFzkn7CLA2eYeR9DBlZUBodlM/LcQHF+3
hfYyLClAdR8CP9CmG9vu8nghIoMGL+nlWLz4WXnrt1YQvFn/2DTSSCGPGeUSlHVpLCRyejdKy5eR
6UxPBeQMlpskTz/P8JyiarIOfsyxxbfvZ+DZdbxFGdlqnnuE6+R6BHUxM6aV1jykDfZ5r8AkUES2
jBghvFovtRv76m+nDunKfJ3NmGjqTKcbXkM+VZSdCo4h+pofC27zpzbXadEY1ixz2ITlIk3iYZ+m
aPqD8u2GBU5Fzfb61/+NGTjbAr/bR7QcQFWQ+p8+BsYJwGDw0zv0WpsVexFqGLPCXzRh0AOQmtZp
mHfAzlAKBGnY2fLNlzXIwAIT9HY35FrmffRwh8NsSiTjz6G3oMc6bmk/m2hMvExGEODT0uldufTG
IXsdIR/KpYOLePME2Amhv1ak/uPkB8lPuyXwgF+cWQ+VCwh648dWFL46etgGS03VuNzB3R//H2fn
sRs30q7hKyLAHLadFSzZUqtle0NItoc5VTFf/Xnof+NmC03oADOz8cxUFyt94Q0M7ibwL+AJ+Pat
hrL61mqCSOywxUA9yK9iV9tbRa1g3ujCArJ8WGQUtlTf29AhLqJfsRZWBwGoAcVftBPjtUTnBulv
dIHcHTsW7UvPHRLtrvE6vBeJb/Ov1RC3w30Nc7tDJF4Jq1vEZFTjzbBSdJkQ+9OHbY+EBSzT0MXd
x42q8RE1RuNn6eWat0KVLHq5vnh/s7r54kEU4eUAGQe03ThfPCzPUwuBf/9bbebD7yHvqnEfuoqN
byvYYgTMoThi3DTUyNxm0s2ad52n7K/EERLdiawF/r5tVT+YIJkRQ3SL5heAzSpa4/suy4Ur7q+s
xeznUoBw6ddOCQM/+fznRnnfIr/mKd/CMc/aTdBg1LsuAn/A/YNad3jX6m1aPQa1VN29QnNMwGHv
yGRkhq3XqgRCTFIlOgM5cqVvVHPL1m4OTSpj8OioOr6Pvso+MFK1fNO6OHl2sCRDySgaVczpagBd
22LUs0er7Gygm4ltMbDMYlwEW5wS2OVtgoCwRw/zJq34XqsybIdqWyOFtHT+dSY7/xjgXMgR0QyY
3v7zj6FSkEEKwPO/RRlFuTceOni5qwI8aLAS9VCa33PE0nHM64ZcfXBE7d3igacUt0Dg1Q4J97Yu
bwuqPks57GWgO7H4TYhPaJRAKZxdzHbtmKgyGflTEuJM8oh5zvgjNkUbPQj4ZQd6NHLhHb4ckWos
ZTcCe5Sn7HntJuwN7IUSL3uKAqmrMN51AprMacUqkMM3nIuShbfnowFpmXPdgaOgFj39+T9pOm4P
mqP7snxCpt898ALCXh6aNPpd+ti+7VXpl/Jw/axePrMOjCSL4iZtvsvKcxoomTdqTfkE6UZipZw5
P2RqjHis4Nq8NhDoq1YCHv/CsJd5E/ENOSv/AOt3EVZkBUbUVuTkT52H8+IDLnRtsY69vvoNhx8k
vm66I4bAHeT+1WgprR2vLGgEzec/OCee7A1CHUAyb7anWgcbB0EE8wRmBh63VK0t92H4wzZ9xBmq
olwIpz9YYINSLn0z+lUuPezzBa77oFOAPYinAkb9Piv8nx4mgfegseUeWZ/w6frifvCYMzU6OGwb
QJwX+lI5HfpuGIzqyYe8h53TgEEJdgjYfRIkG8NOEG+EW2IcTb8D6o06rtUWmLFqPaKfC6nyR3P3
qHrh4IFwDxJk53PHkiCBtt2Kp8D3u32gj+W9kWjGCEiieMQkgE7d9dn/5QOeX2UO25oYklMMDGVe
NJBxbHrU5/MnOzLRkvJD/IYpkPXeYSyxkkfVcxJnHGTA0Cq0+whUcVA8qmDqcoTJja7GY7JyIZWo
uWJAgNKwoPYAA6PbYyak2JVhlhsZ5NhGqc2IUVnDNYLEo9sYEGOKpN2FqMfik+tC0NgoMeZuX70e
V+frE/3gDLN/qfB5JuAvYIrnX9YzY8Xo7Tp9qkSTHlVs13ZppmQMaHS3ZTkmN7x7N9fH/CAxpB1C
/jWFirbLHXI+aKZj3Cn80XkyQUw/sZxig6Ks8bPqhL63FRm/6iGuV6HX8KWDwC5vK6j7OkKJqHsi
86MNnz5bdIl0KOe8WRMseba/Bq+OHAyDnKcg0pIc9x5k/DJ0Kvotsp36fZmA+lr48JdbeionqwCW
HaDa8CrOv0EYYfoXt4nzlLZ4kcJGAhrPRxheolhNNFRLRb8QWl1mJ4xoICQ0Ffwm6sH5iB36BW5a
M2Lij+MPXLnMdTqOEYbeVd5ury8xDX3+b2cHCOInEMbp/ePaYp7no/lWUhHkhR63tDM2b6FZyxYf
kThN43fKMDj97oIxRCG0KupIR9qmSyBwoOYUmC+c7NT7DvZKkeqKE4XlKRhdBcohXh7pwSrsFGtd
QVOZBnHcupsi6dzgDW8BRLIsVD+tdYwAnjj0YR7c9iqaPfeqWxNvwT3q4ftknXkMaiMwHyaQdbIq
J/N5PoQWN5g9EudpxCR6ORDng9LR0g3Cj8pwC5VV/6IHmbSaNfAGFaqaaTU6GeXg6S8KORoPQRn2
wFnxwEUxyESsysoMf4dEBcKJliom6wy8I16d1mgfpoA+OQg7tnaQrsJ6UyF9kG86zmNKmzzwkIJR
VJDC6w6BH/WlqYxaXSWEnP667MT4zVUqz9mmlte+hyZKUBvXKnBurDv1WestbcD+JDdb/yaOi9K/
t0Nc+AjiNetb5voyBzqXaq9WnshhVRWa/zUu+s7cZKMhxQbHa/0P8ahlnHKOYXGH3DbCZm0yVu8o
eIo30VA+2zeqJu84z4qyivUAH40kwYf8KAoarkbXpN+RUKq+RWZQDcihJv4TosAWHLsySdZZS5lu
g+e6vAN/XMTrqOqdJxu22wkLkPaYOIn/q008LV1Rfc8xzdGD4HvpZd4fSpOavwWhXgXPeUGbc50l
5AH4T8DVXENvr9OHHFuZ7iHGSejdqR2yqEGLKf9WBqLlKyWFqLsKGx1liYF6YbmJPKnWsLJy+Y5j
iXDvQi2McevEZyXCXinycKTL0dD/4o5+7X1zIMwjEaJm9p2rD90L5U6sPaTp4W0Ke9ZbC/RqkVgV
IQqvQzRU3+wxx0UAgFxQr+LYLkuSs+kCwD5TOitVabyfKCQUb02pd8kDkwo3iOO7zXbs/PDWh16m
r8xObbrnwcXDcoP769BvhZ9Uf0of8CjhntqNeFk6TfrS0D3U4RZis7o2W6k5R0Qt/fcOexTluaGw
jWO7mmB96ZSNH+7DDIk3CjJDK9CQLYYRf/hMNWtcEyy8hEq6bW+iph2C/RBC39sYRaXpeAVo50VR
jfVCQ7sdHZo+1MjFvLJVV7g6Y2MRqxVcAltvte9tDkHwh1ZWpv4YQAhqng0+/3cqOEX7bob4T2Kx
7Um9uAmDtLtXW00UP7HFK5pvtGJHUB2dQGMISU7p/GpkEHf/yTAy7QcJYHTcZWaWD6sSnf/bQo28
foUoaonfngq010qk91hi2mDdYYCs9ndN2k42FAKVyjXCy2RNGx+C7QPYQCu75V9MtzWc1N5eA0Wk
PJkSK018GmKFA95/WnTKrCREY0ct65t0rDACGut6wCMJ8A3CxgEOA3hPmZXzBOgswAxHSaS7wSAI
a4haVN2jwGRQuyH9UfZ2G1sedqolNqM14k8Qf5shane5VyMmpFfpAFo/cGVwY4/eMB5bs8T1iPn6
xUscxz3ZZCoAkmmVbn816zrQtmZWZ39qBb71Z59K8EOwoyku2lROnbloalZoMXqiavqslU3l79RY
7/8oWHBg947GvbxFVUlfCPgvK10TUoqIgT4OGQcB6flbgmpPI02W8UkaUbFKLcirMU5ZXypZcXkj
W1I+dKgkuptBpvK9LPzJm81EARx9fpwMrz9tFw/3hEiGREEwSrTgzQXpYrx5skDP+yecKC244Vq9
7pW6NhFir51vXq0EC/34i3ebAZHU1CYwB23fuXRFHqnOmDbG8GSV6bjqqtA6ZEbSnYa68JcYGRfh
4DQW7zKQFUAVQBzOv7RBMaxElnN4UgPd+uaDw8ZamtsFjXEEuW/N0dSivZ/6yRJc5YNJktog4uqR
TE2QxfOBVdML3Jb0/clOc+U33g7HmoJUtNFRXJILwf0HK0gZHkAB3Wyy87kKi2oiR2GlhvuU55jd
F+WYvYckrtXKHyzrSa/FsJC+XOZStJvYvNPMDJCPc8bnSN0wtSsddj2Ely04afUh6ov8dxPa2oMm
ZH+r2tLYa6PVYvCGvD3mT635/frGnefNQBgAJFGZ5s2eWqLTZ/mnQhDRw8YAzcme9cEo9JVR0uPU
miJ6x0sg3gk1JlEeUdvp4Y13gFkFhhELFaL59pp+Ag1+yiET7BKp5/OfYMeugjliUDw3ltCDjWfU
HmDLCpEpz4nr+7ARAo3vIvtzfeYu/9t/Y1GGxSKTriPgU2rTc7HssCsRixR6+ezCaPMf/TznumKp
5OtohMG+DNoi2GQ5+dYXA9b96/XR51t7Gn3i+bL0wN/o+c4nbWErBVbxmSIQlKosL5xvSaq3N7Zs
4XRfH2y+txG4ocSFwAsROXwqYxbkO2OC+kCSOM96V0+OB6YXrsAtopxFH01/NwMsvheGvGin0con
LUddB6wnrLJ5DRRudleEwquOWITDkFhl6mAZCAbkTkxYVmXBAXRkp50KtSdWJ54fvQ2AGeO9CHRa
n8IN8K7pZeKM2HCpKs6XfezGO5+PdG8Zvs0Da2DchpCt238hw27xr5/MQNY4vnTtb1UJ+lcEwrUf
adP39vP1D3q5ZZkc1FISJ7q4fNzz1UOTHCcxN6+PDdJI/01YxXtBfnBM6n5YK72073CyjE/XB70A
dTIgHSR0jkF/8dBeQBebwC1HNy+OyHSKcp0JH0PLxomCu8BqHOsmRPRyg5ZTFuyyQVjOrYuI06GU
ijD20FPacqXZzVDuSWf7A6bTaX/QMfnpn67/zuk5OD9YE5CYd5DoFtLSvFgfWQBiUPbUnzGLLaEV
UCup9wZeiwtv7uURYhyPz0oOTqlxjhvX6gJdS9r6z20l42GXj85vC8QZhrqtSpPj85PirWU+k3YR
N+b5isM2xHkMhaFnJVeQeEiCPLxxEJcYFsKajyb17zizDLlxtTjtVJio5AIVHpweOARMmuXgT2bo
AMmuT+uj4SCCoOxGFnHZ9EbjwCl7dzSeI7rfPOpldGdZUfpLxQR6qTZ6uS8ofENinO5dhpxDH6I4
r50w0sk0/KT70SklniYtVc2Xz06Jqv4kLTCdz4mpdb5SVaXqIqaHfAz6CjstralHojJ6bZPjjf5+
fbCLR4RaII8WkA6NrebNGVM2GtCai1zR0SiSBnvILPfeSfyg77iNOdyDEouOVhSX/42ma3YLB+Di
FpoGB4BokjOhWjfHnQIWMMaEesSRrAmBHU+XmbHJUTrCrTlI/X1dJvmN5tvjQqnuo0mjiEiMBBiO
8HN2+0UuRr3SEfExrIVPKwc5hS1G9sFxRBbwWCRTWt81qo3pi1XZn37MADBQRgExZgIj4Secr6+D
JAyaTVV6zGKKpUaX5Gs8r5Q3U1blTRPKpZrcxRGZxiP4YtMC7rXm0S/YTj/MgBUe4SG4ym2I+2i5
6/F7AD2T5IO38HBenBIsNSboFTqAUA3RXz+fnm4LRyeyRzBLBHVG5SQzf3tjuUSxv6Bi0Iyf0HZT
3gLZz5hnLDhaIcpbZcPRjSiP/ETo0nA2Y4Vr7CYWbfPFTqmkHfTG9vytQeOKGmtnV1W1zy1vuE2d
yMIwyu7keEBhvrY3tVUO7haBOtmFZL2DGG8ru0rF0XWxdilUVWiIBygNXkntiCSZ0BWyeoyPyejr
vZ6kESWaMreRWRTxWxjJYInac7GQmKLwYjhEuRNIYt4rEURyTu2HzXG0FQc0Ru9815Bp2ld2Ixby
4cuhLCJZNswU4V1iHjD8CzqL8OcIDaU+hmHi6fhayyeEcKxmd/0Kuoy0/rK51AmaA7qLUvX5jgFv
G5Fc6OLYjAgf7/1epgf0gj08xfyoFv9h24QxKfiW0dqHRlM+g/gfqZuPPcUOzZdZAWx3HMN8o0pH
+TaoWYWxUiV7QANtYKLRYwbjrzjAFGyN6pL+n0W0dqB3MJQ7pZ4UrmIllNVjBZkxW8CzXFw1EzfU
I2QlSyFMvigs0I9NsGdvjpojW/xzYBZD/iqbr70uitdBxxTcREJyj9y7tnC7XgTN0+pp5L2A9CYO
/Owgal6GGTLaRccypJa31pB+r1bospnNWkRqJfdZiDnTwqAXV/p0GmkeQhzigAKUOl/LpiKodLCb
OmqV1vR7vEBzMCm40hsbwrXuIYeJvcPC7NNPCePSPkSDlGgAMs7s0RTCwvPKEO1RR1MbR3q07G4R
f71x4ef8aCm/oCFo60s598UxmaJDBIVp16oOEdws2GlDVPxry1eOeUNNEy8tYBwrr1XSbOd3Tlpu
r5+Ui5IRPUsH8Ai8Vx4PrvXZLMEagWrLh/BlAKt+F1W0orWwi++p9H2JRLG3zUh7xP5dPlCosw4N
U36oRCcXFvki80fNgQnzMyb1S56w2e/AKyRjuyfxiwzkuDXTSMefJ5STrybaXLjPjqG8H8qq9Fd4
2vYU7IGIQCqwpbfwSS72G78EqCPoNCoQhIGzx7SOupJ2QR+/GLzXCaw7P9130RjutXIU3712MLaE
70vX40WvjzyU62qy8phKH6jPnm9ziQZdG/VO+pLkUflYIVgZr0o1M25EhyvoyldMJUKir8Xb0azR
/xdu6XxxgU2F66asqi1rSHN1YXdcHHhzEhWgIIPYNcW8+fsQ+57WqUFZvpR4iNe40LuYAUijwbVU
mq5chVXj1AhGpk6wKfNBVIcej4NkmyIPdnT7Kv5dmYr7K1Nqur1GSCK+1tOw2csu7Raqf39h/2c5
Fv/19I6xi7iZ7L8uVv+UbSosyuVYhcMziM8qx6mGWA1UTwSCDQSN7FZtFHCtSz/VQB517mS57lnp
f2arZN9ZGzncDWVRnLCf0T/bN6Ulz/kCiIGEBhVDc4pwzn4bZ91ovB61fAcbHBRinnSJBctkeprd
IJSCdOP1pbtcOUacmpguaSet2tkLmJuebHOl6Z/TyM88zO1D/x63HnxIM8zholXZG9hB/H/GhLNA
TGhOBPPzWTZJm+mt0/fPEfnpk2O7+NLWZfeqDajRcOjN/66Pd/ES8lWpObDeBDCEL9Nd+s9XneAf
NevYP5ujdRvIXBbryE6HF710lIqiGQJ57GD5tRJ2+dlHmKHBx1Mo456ZuLvnQyP0ErmgIodnyuny
0LiKtcH12fpVlKrcJY1l3qht4L5kuVm/XJ/0NKn5NifRAJ8PMmAqYc1GzjTfdSUja9mYfDO7shL0
4TVtowS68dmYDYAhcAcgROQ2Nvfi+VhBWXl4ww7jc9Jo8rvWu/Wd7yh1s8H521yqXXywYxkMtoIN
ooSzOXvnCcjbBLW24RkIC1XV2pVCAwHbNOVKqk34RSSVt0QK/nBM6JETfc/h79kp6eoWjau2ZoKB
9asXLsbZLq1JZVckwtRxykSudiGZ+WD9Jqcidg8hBXXO2TfVIhvrz1gwTQLR51IvHnOZGKd0GN6v
b5TLd4xT8c9As9PoCggtnjsOz1zPOPga0Ig9Mehr0WTOiw8O4FBZsfXr+qAXHxSeAP0QUnCg1hOs
73zHWBWeDCgf90cLy02x8sIOZ2c/QSFyFxVl2q1tn0rl4fqgf8ta/54JOiITXX+ClHPrgUc6H5Us
d8QF2ylf4h4QJXadVAAB5KZED1EZY4dZUSK9QSRIP1ShJpWdO1aaepPrMHH3QWjI6nbUXh27FK8Q
vZ2vJpL3KHyV432FsltVI3nnILGK7K4TwsPu7UHdD5WBcOCoWNS+iBSRpm1AEITPgen3h9oP8EG0
Q4nuTlDGQbimp2N8NRBt6Q6gXsWpjVJ4sDw63ffYCw3/dxf2wfiGNU75u0Aq977XW8NbgwsN5b4q
dTdZ+GgXkd/URoL3TY2EcB7hydlSmWXr+ENlly/CUpJ0FyJXjKV2PfT+XiPbzVZlaSnNJjbG9r2v
bbzNU6tzcL629Pog0Kz8LDKT7F5VCXyoJELEQXrzfBXVsgyl4/r1i5YD48BltwCQ7ed4z/jZOCab
TIpu4TBeRF3TmKQUwEApjgGjnu2cABunqiuK9qXLtaZD5HfIIDG2ZoqLMbLd5tbRkva3F5eolVeY
en8JYK32u7FsTRDw2liINb4nmAcvPKXzW2L6XfgnTjJHXPVA686/RV92tW34Xfni1G32JRgb/0B6
jYU2Dxou8NfPz/zQMhjFzr+CbgR67px/JOiugXpV5AueA8a77zfuLzMwumAjUTZEF9pBHXth980v
J4akocj3BjuIitxfuPg/T7c0auBuTtW8wBIf18LLqxMpr7qTMDl/CW7E4i6126Jb6KtNW+jsoqAb
T/WB94UQcToA5581kyhXFq2pHI3Yy+Rer23n0Whc+UNzYjRfMi59rqvcKe5Q3SiWFvWvVOT58Gzs
qRdOVZTvPK/TCT+iEz20zlFNJ9liq3fT/scYB7gLWsJ26hdpAItxs85iyxX+C+UUxToMmBqra92s
k7cMRU5v32G/4u4HpFKf3SFGpiHRpSa3o9kCnq6Hzsw3dFh1VF17gaP8KBtXHEwsj5WO3MGTXb+H
mYFj+Rasc4P3cKJ1zaYvHdfdOY3qvbhDpMb70c8FRalAi7eK2YbJPinYCZO1WNVsuwB/xj3iyUr9
pe9Dr3vUaMH8IY1zyz9dPAzm80CnqvxmycFk3FYgK4xLN6VQ8cX24QP+/uQmZv9Sb4aJPxUJCCDO
lzZSG6dyx8A7IpmD47djKsERkFh2V+pRaW/pDqETf33Ii00MXh0CItuJtJWsYvaUV/pY4CVZFS99
HlX2qkZE6rEe8rTZZoGNv7PmG736pAV4gu3+HyNzVul9Ta1afXY9oEU9aorf5i+8eh0npVRXaq03
j06uqRREBmr8Kc6qC/P9C+b9d/9CfSWut2gu0R6fmhbn39gBmWO4vH4vPQGhvRNSs15BtjvebUU7
xtmRWE8G65iY7/pYUe/ozSnFuvFMGd7SZ7cjPMwxwVqpiC69ZUpbLAVX8xVByHjCf3DCyab5tbPz
jTO5CpCrUF6axBYmJpB6+UYjQBRbfzARLrQG/7kaPHeJojy/rv+OSyGVkA7XGkK78w8TipZ6XZ8H
J8XyyxeQdMYmE637LWrDYnt96S8qJf8bizYijxZqsHMCw9BpbllpivIi+lLe1bIu39C6yLZKpKNX
olUYmmbIbVhrbOzUGGFCzb6pLUcuyfDN79Lpd1CgIg+ZRPios57POTEHxYFN4L/gBesahxEw4fdU
QsAuoLOIlSkDM1rnQTPq91nEU7mwGeePFnVIOgKUr2ikQ92d6+SNmMyVji/iU++rmEyMndqsW6xl
XxFSwWjV0xV/4ctfTngacZLhZWvx9WcTDiYVEMULk5Nfdc2tmVjlBoe/7iFLXaVZCYPXWQ3wNKeA
b8v99VWfNu7ZyZvIi9ALIMDToED++PxjRxl2dzWg5FMVpCoklU69L9LG37lmPemFi67d1rFhPQIR
FFuwD/lCfe5ygzPvCQNEJojZ7DweSbBCdmtU+k8BMsd3ilY4eytHEDppTGXpmfzoO7O3p+SIKFB3
Z6VAbCyTyNei9NSP2DRgAJL9kI7ZofMskj1MzvEHlVsoXHWaLOWgl/fHVO1FAUk1aCJa8yVGvBlL
jt5LTu5op7tMePGzGjaTun1m3Y7Sq159RfMWLvMPdjJtNLTnYOBCJZmXfPs+SxtFWunJTDStXHm9
KbJVpJn0uqMonmjeZq99Vluf4zMl9ggOoilLlDm7sRTNmF73IjtlXmTf1s1YH9lZiNg4NBdIeQz7
ez0qS5jAD7bR1L3gw1KtARA+u5/j2vPHxhjzk6tnt07kog7bUV3Z6h1cv4Xj+sGRmXBMVGcmAb3L
LUtLizzVyk6F77c/M7/3AJQhTgGdoLwJ3Uq/K6lL/QBAon1JS7Aynz6xDE/PHeFeUuI52IePHyhV
bbOqDS6odz00mHzlFoIqbtYUzlM1tM0q1HzV2oQkrJuKlpS9cEd+sJ1hjlNPmdS9JtvL81ujjnqq
1X6Sn3yphyf+DblJHOGtaow0IuwkhmDVIx/0ydrYtLVgUBDkQnmh/jhbZNxSPNGVUX7CQCQ42Bjv
2lswY3JflNIOsEytq7Wae124rkiwrn/1j84SqdNfTIqDluhsW5OxxpC2s/yEO6uirrsi74MN/t1/
fFxQUxigQ7V0NV4k0pMwDPciR5ciBFnkbL4h1NnQiYz4tVR07IWKTsTxPurqcFtbmDKtiijtviLJ
rTz0LZHCngDaunWEa8drtk+cLuQ4lwHC9HuAQpE2qtTu550EHVfTVtRh9Dr4gZHdlEXX+vuIo8Ld
YsKHBR8mo37rJWXkbNW+xlVDADNvkLBXvCUx2YtTyC1q/S9Q0ad+yuzjDGrku61uBMSJcf1ryArn
Hpih7++buB/6PXRf2oa5KIW1bmw9jm9ylMQXNsWHv4FqMNBSHnBcBc+PgTFAHcILO3oV0ho3HfHj
QcFJ8S1J2rdOHZ2XyMhwB8/9cFwHVRIu3AQXp5BPQEeLZ5szgeTB7D0rurIrrDQOXnM1cLaclype
0UcVm7auvR9ao1T3OkX5z5Y2rOn9AgKGUDZ1FVL881kXQL5HGQvlFIgQhy6oWuoaqfRkn+pe9JKZ
vbPN3Qqx+FCt701RxId6SEBrB2r32LExF2rJHy0C/glTqZ5fxItz/nN6EhIBHi14NfpWa1dhbmib
fihGdWfk8OyNbHDuAz8Rh2Jwiw3ndkl27yKs4HtMvYmpTUR+OE++NQujj9gew9fEjoJjXifeSfFy
8z51zPTFVgCybaKoSn/1I5jxT95KDA0ZwOZYkgJdKNyM+gA3wmIHaL0sDnVuSlaiophUoWBuQQpd
iBY/2HGko/SsqInCA52nCMYYaa1mK9ErEVYHiyWtScV0FX0TS92MaCJ8DQN2w6cnyd5GaHDKDieu
//kCJy5Iz77T41evcexHFd+6jag0+3lQJRwOZUk16KM5/hVeJ5qAkOhOf/5PBWkgNbAlZcHXWAnc
e0NVxrVO1QEDrrD11nagZjtcxryFy/UigMF9g7d8YrqCE7p41ZWyg7bfu8lrjrvwDt4pENtmVPca
qhlLZbmPZgj+gEAUJu+U057P0Gwkj01WKqfWgXPUU6x+RuzeWrdj7BxkayUktTgCXF/FD04JqOip
RTnB92iCnw86hrZioHCjnJRGQVY98OLk1UClZBOkVrshWjfadZ4X+p0T287CPf3BS0osShXWRiKW
4vS8oZeXnarHlu2fggIM20qH6SBWNcqk4bqUmv/TJgUA9GGl2cojfq3XJbhayrD9QIezTrv99W9x
sdhUCOnJk9+yCFOEfv4tQgLHoayN8GTjw3pjD2gYrSIJ9GOT1gAPFoK1i9BlGo19RQIy7Wt7dn4E
YuuJxNfk5CqRt/XbTN1XfnLb5HlTrcJy8J6vz25pvNmr6OtVX6P/Ep6aIIn+jI6P8gkS8122Hhr7
HSedeskZ86MRJ4krUjr+ouB8/j3VLC4DIc3wFFXlW6A0w66tneSIgofKBHGV+/wEp96eZU1oJWKQ
8+FoCkPnTIL4pNYyejKFl91mTiB2Ct4lLgRy6cY310e83DCkjygB8MBNzRVrnqXbaDPXehmfbKjq
q8prNX0VIxWzwq9AXfqaF9fDJGoE8x6exmQtP68BuuBqNWqu8cmNueuUWKn9W0TE6nLTC5TVN67j
GzdaiCnL7vosL5eRgbn84GNPV4Uxe8m1QU8saVvRKexrAGhD6aXKRjGjRNu2sSNfOk0by4Uve3Et
TZOlnQixjQMCLvt8LVWgG6OLMe2pruvixY8aGLTW4HkPjtK7R39Mh9++IfCsNNMQ+arrE76MqKly
0bGl0GpS4AOEej46xGtY1QnOCwQ3/s9MuMm3LAuNYK9kvvWOBSE2WZTX9a+GE5K7y0H2Wz2X1cLv
+GB7gY2yQNvzsoOXmAWSPkDNrJFOfKIxNbZbEVtJsFWTbqBJpzjH65O+iNemOROvThEkXIL59hI8
ptIrleTEe4AXgJf38l0M1G1d6la7yKNkgGJNXf7M88CnTZCUyen6L/hgn5E7/w3YKa0i03f+1THd
HN1kpOaEYHKjfyvHMtwnAa2h9dB2wU4d01T7bJA6lTN5gmiMc64u2m4aTY1eMazkNFaNkBuY5dSv
bbcsnpEmLA6ukN6vYECGcg8BHnpyJP1wAcc0zeqs0sdP4L2fwFYk7jRDz2ed9omHvLiSniqfOjWM
Yif90gql/aVSVva2NCM699VOumLhVE+1+8txSVJAYJDBzzuhCdYOCdj19JSZcSy3cd7qw6FCoGth
VT+YHy1XMpOJOXK5r+zGa+wswxrWwwf6u1W72c0EIofN17pHPkfw2Kf2sPC2XvR5qVNP+5j0T+XG
pAR1/lUrWP4BOoTZCdR6H7wlvokjVhvoWAx2ihE8E0oKc6PyrDfvamN2aC4mIhdrX2ubG9lXiIAr
iC0uJUUfnGhMuCeUDZmJTWvl/GfZha4FmednJ82A/b0te91Z0RZx2ztEmES/EKF/MBrEjImDRhWX
AefXmAnUoSlZ0SJEovlbkFaOs6Lm6SS/LV83o4U7+6PhSP6JZCAyQuycnV96YqJQBYg6u67xZ1UM
cqw19S75n4Ku2Y/rl8UH25fvx94FxwPneM6L1WSTKINdFacstQyU0Pwm72/9OE9ero/z4aTQIiGZ
h5LAMT1fMSxfi5iroTgNZVL+0DzFWUWGpEteaO3CDfzBmwe8m/oN5AfcxOebA3vGBsK9yE+2OzYt
ng9VezeipH1Ix5TcXdrasdNz5FFHo1mwwPjg6uWdmax4UGrj79kllOsZHjjGkJ/UKrPVlWkL9n/i
O3s5BtFzgyfFwtb84Fbgtpt2CdEvzfnZgP0AONRIneLkQKh+8gI73UiysEMwpsmX0C+rYEs/Cijn
9dX8aJ6QFsGakN5zI02r/U8SqdVVHQ1GVZ5yfajWCChE29JIio0xSLQslHEpo7gYj/VElAucNa6n
0ItnuweDcknJJdVOJq3hu0IvJOAWk877KqVKigdOrS31Cy82LKNMZ50SFEUbd85mVkyXMjuc6lMw
BvEuTAf5mIR1hrtPLwFTX/+el5ESFy1NG1CRQMo90EXnHzQ16gKYt6afYm2Qz05edV/dDm7JLsuA
IK27pLSqQ6tp8U5LYYhqduXcgBb4LHafqIXohVMKnog2wxwMYNB2zHiFjFNL5nbwRrN/tRScu7hZ
8xtXWntEaGOxNPlpcmdP6DQqcFDOC015Y+6vmmPQOQSJqZ96t0lf47CN970rna/NIJHUDPq+eodS
1K96tR5f81LEmx665hdX9ZH0Gyu7XqGz0f+5viSXW46nj5gGmNNUD5rX3YoE3oLaWMZJydPovZVR
6m/sqPP0LdFOkB0Efq3N5vqYl3uOMa2Js4EABF3x2TavSdaRyLGNE36MzluMFOVD1SX9BoOoJQe6
i3t/etkn3gBwfXwZ5zml3sbj9ICapxZJnnpdB0GebkSnLPnAXVxQjDPVbrkSCQ5RoD/f2IHbqFgU
BNZJTdPynra++TNoc7GSgSZ/W1aYpKvGMJaegI8WD8tZsFAAGiZ3kvNRbWXoi4RfdKobNcHX0ELR
iKBTtC39ded733jYFH9+7egxQwvD12ZStzgfUtQVbYxAoGYUlea9EjhmtU+7XqyrokUx5vpgl6tH
x4SJESVwOTHa+WBFTes8g4l/gq+lKyhdgjvb1kKq9q/rA128pWRNgDMmwWFothfmDMDIAcyMlnWK
DDXwQUFN+TgGQOpTyF22y91QtzedAcujxxI83V4f/XLzMDr34qRjxhs358ZTNSzzsLGtUxlp/V4q
ZXoQXVUdihxFt0ACWFl59lDtro96uXnOR9XPP26aVFGa6gqjqkP7HI5eflM0pgkvQ7f+i6vh/zg7
r924kWhrPxEB5nDLjpIs25LtYXtuCM+xhzlnPv35Sn+Amk00oQEGgwkGdlexatcOa681n+7bW9tj
oljcLWE6NHmLj1m3SjwoZmH+JY1zekhtNTxQSozcygyaZ2WAQyn2YXtunGhr3m9tpayV4gCqBTx2
4pi9e8bjHkKtsZvNvwLZSA9WqssR+sGIlh4Kp2tewykYtrBQ6ya5IXT9oEdZltj7EVortKbNv6o0
0c9wqvoHSCeB4QMpNMHHJmb1z/3tXTtENBllIkK6e9yb60VKExDFBN6Rv9rStL2+HtXsCEd/p+7i
QG2Ng5IVNHVhjws+LPQBHQv9TcyCmkSQall9GVlRZUy68Rdo/BCqNL/+GiYIiR1gTG0epJBvHoDR
t8/3VyxczdV7KqS6RCZuUJAWdLTXK06myc7jNsy8vgrksyGP5gjMrfhj01Jr3TTNDFLHwdqbCvTo
mWN+9DwDIqQOjQoHk9XaTc2p61vZHEep9LooUN1Jb1pPiZTuwH+DVq7PtB9KPWlPVlaHG5ZvPrWY
f7DA5NLaYMOXaButGA3GTofKi5GCR2MXnd9q6AsYK6LoQZ/L4DFCr2vj0V7ZbUHuyEwpHxonudjt
qixthu6a2gshD/PqIqg+GX6M+GBPU9hJI+VgamF5qMepetWHVtrwVrehI91z0R2kVwmki89+/bXL
PDCcPNFqz5w7tXNbS3L+mKBy5y+yBkHYySJYgtTSNKSG0CXK87OktIn5kEy+tOGvxVKvDx4dW4gS
REVew60sPFk5JjofIGk8Jqaazg1mzdXnKfoVK4Ox8QLejCpDC4zmChyfsPwAVFlWUxHKcii967WX
xmHp7ALCWojSrU455JrTfKqnTgoOBLP+oc3iEMIuZaZcXqE3TfkpjBiN1EeJYebEhPhuh+9jtGSW
0iCCQ1KyvmqhIfnHqR7N0O0Ymp13Tlcgj93Dxd7u7KxKrF1YJPO3tKnjl/v39/YY4zZQTBFtX1Gm
XnisOS2Gqm38xlPT1tijaVO4ienU+yiU6oe2Kz8T15XP923e+GW2E0oYGljMk9E6W4QvQCIBYlpB
6+kpUq1O143HcaSXNM91c5Dt8uO1YWFQIPXFzAKY8sW1AVvk1MjVtR4El7pXNjQfcf7SMbBk6ZGC
IWCXvqvigxJDfL4LbdSD4L4LXu8ve2WrWTFtUNEMgMx/8Sv6vvGLUS47D1xT+IVfij58FJx6hrMP
clerZ79Vt8BcN++9TcEKUAf+GWJrxrOvL+wYxMyOjXrnpZXjR7uCOw2GxKg1t5tk/XGwMvukqYkf
wP6ZXe6v923MbXFFqfaQa/EXsg7G0rhaNpB796lHdTr8MSRydrbHurN2FXrsjAtXzXQsgjFN3DYL
h0+j4tR/h60S/ivVZd8/dI3SMTeH8Mpv+F7HL7Hvp8fOKIqzqSDzrJVfw+IoS6pzjpnrO0UdUG/3
/hJu/a0ASrF3YgSbzHxxOxA77ussjVLPSKb4Z8ts1qc2LUO4KyE1PiD/k+6VjsYCM8GhW82a+nDf
/spNYfKFngolCYDky6kPp/WbIpCLzCttLfxaDXL4OZSU6iFTWwcga2lt1JTUlfMCAzgZOSVBEKzL
T9alCRwetpJ7NNHrT41qJeeiz3s3MtE/daVaL76g2x5+r1QL9n2/n2Rpl0Pf8JIwtvo5Va3m2zTX
Y+cOsC/sy9mq/qJUP+/B3jv71DDbPYBF6YUeZtK5RZN2yW5kVv9ca2r2Dbr1dGdNswntlsb7FmWV
/ilJINbd+KyqeBwWJ1O0/0h/mUamR7a4iqPkQJtfqpnngEM2Xd2frGFfmnWRu63RDH+DV3QenC6B
NJQ+nRYc6hbKmofRjHLtOMUhShdZX0b/NHMpXSA31esjg2m64Y4lNQ8BlEE4A/o57RG4TgWGTA3N
51KFDnB3/4C8TUwvV8Jnoo4i8DJ0Nq8veEWPB0WIISHsiWr0GNRYgwYVQp+dStH4PFlOMe0Fm99n
ehmxeF8U6yHTAv97YBTTSzPowy9Npnm2N33kNPdxNptHVZbSXRVm/97/sSsOEDdA3ko+ybu9pL7s
aY4AwahLz0wV6TIVWf8ZXAgcHz5haug3ybk0/Ow/xCxicwhbmNjnHRe/6l3iMaoJrU5UojzuV/ow
Vpp07rWoexKJ0CdZy+e/EnoRDFrKxuMYpNkumor454dX/uby8SBEyzfw4XbMZKhkutqDHrFz6bvT
AB7s9Cel/vGzhjzLHlie/1GMJ6w/VPksyCNE0WWpiafoKUWnCmLAHvrowzD5I9+4mB7CUP0RTt38
YMAA4OYZItH3V3vrtTCIv4dqiSTohpzbKQyZWeRi8Njc4aFttODBH2XpMJbyr6y0mw0neeuziIZF
ZgmtGgtdthXUIG7aEO0Sz4H89myZMfrKkz3uCyvU9oGWxi8N6tsvg9PZGwu9BcMI5DLGgZ8gXnST
TssxHmuM2skr0SB/7OYs21uS7uziKlV+yL6cHEsUlHku4A+Hbsae9k04qOdR+jAnCW+sQK0RC3PG
qbYt/EA4zlVWDO3o+eOk/mnBnJ0NrY69pqqMjVW/gSGvfQ7TqCQAhIvgKHjar29U0keSmTIz5jn9
6BQ7LZpnnHlP23eXzJYdummZ4gvRk4jQ1THK+Z+OcjIzvwyhNA9h4YQ/asV0sl3nx9UXraSxjJz8
qEmPSTZkfxsGTWMYuJVcR390agNYuXzjx/0zKjz8cg2UC6mCcEmIDRdrsO2p0snIR489ZVhzKhWp
gHcCmkHK/vXf943dXgio1oRONKhfWzSMrzcMQpBibnmHPMuKfKpZ8Fwf5mxmSB8sCLNAlQr/7um+
zdvQBT4Q3gXYBxgCw/q1TSPooXnWOsXLGJfeqZrU75XWCiaUvGT4wOtQOeUVoIA2Uedgx5zG+PX+
D1hZNCVtQIZih+nGLQo+qRjFAb6jekMgFF1Vs/iUZZPsDqVs/huhWvXh8JpJK5sBHE4/ndNlVqH6
dTWHFEc8qbX9g2kl8Htj9GAqtXOUgjLY2yF41v+wSGJcmhlETLSorneZ6XGQYHqreiWv7wku7fQh
67L2szG35SHnOG3cvdtjy6QE5QZGnDhNVD6u7QFGltKZiMQLpjS5NHPTorMVdMrLNPaGshEmrR0h
6oQCLvomey8c77uXk5APpvqk0Twrr5XwXHZOi+geuVTt4vf98lC0/eAG+hBXB7Db1tcskqwPD8G8
kSiTZcJFQjt3eY5Jx0vKoprp1WoFnZMOTPU0QYSxM4JCnlxo3MlRjc0c9eZRwaxNQ+atIk3osIgQ
MwkMh2FUupfPfkdC30OQHzEFvo9jyfAsqvtPVoPeoM1g+fmDZ4qRf4Z9RHNK1JWWdE/caEmCxMrw
gNvFfzO9Gz86k2+96KWaH4aIeav/YE8MZNIPE3XShaewp9GeeMQNT4/1HLdtjWXsAvOPPtt9EZ5q
+CI2Viic65XzZYUEJSR/QB2YLF+cYuqFpeJzVz1UwIcfgir+iwYY+igpdbVPw7z/UWe5uRUrr1gl
jQOeRmOX7MYQDuvdcU6yeUiZo5e8KbJ+OGHg7wpF6faZb8KTVrXanwwQ4pbaz82FxQXTpKHxDawe
f7w4R4CTUuayVcmz0z77VbYm76BWlT/63rJ+3P+Ot0dWmAIHS4BNdL0kMLITWa+R8JE834zkp3II
y5M2hvql1hiRG3SdIkeLUCkxqr+F3Vk1DWafVqIoSy6zkKIvO2WMwuCi0VydXlM0f18dI4MsI5Vz
v6JiJhlHqOkYvMwHBUbw+yu/eWpomQIeFYAlkMBswfWXnaqYToZahxc9Lot/7XzqHsfRql4mZZLR
8kJo+6NuXxjUoQATTT+LWctrg/rooEpZquEF1YgshA6W8sZYtj/p1ueINCDDdn+BK6dI9OqxJLhT
raU8ZtrWWjYHmuNNJRpsxE0EEzupY7wVWQBc0MZ+rplj/kIQjIMAo3pzvbzeZC590izfa2AQORgV
9SxXVn35rNZDWn18L+kGCVohbidv6GIvUUyGhMCfg8sIwEo5oyupH1t4CJydQXHH2JtNWT18eDsx
SWJEKAYH1hIDXCZmSQAbob9idBk8oWEvfUN4chx3UAX8vm9r5WzSZtepH4GoZj8XEUIIqZFmwXZ7
qROn3McK/PB5naJuOrXxMVO1P//BHPvIZB/EYgygX386CSlqY8JtX6puBj3RxK3+qMZ1ewwUY5bc
cB63uJhXF0i/nVFCOnv0968t0hnu0BpKw0uqFkm7Qzgj6h+bOLfUfT3nccIwS8Lw0P1lrpxQiOTI
dpjF5Zlc9jF7FILmpLIkT4pTSX6uoA/Idww0Tu0RcI+x9SSvPB04Ny4f5SLGu5c1hBIcZJg5WXiB
HaQNdyjoSPkRDVTpNMdjVT5TUn5OGLnYKMfdrpJJReI9cfffpjWvt1bJ6ojsOYsudq0CpgbvZeyK
euSlVqata7hqC98NNQPZHU2Ba1tqoSQMVVXRBYpw9cHIW+2IMEj3DCCw2Ljx66YEHRTGBNLz2lTd
2vqklTXLAi5Y7MdCVg/gxs0XR0YT68MnhT3EVf8/Y+Lpevfqy4NgipTt8FKiGVG5hdVPkCSqZiyd
7Tg3Nxz17UHBGiyCAvxNcPNWX31nrZaUzpE0llY6vT7toL6noolySw4nk118nmt7espxF98/eh2Y
cyLxIYojrqFcfL1IVCdC4E5mdIniPjoraedc4HsoDnIobYpzrnw9gQkW+E2qSpQbrm2VZquaQ6hG
l45l/XBKRJlS32JwNS7SLUW/VVtEMswiijbzkkivUqcxq4c5vEyZpn9iUk56Tlvovoap2crk1kxB
h0gL/W2OaAn7c4D8URqVwsscouDqVk2DCpXRDU2w42Gwwo1jees1RUuBKWgQNfTelgcFJa+yU+FS
vdQALb+aQ/FjYKxLdDaU79HQda/3D8htgHZtbvEsTGYRGkEQh5d8mJGmA8GQ8fgMg/O33ZjVFyco
5eJ7M5SG7Sb8oMN96xuLXWY0UsTYsIPG1cXso556gNq7PtHTVwndN+Db+pZY+5o90egj4Ka9RcH5
+ojmvm8POu/fxYEu8ClxYulbYFs949ST8aseM+PDc2HELmDOcFeAIMBuq9cGi1Ytcp6P6NJPjv9N
HtX8uYBdaNciuPUwm323MYCw9jkB8aAB/NZfW1L4OXqnVX1rEPBSUNbcpot6+bmbwmo45KilzWen
q2QLocFxjqG1M7YwYWsbTH9IINCAboI2uV5vL1ktJNPCg5f6gIhcSfw0WZWX5XLxm92QNtzq2uU0
hQgDA36YXfZr0lSKtLDxo0ta1v1rOnTUOjQ9ih/MYIYo9f5pXTXGABzflCq2Yi4ittF2+mS05fBS
SH7TfanbvnpQi3IqP4+pFm8U6W9LyBD0gPmElIBHg5LY4qwC4laGjhHOSwb3or8DG5ChlzhGhgsH
9dy6Y1Clf9sID+7UcECZ2MoGNNlVJfk0kohtBMYrz5fBSQadD9IaSu9FoTLP87Tv05KLoxSm8UUL
nLFBx9J3joPPyXaZtAijM6W1cgvSeDv9wT4wWqmZ6HkISIf4Ku9eTr/NIi3t2uQS50hf7iu/nX7o
pg9DY5PANKjj9/m7AvO920BT6SGmnhM7tIbzeQJ6/8xMX7G7fxDEh74uU4BEFEUnEUGIBsP1T9LK
zBJ6YfElz4xs2qFtCps14tvB6b6dldsE64ElmKxt6sRLOGcwAvU1wjm9qHo5kqDLIGPnuUkD156y
+U9XNdbLfYsr/gOvSOJBVwjZlmUZUU143gHEZpc0yPynaTKjEcaJGT5vX51/R5UjvTa+0rhRYlsb
09kriyV/xVsSZALmv0kXzDBPxhmwgdbnl6qRWzjqzahidlnKX6bQ3PTNK1+R9h9laJroxCtLfuxe
RkG+6x12N8664VBUDoe3Qne13fAbKysDnEVJAJQHCd8ySR9TJdDlsMwuZaLLSAg2NSS8dWRXbmZU
0CWYzRbX/5rzAJpAiclAupxViu/87tJ00EnVaTVnlzry1SNCrSYyzrP6h+pi8NjqeXSm+NbuGL3U
jZ3oy+0SOD6OsSJNP+6fqBXPIVieiZ/IqgVW6vqX9JUaQCUT5pewVh2JUilUtlHB3XJNQNCRbDEU
riXy4b7V5ZYLNjcByhIk2m+KFddWAVN2FtXSyUOUtTlN/JmHOOrwneXQ/7ESJ/gopFQYhIWUHhs+
ikBo4RLmuuctYqX01TT7aYyD9qEYADwgktl3n5TRiT4Y2QuDZPKifyLyQGPxhbM2CTIGmlRPA02Y
n0MwcX/UDnzdvknmrc6e+EjvHZ4wRl+P6I8CNNA6sd3vjlNKZbBmglf2/DlJ4z2F1Kx5lRwrCPda
lafzhhda+3pi7EykeXSMlyF3p9qthlTh7JUTwORnJsGz9JM+gmsXfJuHaprqjbhJfJ7lAnlqqfmA
VuVlX3y+qg8VZ8yZ7EA9ZoYlk65GLRv50wBhQLgrZjJ4WRmyn1Rt5lMXCXXb+wd2eU3EDgPlofos
4ibCi+sdroyyLPsyVjyVslTmqp2qvZpoYZ5nlNkDt5e6+GuvO+m3+2aXPvD/mCUvZUyY+ujydsJN
a/RzOymeXFVK7pY5uRY6toa+v29n5YsKkSyRhRLP3NTyICJv7KiMZG9GyaU5GS1jEPsOfGh0imJV
/t6rg/lRCD1rE80LwgauBzC/RcwitRl0OE6hesDDdP1UBEUH3Z0UR1bzAJlYX7uU5Qrp5/2V3kBh
Mct+gjhg5IQ9XUq8wLg8UPkaNC9u5uJrKOvZXvbLLgc3Uw38Y3jQBz1+VfpJDwHkDvNTqtbmRvS4
cmFpjr+V+5njQQvt+jjFGhC5hAFg6sJWWjOfa/oPcgiE1zVSc0v/Yxk0iBUzeQ0nLgkrQgmLjWZA
a6xg4tC8xJ9m51FWIPBnGvapdZJaOYyGQ+2m0aziEzreW0XGlQOMg+DKAO+AsmxZ4IjKzClpVOte
P2ldtgfTGOsHpw2Kh/ufdeUA83aj6fkGhwVmfb2heapWZC+aDljIqB0g3DHKRE3o65dhmuOf9Mcq
53zf5Oq2MvBLQERBwFlSateJRC888lnaMATTqQlKxBhbu1V019c06VM7O6my70fdv6TDvAVhWfGI
gogNSJLgbLgZ4A/GOafrMPK+IE75qwS2VZ9g5FWTI8Dl4RE64nx6ADA7vBptQDIQGwg5f/wVR7iA
jENMMDAhJj7+u2cn9Mey74xE8cDcxsnTJKkl6Z0Slc6XDFys8ilX7XEr1VldOLU6mPCho0cl+Npo
FJSVVYJM8Mo6VJPPkj9m+0aGp+Ogpf1g7RAWmkUAnBcQP/OHKxcdQ+Vy/9uvHTcaH///RyzqBpIa
DeGslKpXyUr7BURV9jOjPHIwc6MB+I2yzH17K88PXoL4hTYo/eVlV7uywhk1ekf1VAkkBq9y2u/p
fqrf45Ym4aFsUf/e1XoEGf7HDfOeEB6LiWV92eRpp7S1lT7RvLCom1+h0ar+c5ihF36M0B5HN2mK
7b9VZF1e79td22CeeZJ5+GAFrfj1V5aGxvezUtc8aszNQYo15+h38Ja6qjlHh9kYtwas1naY6Vkh
rQjcGsj1tUFAobTo6kb37EJpPiXO0D8XVhHbcI8kNhQweR4Gu4C61dZk66phsO0gDBmpJQW5NpzA
sZJbdaF50lAox4jZencYkvrZkYcKJfnIhwbfn9Qw3XjyV+0y5g1ygPoXl/jaLhx1vaIHteaZhdZ8
hqJwfO2znoaPiqRl6NKVHUPXjFtzS5dz7e0DByNSSNwXiNJrw6gpykVZKRrY7Gru9+XUG+MxDcpB
cmFoguP4/klaXSc4Ewo1NPPp6F+bM9o0GID76J6J/rWXlNL8dWb4yXdzdS65rHWoHYpQyHHdt7t2
gnn1YE3HQwr02LXdWU1CmAkLxhZgczlJcRsHO4SDOtONIicf9mNKMec/3FZG7gmmeM9BcQrf+c4h
p7k+jUad6Z4c6Z/bMlC9tuq0EwmlIbrb3VOhSdPP++tce+HJZSk/QZtDdL6wKQFG00LCYQ/53Tg4
AlBLj8i0x/rxvp21Y0OmCgyElBEGvMV+WjKi92VvAWqqJOsPc3FqCjF1D1RUn+R23LAmfvUi4RAJ
Dtgwag8AABe3I/ChQVLMxvRyxfCf1LIrsn0xFs9VXV+kMk5PCl7RflRQNnQz3y83zK8cWjwRHL48
cdTBl9PuAIgY0bIK02smpJ9PUu+bAXooOrNjkDfWZ1Oq5WSvZ9G0RUC1snDOLHwuIPGgp1h2ifx4
sMw+tbFsICA7SygB+rEaIURW+v8SZaDPHqCYHbjDWIC6H4tIlz/umcC0izImCEjSkcWJissmLvRM
trzCRCmhzxTmsKWR5kboGDM8aqPeHOmjphuXZ+XC0qoCjYzqABnyEk6l2HT62tK2vGrQ5OhQGVrS
u0rl/CvFQae6pTloG195ba8FfEs4fgaMdHEK3l3XSZtlPnNkeZ00BF23S8c4/Kfs4izcy33nS7B3
To10cvS5gEumttTvNf+l3Eht19ZNKVsgBQUycfkQwH04yVMdW15cZzVSqoPpItEX1q4R+68wvoRb
HORrh/u9wUXwxCAQqkmTb3pyJxXxAdYx+TUaGTg6+8BNUBQHROYqMRTPhw+7EFJ4MWxL6EzyuJgK
qlU0RtO84gvnYVlCBtQoT7Sb8ninB223MSy34hdBz9JTBvBJurkEkGnqmHam7htekNS670KgE+lu
bvdbwnArfhE2UqgUKV8K/MjCU+UkGTFxC9mdpVZz4ZZa3r+EY8mcUzRqU+19fA8FeEOQvFKKXp4W
XU4bFIM0wyumsOseo9C2mp1fmnQ+4yq3NyY4V3IsUWxhGoIXDQTV0unrQSzj6g3PzAsHit0IWFPF
iP9rnTG6bDid/AXp+fw1VodxwwutmgZuD2sXJR9Gq64vp5mnFAgGU/dGnlug7JrcPOiJnscPKoij
+lGtenQX+3CKfkv8+xZ7ztpnfaPF4BXnai6RK9B8903StpanhczZMUoV/y33lb6bKqveAHzf3kfQ
VJAdcnx4bggJr1eqpiPTRJFCIUYO6mEHaXn5OzSQIjmmqWZ0B1uO0tiVq5x27P3DdOt64IFjfTyy
VEgphFxbtqWxawcSCS/PzWBfKXCm7JHf1dVvDVpj59low/7f+yZv9xWT8KByK0FwUdS7NqloyOwO
Rg9It8q6TwHUitmuIondyVIUbrWXb30AEGz4pWwyZKKyZWwkOzO8h2lkempfRP+jWJPSHIPUqboP
P13YgckWRls+IoHu9aJGtVXMwMaOYc91fkwSK5r38WRJxsnUCmufmPDqbjxeK6cGvAvlUCCVPGLL
ArfdWWZjJLXj0XLVqmNTFXSl4gqefaA6jf9Uwjn3p7GUaqtWeftqkgZTbyEfhtCKs3O9WDZxoqkL
aNQvCsPZjYhBHiPam9HRbgLtV9bY8x4hF7SSJfQl9H02dslWEWLl4L7/DcveVKU26N8FQXTJDTn5
EjRtFB+SEpKIvd11xQ5ZRwhD7x/cW38ksn/A7aLyDhPS4hvbg912vQFUlydnDp/g9Oq1XRU5ieaa
MC89NTDA1m48Ze1fftx2G25/3Tpj2OiKUWRbYrCjicwZteTgovqG8n2iEODvCCfM73WrA7oZ8/gr
IWrxLQoybcMRr9xYbisREuV/Uqllb1urGjNNdVPyRsoxT7oErXqWWNK3FkDQ6f4er31W5ksBQxLI
crgWnjBNmnTOxyS4FMpQu0MxBF+d2J/23Zx+U0fH+H7f3MoVQhaTMWvyGWRRltKKAGHkrJ8SyUvz
EC6KWenG6ZCx+dFBh+VpDNx6AowWWKO50cxdcUzAUGil0NPAGcqLEKzpAgSGTD+8dH45mccEzk/r
1FqR8R82lOovFB9kwZRXxO94F+H2WhkXVWhEFwVOjxOPzOjOCrNaqT33zSkyJGrs9/d07RPypNAM
o72KAsvimtRZj1zkqEWXlqnF4RiBEMhPzlQb4ZkxAqt+yAqzerlvc+070h0igKehS9oiftO7VWaJ
r+S+DlRYbTXr0zDL4y6TfHlnFK3zYnZGfWj0bItBZe1aUPylOsbu0phfGJVm5kvUyg4uiEZaI9qF
RfGgIrbw0tTMLN5f4KotSKvI8wX12A0HEPU5CVgRsPl0qL7KiVzu/CFrnH3RoUG6cWbWziZhF1+P
oQ9g89r1buaWEqSWE0aXRG2zX7KSFMGpTaMq3398UcBEiNHZPcYPhMt799WaENYKLckcD03V/pgU
heXvtLYNtAdjmpstyt+1LeRo0CuAroOweXEuNaM0IlRTHK+3B9k6VI3gG9FbOY8OTayFv++vbW0P
SWbpsLM0ECHi/79b2+iXVpgSaXgG/f3PlZqDAQIVVSeH+3bWngUe4jfEFW5zGSSL+S076VLfo+1h
ZGcnsKJnOiX286yAY0Vpyc57oFBpHf1CDlSuN8yvhQJUR4T8iBBsW5IYyTKsaf1cSV4yOza9Q63p
D6VaFU9F0zOZPjrVkS2OTnBZJM0hy5v8x/31r918xgMAlwMHpfqxiEWUIExKP8aDh13pP/sMtj0n
5CyfcmNO6T6YtIXqTNu4jSstTBVQndA+omsqpOOvv66eK3BL+JHjKcFUJ89FUftuA1WBdkqp2qiI
bPpZYLtxP6vqEw2z7LNvQINzyeW5+XN/A94oDq8LZZTIgBWTP5AOUgG8/i0BZde+dArfy9IUN1Sz
3Wem5kt/16dK+yj3TnAKlKSFRGIyThKg4GxHWqpAwj8ME9q/VbKvkDs73/9da88AIgfcNkjLAGct
nEjQqAZ0rrHPTFWR6fuxSavhoUzkiBnvKejOEpQXD//BJFdcMOCJ9HjxVTJF6gK10C1vbGdd4zBW
7TM/b7APmj5qhGZhZvx13+SNaKR4VYEjCOwd+FVyqevdL2Ghy7OhM+F1Km3FC2UHahZOhqQcqS/X
jcuQhQo1Zyxl9S4M++CTlWryz2Qe/RffkaMW3dEwf3Aqf8wvmtQNxv7+L1xxEPwsMdlGDi+UF65/
YGQVjq8ZgU8fp4wrF8nzztlN5NFe26tSPLilamQHQ0tt46tRNtpWFr9yDngaKeDC3sClWYZY4zwl
dgNj02UaG+OZynu3NxEL2+kxqQN88NMWHnLFJYGmEvNCNnEdU6DXC7YapZXVUfa9DuBg9o+el/1F
LQb/XE2V7DzHTA9lrwyfGeZXhaqFs6vmYOtlW/FKgvWamJLQTnDhXv+GnDyx9+dZ8qJ49sN9lTsy
MXoFfPv3kAD63SW5WfmuMQV1ueGR13wTODL8kigfQ16xsA3LZ6z2gJ8u8dj3B7sL4l0JB+uxCH3J
OVtGYv1bMZP0udHz+iTnbRgfZrPeIhlb3YF3v2Jx7PqmGZq+YRBu0opmOKcaeAfXibS5fjGjaPwz
zHpMkBbX+tZIo1jfwh/yILIDJncbdPyixpj6GeMViSZ56iQIJMpJ116akmom+tdMj338duFzOd42
7feb59dAcqiqgyG89Eyxy6+ymquSOypMHe97PQme9Ka1kz/wKAynvMwbdcP82uWig0cb/P+SrF2f
M2sGAFXUVXDxa2binDKLv8x5Xv1MnLz+xnxXbm54k7XLRWtAAI4BQ91QE9C8coKhsAJgk4M97Gci
oEOFSqe2byVb0k+zLlkw4cYoN+8gSy4T5HQSqdoAo619YuDlZKI8wA7lyetlz1XZKQVEgRcomP3z
oDn+Hk5rY1+Z+RZ0Z90UHS/gX3AyLG+yZKTYn43gooxD8letinxJdUbTVdre2hoGXjPGXACARfRQ
OcSL7FdT8JFmy5w145zjs0TmlEKDUpWQfCiRoW7UM1at4ZAFsSit7+UutoozzBB2+15Y1Yq0NxMt
nI6D1ATzoeFMW8f7V2XtrDI9DqeF8M7A5K8/mtq0Y1CIXNuo6HIMlprsE1gZv04h9KWBP221f9eW
B906wBxgmeKsXNuLZMRke7mUPL0zfbd0LEqoaR/k3x09TLfwxCv3wpahG0NPRDw+y1dWr2nhSMzL
eVaThTvWOT8ykV88dHN5bqbe+Z5rkXXUEgkufbuAcWLjXq4sVgC1hbYr1As3AWnJEKJPHyC4tMoU
n5tuap+6MFPcSq/8rQGsG+w0UQTG4IViVA/01XLgwKg1q83aTuKFLer8sxVI1m8Ujupoz5+vDtkQ
19FuTgQ7bjfPcrGrbCdLD7lVWf2+asoPTy2JH0SnkqYpcxCQ9Iqv8y7Z8gM0SGG+4WiVynBKa0uD
By2kZVeObfeosAdbqLq17y20Y5jaxzXc7HeWRFLdoN170dX+X5g752zvi6bmrsH3na1Zir74lp8e
fF+zoWjbMr/2uUXxVfBUvTFtXC84UDNdSSMfZL4Ra3+n9gCkIpz1XzmO//f9a7tqCmw+ZQcEBknx
rk2ZVtA1mlPHlw5iS39HxsdIJs26oXRHOa02ymIr0SpADRgu4L4RecMimdHVMR7bmmm7dO60+rUo
jUz+asZmOfyo58hydrPT99n/+IrSnGojcPSNQtKKk4LrjDyKdhNlieV4VgnoyQ9SO76UgY5+bEi7
+18dcO53S2uM/piZY7jV9V7dYCYn7TdNuhuAJnVQwMeIN1703JzGnTkaVkrE1qfzFz8elQ1CpTVr
sKRRX7XAVtxgf/wWkDi8ygkDJKMP191YBbP1JUNTXf0nGgb9428MyZ8oIkFiKQrI16cn7bIypNoS
XwqdqRV3wEvm+7Yp5nNlFeHHW3bIeL+zJr7uez+gOn4BeW580dosmV+maq79p6hwjN92G06Hj1+M
t9EJyg/s5nJpRhzNei8xYp6Xid++jnEa27u5Y0b5BY5J39ioOazdDIqpJHHC5yByc722rK0KaUKi
6gLIts9coyRxUnNTKWB8DMz4FAy2U2iumvXNb1rEQ/sfbgYzoRwZeFJwA/q1/RI6sQLaTKiTmtr6
1ViTdYIRPTkUUqO9RDlN4o0Fr51U0DeitEpRF1Kfa4OtbnYR5dXkMii1PO+dRMpMVyWFHnaZXFkf
nV0Ub8ib9AH1GcrIyzekL8O+LUEnXMxQG5iUq5U52TWyle1ae6g30OdisxY5ChAqIXYPMBwmlEVs
Mvltk7dpnF6cbrCrJ3mKZu1pGJpod/+MrrgzR0jcaAJSycdbuFMkF4K+RjH64mcjku9KpBvx6EZD
PR2NSprnxwJK5a2S5KpR2oMU/6GeAut//eEGLYSkVMwjdqOfUwQb9dBxpW4cmn1bJJp5VGiRbk0c
rpwWBnqp/VAMY6xh2ecIKGcbaiUnF8moQyZUFBigQYpWlV9GeyPMoTb8D1vLWyVG1ohml4PLk1qP
wdwUycWopuEnAnLnKVC1cgewMmsPoLjarWRvJaVmXg16ImYJmPxZkgcqbdDEU9Qnlzkr8ld9xtvu
xmg2u51R4WWfHSkxlZMsd1b28VeZHjN9OSA7PI3O4u7Powkx3P+SdqY9UhvR3v9Elrwvb+1eZgYG
GAhMwxsLEvC+l9dPf3/FfaQ77bHagieKEilIOV3lWk6d81/COr9QQyqak1WL+YiAeGE85njUNkE8
6eiC+lEdqm7QKsXgfrk92VtfVzMp8kr4NUgt+ecvDnZKh4OaR3Zx0Yus+s8dPOXRHgw7DKaxmXbe
1Fux9N8UNZmBgB24juUpNG8T3JwvTdRYbxOtLD/zNApDvC7F99vD2joG4EvI9gdNZdLJ61CKiZ2C
B/zpUoaRNh2KGZnBY+eQWt2OszkklDxoz9I74si5jlO1tj6awikvUexaP/q+deEW9uWhSkso0X8R
y5ErhZcQAVdrpciFjT6DV1zczsrvUpBzHyD4O47PCtuDSm6Oi9OT7q2sf6/fy9ggjX1fmvmlySBB
3GfZ2J3xn9bts9bG5T+3B7a1/UgvJA+WMjtSNteTuCxaDA8Ukmo2pDb4T/SxXDXK32djaQIOnKaf
LeLs97eDbo6QMjoS2uT7lPivg7ZOtlR9zsJvsw4zb5H3/81WOyBMLBTcrm8H2zq4eZkjFcA7zUEj
4TpYMZkwcVVWfpqXuXNucYGe/URrhzJQFz1CBaJU+z13k60R8kjHMpeGI2S01R7w6LyjAwkR18VN
L/GRRcVtzpjdN3XkWDvn2GYskgmgpRo1AXMVi/KfrYdLWFw8axxLrC8BP1bWCLlAM+I/ldIgoYB8
CveKoUms3ipYYjqJa+c2Vf2+s7DrHhqMndMYqWnUiWL3gTfxnmLP1gd8GXK1WlyQEjXMnPJSdIrd
v01yY/gGb6FtArdR+49j0/85jZhBslRUaTtEVWCVlaaNGLoxF9XFVmFndLE3vQuVREv9AVmP+1lL
y09/vkYBPJFWSMkD5Fmv16i1IByOHF51iZ24OI98Tt9GtC/oi7Z7w/W07Bxnm1P6It7qK45WVORm
VFaXEQaqYIR8REqP5k9y7/J7rtXuTm1TbrJ1akjZnmojcDJIxauzeu5YLlHXVhdHLdri0NqTXgdd
5TY7qeHWXiBDkNAT8BL8+3oia9y1elDVTGTbN19zDXHvLiqqJzF7f4zDReFZHtDS5h0q9irSIgDn
aeVQXaCHpfoxF2X8vUGrci8F3PpUUjDONlxILSRJ1yPCGQHlTc6PS+q00VNRNeGndOn6O22YPpZN
a+wcJnvhVh9qtJQGbF5aXVpX8rAGHKv9qpRiyBMaAvXBdrq/eHKChwUiL1e/tMK4HiF5s4d7jFki
fYQe2cFJHeNkh0XbfLJaPXN3roOtlfhbIYEmEqiaNfMshliSRfFYAVGynA+p0ietnzW1tXPFbTxs
Sc2lqQAkVaCT63mccH3rZqu89AChwjcYa6n9Oa/t5lzzcnkrLLCMQRvGlfpYLvVeK3/rK76Mvrrz
VKeT6YpLarQY6lOEo3qHm6NWeX7meJN68Gpw+LePsK15lRMKtgY0IdIl11+xbO1cLVKtxOCuSMez
rmhjcyoH1fmrOLz84NDALFg3AhtRUNDnqXAptFKp//USbaw/eJR/lJ1Am3NIG4H+NzqqLJnrAaXO
NGO607MTmqRQznHRPphTBXa5dN7FVRXuEcq248Eok7g2JG/kn794DbT1Eiq8AquLOYVD4+djWB3m
CK3dthG9HcQWLjy3P9nmGsXrEWg2Ygu0664jlo2R4bmiVBdUd9sHt1o6vDt049dCW/DMbu2eII1g
kaBz892OvJV1Wi8ir7Z8K8rRGPOsvixd6h6VaZzvcqUr0Egp4/MCbfHZq0NlZ7ibQVEZRg9f1rbX
50wV2XUU5111CWlQT5iXhC66IG7mp6QyB5VjvA/QCdu7kjY3BlQNia8Fq71WN6yzsaZTHnHguPRO
zqi0Ou5x6Ux15+rbHN6LOKuv6S0qFYnUJmkZm6PdDMm/kMg0FxM0mvLHBKTKYxYJ8YeSlDIfBJzC
/YR8M/n1Kmpizn2tLvL9sBTKdE6nvlRPjTHVxttETa1551jdut/xkgDzyZ3Ik2W1KXk1dP3UetnF
tDJd+QGXoc8esUqtbSTk6BbvGXVsfTxQdfBnJfjzlTqRMDEa8mJRXty8pVCnaTkJYdN69h5PeGv3
0x+gmMXYMKqWX/fF7rc1FIjQMMgvTlYlP0SFfM5dZbMfTrVbdxjOWEZ/d3sTboaULz9kpqQA0+qK
WvTZUGdPFBeIGUX83rNqo/g1VJroHiIBnDBAEtdod/KLLWCX7DqDxfAgF73iktJDbxw1Qak1bZfI
+t4tsV6dyKYK7admDtVyQB0z188oNNnq+3zMNScNtFYYVk7bb4x736kmpz23TRcnb2eSvc+3Z2Vr
hfEuRQZL0tIpgl9/iE7YUd90ISusjpZP5ewtgz+n+XwfFZ736XasrS0rUR1onlK0pLZ4HYvXrygT
Q8kvfVXN7UGN43r8pAszDX2VSnzgZek3110Keyfu1qqWnghw7wEZ0mW8jhsLisINcmaXoe1z74vj
mUJJAk2d2mkn0tYakykQbEsb2Pm6xFVOrVDSei4undtX4UFPwvkXdHv1jcjC8pvVafP59pRuDY2a
MKwVMAC8cFY3i5NXTiHmhEWtFGJ6isXS5ue2css9u+qtdSI3D16iwJRfYUa4wawlK3mViiw3kPzW
2qS/c9W5705dPI/uzo25OZH4tbFVQakgyHT9yYp6QBXEzqtLKabpnOiG+sZdIOf4iUgcJ0jjaQr/
ZiqRh5DNd0pZa/h5mwEsU3WlvGgpDJgjXoB0Q8w+r37e/mSbQ4PTIRM61uS6toZ44FTmgsevrYiE
9k8fw8FNUJ0YA11MsX1IS1HsUajkOlg/SOVk0oFB0fxVOb/IjCqbR4N01QFEaqlpiX2ZvXQHZ3Hn
LBjoyCGoGIZ3RZrVH+BO1D9uj3pr71P4phjLY5WX6uqDgq3ndKdjcFHRFEn8UKhafcpSEX1r0hq4
ldrZTXqAxWt/uR14a7rR+mPg2D1xzK12SDojGYAZG1dapahHknXd9O1BePaBZnD3uQPBtuwkCZtj
JeGCcYgsOFiZ68Wr1rWBsY1SXETpjOkp84TjPShK3bfflXSJgZC2Ap6BX+D/tpfkbsfmJJBYNk6E
1Tw3eW2NGpTyy2JQEYistHDegEuV6Bw3L79ObtwZ/mCApNvphm0dEDQV6PlLtxuwtKtB23Nnz0pH
xR2h6QEtiKyb3rg2B99Hb8Ezbq9EvQVgAdEFoRXgE9t2bXhTdwgOuFlK3b0dtS/WFN+bo07VXe2n
6G3stNm3Nh3ihxTtvS96VoLZtTDZ0/rZerq9wl5P+W+5a7IzZHSQ8VxdL1oyVc4CaPCCXmpzyg3F
eeNKI1S/adOw9fHGAsfceVP34Xbc1yubuL9lobhuENteJTR4SlnJgN/UxXCG+qznZpge2biWCHLM
IOWnrrOdfHQDlypj4g8tVbCMVwmpukzKAJk/5aUtMscfnCW/0ymKjp+l7nfr01qynYcp8br8NIfZ
fzwTOi/CTmWqtZ3U6vWRxk/hAYC+A02DV8xJx4HwbvVOckkbXjZLUk4/cW1ckoeiAat8DCd7EmcF
0RJeCErhBpbITOd8+xNsLEJ+hEszXaZOcGDW7wFKAyXiqMnFSclgdaWtxL+l0aPAmHX20UmS/BGO
JaA1FvF8SeyR/4joaHrgldIt0c6t+TobQLkQMqmkAXPsrA+eWl9Ei0A+It6Tazc8hWqtOFHLAyB+
e9ybgcCp/W6bUhZcHarVrIJbgrZxaWJF5FD8smQ85Wiw7eFqdgKtr41Wb22rSRsCGV5zl1CkSI9O
ZSX1zofc2kugdgAPUN/kSSL//MV7xG1VNcvcKbl0GX4pSOZRLT+bi+KMp8a28vJdlqvNHvdXLo7r
S5lVg8QMKh2cl3BQroM2tGqVMkI2O6rGKn6zpMb0w9Py6N1UlVN+BlURo1U+LsO5nBs72/mGm2uX
gZAQSHe2V2qQemL1mtFgeSCGvvriGHjQDrGIrNMU8Y7x8y42zHdRldrLMaVaa/raNIyYk7qhq/0s
a1X8qQcDpRkVCRyUPOg88vfqChEm4jShh/xyOlrll1xdWnotMJOOdsE++vMVrMNlgL8ugU3rTD0G
TN5pS5pdxCjC6REpLL28X9p28vaKP1tLGHqqrNLDUX0NtEyGMBNxx6gi054PNchZ8SsXSr3XVXl9
A6NcCpiaTyoNGbXVWZTmetc4Sga4R8/fqVNcfVUG8e+8zM7fnDPQamnhy43wyjIrDxX6b7D9L/yM
McdAxusRlKEv0O0gz7bOePThpMijVCJfOwcWNjj40mFbJnHszB+9asyT761uJakPNa9O3mVuPIS+
PqpNfx4UEb1HdyW0g9trZeuCf/krVhe8agyqDmQivQjRqXeDm7vzuSBxPoixNR+s3NLfgKzo93xE
t8LKw8GRsmYo/MqF9eJMSmniWn0dpxcnHsvsEEWReV9CnP0HnBWcJERNQwUH127Z87nfWkjYy4A5
AgMtJe6vAyf9iFZIo6eXBHz8G8CU5C+6M852YE1kBqfbs7sZTXLyZQkCOO4qY/Xi2bbScUovA9y3
YzNP3icvqWdKeFPy6XaoreXE6Q5mS+Lz6S9dDwwr58a0alwnsJoPAXjrmFb5OslwGkRdZOlB5xiA
cOssyxM/arHqVrXYdD/e/hVbA7YkFk5qL0pXq+tf0Wp9vwxmGV/c0Iroyk+JVj9VRTI6vjFUUJ9v
h9u62lBOo3eNqAXPkdWgdfjpAtsqHGAo9PwcLPXL2GMkkibC/gymO90Jtz26/wu3WrVRY84aRrCQ
nG0ja49TA+D3qV4W4BU8bpO9W2xrk/wuKUnUuMx5riez6ISrt1oVXezerPK3hY6HTkbRDE/nc5t6
yjcnbEbrGCutvacutjlSShQAOrg/XpXOuAbnCVoUcH3LHj8OuE7BzENV5+CWqvsXub6Fqpbk/7FP
1uAfMY9gb1tixY02Bm6kWW+auld9YPrxIXYm548b2JJugSQPTzkLfcFVgoeey1zamRJdFtMsp0Nc
2JF3UJY+2jngt+aQ5J1yOoUJ7pNVSdAZBXh7VJ8vnWiS92nbFrLoomT4PQgdeeidYW3tBUovUmsW
ATwqnterxSuGIuwb0vWJ/tPsT4tpfVfmyji6ONB+WSZEYIPbu29zgL8BjRh+I/W02g5GRjEUr19p
ohANp3yIvTpQskr8oiQTisNfBKOxLLtqXJhrHnkdxlHlAPG/xLrRFkd7VqvZ1xMlF36F7vdOArk5
mUCo6IjQx36F1kS3RoRt4sSXkRbFY+J29aMGYvMACie1gkRNyBVvj28rIuVHkE0caDqv3uvPp8HO
mdOe941TNeV7TGZ/WXgJP5UNxgYaIoY707kTbn0ztbat9Ajz4YRiVeOhXCaecXaUHXkfJ78Wqgk/
/2Z4kgtnAdF+1aDsJ01ZFAMPpjhz7P8Awj1as60lQdnbM45B1vAXR7U0BpNgW4ncWt0MjY3dn0Zj
4TLYpTYHNZow/6CWFXpnMv097d2txw5bwCJhpLdEbeb62+mV140jFYtLrjXqUafmd1cDs39jxyqG
Ca7RVfeoFXr+0ujK9z+fV4qfEInRVyZvXS2bavRytR2U7DIL42uuTGrq27h1vzG1SX8UkZo/3463
dSdR62RiOWGota7iZVnRWaUyQc9w7OYnpVVRHooqK48DIrF3pLPenRe2+nK8HXbrqKHkxV8gNmEE
rj5n5xQw25weIGU/6ffTSCEqaG1ITGVaK8XO3tgMxjNDMvVRIVwTdIVTJV2kxjkotaG7wIBmh1jO
0B9bx+z3ZES3g4GgpGVI73XtRJOrSSlSbNEvWQRVohNe8eQqOQ2jzor/JqH4DflDjgJ0/5rhWExR
sQytll0mpW+WO8fNlu92HZcfEjj2vpgzZ/H1IdL3GM9bhw0JIeZZjI+n4upqwmPNwecCaoZIm/ar
WbnuOxLZ5bwkxqjfFRTWnZ31srlMX0RcvRcXN8Hk2bV5LyK4AYOz9AJPaaIngAJmYEjxFt8u5vh8
e5VunQMemsVSt5jdsTYOKCgguv08w5qggveUW6n9yTBKRTmCAk70YJm9/OTmtno22hSfo9vBNydZ
Ul/oYNHKN1cvOaexsi4DIXdJu3Z+W+VG6T65bh2+DZUuLO/rlhRr7/2/Oc1I/nD9MyQI5tcHn4Zx
SWwLNb+UJS9HhJu89r8yFsnXYck8f4618YQpcFbt3JUb8wwOiy3jgE/C+2eVeKCqSCm4SbKL3Uwf
i1CpD4ObNQhHDYNWHFEViJ8zrbJ6HHPy3NvJeuT/fFXZIrhsSUIwpbq1OuxnfR6TtOwyTFGb+L7h
oSUeKsXJ93r6G3MLwlmW3cnqJOHvem7tFqtGwjBIxS6O+IaHxxFAVoP29yC+jB4QjTKzxq+3V9HG
cUTCA9NIHvCQxlZf1O2nElIMfDgW+VT5cS7C+VFJpDKHWYk6/vNSFeGoLks9NSDk8ue8qANMVWZh
uFxzMrRoXHhaaj3HgML2eHcbewNXC6o5cn+85oYN2tJNQ9HkCAJOFKy1Km2dk5hm30kR5fKjJtbD
0+2J3Pp8FFKlLxVQIZbK9ciUSMFmIoHvk4ymnnwEnIRenEKk+RiNtVl9c5tIHdDRxbJw5+GxtUKB
j7NBKJjRO1kdfoBzAeUPkG9RbnMlvymum0OWRMPdXwzxRZzVCnWHbHGh/ec0aaImmEQTfYLg0Bz7
esnuijjRDghzJT9uB90cnMkSlTQfSeK4nlfwzMs4GwboGq8Sw/ssa/ThyY7T7vA3cSiN8QQguVq7
eLpe68DZdnNAkLOhHsZOXaKPFfhWb2ehbA6I1iI4B9BQr8CJ8HVtJNjLAiet3DpnpTVFR2RrnT0H
qM0FST0Y5xPJil/3NfLcCjH6w8bLzp3oc1F5sXak6OrlCCl3jv5A0tVpR9uhQL1zXG/tPqnT9v8i
rxsdnGEDOgdEBiSjvtcciPA+R4+m+nNZuD86kS47Z/TWWHWQuhTdQHW/UuZVVGRtOKMhivS47oVq
Ej8KzEGf1HiOjkVeJQe7V4ZsJ+rW2UlZEfF5chycq1dbPmnMpR67sryEWUpjMANM9wNrlZonnZv+
e3t5bs3py1irPZ5NTUUSl/A1E0N88RTR1D4Cq9bdpEbO01B0zcf/v4CrzY6qCt1KfBIvBfg5BqfY
SXm0Brf+pHW6+bUpx/AvnsQS0yEhQOTGryyQYpghep2wBSmNm+estyzx6KYesL0FMajisDipvcfv
39qN0ERM2e2mHLXeJaGXZ2A5eGjUydJhmBJivXwkb1Z2pnNzhf5fnPWesMq0AYtD2q8s8Xd8PeYA
Wio8ZTez3H/KrBqT+zAJnb2EbXOJvgi7Oj2Fiir24HT5ZaD6rgWWW4SeHzZVlZ3x6jGTnbNtKxzX
32+oCPyKtfhdLNJhXhIgXDUAnFMmZuuezDB6GMZiz01va0IBp9EeoqyP26r8sC8yCa6pOspilfRX
N6d/s9jsHkpDh4ieu9HZdpu7AfvAnY+4tQk5XuDC8JeUHLqOaRcYeVoxFyDoo8wJLJys7ktQ6G/G
Po/Kk4DUsVPW2AIpgPAGN4shgI75jX4dcs7sStgK4NIJxYDvTj6d22G4V4bKCeZOL4JorvGB8Lx5
En6ruLU4WWPZ7wGUN78r3mRwq0hPEfm4/hWLJ1qrMFChUPBGrHzVxDgkAg/kBrw46j2A1+anhbqF
8QBoer7tdTQrVRw9mmkWhbYh7peiry1/shf9o10saoD+kPuMcqS5c8JunQRSuVrmb7CC1NUJa2bQ
6mck6ciEY+hbYh4wZky0eDrcPli35pJEhgzYpRcGpfd6dDnGck1kwJo2FR1RHIQ5+9OULY3me0UT
7gBLtoOBKZE9aJkOXwcbqrEvY2/GrhsFwu9KmCsPKmj6zyCm++PtcW1tDti8oAB4SKBDswoljNku
Kfnx1dA9T9FF4R9T3MwfujED9+hZQ7PzxbbWCcpUJlQgan7ARa4H1xSVWjhlDK9ftAaK+NU0/gC5
hfF5j4aDOCi0wNuzgCi7lwlvTSvbQQp88vSGbHgd2e2wgFJsCisJqD8RzEmtHRcqgOMBjRNnJ+3+
LQS7foHSnqYqIs1IXr1AuRHDcs5EfrGSrg1q04z/oTwvTpXTGNgIlcqBQ6A3A0qr4yez7+0hSGLb
/dA1SDl4C//rwJ0hf/pZGC1fUD+z729/+i34BbafEvMAZxYowmrHzp1b5X3IL5wXd3w7hrZzVyjt
8jNDeOmXlmnZewUU/NOA6nLtx70m+qDm3aefYm/c+S1b25jn8/8y2BH3Wn0aMY6qVpmguvKqKyq/
itUoCapR7eK/uOteBlqtPkwwpy6r0VsQhdp9W+olrw86QDbtvq86NAxvT7E8fdZrwGHpgvbnynsF
zlLhrovURSYnhx5SBYveKQq0CaA4QT8hWiZLmI/NlCbvVARQgj8Pjh2wvPLk83YNZgG3x2HtRe6z
U+iL7XepatQfRBWayqc61ef03IS9lT62XZmJf2Int/dU2Df2G+k961/KTYO8XZ3NfT3GbcfverZ0
EWUHL8dI5c4UIGvqCpHbPx8uxz/wHW46yiLr93Q+ZI5GCc17Vo2+/dRMWiVw/Wm85WTh/pkcnLJz
1UMZje1bpc3jXY+IjXNNMknokapQLWgpXp8u+oSmf9aYiPkKQF4HJwKuUAZ52HhPs+aVfmgmcfTR
KvcFsLeOGjAFSPrj+ESJZt1eCFNNNClyDM/2QC8gGHoAOmdckr0PdVF39qn1EKz7uCidx1Hnjcgs
IwPwZKiY8x2V0GvbgyGGcXobmdQEgqWee+NxnkoQQ7dX5PYPpctK4ZPGLuyl6zkyWopZbaKHz96k
2xWWtGWKYYc1zB9Kk+t7UOYi87WBmnjgimnp70OMZccznhDT6Of1YIXnqOG6inzTy5wzq8E9a7n6
FwgCXhcSisf1i5/J6mBso0aMYa26z8A2h5PphZDgMav41wjHfvFvz8nWsiEV5ov8PoPXtbUsV5RI
LYrw2cC6sDlY5mLhFtiM2htlKKMm9ZtujM0AqUov2QFMy2GsTie5O2mIcSPyEF4Nc4mUSaLgPJzY
htw+9CLMH+D/8OI3SzVv33etVf3KST++gVXLP065oqU7t+TW6NFrYK5BotCuWh3HuVoBJ2pC7zka
Mus5K5UZtGNdmZ/7cMkxiUQG79scjtkeW3gj7SErph8n3TApBKyGrkdl3+a6ht75mCIohEBUUwYp
EMviFC1Zci4oj5c7Y5XH3Xq6f8PTuQpcOg+rVGsxs6Qb6jDEvndqk4d6wGA2zSodHWWes0d8y/rW
F0sJUt5Y4uHr7XW2dRj/xqr/1t7BJ2i19Ty91GJtgAZWKPp8sL0kR0RSdxsjvRtM0e6RzH+jelbD
BcHBLIME4EBca+CNA6unURR0QalYdb7auM79EmaV9iVKJ/Xj0FTzp1TMS1DOSXPXuJOe3rlKWSt+
0VghU1NW6lFxQ3WnmL2V9pDxSNApb7TXl7LplEIZapR9Ef5LvkTtMjxmzA12rIlup4ehG4p31YKm
zsEo8848LJz5H/J4yI1zksvpuv1hNpYiF7EKZ4EKNNWZ1b0RwmSwxxmB0TykZcCj0ErNn0ueLH5J
VQqSmmPSTL0dc2Mp8gpH6VIq/nMYrxZDQVPVFUnkPfeNYzxUpY4RRI3SpHvw7Carj+ZYhN2Z4kcU
+v2Y5OGX2/E30j2GSx2Vyjd48bUcrpYrRY22soNXalZ8nRvIxwH6pjjW3Y6zNbd0LfDWoNXH83B1
vIBk1hvDqaU1RFE4fjlr6lsnHrTw3Hlx9+CN1TA83Q65caIZnClUb4hL7VvuwxcVjkkbvCp2Fe/Z
i+ruTQrtOj6LRM98KJ+VHRRtisxIFaHSdrgdeHOsv3snCCRyushv/iKw1Q92642j94whBhSEOmwc
X9dD8yxVez8PWtT+uXYZI6X0znEG9A21/OuIAyT2uUvK8DmPU+hFiR59nQ2N5jRFW/VQ98mknW6P
ceMQ46biCS77Xlwaq+/Z9lUZx6HwnjMO0xOk2fxNpif/ZO20x0rdWqFkkpxcbEl0A1ef0UYRQJDB
ubihmslhaIWtBlGDLcBffDXskU1JZSHRWJ+SQ2RTZy8U99lsOnE2sWVW/Kq304+GkhT5qayUP5fu
5NQD8A/sXDZl11euPWl9UlH6fu4qs/EOM8ebDSCstquHZjATsVPL2FqW4MGYRuqLshJ1vUimOE5S
jAwo/qRFdIAuv8zBoi6On2IbcKh0I/pzwQoGSPUNkB2pJlnFdcRUw6te13HVcFmRR4tOTRFkVr7s
Ed02R/YizqrIhxLThBTN4j2XqTN+xA3OyU4VLt61T3nYCwMX25v//nj9y5YLXoZSe4rE7Xpo2oxB
2IyDybOi69/NMPOeF2N5hjhqP90OtFXBJJKEKUOXJN9eJUhFOc1tYvCkgIKTnQvRqo/LmPCtLKUt
z6UihmNueXmNG03iPlujlR70rs5/3v4ZG1MMqo8UVEq7kKquywK85/osnlg8KEUfjdTWPo+jiAPi
Fe+0uhx3hr1xvvBSplpKuQZGyprQVsU1AiShpzwXUUoWvrjRUxbG2lNT6N6e19/GCSOTT3DYWH7C
rV+dnl7WIJyrm+GzspS28EMvnJuTmsiy6R9PItIfrka1jayTYsT1otETR1hjiqy16XbdFOhan/V+
W1hKd2dRo+o+I8C66Dtvi40Mg3ND7nk8VMiyVqNzvCKMWrHgwDbaRvkpLiP3qOnT4NxbY7cYB20e
9PixjqMkvyumZm/hbCV5xIdEDTWM19V6/S5aY7fNFKLt3zracNJZSJ4/tkPkBW4Wek+aFen31CaA
g6tl3/gZhrJfp7HNh3PsgdEN/vwb8FPoHqOCJIkG198AQ4FMLx3QzIkyG9QDJudIZxV5cTub3CC1
Fu2f2wF/yyas0m/p0yLp8jANkBe9jhhHTg3RF4uFylUa557iiHUpeAk1d3gqxg6OzzYiKR8cNzLC
Ay66qXkZ8mFYHtylLNSTOlEhuosqEXut7y5a8q5HNkn4Iy2x9gSXa0wQoDOjsAsgPobj88Q1+ghv
XdHeu10iHJ/rRc0+Q10bTXT5a9M51uA6IMGmoWh/3B7t1mqjnoW8BZrGEGBX0xtlFO9GEyn5yiaN
zeDoN970vtDm8p9pKJ2nQnOK+ym3nbcDvobH28G3Dg3eOFLkk3T2FdiywZ5EetXhlOJp3ZcwQd9K
d8qy8zNQLjux5LG7/qqcyZJyTJmLF8z1V8XLfNIbaw6fy9bgnairUdgG4aD3tR8V46ODuGvFO8bV
uuMQjero9+SK6c5i3khxafNyanF6wSFZm2Yaete3s5AvOzMOB/BkuRF9CstY/chBno+H3sjF4yys
qfj15zPNnS67MEwANcXr0SOQr6JkIjCD0urqaHduFPmczONRRWH9fDvWb+XdV1MNfZ27B9QqwPnr
YE1jeQ3gALJbNbnYbY4UfxTl90ldhG9VZY6qwB7T6YOSmlV0sr1cn47IIlMfSqBBO6d2aKd6r68o
T831b5Iyd/SfUMJ7pZ5dprOlxfgtPae2m7ztJ9P8oNeefXZnrcC+Xik/oRYHtk610/e4VBlf7NzC
0rVVFragIDVPMM/wdu6XreXAR0G/mGqv1PW9nqgeMZO2H9zwudYL1z3ZRleqd1U2Jqo/ICSp+aqj
VMFMs/Qv1iG0NEvSbgABr5EckeM1Wo2SynOSu3EcON3Uv1djF8hBRC0fz3ugV0eIrZ27sws30hKU
k3kWICIMi2PNcohj9BzFbHjPRmYtB3exVDj/LJAy1e6N2Rh3PvtmONeQhXTIPgz2eoLVpbJxg41Z
9l5bfLYnqqF+nSp6MDn60j1wAybDDk1l65zhICWDpqMLimuVeFXVMtZe2vNNB71t/CTE+0RVsjh7
V9OXy/y2MfGHNbAM/NyaaCaZsXA/3d6AW8cqo1Ut8IZYYK2V4itDm7t2sr3nxCqXu4FkSRyL3vmv
T+Oh2nmFbd0f8togUaBYgPjj9QwnGWV1e2K4Vjkud66H0R0mL8P0X6GCaUE/J1KebKyA+dg1kM+9
o0bO5mpbw4DGbEqK8sPEXr0kZqWKh67nBhlbSj1xXnYf7cg206M5u4V5tLORvSPm8DIb7imKiwG8
QAXQ8/6PZxyEGwAQJFGllvJqI3dYPYq2aJVnJPqtLwiGOs3ZGsX3QYGjvTPjG1+XJyiy2CAEYQu/
EgnOlrjHoxN6V9Em95lbjLrv5Ll9wvdn/Atku2w5SDopusQkw9eftx/UqXfxC7sMjZs+STyaP4dF
/jiU9XjQlWqvqb6xe353VYFeSIbyGv6BgBjehAO89t7IjC4Q6Ikqp7EVbf7Wjualh6cw2z/UYoG7
iwd0/GZS+7j/ixmWlRlZwHBoZKzqQe4YKRnmpIAIFNlnBwlX/TOC/ryYnWrsnFC/m1vrFfwy2Grp
iMEyAPEhJBCbufdvAkBZPSNO2Z/bGa1rUu4+BMarmqP11uIt/klUgwlYeUrbNMXyNispRaP5891V
qkUPNLOf9+QytxYczRx5TYHgAP9/vQaMzATjH/MLZ9WclocM7WTzXBgC23gq4rtCGBtnNtL6Hrsa
do0s71yHq5LGAnXnEQ4ZO/2U63CpT1PhYBmfg/qJ3+JLsZMEb38EqHAy4afyuG4whHEcRUBSokup
e8Cs/KS17I91Ns+6n4tkrO4GdVC8e6R5u7dl4dmpLzwnc2K/x/roXiV3WQKlyUAmKaC9/3N7c9R2
QM9bX4GajLw4qeBRNbyeFryb+mIGMAfBzO7TIAPYHVRFWN8pbT+bO4nJZjDZDAbmKWFJq28QxYZT
dNCPLpobQsyHpi7EacmHQpyXJi5/3T495R2x3gKym0BJlI4SrOrroTWDNTvxFKWXoiljTGM7wIsf
C3dedq8LeR28isQiBldioXW7ftADUUcroigQP2gUJwky6t7fS3s0vaO+SIVn4E8CKS8QtFSe0+k+
NNL6CLi1CkbLau6q2BhOt8e+tdotENjcnFSNeHZfjz0XdY/diZpe3G9p0g4PkM+ad1oYJ6Fvpma3
d55vVae4K0G0/W+8V5bPZhcZdmknF9NMteF+Tue+OPVI0raBasdvGqot4YfRyKLAtoXm3PES8hK8
vJpqj6G5tcZsgKhUwoG98f2vRy7vEjKoPL3oZdHMvhrG6WEpB+M/qKl7UjRbs8yliR0CYGlywdV6
XsToLTgSweQtrVT1u8kpMOXswfj56tA4ZkBqpu7kJhuZEYVUbhGD4pE8Wq7HN2kCTVOkAS7Sj718
9MIpE2cNGuVjj0dSdkqaMZrPfV3MRgAppfwbVhoYJTBbgEVxDVkjg+CL9DhwcqgtNtCJgzAwTEe4
kd96TIaoTv2OXkz4FyeHdP50KYBS/Vxb0ynI3ocq2/liVMrwZaznj0OZe1xM0Lcvt7fO1gKi9kKC
iQkbZ9VqASHMnoAjhAIb/w9nb7YbN86Fa1+RAM3DqVSD7XKcxEkntk+EJP21ZomSSE1Xvx/l//dG
Si644AAd9IEPWKTIxcW13qGdlvzO7XV7n9mFdajqRuk3bw92qSwGNIaHC/wzyghbQvE4CQX5ilpg
ZZI/UsFpuBxqS1/uUlmmWkg/gsafyFNNP9I5S+4qH+4msECn4Z7smcWVzOHSnmZHo2FFckZJYXMh
ZJaqvQZ9YCyMNO8uWciLVIvnwV4g6djvaMNUn95eg3XHbqMnhRrOD7kuQ2+eNgJfuKDsuuSpMovO
iTQkJa1onpusuReag9is5g/lrp/78Zq60OWR6Q3+fyNvlU71uNA7A6Dz0+L7ytrT2HWGx7boAxDs
k+Z9qIIKnFZACnRN6vriyKuQJahHbCS2ImG2XQiN6wT3ZHhMnwEcxncoTDb2j4E/hQOwH/8OBbn2
f+9f6t8QzzUlwYp083ENgIuUIGUKONeQhwEV8TAjcN+kZZB+G8Q4ycjW8uIaDfnSbFGYpLTOqCTi
m9dcW/iOmhKKrY1crC8Ypvtf+nJp71p9LK1DURVlHCbIX19701yCPBAtuNfXIA3KaT3rf7RgGwbm
vs1wtNSNcT75+PHcGjr85CjRpfe4iLaKSj/rvBMIWyfqPW+ntWwG9HbVMh8CXZj/SJDVf6FxsfZw
6ISz73FRWBfsj99lLYLkrmPjoe4JkY6LNW/COolRvOnc7BoQ/NKRpjSInwdATuLMZjR36kB8u3by
lJSjYUfN4E34dXbQh7zBULsyF9eqohc/OKLKa6UA4rm7+eAUuiAu6SUaeEXSPE6LT/MtE9N/2DwN
drhQSdjpCONFb+/ui/O0qcauYsJE8M3unijByVym6VO+ZMsTvRylfxqD1loeY3BN3c7ujast90u3
BRntqjOzVia3HG17tjsrcQYU04qgf+5yNEupzvsi8qzKV1duwYvL6pCsQ+2mCbcdrDGrOuvgDsKh
TXszrIS3fOalYCZRM1ldidxesVAKyhrz/RZCXPc0/qj+UB6g3LndsDlC4Av3b1rq8Y+hSP17fywG
60DT6KXF96678i0vrSuFXi7FFajK5zwfMNZKM25yC6ENKE5mZMZ+r98VvSPkfuAVnV3BIF3Iqmhm
4uvBw5DOwbY71fqWoPTAhk15mvf3vTU2uLN4yexHVbX084NShdnfeGWcGWGmFfNfKAchXIlSKhBH
wFmvHP2WZWkWtFOeVGqYO2GKVfrX8f+dgTl+efcx4T3EFlph3dBh1rX4I/gYM/TuwkZ/ZkLHZ9ot
i22IO436z7Az/An85xggLnil+HFh61JNwM98ZWa7r1AHrmpbqmh2xhNpMHZB0KXBDnM07z+EcJxT
l5TlMTYAul7ZRhfegKsULKLKqwgG9drzuXqJoQbNAc0BshZVSvDA3fBZYqNZXHlHX5wfx391bMf6
w1j//sei4nBiuglSgd9598ZmVJZeGvAQ9L145ydYD3zuG8vtI3r1wPvf/z05lyu3iTKD4W+CrZ2a
baXPJfAKLNzvXYgNhyEX8gT7z9xJQ5uvRKFLawp+ZKXdrFYSW4o2RK22zBcJyGCIjfHWcApQsp4o
xytAlUvlExQSAFfQXrJ4ym4ycceWtRaUyv8OIHG8zRstjaDGjLezN2sRbrfFVxPH0OyYdM2+K0ft
X8o7WOAlrnT7Gwhv3ddm8WR7aJR1TYjvUryA6IgH2Crf8Krh0FaLUpPq/e/AhQL9ri3tPLkxPTmq
r3kxuFrYarZ6BERhtUfbaLLk9v3fnLyBChxMK/6/+ebeMDiZtwCX9drKP9ZpP+9mMHuHeXKdqF3i
v2AGYwVA+OdZAAlqC2jvKiO1qp7xeujlP3VhmchIje5YjLtM4Iod4iRZjadpMZfs89tTvbTdwCtw
ra83D7jB85MVz3CXdKPSvscekKzI0lo17Cvp9b/+YhzuOKBKKwJki8eNLa+pvBTwtbVk000hOuya
bYpy19AfF242/CbwrkefGvX1bVGwSY0FkQ3wiLLHeAwfn+pk6W5/gBGY/fP2lC4PRfGRRJMn5rZP
VVdSa4CVMCU0QG+GSv9ZxN34j+i5S/9iJDANQKBIaCm9nH8kU1VubrZZ/L3KUrkr6mYIOzHo9+zh
+MpVfWlSVNmoPqyf6pWSAZaQA34QHD0jc5dwrvpq3nmZqNGjEMF45a68FNbJQoCr8jZdVerP51WX
E75tZqJ9d9MEw9lMH5cs9MSw1FFhl81tQKtxuQuspbny6dbYtnkUk8YSz1GpgkCyrbJYJTVYB0Tw
E4+T7gfnQ3wpPf2nUGZwb+RpfKQDiIPVlIn2XhayO7z9PS/M29fJR1D9oBbwqteuxRBiZTLwQKmC
+gvGRNMczUMgTqYzlC9uG2Rf8KCRxpXr+kIGz3ONi2XtXHOVbkoBRUvmkfgFNvGeXz9Xqi3wI+qd
OHS1wn4ka8ivBJeLA7Jl1xDOm3i7b2UM00I4+NKnydJ8a5c0/jT1yRejUoXBRVImVyb4OpiBgaIw
uULdGXGL825Lx++aASLLTBnnMTZs7iuSMOvHOz8f3BG+HFgQno6rJNf5trVyvao1JxVPPTiJL0Ft
+DIcJk8gyTtb8qQ3lp+FfeW8WyxjM+4mC0KmA2f7BAcvCN5cCrHnfPbHsTlWFHX2uZfpCqv4+L13
4TooFRwDkUPwrNvHdDmxMVPbEk8DX3PH08/eFZ0gjXVT8zEQqnlvrGM8nperjhscr1cIYQMSJNVR
9ClcSOwDRAlh6aGUrtA+ZoCNrpnhvjqK63BraZDi2Cr6u0lhi4znnDcW7ZNDK2FXYNy3w0e1vqFW
1h0bYbuRjZvElXPxelCOP6934jN4T1BC5xsIFVNR2c7UPK0FFPzPglMRZ30auiMVbnSPNRxPr7qn
v4rsFoPyinZ59hFtnc2uxe6tSyvTa56MYNS9XUqN6rGcc33etfLqK+jiYAB2+ZRQPWiwn8+wEM6M
3EcpnlrynW/YD4nPnqCrv0hNn96bMa8T+2OsTbY2ZH43mnMtnsrZdaa9LBK7DAEaFtcabK/C2TrQ
ClogUVt7q+b5pMxF5LSiRqRThPA/j4WqDxiJF1HsJeZdPvnqSop+aZtAQ0fE0V0lBrcJxsRt0AFX
xAIIzvWtZHPcWl49j6EoedV5Ta99bjO5fzu4vcq9meSfg262CYKRNUUdDDqrrlnu2RmairwMu8m9
P3f1N9WWyc80QK9qqJz4SmC9tGvQHALXCMAQQdXNAlsItk0INmBlZ9U9GK7SH3bToHnujnb29P3t
ib66LNaJkm4j/7dKZWxFxWK/xM4lx4QXS9L2czFps7drm7pOdm+Pc3FBV/86UIzQsLaH3dQsT8NQ
FYOYmZZkUAUyTILlf50e/8THRJ8j1TgprTRRl1dC96ss5/cM/+/I9NDO92u7DGYSqw7jU/brN7E6
VLgLYFdTJeKmVEPwdbHEJMLar8t4BUprX9+e+qUDY0B74h3F7kVO8vwH2GoMhMgsLCdH52Sawn4w
O7/fm6WquDDN+uXt4S6cF7A1sD2IqTQNt2UmERC0OftIHTW2DIU+VUuofIqSBI/iq6d3/v2Yx9fk
1C9MEmIdL4Df5nqvdCQL5EzqQPn1E1B975TpTXyEXVffwXo0U4DW7vJux0cgS1zEIKtBWqBwvAl4
rRi7fs0cn2ohi/2UdmZ708m+lO++is/HWY/rH1UXPL7pcGJG/TSrLh6ilWh+HNRgemEhKX68/fEu
bFYe23w3Pgao4m2uqKqMhCBrcHKzRGtA6g7UraG6/teKosaqPoebHPbkfGbYFV3vP+boygbHt3/E
xW+JDjCpB/EdqOX5jDvVGhnFX75lHc+UlorlmMjYvyEhQRhUgpl/e7wLAQ/smW+AwmPMV8mOMjTo
zoNVP4nCbPeaJMqFPZ3Xm2UJ6vpKdnxxcuCJkTTUYbBtMznTaWXsxBiFLnOmojltlkf66Ppt16fG
QzGXyZXjeHFyvLBWDBonZAsLM7xkKsaFyTXF0N1Pytb6UGB1UOM6NgXW4e2lvHT4EZ+kPEjrh77y
Ovs/NqsrTK8r+6x54nRMYZ5XKH/Gnv7Z8JX6xKW+7GOr9/57e9BLU0T2DwQMYh4UbzbZY+LqdeGm
MyfENvwPgTD00Bpz56X2qmuSIZe+HnwK/JvoMekQ9c/nZzRW3o5ziseZzOvpvrLyTLtrJmXMH8iR
p/hFVxrdxSt75uKqQlsF00Uxkn/nozpNR7ka5s5TLnT9K+gxnHulPhU/jdb0v7Zx8aHRU0+7MuqF
KxNXJZs4/ru2si33etIGJmn11RPeAtk/QT63oVSm8Hf+mBllFNdOkIbp7JvNTapVRXolobw4aZhg
6ASsyk5bfCq9niY2NFS7yrIpQ+w4sF/E0s0PNdkZe5Uu+BWXgyWulF4ufWFcKlhkAgGxZxPWUS6Q
qUhRJGQHV6CY/CXijhQ3eYs+RAJG5i+muZIqgHAR7njHnn9b2GxWnQqM+mDylM9aYbS7DoLyp0WX
w60jQZFGBZbsV6DWl74te3iVf6BPQVfmfFRf02MLdCpaYWacRfGMMBBpUPLd0PvpMI1K2yvLlr9w
8Cm+vH1YL31W0mgcFnAHQhtgs5frBQtxuuPlUztI70NfGzJKcsyBQiHEvDO7SuwCR1wTR7twrxFd
VjwAo9K03V4pg46CR5YwX5K9GzyLxscRZ5ldPcOm3GW9cMewqBXXWhrEzmPaDd7Pt+e97puzYtcq
LwssAHgmG5qO3/mKL8Vg6HHLL6jNxc/vsgEzXvon/rtFw3+Ps75T6FpgabxJN808tbvWQ2uoTTy/
i1Q5K3XbLV3R7LOuqYubt6d1IfayjTADWd1KkfDfbF9qMCbleDd/QveCndTA3TLv3diOF3hmTYmi
3/uj0tmAm2C/jIvLexn5bkWk3fWBp02h0oL+u+h4BHZD39zUU1b/LNpx+fT2XC+EBoYGSkMbdaUC
beaKYblZFB7CSlYifew0lfKLQ72Y6lsbjMG/RV45VzbNhcPCiCuQGik9YPKbEZEpn6Td28VT13bp
R91KPXBaU1P+yKhM/FdrA35ljTukV9b40mn5c9jNGquhrTUDO5KnIOl+NKLxTrUtiyJ0m6H9IeLu
BJTooyN7dVfrWdPu/2KZKUcDq0DJjETp/KT09WzGpuQLL4NInsAbntoqmX9I3Z7hqnvj+/NrngsA
d3ii8d92B6PZXWj5WJRY6ciffdfMpCiJ8YThI2bUb8/sQtQF2UdBH0F/tLm22AZDqbgOVvcAnBnu
4lZUd1YXTyrstUQdsfiVmKOmsX8nkvdjoNew8MfQm08atD5ehT0y1wb2oDgFtYG3DzTb+Y4n9HRl
RS/tWu5J0ODAOIh4mysUDDq9/8LOn5pKDX2UL6Yc7sy2HPpDp3nBrtDMNg6H1nCWm7cX+FI0otC1
OnqDscNS73zr1CoJZKmB9AbROp8mBwqaDxngl616dSVPuDgUOSCvwN+gr81QMbLgyki1/AnYcXfr
t0t/OzSwPkvkxB//Yla0UZkSVCxusPNZac3sFFjJIiHoVvnRX9osnAplP2QeF8lfDOVicAqCjiL+
lrDgLWxcYzVH6JZ2GMKhmO2Dm9pqOKSl10xX4syl84Dqy/8bbbNRcJWY0H9EG9HEs7UPlQDa9cGI
RzvKSkwCWm+q4hANYe8onL6+kgK9xnNzJIAHoiSCsgH7ZbOsSxBrejIwOp5+BkSgdCyR8TTNES0F
qGEeuOrJvKcM53ypsh4pjgVk/11ZaOU1Y8FLewllMkIebCzeMJvcwGzVbORtXj1VYz8eBnxwTjTm
u73rFNo1o4+LY8Fn4o22Ws9tH0tuIWFYGbjRdy2eD1mlciMSWQ+QupW0nt/eTpfWGByOvYpRIvhJ
A+N865ZOL7S5bvIn+qZyBvRrFON+1he1H8pO2UfLNdQYYUnpzneGNJqHwE3xbAD11X5++6dcCEq8
D4m9OGBgm7AFCCYB5ul9ibpc1pTefZ2NVhB52hg68a+4KtZvXpnX9veFhIHmt89d5nOPUT8+nz2d
MHeZBQCvFtTpTwdonnHwuirznse8axEFyPy62L89z4tj8mjilcpB5RY/H1OaDbKrC96Rvqrzu3iZ
GkXzZJxuoJbqD8mga+/W4gbhsz5NYaeixY0g7vmIyDno6eSC69RmDW9kU/Nvey0vP0FX9SM3T8Zr
A15IpcHM8CFJEZDN2NIDrFE2ujcwYG7kbqSkOTX7whgN/cpSXtoySFPzAObRzYW22by9kbhTYvgs
JS5Kn828F+1t1dhjchppcSbHVvjUFmP0Jab3jsyJoTW14tcoE4FqOF/SLAMtYRrQeuox4GGNe6Gb
ot9kiRIob5GgRWLOZRc5Qe39+/b2eTXndd9wrfFEQ90RMYfzkVEf0tEaDtRTYtAejzwjR7cDm5EU
GnfmTlZk1Is8zINxLVS8iksMvFaNAKUAUaS6cj5wXvt+1kzViCK+7D40zXCXKISIw7mpxveWxNak
cpXkpclh0GzcbNgpm7sYKS7vqbD7+Xul7OkxS+I0Cob5mizQ61kxFC1hIg4AB07J+azabnSmwci9
J0Xrc9w3GngAjGOd6VTVdrF7+9u9OvrrtKiCkTWDuwE3dT6YyLEMX3K7fPZhpu+x9lz+s0d3/p72
evPPus+u5bOvNwuTMymqUe2H3rjVcF+EVfadLOrnMXWqvd31XRouEApOZSCWF1TIplu0NoO/mCbv
eGBpq4nzK3xBHEu3niClP7dB5+7qWtf0EPpJGSJKUN2IPpfGX42Iq++KkEHpdPOmFpzEnGZ4+VyJ
ZQwneL0fKk8lH9I5rw+i8ccr473Ki/iQ5M3+qraxauhuNuhsuWLUJr96nqAE7WeVaXupO9M/dFvU
oUsTHDerYsp5OATxOz2MuDB4xcOqBY9MXH/15KzqPDV9JvZFGF241Eskr7kXbflApDjkXPQYVgvl
NeNZD80fRWKkRDTl9pbxw5ja+dB0Qj5T6nsx50WHlGylz2LqtUPhF/If6g79fa76z8Ch5Ne3j8tv
OaA/SjL8DuB+vwUJV4Aj8fb8d9SNBCmiL+2LY5auJkJLK6fhlFiQxE9KBYhMhQ2cgmyP/oUOU6LI
E6sPvbjPx49LaS/2TaL8Rv2SUprLrpKB/82L3e6nVwDsguEywUG41bIGIAPY1mB46EYXK1rNcb4r
Tep9aNjV8GAJV2W/rkxtjSvnU8NNDWQMBLo11G3jjnTlKLLYyF6mEbjzA0gH+ZLPmYMRVhCDrZ89
PdkXyEQ7N5nV2ta+dSe9tPZ1VpfLadaFYXzyMi0twyX1xnQ313kyw+7MFnHEObSIHwwg1c1tnlD0
uLUm9HVuRWVWxuei4I+eO1jOFXGnTXTjrgc4wYFfyeWrZOVatPhj1ywA+mLPa+cfQI2bR1MFmQoD
A28FaQZoodTXbCJJf7aL6JMh896i5MMh1LcII5GNtVZCxntxykw4R62feYiFAONb987QRtO+9wDE
GB86BWksQNlo3jtxY9ThWqepDl2e+C96mmrGLg7mKg8Bfg1+1Gb46h1yLe3qx6ov9CIcmyX56ChY
H/eOLy0PoE0w1sfUb436e2/HcXKy7cRq2o9t08+6/CCruTraFt2VxyVHT/KmaFTl0LzONVGFnd1N
w5E+THen53XVh105GdmnxUjGD7XbmX7oYT370+3TDB603S1f7RrlnV2vDZzG0ivbQz7P03AjK62I
j00+mH00lUmDc1zZ5vlBiWBSd5O/dNTeRmuO3YcGF+tfBQWxIfTMuGv3nqXV2Y/ZntGS74vSy6Oy
KpwknJDhtPODW45x9gUGSPkczCzZqaZF7kWtU5X5B9Ei1a0oE9g05UPptI52strYe/FIjNK91Qbl
x7ZblERQIc7do4NwWrLvg7m0byc/M8ROmiAm98vQjWLvs6VlKMspeERZ1RShPjp9cASjV8Th7EBM
j6akt7pdIaxZHmDzqOy206jQoGOwaI8911h806AzUIUAr6b0a9COwt/Xhpv6u16Ba72vdV2UqG27
VTDs0fHQMWlEQdU7DXZjeLQN0JSL2jbOIQbNk//NokDqnrzZDNqvvJts9eA0Tm3T/V+KO1OhGvBF
pJzW+67upgfd6ZQKSyfNAmRqly65bQdzCrj6utbZ21ZjVEdNBV7+QS/Mwn0QeFyD60VVf7npMz8P
Qumn4NerpYaOb0/aKVO04qJBz8f6JUEPTUUTF/xP3+29OWrdRnwicK6rltsJCkMIp88nCyWJ8sFr
xuXfZJEpMtmy8UQR5oimIPWA12jsmaEYstGPuK3c+ZjgG1M9LKOuGWVoFYRVsdMqBAM+2KQk8Vdc
bgx127ZJYHyw9U6rb+Oq6aYmslRbV1+TqtKSw4TiYfrDGFysb3vdK2Wz62UZm/sxNgUKVF6V6fm3
WEtVaoaj0XuNGVVjVjlfdECH7qlqAFfdem2TNLSLeDdEHD0lv+q+ZtbJwVwsSyTRmGneEI6Va8d3
4+hOGJV0WVJ0cLmH0s9liJMI4o5dbBbpznTnmJo6nkpPYk4T/Z806fTHhbZgEnYD+MDbjKBsHFD7
N/8XYxeG5Sq6ADu44fOwN4dOt74uqTaPPwxLWABRBl3l/4xicB5szUrbe0dxK4XEJjSTfT/Ru7s2
HoMpShxTdrshcIHljGZT6Y95W+X/U4BcnQdd50U0U9Nzw0nLqyVq8tw5Lig8G6Heee5Pd6mt7y3i
FwbbOzW6nTsvOBbHwhpLCKBe34cNmkZJZLbJggS41zc9Ols+QhJ2JSagRktmoJi7qF++kc5V1Bda
9akHsuiHqdv4001Nm2UOhz6Jp9Dx6qa6a3Gj6g96KtPbxSotY9dJOWthMMtZon+n5Urfk0411Q5x
Wv/jgBNwG/Y2xrw7O3aa9GjZuWkXe5x0NCTlYYsWtwOcpR4UAv6NzjMyJNWveLA516Uq+3SHHu1g
f4SJJ9Vd2SFFe48YfT5Uh1xfbPcu6+L0u1Pmc78rF8tJ0ek37Try2sT5Cuk8H3faMnuDH6L2ODRJ
2Pq8oCMTyeyPiV3E8qkMwCxFNIjMHHNAfZ1dIwZtR1ffFAfufwxuhSJEfW4Gc7jRx9rkudbBIomq
Ka2WUz+WsfoI+Rp5hBJ27lNH2+g/LjY7+Sep5/kwGWhZ/ZJ4LpuR0y+AvBD5L/ujI5b6kx4UgRM1
bpc7e2uylTjMNJuGSLitPR002ppgtwtMMMO5APN4U9IfSXd1bHvfa9Ad82mUK9PYLx1b3SoZrA6o
sJDDcZGyvu8K0F574WaTe1sbI/sZsrbphnQQm+7RzupMHEExDe4+1mvQ6L3wNON+GFAXMnY9AlXG
z7lClOpBh2KK3J8z5aV5n6wlVHAACesZcGeoKOYdI76rfBRNdoSkbmverhTpUkVX8iD71RUOrvN3
CwVcB/TYTQWm7xLfoZ2Q/0hSqT3mUFjkBw580+wM4Of+zkmoux1rZ3CCj1UFX3ff6rId9l2ycJMW
Vg4QHApQexuDof5qA94cqMrJYPgvHlMfYV641Sr7Nmqprh+gBVT6bRZ0/b9t7bolm92vmtMCJm24
4YKurSvQxNcpEV2LVUiehuaK3t+UCYZ8cntUf5wfi2WSrROCjeRTYabdadSGLgspLDbdldLE5kVL
GoZkFJfjSnRbtcE2SXOnan82qc/9WEONCoGzj9md0njphk2QqGuCpZtWFE3b1cwKKBL1SiqJW6cC
gA+xCmbMiPPE6YebJpHl1xaJcPUxtmKitE8iYITkC+50aKS0RFjVyn+nrNH6K6jOknNS6UJaZ8vU
xKjCcPXUNX7EVpmxrkH7ZMigqKEHXRMRffVNGYq6C90LNi7VkHVH/5HmQjzJ00QK8wf3Wv3UzzI5
eWnWvUixzMNRGF5xzZ1m89pkci71beDcCGhSg9mWfAqkzQoeJenPoLRTJ9Q8MT4YQ2XcSw1Zu0Rg
B+E1AvuLSRriygF9tZuCVa+cQtPv97yzBUfWzkhXr9Pyn1KKqY2K2c2eK8qJO3cqyyvvPWf7KOKc
URRZK/7wXxl4c1ySEZHRJc30H1OOCdpBCKNWnyatH5eTwxNm3DudscDnIRA4u9os/RdwGYMZ0ZaB
JzVjvT2VYQ6Xs/yStkjuuUc4pEv3YIpaGTflnLjB49JOUmRhvhor16GwrFT8L5tF7JCeD/ASJoS2
MZ38R3CTJfsYEY7qIfDLqopMQIvF3lSm8Yyy5GiErt22oCYF/TOeNyLv75oqXdKvdiec7lNSm42q
4ZlPqtmB79aTSHM7TfMjRDrj/LaygZOGTRabeB1D19T2nlk4+RBJdzC8AxrAy4Lrlt17KOWw1SiN
76vBGaZmpxpZ0z6LczH0j/bCFfY9iJOq/umlndO/s2rFTl8pgjzsdAgxVK02Gx7t4Twbu3F+plOQ
7LOlxqwozfwHb7F+4u6oXelwbQOKC++NpzEsLkqoJs2s8/Mlu3QyxlTqz1rDW+HgzkVymLXC/KSX
TpkcdX8ZdqZfWnlYpFabhL3bFPaVGLo94/wG9Hg54BQ/aLRttUzHRNeSMqjN58RNrAiv9eJrPTZp
SO3eJuWAxBa+fQ++Krn8HpE7AqAGoCZqAuezLoShnDbvzWfPJqvIJLT9Mu2yw9jEcaiN7nJEmcOI
6kx+0zItPxnKTiK/La9p6V+YOSvP/YFYBSWm30/uP6Jb5aQVd0VpPccyy251OFd7e+jmz0Cu9JOS
ary5MvFXZx4UPdUdwtuqqUqsOZ94N3tqdEbXfp7zoP/Xk6X7EPDucU8QaTw9zFTuBzspi6U84vyl
8cTttG6vzEEsu3gEmXYAZRFfKWVs6qa0SfhRKMnCYKBSa28pBQnuOwqSm/0MACiNTJSV9n7TKj1c
hnp8qRpUCA5LZ8X69yursa1orAPTu4RoQ8x9LV7aFzPINiLjc5r68TfQJV21Q0pT3LSptIJ92qTz
siviPH0ugqb7Tt8030O51Y13Ji6/fwfjA1OiJk018Pyr2EHW5M44Oc+qH/xPeWd6URykriQJbD2S
Tr8p1PHtuV9Yc8x+qPlTy1nJtJvgTx9S1xY0ap9Flv2Xj3Zz0u0G46kKwtWOQp38hgmR+T7E0Pqh
kQaBS2yjH7zKZ5zPczAoSeiVcp+HadRvbD3FkmNclumR0rYd+k6RXKPhXAhvSFati4rMA4CWzcoG
5NjlIGrnue76pdvXc7ecsHrxlhAx7vgBZJYsIit3hjGCCdREemfNVxrr23xinTRTpXRNS4DttqmW
K6uVetkzaR0dgKME9nFHhtdEE4+snV5AOqwyq97Nk3PN7Oi3FcGfZc91aBCjYLNArmIzsYafP8KL
siiw4VzoP2dTXIwf8pod8ZiWtgMOpHBMtUctrOgeIHmjvuQq39oPvODHKEed/KFB4C69rfJRuxnc
WC3/4TtvqizU6Tdkh773jOnXZI9S5ZjkpMbjArHCjwQ0rntIQb149yVB7ZEmFSr69I2App/Ppe0a
xKmakmUUXOG5o2QeppNdgpMIiuLBAEt0JRl7vXcYEVgbHSSf7sNWPt9N7NiQVKefhxG60WJr8mnS
5HyQaVXdoTVt3PSWPh8FV9ux5CK9EhTWrXn+8fh6BEaPJG09L5s7CjNCafM2dp+DIVVH02/kLkmD
Ce3ZaTm8HQwu3IcEX44kirNAJGl1nC9uKuxljifhPrsjItuhQrvpVgaGSsOmdW25G3xVUsVSxge8
5OvgRnLc9iYdLQB3mWiSdwcnfg7XFOB13V/76Oc/p5CxPZSz4T63szl8Tt243adiLg9eKoxwgVN6
9Er7neKkBCcGZcEhYCHsjvLc+aCTr8G7FNJ9JkX0jm6jjz9zzwMO0sPceV/L9f8fC/UOSveYIm3f
4ZSIrb7LC/fZaMz824h2Ylij9X/bN0195du+Dj/rvJDUWG98kOObmNsGALI0vvxz6Q44W3EDIzBn
dtFcNLeZk2hRsqDbaDpJdmX/Xh4YBS4g8zDatnNMLWpC9uC4z9rYB7spG+obHCkwgKoDpLNVsx/G
7kfsGNWVeLvVEGFxkdNhUJ5v5JQInJ5/SGdQmWOnbfliT2iUfAVZHBih5ScGTV+ll2Hj0Oc5zJU1
2oe2sltvx94qDHxxxFid7NSQbPhRUEXuByvfW/isXPPJvHDg6CaS4a/oWajM255f1simaKrJekmF
fInjsjg4Q55GVlmauyLBfRAUph3Z/SLCNpnKqJ+S4JhTutu9ffJfBxlcqsBfYs+B1IG7TUBlpvcq
TQf/GZmuFMjRMH3q20H7MY+Odq369DrlAPuITgRFGpu+/hZMB7RcVC4vsOeCDsQpNqzuNk6dHLi9
rn1bDFmgptldO9XrqT2PovSJQLpTOaArTxJwvhnyJfHKxR2yl860aF7Qfn9WuFP0PKpstROdmv59
e0UvDYj23GqOsBYtttZOVLjGNLH1/GXonfk70N1+H3SmfoTKMD8pqf98e7jfyfF2guQXkFJWIzea
1ecThHXrCeV5yUub+cL90lSFKSKqMb1+KlM9CzVBaRRprX/7KY1PnYWrYjh70jgKct794PYFGMox
U+XBGTGhfxKQXK8syYUPj+B3QBwnB4F2ucmA5mCarSzu/ee4s8WucUi88kmW1FKK8ZddKT/s0pwL
5u2VubC1kWeFWcbbArLXlhit9WW74KzNqKi7AFQqzPslmJwnXcv7/MqD8nWsY2/9lpQk2yQ5WX/L
H4mWVjp5mVpL/qJ7WR61fTMcq64vw5r0/eSmunqcDSWipIBO8t5ZMhoUCiBnq+PWFq79f0g7r924
ka5dXxEBksV4ys6SbAUr2SeEJEvMOfPq90MNNuBmC03o/zCYwQATqllxhTfkWBJUXePHfxATM4UD
PilddRU+IE6UaEtCu19sNkYDRwcoE3Iy6sez78Rlqxm6KvqDY6asrtK66DEt1JDdxYMDT8eNVmf6
sPZidL42cdRZ5gsk7f46pwfrOrrqyh8yIojm5ZC3xbBBg9IK76O6Yp9+c1rIpUBVm1gfUaY8KQUH
OGLiUVL7r8HAo7PKcBpdEyUP7gYZ6iXkxMnqT5EKkp6ksGSwwDiOZ2WMkhJzJ9t/TVQ3umqNKN5Z
SUKHnOlx2kwSDyg8XomqLRee2JO7ZioTUUAgPkWYCi7G8cB+2lMpo7D3EvI+vFCiGy/bNu9v87jo
XyCFLJl9fD0e8C3icKpTJ8Wi1BSZ1kfqi1sl6V6NMelq+zTepEjlFY6HBvNCdeqrAclgUIqnOcNT
OftA0427IHB77QUIhvUytr1xk8Z0x2QsD9ei1dKF53BuOAOEcsJs4ohAgZstbs6XUpH9stFV6c1K
ysZYZ11Rk/GoPi1w1w7SS1H6cfsaK4OpSwcfqnN2Bxa6rn+lYii8LYaqGVdrGqmhu5A7E4+zmkc3
/cT+hSXBI2oqp3FNJXthWfdJ+wYqwJeMtWpXPpEUKN7AXHV9aunulUXtZudJVjxeayW9BNqCFcmd
FOq+/TP31GSN/ExqrntFT7qfdd4gCpOamlzty9Ts0kMveUgMxVCskV4EDqXvxyrQgn2Ja2e77eQ2
kZ5rtwH4SKFSxBurqf03QazgO8TOROddqwTpXRQj+u6v4H6mQ7gxclEWhZPSOX6gfysNz7Zfm7+F
TmL8Q9EC7TexeRi/jVrrNZvQTmN/BWAhfvXr2gycPDUx28sxC93ZXoGmftf2g39TqCWlijoX/Kcr
XSYZQXePLmh3yDxDD+7MMGzuUKl0+72UuskvICMoGkgTgmk9hCZtQCnq88tBrdX70a5q5c+QjBht
ZVGUhNct3aRLAzXIwBnpKMaTAYiRPFRaL8sHq69AuTljBWJ6XRkivLIhu1oXmmeJxjE9qcQmJS4j
zJOD3K4PNN384r1KqBytqkIpqeePanYXwkTWaNIHUXyFe5CQWT7bfdDNBjeXSskGw9GNSEM4qPOl
dZBBCtgh0yxduUnS26ugM7Py3igGX+42jVbkUboxXPR4fZx/PN/a9oDZn0cplLW3yG/DbhskVHm3
diGJDy1wxyyBwmTZFMyNDjBUt/AAn1yLUzlrgnoT38JYnZf1FNuTgySXhzeuiHrnx12zDbTa205Z
tVOCvEN4FzVxOeiihRTgZGQTehjwWfqolFx4Bo7vxcxAFCAZWu2v0clJibQEjKI12DnlllZl9lCC
zsFsgupnZu9qHONpHJx/fk5KBwQeyLGgMQVicKLIHf+AIekDPUlS76NGnc+7FVZtPUudMhKIJeU1
bPMwvBwLt9yEfpM88DoNCxfZScgFwpbaAY0sMi+6zbOAhM6tkpK4RK+E98ouwMHGW+fpkAoH5ZKf
EjZyFs10O1+CS84vbKqJqMIQcBNyT0H3LPeKraLu81I2Xgf027fFOBSHXLXyXYzuKNqIBX4X52da
m12KNEHRm0Cggb4dyNu5g2MTeygNm739ilabOYIhamNHmt7oBY30eTQ54d3B2PIKoeRhUFI8XlFZ
kvKRV9Z+pVIUOFpftfd65iXvgG70b0qiIfyENMEUTxK9qJPz0/FY6qC5Q6B27quMB9Q+rMb6ogoK
GUVchFmKdlFE+TMA//dl+RwQWBK0Pw4LYczxgMhhx3FgZzYtT92/NVu7vXYt6Met3NWHAbs3z3Fz
agZJmWsHUeQvap1L+/MLeZISf/4I2FzEUexcOsvHP6JslZy2aGy/JkWjlmvXGC0nIMJ78Ot2uOgG
S9v4Rhi9db3nvqv+2F3Heionjp7I1vb8b5nfH//9FErV9IeoGc/p0XHayP1Yt/ZrbluNcbDbNi2d
tsGK1LE79GvWQilG2o9ZeKs0g3d7fvTTLc3yo6Dy/0efTQQSXJreIPT5WnRpsDYqa/BWwkdEbuF+
Pj2rjGMRVkE+pwYxp1kNQu07u66Y8FiNfmk2bBxjrPUdT2N3aQT2uNDm+Wo8sCswnzEAAow7u5Oy
1jIG2x6s177TBTquPU7nw9Ct8MPR/tRFGSx831dHFtoGkTGHFmD8NM//JGXthOHtE89+jb1Sv1H7
0vud+lZ/GLUwXqKRffVtdNIpNUw0I6LH47GikoiwxO/4FY96s9/hHh1fZiKwRkeKJRuz3lgXD9/e
JsBOFLIbyjbIGM2mU1PSzpLCzH2VXKXxVhXdK28rRzzlC1fsF6dhsixg0ehU0qidJX15QiEDdwL3
tZLzbJWlrg3AJpc2Bja9e7Uc4lWRueV9GJbV7vwnfrGCU5YBcR+SAXXp2QqqNdKbWlHarwoO7vYO
y+oQjypNGzdyD/xuIWqYv5mceoQoSeCRT0Tra85nNwK1lmLFk15jTdKqqSA7xE6lGv6bm0sxUUSd
OJ6w3efzH/nF1uGSR/qByhi79KTujI0KFWad6XVLD4mJrN2TKvYHCRODjR41S8Y9X40HSwVKDCkc
Y06xyz/HgmZgGSvyIL1O+IgLCT7Ous3gT20kKwivNGZhqd3+1TJOCljEQRM5Rp0tI22n0HYRL3n1
UNv01vBp3ZWkGmG6Sv1wyTbmi9uTsciUOPqf/a/jz4v1zq9yv3VfUy1vVBrJGuAkpR/lhdvlq91C
3EG+T/ee7TI78XZbFiIaTffVTLzmMKrdsIniKLigb+1emcUYH8phdBceya8GnWzHKWrDwAOzcfxx
feZmdlQ13ptEprDS4rLb4B6NmYevFPsmb7QfuRqEC6fwdFCU0ihmqjRQ0dGYMw06t5UDVza8tybw
IcYmyLnTIYKOtrV6r7hK1dLOHfjf2vr8wThdScadIiDqWhCA5q48VKzL3vNNzkRUi9IpWAhCEkpG
H+fHOd2eXKCoMzGd4G3o0x5PKh5oRlJljf/Wd6Z9JYZkcMLONO40VbI33x9q4k+A9yA34AcfD5V4
QRRiMxgwVJdcDZIa3uMkCbYZEYtvXyufdovwXnhzJ1jN8VBeUfkVhA6+yhbpj0SqpEM/KByF1r+y
/Crbnv+yLzYJqhw8Dtyhk4zN7FbR3NxMmgDmTiVX+jow+/rZlkR8SOwwAH4pVLRnsyVJ9nmaxSTS
QUEhnNYFZb75N4JvKVMtzYI3We66naDoshZ4ojrBEImfVJhrGIa9+gjIo9/YkWwsPIxfbRxCi6kU
NvG25ir8blAMZiGk4I3qXHvgmQxXmpnGd+bYBofz03t6aZMVUMlGFJ2zwG49Xk09s1p9NIrkrepj
UWzkJMiiGwuxfPWBClV96+XQrZckp74alFoYB41kktBmtqZJHkVA2LPsTemg98q4Ft9SFxJXQ5/6
e+Q1+oXb7YvxqBOQOGPXSSo3DzRS2xhL4E/ZmyhN3QEIG6Aq2lX1uhs67SOkTLzw4p8u4PQK0pCi
0EdRc17PBBgUpl7Tx2/yoI5bK/PMhzYQmAIp7ah+e7NAr0OsmG4EGE+qxccrSBiR+V2XR2+SS6fg
fohK0n/XdhPpkEEXuD+/X06+bMrjlAkGPRW/T6YSfUkv70RQv00CT39qVI8chQCVx1cS7f9hLDIz
EBJTqYNi2PGXgR7LDXkMmjchZzooAQStNryJEDwqKVhqQZzcMyTh1Gan3IgvI088HqzVYCsXrtq/
2X1VXQk3MFZIT+rXfRseWjvcBGoaLZy9k3cItBy4cvBpKsfAniMys9xy09gL1Tc5kglfajMt5I1K
rXAh7ztds4nOh7U4nXqqdGI6Hv8EZnbUVi15mvpW06OAV4u7yIXfu229imV7KQqc5uko5We9Jqwd
zFOUl+kBHw+mVDqcl8aO/8Z6IwA/pvoDjNBwNfaxCQA0SFcQ2eyNF6np3/Nb86TagEAo4gqTvjXK
szIIpeOhRW+IpCnb8oOSqfESIHF2SWY13BUhbKO49Lq/ObKB96Gm9Bd4S1qPajJ0C3M9twmb8M6m
QKWUQjpxDX8e/4gglXo3G/X6XQhoApvRCN3S0YPGK6iLDQ3CJoGM6hEy/9qDpCU+oLhBKPuk08uI
mnGivtQRRIpDLCuZvF2YofmOmwD+PGdI1JIlI10x+3EiQDqkjnX1HZkicddqrniRQFo9U/EucS9T
oLP1VI82BZnoZRGmrbmydUmZOI3ZFExo7WM5Rv0TGP5mSYvhpEUy/TgApJO7GjsV+PDxzCmlFdet
MqrvclnbPwI6T8+KLsWFo1aWuO7gCHaOXSOo5HSU6xOH7oTvr9sy7/a15kOe9bXC1xfWc/50TD+K
RJhIgKxm4mkf/yizJU5sI0N5H4e4f9cLJfvQY6qqGqt2h0zZktvZF/uHA0qNGpFmxClQTjgesIdY
lPhKb76HWSnjQ9GlNXqIZlI7hV9511mVp/KV6Q+yo8VhY60znuo7N9VaB35g8jcdiGe2vlon4fr8
5jmdCUq/U7JOAgSme56XWHGGokSjuH+jRn+RIsOl3Z+23ZVrotqYhOX7+eHm9zGVXnrrsPLZaiQk
81qlazcVrBrVe/d4BJxRxh2mkgrpssyr+tCJtL3QOsvfnB90fnl9DoprFxV+cLtUfo8nH7qcD8eM
QbMRyGotfG1Hy8uGEJgpNw2Kp7sedZlD5cHoPT/yF7PLHU1dm0L3BFaeLXs3+oWuN5L3jkJR9zuv
rWzth4G41Jo+WveWvz8/3Mnswj9BbZRbmtcO9ZHZhxIpyUEQhuE7B6dKHIGk1lsvmqFCnCPpHOpa
aPPqWruUZ86fIkRAmNWpIAKo4LQgrOBX0+AXEb2XMUcH9la29uzS1XH25d377o5lMFqbcMoJxSbV
6uPVzEtTba20id6BVgSDU8BplTaxoPoB/l7aINlR5t8Mxvg+6vgQlwS4IGKJ2R0GSTKkUd4m77rn
pfvStaxL2MDuYQyAsJ5fwi+mkqEA4PLQIF8zZ2yNkLrzSM6Tdz9Wg01iK9K291U1hZZIgWDhu062
5/RdeI1MGSa2GHMFEqqQoSJhOPYOetFfBVEv9g3NqN0wtNJNgtvc/2U8JGosgkyAuXOvHLkG1RQq
QfYehLqHFkSeFfVBVnv90ivTTHLyXBML0MmTsz99Iqdhum7Ah86XLvLpyUuRmbwbYdjfumGRb8os
NJyyiQDcyJVaXxWaPpki591S0PTFWvK8oIDE3pkSv+mf/xOhDToJgwfV891v+gw6E+3+fVV0YUCn
OzFuzm+cL9aSwUhLuMeJ5edUjTQVQRKLKnsf00hsMrzqN0AK+12LHuOqg8W5cNd8OR4vJ63TCUs2
n9hEVRs/T/rsvSlDY09BIsInsExueLjSfcUzv9AOOJ1MdJUU6rrgoyfbodlkFn1iel2iRO+j2cl3
hdcUawrMww2F/CXs+GnISRAFt4nE+VPxTJ7do0oOvpNgKX73rCLHfmdUYzQXLOPJrtTwFn94OGOh
XICcasW1AX11W7VjsdBCPJ1gfgQNAl4PFEiobB3vHqqSgxwOGYfTHMOdHmUhchOp+Gv2ebSv7Oy7
aB1Gwp0LOCxFA0pN83o2isZtXktj+l4N2kvVFPXeEzxc+WiuA1Kl7fnterqcQMPoxFKWnIzK54JV
UISaSLhS8y4izf0ZyCOSNaEdHDTRvn9/JJCEhB0092lvz2K9wMYgs5bK9t3t1PxqVG1/07VesMVa
vtydH2r2/gLrQswSdCwQBgUBsLkRzzBWSHVIifrhpZkG27RSN1TVvMfcq4xDYune2vXlaom08uWo
E6SMe04QYE8b6Z9rpgOo2dV+rXxAeNC0TW0V6mOt1c0OhI54E7kaPzWIrCjfu8ynj6UYQouHZJ7n
f55/0pkFEa3U6segDri5G6kr7jzUuG/9pHIVJ4zKduHln57Zf5LQ/0bEhIvW83QHzMuhRo9zjOql
4sPv6SJ5TTY+qqEpLVR5Zufuv1GmryLGgB0+h+clNYXJNFXERw2O54DgCjDJToL6mUUp/pKDimPo
93BrDPlZneeJIsUk3p7dbVbf9LaUaOKjyHDY3kx/TXbFEEDhCBpAUiMBx/mdOjt+/43I7Q13gSoh
ue3xnsmLFH1ANdY+gCAGm8oOjUPgo1MqtZq0OT/U6XySbNEHoE3GH7TljodqOjuYPLl8z5G9oRxA
iI3BWq8yF/lwOYE6IZrXb4+IphoJsdCAbvDn8YiKZ2WdDnLGc7Swsi8ay74NyXrtdVhqEH0rrNsW
dubpEURsjHnkmefBh8NwPOLgYj0aaUh3OI2CotqPBiIKQiDS8FHFvbXB6cx7EaDh0pfzXzo9RMcn
gvEmvUFyWKjZcyCxHem+YcclkqqgPuUfXt/4B/TBLEcUuffkJZFyg9YNXidmpV0ag2wu+U2f7iMU
K+E68VIiNMEUHH94rdqtUctZ6DmRrgE+wczxmlmGwq1lSwyRk+M/KaACc5nGouw1t/nM06yTpMps
Pfot6KeA2EbFp80TL//uajIQJBv2DzQqzuO02v9cqGZX9EPZyj071k3GaGOjuK+u4xr5rtuUK9Fw
QNTV3kWjosCxcPt8gnCPlpTBieOmyiF9Cu6548HdwvC7fBRsJRf60rAdqSKql36cezdBIpAgiy2z
lsGGAzZcD1Ih2xeKiygZLKQxWxWhZ6ROkWZD7ahRl5AF9gqxSuigsRFoN1mCotoK1Y5ac0DKGtji
ohERvOhhk0m3Rpn76YUeSq0M0R6bPEcY8kBcrPSIJeWOCzc06Fea8KxXlIrSZz/x0WE0RrMUzcYd
S0tka4pAI3yhEq2H5/O7/eSU8dhMrkhE05SNEVg+nhoqyoWIe6F4jmEn1SGt3OSH0Ipk5ft5+odE
sH+uLKtcYgbMUgi6RmgscIdxwkmvSSOOh211hGa0KlE9x4dCVB26IhvKVdeiwXcZ560ZX8CV6i7R
csuTTUETZCmPOLlBocBMWsNTZw5u6hx5Y0Dzgt7TCR8lKtUeHICvNXVssPzyKrPT5tXQPH3h1j75
aMZE1BIVDSKnqex7/NEgxRHSadFTcjQ9+5th4nadokxO47azL9S+13Y66P6t0Y/Gwgn44muJurGp
5umd6Bizu5T0KNLtCBVFZyiDvVl7RbT3VHX07upAVNpVRhScLMTaJzuLHjnFqEn6E6IVqO7jr1U8
rQkbCoUhCFxNc2o0COuVUupK4iSdl6+kXLJ/lABY3IWr5rO+dnTcyWjAQE7MPpAkUH6PR0YsKbMT
IaCY1HJbpxc96WRVrvJGKPFTDdcfhLHWKPXewgswqFemBXznqjeCtPlhph1P+JaMGo2LEsXH66YZ
Jd9RShUYeiIlTb627Frb+QSr8PjyCuVogmwE3xyovJ75149io1lrhMfywRQkq4gt0bNzL+2a06w6
UmoqAU5ZUjVutCSRg59GRJFljTJ1ma9jQI7fFPMmuuPOw/+drAeFSwr5x/MRET/L5D3qU2c3a119
sGPfSYZf37tI5oPMJj1qulqMiq8+iV/IZUhOPzjBtb2wp+b7eD7ILImsfXy/dclTn0jdHKGsPOmi
DA7WkvLvfOvOhhGz28kwoWTn0ue3eHvzTv41HJa+ZB5lzIeYZVCZp+skEawJQgP+lVI70rA23rz7
+kG9O78w81tnPtLs1imgkJtyyUjKdXSBCpe+0X/4FxixnB9mac5mD4kK1j+Dd6c+uT/SdbiWf+FR
f/O/DTG7xYJOq13JDdQnLuqVtnYdfyNtzw/x6V/y790xn61Z8BVgPiTygs8oXoqfxW4bwDpwmocW
nP7fQHKCZ/vgraUDUnH6UkV0rhUwP6fz7C8JpCKqO74v9Haltq/c1ZDcyFXtlJJ+oagOejA/dWvj
iYMiJEfSCwA5B0m+HKstv3ndodlh3CPOVkEwPj8t85B0PiuzG0QGvB/GPXvIN1+T7rZKfzflwv3x
5YHguZjqz/RO5qRN1SfyQ4OD/RM598mF8sf+4629bbY//yVfbtN/hpmdhmwIA9uPGCb7iPbZ2/As
HYbd/zbE7CRIRl6LhHblU7PxNtM2HZzvRtOf6/HPV8xOQi2gk4/xNMRFfuVdqIfiEC2dhOkGOjkJ
/4wxOwmlr+VmqTGGcp3aTnsFJgu/tfI1L51GrKK/8uv/Nm2zeKHybFmqE3Z/9jFeSo/iIt0tLf6c
l/7fCfvnm2b72IwUP5eQk35y/+RX6i77Y9x0vNsXbbmtH/0HbXTqZ3/BlmVpx80exjrK+tIPGHMY
VtKTUaylfGXfGw//2+zNXsY092IUHpm9btPv/9t04nB+iC8fX4qmxMuId3FMj8MIvHVGQHqR+mSW
F5n0y9J+6d3oiO73/zbMbG/LmefG4cgwub+x9V0YXeT5KtAWDulnO/rf7U2KD92I1MfAVQAs0OwB
rk1452Usj7/tyvJTRwn65tYF3thCE4eYvs3SDF07lLCCvYRNR7qOUPr7CKJSI+zABGGh6jCfXAAZ
4K4mECtQF1rHs3tp6PpShLWr/LaiGOM3uU+vSyJkwrVCOKSh/UIkNc3i8edPYjh0uBEDoqg6Zyeh
tMbPiWz/j6cntua4YRDj5+yaS2Hh/OUg+ifpIQ8AtwpwZi5U3/Qugtya6v5uK9Uq/BVYt0a+IDEe
LWVFs6r6plcXgBpgcsS4IOUnrvvnI/tPoSEGrhp4ZZz/EUWirzh3qbyyJHysTH3E/Des8yX9yfkB
J2/myZrqxIheCHxljs9FTZ0K7JUIXipVCi5HPwquDdwMfyBobF2P2ZhdxQD2F4qNJ+s3OYMpFpOK
MA2tldlhTEQs9xLCy+g/qqBQqDrssARQV+fP4snqoYc/ddoBclODA+11/GlSbiG1nijpSykVdr5C
gjv7ZU9myjsgJsnCi3P6STBhJndN8IekqXNJSyunHojlTfKSG2lzVWLYeJsW+tLEzcNhJosS7dSK
QgqDdGg2cbI7gomj4/BAhx3pWMnQf7RmoOzNYRLZCYwBBKkHgz+m9HB/fjbnPTBAITQRLXJS+Dcc
vLnvtS7HUSH5nvVQ+DwJ0Fx7q3wxexnQeJr5Daq2VhkE4KxHGLz3CJumqu0YnhdJ71HMv7Yw4Z/g
yqNLgEYYQk7UO+mxgB+Z7VyeQhdRds17rCV0j5EBiSoz3elN3Xq3CbId5mVZp5qypvtcVisPEWTb
kTV23q8SpYX8HefeZnBXFcp5Ue0YkLGNwrHjyqguErXS8zWpbt0mq8GjsLUftCrUlgyNTg4fuS2S
CxMair3DnB7v0CK2MTPoIu1haA3pJwhhBIVbOrNPWu8q/ZaatfJX7iS5+KbTCGtJV4/aFGeQLhHI
p+OBS3awbxmJ9ZArzBxVT9dBC8O8QGReHFyAwj+0zCwWnuBpQY4XjEMProhPJpUHkH88qKt2bTzm
lfvgVz6drzLUqhgTzUpAEm9qy9zFnVCGQ5C0cgo1QE3dtdpBYl64Fk7PEP04yL2gQTiSACWPf0Y7
5WEaHOsHY/Sq8SeSKl65xnzcEAcf2FmxHksKepuu03Nz48laLt2eP0kn99IkKzK1WCinwcKY15bk
MNf0QFazxzEago6uQNj3W71wB99JG8NbuplOhmOuAdyxw4AAgXidnRPLK02MNszoMR7jmKJPlUKB
l0J45U7EvC9cEyezOzFaeDLRbOJxBh96PLtdBItM9xvpAaep4TZuRLPKY5Hu8sjrHGukuDTEYb+m
Ymc556f19IL6rBBimzP9AZZvtqkpU+kIxMTlo/BL6WeZ2PaV1ob2z2xo9BUfrV2KKFFvFVfzf2qK
/6EqdbIQmJ0caJ60iTA4MQb5mzll0NaTSJO8gnCc14YSex63G7eZ1E/ZTumFVni/A5TLNue/fD7n
qHvTqAcFRSSEcfcctaNr3RRTNPpjmWfpTUUf9LZLOq29RTx8/OhUszbWiT4W4U/XH92ljs/J6ADL
wF9N4zPvVOGPVxxt9CJqra5/NDLTunJjCpGvVa7a8SoQYUnfADxPsuOB6nbZgCzud5f9swDOg0gb
gL+e4Fzc1qP4aQTDY0d6pKz8ULUu0shqogvRYkDjZKDXf6aVmv8Ki8q4SNsheBWZ2+sL19s8CJ5+
B+B86BUTlpFi9fE8SLrS2UNTyI9FVbuDQ5iQl7tOreMSKTzPA1vUJPkCBuZ0TKDHCAUw7H8tt+Mx
mz7B5wGx/kcbc5R1rbX29VjYiI9E0hqcz5J6+Hx7gwzD5QdlE9IOGdm52VUS6fWoVlVePoYjkiF+
W3c/kPcYt5Jte6pT5CrBP83+v+e39zy0EvAQeKIQWGV38eLPzrUX6SIHM68/igZL6UnoMnzStUEk
Czvpq3E4POgGMhgdpdlGTprOCkqUf7goWym4GF0pNleJWpbawkDzG5kPApPJZUykNhFjpn/+T5Rf
1YONUFujPHpRXzmR4vLaoALv+LK7ZF94ejgZirgeSgBgVwCnx0PZDeRJDJaUR9TysysxluZl02ku
zVm2KHyEcF372fgat4gcnV+1060J527yoAMCw5rNccRKZZuolqryI8Zp5jaNS1O+KAg5LKeIDONe
NFgofXtEyP80g9mihIVz0EQXpXJUtbL3aPpRtXUNs97aSmpvLAROHBNK5QJI4+Q0ADmFu4UKI7gX
LL5mc+ul9O+HtBkfw0yNd+VAYSkF4LuSOSMHL5GNTZ41z+e/8WSPghqeEAza9J5PapvH66m0ERT0
Mh0fo8yWrqNYaFtRDdnCg/LlKBZ4LKjoUOTmlGLXQxW/wS7w0Vb6ej0UsYbpkN8vXJj8dH7tvxEh
klMTqg4nXvwR4a3M0hm9TccGsYzgwZVKCUm/csCs1MCZKXrtjSKoZMeP4EfoDlC0wg4dEQZ++jyW
rZ5MmvBgqP+CtKiGvdHFFkYrdezjcBum+M2sYmBX9ivNEHOIHBs5BvdZ2KHbFivJN7rSdoBcN1Lo
JL1hjCsxdm5yXYmsgVCc9lVt7Gh9N5S6QjgoyqobSl+P1i6mrkOP9K6ZJ5de7mJC4dCbp/a7qyo2
ib8K61EY1NstTIMOeLuA5ndgZ8cW8I8yaenIi1jLW33fYACMTceQqYViOD4Y6cikNon2pNN20DSu
7BCPmp+wOETZrZEU6otooxeVFV2iTOZnz0GoZtkvFOL8IDxg7qbBh+4M2cVXaUj7wfOdXFEx8nF8
xGwKyVHVPMaeRhFZS7Yj1QYdwU4vigO1DSV8GkMVP3vHd9GsUJ2xy32jIV+iYrFPZH0Yr+sKMaQd
uZ0VfYD0sjEv0Dy0Hq9dfWgofGJXGG5LrLGCN1hVaboJ8ItRQIAAGOT/BOy8veh4Qdwt6bcRfmR9
HcnbAl2fbqUXY2s8CuSTCkfokZps+yAb5RvL0/z6SvViPcDHRuRN5Dmx8CehuLDGStQxtaiJf9aK
GwN56Rt8nfeQqE1p73mibu80kDAJ6sXc9xu7t2P9Jipxafkty5Ra+pUSJghxrOAtaaJkk6SZd1BU
KXtHNzuftGvVPti4sej0re7h8bKz7VSS14Na9dWvvJOqdDcQ6/q7nMr8cPAN4r113gs3XLep71Vr
05I8bdW5XdxdNp4otR1GLXa3KguB8ZLmtnl5gc2kYf2KLKmxngd3sMtxFbYAXja9FGfeKigbX98h
35L48BMMq90Sj8Fa0K0Kg914tMrWGfh/B+tWAaESrewAxwskZgA6m4OjGp0VlWx2TLQ2SFoUGPPh
clgPN5IvSeMFPSmvvu7aRg1+t2ql6bvOBU/yMLaxwCnei/vOSVDiG1+8EH+9DV4aTZIS1FWTeRvl
t0q+h5ADgNo0hG9YG83MUeJEn1QTW8PAbv4HUEttorYaLdItjlfplZzCahkgjDtWg5CUI2K3Ku/5
CVZ36Elb431YtLa8aTTRJ3cZINT8vSDZj7DYQdzkZrCUQpdXAbpYgOHUDpEvle2H7U4xakO2yiNT
H9KVHCtlhVI9UXGyZulEgBfciPnGz1zzTfyT48Bt3T8FPwlrHglzNVdfx5WGDEdXpG7/orV970LO
ER6yzUnKRfAjjNzEO0DwDCxjleV1WE8+UnKq3FuJj1KmBmaAMChIvXDUHXioDS+rknqSsm9bQO1/
U+ATQb1H4Y35WKsFKdFf2BJWsEnhINmv59+Lk1cY0Y3/zD1Jx6iXzmIaPibE5C2W7pW4SkGByYAK
V3FZ9j+MOODCkdM8WHgW59ENZGWAtVzbJIEQSOdFDXA+AIRKKfkd2koRrDIKuNG2kQLRvyGoopsf
579wHuFoU1wIKIugG6QGcMLjFzENsUawy6j8Hfqdba8aNy/9d4gLqXUZlS13jhqFZpuy8GNd7XxV
75Xf53/ByQeDeZqMz22gtnDX5/gUQP15zsUTP+UYtz3ZvvD/9rJV3apagaHft8f61PaZFBsB+M5f
ZlFhZTjUZvjUoNu6z3K9V9dUpuvW8ZPCKhZiuJO5xdeDZJrCt4Y6FsJVx3OraoOEd1sTPSldhl8a
sDf7Dm/a+qYLkmSHJaH6mzA3Ute5GWdP57/0pMcBFpxKAuoNgPvRBJjnU4GmSxgnJ/UTivLufW6E
1C+2ldfnOd7JUqo1m9jD1n6Ff6b6lpWD10NwgoHQmCt11HrltjVdqV+oXH+2Fv4NWdBOJDVgOqDI
sN3mU1IlARxJr5QfUZ1rRbDz0ZBCOT61iExuuLP6Pt7WwJ81KjrhaFJRDP3SevZSMwGMV7VxlSEI
LuN9s7KL1PL2lAVTw1tjwsYdI/JuUQPzZHuSE1PXR5xr0ncFrna8iLaUDZ5wU/W5RxLQ2CVmEan7
LreJhIiQ/KWM46QMM2nNEzkSFQPmn1gux+MFBTsxGHT5OQlHTfykAK/2a9cSVb4N+iIBQdV5XA87
VZXqUHFMriDvxsv1TmxL3cR/8vw+OtnDgH4JloFPIh09/aTjn9MXsurVmhk8V5VrbpQ46gHNoa+r
h0q1Vke/3bqjXqx6KUoXulTzuxdJ5U87Xvg3hL5M/vHILL4U5LwKz6RlxJt1iL7NbqqNuXj/SeJ3
C407+WZBgDGJpScahTHRjOYZelJ31ZgQ/z6boxkdoJUFB6OypbvAr8OD0ajxN1EtjIf+l8Kdz11E
7WM2u6mklLUb99WzUmcujkdGmzzWQeKW67rI1NKpRh3ynUhcbQEUeLqryYMmyf3pEIKRn5Uiuv/H
3pd114lz2/6VM+qdOnSiuePU9wAb4zaxncZOXhiJkwgQjSQQEvz6O0nVqbJJdvYtnu9jYlsIoaVm
rdmgmruu9+aRVPCfuRR1bHU3ZdUt9SHsoNp9Ylx/MqvXfQ06+CC7Q3x8q2XRoU7W6knLR13XVfsO
2n0aFq8i6mB8MlO/vkSaAOp6PVw42gPAwKM5lBCLrNKor9ipTMWPMwuL8ZpDQBYGueQtj6xlbVSy
SZePK0r1MJOguBi8VzL0UorE1vmvA+jHkcYVA2xA5I9xeMETX05jU7gQ+h7m+DGCcsI7MBGc25oH
kNu2IYJ5/+tn/YBgwpeENhFcxZBJWzU41848S40UQTfGgZLWYzt2FJcryOSGQ5VChTZGQbTnTTvf
9Tjgt9dQtrItmMBCg+A9F6jqXXPPonREHWj1ukBRGFrDzhnHXcS+ZjMvm8sWqDVoqMMfjLwrTaTf
/LrzPwwU0P44CSANClUQFKjXr/as7yOFmWzY2c4D6jhheYn5ID5EuA2WkCdggXX4t0+DigUkR6FS
/b2KsRkpr5U2JHLb4MG3GHmAly0QZYFFMsF5dGLyr7H0Ys9bBTMgaQaCzSqWuS2Dz5BvgxttQFb4
qbNew+ihEstw3kIh/YAiip/U+JQX2G/rjC5+/28PlKuW8qrBDhsIQIC3RU9FABhilYgeClxEKtSK
4o6dNRQ2KleU2rF14tDzQ3CBWbcqJIPAtD53yypQkD1FrseGhDNRY+pPi5fWitJLDMEANHdXn4DY
bJ+HWQNsM8rUqL8ji7vFjrEKbtaxtt3PkxvcRtFELyUL1Fvdtw+4Cp2y4f7haShKrKl60KShkgOY
8ctJygc9MhQTzBM4Ayi7L9KGBW7Yx1Xuhrzi2Qxh4lOpwG2aB0iVYD2er1wYrKJbal8zjVIrtthP
cVx0t2BYdFeqDsWJgPjJmyEtvSqfrFs97jov3wxOq1XnR739ZKliek8mYjK4GDSHfoZeY+Ja4uu/
C0BYMtnAaCPzjmQ/kBub5ylYheMsWrAn+JfbiYjLJpumuU2mWiz/8iSBR8F/BZy6dfvBIWYb62Cg
x7j+jk+dCWRu80XnuI3ccJwcbyCmNP3LS8Z34DugPCvFYSW8bR6H02st5mCZIbSpV1ONaDyjPm3S
oA9OWUytTT1fWghO90hMrzGApRNKoi8/mqmZzzC45mkIVQ+L9na5qCDMcF3CIfn9r7/XD/MDHwrO
A1A1w8aJk8rmXAoB2mD2FqKe5jFuHiNItEQ0rDgsH8fyXNLgxFa2nnxevtkaXkhrIhGNzXM76Ym9
AJ4AcswTDXn4SGqbIHlmbA1PaxWaLoPEBtCuK+qI/sv1EuVHKBKgHoaQW61zNgd+X3N7XqKufYp7
7HIJTm5FsuD6m5oJhtAn5sqPo4r1BFVs1JixemFyvvyAMhATHEfJjPUkiM9pz6ZvIUgHD1FTkHeK
9qfWrx9wxmC+oMK6CksAkALY0ubtkNsqG/CbrM/QtonM5wDotuXCCuuqcNKokUU3pOEyM+5mCxw0
9AU3FTwmOlH15cVcEIgRJlOFyZhwFY3tYZyquhvhB6a7erzCEd1xE8eubEvBaMgrWidR0BAKgaiB
wrEF01GpUDmBAg0/JYO1HckVCgJZI+wAKF6DRLe5LtiD07ZzAM3vuXDm+x6py/MmnkUGHSf2gTiz
PvHltqEH8hByFd9Ne7CO4cL28svZiluFK6T3ETpGdQpEiElgcc9yhrLXqVvzdgdYtZqwda8QM6wo
4LG9fFZfIQZ83IE/Q+VxCr5yO66hKEZnqqzmoGCx05/RRSB/7NYEu2E6VcA/mqQSK080jcfVJSIF
U6326sMAOJcPKxZfqgTLL6wKTgzMD5mHAIolAMXghr/ycIG0etlb7Jzl1BS8eVJ+POqvroDHLLip
E9Ow6EYS18q8crDZ14la3ggbX4jS31H4XCPjyHBspXmH7b49dS7ZLCjIwqzCPKAjIbjhDrQ9J5DC
t4qCO+N9b1nm4HpTfDY3Y3MBJQmVMqgkIblVnhKc3N57vj8V/NU4BDEY7mbb7EFLZV0EDRnvu7qE
TUJnBACBsbjsXWQ9JNHTFQ4Q05noYIyFLB25hAPqKUz6JjLWPgCmhIMnUIOIkK2un4oW2Rd+LO65
ZrxOIW/mRGmr5igP5RC9GmmFrv16s/jJYCOdtwogAJWFm9ZmwgLCq7npHXHP1Ozddtrw3IIRzWNJ
4/EQRVhylsJ38x0PBSASJTcgGX4QErUqQIPGVsv7Fi48FyWKFLmNFOoN1NSKFDzGKbH6Wme/fuhm
Gfg+uFALI5hUSG0BFPVysgsScaRdxuEebHaZEpS+U3j2LgfQKE9JtP/sO+I0ARtG4JexDa9deXZB
ampLorrhyvuyt4LuAiS2HgcnXk3WPYzrSZg7MFwX/243hGYHVjds9ytWEOCnLWxxAYnNoN7R32tV
e+C0Rc35GNsokxSGnZg0m1Xuz0etuz2eiMzXVqADkjmjq+0Oli5NRW+s2Jky1ZenTtOb29j3p4Da
jdUUGzx2+M0+MToVVhfBu3vTz+WN6oenpbXMG8DYSogsEZl5kOqAO1ctzgGR/PjvZss6msgI+6vE
A8inW5hrbdGwnqhf3VtLXN9hG7bSuF+mSyjf9Sei4SejuQIF150eVyPge17OFpSWTGORtr+3JigM
0sGMr6Huzz79+oV+Mpor3gMJByBa4YK2ORU2LStgBmTxe+aAiQfHM5nWRREcvLgMswmuKOfT7KMA
LVbP8paHp4TgtjGxKp2AWY4dB6je9d7y8i0bwbQXKj3eg+ZWvrYLjvqz7VV2c4C+Pv/YEVqc2ozX
iH52MsUEWpGfuFRD4m1VzVrXvmdhCLwGZ6Vw1T18Sa2rUlNDM71YwxcAejp6AHbYedUVo3qCaJ6+
gAuJ9aTisn1yoNX3ucFr/GW29d9P5v9AQu32z2cP//kf/Pup5yDp0nLc/PM/N9WT7If+2/g/65/9
/Wsv/+g/r/nX7s0ov34dbz7x7W+++EO0/9fzD5/GTy/+kXVQtJ3v1Fc5338dVDN+fwh6uv7m/+sP
/+vr91bezvzrH789wRp+XFujVd/99tePLr788dvKSP/v583/9bNXn1r8WTaWMN2pMGP/bOx//+Lr
p2H84zc//B2lF0xOuOCsUNH1wqK/rj/x3N9jsB5WaSecqLBbYCHtejmWf/zm+L+vZyyQB6DZijvp
SiKC9vT6I+93XBKB2YIsG+oXyDN4v/1vz158on8+2X91qr3tq24c/vjtz/Phs2n0vZ4IMykEKFIK
6+n/5TSqm9nYY2BQHmVOH15OMDG7dTkRlg9OOJWXsh6pSqKm64GHYLZX2uFhYov1YZBSDgngv658
BJbclymUeymwE+GkXHlVhU39AfiCqYR6qVdWh9DIKjjYjYxYBgoUMk2jwGn8Uqq+AAW/RV06R6ml
+BASXtwOcKFuU0g2OvxgkVlMyeJCMHHkHfvIoH8RpgMbIEdcN87yphKumA+VBO89ZR3j0yEAkh+C
qUZXdx6K9LcFhVcWbJQoMTmucLRP0Qgpk0VAi/ewEjKu3Hik5LKel7BJGmpLkouOcOfdUNWaX4ja
gihdM8eNwOvjdHghe7g0HSZfUnoGAB8FUNEWsf26Q7lN5i2Br/MZKzp4cy3UxaIUhLID+MWxgB9x
E22Q+3hd98CZoJIS2RCwHQoxa54EdVDrRI+jHDIeLHa5QtjDss5IL3mgk7BzfHMQpgb5U82AUixv
wrqnw9sJIBuCi3dPIE702bUrY9RVB69iW91N4VA2BVxjrBJQWqXtYND3rtV2C8pHQ9mr9sJMUEtc
UJRTPjKg95BCdZlKJ7wUbxI2dHJKJ5TKdJwOqqcOas4yDs9gXzqoLHB6VKHbQHj8ipO6Ha/gJMk+
Opboa5WYsBTRrZ5Lp0kWU+LKYEOxe3pDG8QLICDIGSSogDrdfS+gpn+D8ujA4O07AVLiNbW0DkEX
LeXBEcodk0jGBVgKdOnJwatwE7tYUAmCcAK8rXmYQhcurs5n4qqLoVNmOKixiBegifpqAliduDrz
qTSQOEC+H7OKTrZ36QJb1t/0s66CzFTgPcRdOziJcdh4S6cJf4masBMmCwt9CFs24ZCPcBy6LSGI
5hwGjexSAhz6dI0vVL+uCIPIZoyLqZMwrzLI79faBpoi0uu8DYqpOgtsU5uLCXI5bloFyqmB3IeG
XKZrMAegWzkS8DYhKVkmpolIB2KtNO5H1NoEOyBDNkQQEJ2UuIqNC4TyDM5KALGYgnJ558QyvAeu
R1fnZrIHAipHgdN8MklbOu8sWduo2pUV0DAV5jo/Y43VqwuYNZbuRRE3UwNfbRR86hsyhwOoibDe
84NHGwXTDg40AZC5GWRGovJxYlM4vp6bYDU0r8cG9i0LtXmVkIZY1lk1xlZYpaNhffF6MYBD3RAE
//SqFC0t4CAyEmiK191iUkHL4NYWUxfD4mYpMjUxXBjdoJWvHCbEK0s42k+dyYnuxCIUrtQGyp+J
3w/Y+eJwmVLde4DEVExxPxWmcvqUEGbfuRTki8y2ypkcIuA0LRQqWUuzcCmiNyqayTnwRLiBKqfS
SzavvkfUeCzHU1uTDDHUBJA5KAE8wEEaLOhA+VN5BvP66iL0Re8njEUBuOZa9SoHvpp/JrSe46wq
tFmggxrXDK57VnwZKcejhw5z5C6Yi/AecqFlgAsoAj+ZnKGUqY+kC0loSJiftaSHy0jYR/Rd3U/z
pwHldZbBTZIuia4GkEqEXyAWJKsgZlfFrUyYtVrqLI7wD70t7I/BaNnOQThFdOGXBGV/sDLYZVHY
UZUKx4pgATYTD4CK2QiVFkMZuVkfF+6UNKhJLUAclfblQiXHxLG99ltodQ2oONJ/N3WNKC/spQV8
7YHFQr8JyLqOzE48fQ2AYyGXEPRwWELrgr+tytl/xR1bmAxImcBLPe2o5WCcen4VQL6YZa6y2x7T
PxiivMRCNyTVFMg7iA4CBRiVYyAT6cmhOgMyplxQBFLstmMhI5m3dAgo6sKY6eA3sfMhsEYY+jm+
mu8k4dTK5pkWfp1S7qro9WwhkkXSwJYUMsW2TaNkQVl1BNIIFX9iDiHz8AkkTAt5Zjetj50uCnT8
wHH5gErOiMUrCV3LgKo5RmWf1LOkZkqFjtsGSC25eupaQXBXQYxj9M78oGEl9kwCCysg5u0HCReg
8RL0rqpPAnd0o1THUQvVZhCcvrjAgHcZCcuhu+QgupcJcq7Y/RpI9DRwVA0BxS/B3fzSDfYic9Si
FQSgDB+VTGaUH8YzzzQyQH6lK644WyBXo9tIVYeOMe9GuF3J5mTgfj9llggKLxGV9NQ7HfvqDWrn
YQCTyEbcIgTwrqiQQWkoltZ00UJPqEyQwusfoJfIpoSassdas8ptZbVLY3UVKHBlO+hmC8K+dWUV
RrB07gHwaFGeYQk3zbR2cpaMJHFcdl2KOkrzHv7L85BMqlT0rVUSi7+yq9EXn+vBrjG6wEW2/YEV
SLpC/W6BEAoqOJHoqwN8+2r7jJcjdbMh4qZNh5oD0QeEtMfSdnGAY2s0JEcSmxcwYeyhojeni93M
twyDx5K2h3JXYhVAHKZkWtETzGLNJ/ze/D6cxvh+rq0Fc6Qx81u4XYav9NBENly/hHgEQcBdAC41
oXe5aBQpEzCN4m/WgHL1gcFE8FVs6+pNDKrErRsXq84kjZcHKK/4H9HV6QPuz8tNxZBUTUJZ8bsm
KOVbb1o1V6hnmDprgYTqElXFEhnNWfYMJkTVhF6XfRwkJqq0l5TxEFdIY6H6kzKv1yYlMe2HpDHw
+810a5ZrOAIbqN10LYWT0DjqdAkmdhZUgrZ5GfjjZYdXQZqVMXlvEaMVmB52fw2NHtlnZUT690Ok
5auJwrw6UQuv76OaD1/0MJB7Bvycf3Bs7tBsjupCJEEhcPYbS6uAyx+Jx3TqdJcvrdbhBTS/iMIX
4YDIVoa03ZntNf07qBrzS0tSKQ/uoPmXcSmJB1CrkY84oSkYCwOF9YQF1mAr9knJEmEY8H52VMjX
Zcg75BSXSZgU86RpEycuQGvHbILCeAf8bKqdgV3PEErEgTPi9lMgSmYhbbzChiWJLZpEMzRpklYE
3dvFhsjhFYzC6jCp2whnnq7rR/CeAxnAcbSMZisp5RR8sB029MnsoYpyXSJAeQKwZ43F3lISmjaj
A91SCGA7HbCKMegcQzi2S9L4w/RBuX79CKCoQLNtOWPRWwLGUhsHmCFBILXqMFkOit8gW1tfJNCE
NgTX2goITWQSm0RWczEe2m6gfhKMMzzx8HydDUA3NhUQtQICYk2IS1+IlCo4EtgxBC7dmlpljDXO
E845AA+mPWN8CV6bwoOe/egaD749NeRmkhIyYjcKdqIO0mSGVHkQLzibc+TXhgMtlX1uumIZDv3Q
RlmPLH101raWvtfQ0aL5THBYtLBi+xixZHQXr0m7WpGvPV4JWixmgNM6LIm796joL02cFD4wmvkE
NXJoBsfuYt8DQeaEb+Xgx3C869lwXfQNMlnAYfA7a3SAwWxCLR9i0XSNl0OlmQ5n82JJrMgVcNgE
TFXNK3MjNFDSwJEC/TkcZoaQHxPs2Qs5Y5GI7+QSR6+B4sQcgTqiuS+Cgfc4UHHHJB0oaXZi4xjp
HCy3B8k5gSmELLD8tzgtCL+dDn47xOqMTnx+H9Gm4lcds5wya0vdNUnQBgOsg3pOP+FONmN6zE2P
o0lUNDms9lhwYB3omgcOIcPxz5z3/7+C/waFwF/dwS+6Ly8v4N9//88beBz+Dro1EABrchRYtpVi
/OcNPIh+R7YIdGgYFUEaF8Wvv2/gXvg70KBQPw8gEwf187UO/dcNPPgdlA2ksQFZCgFbBR/g39zA
X+bHoJGCwgQUJrdw06GA8QSrYph2OYeYvB6mEwnTY+1u7vPQTp9QTDNhNpISGlvLMs8PpRuYE8Ct
Y81v8syQZWXQiejCrJRCynuNCyp9S83Sf3v2+f5KVDxPTLxMqP0zLJu6YAxdRnD+iiADVWdY7rjT
xqCPeDXBhdO3WzfxscoVZ79+2LGX2ZQHBnz7WtMOd74BfEBw/TwKWbY5iE6kW1+WIf5+mS1nN4yF
zet4DlAl5v6NgztM+0bbtR1czzBtMrkVLjjctrPg97teaFsc55EN3cL1gfBHC80l+PyFSn2Y/1Yn
yg0v863/vNEm6RhVi7ZH5ZFMsyHUOMp6uL/CkNotgeTCzfDGUUwxIGRFNwOW3viOOLO7cpIn0Gyb
gtY/HVjnzbOsJ+zFBgZnFpIBywPoK2qVOWrn3zjzBEAOgmqoZKk5tK57TR2WKRwioy6xaOSe0hY8
Mmm20qgNndsJ9oIYgsglqSf7byHBVXvfB1wf+uz1ekQqOIQjwcVlCB/tHmeEYlL1CSTYsa5v1gYY
r1cBKp8kQ1ai+mojkXvdWbgzp/s6v1kbeksTyJYRkjVjOL13tPATUyzhvpVnW7OQja45dwXJ4Aux
rNaf1iQPAe9PCqYfG53NauAa6kRgtWM1gDJjnc6gvfiJEAilw67x2UpduPVsdXCEsXLIuIbB7VAN
5fgeZxvrxNp55AW2CtdDBFkbbUiUL73TZkhvWTIxFdKkJ77vy1rj37G3xWDHPfMb5c5F3lvR0p5p
6fApa/TsVAdRlf4pE/Fjj9mEuOf3RaS5FebjiHzfOVxHOjvDTb8xGa9GfQoYe2y01sc/CzXRT6IA
LynKcT9Y3sKFo3wN8ez47a+/9bGXWJ/6rHUIKESOxrEjR7qgypoBqN5rClKTeGAkYqcUSI69wyag
y4hyFoU8yqGgMl9Y7WK/jqkjT+mMHGt+G9BFBXYXW4JcheDQJXZt/A/B0p/yZTjW/GavV1MIqQEg
W/KpwRcYwfHLfGWFpzQNjzW/iWdVed3czHWU4+oFMfRmjpD+G+y5OoU0OfKALXidxZA/BHgwymOn
Fd0Fd0inM1mHi7799SQ69oBNVTN0Z+TRLBPk8VBW78NoGG5NRcUpZ+c1oP4pAf0dz2SzmbfxpKEP
TcO8bQZR3IctbovvPbHE9uWIG2N4N9PeCy72vcsmqkMQyoBLATqAe/5YnaPuYaA6zFpt79s6t7xx
UwHAOboyzNlA4U8PYecpSmrlQ2z412+wjvrPhmv9Ss9CeqY1tVuN+QSNFy4PqxpLeNtaoLxe0rFo
WWaoO3ePTRt5H1UHK7ATI3fszLNloDRwug97MJvzvokafllaoMDgZA/ltCqLRl37Y9KNNZLgSClz
XO4NZJMOAYSl+zcTanvqxPsfm42b1WAuAgtSdMjvtKGlUHrRYY5qupf8enQ3sK1/ZuNmNSDTaNY6
Xpx7SG/22eLA8jAjxbI050hdhPNrCuvYbxyC2e25D2AkeYUSmtvdwOEwqh8jBvOsE1059qKbhSPq
UFrrNeT+eFjA6ThY4q/cGH2Klnek+S25p5Eo6s6mDnOI6+mcImHUIPEX0S+/Hshjza/T99k0VQ5k
oeoa8miUm+gDwVb6arCtNtvX+mbNEB7tassK45w0uMmkygHWF6lKOQ8nZtmRKNviRQa46RLXyCgf
Z124F5Evpf3ZcAcRB2Cc3SddpXibuEvA6RNvl+GU3tyxcducBzzkbjCJZJAHUdECkyhciOzPyj+J
tT32gPX/n32YxV+YQDYxzJQgThbMEz0sQX+KUHKs9c1RIChiu6uFWXL4go/50oV1Atn/+sQadKz1
TewjJVZaBltDXrtImrmjUx8KEDZ3TqpN6OPW00ewD1tyF/fGxC6dh44CT7Bvxm6i2Ql455uGLjkN
5xEOHh0Y9ChgOfW+9re+6GWtRu7Bwy23ija+cCc4ABZedEor9MjAe5to9qAxASI+Wh8LFxIEXjjA
QdupdvZ9E81R5y7RBEmV3BqRvGfQdkigX3FKKOdY3zdbfm1Dfl4Xw5ILpwLnN0b5eIKbyNmvv+uR
E/YWhtgVpFwWx9K5tshXXDvZdOaPjHf5qFHL+vUzjr3B+v/PQtabQDmHVABMxRG496gU1pmDOu2+
6/gWejN2OArpJYCgFlCkF1FM1KGeu52n062aK1TRmiJaapXTofGvqqYNb1CI29n1TcRioy4AzfHG
HAAPIPYlcVFIKg075fN8bOA3QUsKOjBrQZqHd5W5ZCMdr2HS0OS7PuvWTxP5UWtCCn48k4rq4Y2n
7ah5DWxCUO6bN+4mapmDOjOFQw+OhGpJGScf5njuTkz8I2OzFbiCjQsDJaCYMtGUTuJBnQm0pfiU
Htyx1jdB63EAuoo6mjDy1gfp4nzXxeaUPcaxxjd7LMpOElY/wV9d913hJmSCQM2+z7o+9Xm0kqhQ
UQm4bqyRNHbX1qHms7f1zQbL7IkXzYDWTR2XqYqYSqDrXO/su/uy76VPwHlzbbTuw++58pszWtFT
VoDHhn0Trcy0YNVRNB4vqs2bMEapjwWnhKCOtb6JVTN6YdHMbMrIWMCv3AG6zeHFuG+L2gK/25K7
Xe/ZKuumpUt0WX1V9XLK8+5I17+L0z6bMcMiR96XWmUtK1FS9ckHCxrR+z7pd5L0s8btgkBDBQpN
WSjs7jAYiDOrZdjZ+CZMxRCbGidh+L4EcQnMYNUkSrqnPBeOjcsmTmEZY9HKitH1WDk3kEnybouQ
NvtKVN8V8p8NjFG+2/loOV8cgImTpYND0sEarZMeKse6vwlVV5gYHjl0glxl28nE8jjJuXbHp13r
zFYc1akKICRMi521GJrLuB4AAWT1vO8w/P1+/Gx0lCy4R2ei8jH2Pjq1ezf43t2+jm8jdZjrdp6t
Ma9K6xWWxw+zC7Drrra33qpxVbWh04VjXusyOkDs6m3Pin7fImBv9tOODeCcRErlVjVWIPGF16Er
7J093xyCURbWHOxY+Ew35ks1Ow8uaU+A9Y9MRHsTpUDqUAv79ZyjWaAHIbtZBsk8eHTftWzrEzhR
okrmyxGKZrH96I9YBxIoeTr7ThpbzQglGtduCiAb214uh96En8uKnzKPPjY2myAtokqEE2TRcgL3
yLRtgRsd2KnK67HG3ZfbadxBjpBb7ZgDbx/fRAN1bhqr4A/75vpmPwVybwQSssJ0LKEr5rX6MYyq
nZ90E6PQXYC8YclULgGngRi7+dAAPL2n3+AQvBwVX/sAxHto26qHtwBJ3hB/OCGD8PMB97d+Z70u
IEAHgbXMXslEYCxdV4u9Lz/gx5sIdQCyAiDKtTIourxu5/BDJGEUu29MNiEKKfwJqznGpCm7u572
Z0Vb7lrJIbm/GW6uZw9qTVYGatW51O6VT3btoBDUfdkyn8kY9Bx3u6Cl11Fv8k4Wu8qsoGa/bLqC
2yJEQ9Fp3kI9UKV1+H7fQG9CsolryQETtTK/ZJ+lie8Aftu1TkGG42WflQCnc9bBmM9AgL5d5tHN
a+UNh30d30SkBxBZB8emMR8sQAncjp1DefFxV9tbzW/WVMOq1GxlpMLp1rKDT/gi+zY23AlfDgsm
thCNjS25rAKTkMG3AEkMp32BsyWeRwPA/z6ZrEwEbyTsQZHF3jcmm4iEMoAAMX8ecxUBzKGhOJY4
Ini7r/FNTGrUu+a5gwQMKEjnukFtX8DzZt9M2WK6pFI2aPdoHNJEt57iTxVEFXaOyiYuY5/Mtoji
IZOtd0vQtlHT3rY3oenoCi4HxkHaGETVaxVRKHH5Jtg5KpvoLAd/anCexUQhSwBORP0OiOddByww
MF9OcRMrX7MYkW+8eaxT2y+C/uDiBFTtW1q2EC4YdvsFajVjTn3+ydLTA4oP73ZNxS1Ya/I8WwYe
xkUpSg5CsSqBLVO46xwBo9uXIyNL6DiBe4uOG3OrevvSTCf9R3y08WMlFNDjl23X7Sq3UHpDHoFZ
0ABwmEFxzN054psIVVQCc6mmEQI5zZ1vNWktT9mhHev3+v/PrlaSWB1EFNsBooXETXXryNTx62/7
PucmQMFuq4eohTjp1AQfwHO+rELyZl/Tm/g0EOdjkQtW4ezAmKuBp8tZ19b7YBj+FljVQzMlnoAV
ylFCWkBR6l+FECPft2xtlc4VdyE57miZ98DaNMmgpHUFG+r5ftfIbCFV2vKwKvoKX3Savww4wRlQ
H/c1vdk9R2w8YKn2Q84Ceg+JqAu7bfcdlrdAqqmIGHRQfZmDvVBmk6buwWq6p3393gQn3L2hwmzY
ylngKfPnV2106ti5huBP4n6rKKUt5IMnODLmZTuB0CHDoL4RATeJrl01p/v6vwlScCdNx3rILDWV
97Ep/QeLs7f7mt6EqAHisQnCAuQpdxrOp0E6iTP5+0p1IHW/XF1AfSZgVLnouO88tJMFzqDF3+/r
+XYPNYIzaZdDTmBkrbPFU7OfdFFTssO+B2w2Ur+kNFIQXsoXY91VrfsWSn0nUNDrh/vJrNnCpJqK
CFyY0TRU0e9Gu3pdeMGuMhRy5C+HvInmohXTLHNIPLm5FbnjnUN1dUK37VjHN1uoG042mSrMxMJe
YDwqRe5BFn3fwri1j2pNAa4ieJ95N3HwTabwTGi6LzsMvZ6X4wKWpoLoEYYcy+NqRXbVELMvhsg6
WM/20FjTRtWCyjwsKIQ9l/kqltW+uhnkDTaNY5bYxmWQWOunW/CkrqFruLPfm+iUFaoTgbZEPgTR
Q+XIO/jg7bvEbZ1tCuO3jPJa5gFGJokBQk/E3Eb71kOyiczRq4VV97FA3aYUqXTZnbLifUfQLRTJ
tnHP6ogtclp5LdytkKjIoMca7BuYrSpLXcdApdUz4iae2zRSQXDfVPay74tuRfGnGoK5wNqJHH4T
buoM/ivspPuq5yC4vZyJyuqinpge06WHSAcYmNHMhjKJ4onty+H4mxgFFtiOqekw9rTUYdoheZYX
hS/21RHgNfPyDWamVCTbgueRNTCRTpq331QM+ty+BczfxKrTQtBZxxbPZTkPh5YGNVQiSnK2az/a
6i6GoTGRPdk8V03gppCrkCm8ZHeuj/5mOx0bIPAGr+M5bMpBwnMWl31ikOCkO8dmE7OmkoHUBmPT
l3WfVGP7zjTOvj1vizdq3F63Vqgw7l3Ez+fBHs5005fnu8Z9izeavMmbOZi6eV2Q5cGGNMs5FJ45
2zcw3mZL9bBOEnfGZ427QgxnoYLzVEKKPhA7H7CJWxTjWN/xCSPvDfpCSnBkRbMvNw8t+JchFcJ3
EBhjyfPQH99UdLjTbHyzb9w30UqLWcNMjIo87OKPXa+dpIRcz85B2YSqQMocvjQtzz1ZRx9hRW3O
FWunnVPGfTkqo22ZefFInyNSQcBdJRas2TrljrgOwE9Oj1sDMnhJoUbfoHUyQTiGOPySdadQTN9v
oT9rfBOnojKA10Vun08Bo0WCajHsi+2wgqYcbWPKzls+6zeqHZoLb/CsIB/LUpC3oLiF4hYJ/0G+
icM2OGeoS/bnkPvzYaDTVEjGUyMiWyeLXwv5TgvXUqk9i45BY6C0RBrgYOkeHIJcexZyWFgdGgdZ
sjRAldpcKGFFNZScTelfFNAKnFNomYbk0QKydz5zvHoID15o0KZuqnE5o5AtHsC2cxeIB7iuWQ7D
1HrdRwMhqeJ29AOr/jw4RIg8Wtx4yqXB+x74uJCsticSpR0cWVgazCFV59TpaXwdRB14YbZY3DcQ
r9IJVK3lBa8GueR2H0fzmW6byT9M0qckm0INNU3SlJOf0oZDzcOe4nhO4STsQRaor6RzBS52HV80
njP+X87ObFlOXOvWT0QESCDgFsjMlat1u9zcEGWXSwJJIFohPf0/cse5KFPl8glud5MLg5qpqTHG
B3Az3jZoUVSuV+8D/YwwoDCu4nBdEdRTj7V/r6K2T49VIXu1l97ihcmF9heWiB5dHzC0OM2PTa29
0ovGtUMhqQwSFfSPOpbvazAqDi0Je53XipuYTRE8d7LUlylX93USHWsOkt0qmaxQpkToICF/Ot+K
OsjBVlNRf/Cd7JbJEUkKTOLS7sJJ2xabHP5i7Xis6CO7dbKFvXXt0rC/LG4xz3CDNXc9nfWxpWxP
NBesCZeOIO+BjzJ+jFG/Qvm/zF+OfdDdQjlqREmtZu0vMuPL65gNHs38Lvt/IQA/xfD93Tr9i5Vy
T50fumaGTSTvLzmaykVC2kfh+TGnGWilPy/yIaYwgohNf3E9eHmIGLLtBVCW5uApZy/zirom8gHF
iAQ5GZHvBNldvkiDRP4uX/4Xb2cv9Zr1YEHRm/sLLqr+sia+T4LpmKMj3iu9zGLHdXApks/DHDqy
eUo3VQJTSP46NHD26dwruHoI+yLmooYcWUJpP1DcsWc33vexP7CbsdZ06kadQ4EQRnGxpLY9NU1z
sEDY671Mamtk42ALxx3NWEJRxkoT2PBy7Nl3xY0NYZVOmq6Hq1ape4YEJ8R0DSM7pu9HbPnPI39q
wZyu+x7LcLek96Kj4Vecad2xVvBe7ZVuyNrTE+pVtLK2ax3XyyUN57Q69m52s5ZQteTNbXcC7IaX
kx14scz6dxybX0ypveQrGqNt2XBOvgSuoz8E1OY/vAbqqzz08HvRFxJlEVbdSnMBZ2YNrjLvojKs
QeD+zd3hL3x18R4CBm8rImJVhpQiFdHxg5HN2pd12hFT2akPPsBw9hwEuWorVHFAlCGhR7GzCJKk
P/b19/owmIJZuAAAerFuEFkZ6BYBFFp0Rh07Ru8FYiykHmeW28p0y7p60A3ijS5ucAgKOvaRbmPj
b+1AHy4j7LWkuwDbhZyizbYWHBkJhPWxpWmfk8wAwho7gj8AOilky375BPX+92MPv5vaataASCwe
WPsRvIGN07/8jAyhYz++6zHwwUfTJFN9QW17VkTeEzIdawHsk9R1EITcIkHkAlT4VMogxlWD9e+O
PDfdi8RmoUYe2bW71MuYnRaEwBYayW6HxgtCdH4eL2B89l2HL3ppxi34pltLv48Btptjz75rL0xt
3PVxF+kLaq3ndPUPauCHbjGQufzzg/MN94wMaN3LtBFxHyHGtkCMsD20idG9VAypUE22Sgoao8wQ
rtdm2XAv0gUJZ8dezG6axvnWU9Yh+DNNurYc8uxOxpE7NNLpXjI2GsTh1nnTXfJY2Mdp1HGZzu36
9r8f/VaD/POMTvfJ9rmVbrUR9nfl4wElfzjx/KTAk+5PDKe67lCNRfcassyxGswq3l/Chc4IREvm
9ja1wrw/tBf/A78F7MUEGm6DsZmQ98scvuNRfWzY71VkSLKYsxCRebD8JglykNHK90vUHfu8exlZ
h8EYSKgCT1E61u9WwL3fd+BlHtqh/oEeVA3C0EIyqdsanL01miaXuUmyYy99D3Mz6C6Ete4ULsPR
leiH7G0Qg6r83yPzNnn+ZWTuKXeLmzu3uEZBIYAIpxLmw+ELcu2Q63js93eTFoE0IIXMowLeK/2G
3tGTTsWnYz9Nf17N4jXEbTUcgjCtAvhYDNOy/rB0OHa5CdXSzz/f4PjWifr22k1Wo+E4ZVfNkuXg
cN/trD1plw3psOpSc4G2U0RMgUiVgzvUXlKWM5+6ZEL/LbJz5KqugR6hbLuuXQ81X5AM//PLyVZb
mxuG5RIJ5pBKHIZvevj53h36sntVmWMNOlx2CCoe8a2/b8MofCYIdF9+8/T/a3b/y6jfC8uADyUb
AzjyErAF4NMhirrlrpHrMJ5xEFvIGVl6iIscErX1j4HDqeDRpO2gvwDnFZ8XRjyikwOHJFhfL0hX
cIGUL7pDAHiph8E1peei9t/62jXLuTPYc8slabfvVMfxw2ra+d41wL3SerH4CWRgIChXN7H/ICL4
W97KW07Fh67JzFThwBZ7/LejLUUI5edza0TgK/yvp+aJkrpfDxWSIK79/Emha0S+LgzJJ15H7fOa
y/yRNIQf3GD3kWM90JA9uqMS+ZHhD0aGt3nE3xwbLrs1BmdNpwNm5YV66GwVia+kR2T4f//47Z//
b0Nlt8osS4DA6mmTl8Egq+M6Tl7ZKndQPVQWJwR+BfxMiUPdNVCffv4G0ZAnLF4TeQlMwE6xtOrs
jeIf//uf8ou1fi+SE65GgPeIZPC1j0UV1P7T3JLfvadflDh7kVwU8maR4yIvTC3Ne6iq45dM8O2P
rY1+B+/5xZ/YC+XCOk85MYNEWCxFBKmYh3FoinVEs/3aWDjafnOo/sUn32eQQZ7Al5UpfuLNLAGM
B6cd6rBAnRrtM1JC0X2sqwRU8s/fmwv0TupR4aV1JIDQjX3CQnRwA9tTywMEjqAR0CEIHtdxM7Xn
mUa/WaB/9SVu//nfTswphZbTw4NbST6k8zVXU3Lusxz3/oyvKjykLgCD/ee/kuC3WdOkAWI6ECQI
rzv/nA/pMWsrMKQ//zowwkPTuLG9pGkyn6G5zopaRAcPK3sh3dqgFUmXSFyaOIvPBjTOKsubY+e4
PX8tZCZSKlV1Fa3NfYgY9LhnB9/5rtvmaAgs/Iyf9j4+1flw1s3v2GK/WH72GjpgPPtmymVdyYY8
gKb8MIDGcmhl22voICu8BeE2dWVaO9y30zRfgoS+P/bju0laI85+dTTAYI84cCZmjJGWreJjZ4e9
hi7M5VgnYdBc0mYyD1C9fhq4OxYOi/Tgn8c4ZykPVrI0F+WIOi/53N2FgzomRQWE6+dfD9yG+xQ9
NpembYfKiOwxSAF8OfbWd9Nza8NhmWifV7OOm+1MiP1oRimPNRXpHj6MFHoQpOMur7p1eJaqv7Rj
f2wT30vpnNg2rjkKKTUvTdEtXVh6lfxm5f3VJNrNzxXqfA+HHybRtCK1Px9Lw5AofOid76V0HiE9
0zqbBq4l7cqOm34oahB/jgnS6F5Ll2sHz4VMchitek8AZKrHh34D/6M89vy7mbqwru7SgeaVth53
tm+hAvjNm/nfPc+/lIF7LV3MfIRwKi4ukQsoSJONTmAw4ggO/YCkpP7SJLmnRTqsOjkxdNdsOcwy
WRHHaZg7Aw0fDicP0gD5Q6cJWS91Rpv0UAceaMuf5+EGsgxyN+bbcWmc+RUEhGw5CbCluurYe91N
9K5pZpZFIq22UTAsUK5dulIk4Hp9P/YHdpN9nOXi19osN0ihOekstpXJ40OdZrqX4aFkS6ihejlF
t9wvmwxwasfpIX01+NE/v3uTrvGEVP0FgD5kN6spHopegTVx7L3sZnssFrjhl245kTYyJfBNbYGO
xLdDP74X4fUyy8BSrufTSoQusiCAgWuLw2P72l6Ex6E1DWNAaU89lDVFL0f+rFI6vx579t1MB1ja
0IgN8ynIcesRS89PjUsOvpjbueBv1W0z2qjHRex8QkYledPpTX5joU8vxx59N1t9IuwwL+t06jqm
SiRXIxEmro+lnlC6m6oqn6mnWTKdGrDqzkk9I188kMfu2P+BiKSWUK/kPJ2o1QKKq/kD7NXbscG+
D/ta7IDIrNRNJ5dGHsghOd64Lh+OvfXdPE3kwgI64K17jbgWO7u/ALk85vaF5/HnARN4o4da0eXE
4Z6pcitEifX42OU93Wu/PGwQdbOisEoN+TZp+l4LcsxeDY75z08uNFrKvYmXUxOOYbEZUp/qGjK6
/37ptyH9L5vmXv2lQCAjsqfZmdUqWd+IRTf67BhR4zkeDXbB//4zt7H9b39mN1/rldZx1OIfkZAs
qFaS8LLbwOM79uu7+WpEnc4zw69z3jVVBhkYOLPuz2M/vpuussVyAD3jeDKbcWWjB0DFdX1s49sr
wXITh+C9AMO7ymU9a9DRACHL/bGdj5Cfh47TlDFQo0agRb06A1P0Ecyq5OAn3U1XL3Tse/R6TiYT
aamBEishST0m+/8HUrtLXTqnWW1OgQ4A2fWmK6hx029G/S+G414GBiKQGkHvMqdmHkTpE63KDDH5
1aERs9eALZFDy3nk2bkFdRDEJ7O9tiGYg8d+fbev1tSCbAex8ikZI/hRbgWHIdHveoS/ejO7iQrC
DdrVLs/PcYDW+Rp871X34diD72apjEhUg5+RnpHzVati9VAnzmKbDulY6V7+Fame9j4c83NidAcB
brsx8cgi1WXH5uqNFPT3msNM2YIq3uTnHMzONif3KjxYie3FXwjiGmZH8NM6xvZ300N0xwSJdK/8
AgyiqUU65Gd/iz6SNorLWGT22Mr7P83T3+qwNlRi9q4HDFLWd91o3oAXfWyc72VfYQJREdXAvzHI
H9oueIy75u2hkfgPyRdihMRIu7gibNHRJTYKvmth9fLx2O/vpmhnIiCHlz49x30EqKGPp/j+ZtX7
XZ7g7Xf+ZTfd67maQJo4szU7axNMd3O9rvp5SkPOT/CppvWVa2/F0+zr/4/D9f+6Xf/2R3fTN3Wk
7tYWjEgxbbbbykg1ipiTlJh16izqTapi6DVwNUVHB+ztG6CCXXrtlWFCn3GwbqUulJeru4raBfUf
lFrI7roQklZZUCCRrS1Q5JjhUTKQ9J7WqbYRu25BnA6yGL3iQVOENG8oL8Y5NSiEeoZPVyT50PM/
zCj0EhWxTBt9pV4i7rlyONCnvALY2Y6ldLTd3iNCzq6Ax0ogfhDz7ZptAmgzXwIWF7lDNLy8i4xk
iL7X6FmCjwpfgVrwgFPadx8N0TjItGmb/aUN0JTFuAzxDQQdI8J0wRuSwBdb0ly8WzZQl4Cynro/
ejRtUxCKxyiMbJFkjIsvXRPL/LvmC0A/MHL6ftQF0r5a9/km0rszXjtg4hAaNZX2BmOVVQrjZH3y
uLIhp4CAOVfWGUZaXq7MukRXZPVJ+BBlK8vPTbJ4DV/Y0Ls7UAK6MmVmZU9tuDRZFTbU0lKkbEAV
lumsyjQCcItt4GzooN9se8GrGdDDOi3RIdl4jycbujEtMsJS+EbW5lLHKcpGrCVML/f4Wr1oijFD
ZVfkUaB0teiOfB1mzSrr/JZ+BxbP0bMZ+0Q++5Fk7BVU+TR9pnNN6aOvRbaAJu/hUYnPuV0iJCJ4
li7qCQ6NDN/LNI3Bw/HQ53w5h0g1RjWmQ/C77xyjm/02ZLrpedmvaAZfUziQ8g/Rlm6TK1UXgyTG
s+AWA6kW1VkQO5WHaAsJOumyLieHb9n3V5KgkUauTHYZgKpM5mcmRVf2bLN6RDfFBdN6qyzX6SFc
JnmyI9aoZ9bzpf2wbYR3GYZDT5ZzS5MJvEguYoKUWOFUhXONyL5kM+16wJQ9Dn4iCZdtLKyZ0cwv
8ixJCSqoecaRrswTStu3kcxGdkbAitweOmIjdLXDGdlqHtfM8wo2tgjdxIAcFAwha6FavhEVwDMz
rmls3qeJjrJK1FPSfsPZJ1OYNBpYVuBLk356lkvI2QfIswZ9bl0Km1Deh31y75OAyMdIWOn/bDrV
L3DMjEEfPw+YtOLUGeHI1eioHT6JQGchwfImOUuKFDxRoFXnWUbf4rauM1fUPNf8Yu26Jvfh2MT9
59Yyl5TIvA/hRudgBeeIdk6Y+l7PlkteyEFm34CjH8wnuMu9KHG7hL0LPo/ePUHVN2X4P/dB/L1v
x9VfNTHOfZA+jKLSCMyk722MYX7HJfHPcx7yc0iGrH3JxiVlJzCJjXg3SLH5NxYGDxLgJhq5AVl1
SyJm18nOXfeXxM2NeGgBGXeXvm9VfRlIHo0Py5CnpGxjdK++ZIzE+Z+RlfUzLOTBPa6R/HdYW3TR
2oRXHAFBQbU1PrP3YEis/g7hQfSzyps4B5sSTse3qROqe4543URX2zeLAy0XdMy73I0hu6Rsk+Gn
kNWyfieGnJvSuDlAJmIb5hNMNGA/rvern5LxCaDZObxSw4z6CHBH3b8sSZ4CHi1kn1bz1q5YO22S
jeIM/XQ0Pg35yr4rZAJ0ZY2WoX0RWzhiKRH9Zk8MROiRVyFuq9YH2SLg+FzzxcBeE6Qr/yCyKY+v
2hjDirkORvZNiLw1Je8mOYMt3kV1CNBRTLfrpACyrmZLwqCap45ERae8NV/onOMJqiTkEeIMNzxF
E/BpLNotmLpTd4vkKRBo5+XzYGFMOyVmtF9J6CwDXo13yOUECoI9oVziP2pM4bRslSC6ZNom/Sc3
4IYFAUdaI/KsoNL75mqBdrYfHPh0wGuKYU6B8Yy8sT3IyjO2aVug471O3+2y0uQVCI4RG4JEWk3+
TuFXbh/SgH58AsQRN52nzhKdFPB+dskFMOhcntaVU+UKHs2ZfwB/lKNrsQFjld+FtUONCCebENcJ
lLUAEN+mCUCyliOpRMyWoJrCNcqr1Hnfvo6hp+3dOnubXxbQg+sKiNHaPVLAct6E0dQ279E5Ik4W
jVJzfkZqPJ/vc4kTzLNDSyw7x7LBfjfXdTJA5x2L7VHzEHTw3o/RXMZmTAP4Fsapbizcc36K3s0g
lcOM0cXz/KbZwpTc9bgybp97JN01Q7G6GAAd5IoXA4C20TWi+TS/JNMQdH+QZsvUI1N0whjrhFbi
T6oyj5GgEdk2nXqeNSvIqX5rT4mW8fSRyVXU9xNvWnqFiZapp2UkAHydsBwpVoHLROsfHlHJyDSf
RJvcTX3DObTNcGBhjGTIUboXLXCnd6bVFJphAg1xeJoMqIfFOruOvMffzF7XSMzbV4XQeHjScyJ6
4NoRv8jLAOtTXW612d63hM30LssNvC5J10GsqtcxC0pnlhlIufFGOzbBmkYlLhQy8QaPmyQvm3W8
uQs6EuPmqKllsHzQ2vfdPaS7wqMqAmj+O3aNqZPISA3D6O3tpoaGIM4PqX/yYQ6sK1Zi7+pr1uLT
I2iWgW72aLEgDy+gX0zjNZxFPt9tM8uT2869CWQCcLzGCcDbHLM8RF4d9wsvh8Y695bmGzi3oKZl
7JzGGutbIaltx5dwjrLhDz+Cx90WagZs9+piGm7PMUa/+NxOGxA0+EfSvn6RaIfZdxnIx929J+24
VR1dkvkO+39gOF4u0evJ+jS1HMXT3Ht8zJGv59XKQH9MIzfrNyve2Xo/tJCFvrRrI5oyBmJ7+ryZ
lCRfNEldpgskhIWdwZuiioMyzqPwDVLr4/yPPma5/DqoQRKcrxCISEvdkja90+k8OdRvIsxYXwzB
4rAVqg3bB6o9RMayIFnTakJIQ++g0UuDb0iVd3EJ4HvfXv0yyA/pgvF9kqFVrGw2j56rTrv4U0Kg
iyipy+oWUOktTkFE7NPlQlSasLWgW6iHZyMGActxhPjOs8lb1T9RbWwABi8cWH+0/TBv5yRq4vUl
6kLAtD3uWfMPcdZZcV4VSDlvwKymn7MJlJdqimu0ArImmNmz60ydnsOxteQF90+0e6dkOvmHqO2G
HgtmjLkBWTyEatlFIkR1fKq1ys1WZnHM3zgoX4JyY41e303eDjBEw/dKbIkYw1qWaR415kVO6DEV
QnM1nKiDr1adYVGLTllNu64aw5rgSzRCRU/xYm4kVzbdip8M0krByzxbE1LpZQijpZB+c5/aTCE1
qfAarsUPBuY2+son1j+O3YKKqxS8DcqoRSqcK7G6Az1uGZ0/kQWxB3ecWYP9Pt1ClOkUBl4DkD2N
g/na4BHCt0vfzWlJEjZU0omlu8gNU/1LEo52PZNUqghkkhGRZ1Hc0KyiCvJgsMkjfwb1PLAzaNt1
Oz0vkE7lXamZTtWjnGr3krkbANWPnj5MWSbDUwaCzYZtFCVHNXo48F8tAND8KlmXzB8WVUfru25c
ohJ3JAP56lRt17K2Ir5DuQZqpoSLpkenvRi3VtyJ2SBYI4avGpstLb2fc1P0gCGxah5DcsdRD3yy
OqUPHFFKumB5O0yliAjjyGw1pOj7uGX3meXuzxjun/aJYOroi28nnz8NARnfhBYRrzgC0fmRswxg
eI6D/PhmDQxku/OWlgw28ifc58CsDXgpRRo5bMhPbszIx94G/CRJy4B219v8sEqVv3CLBP1KYhiX
ybbYkoi6uUO6R/64MO7uebSpr46v7fucqrFsQvZWJaP+mLR5lxc8NBNkJ4uScii2sMktuOKodt3Z
AVXn7thK+CuLNnM/ty7LKwxnVmq/+O3cjW1y7yBfjD/aIEvfc2UpYtnJ3KXBXa3T1aqixsjNYJN3
IvyzmWs3f0wSxhyQ6nrLIOWMVuuq5pYHcFVuAwS9yMbIGZB1h2EiOMc0tG8rztYouF+jGG5s2Ept
eD+KqM6fp2Cb5vMKn3/46pkirMxdvM4PS2wS/hWVqx5OyUwCcmca08SP7baC+r7wblWFjcyYvdJF
mfBloAs1J8Q0uA6RBBMT1z5Yc/UlEGAJt2XimqSpwqkVc7EkDUrRfF7SphwVahRb1DSgYH67xC3N
9y1L6PC4bv3qvwFKZVEOiTlLMLoV5lZiihaGofaEFJ2aXMZMNe3bLcLZ/9R3MdXnOcW6U+FEw9Pr
cJPfnYZUE/oCU02bPEA/S6Mqyrckv0awTW1/NRBj65dlmkGrL13OV3E/DRMNWYFAkQzXo74lyr3F
0TglOAVDsukfpklNWBdEl9royWhMyfcSh1X7RSYyv8Y9rsjopG36JZqoDL5qXLDimLz1CYiLaEKL
EqMDxVJRLytW92lctmrVfMw+MXj659fMYm3/PE1DTtoqSYcA+1XdJcH6nlnfbrwICElpMc/1qMu8
poo8Tz7b3F8x7P7qz7GBm+2UtcAWvnNKbDkCB5J+fAPGcyK3U7ci3fWSNwCtv2GYZVgRQzoOGZYn
saVoFooOtua7lobC3lEpZKir2I8oAQrFGOOIge9x/kDF1w6lW82tFgHGZbZv23kcub3kksvxVU1B
v577Npjz6wR0e4Iv5nM7VgNR2/pV5gm8SEzIfPo6WzmsZ8NDHZS5XKKHZuA1KwdchM+Prm1jjk+S
NjADTuiyl6NZBxSlA0OczOvikYsNg/RQP/acDBdbb9m7gRI3ozpIvDcvTilVjGCDFjCF8YWCL5a1
/dnZLHElB051uXo64YAm8iUtptn2gSnmZbbT2zSyqfhrBdokO3kZhqJi9ravFnwCY+KuRpn92CCa
C6OORpre1y34rA+Gu/5TnuElVHSe40gVYQPJw+ukfBugSnVhcNk8xvUFdUCU3s/YAto/rKXNBUeA
KP/SI+I8FWWS87B5Z9ZECERCR5o1S4FBltAyw6rqcJoLYJzzqYia56y1oS9HTPiPMkr0SdUN6zDV
6uW+D9HBeEK/giZvsm5j8t6uY/4NnZjPKD1mwoBUYZCA92DEkHcd4fVX5Fm0TcU1FsWmHeXTPIeo
zDwCRuxVpZkojXcAjsDWEd416UjV0zDTST2N9TI9LMb07R8ARM8/gkFOU7UtAT5jvKWvcolvlzsy
w96+xfaVoZaYK+4H1OrQNc1boWyqzzAr56xojeWoDXBVuQJ2l23o12IlnNDfmdtnC5cJCIzZrdMD
4/f4KlGMFSSBAv2KVno+PdIhG4I3NIWID6KgtOPrdWWczwofZXHhBEd33TanLaRZm57ajDVv+QA2
/CmCe2X4a1uJXMtAoHP1FVkNoOGOSTbFp04QRzA0G/J+bHAeubiunQrSYgE1xbqMoNhxsojvWaIn
8krtItbS6SnCaSeN1boV7Zqp4EvTRPW37Faa3GUbXOYfHTM/ZqnmGOVuPkQoZnUsl7scTJCszNmo
f/QJpmyRAdlRAgsSxieVx9n/mn+SerwEl52Qb1nHOMoAqn7eSGrTz4YHOfzHTV6jMxjkGslIk0FE
QYWiRNv7hPX9d6U2xL6hcyHa7hVJbXlbklFYetfOsfsTR2fuH0ZF6h9aKJ8n4H+7lTxqYePhY1CH
LPkRAZmR/ImjpUBnpOXJY96PEmtHKFxJeDTYN2Nepwa+DtwtxZzx8E0TMIZuNkqP8CGxCBQ95+vI
SLXNPqSnla3TWii9bO+RiRzFn8yYr2+DIJ4+ZXUafYT2Y/aXvoYJ6C7ocTDelN7WE4szBPr6djWf
8M7lQxdJyNpYCwA3Mk7i/tqLPB/KxHTaFiao5Wc4dbdiSGDeMia27GHcTPAmZXZ7YrkX2bmvEb1w
UonbLgOwEpfIqPAag8mMNa+j06vIeeJeDO/hHl5X5P0UybDU83u7IOL1KwJEcDibnI3FZ7SGkcvC
Vof3QGzbYlnIaUR7VBwp/MdZOH8UG0ORSNFK4BxVRpsEiIdNfVCNkMEnpyTj6JtY4NXBKUlH31yI
Cc0r4tdb+Y5kPUzgGwgM7xo8SEGbNTJLiWXbzbYY0RujL0aKNC6pweN87Pva9ud2qFtRkjg19ttN
63rtO6X1w5amXuFvyGB6J6PYqhfKU4uCzTX0nGUm6O8goUztW7SiuxOWia47j0nSThURq4oglwMY
9tTbEIsI8jHu8S3QjqhN0hscty1Ey6tz87spEO1adskSqfsgWLW/IH7M/xkkwCYVCmjIB+77DdOn
zvA6pA1PMo+Xchhme0/7CAWnaLoHZ0TyDurlAQ4B5Duiz4GgBhqn9efAQ05+zuCQcR/RZ9pWbERT
GP05ZyMnKRg40qM9MKnFdNcONxTNV+GHSZf4UjC8Z1KgMseKqVZdiqE2yC9HeFH+hIi0LC1zy8xy
3fp4yC4pGOBAo9Yry5oiSBB7eLY5vU3CoF05B11xwIkJi4+sWj/l9jrDlJEXpN9mhWmM+64fC/bO
+mrGOeTVikTtEEpMTeLotY9RoVWrzUdRpvHK4PWZmZOvDUNMTRUib775rNDQiAvdLUJ8DDeP1YMH
AYvuWRrppNQ5UaTq0Q1by75b0doqYILaeNXCXBi+xGYYs7cAgjRr4ZACbU6Lq5O+cMTHqGByE83f
gxFUhSKB1SN/C5bNml6EMzb9zvCPsp8mFKjsMZkilZaxSiV5o7gNEZpscCgQzaT1OwcDvzyTdgq1
KxKY7Vc0MEXnOQ7qM1oOGNQbikIw2usBYO18qp9EHzb+GsXh1j3lBn3aghlqkZduxPgjTGgjnomv
O+iS6lB2d0u2BuQNfJMpw5waqbe4/+mcOYPfaMczlG5Gl7hVSZZvndVTAECin7NroNBO+RwqfftC
DAefKhpz08KMigOYfl7QP5Ql/BXztBTIYonIQ8hIgsNlMgfdXQOdxfrNEpdPVc1YPV8s1mtbjYkx
8qQozYaKgEgzy2IYtRNnnAZV/lDHiF+D+FLd8GCgpfVVK5p8u6/nMM1K+ER4nlRIYggxoZpa4z4b
V6E9v2frRj1qltnEd2gS9LitH1DbFejDRrKAYdS31YBhoP6PszNbjhtJsvarjNX1oCcQQGAxm+oL
IDO5UxS3LukGRkos7Ftgx9P/H0j2PyLVLc5UVVnRSCYzgUAs7sfPOX6w58Fsn9xU5YVB7mDavUW/
W0xM/mzyskDPlVMh6zlMS+JEOzQK7R85spHLfJKbnuXd4xld9ucTqf3ccOOpndnEILNVf1JuWsz/
MLgb3wgSs7fq4bC5WZOQjt462pfDlkGfRUadzwRf8GUxmFqiOP60lGZHsqIHy2GB2zmYlRtSa1Fk
q6Ir/epbupBdw+1b3FI86X40WoIBV5Ew1T3axpFuNbU+7fx68D4pNo+YUNHL1u95QjXia5ZNdX6w
Y7syJka3sSp6MTs6/WwT7rOWpe/a6tAQGrVPSWOryQt608eteXLtwbs1wedS2r+A//ePvraH/L4x
htq4qmMKPp/HLVHFsWDxChm6Y4uvMbK5RhcnSUndi0liN9ZBuyQ+zp4+ikN7hgIwVlO4UkOqyXRT
7abuTiin986mhkrSOdG155wTFtndTVVkuT51Y2uqT4yBxuxfLSEiETpbzHYY6tIYgsKVk3FeC9yp
PhtDN6TscfSgCH0i42q/DKWnL9OuR+hSKuGOt2sBpTH0REeRJ7WKCosZHRv9N8/pmujWmjo2/4r+
Btm4nhor7bsJWfE1LE6mJrYW4ilaXIemO/fD8VJXvnWsQdmnoyJ3VnEPqqjUaZpTCQwbUUIA2KMn
FtrbMTdXsK0NUTMOrZZyCC2nzIyANXfhNN1iU2tU2GMchAm1uj2khkm9x6ko8SxBQYs1L1jauVE7
nbjKPu7nwV+PG3s2RIWlm5wGH0wvpldaPfhmdq5M3XX3qsNV/cmN7aE8J7BN3UOhksG/mSZKM7si
9rIYdSKEtKu0qgrnLIqLKr+ZPAbmbJFe3p2KgZY6FyPXKulovqzqKhvcMj6dM+3ndyR6aTSGYiBa
bndZ7ZXA1jYebakIBxZzY4R4fzhLs6MO6Hr+IYcOuFkYu19wMBSdGfo+BpjlvqQU1A0nBGCage3d
rNFXnNMVwDNkHEppxG7+cmMx7IirfJXk6x3Vk2g+jKzkg7+u7jlJtGOcSSPyCewcgXud3Mp4njwS
meM0R3nmtup8LWqU16Zc6v7LlA4+phX5gHXIoY+beUkCc3KUS41TQroSbeeNoQOw0X0tR9uTVzW2
C508bFavJpjGrGju7unVH7PQL6cp3y2l3jrK9Z1zqXRkVyc2St7puK2awdrF49JU57LDpwaIVFBv
rRftDocUEN8MjM40jQM1yj7dFV7sk3Y2bdcQIVllaj3MLl3kz6I1zuZrLBnsHuw9ifT63aqUFT82
eS2KE2EhdTwRoL7tBa4Bur8tsKQmtqmUPZ+bttEtfy6typrzZYmNDoBvll64+oQjAfjyQG0l7TrI
fm1vXwyi7KawX2gceqK5hGw3rFLmIdx4h5q5bW/02tE7+DCbL4uRzsB3Ysrj7kL3q1mdurS9W7en
7UZoHfx+oTN859rZIzCfYe0y5RlNh1kr+UzYVcz2ck9knXNAspFuaf6km+mTb+jRChfDMDWLxWs1
colGbSPoN8BVRBJa+Z86dywM7AZSN/0+bOfjd3fAPgEtuYpP2tpfzECw3xU3ltayZ+3Fqmz7oPE6
VNVATDSKchORip0llQG9xorb6FImbj8d2EbxQhyLKh2f+mxu5vN6dUv1Dz0Pjk3y0mbD6bK46/wP
zy2b8dPm4Wgdd+UQBSVmN21ANBpvYHkzj5y5FDCvvGXx3dMuQWlwSaGkRPBObLwCbbU5qJWicaWt
+geEq60XICyS0352mhzUTrfJNTQJk4hopCnzdQazkXORHht4N/qjF/n3biN8mOaVoJ41HlWRbus+
SNH72UHtwSOwQmrfengCSIoBbwFsRP8AWrGmRuD0hK9ZoNhlezDEokbtEWBST955mJGH0hyomm0n
+YLCehl0MEw0sWmPyrFXaRZOLf7hxKHCmZW501YClWP3n53usec1lHdEpcrqQwEjqAsMr2+jEKNk
687ir42zcUri5sRPNuw3Jv2em23PtKNPtez0HrRgHSBZG5Fx8p/RMIt56eziGKPued4JJ6uHYF0S
9YmCVTXsnAjx919jML1vPucsdlXWVVfshf9HZt864+GvcYDescVUYY2Ua3hfK732AC1S9RclNOId
q7PGrdGPUtc9cEwKQCR/FBcdu3X3gTvhvzGswovtLdENKEz2MNKoTBisvzap0/6snIwaD8RONwBO
csxoC+D6rbyaO6BbEqzMEGFtzDynXw/fxjf8V2yjd3ztmBLNnBraPdR0My12KaKWC8iDbUi8RvmR
Wpz3gdPAvyZT4UT59m512zHVLMs5YAjQujf9UkfDromJc3cTJxPupNg/FESl81J9MML/mmQp37sT
ZfDDOE2kOjgePTl6bGf2LVjzBzf07979HfusoaNf5ya+gjlSPubavJ+8JvpLpDz53p6IML0tmzhS
h4W2H0Gil5N0KKy/+ObvGGa9afZVPTjqAAa9p5CaBpEJ8vjrCfXvRmX7+Q9MxWge0175qXOIhdFx
po9RYCac/n/t3d+tdpk3FuwgxkWuJd68vU+XybW++fWb/7sZ+m7BO9osp2bOmC6J68vvHZjSFApn
kfQV8mTZBM0AG/sYkZNq/lJ7Pvgtb0cr8eLJxbNFHWiHqv5ht7q7zEzg1V/fkLk90Z9Xt/TfrW43
Wyxgodg+lJ6fgED71TJRXOHfp8XsnXubyJufVLZZOUdpk91ma3prMtPUcdSlQ0KuEid7ujN+n0eL
1s1B7xKSvVzdf71xOO3+/t98/61uSPbjpH/37d9v65L//nv7m///mrd/8fejp/ryoXzq3r/ozd/w
vq+fu3voH958sycu75fPw5Nerp+6oeif3z9+qrdX/m9/+R9Pz+9yuzRPv//2jWpLv70bzmDVb6+/
Ovn++29yc+f/rx/f//WX2w38/tsd1q1P3//jpn/on7qf/u7poet//w2M8m8+bdoIkj3L8cEi2LGn
p+1Xpiv/pkwepudDsrGdzcGpovFp8vtvrvk3tMfYDCJfMSWzoKuH7eem9zefiMv0fVO6Jvwp97d/
Xt3Vyzx5eSCMxuv3PzrSWtsq+5/ptH2iKYWPplG6jo8dEBfw4xrHzVlXkLLUk2dG/eDvZWM3dPYS
zZiu94pudvkDDahUd6jahYxs18tZJXNo1JF4jCtNEh3Wcs7dUz+hLkdMa1Tt8eSXRXdRKOptCyI5
GBOP0B8obe0YqyKzwth1bfPJnetluKb25BYPnqeaCCcZq3UuYyclLQ9KEyYRSHBDsvEpMUU/VbuY
kmpOaDipsjw33QUKwD4uS3M5k9hqZ3/CNqz5mx8e6b8YpLebCAwK4cNNUw55CY9Pvo93gMdYP07i
PQGGVll7jHa7sI8LHP60e7x2JCdk72lTpH8WIkrlRzL3Zyr7j8/Id13LtaCAeZjbmVzM22e0ZpbX
OcJJv2dmbuVp2NeWspLA96XRZgc9T7HuyYH72E4Cw0a3VV1NNswFpA726kzWKZA7bDNq5q2lzUtf
edR8Pxijt0GH7Qo4lrbHFAJnpyj53uNlTig7QBA3vjskJ0JSrnFjmqEVHpiSCCpNRfNrroihPzix
3z2b7XNpsupKqQRBgfX+c5sB7kltWN73eGHOOVTvmqL7I7EjScuICZlp+qmKkr7vgySppXQ+2I63
SOeHR8PHuzYMKk/S5dGjnroNyw9HZKzG1BBzYn033AKNdqgmKh0PLCQYGjWpV3EJaFGbF1beLsNN
3gmxJkGXpAWD8utJ+vOVeK7n2I7yhA+h2353PiRuEhUUDfV32wHfmg+Libg7PwDEDBSkwF5t5+vG
tJVkXw62El9rsVDh249pLZrpg6fy9pBiNihJFUXBylYOj+a96LHHrTtb8ir6FvlrRZumum3KCL5m
VHb+crR4emaK/Pr+n7Ukbx6F8oXNKmGh0m/Eeu8OFvtrpvymN+iErd3SgAqWbAuinOukw6hqyuzV
RovWIRqBaigtBgJ4JBluysbJ8AUgm65ufKSDusIiq9byuhzTqnv89WVu++mPV2malrBtYVOyZQ//
yf0F6MjTePfPj7QO1EwCMeSC5yNgZikjmLU1GjeNzNtt0VBk3r6kTTx88Hx+GizTdFzbIe30Pdi3
bG1v560HnbiHCF0/VgWtF40wY/daoQMuol/UmRUp9v0uHnT+UGaqYkfVTYnP+LFnZMYITJ2w2247
/5LwV1W6FuOZPedNXX6wrTzLyt6OF4PkQpH3JLPKee9aNFtT1fjVaj12kXSMcp/1XVMMV+3ap01F
er20XJzh0tSt3NdLW9b4tuXUoG/QUkcnna+LLIZHs4rlrEzaqo+Cyock3IcD9iTFtUMvibUMJXRA
tkRpZAsoDXz5gnfN02hqP+p+Ym5h4I83JNFh+FSmhWkpRzFZ3448M7NqRzqLfXVVrTIFJgo7ldpz
NPjYXpira7C1R/R72HbPYrD53fC8neB75PGreerheh8G2E0frqFnv4e3F4cQVyjfNKW1rd130yKn
OWEJq7n5ijAk1dDf6PtuX0gzsZYzqxsWhsOPxmK9hzAJwBMMiZ5QA7LhT841vrqRcQxhPlvvNbiz
c+mRETJNZnuEg3eUY0rH46k7i1ZNwTK6arxudJav92vh5PgMiKLYDq2U0ecB1ZUPoz6wiELXe6+c
Z56dpbKFL91KWcLbNaqzAObcYXt2+RynBBgUxPl4eBUGwTD9tzPeoiZ44MpTo9pig76BV/swd07V
Nls52RxvbGRw/bnWeaSDogCwLUMjBj86jpEOxF8qr4rs+xHSMZPM9WLijLGtakKUX+8N73dN6Vgu
jj5UTmjcqlD6v50aVrRUMZW04utqlh0sxlkKFzhwqrOaLidDO7FR/PoT3+9GkjYjQpqc2yZhzk+f
2GnRJVNpTV+sddgm4zTgfFPtZOfmTD9nbJXzNcqslUk4Sapb8YXLxsI8/fVlbOHsm0WBL58joYfS
3FVI+Ajv7nzz0G8N3ynvS6AlilB9PSjjqW6Tlt0owfLD3OvIrdOrsfNidhyKuTVGZl4vsYuhwy0V
uaCXcXtWYBV7M1ua/oNBhxJqvO49Q6QhDY7n+oxJJBIEASjPKVdFDgaJpyKhleB1PSZEFydRlvfb
yh9pgPdJct43C5Vibc0fibrf72seRT1BuMFdc7coL98d17kTJdXUdu7diJMOQawChCWIHddt3toE
WfYxzVlnpu2c+4A4Qdw/R7aGgxkUq2KAABvdRLOzTWmqu3hxH6dUUrctsl2pXx9aGoJ2iKrUkrPq
oglIdStbIQW4167Zsow+eIjvdjaPCMjj2GRX4wma5nuJYEvRYq2zSt55fWKxtvom3i6gN6xhW7rP
61gKsXBtUTJvS5y9cttSAMg4aIzEJIw3Z7X9qIYTlD/Qmd61j9Op2MahXabauYzamVeltDjmbZYY
Vcchx58JmRT4hNWFC+cFt/vBrb2LMrk1HwtMidzWE8om3nu7Mvs5N11kD8udFY/bTkWlj6m1Fmta
f+uFl8sqWPq6Xe9dWW3nY2nUJg9kdsoiXjBncMyeurVlDNMdUSpNg4PJzSxmnzWu7CZVavhMMSgU
zba7DWybx6lsJra1noiED4TTKfiOHMtkKMoYscll37vwy0IFtYwlkUAD5LuX8dm2wvzh14Pwbo16
hAtEVy7sKNJO8VOoa06r7SxOa9yOpbv1OX4Jb2UCZTkPySwTFHO//sTnZjc/HEfbR0IkFlKQBAuH
qOntsENJI2ptZve2gxGeP/RL3zOhOPsZHztr7FrtI0BWaL4IKigzHVNxoZETdqTbfj/pueih6XQw
1Q9Rb3tsBizI8VoXNa+aSyjw1/1ccVC9Pra4nSqGcqbzAGuFVbQ9jjiftwdhZKnJF3/J/PFa1Pht
pEcqzzmbcqff8tRf37v97M399ua3Q4BNwjSRkP+UUREOdkYMqH+bJItTREE/5FYDo1pE2SVWrbZe
4Epqp/ECX0o/SwKNb2R7KorBmhHbEO0YZzouDRsGfOJaYTtBnvgm0kIcT9FgO7scGmfx3c6KVV+X
tVPqh2mli/Une6TjyLrzsspXTdgSP3bU7tFDjZfUWqK5DpxSlOa5JTQqnKpC4hJmVCGRCtUzrXMy
KK90n5rDeM5HFsOIn8KCvMdQmZ0dfGkO9o1T9Isdh2I2h2k4ahD8YbldU//vT/rEJTIL4RZN60pa
y1RsTmbMY4eA0l+Gug/DTGunSmNebyenlun9YBdxtLPsXpohtU8IIoEDb8Hf+dSJaBimivjYlVa/
a+mOs55FEPXEEdBZIg9U/LyEknRel/bdosY4N+5Q9c3z7dzPVn9Bpasyrjkx3OG70o6j71ZUXVUd
NHVtJt1nhIkYXUYp6MZhrW0PL2sfZpCEhqPXrvUeaebkVd8T2dTjvGOqLO2TD210EmFeTJ2ZoUWu
WvR05AGqcI6i0sidS9908d49Gh2adBfJU+JVVs8oz6blaftiteqRKb1Sz26Sz9Akekfgu2M3DUJT
6hxJcY5pb45WE+5DP43nExY0aXqI7HIa1HVUSas9cTI6C3sH5opj5WizUNnoEMJyCuUoNmyn7RFC
6jVbTmh+ayTp0QSVHNJM7k82G+zYpIP6ozbAnrsTJsdkULqigTv4wgDwypv0i+XNzqcCxSpf+pcf
Gmm6cZqET1avw7Xu7PYRsYkvx9PM0U0sj83ZMFw3XDLMbdyjuYLSWmycou1cFMpAiHweW9BqqP5G
iyP8MFMA99BGpmZq3KssMjL8ZV3oXbI5yYcFPcYnB3Fp6get729Rtat7iuX3Lh7exnqGr0XHSBkL
8pHygl27TSCAW5FGCWGmbWoWVzBGMi/aY48wwdCuU/RcOmTL2i5pGY1CyD0Fj63cL5o8g9lQ0XlP
VX/IWGLcdiizwvfvhhiqfahJvRlZ6Q0pJ0hoOsn2Jlw/IUvQtv4W09sJbskkBolZUWLJkmkbMavo
c77UXdIbN1Xpbls+FPz4mWPW10yAlV4ctMHzdcnrmpdbhXuxMnxt5vIPZwnKDghXiUmSWUGT5blQ
Vk2k+odZwI4vQI/9DCzJGCAXShRbuZfYT21LQtMeUOERaYWTB/WlDVMvUYPBE7SHdrjvs2pIK8YL
KiwdTaBbm/MFjNntkhFw6ma9gfRGY7rA4lftY2TM2wRztLE9ecoA/Kzwy21oxtHkpRyxHl2X5fFY
wRuD//NyP1pbVvsI4JbwMzU3tXODyCfyrZCGpwBAQQPPmbF4nT3R2vm8pZsZ281F/fI8GAOzRoev
Ma6vVrV9Z3Uqv7BopmXcvA618fLyfw7yy+tACmR+4cqm5ALMykjGxzx1mlQfpRWN2+aLVq4znxVL
K07FDQl4XPuBenlQ9PClGrQn88bq5KQyfRh0gZnjw+l88suhZpRGWW4aa3wtTK4KmCOiXUsuli3o
pf2W5IeFG4v20X8ZwbphBbGvvdxTIlHFtmFTV85kHsNg37Jz8fJoX6YHVOKC8XHslL/YK7fYbn52
FuwuDvjsbR+TwEvhh5DlhZvcrUZqD/0pd2ptw/sykVYq3VwlN7m9i5lqtFTkZq7F7Op6yOn/HFBj
nTYzx7qwanRihlBVjrhMKnemBd0GIok9hJOaNe1n8YZ8dNATHtPRle2j6cQV06dTRKzcPNUnpmsH
lr29oUSwr0N7jD2+FJXYlkO5qu36K9Q4yXQHN6qI00MVw/i7SVrLhIEAW8c1+zPrZa6kWef37tHr
kPsZzGKxn1MUsDi7ibnmw7MmzTnnR7NdHXFH5Iboede0Rl+lId0uIj5codYjZeqLBmyzADAAsuEx
JTB3avSNcjdwvvKzfMH1zjvkBIvzcooiFBP2496uRVmGcLQLHA2iDtbViembA6+H34e+BPavoYrL
sh34/1JO4HZKTCZQEboHr7gcc7wAEkKdjE83k7ge77GLnMkComXd5v6E5Tsg8Wy1kh0GSTOKx31R
csSW+9moIr87Qfus1/kLFIWM/QaGQ53nx69wMmrfRGeHAeV13XxDEEzZFx1pwnAcWc9rBlY+IuUA
34k8Wu+txKun/g65TjI5cBGeb32GeMYQwfZAHsHxGE8ddpIo0NnlkKxvw4fwaZs14FXbFH/BT70u
nxgBc5Db/fZpCg8Fs4Cl5fVtCvoIW61YwZV9W+ZIrIAsFqe8sBpT8wpnMbccdlRDx7x6AVlWUxU6
OuAUoyN5EkftynusL9BbRFoOatgqOweiRARL6luW5E5V2KMNIQ8tc2dbT709pYDwce71bJWWEy2c
eRTEfYaZXG8bvCG1NqhADl4OFp8VVcyfU3rjLr9MhGeRcTpFndbppW9lG0hZDxx3F24eWU7/2QbG
WqL9HGUGXFCYQarAML82TNw2XEAg56sdI1qklytnNQ9/NRDeRFAbyu3YKFW0TbdNIszkexnJrK9B
oq0UE4vxdEL5HLmf83WYjBtNMA2qsDat73xlv2V+GagmGIHMFts90BDBYPMnvdxQKnqEbwAy9Z16
ar46/pK0OBfMqHEvHQwIcPi1Zd31xp9TamZztOdEswoVdAX4txF6BVRisBmb5ry3KHczCOyRWqxk
vp5cYpv2uz/So1Z+6SIPaOJIY/BV+qEh1y6/X+1BQghE9bFpJCl818SUmFxDYRqY5SXuQuHIDw13
U1BSmZp3r3fy8izbJgMgDpWylu22nrebohi3/c9f4m03IfrfFi9M5O0V1TN6H2Vy+5kyhcErlnjZ
XhhZoBPlnsx9q22kBcro+jgmWowuUdygzM5YqNuq9MvtN69TlpiSnchXFHsoATxD8Nt2asTQ7xcN
69+UWnhXQ+LGUx1Mgo61X21ssXx5MrUIe5EzQ+Nk9DvqRHyxCcv6k3YVzG9bUH+4BLfcrjxPqTR+
ff0gpX2OtJapYty8ZGxVmq1uHmTQ7+zP+cuGlb8Aja1nbmC0UbQbCNlpR9s2/cPLtt5cAFDe3wyp
arjnfqKKN56mMt7CuMSe+QzoZttlDc8LDlov50gQqWFb5I3cyoy7CgElc9KNaOqNm0zSVWW5T7KC
1Xh4GRBw4G3Tg+66hVh2ZxrZWUKvPNf7APh6l9CD5bA/MIMlm5tj/gQrJz01BPBqeZPUtcNVu3E8
sxqmmm0WJd22gooR4CVBQdlu1/5BdvcW79o+HuGKo4SvlMnnv0tskfLVxtS5QFUvW2MGBsxVkAew
kn79Ue/qQqwm4QrBZwFZ8X9nS+t/qFBNXt56OMBX/5wjIp/rOmwbOKSfXJ+aFTuyk2wPdUgznnBt
a5tH9ro5/vpa3kIIUOSYP56puHnK4cxz+fZasDREccfSozUztcSvqTK3eLzrPNfarzWh80fj/PMH
Qk4COECOJAEX33Nv8kQLs0Cpdd3OFQdFjLS7P3GXnG3udWX/+gbf8b+2OwS7Fco1pSdNylHvgMy5
QIZY0cT++nXHmJJ1A+0Xx1qUOsw25NlD1kSr/jxM1pKhE6+2/dzSbA1Gt9qcRx9c0duZzhWRSnk+
h5frKxuI7h3QuPjCmNzFaq+Ll0U1Edexxuchj9jX6W2W8ggSG7EbdjYWhwOhhZFsF5I1Vjus4diS
2R9UadUKL022Fnpht03Ly1kfkXmZLhb5ZDi91LOal2321zfx/jHy4GxhodbAfNk00Wa8nTecu20v
Z2O8xP5525nW50Co6ej7idDEG+wPzB//1ecpTLvF9g/Eyndj5s5EI9ITw+XrsTdDc8sCUbOz1oHu
0vj/BK3BsTc9E1tiFgZkffun7cCaIpDoMc0uX44lguTtaaDeZ11UiFq55V8P6La//A+2BD7rU36y
WYHwUWwQzXd45mYvlepV5cduZehchW6J1P6ro1kwHy3Bnz+KR+dRwfNsMn33/VZXRrJcBsR8xy+h
yKhAR5hHsi358uu7eqVi/HBjYIV8lA9B5rkw770vFwpBXcZNk+5Ir1Ik3V6qeWMjDMKWQ/1nt1bU
0MO6i8FW/aCMVrLFoFdxb5ZnnNZQcHDDyhuQn3Npgz2IqzJScVwfL8QGqr6M5jQ35yWMJCWnL13b
lqRBOpN21e7LAio4XN5aOB1tMbQCaju3ZpP2fph1PNfzcodkxPoUVaXZws2Mk9GHMjOMTmqCiWRQ
NY5JNNy03MHcRiWxew1QXIM/w17rJawgQvc4LJB3sY29pBqo3ti6p6REvR6SGm5hwIRZEwFtLT3y
hErCnL4hxHIG9xIR7hbMGS+xTUNxlNUuGs9cUc92fYlPcQU7Fl9Yp3GLbMDO7QXyaDk26en0Esg8
R1BU1ibGd91Y6NHBbUeQJXKL3JF4nNZ8ZIkhBZGCoFqRxmExlx35FHh+kRV3FmGvb106tPq0m5PM
EcYGBnQjAuUQDeGWh/kTksR2l+RDCewKAuNSZQgwCPDqKER2g4KsDFoL9pC8wiSJhsb7uHVs1d6q
xR/X+pZ6w1bRIgYU0rms+44iwm3agDbHO0hI0AkOiW6RpoZYf3X6z4XUs/OQvM6T/Gqqeem9S2Cz
qPmMuVGWy31WdYYgE2bjmPsQKhe19H1VLzzb3TTLVS/Q00EmxpDQzFReuNhLNJ2jYO+7NaAcPaVk
076nqYvi4NEd2aLop0dHlBh47Ggz3FRVgNFKqf+oQF6Q83gvJbfXvQjZhB875zi3uSQcVVI46GZe
4yyA7y1OXKp+O3RepgZmXUSDlYsah4jahxGDAlkLpzTZyeLa5TIkCoNgyrFiuGUTr72bpvINTE9S
FasgQbt3szkzZLslnSI6v4zWcSosnMT0PB6DZNTXLprccEaCcokoqhBgxqO+xabLP7ZpLt0FrL7k
MdNN8Qda9Xo3+yZmpl5h9Ucku0BKskJI2Yivdc5yrKbGOXemtNm5doL1RysMfcjc2d5nmH59WrOi
F3ui8n7vLQI/iLxzym9JM9xI027OtG3EZ+XY9XvVAUHDfYmPR/Q/u8SfvM8uvjTU9Zv0e9q10a5I
cOmBzV7tFE1hTrEsxsg5Qh8QVI2yeWtvqbDjqdzDxFueeORjjxrC9hG8h+h76+c0GJzNYqVzClTT
JBP1TWODzQcFEA2EfquO76Z59R4Ko8LkzxrKW7we072QvTi16UieBrVhWOc2MN1BY/n11GVu9Bnw
MIWv1Fv4pVHqIZ8xG/N6lMj/DlhnGHuzK/vrbrQBHNgKdt0yD6dWp/G4UphJ0ijZxxvwj3SU/nIC
A2H41kk7M5FBNXT5jjF+wBjEUt6T1yu3RBBr6NPSh46ws80++ww/NCdPKusz1fVmi2NiUj+IrGvO
Z9cWZ51jbjM0UlsNNR6n05lw9kLgB3YC+m0g9bISufPY/b6b02RVwbrSZYG0uTG+TE07PbWGMYeS
rvIPXZfVEkZBA31wXTtmblI0RQBjSsMnX6d8PnWGmNbYwmzSy8V02YhJqcJxsgrr1PZE0ZzqmfZ2
shnkmULdHYD03qtp+SaGKLq0TZbP2A39DmgRrWw8l5geqaW29rbbV7gU2frLsolQMkF5O+6CIYcD
gRFQGmMhYgyW/UBlug4sWVRHmL1ZgRRlj5NIlX/uEtyEwrzv4ztcRto/EIWXMmhpvB1Gpsb/LeP6
qLh6YG4svBmnK3v2pitfdkkRVuuYPWRls2LRJsr7avMfaJrR/OxTRDhppPbCAauhUzut7IfOc+bz
DLx/pOyAthnQp8cWxMBZIx7ic8dDaBDgS+4/aIOgZucRnyFZyboW7w5kgWz0Dp4t6eoe92adXMHT
gdsxJfpO1lVzNA6zeZQ1o/OgrehuIk++W1uagtEczl5Q85Tx08KAHCW9Owx7wsDlpte+igJtt1Rs
8VNDuzyOJ1hRNUctcShyFbfz7/yqx0FibqzbTEf147iO69PABN+Nbi0vsCGxjgQnxa6d2/6G+NII
kOaN54bu8q+roKGvVZgRzCzg5MsE2Q1n2cyOJLLUAw9SuXPsUpgJm67KjnI16Du4XRbXP8pTU1TW
IXOs7gu4XHvlV4k+NpfCvylLvZ7FXdbuZ5ctlzS4TC8rLMVP9WBPV1UX6VvtefY3Kx/ZHGS7jJc2
ktQ93Mnpk4krxNmsMbhIJ1Su4Db0KMfgw96RHsOwBPbwT1ZDR+cRdrmfV+kldx7QyZd29fpbDvz4
mMXmXqym0cNhctJD4UfqnAq3aYV96Rc7b910XAIuGuIKo77CBiO5ol1kgycbrgIHPWXtF7z17Jjk
el3PNVr3M4hKOehAWd/GFsI19uxy3ltu7h2b1PzCsVlpW4fjHsi8Nr4bkYSDdr4oe8UtZSlnYt2d
OwBpe+e5ska33wucGYo+wDgrOp+wMrsCZSkuDXup7oteP/A3MUBviltJSQSD/DG7nDdvukA1Znrq
1438Ohi0gQyLZBIXUH2Gu1SOY3uUyMKyQz8x3TM7qjVCOVFW/iku7s2OOi49IUfq3TQVW0t3s/Dx
x6C0ouqyNqj3ny0GLj34QYip1+dYIlLoMTGInU4quy0/WbNtfHYrP23C/0fdmS25raTd9YnQkRgT
uDQGksUaVZOqdIMoTZiBxJCYnt6L57TtI7n//7htX9jREd0RXZJYJIHEN+y9tkekS5fkgRoey6yY
m4SV75YTsl51RWwMrYsIkUQA4yjncdwfNx9yVX68lB4iDvq1qzuYtKqDr3mu6MmHGnsrlUvkYmGb
b5mWkEBsazN7XiCHbBE2Q+8GuV5qxotJiXg90YhPr25B9zdwjgwQsDwKp6xFVgSr0JNn11pFWz7v
NnwiHPVrjxfvbHHYiSvfYSNw7OutHQBwYCt7gu+BBW2xsjrA72ZgSa0ig+Top8JGNRNauVN/6jbT
2I8LjWYZCdlb4mYJSpx81sAc/1bWHKcxArk97phsnUsLKqRnyuo8EXg1lvf1ZngBWT9z04q1iZnT
NNVFpaUskkSnySn9Kd5gZNSgivXYcT/4rDcjbW5Wkzj4DHJsymxn4Qsw5o2wIvXgjZqNxY/UZXUC
3et2Scai8LYqGJPGgIfWk505AFc9X+Q4GsggMK+qbFCsI7UrMRYvbL+9yZruQNisAPOhc0BkcXD9
RXg1vVdTGcP3OaA0sWFKWbBHU9NOgDNZ2ooo4XKji9jNI0XD6Z178AWcTlKYaRAVdcRJOvEHOtyE
a/GNQ6j3vSQHbB26WW8CRKoaaco8URZMJvfWxLGtX1jmNump7H3nI5vnLzto4ZcsV1+yQLklduSl
wUksyyT10+EoeHgIDglvYP0lyTwnr+xusElPnfMhiFSvdhVKZJoKzJjbPA0YjuNhwN2s8dJzvs5T
823K0v0gO/BEfbamt2wYfRGZ67j08c7DxnkIxtwGXTsMQ1xgd6Tww3OPeiwrlu/A16tPQIBHPxml
zG5GImCedD9OWaLXbE6vmBpnMjSaNbhqOvLOrLavD1Wfuk9tJcwkmPLuukpd49aqVufaUiwtu2xk
eR3QFsWWlc4fZLli710tC4SR5CEciwD0UqJMr7tDP7hMACuWNAzGRaxRX2Vl5MBiVWFgNikaUgSR
+mr0eHMJtE/zaU+H4nvK3rs/luzX4oGbcsHKWA13POV5+BdehbutpL7gV0gfeeoUBy0DL9KQdl/L
IjO/MHlbD4h2gmMnguYglSwfjFIMkAy8/E20zUtdogTLaNwO0krLd8h0Uxe6dte92yIdztqy05WU
sLUEKsJw9JwqizedCSbcxTpHNLv2fUlbcp4XswBeacsvVQqftTLt5WZmcxu7qu+ubEbGrwzfrepy
pgFJsEvR33op6YYVm/3lchE63y6QA0HZTlBG6OKm/trNvlEkNSRfnlANLctV67ZFF41DsUKIrXci
zHq5lGZk15wjoWcUpXtbq9GCLpvDkbBqfoewrCXUvYp/N2L8xTUBj8O9ajxtgbnNEXLCvOPxfW5U
N31WdG15VCnbFl948C5DGBj+Mp+MiVTSCbfiqehd6+WiGziYO+EbYUHg+L3rruVXPfuKxwOd56HT
KWqoLnXtG1Z3w7XaEJWEQ0ZJc7OOWn0FmrkW0ciYcQ6LuV6/TdPGvcJNSZ+mFVPM73BM+CEbuTkh
3Nk+M6TOkEwBoaSYRzb6w0FCmh4I3Z6uQd4N9LKUI1Ncp73hJkbfoPkV++y+TmNdv0sgClE12mNc
C6MXd3qR5hPbNbz3rIT5sLxpIfN5oag6c/q1OIv7PCd6ew0oPVFxGN2dnS+mEen0osTbGuGqZFAz
DgMUKVxEIL2bvHSq+ZDNHquUporKiiJtSC5tLBjErS8wibvwOfe3dtRtdW915jLGdBVpxZEWeEAN
o8HUWb0dDWGVrXMPgy71oVn1GN1rZKNGG82Gv5bpgYVZtYrbKu+8LojotldHhRc/26gjyQPX3eKc
/ZVfhxo1t0NS9rylTXUNstOCqjpqGjD1UM9Mh+wQ9q4O9GHQCkRMllVOl8ULtwprFNw4djuE89p3
3oQJENTjlc610fyEfbfOboI1vWjahOwxs3pKhcXu5agQSk1gMjfHECVkBFXxPTgGcildomRmBzAj
c+ft/2iMQALMAtrSbnGg8tV9c9ky5U9/DmsNdVk4TDWJGk8GORiruoaCclndoxe47EG4D3f5PXNS
sXpHdNUAwq56cwyKd62W3MgBfzHoMuhsIa55PCI4jqdXnTNQ8G8mCsr1TpSBAHqqsxHg6XFnu8W3
xSOv7Mqvtq/buYld8g639trWvL09xD1mWSP8g9Fu0id7clXhJR5C1cKGC6F7nLCxXUzUOPQOWX9Q
yi85j42piytUSLcWYi5Kd3UBImwXx+PkO8diks0GgyZ3ZiapRYSkSteLk2QYy4s6UQuKG9IKh7bz
b3ZKPz9JjdpL2YLNgB10aDp94CTgkG3nyN6veVW+rl8M1DUT9CDMZyHg3XVPUJs030VbUWWhfs+H
Kum8McjjeUCnsoa71bN83D3A2iUq+3NQZPODizr2xBy4gCcCXLayPH1bmtvWJMpuEGvNAYtgZdRP
ZbAusBQp4WRot2oDB9wuVXuEVYSKcfXV0mLOmavvahdpxdHqNGno8RzVMeFe2+NYGMtKgUAgMRUo
HWJaKtc9Dp4zNXHa+OtXY0/XTUFIWnrzEYRX5cYLjI5vg2CBDVJgpjVodwMYNnhYM08oJ4bxpHO3
mr9nxnqZuFBRW21EzkF2wKc1pwZETtNHnGP14E9TGN5d4oB9O5ljJ9/ruXbMMZKplcET3K3CpUMl
yuuu8WFpxJZw9fSG9AHZRDgoVHYRmg44dK0GAOQ4DLfuMjrvJnQIQVlvVxZuK/yFSiay8oBZZSOc
NYTXmCvQ1qkG6Ya16TH2WzdgJWVM+RHfAl+MXDNYXWjrTr2q+zLSDMy+AjAbuDbS4JM2RMf73NXB
M9X6AB5zjZ0g9UE6oq34YSBeYnhYquzG4Bgev9BcLvknWTbDpeqyreJEBeOdB0e6xVeOSCju9uyU
j91ip7fIJLPv2QUWGvrLviJXSzWTESjhKwEDYnnxV1c/LEOd8xawsbEdlk3HaSobzAqVGzyajA9l
HJTdcmUytChiQMzF58WGtB251eicWqcskScO7lOfZt1hslrx5g2jGQYSHWI+1DsK/XHfIAy52x2e
SquILU2mJx1Ki0A+KOZgvsouefRIxUE+h1m6rPy6AXDeZaAbhh9EGMeBDRF7VmFjLAQ8Ys8cvQZ+
hyKERou80M7GnqKg3cZbWyt9k1nmTPKDmyl5QAihnpdVTqiOJ8I6QtQA8oszYPsNoYk4971xqXhH
H4ZxSE29FaFXpQFylKov8pgHeonyinHJww5pawx3TykvqWYEdrEtmiLZ+5W/k7nI6ZCNNCqebfUT
9E6bWCnBCMvkbu+S02K+XidSY+K6n/1HODuT5uXcC7ocTc/ZbixQy3VqXfs5YGRkQunWhAMQ12vD
yK2vW11U5xXIyANavRKMsW994IrRYORHaDJR4Y4kgcnFKbZYL1tJ+MPgT2mi88KvOX+hOF6XprW5
h8lb3FcjzdV6x+SqArPmdFC7QBSb70WA4iFsEGLcdShMRCIXd6MpCC5s5j4VoCdJQ8ifKxdyKzmH
PJ9n6vM4vxBGL5+bd7/YC2No2+rSO79u7LcelQVEbV2/w0zt3oYJFD1cN2aPKCoRSmUzl3w9vGfG
IshEGFcjMqg8bgeNvWdk7vKlzbRxNZTc1PFQVPJ+0lN3ntwer8cgqxvmAvIEqNB/ZWJcSC6DzPuq
rN1OVkeMj/NAhkM1dhN5BrO/XKo10SCdaRnxyHH0T6Odt168BwaFUwOm69gSiFo/4pYt4CXvcGW4
1EGq265OKF/M63brcrSBi/lGSsT6FqSTGapRC6yTbkVaaJ3+RFYsYjLnpxefcv9oOqn5tUOB/ib4
K25orHxwSP7f8Nz4tytL/qOaJ+46X38gUJ4elBZbCgyyEyb3wf4QZAaBEYPpNEeeBwPoT3+0Y18i
TuFv3yy9NXwuGXbE/kqj0ndFS+Bsbnavhl87T2VuO00Et9a4Uqo1WYWhtKxs+9ummf4PSUWGdD98
5QFVNXPMDhwX0xsdbdeoxwEymePeT2Xec8pDlL5ok4Ye/zMigXUrm55dAwvH7t7ZkNJsADPwalix
3Yl1yq+Ezptyv0LIDdk4LdbF/eZCNqtOF77S5ESpMwiSYv3ZdZaBw6tCzcJOC31ECRjZEzHCO3On
bPQFDNOh8oD8XOmNmHp4cdbqHhynXfwvXttOHCq9quoVcrF0c+HG1HnoFGJjgwuKoMVBY4UcmTIe
VdWGF5qbBhm74yIFzVX3Q/TGJseYhSZCvQRMDORrNpYFoNcJRkZ6EZFzDfasQbIy2wXIMNufaGEK
e/WG4bUD4TSXMYtYn74Py1CxlndlCdOji8fF8z0zEcrWY/9VV/tsbiH/iiq2aAEByBNwh0jez6cU
myQpN0ysL+/EgaUZ1EdScGbZf9ZGtpM5U6R+xc/QwktvvTamkYb5utzGFNz7KgJf/h3W5TfrG8s/
DNTQRqkx2Up7CB9+XeO2IPrTclXBN1HiIvnn1tvyKpf10wClCbXn4s9tE4kGjLsM5VBjRCL/SPAU
JgZmlS/lH4uu/3xt+Ou2l19LsqfHrkpCDMtDdkW//lqFu2FNygr5verUxdvU/Cn8aKoA6OLR6FiX
/c2i8ted/OUVPVPwaVy8w6x8L4iBv2oyGBr6k8Av8aP58xXnP1U1ttsOrOYhkTgaEdwsVgPLRwHi
djz88Zb/b3MabotvQzd2P6ffQQ2/sB3+P6I58EH/xyyH/1JnP4aC1f2fYIgL/YE//yfDwTT/EVwY
DoAAfDgOOL/+G8LB8P+BfIgvE9+1xUVte/zonwwHW/5D+NjT+Y/tCJ+l9C8YB6Ji8Mr7LqYirr9/
B+Pg+r+u2SWoNw8TH37Si6XPx4v+6yUFqAPMd1WcIdf3WfWMsc9xbrmCKH7NcAWGt5LyqVhMNNQ/
OA7KI4bpCo/G5e0aF8H4Ykz2HRsj8d5sS8agO2xgl44xI1I7a95gsK2BTAIqA9Ezg+f/Gz5K4Kfi
E4MlwYan0SwIrS8ubfPcvlO2BXmF68NaqcX23M2dF5iQi4xrs4DYC1kaKjMBcu4cr/vizom/U++F
ym/76ym30iWEfjvnh60T+9OGHcyO7SDP7ryKLPfI5CFDCgCSJxQquPe+Z7bPxKgrmetckaBhqBsT
F7oXzSgSiZSHDGqgMkXOfJLYOenuA3OebtmmGbURcfy7ffnuTLDMLtz1YWe3YCHYBatioZdJ6lku
5pOhttU/jpVjZ7e9bpZnBuTBeILGXgUP5IoEIsmndm0YbdEhHJaJ7PZTc0HGV8U8QTZt0V5d9Peu
Dq1WwTUl7esS/AXQwQkdpjMnjseW0rVu4Iqpjs300dwcP4sVi28cYvbIIsdYJ8NrDj76fRJQJwqL
wQzHHk6KTtCIi2w/UwuQPB6WMEDFuXaL9cr3EBIjCzWHr1VFVhXoaDk2QJSaXAvcGlax5/3Broky
qGME+fROZ0YbJVEGF1bm+rQpIbOHZuBnBBwZtDIyqNbWCt3dvETIzm3f3EEAJ0BvUoO1HOjvN5vW
s6pUE9qmFsapSWepQtrq2Y8ay4COQ6KBr04NygRc2J7oq0PlrXJPgq7EVsaWluCjfRv75Zzt3niH
Qg4oKylgDu4Y/p31tDBr9z+ZTbBvCTpdYORpNuO0GGffwtDaNy5ERWtrX8CXe59YR5fvCvIeAFVC
IV5QIa9UdJVUD7tR+xdrXTfdGOkw3G45j4pQFiktQzA6G9MLl5FEvIM+gAJbV+3r5M85KG62yD8p
X8v2yIoSgvyQZo64QWBWjVFdrriSkaLU3skDclfjqmmCIB47z7j3jK53wwVJgEkRSk7E2VV1/rZy
4lvJVBCmlwCI8QE0O/RQJO4sY3oQzTp+I74oM6N9RmfJ5doYD6ZygYplVsaUBT18MB5WXA903qby
vpi4C8aw97JAQAlfWN9mhr1Vke+ntKsYf/nOZFZoEfoEo+VRhyiZ3yuXBhEg6JU+Rl7zbaYV/Fn5
5eQxxTQzkhqkVeMXAPJYR9k0UfgOo29khx6H9GPQNRpxi1909k23rvl7DeKSlg7BMSSmtSiyxFY6
+DDASBNe0uZ2fzAGTkxmh91wdEWbdomk4H91u4pAoYp4oCLibt2vW2/sP0p0FxmOFZPuX/HCXLgL
sMTdmc+Y8noo0KCQMqZ12BaxMltrychFB2uK+UhN/gcgqyY4o7lrCKkgxs3kfxzutSWhlx29Zz13
pbhPefbWn3zEe9McVhLlThwETOW7hEwJnX4s8zKvKWrJySDYkJTFPP++9pwS3Fh7T+rcSAJCFgee
EezuvZ8XzOoYKQ3CPrG5tarPDIH9FoC71TsXNO84PK3GBsab6WxaXMtdd9WXnJE/nFXClKf+6TJq
poOZy/py5Doz29kr7k9Ob84Ltod+Atyia+J1ZEqznKmqqrqLJao1jSeNLLIiSVvHkGcVeKl6TcvZ
c47+ZObBXWG2zFpmi9XqFhYUs9sbCWF2+8lPmcKF5hRUiw6N1Eets1rmJD9LsHfW6XL0NvSIzKzL
DHQ9FvnvjcGtRVQfKAbWIs1skEWWW6uN2qZVLTwSMiehTpAbENtL43ihWPpOXZEm539MZWG9z4tl
GE/zjHGb41Q7n/Br6+WBmt38yHej8mOi0aoi0fM6m4ldmVb+Zjbol8lsSFn/LNaCMCM3aB3iXLtL
fQeRfFuO2rO18wyji8hYXLQeExlnyZ5Q0ZjPtTAZt5SwwP2I1UqOzIdssJJYnp7YQTCcdLUswdOb
Ol0XNu6l0WRoJhRg+F5Zy8z8iak/N2SnwLE7PasXlC/N0R725WXu3Hw4BKvTF1cVAWyEMiwzNxjN
U5HiFSDWF05sNcsqGgaJLsN00x5Let0FDhfSIBQDv1SZ7+lAQO+pnA3I71nP3UOINBrq47hlCJNW
wrqo6jWj5hDAw74Tl9ik3UGTT2DhzCRs7ILCqR9zMlHc2HWK4SCcZSV0sObREZFZmWWnNnd6lFxV
Zz672FOd2EQS7t2ao6Od0JyVbx/JYtl/NgT8svVNB/ML1zH5cf6IKDxmqZRn93rGNAxns0nLc7D0
6nYx6+3FwPhSHQjBldXdNvsCD68EacbUrsjNMclz1OShQD4SnJE8+Yes75ECWERMwARvkexEKwZA
32FBZbm0s2UuhvvWmxwgyKS38bWIeX4qvXKaOP4d8ydBHqTRFAZM0xih9LglrVarE5ZDJh9qunmw
/shfqkPPRux5a0bcpQTngoUuB+8LDgeMrYAQmFZN5bZWYY6KEInICpAjyRzmZ5fqxsuTihrwUbVD
xVjKahrONzg3X3cyYP2DZaT2J+wf2j7Dkfe7xKSq8pIZF9p4TV21DjjAdh7ksUVTR/QtW+gC/3s/
AvqdYHMR7lOWJIm84K0ckDuYXfpt7wy3i0QxZs8QqjfzOpN70d5Ns+r1t26VC1EvJl8p+1Cvjuq6
MvK41p5LUgamMRUKCpmLf7J3T8XAKPs4NsPkxapk6h+hITDrT6mzVcapcgs4yf7cUfntbJK6e9xU
zXwYayZiIfFX/QFHZg/dvGjwnDC/xhFO4O1FU04iTtgQaMvMEPdpH3W+l32YzSy6uK3YWZ6yoTPk
FRPN6p1xyzbdm7WS6hHZ6DQ8GblBAgoBCMPPoB73PnFaK03DYkGvfK6gMtcHVDetpE0aFi+B7oY8
Gc56XZ4Lv9yCj6JdEURMePO6B0BaCPgKA57ZW2uzf3tA5FvqJ7ekei6KkMTSudqMxGgUpUB+zFne
d6s+eh1vY+TehWRQmNyFIi9hpkfEcdvjTTrk5U9SH8SlFccyhzjMLIF+M1VH3NN30526ZBSGPYa0
DtGllGAUfSwfl1w6/shS80g8M/qyGMUo1prgsz2HIXuGYojKB+u3sXv5Z3zG1SeqK6Q/+J9BwqZZ
6osrmyvLYw/FAiGaPct59yvfx9PndlYaVQJGLrQjqmfWPsr/UGluT3BRMJ5FZtYZJcVVYyBAcFnM
y3ke7nWLZA4cjTl/ULVs66HI89qN9s3pv0i1Dc+yx8UVpRgAP+Fgtta481LmRJ7ZXIZcZbe/cyIC
Ep4B1wKjkOhCU4LCKK1sPtcDRH75huBFwK5VDplF7IUNN9S2KH+i4JgVM6xmJEK4dIbXdbUr8iqK
biVHqW4q6+BnQ/GT/TYHg+7ZAoYQjnx0Lq5UWbxLS3w1XSxToa9ZukUDw9wnRmEVsVCltr+ziJU0
QKhGFRmBaiBIsMtQ6gl0izMewxqAUZ57+ylr5gyPb+vMSPyEYRY8Q6rhbWN9AFvcYm+CqgM+eKTz
3vmYCIH8QX4rFJKukORelnVJmeoYs4bG3nmzFwY0Gv9Ucf9bXfz/Wot+r360aLJ+/JhuP9Tvzfz/
k9RF+tf/uFP/J3Xxumiz713z14bdcviL/2zZ/wHREExwYJIYCWPxQtL8k7p4admdwBJ09J4ZeBb2
iP/esnviH74HWdF3afYvTEa6eWTfF/KiE/AjCD109DiEben+Ox279QcS+C9SddCLjueY2Axg+v3x
gr927Hs15bupSTkJLDiGpAh2g/QPkBJGNkjKCIzjRurc9XBZE8XVkJuvZtMXB99QzhWcQVnc7Uvm
/0x5Rv8kj7s7G4WXXW31Jg9rI4tneKSKRNCuHp52cjCPEt7RgzB87xoMqvMGfQYuG0mHiEYnlaZR
527iC/KC4otnlqSuLcrwPttT3aYktbQWrtZ17ee4rysexPgvZ/voLYbztFSlDu6roCVAjmiJCcEn
Boo0zuxZzVcBiBbz0FDBvlkUiG3MBJ29la63XcNUb4Ifqku95TRlbtYlOPIdO2EGYa64/0QJB2D0
LYvN+LiwopjRNVIPNKt7ZUiH/YcV5CPI28Jc1yuHKDwZFfPYVGchjZqPj+EzEwabWTyy2OAldVwW
Px4G69MUkG1yRJXZvOfdXt8vvU8Hvi2+MZ9avx4jpHtbGivfIByvUdt82zCPhee9X7RXdVOv8tjY
DnHq1pCz91syeUOqpeRURVVVk5bKWXxwZ4eDN6gJSCKwCMEkue6bywHXyeEhRy42XW2lmBbKDQaP
lChb/YTt2AM9RGBasrZddWvByCVUJcfFfWBLyVntFU77jn63QPwaqMUlr2Q3D+O42V9NwsP9TzWq
+eEw5SW/sDsihXZ2bJuHshbsYCdkWvdyd1r9TGxOpwl+UbgXAtlgBZ7UJL4KU29HAZ8Ij95WZnZE
ACG5PgNkg/fcyah9ypQAN7FTcJ5Qi9gvKFOLPipZOXyaF2UPDDS84hlzNXMJaRntNzysy/c59/q3
bkMQ6Mi6wGmbyWttVI1BUuAsJSbO2Ue7KLz9KiAm4RnJfPMIF6fH30kVEdsgTa4dzbwbz6W0nhSk
rkPaW9ueQKBGfTWi13vtzKF/GDoGGYQiLuPJp8AT4ZjBcAgR3aYfblOs37oe7gdZneN+1B2b7dCW
A0uLcoV0kKBRBWrWN2Z6GaC3H82OgM0rDfu1NzWZK5fI6B9DisA8wsFJ5mneNbuIhkV+ZLlr7ZFt
pt2ngniX4+DjtEjMXMp7NswW3oBKAEiZi8DEyyoyVgRtUy8ZcoG0/PDp2PUxLw2CkpZ1ufXw0j1U
HqKJw8KmoWR1U7S3/uiyVwSVRjQBIDQUPR62xVsDRoo4oJ4nMA89BkuwZgZ6/5dz9uHP4+mvvNjf
xoyMFjn5Lp46hvjehU/z66HVmNUknMkzWQvGnRAnb8hO/xuvwFAD3BJ+NUCWv74C9W4/6IpX6Bkn
sJITWfl/+AqXfcBfHJEoJhYqEV4BWRRpwyc5/R0G/l9+SoDVJLcV3EL3Mv//yyuYe4aY0UAGrWVs
kEyCg/Rv3oN1saD9j6cH5kLcq2zJmB3zkLIY6v36EpkiLYqIBq6DicXPba6VeCKaxf9cZI5hXouh
Vy3vLAOyRZDebetcekzcPLcmpo4+9u0Rkg5i9ebz2psO6R6Z2PY3YHiiOaG/GcwjAn+x3ghUPLSi
daX+PWIs7+CCuANtC1qLpXggeQb/9UPqgZT23h8jod28EdN3P6jO4BAIBHP+5qL9dcHz5ytdsIZs
WiQPb/HbF24g4shFbRDts6ln+Jvl9Sz3T4Rv7/F/fu3+6xcC0ovDyIKo/NsL7XXrNQXZfww9vbgp
Bpqg7pWo17f//GUue7JfvntPWi5xDahP+e7/p5tw9XB9bAhvQ+GRU0gnBQHDf8fhejKW6m9e63Kp
/vZatm/CueW/WJDZv93whaxorGGbMKZYr9ry0JMNuKodfMp1Lv/cSrEs+tcw6t8WhJcvSvKmoNea
uINN8fuCEH3Z6BBuiXSosaPaexXkw8jrwCDA2v+Q8+OQnf3mhs3B3+zjzOCPldtv79PnDeJPtOA9
u79fjYujkCi2A22a5epnac5ImbchIKus83V2D4lktSOQA/K7BRv0nE3t/mgvc5dM49o7MUKQogMJ
vRX3ZYcFKKo81eZR3qUsfz1XG28K+s1xdpVgzs0jERWFVi8bOesM0HU5PadbwWgHYM0XCA8lyjAf
YF9ouX1axKZXazSODYm6SWF7pGM5REpBbQ2EfVOqHdYwWxPFhHeZv9Yorcg0z6zlxVM+smmWCB7h
hKP/6LKzGB+zSTqMintnX894owUZy2oRXyelioe6SnGpgT/qdbR4xn4WSo4OOYFB8Wjr7AfPB2Zg
SE51gJsmAD6WbZMCFuZZ5tMyeoV1rX1leeeAqL2nHm1Ud7UC8D5syhi/F1s2Pbht3l0hmWEzQkJl
grzL7MO83HL222q2Buwonn1rO8uIUpviRES59DtG0/AP4Y97UorD2pnqa8lIhxxHvSsKz61q1nu1
M4NQKd7SW/YU80fq6+6a/AUbe0YvPgX26D+YaA/jDjjujb+neYSou3CirNElInJXdPdW0M3NYZ4n
oZ+ytZYFBhhw2ahSRjRcozFmRByiX4bbYCLM8aJynCp9HC2GjIiCpETPg9QJD53M8gh4UfUe7MG5
5Lw7ud2aHpgq2J8oDImcajnDj2aWHmoIbREWzpDLzpavpPKl2GDQSERNisEHCk27nPkyrQNu4DVe
/XQ+Y35E2iOGDC+Go8oWdVJjI35lf3JoUTo5NzqowGNaZPa4N1O2EHvNEuiVIctFfK31mMxeqR2u
am/IHygeZNRjjPEPyPyxL01FN9zqad6T0TBKgEz2UFxZDBC6R2SlQh3gbwX6uuGjvA9wQV4hRePh
0ZJLsD1XXDv2ceGf81Adm01FrVKzvAmep4ukUVuXtNAJwcx6UUic3LHjWg4Li4hXcnERRlIhLodx
ErI+98ucl0e3x+7Bxq+AIHp/iVQqv83CRg2RrgzfT5sb1MuTJ9zyY+yMoLuGsiKv6pb4RvyGHZqG
jRnfs1e1Q3GDlgDpXVBsjRv33lB+YQJTqil29BjgTuKpfnToyS4Dv6m2m9AcpHHVDoLtD9S34XNb
EfyGgnBcYju1p0PrbMFT7jTgtjeo8KGHwe/DqhFKO4ZeToydh4cVSQTls6N+WubinErRWIeiNBjk
DoP+8HuxJIgQRm4u8IPkCzp4PeKi6PUSFphOTuPmGy8jSyUMGEsjcMdkOv+Os9F/TFMo5JEBu/Az
fCwik6Sq948gLy0yDlOBxH2Z3fNoXRaOK6fuAdXx9IaV1//Yth6duFy1fTS8aXqY4YomLv7DPcQ4
0pwLbzCND4nDwDxC4jISnRlBFbdOutYxxojMSFC6sE3MOeTmY7XX442zb5+xleUfzdDABGvL/VtZ
eKl/XJom6BJ6736LnCYXy5HtMMmiaCeLl43MOZj/o8HuB1/AgIvAYVchatH8XKbeJ3gdbtPjzOrd
O7LCqd1rodvVus9lMZqJaSOCQWNLztYNM22BE8/INhE1l3X0ycDtLkLmVOsnOsylvx0Y0elXls9L
CkxI1AzlY4jSTizaYshDzRF9IPQUw0KxWuszv3fLcN5f8EGus3pH3BhEunE4OkBt5d5hmsvNuLZL
2cJtNSjGwqEpiZrqzeXIKtvsj1KW3XevI/I+lKWF4bIfjCXSm7Ensg4KB3HsaDzmgiS5g8B7/bKn
jfvS6tWFZtaixlXgnWIM6lnc+9P26ivb22/MsRC3CN1W/dwPogKejCL2YTLK/KhBcHxdkLcWoUZd
bR28alc21q7ct19qH/9Pu2bquh4yUgwYCPrmVZ8i+0/Axe64iop9U8sTvV+5n2tRFN1BTrvlPMjJ
GZu3KcURjxfC0sUnsgnIKWu0OGt6QPNLreGNxH7h9s7DQv1407PI/0QHtjsnYn6t9GQtWY4C08ru
TKf1HkHRIKJHEkloMrNu4IYATw0edmzSmBbDJXCHOwmjAsUa8fX+odS7mZ3Wpd+s1wnZDo2Wt6zX
cpizUzdikMZzZtrZpQ0frjbL6J6IIQvYPC9T8V9JO4/lxpVt2/7QRUQmPLr0FClD+aoOQmUEbxP+
699AvcYtkRVS7LidfXZjH4EAEmnWmnPM9BBYs+jAFYU3R5DqHkl62EqvaC2lwdJEBhnT6wraDL1/
jdJ9QeckBvgEhXMTq5Suli3cKTloFiVZKBl4UDqUjdWuw8xIlxcX2c6i8JLd1F6htuTYWy+04bAy
xxQd+g2l1WY39TJ7Qaw4vU5MAM4mwOi5UZoLE4TZtttXqS35ShCaI93VQwkurW7vmgk22jFDKy+B
n42B3CRqwP5QjJ5xbzZTzpMd+m0JF/ItaKJaQBL3owdq3YIjgW+s7Vj311ProtQkICBFNh+jOoXV
xHZkUVv2jOWxmMGcScLx+yPyTSfH2KOdlxITu92TGUPvIb83IbqVa+AF4iELYchviTFugQaJ2nNu
gCwF94iNmXugSZlPUxjeM03LeBWKrkXG7A9tTNhx4PU3mZbSYaOHcFOVmukeo0AJykR1WreHgvBy
yh52TJEA1S2/mqbiyGIqXJxmeFKwVsTDVScS7FwTW6shadLsuzakKd8dOk1qOqpP0nVukM8Baw8X
OWL2vPmhkbW+zvpJ2BSqSrEzwegiAvX7mGaIa2jJSiIiB8REyipJ75qHAPUO4YbqqY2/cZIHhiXN
Pn7uGwSGqwG1i3tjyynO0FK6iMmpSusEDfh5sI99wZ+ou8l6nTxBHcINmmLb4bFLmGvrRO4CetvW
PpjaJL9SSRLj4O2bcI1GNwnupT+13YoKX4LQlZbYCscUNGGLMnVGRf7RVbnqHoRlIeeN4is3qOpV
Tm1mhYpnVwlc+aE5wSjtvXBDsjmGbtB6G8wFAeZ6yBgI7IZhNwgqb6lr1TgEAxsnqEyFeq+0jsD0
TlFHqyJrq1KNPNvRSmKaEL7KulOX9VWy9slB93aY9pqb0MtREFUDybYJhnMyTjvQ+2puuLk0edIl
FdZh3PQ2YXWvPfWTcIFCFEW0wsF41OmAs+uNzO4oICrr115i6hB5Wy/9EbO4sjEgqnyfJzaGyCIh
i3voehvq55TdDaNTuG99QpbysydyArTV5MUsabbzjV5JvQmNclqnRd+zmdDEN22YQ1GpDqvTYOg5
1OZM2Qc9ky5FBzcuCN3tM21ZxaFL38EnIjUk7mDYlx3bxU1RlEN+ZU6a/yPTEzaDtKG0bxyjQOaY
UUkCgZNDqaTmFMGE5dmP9LX9ZPylO+QD/pB1IWfbGnmtK5FGdfZgJSFTSFOVhFXUoAH2OmXcVZG4
EhNKVBLNYxCXs1AdCiU8YsZjO2acE7JSjIQtav6eLgX5sa7pa+6RFaPDfOsFMX7JqnrPzYQdNJXN
xRAn+zFJDi0p5DleY8Lq4T+p1TjV2j4ZEeA4BTbl2Iv92yES6WOpNsgOsEsJWJ5exwcgBqPJbier
oVKN6Xyk+cOEPK2MKfA5bpCXfer1uDLo/iv3xq3ifM0pw7ppxcgZyszad6AU6ROfHKHYZeIelFfq
Gw1lz7sM+LKWTM1gZ4Xnkz3vh5U44Jwz2DXCx/9pm2ULAnoqtafWSMibRgLs60hWZC7nParAnBaN
w4omnNU9l54pOYV5MU6qOUa7hqocLzhm1au6SZKjouftrh0kYXLZVIW+xfLnT/tomsZgn8JBQmmm
MrHNelIblmDm+3iv2b2joyRH5nJ0U7sguJRB+0rqyNwPSoeyXzfoNnISe6f+UMAvG/dMi+GeQ5VP
H1aBGV3LGEgBq0GcL5MpMyJ01kK/otfNuQsCHVfNG+B/6M52cYBihpAWW0FeBG157w4mhheYG/Hd
CD3tR+Wo7tqgpbH1ncRb+YXXDgu9Svzi2AJ+exVd09ULJx/6lnDL1m6YNlHzOet+SuPqWFBFd66Q
FsTZY5O7lCcb3qezrowyeTXmhvaSvUh3PwB4O2mDr767SophHQ42VvpQNIfOSk142jots8DMRH49
9b3AhBg1dXhvYwyzWSbNCI5Cq40HrQvGfl2Z+K8SKAw7ZXakBXM2SYZFUNkok8uu/knic3tLqzZX
e6qOyQ9EaHNT0V81Vu6Vm2mUfnJtVeH0zUKr5qz0pjZiDqoaR8JRxS9xI/VuCYg5S5cdNXrss92E
ILFh/cGBpXRvpaG3XtmFXbEEKKc8GnHf2yjG2cejhmbP4LVI4Wi7bhpEP5so6ZrNOMTpfSmHYA1r
yFm3IJ0QseXC3XpdGHyPqa49liMtzEXuu9hdmzQ6FbUSz7XkyJpPIrm1qEWt08FWQD6jwv+m16VD
gU5WB9gg9Q0EXS47lEFVrs2w7148+LLvaQEOmxYMxgIPoeCN3Y2cyxu7HramZE1c5XbU3I6FSSax
ZUv1VJjWeBUSNbSaSLybNnxyFgAe07SXWW//tJWuXSfU1mMkbyI/sSUtviHYwGAdcfPAVBUbINPw
g5ZpIiAHgUhSTpo0hfQ9akVraxPWecSFlR4Z0RjfC+De/PTqhGlDPvZm+uDnbBMsqhtQOSJIzYGZ
SrUaiL95Z6KRV7GHz3Pj22G/H9m/kzo85fmLwooYbvlr5g1ap6RcYVMiE7crjJ8ulBHkWfj8+smR
/RLzTy/RcXAW8VHofnOrGXg0lNSoNLym4dJQuGIWqeFPwxqaTIl7rCnUqmI+eNa0xNvonCRf7ZB2
+F5XKGcXSWXncA1Ld+Wlfu0tusBOThqo5G8gkbN7u5LB0tKC4ZDSrDn2cC0YdNKRN+gasl03Gsl9
7TfOWtBQWkLdKW5B1ns7OwFtuXA5vC8U571sZeOf+d62SGAbR1f2jnx1bJsMAqvdhKHAI1aCnERk
40ocjAM/YBlBgXyqbBSok9S1lV37ku7fyP670sEkRoq2NU2CfT14BO0WHrzzvO/UVTaaw6NHK+cU
AlfLFr01+PY6irISp4qlTauOOvwDjkN7O3Vz+O9gQwFYVtGYQNzwqVgUZrWs/FbZeNllv5E9Hs+F
g9cxws3TdskqAyu7xIMxAvOBhcMxHTtetMghnp40IBgck6v6aLZdg8SB9qEfjtDze+Y1C2OZsaDl
wP9JeVn2nI7oJrcArdCggWsNNkY5eljGEGPSste7Ix67mkj6prZ+BwS9r1np8++thUMAxce9r6TR
XZe46lbz5vnJHRPnAbZyhk2ycNrk5+R65ctYa2a30SYILXc8Dj6foezIs5GANpZN66b8c8q0Wwle
lqbfXBtkHzC4Youa2Bl3UdyI8Uhai/VWRKZkMqYuuqrx9libiAxWAMJ1ChV8TAQQelmhIQtrH4VR
2LEcNVX3s/PtFjG1fWfKOECtWnKSWkit745tx6fjYAJednxTd8ik3d/2SGVqzPQeSogeTq8egTSv
vhr7e4pgM7yHkKYDeFUlKVeq1l3kpCZDj2h1mnETDRswy1P04JORtYE/gIxb5j4wIfrSMXEHDIJ1
TT/JWLhOWFlLDcPe0epooi5dow5ONuxaE2W2bbD7ZeRhfloM3QMYw0X5rB1p5MXZVshS7HH5ePom
QW/RqiN4nmjtZdovgNeo0WrO47/91tbkHAQmMUv24Qbp2HToa9LhYbrCgdj1eCDeHDMzt8IpzFXV
FtG4Gxts9YteGSNftujqk66V8nZIeXFeItp1QjbsChcdorxMgmFFLouDErMOpn2Rq8m6LiP1WJTt
m0NMyDUB6OO92XnREVnLxCwraa1dAbhB0TLGu9FvUtBeJvvxrVNb7SuqKse5Ek02MNsWVXFNTX5k
e1hwaBr0INzD9yM0vbYq+5mzYX/Vu7jI9QSvMzLPtPmFKc5tFpbnIq9E1c1JBB8LPs8pX02+NBvK
J0n33LAP/oFchPdQ2xwd10ljhAiG3cJjuy04k10jHcu9XV2D8VpgvWvBo0BsuA57d45WgI9hLGMI
Mk9eJkO5iij13w5Q5qAWtvhHt5XZIPWNEehDgTPSAk1X4yiAeJwtEB1Y/Q+97SMAbcpp93qYKm/r
s9d/S9rY3oZlR0oLtEnIXL0ur/wpHsSGwwOqyqjybvksT0lI5QCfmEe22mD5ew+qDomoKkqJyWaf
7G0c9kNALEjrwaVZequ4DOrXMurMZa0UTXAw8P5LzZHHW+qti3Wg4JU92xRhkWFPsTLujYJmMR4p
c29n/P6N6DFxojxy2TYZKOpGoo/9Xi2a1KQwaPR2fe0Ho/uLgubvQs9OfgjHcYEnUL8draiQm4lW
fLoOHJ8s9MZst1GtR+9GmmB59ZXPxtPVsjm8uaDjvCCnPDuOcRJbfAohzt9KWdAeArsY34LSzdD6
F+3wTGBETqqXm8QHaeQdJaUWxs9en0rRbttJa2FI9KqGnQKOgaB5s22SdYqnIt5AvRiTdS0z+pME
CXT+4wB5HIx9FEzdhgazjxBSF/61G3jYo1RUJmqbYEQ8alGjEwKfBaO3CzPq+zfwDT10abU1wA12
x+inpDjeLRMti44x1EIL4lwwOjtjHGNti07FJgQkkCQssXOyV16Qks4BMSY5BbJyH0uSP7ply8g+
Av3gd6C6EsneAx6nLWvyPjvcsHiJ4zvdczQHU0DRUvrnkS04pFb9WxaqXscEWVVvePWi6VfDQSu9
Q7Df7nPmwGGXIxhoFqrU9RMCNTtZ+UkuH7V5t0sclyHVzisMf9mgMlybmpbd1r6tHlp4B9TNKyF/
T5ERboacHAlyFXJM2WpAaA5aPIyPKc8dFnptU4GWYsPeJLo2u8aftqkW1CcV6O0OBnDMMar2pltC
d6I7tnX9TW6oDvk0Ck4KCsLhv7IH/1c+tjBFtNhKDCyoVqDw6MfWsBVF1psH7FzaKrSV/5zjO1xl
fl67R2QzpJO4DVX4+xZzfkMkods9Y/dgyxhMocbWQAbZM9DoZFwnmDrCNTL/ngEUUD9dtFoQP0c1
5QDmZltD15b6q8k21TFofCZmJwFXhsiXDlAxvHGxxF8j+qkeNLBUT2lWWnTWWLF+m1kc36WEkyDW
lWGz7WwXMLxtw8PIXBVmh4Jy4QMZCCYUpyIx9GNktd572nByXQi/lTizfaX6rSGmMdqQyYKWDw+6
i46u8dLdkM+iQ1So4T7PEhOHX94V2yRIqm+ZNVrXfquVe+E1/YNA+sfqiily4f/2ylI7ZYg+N7H3
C+no6Fm1XNHopHIwsAFNEeUJSGF2IsVvJXuvWnZAWoA9YOoxDgkgjpcYV3K9JmWbo5moGc/0lL0n
qoK3XZg++hIE6cqwQx+reqBK3mKBgqQZWg4aZUxM4NjssGc4yFTU2B7GnELIUeCoDDamB33+qmz6
pty3MW7RlcmrvjGbKgdV0nbxBM0u6fQF2k84hHgA6RBmOeFypu9T4OONo5Gmm56ktyJHl1KSJ1us
0LSExN/0sBbxatG1QlFSlztBz/C+mhfdoHEZebZXJoRC8HV/p9EHslLleh0tGKkEfNaApzjhT/qj
yuL8tnNydoIJdUceFae3zUBtNNnGDu6jVV65HM/6qB7jKyk751UmenTQesIxb+uiQVtqDUalL/NQ
XgUe9pQVDJpKXyT0I35AJMmjTV1Paf9SlvQssFL15MPUJWwRUUdOse40v6dVR9XmVPbddAghUSUn
DE8Vd+Y2QXonG0w7EP2b/IrU0kJbZbmjPU2qFLciCKZqITLKRlZSZSTbiAl2H7YbnY2OR6g91Dzn
xRBzKTzQGlCjBtykI2MJjDhIgo03Ymi/GhppAqZpeEJAuMt6R6/rCRvtRD8H9CTog0w501YHe9as
QNHH+iNE+kriqAYuT2FxarleC4mCxlFg0yXAv7OAtcd0ndqd9lz4Q7UjoAxwUBal4w9enLyOHBUn
3xNue6FnkQ6UVdkpzZUuCScKd47x0JNINxcdfbVKJG5bEiSAus29p27fEEeZ7KagLOttoKzpMbZA
5KyQWQ9P5OlEq3IMjONIufpEFz3+njcVsW8FsNC9kzVlssNdgQpssPQ12kFqlKSuOvXaTFX8kJO1
5qK5TYppRWHCe8gE24HrtNH69L4pfIecTKIcOBt3rhw3SBhQ66a18igk5kGKoaZx7HcN0Uu6b/qy
oVmTMT8uDYTZ+7BlD/GjpImDwN/OZXivIM70DNnASIF1AftbWG6NC6KLs2gFRzd/Uj1OlbVQLlV0
uuuaRpAoZfPN1HlaeILGU9L6ihL1zQiCbF+SnLszwwLq3hxZ9Rwpw0T3OCQPoVVSVzL9HpqUbtgt
1bZWR6keV9GAELrsS3Fs+kBGN4mlheIeBAsjPGZsOQfYDu6emAeodTFdZs6kIU9/Mbp6+4aCs7mR
SY+Nx1CefYJgR8emx7J358I3fEDhTvHU1ohCuvIbuzwFgRzaY6/r+SZNiuCbzUZIgc/xqTXGZC9w
wFHjW5W4pTMjZ6JuGdQsLkuddRsH9oQDC19jgA8E1Xl0ZwQplNUUF0jxQqpWf5PiZOc0HiTpS04A
Zr4QUjWPjWXXj6PtGLSB7VKj2B8VoEyrOpxpBDpmRKNNcKdPnCGWWZXoFJPKNjtS0EtP/HZNrky4
n+ZPEkrqQ5db9Z202ZjoJnl2ZTWG14UFINCg5b6SU9pd2ZRNxIyXHCOsH7U2BtvRtoBfjEYKwwmh
e+wM93Hc0Pl0RK2fCAfSf5miBDUDJ6fbJCmizm8Re0Bqn+OcCkTr0dkpvpd9bcXtkZ6b812WrXsw
XNOirF6LauXlFSDNvhZRxkEwMjaYE8WpK/QOc4hdpXyEo/nkq5QZtoNXsXWaqg13LWdiupaZkjud
NFWoVbnXVGu0s4Qu0px4Z8mSCFdLcpt8K07fVIv5D2lheFeALwG755MbuiAttMOxgHwfpAeC2fa+
0iv9DlcVzv2sAyXkCf1V1o082oO01lXJn6ro3vtLbDEALyJcLKtU78vNqIqRUULS5aIjLrpbGx2I
litaP8MLlaJ8w85ZTItsLJtDbYTBtWOVzrPAjUqbQW9vyr71dvAE6Hem9KA5r8iAAj6NMSCzPo3/
X3xL/rorlXcX1y2VqtTnBwW2scHTIW7hzyGhLFMSVDOmk5dWsLnHMTiu0TS6AyajUM/e/YC9H2RK
tI5XgQuzdOWnzMc7NukoYEMQUfu097OHWKr+u5FHQb6gMKrY1QdQQu7CyC/VDh1ffhU3pr3DhWG3
CwvvDyNaaBksvtqjnRlX8W+h+9M3XVl0RgSdtnpHuXJ8qibRiOuQDiDPwsxI8+1xbhHD5UXGb4PP
cAuvx69XRkNk1SLXkvQ+IOxnhrmU8h5baMxOiqrbQiV6l29CjbanlzWpDgHXcJ+yySc+0O5ap1qr
OELk1mVZu8pIO833PqSMEDi/U2obdhQlGUP0CHd5Gkzp4xhhSSNvuD/q7Ou8BehntgYFSxpgUbuV
23TK8jsL0+D1CI8QD2kuFSkfSvjsW+YXt/EVm+pb6pxu8L2bKp0Ppbbm5hZdhNXsPbhuI4VY2gDl
3D3bBdssLxgVRDoAZ5AriP+j6kzW3jufeMUhUpvkigwL2hVK2di85mD6tOnW9kjQUpImd/7g4A4H
1Zrch21OW55XcbAsZ3qi2x6om0hIP6Z+aAQ7+p/BY4mBeKv3bXwTSJytS4R6AYoS9unxZobGpwsO
9XwXEw+sXWrsnnFxa9UAyjKsf+Kj6bOlXTTdd9ylTFo+idF30FM8MvDob6VLCt/FGhOgyO+JcKd5
Cf3uQKCbc8MRxr5tm6E+ScxD0LMgVu1HPCEbz9c4rwDL6JZTC0KLPX1qbkBjkC1FiFm2a13m4aXr
CHFP44zCb8XfKoDqmP5+ZLHprgiAbG/7qkPfiGXOCDa15UKBHagsYBHz7URHedEWd0Zs6tfDnHp1
QFtXDHvDBgO4hJta3JH+lNDc6fhU6PRHnDWq+jaoTYtvo8+3Mfubg/TD6c2vk/6hbhBSQmezelit
7QQXMSM3amlBStI3pYfIcyHLtNtTudafbXbeL0jORyr0lkHbwazkW1v4U8rakfrFHf70ZG1i6nfZ
oo3mVZ9EtfcCA7Am8m+azWm8FmMDXAs/dd1oJRwp4kHXqUiT27jjAW3YJkiX2hK5l/RMXTs/0YUI
xweUBGn9yrannqlIVbiz6jB5V0K42jbzjC684yjvdhgoU5z4+G3hdHQwLmbwjwvQhzautahI56FK
jwznnmkgQbkkCtaPscwg8jf6kyPbgW5hX6x54uIb0j684R2460EHdu+z4Wfl7jnEThblCHqm4Ieg
5MU+/SHcZluvoF1jzP53SutsAEgxso7YRc0jbgHIWBnCuCejDMxn0xAOEZd6+MvV+Sm72hxKRQOi
cGNOi/Ck5188hEDx1PACCiGyN5EHF2bNjOshxGIxDF7AtLu/gnHSk33eF5SRUCfW+ZoN/ADOryzk
9ejVbG0kpLnXBo7Vj2jIjbfK7ZSGGCx3v4com5qlUZUZPno7cH+FtC88pnj6L5RQe9yb2H4FU5dW
0yYK4+w2bkasEISxUUb0nLGcdrgnvBMlTGQgeuBGDx3O8PIm8UVPHNUYg6oezb7sbrE/Tlek+w0/
BevqbwMu3bjsEp15p/D0eZzH7vCql9J8GCtNpnTZo8jfzdszh24hpaUN9WzwoxDZZXxEi4a9H/aa
FKtI95rXmtPkIR7CpN4XqvOdVctEDSGaQMwBo4U+z9QBps9F1mA1X5UmKIqlbhrwjKbJp/adELf5
bODe/xHmbPCXRhr6LCYsrc1V5DdwLumdD6cmAe2//Z9mmPI2rwFYKKDixUrrzO7dbRUOtpAK9H3S
5u5W2m18HIegf9PjpqIGK8S3z+W2l6pexwXw4XjSZhclzDOhctHj1QxbUAa6uh8j/Trjw/Wcaf/5
Vf4htKUXKVwaoeA7TPNM0C1KkivHJqYbT3ao0O4jL1x4xQ293NK8+/xSH+Xpf2S2HmEcEJjovgjd
Pbsh9FllqjIqulPIiU34j0nhnz6/xD+eGfBGmyqPwf0I90wJbYEEHNqESxjlqXQe82lNEf/zS1yq
oF1hCmGgL7PwZOlnymTol2hhcN/RlO5XuJMXUQIYAoNq+FUuu3uhgXaFZUpWc89xpTUbyf5WqueV
Y5CqWqAlKXHhUtbrI/hf7s4efmbuFbCzr+TIF+J+m0em67NzERU5XJePFyQIMqnR2ZoLlUI3oXgo
5FVebyPvOo6uoVB1tHvtL8TXl29slj2jYdMtAiXEuXZdD2hqemjjFkV3rxctwZvNxmjXn7+zy5Hn
CUwrWMZJ8gK5dPYkS5gJUW2zhZbe7dDCz/giuEfOL/2DjJsXxIjDWYAS2eaT/fjkMDBz9qhte2HC
Qq2kgA3zElv2sh4xhusmet8SkmL3pqtnxcGY2uI+ip3rz+/yYrzgMsCSwWShg/j5wwr6e7zIAsJf
6MHBHA3rtgjLVSua+zG21bLX5J1exStaCV/EfP3Rxp/dOS9PYC8T5LBT1v1453bqob2Eqw421yOn
+aXs2Q0osz+Brz2Oub5ue/uGhhw1SqtG52g2d4NrLJWRHPNq2qkguC6D4f7zJ/Gv98GvMkhZEzwM
/AMff1WNLTnTsfEQvvqjKM2DYA9GDHS16Ipr126JiHYX8J+fPD29JTKXHoHxQzflFyaGf74QT3Bg
h9JkEBH08Vc4Ot06oIrOosqQXAIC8jzwblWwotKxA5ewRP3z8/M7v5jO5zHw1yXnn/SXBUivRxr4
OZfE/lxaVDzATcMFX7R1v4P79/nFLj6rs4udvfvBClA491wMlgc9C9D5OEfGL2aliwmCi/BlORYI
LEPnZX68IwSRY9zmMz9ztNY0DbZlgsiWveDn93IxrTtYax3ctUwQHsHCZ19w4GhNA4mK3HXLvRtz
8W67FrWRTD1Nk1M8f36xy3vyCAEUxPF5NqQG8+yeysyotMbCkK9FBIKzWQqM7plR/MWCezn+uIyH
FVIHqYxrZ77nvwZD0QR610yeT5ALUcmbjF55jkIAdXL76pTW8vObuhx6bCQkJprZsuMQdPjxar3W
hQ3kasppXHUBFXTf+d06GbJT4k3rLp++uN4/3hiLo8mQkIL/Pf+6iIWm1Cd1f2GS8WHLm3Ro7nPC
Oc08OHx+ZxdXYu/CmOCmPB6id57uBbMIKXRsO4tQOSf+S1I3u5oOXGy4q7ARX4zE+av5MKOyBOsQ
a9lg4AXHovbxOYqaYBuUeHzCLbjyB2m99/hAcpIzYmedda95168/v7+L4Thf0XQYIh7Oc+v8E2ur
LAMxzxWBHyytCJu09dsn1ec/X4XtpcV451OesXEf74sy06h7OejvergZym9W7XMm/2IJ/Meb4hou
7wowHvu0s3mfRlbpYhVmU6YdXQ7xZn3lpC9j+/z5rUj98h1xI3SIkPfooOrOds0dYA9Xpjr7TKXJ
I15ksrCdatingxEfxtZ6940eoGdArQmO546ILXozdG/WeuwPX4zOi++OxGVpUyslXY/PAaLfh6+8
B9VBSoW0FrFu9ggH6Le7mWk8GkAk9hx+KUSYbf7FjufyQUOVgUlgOWACiDk7e9AmPPacTgdN94ag
8PqnLqaNnxx9+/HzJ315c8ZMyTQsPHooCc89lAQYV1PdIOQreNjdjCKKrEOG3gIWX+m9f36xf90U
Y5PcTtMxue7ZTWVGNwfpUAxI0vIO7+YeyyO6P4IVdG33+aUupmYOQcwkuuDGbMy0833/NTUngRGD
cclh1KTJqvCfVUXanKJQrqt13vykKfj59S4/ccNixcI6bdNGYrx8vB5cfqM04tBZTJ1ZH4SfpSu6
hgVM5qz7Yja5nL+4lOfNIbOs1mxGPl4qUjYUN5XgFOrcZE/WS0TewggZbLSLcEFDwr4KnLE70Bl/
dmiMfzHNzMP94/RJ4rv7x6bs6ObFiBm6MUGk0EKDJ8Le1rCqVVefP8uztFUWA3aWf1/i7GGW0m0d
WaNQz0CX7YpOG1fWWLR7ktDwso30Xg2Z/0q0jnjSPL01WlH917Vv/gUeLu+Z7slW/+wXZCk5T2bH
L5CUiZcY7o9kMrC6j68pVLvPb/cfXwUGOcuwOfRanCrOdkaohEdKeezy0iZcSe1KeNcZbPlc/R+v
M8+5f30StdbhU4Rfy5yK8E5e+3S1I2gJVfrFIvGvEeJJ3TKIbWDaFGd75MpPk6CVdGKrQp6qMvgZ
O9oX9/KPzw2zHcuc5DQomR8/3ksfJujciB1f1IjRFsrolhbRnYvQqr4Y7ZfeZUKL/r7S2UgYsLWS
k8dTa01cN9HdxMALfzcauDRrRoxTp2jfFNpT+8uI33/MYVzaYgGgOMW/nN1k3OLBRVbDeVM+RsEt
7T9T7Cp11+tbQXPNJLuhuxLDtsSnVt+H9ZFmf+ttrGQxFW+fj9E/tZCzr/7Dbzl7DGbcROBYeAz8
lrHYBs1NIb77cAoM64gJ0bYgjz+k/gHuIE3SNeF04/jFkviPYcWOwNZRmdkMrvMlUXa2Udg1jwPu
lqTiW7JgoaH4/Eb/8THa0mTFABZEtWHmAf/9kbSIRPFDU8PF//KuF3O2s/Ub49y6IujrP19qRg4Z
TDM6e96ZcPT3paoAil2ZAPmiSfTSReOpVNYBvddPPynbL651+b2wMwR8SgHSovR0XuvUeh3anphH
saFtCcQiBk/Haex9+6+3xGU4COmCOqREVvbxliClT+VocRmn6Y4heWPI0tdRMa45fX5RGPmzgn8c
kfPUAlFE0KZ2/r/z/6/pzDM1VZVdSJ0h7h33RFbJsA90Q+tf0oaYxI0R00NZUx13X0yjGWIafhOr
lRYl/bikChftMWrazynGbOfar8v+N/QlbzpiPUAP79Ccy1ZFZrHJbSYaCrBxVfpO5CuudHuKrGcd
o+SdqMEZMmRIbyq7vnsswxoby2DYOaWqMk+3phHDDZZg7J4cewoeVdTAIw5KCPb50P72nbjZ41kY
4i8myMu5409hc85MpipnibPvFd4s2eARwpCs+hF58TJ2f1UR+KMK5vze0b+Y8S93kfNJEfYxwGrG
8p8F/a93wQbWQDPR8C7cCXSQf6J3t5Btd22ykhmT/59XZxN0hU7B0QX5AGbk4zATNnZgqTyX86Jc
hO3aMvqNM+Hbz7+40OWUw183PHrrjoNhTJyNZ92qO2XFibfIyQ8zD7H9xVv619/n1EsZjQ+A3dzZ
hrj08BoGBSamcSp+NPS4p955/s+fJDSW/73E2bPSYq3D4MAlBB4bepOEOzhLh3AelPOfX+kfN4OE
ijqcMS/Ihn62XE0o1mNHFS5zDLhPHUqK8dUlLmdn+gF/XeJsVDdT1/dYtlycllq6IoM6WMaF6HcT
Rv21IlPi8fNb+seyRz+RgWbzhnSHfsTHkVbkSGTB+nsLBGoL2yivyiRZUJODL4F2BCAPCpZHcAb3
Zjws3RAXSJEfCkzQDv4Cqcenz3/P5Xdm09rBsu1gifEc62yr6NWkJEeOBmgyN+9Noq7J88b5rXbx
FL66k/ziUHP5Rrlv7BS0DxxCFC4Oh0lpa3orNNq/kX+MlfPeT830xUR+uTTNaBiOnlQT5jr32YpL
P8In+4TWrNm9RYVAau5sNKP44k1ePjmuYqPEpxTjsjSdfWlJiVOYXO5gWSr5sylJd8VhO2gOTqC6
z7HludvPX9W/bstgKaRUIsS8nfg4cqY2H7s5hG/pFI95iX82cmDIfTVBXX4QhBMQN0E3iTmWIKeP
V8GCQ7Bm4NH/cLp4GbV5tM1lCYwhSO4dq5dfbMEuj57z5VwmKhvwy8WpOvU1p3Er8Coh3FrDf0V0
uU4U319L5ifTpG2lcmGH1urzZ3n58j5e9uwrRHcFWwPpxTJuhyukaBsselcuuIdhaDZMCF8UfC5f
HTO+oUuDQhfHef3sckALckyKYUS8WXulKnIYk7E/lLr2Rfn4H9dhqWT/B5+IPrRxNkRMSHNAiGle
xS6wxhmvJ45J+vr5s5t/7Mdt0rwe/+9FzpYwzGDA6dm8QlvtE9iwCJxVuoTCs5zYChJGFA71w+eX
/MeZiRiZec5gZJryYqfeRWWP6JA0SEuPTmGvb0yMUkMtfkoZnIakQxUsXhDjUsCrVpGZfLFqXwwX
jyO7gAzK90DGsTGP4r92Iy2mcgImsPj2oqsWTe/89HLHequMVi4l3SgytvLx/5F2Zstx48oW/SJG
cB5eizVoHixLsvTCcNtuzvPMr7+LOnHbVRBPMdznwR12KFpJAAkgkblz7+fzY/60lrNNQAQ803Tu
W1s4X4aeRo/IzBEhiiAGNOG2v+BcDhG+Y1ucN6XOCZ6TJcUWIR3WbJNzWZu/5Wh8QYT0SFcroTv6
e/gyIP8GTD29QFN7UccvbTIAe76hy+s6SOapdlOwbcPBTKN9EcuXUntXeb8s69LoV64L9dN9MX8Y
9KfUXGSDvwuTMFVjH5e6GbpTRm8qCbCIiMzJarC9oM3S23jMQ9MFZwrcPZTMtrnIc9V4CBJV2slh
1XoXaWj7wVXFITRuiCNRW41L9bEHBzkLxiJVsVekQbpGhT7TXQUta4Rme0jOqQCW2rfWCkHsUYaM
2pUT6NM566Aex4TDEEsN61OlEeG1bpCQH3QL0jU3PKCmLRJ9xaxGKl8ooW9enF/jRXsk2tm4ZPko
i5wucVxNnYJ2buQ6QXKlNm9+qMLsAKH7SuC+4LaU1KlMEOKyYcTnbpjQ1AA7EeMayzt25g/4Xw6+
ZK/cvkvDmZPo3IYqG8QSdiTrDZV6T2dDEr0rxs+u25vazyJYOeqWrRgKPsiz2harfmEoK0EbqpHr
y5fN9HOCCcEfHsLu5/m1WZozpH8sKn/ELBzep2sTJQ3XoOeEbsQtcZBCI4X0R4dn3AmjfCU4UueF
Fvb6R+zOTcRz59Nej8jP51YYR64a9PILzBFQY2dBpDwOowxME+V0oFyyBD92nfXWPgMm+JzQUHaT
guS1HmihLlIIzYl8DlT4QM9bcu39rKFD+IrEdfLDsmrjApoEgKyQ9ltvepQr3/98vshyyBzJMnzd
ppCvLlv2Yy97odsiWesFwNmd/MLx/hg3xBY9NiNsGfjjY3K6mAHwRjv/hd/IyFDGNGK+nB/PkpuZ
Oqlvk2o7Fdn5+jk6fh29hHFLlxhPalH9R8xVf1XsuPzCQ1f7AaU7B+B5iwsXGnYIucjh4Nuz3NSx
xdqJNBZyiFxeI/QjyZ10y+L9NWR1Q7+DnO16ckkrod7CKP/z6OXxw9vn444/GiVqIFLJkx/oZQ8X
Ydm7Ke+A0U4vvD5diYPWTAkhij2RIyljkhRx/lLQ8gXaFozxt0BfOcQXNu7JkIRphBO2MbQMOwBX
t35d76wmvGinP6YlJesN8ylBueOoxB+Cf8ihXOkoc84zZ29btDI9ms+hH9ufdwr988mgI4xsmqAK
4UyzBDNaVyGK1c69eNFrb1YEkE/nDSxM11xjsglMybNRjzn1usIr4gCJhNiFyOHvsEn3OUQcIHZX
rqAF555LvTA7cbrxqhX2rQyBZSCZAEohVbghsUZNAsKx7CclLtqExpWt9Dk2BQ43lw0UtAo/IuPT
UVUQ58VjFkN2TecY/BYQtU/mpYwI94RkPKRxLSSK1S7I/tz5sKuT8CSC0KFDPbU7lUHmSQUtFjTV
uxoax3ktwYKq7M4v2tKFAfhTIQdD3kIhdXFqx6wHx0gREnc7VCn8IiDh+ejYzzr8b5ABUBtowl3p
XWn+oUP/k+ZL+6mCirP7XhTX+gzd3w3tPZnb85+14Kwk62SQOETHYGWErUcXfGmE9KixxQ90XNIn
X68s7JIb4UUsKQ2DkEYIh4iDzm6Z5FiwufZH2rXq+4aSNqwg9RoIYmlj2Fz+CifxfC0L0YxvmaYP
DwH0OX6BbvK09WPjEirTlREtm5kTPvPTwhBjs8nXa83mYHT9fHJN6rhGbG5s7f78yixZ4ZzicgE5
zLtFGIzqBQ7ACWDvfX1jzBxdUwxPxMpQFpafqgpxs0IdC/JvwfnLuCxkDdlwEo/thUFHIOu3EjEv
jIMhmLzZySQhlyp4WDv5rZZUjGPyuheYVvY1kCW0Wv80NwDQdUZLsP6IippiBq4cmqyNNAtwe+Ns
lfZqaqgV2OPKdlm4EU+sCM48OpMydRFWOuRk5gxBC2fpKAH/k1cek0vTBjEy+BZKUAA5heWHtlgZ
7SJMaL2LLyXaeHSoRLwmPJz3sk9ZiHna2PhsUCKnTxEMIjie3jRBMiv60i8JCQSV8KvRgW7YYCIL
VIPb9u9/YxOAKkBrsjjiidt4lTf6FjYhhN2FHRHxZaE8VjmZq/QB2rTz1hbOH8jt50wLtfy5QHl6
7pL5Nsxcg69QQ4kDNYDLtLO2ZsvFCSh2VXN3adnI95HgsEnRooVyaq30bNoyDDqh/Mm+mhUoFNvY
qfXK62PJDecEDvTqypygEsbUGvA/OBKMBHJuHubcW5QWqCkFNYSbK1HA4oCOTM2fchRuhjqdtI6J
Ka1yvib0nKPRZkzjtjLH6v38Si0dRtRBOesINlgxYVRhl6NSp2AKtsBLe7TuIalacYY1E8JokI/u
/MLDRFUMzpfJryJSiL7/5fxAlpfn90Bmlzyas2AEpT6hVA7jiLSZeBPoVMG+aNK/uFopT88YTeBN
FMeFMwIWH3nK6C2BqUp/mkExneNdTGoAjWt8q0n2Wv5u6bA4smcJD8bRhh3H93I2bkFrZF0FuZt3
PtLtavnmeTBJh/4hQGvu/GwuWp11g8htk+gRQ5Q+8Y3aD0sUvvLkitpikfxSFXRr9YdUU9zWXjH3
GeTEkUhZ4B97sw8drZ7aZxbMZNiDL9cdIc+SoGdTULvzx6feuE/JsBuQEUW788P8DK0U7ArurytQ
uyAykVAunQ5Qqujl46jB63ZoGC3QjrweXYiR9m19CQv3eeOLh+TRmIV9YXoz132KbaomeA6cgGhh
P4yJj3xFT29g+ufBzckcCztEH2D6DPJ5rOqNr0CLWsO9SDvy+VEt7sOjUc2edbSS8NT7LUI58CE4
cA4bzXtft7Tb+OgPhmtSFB9AQiEhZNpk1unkIaIGI3pqLGkSv6t1UviNAfls0ELVVVo/EJuhf9n7
Gl3k7UaHwgx2DE2+lOG+ir57aAt3/rcuXzl/Zk/59Cm2o88AAzCP4gOxU8F4tUXDGyKsf6U2VAst
feKJ7a/cDYvze2RH8BoNej1y+gxZUuEjnFRXauAwmd7hhPwXcSquRzaUJC8YSyGI9EtSHrBv4Z/S
6Gy0HLIxKMJXjCxNGxEQWHAgqgs4Jk0eUqjV4RSFysj2ixsj8W7axn75c68k8HEo/QBisMU+Oqvo
pAAIRuLGkZl9NeUxuUTAuL0JVEd7MdL49by5pYe16fDyAvZDBISOyaljBt1MPBiOEKFCstw1l+Rh
8+4NgUpvvGolaDqt26TfInR83u78a0Un5C02x16sGY2Jp2ZzRDG6FoFUCgrhDfxL+iGuR3kj50b9
YKO/mLwMbQ5L6ioibv7Fp4YBhyokEVRymsR9guESYeom1BCH8KG5hcKssW6kYPgm1RokLZQ00E23
X6H8nl6bvhi3aIzqbh2HX3xNe+8V/wUV0fhOMsfpEHfQbvh0yKy8VT5HIXwfMwOEgetUFh+QiSTX
0tzLtCm1r03x2mffzk/95xvz9PcL516W1mgjBAqPbOUQSy+WCqHZY5IeDHtb+O0f75pTY4J76VGm
w7HGYLxkK/sB5J/QNkEddH5IC7cjDsxpxksIjUFdRCOoddNRWSRxAIx9o1svRvyuac8S2u2lcROr
z2V/XXd7SNrUeK2Wryys11xkAp6HqOFcjzl15czq8qTUGmOjKm9KvE3Q+y07+E3/tgwXlFNVQ6tp
9Dunf/bieu85t6vJAP3zbpr3EbiFuceDQr/g1BKsufbQ4dT0p+8ghokh0yrDq0YH0ENDgHTfQrXb
RWxj00Vgys3y/aDuphY68G2vP6iFWwcXJSHv6EFv3yO0cehoEx6eegg95LkBOnZLI9j3tu6OCL7m
0ZNeXYxI0g12tcnq7zQXbWPptineU/1XXT059r3uHKJRPvhAKahwJOlTa11l2Vq2cyEeOx264M1h
aHlTljB0mtuhd4NRm1wkojiBTkvrFrjpdoy+GPC+nPe4hU10MuPCoiMjL0lJj9lu3Lc9VXLm8YmX
Os7m3/AQX4lVVhZYE2JrCJxju/Yxl8P12dDkLydX8QA5TOeqCI+b408ZHsjzQ/x84Z3MrIhzCIum
g9GuM6C2MF2/gO4YHGaIaMl5M6r6+USeLwFeKKR/5qaP0/3jjSNEHy12xmlw4ZukR/MpS345xpXS
PlqWtIFEe4rh2nrtkSdHvlLVfpK/3/SGCalXv5FITBbabT8camjUJKlYiX4/rlzhyjj5QCHk91Ia
N+AWZSJg1Wnsqwii1UxPMceeh9ml/ZWMymZmmLX8hyl8zwvwwKgco5uA3LE7hlBDOY/A6+i5uLfh
ZKysO7U2v5+fx8+gNxgEeGgYwIU1i/SjcAiQrZDHsWYe/UndSpbrxM9hcIl0ogrGKII3TLe+2KTI
KeU55Sv58nb4CVfIymwtes3RVwj7UUVLwoo9vkKmk0D3fpZgPTO4q1cGu+g0R2aE/SfbcBUlXm9s
+srRvmSTIs9oH+N6MKaKDigYWluERN3YU8leQju5a1uv3USznk6thfbKg2UhvGfuEY51bIDNdEmJ
cy87UwHHpbFJykeUhILqUtMT+MTTjeVsW+eblb/JrD8vY/58NwZ4kp23vgI39PX8xHwc9Z+c9ehL
hPmn30XTtJovqbsJzrWLFkhvFs9k5lcOxPzQECtQwEnqvVx/keW9P90N47MuIRAbXbRkraNo3Kjt
VUW5o7Z3qdG4EVRpg97QkvUNoi/emsXh/DcvxKDz7M0dv6YBZ6iIP4crqrcQSTUABn/zVLR53iQt
2FS1fhjAi3jd5DbgSEDBK83K4bPorSzZTI4Bl4R4cUJQZeZdOCF4nSAu0jZo+6K//ROm2mTFYz+/
huYx/rYkrItve7ABV1gCAcE7hR6UYN9AHmW25sqY1iwJW0NNWTQvxpKvyVuPm3vKyJ0mD3q7EsN/
IOo++9o/YxJvJQhrbWsMOAXDclYlhhSSvyZXRQu3YvjYStFO5aj0FXeS7hT5oGpXfnitO0RFL4nz
TSteLHviH+/9eEs5nMbe+8xJ3ajc5egIFa+j87jiaIvLPWcQaYSjBPuxjY+e/KaWeCAn+GBT8u6G
ABLfyoJKF4XgZtD2sarvB3kik2NtobZ8j70fFXrPLnpYh8np0Epe6wlc9vyjDxLOjSnQy4FuNmOT
mdM+RzNekWHTcW7qQHURuiGjc13LD31jbqzwz693SlRzXwnzASW+4Capmkp9iHbzBmUL8lXSrdcl
uyYpVgAJS0PEjkWdYi4jfYLwSnUMUtniQhgMKXIlFDM2qAuiIzDCbQvtprTn//UOHr2XEDByw6bx
CFims5OVAS8F6jPXyZx9If9ui32s6A6MUZByzERwmg++ts0d5UVrzK065K6TG0/oKF9CxXrjwKoM
edOj2Sv3oa7vjS5eSdEvz8rRtwgxRRs78O4ZzH47J0WMA8JYsnmbQ80BL67Wu5WcXqET2KYrW2Bh
B5zMwfzzox3glXQRZsCTkJWILhOr34dTtsubPy8c2watEQyQI4/SseDXCRAEJZyHF0dXECi7TrNS
DViewCMLwnmqdIh7yhkDSZ0733odtMs6vYj7V214TPMrUIu6etPnay40x9nCiXcyLmHTgFXyAzRR
CQWtZ2V69STvkMhXUvZQoQnSgCoD67eW3VpcMm2GYZn0lFM3Ol0yo+ERbY6MVDfZF55+kcLInWfO
yht6nrBPQzsyI0xohSTOaM1mEKJyi/4QoCOVQe72JafXDeLllaN4jurPmRNmkqBfhQ+PWyrOH5R0
L0W3AMRD/xcqSSQ+YGnmZnTz7Keiowzdr0Qc56cUAsLTKU2iNFGahGNXqwMYLOV7mLlvu8T+N5vt
nym1ZOXUDHp0pNwSxlgYX+rmPjK/Td6X8/M4nxP/fRrprjo1kYdyILcDqxZP0kbuod+WViyszZXw
PIvzRoaTAgttEBy0gbfu4F/NcgjnBzJ7sTgQMDbgQGgMnDHopwPxS1rubZklqSsNdlZUoexbpWzA
wVxL5hpGYylKJgaYy6PkbDRItgRrqCYYdcTKoHvTjX8bgXqRNRdlPrhmBG+6cy9PEFYNxCRWQqPn
Qbbqgz08OS2qaj8d/U7WfubWT0lDhfLBabJtnedbvb+WrO+2Wblxo67EdEvH3ckHz0Hf0bk962kl
yIhyd8Vqfa9GIwmZvPmhOfSc8oMYUH4avkCbnV0H4xS6Ui/f20GbrHzHwiqdfIawSiS6eGXCvLgJ
ShIRqtnIvDHa7jKG6QsuFpRs/SZa64CfjwLBNU6MCieTn6o2+pMYTaddRiKrz8ZNFWY7YKJuC0Wf
rD3b1irr27w5P1klRPzIqalw95zOuJ4PWmYOOKTRV5v6Kkpg6ZQAdm/tu8S6z8bqb91Mv1SmdHl+
IyzlMjnm/zFsC4eT32lJwizPb8mvbf+mqH9/sDfaX/PqsomA+Uxw+F2XiIq1xsod8AH1/zxowsI5
FyN/yiFYba546K8Ym2Yo0l1gO+UWzRr5RvHgqOggttokWd+7uhM9BUkKp2w/BS76HSqRHAAuxVo7
3xZOHybj9wcJax+obU1ik8kwadtPu7cenFOXrRxxC+g7+8SKuNamWXbeiJWIu65DvyMcX+ge59rb
avb3Ck7YINuQO7VyqI1ld4oh885QPByfiqjZwiCcN99Uhwxqspmmbyv+sOyIc2V9bpt2xDxcnWVF
WoysSd4+D+N1ol1qyb6j72hAYWoEFH6d6i7MeefNLqXlmJPfZtVT/48nGo0clKs3vUOScZaPDHjc
hbsGHFhVb21Ya3PvexdB1FXRW0mVyHKBtW/gH0+kLxAnq5YLl1tEerKxr+u175sX/pOn0udFTCTP
94Z4EoHmKgOJWTH1fjurpsZNh4z2AzLTdfw2TisuoqzZExxRyv0EsQimIwqHC5IpSthvAmVfFOgS
XoXFc2c/GcYtJOvB0JKSvEX6A03oX9GwDZVHs1gluJin/9z4BZc1JzNVumheHuNb1k6XVTLt0Ujd
tOGzKrlx+zLqKlmNr+XIF63c1UtJ95nd6P8nX4R6QD5mDAqtxGRbG4Kbm8Qr9qZ361EQS3kuFT+d
APaQlXTDf7HqyCTZZuzUxx15dAdKXM+V1WjGZkrenETeGNk3yLQ3Vvls2pflULuW9STp0spgxYWn
oRC6HvoGCBVUghMh/unknpZFyQbHIl9Csu/2YBKMG015qboveb5yAIu5Gwx8MIeA31ZleM6EuESr
kPbu0B10uxYIYQv3r+q0Gyc2dlqyhkMS7/J5MLMZyrBgfD8RxRlwgmfkBaAEzmSvcvMxziHiRx6p
JvKBKegwWVN46VdZshIWLwzSpL0QVguafSAXFAaJdms569jE7gBHwAYva7cka78hQxNdIQivbM6f
ZIvmIJWCQwOAmP5x+B+5TdXmCFFDxs31/a6XIKvRboX8T1nLfH9kj463JBNKbwlV2/nidEgnnp6Y
Pjy0s7Qh7ZoVkCATYSZUArNgM1ER0mC8/+Z7z3UGQfmrah2oqYzqE9KTtnk4P95PeQ7xO+YJORpw
Ew+O3Hp8hxl5G1v19gk6X+kD56Re3MIt4WU3Vuimyg6ZnI0d3jjSSnbj05YRJkI4m+sJxPyo8gE6
Iulub/sbsNLoNCA5msnxDsb1XaUaK/t0wZ1PZl84oD1UpYwIllVSecEuKq4qCDySYC91F9Lwdn6G
F01xN1JMprfrE8NP7TmtWjrsHAjTyWgdCnWXVOFW7baet3IgzD7zyadowgLbBhTWFJ3XjnNL9yuK
GINzPzWgU1+ntVTKsgngtjArAjwQX6mRrHdZOePHA7R+P6R6/078b+dn7FNQ++GTIIn/34gQTQRV
gDyhyatFrmllozAk1ztJ89tvaeckO9OO9As/nuSnbEiifVIU/U0DQKqjq0EKL2PUUtfyD+LDWfwg
4VgvA7TfQl1m1OrWkt0qAKJgbw3v2kJJMXh0wssSXvjW2aI8FRpupax9gJgA+c8HWFyTVOsA8AvJ
AbWJ9clK+QArQixTcVNpp6GhJ9+inZmjUYAKk1NRO6dg/0M3VqK7T3epaF1YD2nURwPRV9qQ5EPQ
3E2QrqrhXyDi+/5VtvdJta+rlREv+9nvAQszjipd2WUVA9a89yT+Mha3qf73eTdb3JjObxNCVjUv
5QlpKUxQhZWrH2DbUvu+mwAzrOHG1wYz//zojNVTlA+SnPnTovEub98lR96rq91Hiwfp0XiEk9yJ
NS2GcB8rDS9PVFD1Q4/uKk8h2LItZ+XYnkPGz2fN79kTju3cyWLDmGdvmB6QMtCdO9O8GbJDCKCk
uaKMc36xlqaQVlzaneDRmxl5T6fQ1MoEvV4ndoviMey/+xFViLW8yYqNj21wtExIIypp32ED+W0q
0ohgoxVIxvv8SJYijKORiIGpSh2vN0uspIn2Ve21Xdts5a6PN4q2soeWHIKEIggfHRFeOqZO5wwA
hI4YPTU9MAZ+tU+pT4zfWtRHW+O69w7nh7U4eUfGhN2kJIY5dArGeq/fmf5jRCNw1f113sji3B0Z
mT/iaIU8DiKCM4xY3D5qd5uae1SxkTRcO/EWR0NxGV4LY27kE9zNbjIfJXJu0gLcSP5j6PrNiN6z
oeyqUt3ZwVNCuVRBj3XK3Lbajtp9MHyv1ghHF4f7+ys+SCKOhguIqgulgq/IIjpbvg/GlYYy9xrP
4pIVmJIJ66Fc4AEjuInjcJWaMVB8aH/0eOvYd9KwtdeyqEszSpQ7v76p2xuOMKMmNG41IoWJW/so
MDlvNXDRPlqBVnykYsVTCfYf2Ad4NMxqAqcOMsI/IDuzFUWmftgm5SxjkeT2RQyVG9qX6NVRDpmS
aufHdntr21Oxk6N+zG8H06qhs7ITu/zVS3TrAYHLfUd1pyhA7tdP1F9ynaApBsAWOFxuZHK5hyI/
R+ndTpvmpuu0QT4kqTEQIFR6oW91LfPXiK0XpxGCRJoFZ8Cn2JheBohYjzV4bKl07vpQdRVatxs/
3v35RiOB9I8ZIT5OaoSUGpN5HD2t22g9QopWvoF54z5qk4v/zZbgGXpMyl3qsNVlb3ZyncW3SXHX
rgFZF4MYIif4oUiOaZ9StD4Sc7XGErqmEf1qocMo5XaDpCYPZx3h2+oBWsZtDpNetQb6XNpgkKXN
VOQW3i9yViSZqkhtyJqVirrNvF2qAJGBQu1PyTPnMI08C4OkeZFHknAlF4UCJb7FCMvKb/dFZP2d
FIa+8kBeCoVhBbdJqWAJEP3pDvNaPZDAovNezOvrEJCunwUr99bifKH2MHOGwb4g5jDNLmjLaaJf
EUnkeDsM75VSbcyBhv6hXOvCXBoOQl2APOjoI18jzBkyTHk5jtwoMSJidv7YJQ/nvXvRwMwWrUM3
Ba+DELnbTmdIScJgjBn0215GzY9/Y4D6OSqFnN9iC6TjR4Pv6LRAwiv4k0wXQmfBmn7Ep4rS7FqI
EpDoZ+0htxdWPa/UtKwitN+G2jso4c5RSQakW8RQNePFj2YRn5tZExeKt38zut+GhbCiK3zaYxNa
Lq0y+05fmqv76groZMndjscm3BlKnaD8HTA2X32Dp2erDTvJNvajsRIhzeeYeDeBNqeMCJ0xb3TB
EyiVWHY0AVypLMVDOOvHUJHv6F+rLnpwBt+Eejq5kWENOD+Di8MDwAQ1HoRSjtjNnJqO3ngdZscO
hjCl1LZxZCFVr71k0s/zppbdhLudTlSTDjuxLgslepqZcy9WV2iu6d1Y+f1oQot3qWq/8vLCMB4l
9avVrVwg8x79NLEzswRpV8ioRVyeDvksgRwjNBH+VEHnZD9L8L12fND7/fkRLu5mpMQ4KkgOglY5
Pf1yvQusUsVU2fDKqpXqwvOjtbrpmhHhuQ2nT8YljxHY3F56T/5qwQR9fhyLU8a5B9XmHF+KMmLS
aDlIPnIqjVL7q/TDywLCXLDRF3b/XlbdyqwtPUSgSPzHmjAgTeat3efsMJTHCaTldkfmc4PsG6wg
r17n3CnG6/nxLaY1afICKA4Mhq6SeQKOQmckGqU0lDCJhtNjP6UuqoHPqAS/ZDISefSXGBnKsVmB
5I72TXPGrdrq29YudhYS6ee/ZXmuf3+KEEt5XTQmSckR5hi9W0pEUXeI2LZGs0uGFVMLEw1whFa9
GazAS1lwzxrpcnRr8Ry0mbZFjWT4NjAuTCvd+vY7AsjnB7ZmTVjWsLWbDrlU9h3vZXN6Lv1vg69S
gODJ5FyZ2cV5cwsHGR2RJgODrIhLSIgT66IyJrWncQ88yIH0Wyv9NJovqCWvHJgL5zSiHDQXEP/S
EC8yMelDJYVVOjfVUSyrvpo9bBZXmX6hJOhvqbyei5W07dI8KqRs1bkXCQJaYWB22oII9zg1k+lh
KN0gG67VHRr1u66pV9osF3wRYlQS0WgLQQgisvfJkln58tzOWSPQPHBHbZD6w0dSf+PF1oP5x3g0
AgcMzlpGEHdRjBPGNvn54MXIf7oRjPatZG8aKgs9++zPfePIjKiXUdVqYTSzGY8QO6pvi9r1CpW+
pZWTbOmGQwbGoRpG/zhwMmGHlY7RNsVEY+dUVKBuoSiGbSdTy+sx0R+loQ4f7XDUfnil2ezHjAb2
IDLbYKMHiFCvbL8lP2VmKcqxlOwJ4VMQYlYQIVW5Job3UH6HgjOZZlz0lUF/uVNvwrUc3KKfHhkU
9vtUe2WYmxjMoSlpE4TNn9Ef3qh55PbpuxKs7PelFxtY498DFIJOKbDVtEEiiCf4TWHXYGsamF/m
OBfeyL0kc2BTtnHK7+d9aW2Y8/V8dHWAg0qHLmCYtG09ljkHTWC+5IF9kJzpoUQHrs9WoaLzUIQQ
5mSoQgxqeIOn1ZmWuIX6ayh2A/rN+qXv3FjOpaXfO81zm+5LI0G4/bL3Vp5bi2eCDXULkJFZV1S4
Ktu+mXI/Z5ob2Yeg4KKxtH1nuzK9R/0a28gnzNDHecD7FHUgOtxprj2d3NgfvE4KmVzNLGRS1GG9
6/sRoEiqp7RseD90Pyrore3VK5gGnyREuLe9hTI0CWCHSzxIL8+v9tLoqZ4jkERtmWeacEA5PToC
RqYz856NhAEEWdEhqve2FB/KdDqcN/YJJzMP/8iamNHLI81vitAgP5Xdtwqy62VVgup+5PByg1zf
9mm0zSr1tgz2hbJVXevSDL8W0Q2HNLrriC5ED8NW2irRyocthJx811yOngUkIKE8XRYJCS5SaszC
QHkyLot7roaViV66vsFq0lfLW9WGZeTUhBN7QSU1826OQyvejl0MFGi0+ks0JssQVWWneTo/24sH
yLHJ+ZOOdrLeNrFK6EncORMClt+79tmcdr1Cef11QAwY0UDp7bzNxYlkDzFZ+JMuEodCoOjHUcUo
k95BzbG+6b013N3iRKK/Sj6J17gjgpkUT4knoBjosNc3cnJtDV8k9eD0j+cHsrgvePMblJEVJPuE
5bJzrSrNfN4XfvYQa9JVGZRPow3bcdveBUjGnze3OG8ofJjwA2m8rARzcuP3TQr+2dXasr6uzdy5
Mac1uoT5l4inLB74jxHBH4qIxGDQYcQwhq0Tl8iKxNtSXbk/lt0OZkiq4+x2HOHU7RLiriyKYUXo
9PSx6hX6KYvLsA8uJNiEp1i/aAvnujd+Wc5aSPBfTM9CBjMDoia2x5ooGSF37BAjt9q2Cd8UCXW5
St13gecObXpIjfc+Hw6+slb+WXLKmRkLaCRcVYZYoO5KisR2BoRvCqvovvVr8pvyFN+WnYKAqt/U
Ky+dpaUkiQv+CVgQvYDCgUXO1pBAWpFMgWLRay8nbofg13mfXAz2jo3MTnt8fgxTLfcBRjrJcTZD
AcG5L+0Sg6mNZrHl4TCRAcsi53GwHIQ9wp//4wcIuyKnuiclKR/gS+lezw7W9OZ7d/p4aGp/11aP
qvzV1v6mmnze7tJmPB63sE/qqtHsVGMxjShHp+Fgm8P2vIWlGGum8uCIBJLJy+d0Zitf8bW6Htnu
8MBqyk7pniPpoEsXLTTICT2k580teSfJIURpZywguZtTc8bkQXMbcGQqyo3i9G7UwNMRvedSuDtv
aGnmjg0JIXJdGJkPZgXy/SJ7aqfsq5ZNK2NZ8nwqkjMGmbv6E81eqHuJZndEUEHzzSafXD5k/+Zh
f2xiHuWR3xtyk5Tpx8uif+a2tOhJ503ptr7blA/lGnf04uIcDUhwcid25DL0WJwxvlKqDpkLCOjs
aDOsBTlrhgS3HqRIbbuYmYu8K8V+7pLbqv5iBStxztL6kCamBkJjymfypiGa7Mn0bPZsYuebTnor
ivKi97OV+3nJ00zgmIjpqvwRH6JeIBuTbnE02HGENrentHRTKNHzeX9eyqN9CFTPXOsQiIoFVbmJ
rKxFgBHdEem9LbWDKmm02cjuCM1sPwRwsP6lwYFcjtXeaf2dz5ayC99NWnvF7xdPY4QHYMuHZd5A
j/nUK7XC7CnupRz5U0ObetgNm3igHqvnYOtz9NkdNw9LWubDDd06bj6t9UrPh5IYPhx/gLAtTKdM
Uiub812EDVm7j63rDCU8EAJ+Ku/aPOe95J6f/yWXPTYp7A3D6yO/8KnNO9WwD5u/6vCQ99p2av46
b2cJcsc6/55cYW8YmTOG1kyYOBpDCN95til6uC2t6spvIDmjNWprNX9pU3zo+2wXqSHkPH/cRTO/
jo4/QgicdIQK7H6e4Dr1NolK+h6NTPvXZPwozb/G4BatFjfWD3X7LxJwyPR96IHORVphlm1tDGKK
9RypSnThWyhB5d6NGj019jYy/4q67fnJXgqtj80Jc13mRGUSxR7XD6bXbCx3nW7SB092cc7DKX+q
yPsxq7MiIMcEmmri2y5swsixa6gdUbnajuU2L+4mGbqdNQqYxWHxsNOoPc8KKcL+DMIpb/UQO2X6
NG+KrjwMir+1y1t7LY2waApSuplsGkyYeJ8XVRqYVVRyFMgKOn8XmrRNEQTwvod/Kv8+T95czqKR
1yT7LNaHw9EeGtD1RA7NrjEglHns4nvZ7F1Luambld2+dHUcG5ujpqN7Vwnjwg8sjGVdnR26SJER
29OhWWvRxj7vg2umhAAsjqdSTxVMaf2dNf5IpAei9RUbS4cXzGlEeCrE0IBVhOHU1FXzCIco2nIT
t7kL3mSDxNLG+VejObIkhF102TiTk2PJb2gC1egt8+667u38lC0d/8fDEfw7KjtdzjOMGHpI1/GX
ugw3inFQlK/pWG7q4b4sd+ctLk4g4oeo7ZBr/sTUxWXjIzFGtn4I7vR8X8iXYfIVzr3/zYrgdSOg
6nYosVJkiOApvvQ+JdNVqKj3SeCtXeLzSgh36Exaz4uN8XAgCUdtAEZCiWzy55CE7ira4nqI9cwy
2bRQoCXSpY5oKdePceXTKOqpimvY1co3LLw9+ARYJuCzII0lbumhAPBRzJ8A65pq7bpqWxiXHfyB
svWjW0XXLRxVc/kR6D+JNeiNhY2m1kNeT/OLIDU62J2kPfJ1X3VzuKAd4Dr1zbUGljkIESeYiaVb
Zq64gvw83XSTUg2tprGagPp2vWnvyNCf95eFo2OG2M0C5VDjw6J7aiGr62SsNOpjgfRe+HfpOGyi
ZCUnvWZD8Ek9CWUrLbEx9dBn2e+xJd0o9rA/P5KF/XUyEmFt+jA2NL/AE6oop7vfTcrLUHtS4KL6
X+zAXX86YxPsvwpk73Bs690ml+8BRLRR4a6DpJemjZwA2XX+MzP9nxpSqTKWWsWzeqoAVm3aaixi
yO0UZ+spKCOC7cyDfJe2pbPzyIlfBv3QXw7AGODa0bILnRYGgFCmNacvA2R17LI/TEEQ7bHW/qId
Rw43VVBmsG46HrKAVUQCMhwmiJvTMQb427DrrIuWSgY4pLzWdnFSqBtDmoZXr5/kt8iv/RsnLMb3
wU8s7zFuVe1Nb+HQyQOJfHAvW/7BThTzpxfG04OVqPSGSnaXHYqiyHpQYH4fudOAjtih8hqru3Gq
WCr3Wh0rwUHx/eC1Mrr+VapKTYO5MA/eitFWwo3ke6ik2Y3aXVAYzPZ9VEXOyn23dLAAjQLqx8sc
vJdw300F12CqkDL1smbbGIeK8LXQL4byptB3qf3lvFMtrfWxNfV0rf2oDcdIxZpV9tSkaVVrgo1N
cuO8maU9cmxGcKk6nnCfETMKRHrpY+x96dof5WoBbJ4b8diC2geEHDEqtJzzaI9Cn8ozAkeDkdGt
/4+0L1uSVFe2/CLMAAkBrxBz5DzVznzBsiZAzIj563tRbfdWhIIOWWUfO097204PCZfkw/K1qh8l
WZnZltD7JIKMSnnU+BZAIrd6YEyRRC/llBgY/2t2Xv2J2b6BPhbyAVT4yM8OtENF9pRCk4Z1a8vq
PJ3eC23dgCBBhey+4N9DXDkT95q4PtF6Amzz3LBTTY0GYFbmQ8/uBy0+pm7YAB4Vdq9tIg4sHNcO
EoJZdGTAwE1iPeIp3U9RcRiJvb3+hRdeqLOfIu1BUzsp+jL4KbQ3GAiRrZVmlQAvN6HfFsneLFR8
PwuBFBaOF2qGkOq2TJYQsCCPadZnflqw5yKFII1TJr6VBXetVvxGf2EnRvFcUufn9YUuocNPDctk
CVZmJL1mdBBLK6Z9oKcIdpzM9huNNrc660BXUuYJP/JJ2MUhibTgqNtpjPnaUkS/g5Homt8kzEBx
PesedHPkO545kLikIKUzMf8fNO9RYg1vXYi+vMdpVB2ivrMOo66nDzrHg5yHhQJfuuTCiErR8AGQ
y4IYpuRJPJxEE3UDEE5a1/kBUO26IyzcCvQdKi3Juq6TF1RkHqx0O1UJ8YxBJcKxcBMBSwL03Yw9
AsZDuiKAa5w0EusZAoLsGyHR1hX2GzNUmLWFmwgyqnPxB9UGhMTy9drzgVkVvt7YTx5DTwOzb220
zQCvuO4nF+P78+FEM8MwgcfRZxDZ+eEURo+OmDNmfmW+D0gwKXjVV7WxyqZDp7+CGg/skFG0I9Xg
pZhm0Ml9Gu+jcKcT38Q/u/5rLnd3LlgjewcVF94WJoVCesonDf4z49YzoNl27Zj76fDPtzxIiS2I
HQE1Dm+SKW7aqLPJAIABtEZQ641Xg/Vhmm+Danr0Mjg9NyNdNQhaSCUKmMnAe9DTu9FNFLt1eZnN
FhBtM1D1gOBYCk6tdIyNzIKFgrTrUX/NpxVw/dt0Aj/V/vqHWVoMmZXDKTglIIkuRY+MTQG+DNhK
IWvXPDR5jGZvk2WKBS04IzqiBIg0GAHuTRY9skPLht4XzLDx1YI4amRkb26fYzwlfXYF8PcY1Um1
DvLWNZhHZi3M0Gus+Lkxn2nLbwPjZbBLXyPKqdDLJ3sej2Jo40DsB/zz0sWDbh+htV5lfpi7EGcl
4KaL7ekehVsPBDDrcgLdz/h96LJNKgCIsp6vb/9Cr/PcvuRMPNSsjjV1hqaEu+mqzqtGDYqyRnQ3
Bb9rEW9GjWJAC+H9oCqpLXkZ2kl4vWZtSJyb8wuiKABLmXKBb4IMNu5uzWw1xyrBcJwSVb/n8trD
Mv/akiEjcY+J4CiGLTI1ANCCSGU4kvjoqNBdi2vCuBt6FzMxuVwmBAkfSs0MYQCGmTxDLzAbs2nH
u7T5yLWt4tMtus6JrflonYRdQ0dFm9iwhVwSIfIv3UCIvGNB4VP7+4R6c0w3BVBIw8t1wwtrRGYE
RBnuB9COyN0M03ViYdMiB17td5hrnpnjocT8ID/YShGWRVvI+uEeqCDif+dr1Po6y3lbQhzZFGif
bU1zq5cgeRet1/x7fxM4Z2A6YcUCilSOJstmrMxwrGBLbJlxO0GPWgyGN7WK/VtoB50bks5cScaa
pQMMtdkxiW6ncjuQn6azHlCztFuvy49ogejmW1HsHbFuk8fr3+8ycoR5itYaXmcQHMqlm9xy0xCx
Ye4HVg9AFEbhoTXdz+1J+zkXpQ+y70Q1trFw/s5sSu8vwTVvZhQ2J5puXL4xsmBnk4PVqBpcqsVJ
lwr00SxeDpg+I9DgBLUjFjV6bfLDsIJVQzs/1jex8359Qy9T1rMNpVJlAjHHCFkRLC63UQI7NGI1
0Y9JUOTc/sDr/b9bw0MG/TSEMZjjno/MybEfB73DsIuBPLyI1wQjvEl9o6HwllTDpmp7ICxaxeu5
dAhPLUofz7LaGJLJUP7UjHIrhk8tw4CywzZxlHmaMopatGYioUT3Y6Zkk448UG88SmqsrxmK1Zjb
oKsB3H8sVmaIYRtVznzx7UADQSyHAGGEYBjB4fluBr3Zd21raOh++tADm1nHImb6XL91+CMSqOvf
7iLama1BGgx4G4ShF89DFFu5SANY09xPkWFwiX5cN3Dh/jAAEDM4RSDviLDKPF9OVwgb+kpg8M8B
Q0X9smvuRPHGR8iqQbsgE7uyV/EyqExKO5hmPdIzE98oHD9SdP5AK12AmTAF9vKzcyzfVc2VX8Ty
0hqld89sp6bLUcv0huHOMTfELBBsb6/v48V9JdmQwrJgCqfMjmAjwr0YhBu3B8XYsKqo4jAvOQQy
MVQvUPyDS0iHGShX8E7HsFOXLynJ/LpUOMTyZv01IJ1dljTjlBWzgeEZWbphPCq5yVRrmB3k5EJq
rJHwpIEJJwo30P3wJqryMYUJeTKhMDgqHfM2iYh5NHzTXcV3WN4moKnNOQfBcOH5GoLBZB1UkLEG
LjxwNNf1k8mervvUJTxgdioHTTwgxDFHKH9s2oDFEHikWcsqWYUVKG7q1eQeu9bn1PaYfR9ptVe1
INYTK71SePTiFmKIC9gtkDGAz+18hUaYsATc65pnB7dVdu8IRbNh8cSc/H3J0cKu6zh03nG1jRjC
JN16dDx9uk1Vk5iqdUjeVjESWuN8+os69TJjF+iqBvJlToTvNIMi7Xn+Euhg6fBjvnSY+gHfaQDJ
K7MwA+aF/K4mPhn3pbXiwV31z82N2STadhQgJFwGRPI/Jqqm6nSsKsFcm+6NxgsFNKiydtddcGnz
Ts1ITpDFIN6PTZjRzXcbbCms+3XdwIIXAE+NDglk1pEhyFrr5lBGkAPBZEslXg3UJKvVSPeD+3bd
ysJphRV48dwSBBOGFCIQPoOc60nzUrrOUSSM6gRtmsi/bmVhs5ANMLCAow6CbqvkaWDos0mbQ3qO
u6+u/ahHCvKfi1Wg5AFWfGDDLTDeohp3fiKjmWIXoLDIp9pd0h8TtibBv35vmMD+zGw/GGx3/6hY
nVzNXQhUet3nkY/pBz19okTx92d/OWs4zH8fpQtoCFnMRivzfAlap4dx1heR35DfRv3cN4c+2uT9
KooVhi78SjIk7VXoBvA5iLT7ZjFh8vQQ2x80Xev1v35yCBWAHwngG2BiEHpK54NkuQ5J+B4T3ubv
Jl61naqxvLCOMwPO+YZlDTfYCBS7b9n3U7DBIE4JIJGq3bTwWVBFxue2UFfDGIDkuUmQGYHVzFaq
2zSACLG5a7rCh77DoLqOF5z41BSTc5/BLYgxwBQYrGixbcWhcxQvy9JqEDUTJKzzKKl8HadFRPu2
Ifgo9ActPSc/BgJTByjWJQovuzjx+Pynluavd3JccpNNaAvDUgGVMZ6j+aAi/ljYLqTd+ChATKBx
JZeIm77vEiqsyM+QbiSvlK15rehlLLgYTADUDJ7EmSJI8mHAnQOnCcBSkJJfDvXCEpTr/KmA4Oj1
63HRDgZg5xYcXi1bOvuO07uFXbqRr2krTnwerphzP6lGFBY+CerPwO1AatAkwLqff5I2JmbMpjb2
IYtkaC9x9np9Faq/L33yzmzzKDPw98tkI7KHpvx9/e9f7tKsnI0S55987OIGjqPeJaIOASbgZrNz
g+bOoZPYNwXwEdUQqbqCi+bmrjlgMhjzlj8+ruphcjkoCapxzUQB0rpNjFMfaoqL8vJMop6OsRws
DQfSlENZkU4Q92qDBGOz90Yk0HDe9OVDa4pN2X9e38H5sjp/Y2AK0kEM3THgAuTSfVJZ6AFSmIIA
mfuY5Prw2KfiOI1JvSs6Efvm2H8nYhyOSTz8uG770jug6Q7SFkzK2yACl4FWfUgGrXawnaCf8QM7
XwsVbn++8OXVUbxdCAUApkKP4ty/Q16xNGczxYLVrm3N8ly7OSZl/K2xR79DsdqG5OMXFoVcE+Vp
XBBY2rlJTto4wvQ60OjVA3dKr1H1wpe+GF7PWRscM966bKCzzYz/gUFbFSRUOBQEVoP7gG68zqHo
1HuBCjNyeauihjMDAXALYZSPSvFgl/HadSqACoP8YUKvqnpsVRnoZfI2V/Nx12G8l4IbQc6fSrNo
S2cMwQMYf7MDXwdbabcbQmi4hiAOfegwXFqBqp5BFU9sr3+wy0N9bloKGspmMCCgC9OmPewHA7OX
DMPNT9M/A0DPl2hLxSMjbfqhMSJweTqpx5JvUV5uGlXb4tI5zhYjPxt1EPdc9FjMZACjCHgGWAee
hDt4UD15Cw2I3tW9J3pXcWFdugjMziER+JcA6ZPfkbIXiT5RrC1IMWzPt3XxFvxzkXveP1QP8OaC
2uYSpViFndbNNiqXdbvecn9hxvS+0cZyh7hjc90pFhf015hMCN+5JEGsAmMR+WXp6wnXREgVjneZ
CZ+vSO7h25GFFJnACNVuArrq2A0HQ3CekU1tHoSxnsofpvbf9YUtevvJwiQvjPjkjkYAm25s5qs6
5bdWN1IkxoW2xiyfao5AtY/SBZzpQT7YBUQ+dPIYBQ9VB7yOYjJCZWJ+ZU7Cysjl0WSHMT6V8x0R
GZqenh0qQtdLKvT5U8100kBazBDF+UecGMEck0V7C+uw3FsN+n/VbUG9pvUGsgvSvRW/2NDVC3UP
atCVdU9TDGV4ZqNIaS9xNNKvmD/uya9wc1JiGh2/YoC6GvHMaPBM8OYmn9Fwn0HPtQ9WDNp3nep6
XnSak9VLQW9UQ96lFLA78meTQTxjB67pFcb+r/vm4oGAGci2o1ePASppl8XUgucggB2Nok5HsQ6D
gb4qQHciAIQ3muEuurGCtvkBZIjXjV/GXADnA40BFIvj4BmSsjqM91mjYcJ2UjkHTK2tUpS++oF8
sMLeh63KoeZH8zwyOTVHZbztYDtVMZoQ/EkR39m/ysFYhYFHxVOJscI6r1dRscnyft9Hq+vrXPqW
f9eJ3T73IRbrYjRDGM6ha1QRtg/jemObwEyCKPG6qcVXnUJkAtkl4suLVz1txdDmMWw5aMd4HZk8
p53Am5+uRki/WeWwnv95LchdYqQ7/FbAeRVsQotn5vQ3SM87enZNnvb4DZrNgxeUaPtjxnIkVVPR
+bkOCoteC6ct2KjGQxmb9X021NsG+ZeCwu//sRlApP/fJpWcnBrQF0JhBD9EZ4BhNKuu3XH7h9Zs
EmsTQrweA8w9NgnFtkF1fV0G2nA2gooruPVmnI70zSvCYzAfFbgiw/GOaBUgzyr98EW3AmzcQj5J
ZwLGc7cyR9fNwBmNbY4/wGqXkJ/uPIb+hTgDExFQ+AAoHi1M6Tnh2kC0oqznOMM6tKzYRS3GM8bv
Cr9d2i+MXeASstHAv1AQsNMyNhw+h4QdrtghcN5yG1rhVgM+mKBNzdcA5D68yQJgGfvvQ1n8J4T9
WNEA9C8ZeQ0aShS30+LVCBpEzIKgbobqg3QFd6mGh6lGazgR2TogwRNwTLtmqiCMBsGmIH6kbba2
hmwdpoqI4U9ZTr6qkKShIDyL1AC6Jn3aBIzjBCRSflI+1GzYxjX9no6JlzVPk9GsjDD6BVmHuY7b
oY/Xle8NxyvU1+ZeWAkCNdNj7vv1LzQfWvkn4bs4qOsy/F+GsY+2qKpmhEPHAyRWuseMjFtwHnhB
MNwVGHgNEhVtxZJ/n1qU4qYSqg7jOMFiyacK4mB0JfT0PUbdxFJ2zecNvbY6ycsNrZkGs4etBNG0
28eeXb6VveIFWnrvThc0n4GTWKK2tEgYLoyMuII5r7w4BHvUIYiQ/Kyvf62lpOTUlORARdq0ETgO
E18AfyfyNVTF7PgjSMKVCVGpMWy9slVc+8smwSkPlCxuIyK95rwv4wRS2LhsgwqWuF8n5n50da9l
7l3AQNSV3SfapOD2Xro3ZqV6DGKCrAEUdud7qmW1NUYGLkFCAbm1nbs4VMVIS59tXg9GEOYalIyo
KEo9Bqtxg+eb2WP5kI1dD2AfLgxrFaclaCPCBtqcAhJBisd8ySkhEAMKdlTwkalLF1BdZnhJ9Q6a
AON9QjYNdID6rzwiYPfCE+JSitaQ9NX0Zujz2Oqhgth+atNdGL3G7itzNtfdcXEl4J0x0RV08CxK
r+FkD2OKlwS+4cTPbdu98RpTKf2k8PrFBx9IFBv8L6hFX0C0MX4UhPowIsRzb61ozZJjn2/Gelu3
D7q1Low1QY7Abozu5QvrO7ErXVXRYLRRH03z9ZFv3ITvSfVUZJpiF5eu4NPVSb7Ow3gKs1meKLJp
6dfE/jUb3bkxzX2zzO1NXLbGqspzBeRi2S5APmjugVJCPtlWn1dEoNcPFp/MjzPn2NlsNU7afaDl
Xm5oG8Z+X9/PpVONw/w/FmUAWtBkcUcwWOaTIvQdfue2Kmzk4ut+akJySSQ3tGIhTDhOgFFknKx1
FD6E/beS+WgvmZAwCxrFgV66Iv+A6Q20kzGmLh22wCotMXELbtKhlWy9gzLQH5J+RYBqiuvh0NDs
Ru/H/fXNVFiVNxMojSHBFBNWOtxPJaj6H8zordYeBN3VlV+pEFtLZ/1kkXLt0iVumwBXDkQdxxjP
MSKYOIy+cBJObUjnDSJ+BQtN2KCJgFKiZ9HIM1HRrsfV2ECATmFOtSTp4I2Zk4yVDnN29JkC250P
a6Wqx59nRApBGBx+7v7PeB25LUCSsKkE3lC/BTFwvDHMLnyH1B/7EQO4u3ELI38eCie5s4emnvyx
DrV7dHfRFuuTsL+JqjQ9NpYDwubr3rOw9pnw1oS6H9hNUS0+f2CdHHOZDbJXFGD2QXgQ9uA5nXIA
fO6qyoufs3MkrHjJXRk6D+XJuiAdamR9X1k3mlOZD2FmHdOhR8pWu9uxM/sVwpfbAbzJXsSLSbHM
hRtnpqjAIBhGzTEFK10HrEDqA0ZkLJNgZgv0U3gsrm/k0o0DExAww5i5BXCc9JyHUxU0VoiYrGBH
t9kNYu0Ufmq/00jHFM926JEMKzrNSx8PPUbwDs40whf8eSkjWUOLOeLUblK21RB3Ygj1+roWrhd2
aoOdO0ht6EAsNTnu6moFaoohXE3ZbRC/gpYSQ/vtF0IJkLqjBYnRkjnSlHZRiDFkLUE+GhsHGh3K
4cOJFTHl4q4B1YrUD56PsbLzFWUVjaNoggnHgMv/6LPbsVEklyBkWvD4OU6eSZDRB5ZpMBo+1GMC
LnJM6cTV6ywI+d3Sk+4NsjElqAAD8yMVubsPYq7d2TlvDjwzsjXHUMguKPRoH/K6eadDoH9WvAh2
uhFOG65ZIbIKVpBt0YXBBrzb7UFnU0e9yc6n92QEwxkLhzT2uoHqJYhGnXqVjby9beJUX42ClX4s
WvNWjLZ2X1fB0EAdZ5y2lVGFnyY30luWteVjUIrhhvK4eUi1ukW2GZVguksyF3RErQhXoW5+d6YE
ZNU5FYEJXbiyeWnbOF7TpovvLLu2xCq2YhAyleiQYpg/ssENOEHE5q1hIPPBxvVPXTmFe8OqjLUb
INDx2tahu6gcihIl56q+iQmZf1nA9x10PFZm1ebQDqYRyFLdot9UzKo3et672bYNq3aHKmO/Z0EW
h74+ReQ1TCfn0DMxgONhyEm8Dmg6lh7NdHpjlnqwC3sXTFKl0IXwWmzipoc418oCTgvzfyzTdl2b
xhjVtTp3w1kXb7PJZf9lTZQdUH3UXniSdR9T4AT3ouzpWjMi0gKvT0nqxeiG0hUEWSlwhXpifCOT
6aKtPbBjmrXGZ5vW5i9axPpDb6d8XdRGjIAZIwfpSsuL9FuWsL4Cn3OR/swDazhwENu/caPr9kVu
TH7dj9kt/vP2NnIcAM9Tm9wG2migsUKivTOY/NaMrWpVF1NcehXKvd/cymSPfR66HBLINSkxgOOk
/SbIwjDdYpDc3BemaB4TTqoNptLcxueEjAcAvvoPu4t09HprFIsdqBxvewzH1R4Fo+2Dg9GMuzSo
eAn29/kOh6bFc5hk+VORT6xY8TIq921RVe8hZZHrVUbdf9KOAziaGuNkHcwobf7jwEdu+JSWh6DV
yUveliTYQ/41BjOgOT1C7SjfZMlo+Vqg2Y+WXQX7xhCWvu1oQMJ11VaB4bEcdVef8mTstqkQw2Na
dmPnDakb3PSWlmHSSGt3QVxqhmcPVfEdgzrRC8G+RF4Fltrn0LBEvsrtLn0pOB2eTVCrfbglWGTD
1NUbj5c8f8lJV31aKSoKmCNiGAeJkqj6VvSp+xi4oWBeXhICznOaHZ1+CNdTixnvtBD9i1mNZu2F
Wl38Hrp+WBtoKL6YLMZAS+qgWeRlZgEW6Cx2o2eSBBD/iq2o90IE5y/maGqbImhJ5OmFngLzHwz9
G6nDfh+kWe16ec/YsS/N4C4kDQ5woVsDThHAjFFWdse+T/T3Ecgnz0wqip9uOUEGNt7CvstqJNig
zrGGfRXEGq4OVicjFP2m+kBrLXkY+dQWHsRmqn3lsGSTWw3qZdYU1ag+WANmOXjyE7iu/rW03Xaf
OamLxjaKgPc5crQcE0rRqqyL+jN0gugOt2G70ups/G5nZrWZKFicSJcPkSfsEoQc0ziGx7iLEbq6
Iwu2FeXZ84DreqNzYXYeDIX7wi2rDYAeyS0tC/6kBWO0YxGxcBwScCI4LGrWIQGjfjpO3QaccMl7
5grNo2PUrsFZYe9AOQEmORZa3aquRxtFP8MEJgQEquGGjjYkIWnVr2Oe03XRJVa/LRmrXd/JqDV5
GCMWrteDd65ZmZFIIyRlNbrDVgmKVq8DqdgaA/4N8e3QTtbMSNIXB7LxwLWJQYNkPLXq0ce8zVT6
ri6S36CJxyzlUFTNW1W4wXokdflu06DZdVGabMDDIN5JqDW7ClrJfq21zbq263JF5k2Pcm36Ro1W
/93TxPFsOykeAQywb8LGFUfIZEx7A44ILnEtUolcLLUCwBH495WTosco1kYIeQUcTApPU7zR0Ysw
7HfT/aajnzwxXyu9ZNxQlbTIYjQ3wwVnKgEUkyWzNTBQhTH3kjWxrcAGn9YqYOVi1HNiYf4FJ7W8
sC3NENQUaOq240dp/JxJ9l0dghcEBaH4h5umD7RRDX0vhpBUxyC2i1o5AGRzpn5itRI2bwcNQUMy
Qx/jvdVt2iz2oEsUR7sh/hbQn7xS5OJLgQqqejaQiqipIOQ6txmLCNTFc/u6CO7i2OvZpim3vbgN
VEndUth1akjaUig6jW43d5W1+qWt/yPhvlXJDS75xamJ+Sec7B+vgjqK56822fshs8B4TP69Nc5Q
4EImB4zXTHt8bqEAkI2ac//N7Y/9uLXdtWspetJzQC3nSuDIxxApSA/YBYzbEJnQjW5u2U7OTe+k
hyZOoDoZQ0fWXF2P7Zc+yYkpGZNR27YosxSrCZxnhz5AMdFQQXsvJ9nBIHpqQ8q8CKK83I1gA4yE
PhjoECKCMnPSV3ZQg2VFuzGBLIw6BuUKjAYSUBFl4GDJDS/hw26EOt+AjK3RP2yABK6vXrHRMnzI
sZMqEDOSog7XLnnrW1QWDqEKDLXkk5AYwLgeoMDGhRI461IBogdknmb9O6lfovr1C6uYK68gCQAF
vayDhShIBKNANpO566ryGkyZgO7RyVUIykVfwRUB9L+DgWNZIKc3OYoXCdJbEhxM7VfVgbFJ0WJQ
mZBuCB1y05Bnh4nWeXa7GCMSK10ll6iyMf/7kyuiSOrOoQ5SZqf4XSXrpLgfyqevfJG/O3WRMYPE
p+yxjBLhWmV9c4qPIPP7WtU/WPSsky8ipcqxYUYhs2Anh/oLeeWdoi6s2irpNdIqJEgBxVZV2bqC
1KCw3ox/Juefb4eTNUj3KU9McMqVWEMjDrz9VrvPSfB4/XMotunPo3vyxd0gBxq8hgmT/helEN6o
v/AmzKIPQKaiXocQ7NylRr1NRj1DjyozDjFkBPFi6/8s1zLvE8I2jOGBz9WV2/S6o5mV2+CUjxnA
LP2Doz221m0IADtT3IpL8cCpJekQVoiboxwDSv6ob2m0C2vHo+wRFMDFv6Ng5zUxaPfNnK4o+Zzv
m2mUQZVzWOqMlUPvJrrp+q98e8xEAYeP2itw5ucm6gHCRUaARntT3lpu4TXZV876XwOWtIY0bwrm
RPPt3r3m/YZFxyLYMtXY0uJJBIIKA9LAXmO7zpdh63FeiXauwdnbPtxoVeJx1UO99BqCcRRzGGgD
gWVXigOLcsI4bI/eWoSR8izcJGz0wNJl8PX147jUxGOnhiQHg0RzTbNmNiSa8gZFpeSQo6ixthsh
HjDxGfh1B+rYjrGPQTfEik3WJmUx8cEzrIq4l5wd7/IfP0T32JSCk7QhUzGZOLp2stHNAeP0T6F+
bCApNhiKquPSNXRqSupp5KVZoa4CUzOgNyaPPcQ5ru/ssgWQV83TYJhwk+4hkoKonM+l00Zsy+KO
dIrDtOghqOD/z9+X3gM3B0tXPeDvV/lP3vJVmKNa4tprEqtIpf/Q28gxMFI7DB0hdATmX3JGOCJ6
WuAw852OQajOQvKjbawQzIqoWTWTDaiX7ZkhdGmS4gaA5bsRtb9JtKiMdR4HFTABD1Hcu7vWuGsD
F4UvxV4s5YenP1ByYkyntVM770WrfXPYQ8QOWbSOCiiEHqpyR1Tgi8WtP9kP6QJAzdFyQQeEziIa
YiJuPFaOGC3chSgQXXeipavmdGFS8JK7HKMjIxbGAZgkr412p+uKG2DRT2fadeAS0LeQ/bTXcguM
EABccPMmSgyE36ru7+Kx/mtBHr+P89QtgOkATgCaBal4EfYmT/9LxY2WqeDYisW40rEOXFb3lYnF
RHG5K3h8Az2t3Vc+yf/ul5yhC2KOAw+wGpe124L0qKvlXmqnis+i2jTJpasuqakR4MuPGCEGKYad
g1wrWdHuuefp6v9vSZI/jyV4FEHjhWezoStWvGYMs92OYt+Wz+jffZPuw0A3YtsV2LeQ73SAQGtx
O/a3FUMABf0eY+uSzfVVLT9tLobJQX8O9gUZbV3yMekpbfGcxDdxdgiG+xTYY9P4BjnRFkQ+1KOG
j06wh0zxK+d2Rmah9k4wviftaD5MCerTMB2JQ95Gvo5Cf6TSUpn/yMW1fGJE2tGO5qPG5pPrOltu
b+tMAJKvaJ0tHqgTG9IrU+XxZE0WbAzgm8lnUoNW4XwqC1JQGPZlGWsaLGAvvUAr/E4Fql30PDT+
MN5l/5FfOI/XCijEsCID6ip3+AvHleplGXTbwOTKfBsUSGC6GZ/QOfkE+mv/BR+cVSUxTQv5dszT
ntuukl5wpxnQQLXCx8whGO556UWFWnZ50wnbzwf9sR6+T80bcPFrqv0zYScyFVDrIlCdp4btizqB
Bg2h2sDaM24k4JC2R31HO82CSn2Z3DhOYbxeX/GSU2KrIaKLAQcdeOzzBQ9xb8xUqHDKyDMS8Mrn
91M4Ko7X0uV4akR6FmF7iEsKIxH5Edto6OxSq0Qq+SLat+vLmf+SfMZOLUlnbBiqMexahMflAOY/
UD5iwMg30SQizft1S6qNk04aXhKWohGDeNH9DMOdnTzb9vq6iaWDME/AgysSHCHIYM6/jWlWlYh7
QMvy4NOOoZ2D/nOJjqTu9e4n0TZV+P26weU1/a9BGQzlpC3QxAIGzYKs2QC8AiR5MzRBr5tZ/kh/
zZjn6yoLy6jNfP5IyYbla0pXefpM6BcuqpPdk5N+C4LwYG2HFVL/l/FtVyoqzUsX4enfn//9SWXE
xqD6ABEjpCQDxNEg/MpVr9Li959fQ3BTYORVTo87LlJQwhnAKdvPdTP6fHirdYpmIvqg+3hEm0g1
LLx4UIF3xUgDRvAxYXu+prApbNSsYNE1buIA8yh8k4e917cG4ubNdS9Y3L8TW5IXmKDQtqwa+xdh
BFRjwMwr7oJL5sX5Mj2xIOVBuTPmtB5goQIikx/K+rkIn2rq59W2RYMYsTM/GOEG/NaY6/LzXJFR
LgY0tvWHKh0YlouAJugzZrQBPFCLjJ57md2NrzTW0HCuuVNgODrI0fobqqfUZtk9wxBU4c8YhFsD
831gpqVhrdjzxQOOcQ1MKoDo5oL42jbDvhIBwS/qnrm5Fv2hcRWXlsrEfPhPjgXJ3LGKUwo0M7fv
khZ8ajm/y2sVx+/i2ThZiXTR4/btnHiCGdGlzdGy+wLBiHHgQ8xWwuIHx00hIc7DI60KVZa3eEpO
bEv3ct+0sdWVs21SgFtpUyfPRbQFLw7GX75wRv5akolsORedE9awFDWWV1Pda1Tq7IrPJZ94mxS2
XRewkFKEo+XGBOCHZorWxOJRP1mGdNTdwSgBX4Hbdcab7cDG8/VtWvwgDgFrE+ajgB6cF3nicznn
kL+p0IuKUR3SLVBlr3h6qwUPaIJdt/SnOS4HGIhskSfgYsHYgbSUJDV4SuZBDtADeAE5dt3vNAAF
4p0GYaimWPdkZ2fvY3BbWg9oyV23vrROxIaYfKKQxcG4xfk6A6blHIK42EcuPusI2PLhA+Cy+8F6
IYlQHOSlE4bpU8w0YTaBXii8FQXSJGcG+plUB9/PMePfB+J4VuFH+bFLVqL5dX11iwZB/YKBDvBz
WjLzjwYhULMMGpRpnOI4incBtgpnuIucHhL24cuUjSsIRSu2dMn/8Yg6kFWfFajllrSNtM/ODYyR
JBQMdpBu6I6jkgdq0QiovwC3AIYZtMPn3811hhalReTSNRUbEUz7KtK3ImSKL7YIKAF5MuSQMJSH
Oqb0fNe9OdP+zdlDnN6O9f0EvtioFndgVVsD67qJqugBIqZPIxe+m35e/3xLhxzjyuCfwjCQg6Lw
+SKZO+WschHkV1BC1Iabrvh53cDiLoIBF80IdIJRRz03kJi0GnSC59QOpu3cuSs1fROGjsIj5gfq
4oSfmJEeMJ1Ag9Se4xKo8HqtCZRutmn5M/3C4POsRf6/y5EOs1EY4KIFDtQPENPFwOEk2WdlYH5P
1ZNaPFcnhqRMJXYC1pYg0PELE/Ty7icFjDN9buh9a6/yIt4J5wstPQcwLobLA211mUqv7FtXrysU
68PkME7/6Wxn1F/orkKVGC17BFiWKT9bGgGTDtdQsHE59+0BJBV4IlWF0CWPPjUi3fUsmcBFlMNI
xpwHnbWPbv503aVVFqSLgZA8KyAmhzMD6RxjuLdSxadYjEHRu7PmCTYI08s9vEQf47CvcSqF800v
MCt0HM1nrX3l0SNIl6Nb7RbFtOkrGd6JVTlziRB7ptac8PfJBHjMW1PbXumslKz4s+vKZ/XUjnTh
hbXeD6CISnyjYvk2NsfHbvhWT+4Dm35kmOfz7OT79S+2dAmdWpR9Ik9IkRQ4TImFwYRZYqB9Sv5Z
xBCJy6kRyS0yU5hhHWBZnbsFi6wHWV5wkBIVJeXSTXdqZvbOk7Dp/3B2XbuR40r0iwRIJJVeJXVy
TuPxzIswYa2cs77+Hg5w12oO0cQa8JuBLhVZLBYrnFPZ3URnG2JqvMDyefEK62c/HWtdMWgh7czb
ChI8N1uM3CZ8Ng9krX60/FhDbNhtWD+BeA+ETQChNwkCqk+U9DDmCwA+JJUxKS5mANw0SjvCr8N8
1K/60r4bleD+fLsFA4QIlwNuAorqL+6U0KymGf33EGE3dw1/Jterl8SDV6QUkzINkjVXNi2DyXyb
ozdSq5AUJFuIiqLlWJhgwYiqCOJgjYNRJASXiA5EoKk6pOjS0L+bKoBsidWfiRHuRAz/RiyzIabv
0QTez/c9a977Ug8uHy7JcT4TI1yJ/bA2Y8JnKfMuvQUTC8ayvexxtt3btgo99KIornrJzWjjHYwq
GiZv/66lpYamN2mHqz61mldGql08vMch5s6nZ5gUeop/usl0+ISOG5nCbawxbTKbnnCXFbTrc5s9
eh4F/3baK0rm0j3DOwFxrQVUQhEcsO7aIkq4oGkBUqcT78e1uGrWSIEjohIj6EPnNrInHWLm/tBY
D2m3z+Pj5SXj2/7XIQO/HZ4+IH1ExHTup/qwAccYmuf9cUKvfrJzW2RxMKRTeP0najSgr0KPCGCZ
ORKlcKG4AAdGUAZRczwFg3WkoM/OVfkD6ZKhUQS/BqJfQDid69MVFGMSpoMsDEbpgN6xoEfTjBQ3
v+wsGTpabRGKY9nE0cQomokWDRqmQFPjEMZIhacMoHVsCdzRxdDLjERiUil2SqaZgRFBgCci9Ptr
pC6drBgzM8C/jHtQLLlt0QS2O077hK4K9WSObytJ8EjralsYTIB6scswocxuytE9RcAexE1zumx+
MqUI6u1o3ATayF8PYUCdhLmbISlaz6CH1YEml1q7pXUV+WSZlRML71DOW4VXnGDljT24eZUgE+Nm
JRgwDuCPjJ1ry/aWdH9ZIdnabSUJ9z4o51ZMeEOhUtsD2cOz7J+juxvp82UxkuAWmKEfCvF13YQX
hkb0CP+FGHO9tyf3UFW1woHLNeFgnZzW/C+M/bzIQf9FkVgqyvcFI+LuV3vYTSraLqkBAC7q/1IE
F5dkBm1injUd6odqOC2AJJkVt4JMBJBskNjBdDOHOT9fq6Qo3GHiw+/9cjebrxogavVOsVgqGYLb
aeepxV0HGQ7bs+htMoBgpuKSk3kd1E5dAOqDYwtz/Od6zDnJACWG2wDTiz/rIr4ZKViPaLrPgUBq
No7nAD/Wu2xnsluczxPwvBiawcUYyKzadOoj6JWMNYZs71I47KaoPADx+la9wwQm+G8vi5Sd1a1I
YbvGmuRRreOsNoV9h74Pn0zFr7E2doXr7Ee7ULhVlYbCzrEWnWmhhVVdqrryezb/CGutO+Vj91aN
+jfdjapdmLh3BfrBFIsr39CPxRVsH2R92ZzXWNzVNmawcSFxBUiWMQD3w4+5Cr/plXELEgBFG4Ps
XCPnCFhj5AFxUwrXMOhYyFJr3BdO13g20Dnz1sRvw/fL2yhLmKGPChQ6GEvBILjY98EwyDhjuh3+
g1i3emb5S24FYNQ8NFp6XWTfeqc4mZhDNKPlGJnDr8vipVbEE1nIoALSQEQDtsZxbAGFjOC9+tVn
BQwn2ZNoxJX2o9BSxUZKl3QjTHD61NSTEKhgSMoAW6+2XrM1O7kdKFy0z0TV+Ll/1RJ8gIlJvNRq
odYSY6Bad67t0kZcCI7rubpPez1o495zVmVrrEpD/v/NfVPikwCTB7lxWh9J3vqpOXgmpjqAlXU7
L4uPdrmHaAQcTKofw6F/Lmrr3k6mHjTQ+aHJBs9QIlVKt9jSAR7Ep9gBxXT+TZimzdtp4McHmes8
3rvATWcBoA48FUic9KBuJAnaT3YLFIwY2rP5O6NekR9zFEOMNAijEswfCtOV3iUbaYJHqhYgEFCu
VwIEE315C5EnNUBCePmAqKQIzieeMlMzc25JJvpRd5j89BCNKYRInetGFf7/jdnQ3hxiY+FbNPRv
1O1v4sEKxvAV03A7ZiW7JP5Rolf3smay2jRnG/m/YYhMCukYp03Npc5mvqdJcgJipW+M5W60+yOi
Z5RX0gCgGE/jSPexVu+c6IeuRQ95fLr8JYo1FimC+0azQkz78TQ0CVhMgI2ZHGpNRbMjCwbB6oCH
AQADgZgseHQ772rTzfDmiWwTTPLWEQPrh89o8iGCnG8kOp4TQN/Dw3VjdJXaMZpJ49dwXRVipG5m
owk9F1PRvnL6BZqwJTq1XX1rjE9G6aANxFJYpqzYiB440G8yjGCgC0hYNOb2nUZjF1EhMOnA6Laa
oFr3TPpqs7d53Q/hvTl5JRsB/rDrVBOnSunCesYIVTvWQlGC3FLFHq34Knb8qb4Gxm8+/MRENs4j
YNhHgjaraXd5M6XubKO6sMqdPTVDy9/IVQKEstRfrUOUDEFUfCldkIf7l6XJMpRnKy3cjlEU13GB
V54fr3fmuKvR5mqOhzVpEVc9Ue0pJ8GcKqriUkPiHY78QNC/Zhs1N590t4LMOoxPZTsChL3blY52
GKDiZf2k1xAH9MKAP0O2UjCkcTGLJSR4LZsxSDERp2oDO+R4YazsDdeWwqXIFOP96S7odYDnI5Yh
lypipsYqBPzU7rw2y3/3jTv6JLISbyXml8u6yUocqHnqGK0AlzsBrcL5gYwq1+l0E+LQqcYOXVbf
9F1TBWYfzScAIlmHwaK/+qTpvNkZqoDOwPCvw/W5sGoVJrzMmcKpoz2A4Wv+woMlRU9nRFm5n+bu
FRsanzX2ba58ZUnMFZUv/hwFNQHn0xburD6NRuLQEUnE5Mkpf9TjYwW03gUkORaq87tOAyWXrbCh
v3cVMpEaQ3ssBUWLWH7VHBInVQiZaeEb3XPitMAIPlWTCu5KJYf/f3Mf22RIwSqJlPpi+/3wvJR7
MGS37Otlq1FJ4SdmI6VOJ8DpO9DGzEcvdjC0ZTwzHZXxl8ty/rYIvmowTzS56q4tGmeTxGA66Lk2
+fM0Ppb6faPC7f/7cJ+LEHxXbNar63IRs/0zsk9GG0QV2hneV1UV4O87HDMnOgHX2x8mM7H9pAdg
ibbwXuG5foxa90l3BkXOWioBDDMMeTbOjyLYNTXSOExCJOSH1u/Tr4z+Z5fL0TxBhwh8PE6GIuz6
ENdLN/9JvttfOrqnYeVl4X2JkaDLuy6zrq0cIXAlc4kevAmpL6sIojz3IhuASigGMYU+svVC6QnF
HySOgJom+PWhR+BWW8hMte49qf7JJ6K6GCXGZcKvIpy3kVmxRfrvFpMQ5VIiPBzMGgTZLzoYP2O7
4OAvXlvduu47s9LHng77LH3Ux+6IAsfLQGigGy3QtCr4iEb1LJB+kwWgVAqfz0nCzs9uO4DlDKP8
CFmt/Dpch+s2MQ60MfcLbH9ZVdVLmThwicD0kQOE2fAjvnEVVQWMh8nGZrbdWn9b7BBAMcUKclG/
ynOQsaeLwYBrMoC/sQRZcuQxNtreOtvTVQSSkJ07rLnjYSK0KkHR4HBErXTsvoRIIj2Y1chUJG2y
70WdxALJLENrhNgNF65jiDwylmfBe8ILMz3Q1vnKSaqbWet/l8mgshE+pnten6GgngMDMWEwRRRc
zxdoAXXuHDk8UNRa0CR0ejDR4QazXYG9LkHbuEjjFJi7nQ5oZVTtDv/xv4TDFhgwPzhCoSAckzud
NqwIbebRDdpJP2q6u7d1dNKa5l4b6Jc1mRDyoJ2WvIx1pEhUSQ4gZ48HWRln9ERb0rnqJXzNWoSI
4czo5xQ7HgGG1X92JWjk+lN4AAwGhkTPJeRjNDd0DJG1DXcsPjXG9QyApPLtshTJNXUmRThScxkb
gF/EKo72qZ0xYtvcu87usgzJg4JCCIfKwTlCuktYrK5dk7XtUB0qzXmfYdjAiyLX8O3eWA69m2Vg
YpiyIK8AxD2n/XyHTjMkb4zJvOqK4XHs10XxRbKTAtM1gQvIE9ZijYwm4cTQAAhoVPKOSoJXOHeh
rj0M7oRaxRwo1JdZKkwUOJ540RGYzPlO0rFDWZs/aWojBFlK0d24APraxU3VfBsTK90jUrjvo9W+
A+D1bepoNkghMoXB/llk8bxgA0BzauC8okfr/CtC04nnMQQgxVxbU48R4YLqfmQV7EVzAZHTZ0ML
kPc5K+Nr9HDB6JI0Q5nSwJD5ybbT9mWmGYCqes1mP5wxogHwbNcBV1uRXenNUsa7bMUveV1vdS+V
mxhBHdYc7azsl120WsUXYvUmx7ExXvSeae9N2TUHN9XIqxmGzTHvlyJIY7bexAkrUAkJw9iLgIv2
METtrGpU+vuZib1HYIZwHXGNJdIYZDMe3mQsc98hmPci9kNp/upRRsiMFuicdD+rmhglKWdIBEAA
v0x4XV5Y/3S02DTYeK0My851HmkUlMPX0n6Jxx8gvEuQg7FumZK+UXa+cRmgMguIdsBlCkdvysli
gkYi96cY4KoGZ3bJ7q2WKZoBJHEP7hzQYSGfjYMudtNOOfDykhmd0PngAsrtlNTfU+fNsveXj5Ls
3KLZBbzWFvcoYs5qqlo6YLYn95kz7cicnyw3C+KOeTn9Fs1Mcb9J124jjZyfmHUkY5q2kNavABAn
ZJfbD82sWDm5EMDioxmZ96MIG0TibI5sF9yDczH9mmZrfnDs8UuV9pWizCw3QFBnoDyH6ixGi87V
SdHC0078dV6FE3pOf3YLOmuuV9eLZlQGd8S+GjGZWqtgonnoLvod5lIcNnAZYYJTCO0d1tuhVWAV
rf7LOjzP9VWUAnzAy7Qvens0VG8VSVYAkwBo0+fUBxi+EefkBxD4Feiig430XzC3PlNfz4Iw2fWZ
Z6dvNPcjSLXunPpw2TZlEcFWrhD6pwSQgpMDPZ2uPyT2fJwW1VyYzPz5GwmLibrVX7nUtp96kgPo
lI9m192pmY5LU/C+4cpaFdGHzCy3ogTbz6oIXW+IgH0nAvtUZB0dM/f0Iv/Egd6KEa7GKF2atY0h
JsRQcT0/zNmbW1R+uPyOgZ55eYNkLh+9RCDtceHzmdinzrP9XTn1OGkY1XCf3NT1XPOxDZ8HEExb
qkQ/kdmDBWcPtiMKGDPR3xuNNjYt5UEP+jh7w3PrZ7Ji53Za89iFr5gF19jtEP1YKr9wjjR77+q7
2K5RuTk447XOfrda4xX1c74eSytIShUGj8yYtt8n2KvVdDQzI8QDgIxOdW9c9q39SLuffaKIPP70
ZIseADce0GvwWsUtJDge2jqdEZtYiZbEaOM65AuqGRw81uuzx8ZagtigXtaXu7zC5Zt/rynggPy8
+WXSq2x+LR1Ajs6+bj3OkcLDSyPT7acJZj6QmqLMi0VoimugUWHxd0gNtWlA3Ze02FtpMGbHChxs
URGU/30Ei2LeEuLRLwWsJfEN0TRIeiATBdJgYJ0jd+qFzJ9UlHky97sVwm/uzSM262q3xIAhAgDj
W997Zn+wiz2NXybzWIT3RNUgIQsEtuK41W3ENc1iRskCcZaZ+o7lMXo3Y1jOVb2OZNaLp74OZgBk
flHhPZczLJppGRW8Lc1GTBye2vUpBjAdM37kKtQNid/AdfmnjxjdbcjpnYvCYGxaJAyikvTZilqM
cwKPuLqPgLVIfQyEXfZSkv06kybs15SSKNdmSANfytoA8xHz+UnMPIt4BfsOnF20vCgco8TXn4kU
9izFIHJpjhBJWrrT+yGYqltdZRiSDTsTIribdUrTsOXBVDQVXpNfoeCIZfWAtD42ipCKSHcM5wkz
s0j1ochyvmNFmbKcLXwN8+dkPk3JXV9SDOkFZrRj5UuSMj8ef3fl78S6CdejTdtgYpZH9b0DKPLk
1Ef7NswDY9hhssqf8wFIm3tEFBnY8eL7yf3vlyCqJR+fKywN/ONQkgS/36JHwUXzktEe7ObnpDk7
+/dl65LginKmhQ9ZQjTWOpjRWXmUEjY/KzPotK8J0qFu72XxSV92bbKv6Y1r7Ej10AOdaSn9hjy5
5ltexIdadQXJ3O/ma0Aifb5RYC4LJ13H17hYZhRWI5DA+mame914AjC5F05vQzsfTPOhLIJp/kTF
AeIxNmdRvMww934uHuDVtJt5aBo2D7P7Qla0iFRXc6y4AKXn60OMOMyrraHmdgnElN1b0k5BVB/L
pvzMId4IERyiybR4RlsTllL73gEXe0h2lgooWOabeF8Wn6uwgUAlnCtjmKc842Xp2PqZh6c1B1Hk
qbUBNptdV9XX+fWyscrWDXO9oPtD0gitzML26L2O/t5owblbdppzNJ3n9RNXMB8d/r8IcWtqMoGu
vYaItrnNo2+NtdNKxemWawHWcsy3Itkk5poAH7/2VJtwfazHhX3V05tWNU0mFYHKiaUjTYhJU2Ff
4pEY7WpDi3F+Rhf0kt2g6np5L2SVR+DwfcgQnNRigusCNCOwr/Zt/c6Qc+98zfyHJN+H8THHtWgO
hUKmXC28czAThRekmDZs6n5gFRqpfLM9RdF7guQR/XFZLdlNgXLTvyKE2zY0dKdAKh4oreFu0o4I
ws0gLe9Wd0c6xftbpY2wSe4S5TEbIMoF7XpkHKfkO9qjL6vDf0OItLFJH+oIm5QNy9QZOmQ0yeIl
ucfs18UpPNe4pqoCEV+ZS6KEw2nYTRsaNURN1S9Du8q793rGQ/FwWSHZax75MoPw/mgEyeKjbU0n
MKGA+8lfEN2hZxKULYYXDuO13Vh+SFq85Oo726GHxQxvYzt6jBvFxKnM6W2/QDCRGl2wAGPAF1Dn
NC7/WOMLoShRXwGEp3L2ia7SmDtqYWExWWYSgJJhnBvopeeX0uiu8TwZJvKELWhUYi9PvtjVLg+v
ZrZ6s/uVIoXc4+343+8PzB+gax4z+GD4EQdrs7ZvQsCI/nFTjhMU/WGcd5c3U7KSGKzhPFJgtHIB
onCuWV3Y9dwkICSzmsTvnb2lH2LqofrmmUmAQCtVpbwkNroV+MenbR4jFgG/RD2H2DqWenlao5f4
tA43KVXUoiRH+0yOcPeOOobRWeEiWQLydcdGAnv2uk9c8GdChKeqXQ9mWSIs9WMMQ7mhT92vkwqT
WeI/AB+ANCRvL4El8P9vFiyztLWgmZX7KIvedNUA9qr0up+SXcXnN8dUsW4S73smTnBXQMQBP4cO
m8vJ76xJvIQYXq7twHvuYC1VU6EqaYL5teaASKCENGIFbfoDnZgea49zFpjkMRveL9v63ybBULyD
40FoiUeIJaim66FVDjY4KeyuQfYCJIajV1b7y0L+tm8IQR0cJNSoiQP74Xy7zLVABXSOUH9FNZoN
QaMleJ0+2drpspy/Dy7kULSRodiLcEl8T6VrVOl1AjmG8Z4BuRZkZs1XAsq/EehN9uTHpiJi/tsO
zwUKW5XrU2WADhiKhbu2PI7uVdd/A5mVkqZNEtZsJQEp/HwJ0S9ST2UPSSuzKKLmMEz2dh9GtwZN
033igg6jLtrqN4ut6Ck2nPhgDW72cnl9peqCR5dTVyCjIRZpwtZtaaEnaPdsbju0HOfk0bG/zWbQ
tIoTJ93JjSRuUZsDXpip3pY2JGVTHbiI4BoLNF8zujyP8fR1ZI+sV4Q9UhvdSBRcisNCTIFTSAQI
dzXtVmKjofU+rD9RZcVOor6G2iZec7g4z1Vjc1yCTxeCdNtPLN80Om8cgc6me+3wHrInPXmZ3Tv0
xX9m7/4VywQDArNuGlkl188A9hAQvrQHy92V7k6fFGkNqUv5UFBseDCiFrADFSRpbGfmt9P6YCxv
l5WRH4eNDOGSMTSttoc4Ris1x6WodgUqQv3agWouQV/slzH1tOU0qnACVJoJIY+e2Pq4GNBsJGug
obFwnr+HqwrjTiWFJ+w3th+6ZWHW3EASeh2nzwP4zDMVL6jU2uEmAdLkIC/JBGuv26IKVxcyGtMr
19Rz0HIKcIAY2a7LOyV1GRtBwv2SuWUfGvwgz8ipM+1X1Ny6dLe2XqNijZK4DMsA1Aq1iYHGVrHp
SguH3F3tCIHhtDPL+zEJevt5rO7Qt5BVgV38dysHew9aaE1UDFAwEFYwjWk0OlmCZEl6YxsPuflW
/PcoB+WYjQhh7RJgbqbTgqR/Vj705KEdvzSVvy73ZPjv1xjqPnBIuKFRthaHO5sBdQ97RJuJEz7k
+nPa+I7jM1wz6XK8bA6yg3smSlg2NJ45dm1h2Zz8vdfeLJBg+1W9eN1wazSvRnobhYPixSCx9TOR
wjLmGmMA6oV2yFBPxtuqH1r3plSVj/mvnD+HeO3sYw0Ftz4uWbcuDhRzjd/L+AO8d6H71MRPeXIM
icL2pBoB+oynanhZRvRDw9TF4PxD6Ri5xxG9GEkHEsMbOih2S+KJQDTwIUfwRNk0Epr1kBOt98QM
wvplVPVc8Z8Qlw2LhjOEOgiajwR7KHsnrkiIhvSQoBVTf6eqzJlcAIDNgNuG/Jz4mKMO3sX2iuFe
sIWBUp48r2alGPWXikDCjBe70dIothdmsWFOUJqf099V/WRhFubyqZHtN8/I/V+AcNvFvUHmtSyQ
YCoedXhqkt3b+VOs4gKWbfdWjGBWbdqMuLehR9yd1vLVbrw0VFiU5DrgDFP/aiJYVBx1UTxn0MSp
XrXkmwsidVBtZkvm5SosQumugI7bcSin/hAZuZ2MTUano2RvJjesr/2uaBTbopIgKJMhdKsq3qgC
diOKDEit4oqTbshGBf7/TSTQ9jXKAi6av7T4S8Je6AIg30mxI1IZ6OnhI1yoI4iJqyhcyyab0XhV
zfeaFjjVDS3eL5uv7GZG6fhfEdy8N2rkbdRlrIaIerkDpergBgxtk/Vto4EquQElq2qaSOaLiYNe
W5RDkRcXE7LoaQNXEEWNIV72jdUFBJzD+RJo1g38cwOk28v6SY16I07Qrwd5BxBmIM5pbybjmNiv
Ng2W9lireonle/Whl+Asp9EB/NAKQcP83UoPDTKzTPEMkuqCWj8fxOLNJ8I15jRugVER1Pho/TLV
X5L4xCJ0vD6n6SdiDvIhSCQnbIZpKIoGjl9fjmPxghg+r/0RHZiWYgRBumgbQULyISIO+nfR2upb
8VctrzxMYYIPUGECUg/tIv0PDBbMnogWp6NVPgW6A0ycegxVrdYJ9AETuopoWupxNmIESzP6NDXi
CGKI/qhpb40WXLZkaXiGxmdsMUc/R2h7flSr1ErLkPceNStY4bT42kmzgCbkaMTTtT7dzWWJ9jRS
Nl7pdoqigGwNKYIAjkDK/wTZPZCZ6VrC9Gbnvspyz0yPk4a+19NlHWX2gEYnfgchO+iIgINxP9K1
c2APlXEg4T/jcr/YqhyopIcRaZgPISK+IHD3ByBvQMhQ++hRC4hzG9rfmH1wTd9Aw0T5lLqHTsWw
KDOPrVTR1BeKrggutSuvE/Bw1v99KA1q2TALWDoA5cTcRUvGtV5rmEc/a9bgMzvtDhSDm43f2JkF
aNBBdwuFTUr360OmmLhAg0SXOVxmU/0obJBUfxuG/WWTkJv9RoawcM00AsJrhQzDOsWd4U2tieaq
h7x/WJGx7MKg0nY62V2WKrsWKV7fAP7DFAY6hc/P2kxXA/UHCA17MK94aBVOR8DzaQ34ZXrnYE6E
BHVXJ7daHyKxuBTG4fIHyHw9Z2/gkD54Soi95XmuOXTI8QEMgUVOdw0OXejmnpa/klIRZkgPN68U
Ic2MVLPOd3kTA+gFHUbXHfA6b5NgTcsdCK8bD+TEiJpM1SSo1GQ2wgQ3uVZlHs4Nan56/bCwoJ++
ZI7CZKRr53LeQTQMczyxc320KLbzMp9gMU0JaA7Ns50feGaiyRUTe7GpuF6kpvIhTWS8aqymR5MZ
FFoS9hw739b2LXLXx6LUr/XSwc2J0RSm6uKVepONUHKuYh41GokMqFigM5SHUOMncpKYksNQNEZb
EKuJmcKiqMGbHkMtlr7TVfPWyaOm55ZfTNUYhXy7PiQJuqB8M8cdt4hBx6xO51muT5PHcUR979sn
DhUG2FHoMHGJiu9NULlFtLdm5AHQHmT3d2C6H50XdJCPoYohVmbmf/rHUUo3OCLb+QZZmbMktMAG
rUAEyOpp1wx4G5LXywrJTi7gfzj/MMYykF47l1LpZgl4zQXvKPtHSt9n9AE34X1nKR7Rsh3CmBoG
DDDoBFBAwQUP3TBFbYx1i7SbITrp5C6frkn1OFiKOrn0bt5KEmxBRyPFEPd8h4z6sLbuddqjr4yW
FMBK9RAYI8Y0quZAMLIxd93v2nz7xIJCQ3TZICvxF6Xz0Drr2rt8QYFq62osiJpdD88RvV+WIzWP
jRz+Stq4XEfTctSTdayoc52a1yzda53ibpb5JfYhggpFhWy2QIKcQJV5/Lq4SOrOxxQwvRF9X1Cf
IsudruJKlVojWmxM9A9ZKPMJZmI7C5mMEEoVqHWxxbeM9xiw+yRRRNpSc0Ri10FjJrocTEFOsSQD
SU0YSbYeUYStkxdt2nX1vanKG0oV4o9U6IOgSvSB+RB1VZQSWGOunaz23XHHX24OdL22UZwwlSTB
7ts8TJawhaSJPAIFjhVfKScMi7LdZbv70+8m5vTA+fuvSkJgg5cwOl5DAyo1zu06Vh61Wn8s0y91
x57abLhJ9Br4pS+kfi2T+AHzb56WrLvJ+cbwPlvqdrdaiW836YmNKjQh1SLwS29zKIbcbCzW4NuA
btu5u5rd6nHQak+Xl0CWgEA6GFR9iOxwEwjWEzXuRIwRvTHO/D0f3sfRX9OT3lwttT/9vixKdksD
IA4w8AitTEcse7AlNSYHEHh+Nt9Xxj0gELzLAqQrthEgrFhGtXrJGghorDxI6c3SB3lD9+Nnso9b
RYTbzCbVWFgD5JjJ96RYPdN4NLKfl3WRnuqNLlzXze5j9B9tmlzGMhRemr3NdeRnRozZ+CdHVcKW
rhuGGRlYNRyQYAv35hSNeAEukNXWgLF8mztPB02JqiQptbSNFMHJgzxjQtIbHjjG0bHSXR966MIa
9Acn3DPn5fLySd39Rhj//2b59CifqMGb3BL9NkTTd4e+871rvMSR37XHJlGEUooVFB/Rpa2hKXr5
c1G+DdVhrtGG9RKpML2l1yTiNd609wcW51wpo65AAlWteDRrzmE1AEFs9bdhb58ur530nG7ECC7B
TFCHCIEp5sdgv05Awk2+XhYgfcQCRv5fRQT/3lBaZAxQDv5K3tmge017nNxXxp5I8zVGxxLYp5xK
5eulJ2ojVPD1czyC0z6DULOGb0deCPFhkCWxh+A4oPZvMFHt4/JpsBChut/mJPa14Wully8jRqWb
tALo8/Tl8kJIzWbzSYLD0gY9MusInzSmE55lz3WNmYinVjtcFiPbUEzMof+Mox8AWeLcboq6L8aq
t5ALIUECZKNiXRUxiEyRjQRT2FA3yqy2SBxIGL/OejDbj4b9BkC1y3qopAg7GKZYLNrY8In5PzMA
IqLM6+fvvft+WYzsmKE2ZvKhDgz3iolla6q6dG6gTIH8BkoxJtuvoCC4LISvuRh5bISISWWH1HpM
WghpMLJTRM9uE7jpI4CguvS6q9KgHlWYxTL/u5UoHGudRC5m1yHRaoBZ7A8EJ4B4S3kz/c5KVUlL
sYa2YBCOO4xkmSBMq16yIZjHL1Thcg2pNbi8vQsFDfRxCtbQ9xprlwE5IbPtXmwMXx7nheztZn0D
emfmZZMzHeauXYIECF9XjpW/TVWD9F+6c5NfwJa4MYtpT+e1VzSEyfwM55AAlwTnyrCFdXbJwGKd
N8A7o4ZcRwJEiBCJqh+p5fUqWlPZMm9lCcvcootQK0Db59fN5KHm76/tL6bqkpIt9FaIsNC4tiNn
4W325YK2hMgIqny8KzTgCH+qBI5sNEEhDI9rgB+ceyqEJk7cRTMuBiMwgVQclz8uHzvp5mwEcF23
cUHqRK5dQEBkYBAQbed0SLxwfK3YzihVxIoyvwuAEhvsB8B4oyLM2+CwRU9mxguW3+vpVzPtLysj
2/3t7wvKNPHA7CikeL2ssR/RLojtl35WzYzIlmwrhf9/s2QlijBhgfE/v0pPo3kIdYyEjn7u4DX0
/Al9AOeBoQPcVUjbn0vKp6ICLTPuqYWlftPt6RDuia3wG9JN+RDyJzbZqmOGI+l0CAkxMObYh3hU
zWXKzouNnlNKYMro/xfUKMGkVM0prinaHFeww5VeOT+ln+kW2UhxhIRGaZvIeBLoQaJ9YbzPgHa5
vBsSXF08cjgFnYP3IbrKBT2GwYR/WSDBQmWhZCe8Q63hPpkPgMFywlPdfsUJzfpDHYEvB+cVL6HL
XyBfyH8/4C9gX01LW7RQ8/RX7LeOF1pfqu5tHk+XxUiP0YeeIgRKpCcgkOugp2HEnoO7IX92VaGL
9BC5HIadY3mCgOXctMOFdoA+wWO+BDZP+2wmJ708Vd0uVXUpyW55oK//K0j0CaRaojRG6gQZJzLd
TtOXRTuy/q0tjkxVKZEepY0s4UU3VWmZLzZkpSjFrACZqBPFXarQRtyaisysWxwsGylir8tQvrhx
hpumD1j2PbcUdX6ZMJAugm4FuU5khYR7bo1clg/cM8xZtU8I8QfbPA1re+wMF5AOs9e3taKQLD1j
nG0VDSB8JEscZaR9mCRhjjipSvyQ6h7KI5QmgIS6D5uT6XhJ+A8CNy9t7jJyY2dBr2LLkL7Ftl/A
N3njDzWnHY1kxBdE1R2ZgzUKzGlf57dxdNs2hyh9CvE2uXzg5DKRaODZc3AFiJkgdKH0fQKOFr/A
MMLEULZ5SOoHrb2OrQ5IhJhmrzIPU9sKsXwDxZj7D3oomh84TIRwk+WOUxalBbFuSbXfdbZ2yAGD
FmGYteJUdryZFP13hwZDVb6dphTRMZnWd91ZdXwZCp3jMH2mUQaIe0iHAYQGYy2Ck22QoyjdlU9w
6ZVX9m+N814rUR5lB3UjRLzzZuS92eRi0MnpBhCn6qhiKdZW5t94QQTY/JhzcsUnppkBYCfqkwJP
s9irol8DkFYy93dZPygHLmTueiNKzLUYbHGmJIkKf47yANwoN8kcB2SeFDlolRghjB/StcpaAjFh
+9TRr3lLcRhVADqyG26rixC/k3Jd+iKMC59pOye+spx7BFXppNgc6fZ/bI7YrpIvqz1qOlTBa8Sz
G+rZqmZJlR6CEwl1o9BLAxLM7HEqkP+CDOZ68WfKsC4g/wBOzT2mGJJkjl41dQvUZC1qX1PbfWgN
DZS88zUmWg8d6Y+XPYZ04T7EiQFIViSpuYaw6tEcDrMxP664ES6LkJoZR0rgbGxAURLMzDJCc4wK
iOjqXxQjqFm8m6Jv/1mGzWkNwXuAvkm8R85d/GB1kdlodQEepCVk3hLq+gMGLVI7YGWZJ7vL0iQD
xugtMzmvNhJ8HNHzXBxYf0M6MsBosSL1Ug2+1LwJUZgfbJR+/XrNPGeIj0b+QNt+DxITxe0iucbP
xAtnSh9JCurmFivK9hpSy4BiGwMXTbtUv9c1RYAiu8rOpPE7Z3N9dpgfyrIE0ih96vEUW/sdcDk9
O34dKO4ZJCduwv4TB/pMqHDczAUQuz3BCsf1fR39j7Tz6pEbSaL1LyJAb15Ztr2RWmrphZA0I3rv
+evvl7q4O1UsoojW3Z1dLLBAR2UyMjIy4sQ5PbnXWuqtil2a3ZVnJoTfnqzL1+w8lRLWJUkvnrGv
7Z0W+FtdfjC891jahZnkVv9oqbSPgl0Qfg2iVkAiefFuLPBw4V1v/pL9b2P52e68NQcTT5uL32Ya
qMD80QqdkzMw+paWUCOmQNa+pBAMdD+Mad8X9iGtPuvTFucDHLw2DbdwUHlrgDeEsZ3C4LysI4+6
VypCpdYb3Ej7YuYPUbO/fnIWLtE/Q/lAgSl/WPM59USStUGzIH2oVe1gDb/UZD/69WbIDsOaOONC
wD4zNfOgEjiTbeaYCpRtIoEAPTrZYVwjl1yIn2dWZk7EbHrjlDVW7PgwqE813PDXd2zxo5Cr/78d
E8s88VJk3nK1CDEQqTBkv4XdPghXYMZLIAwwhHS8AZuql3MfQVBBxdwxa2CF8o7hGXTXdmn8M/a2
oXKvMRMU75MQYTR5rUS8FFvOLM/itqQlcKlpYsqhfEHBNU+3cvSTQgJM0GGxhVt29Sm8aJLZNJge
6QZTiJmlyIoTeYnWUVRtWjeBdJap3RZiycZtxtaN0pZhRbKI7Ye/Iqjn/4zO1ynb0RgL3GQ2Pefm
s6z8Nodf1038mbOfxYxTG/N6e901Rq/I2NCK/rPRlreRN7oRAPuaka640baN9rtK3k3lE3l4ad6n
Q7BTbNq7tivHTB0awU3YmfsxRRLAfFM9GZ2zXyGjt+BW3M7InofeeIqYFr/+uxfO6dnPnt+lYRco
Rs3P7ngFqvm+V7444VbKVkLqwp3JXQ18USYHoaI+O6i+HnhFPQLHHc1J/xI6TvrdxztgZtO14I5T
QfLQZGaVsxkBjMTXF3kZJuDFh36WBAVm+AvSqD4pUwbGQ4AByadcvsuSldVdRon/y7svTBiMos1W
l3ZFWHkRf7+m1+KU/iaS470jv19fxQKYBDNgpSiVUWrH1nkwEh1NAwE8uBfC1wqKz3gva4cBlTLf
B5j7ZEzbsnMt577ZlJ8N3W02G7Rqi/20FrGWlotOLZhxNLFgnpj5TBMUSjSqLLfM/81j874ZpcPY
qivgtD+je+cnCmpiNKZhYgB9RAvmfLmTLLdSIROdetOcAlcCXfJbCVLzbszVLnblpAFS2JQTKjm5
VqOqkjACOKVKpW2VMMyfFZ7VTzTq65CxSqc2t1rvqbu+rroB9fQ2zVwJacjcbco4+OxZbf25n3J2
UJNj+6h60dplJT7PxXoAucHHQC3Gmoe+sk0TU48qWla6z/OlQP40cRI41SXbdks1vR+rhHwuYdIs
kv4Cu8JukivDpgrEFMzY+W5KyuAgEMEJzJPfvnnnhYfO+2qkh+s+uugaJ1ZmroHCRRcZYsLErl/j
eKtUkFwob9dtXGYxAKqYYtNNVEQFZPt8JW0N1L7QOgHGLZ7V1ngIHO1gehPXR+7akrdyeSwFDzFe
iqI1ysz2vA1Yl5rkKy1LqsA0O5XqqsGP6wtatECpigxACEFchA8vh2k0ENeTZe4d3YNDYmXwZ3HL
TizM0pixpFNaxFgY8pcOAun+kxzdOXHtOmtCwpeBno/jCGITeLEV/mv2cbwONUkVIG40PQKBlMuj
F+yy3jVsJB131/dtgYvwzNgFFrzy/CoTsOyq3KbqQz8e0nJnxzvFP5r6ftC2ef2UhtvcO9ramnru
kqefLNQR75uTzBDtEaACYqFyeV9RCneO/pqq21LAODUxe/oVgeN5yoSJNtm2ww2sAYR4dAAiZy/Z
m3pNEHyhViy2k5uFxzxfb/6uHrI41jPAORu/2NfNszy9q9HRrp/GAN2Hf23tJtG/F1JPSx+pN/lH
baxUxJbOAdGJKxT4Htmh2PKTLfVK049ajfWm0Jwwu+N26kp4WrRgCXiTCikOYNZzC/JUFLFqCuSR
VrtK+iCHa5xcC8UJQgW7CCGX4E+fH4CqlOQSHRduLYN+0l06virOUYof/GaXm1vfid2yBiHBPyul
/qWTd2J4fhhiq/ObrsMwqHRHOijaz6h5VMa3urhVPg5QPFvkXKMuGjn7hVhk4ef7evxRTOqtFITb
6+d7bUXzI1ZmiTkK1HYAgZo5PSXZHfmvZ/6UmyP4sRVrSwf6dP9mp60F71HHslgTTXvre93cRv23
6wtaCsOMisliDtsCYjcLjkVhQKfbMPljezq9zir8N+xUye1z1FKCwZ920MWssY4sbSJ1MsHYDqbP
tmcuP0iBFjoCwZHGn5oG3vKNJL/lijs6t/0aKdLCFiqCp/3P6CcDx7P1QZWo5JKJrcahKqbq5uei
Mad9YkFteH0nF0KjAr8ApW0hJsgI8/lB9mVkeXv4DDYhepfKGD76+TOI6UdJKW4L7TGQtb1tkA5e
t7pAxUvi9J/Zi9bA0JIiGMSPcHCOjFYhvmJt/fCLNqpHSTJv6+Jz5Qd3XVBvucchctCdzYjWRTQh
J2W96VFw1Ft9oysrr09t4Svzw3ArZvzJIOZIkMqPutzKcF47Z7JBav34NjByWd0kThh94TU5fbOd
xLkJtbY/RvoYb6u26Xu3UBtkXpvJc8spDr5mVSE/Z54aeVu5b4zk6NVxC4NyPzS32aANaIuOpra1
1KD4p406v9+qUjr8k8De/G/gwURc68M4uH1oqj+trjJusn6M70bfbocNd/X02jqVglPI8TevLsMb
xlzqPQC1Or2XstZ5iOUuX2m6Xj5w+WQMpYGT4MmEMNq5pyRRo+hBQY9fqW95KkjaP2P+kHhrU1V/
tAFm2T2T4vTXxLATg9SzzJeHb9eUgU7vr6syeRMEQffAnva/w1aqj7LeQlZhxsXw08709jEbeloY
chcXu3iI69veGqrXJM6p7DYQ+r1VoR4/l4nU/iwcaVrZkiVngRfIACkvOIHnzuK3so5sCH1oa5TC
g2RO6s4snZuiqKobTaMKNNq254653n38gkccCzyquB+R5Z19Cx6vVPP/9EfrF2gKXcvcXT+gSx/7
1MAshje639gSjr6B4ISySS4VrhfKm+jjBSUGf0nWBeki/2MeyKWyK9tQtKNss9y1bfyYaa3bdtXK
lb6QrkDQQJTjtSgIHGYvnSztyqiPe+rQdr8NJQ7tsLm+YQs3Eg9CKAKZaNORmprdDn2AHF5XsRB1
3FRQiKNp3aoQYXZupWgrthY+Dl1owwTqIxRt5l3CTtaLpPPoRAe522Xfq+GpyXfRmmjWwp5hhcoE
myYUemY+FhtOqNqjsJJ9M+2HaK1xsfb3Z0+pYOymLhHdYXvIXFna+UO2sk9rFmZfPZIjs0lVVpCp
8Y3ZRce8OF7/6stf4r89EgHiJNEuiyApp5E1lJm/dzQIYYavJiXYjw90Id5iU3YTYsaC6+bcjtEp
RdCl2EmVl8kYXN/+0WiPThSs7NhC3nFmR+zoyXpQlKpHIFwpA5PPY/dQ91+l9tv1LVuo0p+vZXZS
YtNT66HDxuS/Rh7A8HSXWZHr98dmelCrlzC7kZ0f419EtLOlzdzNhEZUCm3hzjqynvWmLeVNkd9p
a59qbQvnThfkY+O0LM+zPxnFU+UPrhZvr+/hmo2Z24355KVqg43Kf53sY95vQDKvpWiLp4diIdOK
PGLh2jn3hdZWQ1+v2bDSAYNubB1Ix0ZXVNYs+W2EWyD8UiWfag+1TRC6bfKZqdPry1zoceAqIudG
BZ6CzpyTLK9LINM5bt+We8166dI90IX9UG681HFloH/ycJ98nFjWQFJTZN8cOErts4zYMuNprBSL
1DQ9MsoH34pdb6tud31tC6nDqZU5YKFyUhsKLqwY1XtWbPXpwe4KN66JIHsvfb9ubMlfBPJejI0J
CtuZT06FEue2DKooqbZVhfSQRa309S9sQMKgcDPp4tV+7i49WY5TOrhLmP3O/PsGopW1W3xxGRoX
HsKVZOdzuG7eV1EfDriDgCsEAv1HuX6N7H/J7Z3/jMzRuoMdWNE0YaQpPnv0zsO/KXgZpxbmO0WK
MkYpp1cqC5fOpNneemt8z0vpCNACgM0wyItWzfnXSEeLM90Dv2mUe3nYtt23ztpr8c3Yf/mLz67z
CKcUBKTsjxLYyY0BpW0KJy2f3ZSPk7f1qxtPfbtuYunGEFwioC7/aH7PT2SbN53cTCBvlORbId3y
/tnm3W40Xz1rbzuHWP1tyfvcWin1LtztWEWlil1U0ICfbaERtJ5JS5dAjqCEilp26B1LHmL5GjBF
fO/ZgwdDTITDu0ZzbX5ylKRNajWNAROY7S7XStezmWZjBmYA/qXsgGWAqJVATfXoak/xz+u7u+Dv
Z9ZnaV4Xx7Jkg9MA1zq4mf2olCvrW9xHBmyY5aBtYs6bXInV1Q1Vc5ZHwI6l38PwKgUPwdplsRAc
MPCfmdk6mkBrwsrBjObfI7LYBUfD2//FVp2YmGVhkyrZpR+n4Bmh6u1rMMD+5+sW1hYhPtbJaZIq
eI41sVeUINzc+R10qJYVK/3ApWo/gzs8uHhyUSaeP1thqoolyMXAYqC7VoQ87QLGBjQ3yx55cGMP
9m14j4v8bWjfvDXU10LF6cy68JeTNaKc20WSjMOlXXSoHeuT3JV3gi7L10wQWcyDDymOWB+ub+1C
RDwzO7sDwyTyeUyx6El7rb37xHgYlG9a9V1bm7C8/Ia8Ay04VHSEwemtzfKHtO6hB5StiGaqHLhx
Wz6mpuQmcrASny73UTQXoNRDrIA34MWboGnLJhvNmO5d7ertQzF86stx02s3MvoViPp+HGcrkCbY
QjmYUzAvyA9FaiZFYcUbOsmS8hYHr1L97fpHWtq7ExPz0rvRmpnj5ZgogHFW+rvWmtt63F43chnx
/iBmuKxsrmEkP84dcITmu+8HJKlLq9+ZUb3t13KIy5CHBZuRQt7O9DnnpbJUl8xMDpEvtzq3kG4M
dddp0HB1X64vZMEM8uuibMJYgHDu84XgZWnntMAH0vbNcO60AQn4z62y8iZcsgLmHW47GlnUN8Q3
OzmvhjSaSuz5WEk8hkdK7zWR28d+kuobRfak4/U1XR5TmxfHf9bErzmxFltGNEkamuxZWMauXvwY
suSz6n+zJ/U4Nr+vG1twN1hcIVLgHMG6rc0CehQVgVeWuLOT+9Ao/BiATpnFp+tGFtzNFp+IIVNQ
vdBFna8IMHKTW4KlbAB3YbikMtYLN6X9z3UzC+HgD8+2LUS2gSXOws4YOKlSCjyY5e3j6T2ABygK
Gf3a5soe8C+ForWhSZpw/PTzzMXGy6l4ASxRoSufZbLBJKVO4MMlqxV2Pbmy7o0MisjeM+BIvp4V
8OR2A6b4N5bdtVunD3q3VGyyat7IzB1IVGfqjd5LPXTTU93f9L2kf0m9mlQklLviGBVaPG07jWgq
p2YTHNo+QWugI7Le11Xf3lNBrh5LZfTbu8IK9WdzMjlv0zjt1WYM7kw1lb+rY27fDaFd37S4V8jw
WEpg1iddoXkYxxIUQ75j/k7lfNhPuj3+DKXReMlrL/0U0Mn6WsR2e6c78bA3sPFS2KA+iixTg206
ON2tnpjme1cGsDvFY6C4Q9s341bxpewxDwE0T3JS+5uxkrsfgtGz3kOAlt+05kTYrnorfe6zqpnu
6LL23rMDsvSJURe72/RQJTbukAX5jWUE45eirYK9FXYwgeYK/AAUNM1DEGpoBXg2dOdbvx0ZAJrU
QHpK1Ex+j8vJe8mbOqR/YhnlTdpJ0RbBN5RzOj2rN9StguwuK+L8ls+o+TvNicd/1VLNU1jT4vQz
dEUF72wIw/dZXYe/66ZM1L1kVRlvYstqY97lfvuu6n3zLZ98NGW6wI5+Itag7Sq/1ZHWyBLtXg9q
ym+N6UnudZe/fENTE5MFU54FTALAx/nJCrmoAqmEK1lNp40O94MqNYcpkg8h1Mxel/4bSWuNq6XD
TElCaF07ELLNiyKG51t6lnLKtHhvAj5qh49D7FjUiYVZUC+yxMobwZbqIx0rJaPbZzfXt21tDWJb
T0JsMyqtPv6JFPhXHT4O6st1AwsJJhRFGrcFele0KOaxqAGvmmfNSHEjV6XvVmdZ37LA76tNaWeU
Rx0IMPep5/icwtTsJrcJvFDdNrGa/lP5WsT3C+u7Iuy7cnv9ly0tHbJR8jPo7SjVzwJ+4ntD7+sA
I/r2TVI61wxWGg0LlyUr/8+A+AEne2tXTZyrf4iNevVLrELjCALDGIvbTF2xtLaUmfMboZ1GlpBW
rGhngL4oVjWjlm5HizcpD28ovOkCnK8ldELis8AmEKm2qvXFgeMwMFa+yKIRGovkk9ii331uRLeS
sOjRV99I9ktX75N2a2grJpa+CTys/zMxexk6QFZNL6JLVw/fY8PcRi2Q7Kyng7nGbrm2mJl7yXmb
F73EYurxqFS3NRn5GgphIT+yqeiQIYF7AOEz26+wG9WOuCdQCNke1sF9ejA/BRAr697HqVyhQzgx
Ndu3IZfTeJQoUXpFeETsNEv8vdFsG/khCD6e9Z2Zmm3coFh+F3uMtuaDt23McAvDapJ/0WWY3CVz
cz0ILF0bsGhCaoxQDWj2mbHSz7u2dtjCvtiEdegWARp5R2SoXAO95GjNKRbd78TcLCTUSqyPmYS5
MfXcsNuO8m+vc7vky/VVLfkeeSYFFlVXLzupsJy1RmIAGQkQPwCQYAPaUKY1bqYVK3PN2DHzZTMc
SWYj2Kbs4NnUX8015uSlDTtZyXzQLp2qqYz/SJ8Whnnotbii7K88TFDi0Szyok/XN27N3MzNwxF5
8zph4zTtV2L9Ys5uUzA5FERfr9tZ6GbA3EfOQM+e/jAQ/vNQV3GcKq9lRL7j3k2NjWO8tuonZaTy
EW6DfN+M643DJV8XkA1w7ijYwYR6btMJ4Fj3c8AUWp6JiT7tLm/bT21fpDuleuzo4UjOCihiKUI5
sPCzRNmxaFKfmyR/7DWrh2tA6vV2J2nPRtx6sDVk8k1hl+/wcKy1qhYt/uECgBdMCFqfWzTbRq/L
mLCbj4lFu01BbTjuQ+W7GntSsCn10ksO6dCmK4W0hSsY0JRmWjbFEDiHZ08uPnEWmz1tlSwwbvL2
wfLKw3WfWThu/5eE0QSZRUdqtjIpQQddb6l8y3Gc7owJXkmzqgewGNa/f2GJdzCzCI4YBZ2tZSoc
k0IwUSrKKYioL611KNRyd93I0oYxeS44Y5hJuSipK5MdVHEliN3M0R0Yw9LWlEcWXME5tTBzPmtC
CkbWRrIievLRcyTvFe2Ypvf5+Bd5ukD20h8FGgGplfh0J5lenA3ZaI8CU6kwRNo6myL4dX23FgIT
/UdaUYDWgRfNUcRxH1mFVmgQhCi3an+b6bvR/p0ba8/4hYEr0V4FewNrvMW/Z5/eSNJ2DEVK0URh
vndavztmnVNNrpUZpr+1nMB+COU0ePSdoM23VZ6Wj32fJJ/CSQtvk1RN84PHeHfklmWr71TTSz6J
Uvm9Gg0Q96oos4MiN6DgrPu+9twoZ/pqZ4bhqFI4CI1PiQN9zIYmiHkT1XVZ8exRpGwlCxSrOK9V
sD7w0HAkU/S2571kb4x9r6JBwMvNkHdjn3kbva6lm74RBstm3Klqrx+Mse0PVVfam+sf8/IkY56Z
FZiNaZJeyIiiFNqHcUFbEbqSct9Ysf9ujwBGMq/6uOg6pgSaE/AOAPR5OBycSImyiP5i0najaylZ
eBMUpu0yrrPGD7K0Kr6cYPtyNJUX8fkhoDwj5X3CqG0wFvVdbpvFixo19k+70CjhXN/By+MgpqQI
qoYN/BaC/HNb5DaOWXdMkBbFU6nRSkLXuBsPeiGtfKpFQxZoLvT+TE2dE334qllaWdzRZgbcOIYK
79XwETWeXa2Xr9fXdBkQWdN/puazRF6h5/LUYGo04firs6exLb5dN7H4ieBuoZFpa85FYC/1lDNX
YKLv/G3qac8xGnxBPK7cVAtvfpYCJJs+H7hZVnX+edrQoYqXjPRX+n07vYbJnRR98dUbgxHvEOnM
8m5CIz16LBLgmJ+vr3FpG2ExEMraXC0UWc9ty5JkdWFs0CBGqjlts00a7q9bWNpFWwC/SaEAK17U
fVoj90xi7yYsvqD1Nqkvf3OWRJS3ITYSZITzfs7ox3k1VYxv9vFRThEumI4hWdT1dSzsFGkgDRy+
ks6Vop3vlG3kZVjYCvQfo7Jp4x3zIysWFk4PGHmqBQJhIPPPuYW0ZGww8IJsk2UPXvAYlg+W87tX
Vx6MC+sQE16IBDAByAznLBggkpk1cRZnmx6BR/3dXFO9WfjeBE4EprndaXrMY2hWt83IDE+2KWDW
7eOtmj1p7Yri4sKNZAIu4FOIahS+e75TauLpJiWubFMqByX93NuH3Pqqmzey8eoZKKYw1Hv94y8u
CpSGEAgA5K6Kx8JJyqLEINX9HoNddG8YXwLrW8xA2f+fjdmixlj229zGxpQ9ee0TJeso/HTdxOK3
/28Zc4GAaphqoN2Y0KdxryjJcWRK4OMmGInghPAfZrlmAcXq9ayERSLbSAyvhqZFjT7+i1WcmpjF
yzq0Aso7mEimynUYd+5WXieXTz9SbEoB+JhDWjcPWabRQd1VVtnGzENXzz5H7zRWKXFsTTo1w8/r
G7bkyySrkIQJCBhqYueuhcs5SVs1GQJYT2OHfDLT1DI9NRP+wcPomQd5TbZsyZlZIFJDzAhAUT+L
ZG0U5E6Rd8QZM2Q9t2n0o10j4l2KZac2hCeeHJhKqyReZdiQMjf83dVfZX8bBSuOsLB1FtVPoX9O
NYp+/rmRoFe9oZJ6Li3jTjIjNw0+mcxBBo6rmHdoRpXTStwRnjXLhIF0kgnAzUSLWp0d0b5WEZgc
R76V82mS7nT0A8yN1gC6GNfIxhY+EvMaPJEdnevgQozH1ruMXFzONlU7QiHO61L/XA5rTZkLK4I0
wGRWVnApcnXOjpIsM5VDjgb0sImZYdoWSuZa4eG6h68ZmQXPslCcxhswYngAvOEX07K/EFsTvASC
gRaHBj4yz3FlpR/MYYCYIFKptWvb3i8215dx4dJ/LGCDnq0Y/Z5dnE1bFIzK0fIeSmeblVvbeVUS
ZyOvxIOF3SLBYNQbmW5R1xf//8nJ8fKqII0uqISXDTKsTDKNX/0PJ2UM4iPzS4WEr076N1uLVOeB
UQkFqyzQXrS22xoZ8nv+ShxdWsqpFfV8KWPSe23kCSvgJ01ZPihh+6RZa/ikRTMa+8WTX+eVODuV
3cCb0ZwYxOsS474ZtAcL8Iiath93Y1SRydAEckhM4M1WM0mqWRmiRUG92wJoVmouDaTrTnZx9fBh
4KUhp6FkpZA/nRtR8zLjwWkCCjWMfe+EO+YyD70PlieJXgep3wbBGgXPRRSdmZzFgMguSmtoaFak
oc5M9S4sfvhes42ZtNOTvV4dYLq6vkjxF8/CKHkB72tR+gPVARPE+SKtKTcLo6FRa9s1ObsFR02x
g7fhYE72a+elx+vmLlGwwp7oIyiwFVN4mnl74EGy3Aplrp4yY5vsCpO2/SGPNrn1FsdfFOUlCN4d
//a62aVVMgqpoyJECgFi8HyV5Mh9mFYUrbXq1g/oz4iW8V09OG7erfA3LYQmik80GmlgMEnlzL0m
i5OpzDFlqvJNqnn3bRJDY1T+bp3m5fqqlkyJJokMOosrY/5Y1bO87o0ObzHMTnZrpWgf7GBs7ou6
lNzGH/8iUjE06VB7ouMkKjPnu9irdq14ggK6Us0d/VborKmWfRj0jYeAkxbYeFLWixekA3wD76HE
Bau+tY0t33KnJHsJlYTJ0yzfj1n2fn0fl7wDjLRYm7jd58+k0qq6pBICDHZn/JuMw0FFhXnyq9qN
7Hhfm2ssYmv2ZrlSPdRgqQLsFWn4Ww4aREmH24EKfC2VL2b14fTlz4b+t7zZER+z3CqTmA21M5h2
pc/I9O7zNRbGhcBvAVwm2adrQp48S2SzfHTgwGMNQ6zelNpL0xk7EHcfv/fPrMx2zk/bKo5EfX8I
1L1cee9tUz5o0y8/rFb6P0vroRYo4IIkM5QGz31dm8YomqKRSNy9Jr3DKJnkBmvBd+GGoThH2Z1/
UdCdX/06k9eVB+sQBFHKNpC/yuFXr47czKtfyhBJ15V4sWjOwsmBuoHUn+sVjkMAukDMPtdTcWvF
94n2T9WXO/Pfgr54t0b9Ir7F/GaB14AkgMSGXZzFXFjpW7nuyDhix/klJRA6ZuEKeHgpAJKeaTye
SNPgwTr/SBwitNtrYi1Vohu5zbZtP37nJcJUlbFyTy75A/mTxSNNVKTnT8NQAZ6XWTRKIusIlhAk
9LFWk5WywyXlCkf11Mrs8jD1MM0cocHWJHr6jzQZ5q03aNUzDFfjmyJNFpPjZnGgqZJQm7Tqu6ig
GuJmVeQ8qU7ffTLTndqvEdZf9nxnP2t2GJxwNLzAZPES/D1Jf2DCw5w2vhGgq7XNS22jB4d67R5Y
8laaRlw1sH3p6p9M4iT5VqDctSboCDdF1dyEpnYzhe29lwzHkaPoVe1trFcfz/hEn+p/JmdJcpeb
o5f5mISXw2100x3sX423BXC1o5OYhSvncemECNQuRXodpoD5bE6bFFOWCI4AxfGeNRjJh/Lt+s22
eEAYe0afVLxd5yAR1TcyZ6yEBXDI4W0np0p0GDSlDNyoMLwfTdAVf7OHlJug/eDlR6X5/Ex249jp
vkAPNVl4aC35PZOL27yg5GCpD80ImWC6pkqzuEpR54SPC+bMeaQJymkwIqYiNhZNAX2SYU3M7vTc
Yf7CWKk6LOavfCwR1DB4gb1TrShGJJW722sSRmJ7V+fOs/x9FP8aLFfSHkvvk6XudWslNCzGH44B
B0EXmM3Ztgb0tadYF23U2nKRjnkGo7f3EJO57jBLqQn1wv9nZo6Mqe3RV1tx6OTK3/nNF4lmQZnv
g3FC43glpC59Nsq3fC/KRjC3zJbkG5KCuqdI9AagRLVn/+OUvbWRmiGAjiY+XF/ZYhBjEE7nkUPb
gLfHuWP6TmfT5ONrma32GFavuW0hSJ33h8Tw9+qUfBsmA9mKp8hcm3FZXOiJ5VlY8RoUbWoDnwmT
9L2Xv06x9lJQnN3Q0NpfX+WSm1BLpOFB4kx9bJaGWWWXeX6Eqbg0Yrcw9N9Ok97SWFsT3FqKXbRM
CSkWNXhlzl4YNhrKgAMTk7Tdv+WlE7jaKp3v4r5BEMEjiiuXb3f+xaJ2SPuswUZmASBGED2PQNDr
KnSNK+/DRefgrU+Jh4glpkDPTUGTM079RLfZbBpbuW0czU8eSDaLwdWRMgCi3kW17Zq9Gj/qjRG8
qoHa3tmA2T9ep6HSCFUer3KGnOeHwgiL1nYkfkhcNW/k04y1qdE2g0V2JU4vLhk4laigiabjvDsQ
GUqQ2CVRkzT4VrMj342RW/bq4LvX9f9MjvolSLWNmmfPCs+h6256+WV5tBKq2W8KRReUM4bWG31B
rrOh+7brTSji860Px2WWvV43dBnPMAReja6neE3OM0St641Wc+hPePV9Zn4fUt9NsiMPcjojK2u6
PHrnpsSaT/IV6L0KbdAxpYyo6jk7JydZXLvQ14zMMrHOMOpSES0dlEz8+qcjdW78YYkAUMb0Prhm
qAoxKzeLIUx7VPLgU8qPmbsxk+6YWslek9ZKQQtLAW9EisBMFgFr3jgcFZLKQqGqntXWD7ryB8sj
IPuFv3LNrNiZMzEj0psjzjrha+noBoW0r6Vh5xlrOONFM7A9iduZPGQOAZecbpTq0mTXRq/byHZu
u46Zw/PVeh8PVgpdFqasKSFBIjB/x/llRaRKIPsPzcJN7Z1tbeLowc7DrV19N4tgbzMTNH14TkUE
JRAY1F4UUG/2zPXMsA4iL8SqnSSf4Yb6ohakPbKEQhszQAbDbqnv7K4f34U4IUbOTMFCCb3S3Ec6
zY+SdgpzRn/kfaf9TMb+MJGRj2gGXbd0WXnFEf+zNPcSL8z9ehiw1NhvDLaQk+wkz9hNw3dDJdfb
lWu9+TWDs3QkaXIPKBcGg7p0rZ6M8THqmXH7Glr2rpberTXA+OJewnnGfJ7AgMxvltbSW2Oo43yj
AFscg5dBHbey53bWSop8+W5jJ/9nh1bCeRys8kIuPJOFRYpG5fqr7kwbL9pIxnvqfLWlNUmby0RE
YUmQCuGUrEub7aM1BX3gV4SR0rxTx8LVYL++7hoLJxsKKUFhSxdApFXnCxrKhEIDM72bwlZld5T7
aBc3ULeg27TGi760GGrHJpBjcc7mL0I6aomUqBbtdL9wDeN5NaX6k8CfV2UQ1hNzz0QQEITzRKet
wOBWHqd4MOrMLTzjzkqNZi+N0VMgS09prRu3ntrfK5J0a9vVjaTmb2U5PRSq78MDzymsg2d6SDpp
c3ebI4HjSWRkvqx1KyfykjqV6xrQt+j/k6ewJ+f73lcdEKY4yJkNMveFkh7lQBDGy9uiQx9tABId
eRt5+OVPxjZSfMG0t1JuXPjykAswYU2tjILZvG1QFx4dyFESeIBbv7Ncv3qF2OrwYffCCEOzSOUA
oJmfyzRJy7QYfQIBeZhXywcT6v1V7byFdI+2B49jnnYWsJl5Mt1GZaZoMWbyId5l7Zs1CmxsMxyn
UtDptNsR4SmlQPbQqNdyzcV95FkprJNTzEccSQNLLTSwrUdwYg3NZiiUuyRYgwQsnB6BMP+fGREB
TzOwrIKFqcVMmNPfSczHJlgTXl+I2qIlqIOoJHeF7+TchF0iJ5RKBDezetW9xy57h1inGV7t+l3X
j623krsslBsQUTqxJ4LtyZKasbG9MYzyzVRu8+oxHt2Q4rey7adbXfruaG7Tv0nd8eMeSRFf4xkC
xIp05twos7h5WgDkoz8hP41afjv4xlMovX/cCr0rhr9kfF+dV22gmARsmaDiaCTjrmrGm7Kqt8B8
V66jJafQ0BQFagXG7qIM3Ud2UJIP4RSMqGj1v+T+H1+HToBQVfBBdOJm6bIaMRDQmTXOLX9WjFsN
TYFkZQ1L5weInRj1AiKE851/EI+J7JzGKV6HHEhWmYJkxF29G5Z8m549SEHAp9x2s5vUN+3coR7C
Tpl3LaMmkJgo/UscbDPv36rfpvlKHivcaHYVgQ8Rs2uwP1AzF6s+8e2kqyrm0Rly1uDktNrBVfuX
Jn8O7dBNotAt17SzFnaRgUPRlJWBrJFAn9uTxs4oednkmzgT07r2r87nctHUNfDggseJviWoEXGR
U6s7t5NpSuEFoSxSyUq6nXoVmuXOWKPqXLJCE5YaJPvHFTnbPTsu2b1kzBEZuRsQlF4b0VzwBgaA
eWJAlwt8fF4uU1sLtrWAvy9Vu0KmlBrTDf2s1Pfw9qv+YVxDqS3aE01K8lOYHOYNN/ApRt/I7JqV
D7etMxyoxLum81uzfpKzwM5nHegbf3T8mAhnIuwHE5sjc7/PNrHvsrKPSXG4mJqj5ffIjK8xOv35
G3M3Z1mKYI6ieDtPIvRWC3KobvONT/EBYogkvAnlh4aMGG3M7k0dXXt6RtjHD38k7aGbnoK1eL7k
Kqe/QD13yNgYuqHM9HyjepN0i+KX+qSXxq8Ph0FBqfy/Zc5iVKXFChvJMqP4/5D2ZTty40yzTyRA
G7XcSqq1993dN4K77dG+i9qe/gT9nd+tYhNFTA9mBnNhwFFJJZPJZGSkulHwf4xAOtgQHDsPI7jF
/HmCAzkfpBU0YJ3aMrvqDLFttrmQRvS142sT5ookN00lU1AUhQv22Pf/kf4kVKvwRNolSeJCq/zc
WPaFCT0SN90so3X/7w1CrxqenfBigjont255pjUpRf3Lj1B7tt3ofWqTKxUZL9SSZNmEYPHwUApZ
FaY3D7/nFg/cxiI3ImDpaX1BaXS7zNbObguM43C2WdbvVeNWA702b3RImV/r2oNltZdRR7zGeG+z
TGK6KLtZ/x5+ifsG1+6O4vcsJHypBm1jttqR1OUxzeLbDpWNHDxIG/kqXptiiIhIXFZwAEFTEKOL
oK8ChhcfcsZBn7OxBzmx7Fyv0A6T5mOsYK4nfqEgq3s9/6EF/uQgXjMCHAhCaKE99dzFitq5gE4Z
po5htDPZzfnPZZDEMxkGt9NJWGW5G8a13yalt4S7co6CRto0KHSjlSWcy0ZNPalaB0vMbOf0rwr6
ivIgTjfn10uGwqLaav/FtYuOWApbLIyAi0BWOODapzuP51HEK2YxIQ0MRYYA/ymKoy2pDTes/RzD
2DU00OcJHp+250HEpvwF4ecExBDTUZeWfXrlqjRvCnufzv5EJWwIoTujboDGJXTnfZnD1ZR2mE42
FkzpDKQd/aE2mksKlW206ev+qIU7fZQVe0TLxwovaDFBrgMi9uny5amdQQQWTdmOk6Ly6V6qRblz
e+3p/AIKTjCosKACiJAPIJ412GRNqs11A1+w9CuMF95V4ft5BHZx405pCOexwWJQpmYqUKeGxGNH
9dZAcmg7SQEtNQgDZPGI/vKufBvnlCIuRoUk/n3FhEAv+nwhgo8heAZfaF8KhfSuiRSrT4LBfTWN
TUiPo/lGVf/fGgcgSEOzHh0EPD7uJ6Fm0K5CmlPTH5P1GraHiD63+nGRNW1+/U4nQHxA7ypIU+Uj
zkyt/WFnCNmy8fFsO55+Joz8tvBcjLscFGH5AllnDkvV9xayjOli6W+tcqfEL220b8aLWr+IOgmZ
U/SF1nBsY69iUBWVKW0p4PJ69mf1AE3lXZi8KdO+T2XkHyEWOv/AQgSVCW9Vp1jDghny2Gk4DNXn
3kn3JlnuKqPdKC318LIkyQW+blzWwc6IelCNw/85fydKn0YVOynGsfBsezs6T2G9Oe92X8Mew4Dw
LNQMMJyNVxao0sGZqxEzmGn1m8z3TXoZz6CBSC7HIp8DQxt9rkgM8SjCrZumYZqjYTMU7c4KE1RE
7s6b8TWuYgA4giquB38iA7dUVG3qsm7S2q/KwKoxi/MjMm+M9FBgNmsmI2uKvGANxn7MyuOKpoop
hZqQ7yyml2QHYt8RUnu2euhkNy6RC4BNCU4b+HlgeHFHH+Rsx5LEWLgGszfydscGwJFYpjAgRGHj
JHAmMf1AbvXitiIoG+c1hlDdzS7Uzdx7xZapsYo8DUf4XxBu1ZxmVBBpAbJgc1aHLvlYtKOqyYa8
CT8O3hiQL6IWg+m8px+nrOvOzhLAOBm5KNCwu8fVFLKl0fRmU+tKj8JCsoWEiBj+jGdSvKSAe32K
GJO4JGqI8zUsfrEjtrP9RjkoYx301e68mwvX8C8UKAGnUBDT67u0quAO8x5Sd81Yey5BWieBEfrD
CobbrlZIGkpHwIT5xhpeaXxfJ8/nLREumoXxJSgvYjoqT0HDQAmzBdWm9nX9bki3PTmqbgjyiG/J
GHxCYxB8VFCeER34IkyM3vrRKGDM2CXbejb8FAyfCUPJzxsk/DQrGPbnq6CQF6NjYZpl7We0QG3M
n5LNrFleX30jlLJul/8zhy3sCgctorkOkX1cHzB+2KDOc7lE3/n8Kwhup6I2FmE4DiCG6J4kN4l7
s0ySuqL4839awe2ZznRpQ5gjQ7RqG0cXNNs1kKyITcyZkV6pmbvyCclqyfjUHlIcY9eYAKNljL7U
kfUMLDuFvFnUCXq72AyLGTQWTSFJM+yzxf1v68lnDZaNpi5ogf0Jr1R/HMxd2MkKmhIv52fo6Dlk
CZwaGHnrBnZ8o/auZ8voMxIf56mqjVWNGCYHEC0K3H4zOFuiH21ZUUfoG2hAAu8JVRCM3j31cEOd
41ibgDLWH5j50cybIb/Lw8i3M1k+J1w10Ikh8oE2NaR1p1CxaXcQbq4R6NRHo9nkxW9bFkuFmckK
gqVGq/2aRnlvOCGsscpnp3yftJ+Z6w/OgzPqHgg154OQeOk+7eGCkD0oeTWauIO1CiSPEhrE04SO
WG8k7xV5Po8lM4yLEl0UDWpTYe3iluzxdjNMLwTUD8141eurQf9GLoxGhb9figsYeCnP2sgEml6a
77k9Jx5eLLcYn3I4b5Wg3oVM8hOI7/kHPbnG2zuWsI82bfhIysDG8+GS7icaVNa+ShDd432oysjD
zIAvQWqFy525izZBvhiNrH7YZs+Dmx7c6ZGEDBOdaW7qa6hGN+130uYVKFeLqsKli6MMoHRst4V+
VzcjJrnu9O51xGDmYvw4v7iS7cY/w4Ed3WQq224lBX0YPaFtX9/nii2xSraU3JaDNi9ZhgIwavVB
Ur/ujzZ04WZ3H4/+7HqdLLOVmcX+fLXFo7yOlckAXjhf2f11VT3qzcP5lRNdoNZeyW3socnrxmUQ
y/gwze/GLDmPBdSDU7fngu7khJGVDgBwpv55mZV7zU29WovvoLSDASjkIilv6hwdAoUl23EsaT3n
+VwgaR29UdME0JZZPRsFvUzz6MK252NuJsfWVf2lLiFEbW3IpEripTiGIf/ETBQ0XP0JBqsvV6LN
lRo9gnOqmH6ufqhpvIuLZathwEzRplfovJVUK4S+gqMNfFdc574w3A00CEx5ynYcwUiAZtyUmgnZ
Fxl5V3gQrGC4jY3Rla2bzljTPhm2heP47ZjcDJA+LozfsSvrKBcuI3pBUZoF4wJPkacbwGp7Y0CP
JPKCnglnZr5Ldz3029TF06uXbPDObwaxcZ9w3KltQri/g5w79lv1rIAL47x0VbB0W0N2L5bZxQUS
1P7CaOoARLMHtUQj1bGfLnrzRlGPpvn7vxnFBRG0iylVwV7aZ/rTNncl1OumSy25ctPgPJDMKC6U
MF4qNSsA9VDpcq7T8MkNIZd1X5WXk/6dsIL3G8aBRSJFTPZjVhvMVUOzyNCj78eJc6jiF9UgflrM
vmXHUDrCA8v0oUb5Q+jKnnSZFXxQYXVotBxCHxTaKafAxOoIXUYAJ4l6mBT3AuHzLm2tqyGOZZtN
dN6ssTgjoSBYVmqJKDLp2S6OgrG6o8seFZuNq3hRbEJvzfnGFlhDsp+0WleziOomT2Bel/9TOBcK
/WfqMSclhCavTNRa5C/s4gwBSnCA8C52CtXSoZ9yiHn4S7a1QzTYvunOZThXW10PnEim0i08iNZw
XCwpKtuoaQe4BjmlbR7yWPeg2O1EeCxzL51qUxe/qWVJNoXQXVZG8iElznu7NtgnVK6caTdUKBuC
0WDJ1MRE4X9tHRdRjAq9aT1qVH41vmWqr8a32SzJlNlf8cXzUXvHHEU8lkFV7PR74WmERlaDE6Zy
quuhDu+RcUmObBkEF0JKDOl1qr5FglWHl9j9m6aTXQKFC8UaQjD0gTWscw6OglGTYDQTiEfokdLi
106dvFSmICfcuH9BvtCgUeTCrI4JodCe57elf0zc+JCgmDu9d8pDmmh3DnTfzkdf4dKBJYanTKbO
zHN7SxAJHMzRRplofmvdW1PW2il05NXfz32aSS3nQWEpdmJZe8dNbuIM7+RRpWzC+Tt1DSgIOniZ
B43KMLhvZMVDAu1j2IL3ztyLbKXwEtofm1j2NiZ2hr9AJlf2pPaU6xkBkFrjUla//K9tRxJSxSv3
CcLFORWZp53kACE5Oh1zz0GTP31KYsn2FIZTgjo4hgHZ6FLl4lupdP3sGICZGY83ymM/LjAYjUyJ
v7iTV2f5fsSV77zXCTImqBehTwiKpiBYfiGwlCSNwWev0BeygTC8OUCqw2urQHGfzwOJrs9MWQyd
Y1DbQustF30yKH9YheWCrUXoxpyLnZIv2xDjM/N22ffmb7xGXxPUp9LZukyJ7HldZCd4OmAqso5V
/P809lmLOpZjCrKKSRsaGBhOs9HGzPVoVvUYJKOXgRpDIuq8zYItDQI66KV4+kb3AU9Q00tazqGG
t6c8pDkkXN/HGa2W5zEEqgM6aKus6PtHa5evYg8L6ayC4iHIms3bYgAfCGj9hYMZR0dlxjQpZVJu
UWyyLzSkAL6+pD/RuAvmkDVkXhJByzn994I97CeB84qudbQJ8u+89ayrxWTA7oF8kOYhi7IAusNY
9dkLLVcSNwUh4ASMi2sUr6xqbQFsiiZwZhQy+zrkpTwlnt/PL7XgUAASHipxPcMNit8rZYOKi9sh
tWrnARPo4mjw8iRRAm1WDs2ckG2bu5oHgZjf/VQ9nscWxKATbOZqq7QOU/YodI/weKUslo9+GVsP
6t7YmLLhCqJ9sraR26VzivpgV+P1JZq7axvJTlPujLrFaBSIwlb780aJFhQzCNDLAhE1ECk4sLhf
Wj2fYBTtMEO3MXQIZanW9IzBPQQl0PJXkkMkuGqH9EltaSG5cIuWFNQzB5KRaDyCEiG3pBMEXOmk
gLu31K2XLm1/S/quCRKCwVTLMlEJnmhp0RZEmJyDwXSCT/HQ+TZEZgZrG7QyDvTZ7Y403GvRVdJL
toQoVUa/yF8ovh9uqQqTJCZigjmR0NPI4M9V/IP0lp/p4UtG2wM4ih9zrR9m9RtX4xNs7rQsO4Ly
LypfuM2ltwPGckdEu1Gq1s+G3KsX2/YGotyedyTRp2TKn1CQ0FBB4W8iTto49cieqSn+tVRfCZ+0
JAvmSBIBBEc06M2fOPrpJ8TrZzekBnCccAyuyqAq0bjU3CrZ1tE3500SQhkG45VC+gzU3FMoW6EZ
NQiCTQUFwygpdlDSajD5ptX2xLxwZE0KQjgmjYE1RIjjSUYhqQvy52mFqlGybxZLg1wMWDJzUc3X
buFqQZ6EV3WOKXnn7WS7jLuUQLIKlSGoZkNPgmcYGI2OPsoZWU9d3DBpHmjpqrIRFkLjVhjsz1fB
M81KI1RHYEyp/d4P2UWYJD6y7QdkRgc7bj1DsYPzZokgbUjRssFVmN/Os8OGYmychfEfR+1RUXw3
erWXQzc+FnjckV7ERXF0DcYdDhXVQ0wMB+3EBqMlHn6ZKSRcwYhUjZ+5EnvheJGQf81VxdBK3MDw
So9yGxoZTpe0jpNBTRmkoi3bSeuPS59s6Whtzy+joI0QODrr91CxkNAMPcVZaDN3DTvd9RFzMY2H
KMETGRRNQLAO9OgDDzC49StOQApZi4ZoUaHmygh32A6E18tL1RTk8hp7XcVLGcZTb4rkSbWfqXWM
7PvSSEBJ+MYZ/0dKBQ0hTIadOyDQ/BalnYI11WL9gaJrkRb6JkbvSYtplZJ1FZTWsdVxe/4fFv/y
7UwxKCMZ1tXMfsXQ4S3CsPTBonpqo2STlNVB76fGU2v3xlGj5/PgooOQKR6CWgZdzi9vq3jiGTqq
4nRy8wGR9N7FuQ+SkecqkV/WElaEDIzbG8uC5p1UA9hgfLjRTu/zIE9fmmYzYcr5ebvYX8WHsrVd
XELRLh26cxmXbdCe9fwn9Di+8ffjoRMMSlTT0W1wuhcitY+c2sXf37nFgxYP73qhBN+BcEG/wCwD
qClyELXaGm6FJyWIiQY5pBNVDCY7jyCK94wLyabW2Ohj5jd02A9jikKXb6u9T0pv7qABLOuZEUXf
NQh3TkMR0nBaVuM13KfGPhR5oC8OmsUMv5huio/zFgk/+8oi4/SzQP9obkgJMH1SPA26IaYm+fDC
NbPRXQxpG3CceZ42qsiJrbco3cwRiENonE78KH/S0u5bOOiFxK6EMB//bTClA7uF0XscJx53KvLg
TQYudaBpnazuIPxCLqRrEemQtfHJsKKmWd4RxB9XbTe9dUyTgPS/SZ15avlohPf//hMx4QTwtMEH
+NKl7S4Q+y1t3Grq+aVHBUeRlRdEX+gTAJ1Npz4wN4tT5A4ArPGnDSMa+xjLYrYMg9s5MR5BuzIF
xmxt3fTOINfIdM+vkyiPXpvB7ZtapSpK7IAYh8s4hVrZoaaB2UnipMwQbsMQ6LHr1ABKa3Tbosm2
mMTsFX0r8WZR5IcIA3Jo8D1xzWQ/Y5X12Yru9iMLAmzYkePF7lMGVmRmfZTuP+eXTWjQCokt6wop
demM3BZINXTZLWjqFtYu7yQZl7DQs7aH2btCadDvNNcjlm1IljviKN7Y4NyMtcAys6dB64PY7fHh
ZjxsWYG59INXVsk2z9PrtplkP0aUP6x/DHdQzCbp9DmFyZPjPo9ofkuWaptD2siu4uNkmh5CyA7d
s0FcfIM3xcQ1/u+7Otxei3HVoybjmkXJ1TS9N9DAGjcQlJgx51p7+E9flu+qLuPQ6dFnjNKvHR/K
CBKWJahTVCaDInEgh9t3llbOS2VjNdHI2uqFZ9LIw6ji87aIQu563bhMqBysxkoY2ZHMt5ru68Nd
393r2WUx7wvZiSXD4vZePjTaMnXsG03jZUktr00xZH3oNkMa36aDi8F+g8Q8YdGDKRtBEg13WET5
0/3RNn01N4xPh16d8JDPRrHFOv6wi+iQYhyyh+kgxM9I+lC57lFt5nr7r9cX1z3c95DU4FWbv0IP
ThgbFXhLflTFCGcfY+VgO/pk3JnDMZWdBiJzAWdaeMRGdRll9VNz82ZMXQtzhH0nVq5NDZk86VFK
Svwek0IyiMDNsbWZ1c5T53x/3lKBu55Ac/EuN9u+a3NYWmhXab3Jm+cylEAIgjcgwL40/sxa46va
pVWHycSYHGlzl9JAMTepuw2Hi96QEBGEtmBcF7ooUATEzNfTZRzmTCOJjWUcrL0+H+PqOR0fzy+X
0JYVBLfxcsWKsjABRJlsUnrVQJAPImbLtHdlWr9s4bkbCFq4Po3hfGJpR3fKanwYyIsWyXGu36YI
JPr38/YIEl7U9/FYxCa4gELBbTQ7K9t4seFxLsH4O7zg9LIRmqKP8onw5fk10xN30igQVOV2mC6d
7lCEwb83ArolUJTAJmIaDKffHdop+rCw17aoUCeQ16Bkivy3kKQ6og+yQuELsXZNDbUekblT80dv
+oV+UaYv/bI7b4sg2mI+519b+PKnGRZUiRPYkroQSITQ/nSRp1slfXGN63K5Ow8m+jas4x31ZSb8
yvdnOBQt55CvAHFnbnVUm6zOG5c63thogZOsnsjREMvx0g8kEPG4jFehuOogrLOnnTHolv5iVmUv
1aKlw4MObtQ2tP/g06duQJx4KHQIdfoxhLAxcxnze6udjmJSWrl3ZvzuGMXh/PqJogHkyBiFHS23
kM88ReyR+o6YT4ZngAn6gkPj6co9ySOPzIqXEElXsQyMSywaA0yGXGM5cLnB1GV/no7dkm5nDZLY
kuOPrRQfe9Z2cYGUMT+cjDU7DdO1Cik3jHjywnRTFEEX9qCC3ypIws8vpcgV15BcYG3HbJiHHhkx
aFbHrHR/9GgwNsxY9sYqchL4COriUMIHF5RzkmHB5SRSsIsnsBj17Lmxn11wM+2DluzDWJJai9fx
Lxgv4lz1xVzZOsDqKN6PeYm2S7rH3KdDYpaeYi+/dWuinqOoskYRUaxaWcm3acdqOlopo3xXxPFo
8zRFurckV5Aklnw2TbKeOueVNET/7cBMHPX6Z6yZrad2xK+y+dKup02hGkGqxjeT86paYVA5T4pa
79JO93prvNHrx2gy8cqDiWsYt/QNh2JSkhDPQmXiCwfHUHKjtrE3Jyvadx0CdtL/0yytJF4LdyVK
n39EdNnwqNMQoHWgxBoKQqilPnbhQ2/ctOVu+RXNL98wR4eoncYkI780145uMyjNgviZpaY/40Lo
2mhClD2LC61BFoCxzUyYkH8KwOT6Im5MoKhWdoff4meYsBRC2KXIq2OvyQ4FEZEEDLZPPM57lmpZ
EMqQTuFaq3ut+muJ36oJ88mpucVDzNWizY+h+mR3rW/lMuVs4SZZgXNRLpuUIc+iAQFVzS8c8lCo
4UMWL1sbK/uNj7dC4oJbbWgLBgdhWatsD7rGnL5RWTuE0BiXNVlClsFAf/qpH9bTOJhdCWOS+Fdr
BE65TTq05MtUf4Rh+hOGT0/qLClImwFG7dAvU1f+xHpJvrN1VyCcV7i9O+hJy5Ls8aEZ93l3n0aH
b3yRFQT37ZUqjzBGGHZoBAZglpEeg64sCY6ixYJeMu50iMUYE859k6jIaGhUAKmaS8xaaJvLWDZx
QXh1xMMPAhCT8IO+3ul3T2o1z+xJRdLjfND5MYptDzMY0GN5TREnptTT0wen+MbzCNTZP1FZHFnV
r3BxmV3MfMHBhqEBvepb4ECf/0ACf4ZBuPqDBIpxjDyfpMFDOvYm4qo56U+ZgdtJYkTvdCJgd/Sy
mo0g7IHTZWqoymvIvfk8bpytxeo77E9F+4VO5sCas4NSzoFDOs9IP85bJvCKEzDOu+0p0vR4BFiR
H+nUIvfwxlHyUiZcvZVBnHtjnsliaAOu3As4MYv+pOf3GbpRY+XXeVsECc6JLVxgGztF7Wr8izH0
0xOafbd2jwqU2wSt417N1HiCevnGSmXuJ1tC9ucr97MW3R3Ggn0vPDdaoDYUFeQxJSGC/XYuCT6x
jdtZjkMjqLDCtghCBoWDuc29jEYks4PbRhQlvCmPYEc6GRdg4KOHwIUhsindghztxBL256vlijF6
psI0Q3iDvbP6S6ffTq3O9pNH+sKvJD4hXjdIFkK/Etci/iTqC60gbofoXc9VYHQXTSIbSCRKG2DQ
Xwj+FCJd6zCONaoWsUdHz9UuJ+JDsMWGkPKUeVTz8TxoyWDFUeITldu4sTsovVYBNW+I1xl3RfFa
T5dDPHnRJNm/kjW0uf1rTEnWNaySZUFYfpx3jiI7yMU799MY9gtWPlEpQ1V3LkPA3c4ZvSnajOmu
yJjwP0Scd2O5Px8qZKvH7dkET2nTUgAQArpovFuW22TMfJoEo/F2Hkm8qz5N4zbuWLpFW6hAgoTz
TFFx0rxSkxC8RefuiQtyW7cxy66nCUuEZvA4Ayt5acu3Hm1+g/pWpsGse4NMcknmFNw2Rh8U+Mkm
7DK0Zxq+SctosnXj0hWtGaBSPuHv7934pzKPe0iIvfQ12Z7/PLKl4x99egxGGBbm3HVkoutnC4ml
LoK4I7RN4yurDEr9SGR6WMIDEQqqULgloId+rXPi8A91hEBnjIKkUA8GSjS28mGDmn/ePOFX+ov0
pd7ZaolaUAqkuUVrUVt5dfcd/14hcFfOyrYpVVk4byEFaw8fmJoUySSJhEfGCoOPdU7Tpa2Bb0Ty
VwtzvaNrPFNPeY8+eXBOJUsmDA1MkNwGLxpK81xo0JTRbtAli72k3xla7mlOMHWXNLmpld35jyN0
8RUSFxpUN6U0M9mu7e5VEhB149ayyCB2gE9ruMhgRHpSLSOsGRXkDMNGMfpNqW+0uvcaza/aEZNC
oBsN7ttzVrxWgz9SyQ6T/QIuUECfD+llDyu76pdlfOCZ8/wqCs+O1SpygWLJ3SUsJmZh+RyN966G
MRm3IX2cSFB0mMlQy0jQEgdxuWdispShWWJCnh9Bjc1W/XDxxwjiX7E/yJ4rZFDc5rLGVl+oxnwR
JTOFfa8fyfxjyI5EJkMqQ+K2mIFuldHuGNKogLV6kSixr3WeNX1MjmSDCaMfFIFBXoVAJEqfp4d9
s8xQeEV7p686L0qPIRHWe09uOxk3V7i7VjD87tKTvItYjWqxf6I3ZBgvrVBSURW69gqC21y9M2jU
Zpen0XmI+39m83DetWUmcFuHpI0FXV6slF6mnppFgUp3RvjPfwPh9s9sNs44sHXSBwsTxQr07++M
6Md/AuFP2aJt0x5XZVzNcA6l+mZRiGcnMiE2yXrxN+d2MFKzYwU8zX6Kzbck2uXfUJHCB//rvA6X
CzcOmJgOS3vQ4O2T4TkZGr+tLrPkUkMr3flFE0a2FRZzv1VWrCR6nNkNsKL6Z4ixPEuTP6upgXG2
6qZ33aBpii2xitfzqMLDdoXK7Zu+16x8YTemaHwz6ycFMtdDa21zTcOrkuV4ZZbJxktKIgKvOlnF
Qzg67Hzva+j7x54bbqAt5SkyJofMP7j9ZFtlq03MNH0+OFNQjC9SXXcZBLeb+nYxVRx38A93a0/3
Zf4upVhLIPgif1M6ykyjP6v1mNNbt7s3E0lgE0OAKs4eE5Gn8oEtN8ZGZRtpXqgXp/ssfAJ56Lyf
CU8c4xOD+xjU0sNJc4CR5PNTUvReMpnbbAq9uq5eS1NGQBa6Nd7joboFxWCUA043U9MS8J8MHHA2
+hcgK+a5dDu0SdDUxzg9qLKqsdCl8bpsghWKZg+TO0/bcMnc2QZcor6a89FpDnHlF87h/BoKv9MK
hYsQJMtRgC9nbBzjEnwZdXqJFQkEc9gvhSf00WAaK+wAo/Z03cY2160iQnE1R1eZuteyTQe1QX0K
umhn2pO3ZC/fsGkFyMWflupKZiiwKXdm/dJCXuKHlOCdQp1lqi7C5VtBcW6+OHWWTssCEoWb3S1l
7CeRfZFPkvY8oSusUDhH1+HTXUSBYuU7x4CS822hXhMZM10wUIIRxD4/FB95LKi8Ty5gxiUK0GiY
q61nxddNvZmq5wF92MkFGk2S8GLo7ucUIgdb91sXGpt1JUEBhalscr5iQmJztFghHhVyY7ok85sl
CxtCf1xhcKtp4KXcJKiFsktTbARF8W73P/tlo4W/GnPTyDpJhR9vBcetaqdEvdqGMMk0f5D5Q9Mf
LfdCWoUQJpI2FMwhgYnSP68/6Mw5qUr27bp58ofmPQ4lPij09BUAt2qjGZtJbQOg7XdZcYQkE8RN
zu9bUYDFHR3qiSym42H49OOjaVSJnQgRz5ir8r6O+6NLQAdZaEqOPRpLriMVgwF0s5NNDBV9ItDG
HHCHwN39MsxVn8qJuOWEgGHd2/Yd2EmTfpHJrrGiFTSgMm6g81xHfxHnCBjXo9RNbLDtpQchFH4i
smDynbE7v4oCT2AT/qCZgD5eB09Np6vYQWNYSRzMSVfRDwqxllD1oMMmkypiG5EL6ico3LkxuI09
UQsoaGq/rWuooDb5FhL3Dx3q1hYK1+eNEqwdZtwYUJ9gGjEQlj41Ku7z3HQmNomdxpuq7T6MfvIt
RZXUqYUwBqqOmHONYZx8+m9DLhnyAJhyPaT1j3IAj11rb12ZmoaILo/aJpMVh7PB59jPWKXldmIV
xIwxfzp0SrJxmiy9V634x5JF6SYx6GUR1tdZar1UIAF6w2JdhVFheGq/NN4UNu4h64hMVUb0PXUM
TmbEL4wQ4QUEhkFH/3CD8dCMODm61eKVvaV5NvJdHwOUYi+1ZAJsQkim94MWe6w3r2MXT3aE0YFF
4U/T1qXHkLT4723GWNRaxssX1Wgx7u4Ti0umzMQaUssE1gxJ1iLel0PqdYmvLtf9EhjG3Qw5gVbZ
nHdaXRBXTlA5r7UwMb3qphzyBEXG9FkmO73Stap7C0NnvnL6xLjRQov8DsfJqbdRTzE5M7fU8BCp
2nA3znmJdwVda/DQOakHVxvawe/aDm93tUE1DPNUXO0j7iJrMyYRAksP3vXk5bpR78MsiZ7i0pzz
oFH6eJuEA5HUbQXhGr1Y2JGgCqLNlieQGlo1KgoTQF4IhqoZD9Q9QJAwNnejfVUOEragaGeuwbjk
e4zguQoFGDpidd0blVb9raGR+Z4qSf56/rvJsLjPNidKVjUZsIzovjcPtbYLM/87EIynCqayafO+
r9cG2iEotltO/pnKW4x8lw60ElqBdI7NYUcHNt+9Tt0qTcYWQUYl8y4bVQ9PCahlylhHojZoEKsw
0xvTTEFP4+sZek4znf5ZraTy5tl8j8qPguaXOhrz6Jz/ajXb18zUJ0W2XzAzJsqS2/OLqbEPwh9G
BptxipOBWISPp1mu9lprsA+G2QMbTI55UV1l3BIXPQ5NnmKSNDEf1NbJPVVNLiaSKK92mt8XGrU2
UEhRJB9XFNjWP4eFhVV4L0itJQuLpYMReyMGH2TLNel9LTsW7uN500URBnZr6CPD4YRRBKdQJdrc
4y5LCx+NR2h4oFHohyXuO9qchbj1dEove2gVIkKkCNNQQRPEcXyKqDrlmBkMMTV+99pmxKt7s+wt
2RuKDIYL2CHGyo5aDZisug7ToA6vaAr3kmkFiL0XI9/wFGjhFHLZt1x9KzrmWdI1WeFHmZ1uh7ry
Uje9TOf50aUvcZlftTn1GzV5oZayLfPlQPQf5z+h0FvA3GVqGjYju53+giHqisEkOJp6E5MYnuHL
3lTt2uRXIWPRCAP2ConL2TCQErO12CHY9iRwsx9xTL1sUr0Yd56Ejoc6HCVVIFEuCu/EPB1I/+OE
4GxTonloDXYAIiGevCKb5qClpozIIIp0JktbQBeD9tEXl5wTEwMeS6xgE6TZ04QuWnUJzn8lYQZh
mirr/MFkUZXn34KrapuNgkRXjaA2dJzmZ+ps2+XSgcYfJkBodmDLWoNFZGSMt/nE5AJJlISYceIC
U8fIowrjCBHJ6p+DcW2E20YPFusmbvwZgU750eh+DhmKSg364mBVB7eSpeCCCd9oVsVzFJqimQwT
v1XcsmOXdvyasbqIXI+Yv8Pprk49JfRG/cEKvSXaaJhk096Q7MKoghCNrc2R0k09vubJpkq35z+J
yLnA6v3f2BQM2ePuU1pYKK2hdYVPh2nwVJag9nXVSZqwRIHIBOMRo+DhW9DWOt2e7lQhSc9p4RP1
99L9qC0bIngOGum/wa7EYQ3RWddEbRFFv1MgmnXdRMyxAPP64OJ7L8mtI2uiFu0UBDvQAjE0FNI9
XPDuEqeiaMYp/HIme5s0V3al7RWtkyRrbOX58xiqq7gtQRiFSbCcmjJmeRXlLrhYY1e6ibeMmnoz
QOPu2KpNERhtr94NVKfHYu5Vy5+LuHw57xpCOw32tfA8aOCf0x+AuU3JYlH8AKU5RMOrGu4K2ecS
BVN05v2FYH++Ojia2phxswNEU8TYApeLtUmWIBpUkN8cyBRuvmERZElwrceq4p9TOKPJjM5pGdyg
+2bhXsUT2czJcn8eRmjVCoY7dmkD4kLfwNshxQd9arttvVJ5sbpHVznUUrIv+9u++MkKjfMTPUr0
xRyBhot9n/9YoCMVF084e+P6pXc2VaV6zm+1OUB/0Ttv55/s9xw0dxaqSxe21Yz1rOOdrh6HdhO7
V6XiF80uygOnyXeterTq1uvMj9DZxOZr3B5CepvIdPhF8QX3bqbmbhP05nIfljRgthIHa6CkjL29
r6sgiZ7dRXJZE+0IJGyQi8Rwedw7uB3hjnkza5gDgUnf2q6dtK3TxZs5NCRuKjwmMf4NXcY6Jkvh
leTUTyNiDd3YskPi/3H2JU1y8ky3v4gIhJi0Zaihu6vnttveEB5BgBjEKH79PTju9z5VNFGEvfGi
F86SSKVSmSfPUaDQCcWQWL+1XnaZpyIjjXaMd1EILtn2OUfK6vh9gV4p3gQiaTdu7LUVQ70NHPkz
wQJqe5e/hKRt50RZD1cedox+LYSna1tA67Xjcm5j4cAZUHl1Ms2XQxxMjpcZByMHaWW5A9uA/Q8A
XgxUo/oFTbX5Iy62tgNFKC5DLEhOuB46I/XSLv2HwHluY5lxCG1EMgobkYvRImg/kqPRJN8d0fxL
9efc0sIh0WpwtLjAdZe/NuW93T6M00lPH/jL9YO++oXONm0RpoU71EB04wtF2UvcmF4O/WgzgMDa
ZO6RdW+ElVWfw4seDzLk8x/0MKXV2m1O5oEf69ZN97nxZG9RJazFC7Cp/p+JPwfw7N4xFJX1UM/7
Nnyehp9GExDpi60xsLXc6tzKIioZ3MhoN2AhLRSxja7xwGBx/cOsbRUQnhhyhvqqDjLBy+NpZRVK
jhZBKkLvLIybCoBOt0rha3nIn0q4juiKItXieLIR02cNmo9oiqCuuJ8wjinw5jGq2BurfVtkQTqE
15e1GgDPbS4uFrvIiI0oiHgeT55Z3LWxxCjtrS52g/Kb+B7cGYDMXTc679XiMnNnkVzdojrk/JZ3
iNbGqQQqHu8EgJ/7ma5M/EoVOqvyO91iP/hTUrg0ZoE7d673oZuLOcFFGLLivCucHrOYnYXeNKYg
bbf3VBb2jg1FvJ8uCP4G670iymNxgjx5lynhZew3TaeTQImoaw7meMecl1Y/2u5z3BVQIs0DB3w7
W6jPj/sy/1QGdWx8fwtC6Jc+pnOmqkngp+ZNyIdnIr7g8dbreKOMv65/gQ/nBcS7syIp4rIO2ovl
E7Rh4L5tEjuHIin04uvJbL0sn7Z0Tz+cmdkKs+aSKyLMh++MgffKLjjaE5hzn26asnkbmQFRuMJ+
+/vlQIrSAJM9RQdpWdPraRtlbEK2oCfxN4Fy2WTE/nUTHwIz1jLzeKHujy4VWQJEilajOaoeKOhW
XxR9aSdQXY8eiWOv4J8sO7xubW3nUFHFMw5THIazZAagRaWyyZJoU3H5ySLxnZvITyzeYvRbcQMk
6PN0ro7ZK7bswhIoi3ERl8h+dPrZUc1Tg8z2+krWTBgWwRzeHDQ/PBP1cehGhiPlJ1Vn++AobRFp
tmiwPhwcDPiZONp4j4Ik/0N5WnIMGoMjQPgkRwo+vNKi9WPrWTOpP9GNxvKHCw22LLgCuEHMWf50
cUh5JHqmchN75qKI8FsjgZgeu/HT9W1bs2KD/QbkGRZKl2x2kLNrU1kDil+lNZdvxqeUfsek0qkq
XCgoThvB+GM1GgsCszjqUfMRRXni0lRtxrYoHJiSYGweu5ueohtzYOVBM2+J5Y9TaKNYkg5fUucW
oKW/Xyce9mjhWWjKgDTm0jjrwFNa9aIAEXfpJ87ecY94T3poaWwYWvNDqCfBAYGcxuzyIkNwKeRq
mYIhALx86Jjfj7H5dH0t6yaQ7qIfaYDldLEWo9RlYoK+EMKx8bFqBsxM9tWP6zbW/GJGEePthXcC
Jmgv9ytOoKYBsdUCTazvLspZzhcJ0WL9r0Xk4BP4JDo8D56Ox97CTJdmA7Mldsu8LWt2EqYTYNZ+
45usRLkLK4tkF+2OgRIOK7LC0D6XECswf4pCbPRbVvcM75CZ1x+10OXwScutlJU9zMT2O4c6ZB55
dRNsDu9/HIubN+1/dnAZXW5aZbellQ6wkxdNoNX7afxKy5spMbzEhiQquy9Rnaj9fIuqaOVqurC7
cG2jZnncR7Ndsw0xquYXPfPS3A370fRM+qyjTvDXXggSYWIB4wByH1TNLldajBFvxxa6LYhd4CUr
Pd4OXkQ/RVuDeCuf7sLQfOTOwqANUD6hCoYamosXh1PjiPZueatk9TUD3fTGulZ2kqEtBSiF5WBw
fIkq6DSMjBOKINFU2SfwmgVt3HUe5rC8VC9OFEW5yDQ2bK4tEaJIeB8jt3A/FFQyh4AROe0Kn442
SM56r08CVkDeod6oDK+cNkT4P9zP87WyrHLyfpC16yB0oEZ/44oi8WyCXgB1tjhe1laE5NWB6D3U
6lC7vfxoTOlVP2RYkcK7n0OLlz1RSKJIurFzqws6s7NwjkTXTLvnPWJh5Ow5iX3DEUHWTLvrzr52
QbLz9Szu4jFKUKkSWE80FUGWTSBJ3DVOaCu/sm+grT6C2bfWggbDm910y+nfgnzmtxKGHeEhSKSt
Zd+gAIvwPE1e+AxjBETLQkOZITHK5+vLXMmhzs0sBxYisyO5lsNMnOAZFH0daP1i6mXQGuRQVlvO
uGptvojnEiKaiItmCB/rURvcCYuCW+hVeaub3zn/FfdNkOD1c31pKxczWJ7RBUI/yDLNpUMSrdGB
FsLSKC8eNUHvnPrbdQurrnhmYeGKta5kLBgsOGnvF3HvTaR9hkLFhiuuLsSywJEA9R0k7otda3mh
RA/5Hb9x4yfdGV8o3xqfmw/nxXP5z8scCk02XqAMMgGXh7fk+LMoLTj7GD1HM66qfHVQ7DArz30p
ihBcl455cn7pIOQvRLu/vo9roQMKPKAVnlMcY8lRX5hNHVkKJOqp+5CiFlUMP3gXRvq0ETrWAj2d
lduwTBe0+IsjLS0xEIMDkpRS5wRUdDCWthepzGMs3/cu8bjYusrI6tpQgGD4gMyBzNDlzuZQSiwG
0yzALkk/m/F4tKEi99XJ6W3VWqeia2x/MpNXWzrPfBgHz8oScpTmoN9Eoj5apqS7qq2FFxP6dn3X
P3YX8NGBRkFaPHegQFd++dPQ/0LdERIZfl03npVQb7BNz+7RTRnG9GiU0c4aQC2l1Z1npZlPgJix
ilOGiY8esPW+Hrza+m3VWwNtH+ph+Fm4zvH8tXBojWXpBv4fDWmChLponQC9Uiz9d1Y1+5K8FZOv
ladKBNd3Yu0cOxZwm7j8GbTRF95fOVqLznle+KQW6aHWc9PPaDKeSprb/2IKC0T2xMCbuDzLpsub
qGBYXCmnE1NoSo/6q+0ML9dX9BG8CRsOrADJiw7HB7ARGp620OesdIIUqJMlb33LT03/S0U/6TAc
3aRNPKvTffRyXwgfQwv06IFm6NCW6chGwr/2QcFQjn1FH9yylohpWVlk4CrCU3MgHm18EB7G9Q6y
ExEgeYq9dslGwFw7c2Bghyoqrk6QsS/fMeCp5baM4UFG7EXdd8fZFdXk8y183OrCzuwsXjJu7SSa
W2oo2/dv7fjYF0fdwrgV2mPsRKpdNfxDLgciRzB3zWEa/ZXLA8sRJbVoSHBgXXCLo7quaYPXSLIR
JteOw7mZeXvP0m+zbdOGQBUUBEOPg1N6LQYt3C1M2FosRujBZ5oDo7FsfuMcCME6jjM33kfJSUgw
XjsHpu/aIky2NLhXV3RmbPGhEl2WjchTXG+m7tX1rcH3DSgrr5+5teTmfEWLSJ81cQMkG1ak5E5z
Or/AIGFS3rX8zej/xcH/W89StbHH8N2QxzAVky+VexizJ2m81ltapKvH6MzK4n6w2ZCNjQUrzD2y
6rOqHoA174eNy3/1EKGkAT/AGwyjVwtvi/M+5QKPvZjGAet+6QZHtfWz04DEQeM7QnXfVVuJ6JpD
zFRaDMI0eBYtIz5PS0NIBw6BLD5kee2lMg7dLXq4PyPyy7Tq3MwiQWwJ+HI0BjMayuVvXWb1wDw3
vE3D3nLUi4nJwGgHcurC8gAR6URQEdZ/w5U8BIqRGEN8bp9rPlICUj67htZ+GjvCZzBTwxxApiVc
TSVAOjFZOt+Fmthzb8u8QsGBuC9plLKn0QYrTy+i5kuN/wXdWCA33vMaSrxtUsbZLtbMvkWzCfwZ
XtKi3/UkBxTUAtxNDUhc0xok3AbVs92QjLQIh2Ewm53T5DZIaycaNNKpHquoniBQmuYy97qqdXxn
tKpdDdyCiFvMuTZmWeTemHQV8xT6gvdMtmTybHssfmqQBn1XetZyjzuAMHrgJ8GrajQnpNRNHXe+
mVaGfZP1Dg0MJ9Zfhrof01NnKvuRJIKNIUgXhjh0RiN/APFxFwC3HNteYmIOzcyBYcKsrR59Sio2
OqdE4LnopwN1HogU8pjE0tmNaY+grcwq1fdmwaDyxlTqvA1pHbde1/X5nsi23AnTrYpdytoG3UZu
DrdARY7fIj1JO38YtQpSQ0aVbyQMa4fw3IUWMV9OwwT5PhwPga5ZE9130bOD2pKbvV6PXh9bgsgY
0ISaSYlRJoA01eU5bFLdTMhcx1TjQ1EeQJqX6jtVv4GU1qvS28g5Uu1w3ebqKTwzubhoRrdvnEJD
4UUChlwZdYIqSPUUV9OX63ZW9xB9R/SjAVvDmb9cGmvqqS9y2GlHeRiA/S/r9C2l9nPVDRufa30b
/7O17HyPqoBw71xxnuwDcb/r6qk1ua/cb2YVTlPYZJBK39KCWXlkzLBq9I1s1NMxP7KI1EB4xBIA
YdQC2SmuH8vhJMcfcfJNlX5q7RQOLH/FOfcw1WpUrVcaAc/e2/z79W3+GMkvf4Vxuc2YQnKjNsGv
6DMgHaMXqbKg0Ec/SoKh+pxwnzcb79aPDgSL1JpRyTOx8HLdhYW5Vp60BVQJLL+qtZ3J3eMQbZlZ
qfHCDh4k6Cbb6GouG3PR0NtVPpW4CQf7xWTQ+O0TeWgTdmNTNIuFkQ1+QvHIa7k88hLiWODkdv/e
teZfYc8MynisYQTxcn8jAowyyZDTi/oTZ7+yRHlUYle1L5r41qt7jBGraatVs7rFZ0bNS6O6iPJY
mvioozUdUmK/t0m3K6W5kQWsnBssbu46oJyOmbNlBUJHjzAqQaYKCnYwC4p7yV4Fbn7x4EL3Qoai
OYloCyz8MS7MNtE5nLcU9+Di2EA5p2OdhPs04pdsMlCW30eRApbw1/WDsbqHZ3YWByNirFS5g7XJ
5qbMv7ciJMPTdRPzZ7jMNC6XsvANCQkdwFSwlFY+TXrpjSAQv25ha7MWjuAajWMlBRaRAU2NqH3M
uPvkgMMXczUbplYDydl+zft59gARlZuiq4LFFO6D5vzUGtubRpCHRV5E7gYSeQ3odP5+dThRMzof
UiDQZbg0yWjdjYOLaq/RmpDceVD8vuj5jm7xqqy5wpmd5TjakDRU6QnsJKS4hWxN2Np5MOXxRqzY
MrP07DHvzU6HmQ7kIgzjRomQQSW2YOcfh/EhMIJI5NjQjJ0Jdxd2APGquO6iAlrxYQrSsa9fqx4k
bwU4Soeg7uOcHq3OJaBRkCkPMYOFcpZba/dc531IpSq+uoPob41mFoQcJOBA17/r6kac/UDj8rs6
VJrIq/ED3ah/KSPys3HMwClfrltZc9jzbVicPlI0U6UibLczfGZtBRE7zKPWT0AhJPqEXO0d7fTr
FlfX5eLhjArZnG0sLMYVz6rEQE2YczfapbVu3ZS0z9BzzLf4wtdCC4aoZogNoJTIDi+3EHJvbVzO
prqO3smofOSF7V9fzWr0R5dqdiZovkL5/NJGEmVpO+loDNSg5o8lZusPhn5o+x1o3Ah7NOzEa7uN
sZ+1gIbtAzYeZVDkTAubmsagsjCiGmyNseeQ1s8ndRSmGdpFu/G1PhY7wMeCuvaMfIO1JcTLyVgt
J24U6PQJb9KCqY89Yn+RxqkYbgr5dn03Vxd2Zm1R7XDE0E5CwFqC8pcL+XG9RSGi8cot+pyPc2k4
/rg2kXqiYosgsIia2iTzppjXpSwdvM3tjjIRcAAx20bzU4cEg/oMULev6vEU5c4uStWG56ytFT8A
5TCgtGbvuXQcIcoKClm4lRI8SyPxo3OTQACMrzO+8Q0/lncQt1FORXcTerofYHqTm7GKz/123jQn
VMyTfSTcLmgVWGLZpNBztxLj9fqXXDvlwAQSXEuwiCT3cnVVzyrGdaCBYxv6W1LkjR/XQxR2Ffl1
3dJaBJvReiAumPUxl2R1WgFhAqaJEu1G2r/rahokZI+JA/WrxnS/lbZqHiweD8BxoVuJ1yHS1I0N
Xs2yHRsbrINYZZbSvlytxXs7HjMHtfEi8igd0N19qZk3Fl8t9cCzh8p8sO39VLe762tf3WUbRSDo
wqKctISsE9fpzHiwkTtp3zQTCkN41BfxxlNlpSJPkFgASYxSuIMZzkW4sWUkDAvQUt8xEk+qfVk+
jumTLVAK2if2QW/uDGM3cdMfkHaQL0LfSAnWvrALsIEJfwJibhnuMGrkFgBJzjilh94ddjMAt320
3DuaHoeRe44jN+7etaiHZhvIoUwcHaz78nu6+JqkybHi0f02EbxTHgWw7Q14qZwxiJstDtiVA4pA
gFfgHJDQLF2EAqMuK4xq1TMS3K1va2W6EI2TCViWTaQeFDWnfdu6TbSxyhWgAK5+tHIAZAPJLeBZ
l8ssU6PLhYDdQu1G82GwvJ51GDfu8Q6GxMqJWX7n/nbRVkO/IiDWX/Oyz9NWgIxifBWDhji+l/Yj
kLNoQwvmI2HcDPyHWT8l8c/rJ2Qt0J/ZoEuQk3KsyLIlbDTMfDKMzhMQOhj1H6mV3QGgcECL/Wsb
qy8od3pGR45VtsVGuuJMF79gERxQ1UGm7OIXlBAIZqBPa5p7kO/c2u0YWADdKZ5uxaP5RC7eVOid
/dGSwHzgB7xTndOsm4hZ+loVT/Zeswb53k1xNCsCDu1zgmruU61rltgZFlRfvchy4viOxGZ2cKqy
p7suN/WblLnD1tTQSkoG0l6KHqkFODdey5ef3B77cizneoOVWnttcncV3wJFrZrAWcI8AtgzPij5
9LbIlKMQjEGzdawNFIEB0rjuVSt3N8Hc9aw3OT8gPjz5O1WzqbPweBDiYNQxRP3uJDc8lkQbn3LN
Egp/M0UdYsMHvKldpnlmxIjwPB1Q/I2Dkt1Y5VNs/Isd5HhgsqBk7sBefhc3d80GdwC+i9Bvif5D
r+tDMyLSptYWbcvqkTTRIkf/EeyCKJpc2jI0WpmJk81se/fR8IbyjKcnB5JnUFZ50Mo3u7vtrBvR
vyX2BhZ67SieW17kl31hSJ5IZCW6Ojn1iRRHg2i+Re+d5I1Mh+tOspYVAHc/g4YcPHU+aDClZhIL
pZelXzHzziyNZ9W/sr4K47jcVWnrtXQ46Xp252ruTUOiL9fNr60VoF4oKjhz9fjPVzgrRfCutTro
zM23NvukrMQzSgrxaBd6bPo7nPW2jbdIq9ZXjEzEnsvwGD5anG5tVDSJYqx4zKzXEXOfmiLBSNrM
z+z4ziYDBlkgwFpR34p+CnNrCmEtU4EKFZ6VaJ0DkLO8UGiUEKdvcVrK5s6tkMsf3aFBz1kBDn5w
WeiyPYt2OUjpUlQFd9kWF93aa5DYEGadyTuQ+C4nhSTjUdNBPd0f0iNBX6oFTsDUfieIDbZ2yNXR
jE6QQPr7Lw0cL9gZ/uAUlgh/AJHjOpkvGIykp3dZKwU0fdrqxASY2Dt+76TRtz5j7UZPfy00YVgG
lAWYZEARf3mvUVnk3GhL36wpZIsLz7GR7AIIpGP+4/oKVxIkEEOg0wpaX8Cil1OvUWVK3SkxKtdb
P6AVsgfFXdDiXchaeXTAmX/d2tpXxHsCOBeYQkX3T9Pi7Oh0eQTad4YnBVKflz+K1gZ0T/QsJG69
H5rHnul+30W7GF3J66ZX9vTC8iI0aiXEb4b5MdNEj0OU+m0BFFMe76izRX+6FoVhCpfXLH4Jd13k
uJqaMAUjEB/aid6YaM3i5r9LtDiglQwzYXqiSnal+zzZye002PtG3yqWri7WMRCeULvEoV1Ei2Li
tZEUWOykfQWirNEar2qfGzSdr2/qSiTEpAhaDyAFpOhGL1bauegh40wizSXdjXT7EKHat2vyQyva
gybGYx5taW+sINRmZShcqGht4fG0fLOYleOABRg2M360QP9i3ZB4L/MD3p6Fe0imQDifLe2uYDsj
fYN2lAchXct56P6aVBd5NR4U4FTB7W1C6PTyru0oGxNN4XekqC5ke5O+OtbJlRE687cs39LqWP2i
/1mzFhMF/ahqjr47dho6Ba3+GbWGYBxNr9oKeWsBAcUM7C8qbjOl5OWyotxQQ9dNePTrrQ+wBXov
3XNBqtuEZs8jk0/XPWj1sCD4GJgMw1gd+i6X9hp91DneiqVPmAKqr4JKxy7rdM+sTuDFAbFvxJ+j
4hN3wXnHX68bX8lnUan6z7ZxaRt63kSX6KEDxhgDOp7ekWQLxjqfgMV7AShKQAhR+wC56bJ+AeWv
KnEjMEvmmhu6AAVYukIWyI/XV7J2PwP8NUP7MNk6Q1gul2J1mH03W/R2G8nKPY8T05tMET8JN2ZB
b435PunKU+rYMA5MTaPM1EtihcQwtt7Att4e+1KojWT+z0W1XD1gpH+0XjD2t8QPCIWkIe3wcSUq
+X1OvAHC1rX1E2Oat6Y+j7YjAJvfGLe9ypJ7s5M+qNYPXDxK1z5kVutFaKWmNr+NXHufGBoQ9lsN
v/Wts6gDOg9UqMzlCEvfdGmsGLyg6KEtn9502XsaeUCWgLr4LTWro8nfSUM9wx5eDZHv0lR6Ut8a
/lhzFLgHSLPxHEFyuwil+CCEZ+jS+ZxiboebZDwAmwygeiM3UvV1S3j3uH+mF/+kmmd3MOp3dd7N
T9jUNA4uSQ5Nn4d27uyvu+RaxELjFo14C5VgTLFfeuSoUy3F3CqEfgBNqZoDz35yTBibW8wFqxFk
xlLjOQAqpQ9lykJhqqtNMStd1lFkhAlkf3aWLlskElr/1rvK+Uw6Qg4icaq7xmnInWtLcmsWFTj2
CIu3ItocipdOz+byC3CtGAxdFmih2WxQa1auaKTX87uo/Nlpv402dMCibOzrYp9vnbO1rT63uMht
VFLJhs0ammnxpdb93EBdWD0MdKvvv3Y3nNtZPPIiEell08GOZuQ7rQYIjY2+NjZHKG9DOCXZCB9r
2cW5uYUHDTThIx+wkXn7PkmQAlQvA3/WtaCMSq9ku+v+Sqw53H/4cGgaoO0/E1ktM4spFalTUNyx
KIEAqynkOMp9UzduE+LI2DeyNWoaxsBY7xTEqz/plTQeNYspetM6okevsiLjzs4odD46FErinTkp
9WSoUnd8OlGaPyL61PtqKEznwKNs/JYRjBv4loppmEwxwmDsxtltU7N2CAzMkErQ9fdlEo6WJm9y
vdRCPrstLYwIjD+dTn6yVm8ORjNkKtAF03jQJ2nh+M0YufeWVqdAERK3eqSxqb/WBsnfLV2AnUsj
7oQsv9Fj3Tc5iTCZWLbpsRMDRd6qGCjbMFSH3+B2970TUcvLdS3+RiSvAlQ95Qut6VAFqquHsEtb
/StGGXDWTZ3bGBQScWLvrKQ2buIBKsJeWw1t7otmsJJ9I4ATAKZxJpkguTmPaekHVhvg+Wzzzpg8
Vo2Ae6RjUSM0gfj+ZsgSBirDOHV/lhDo8FXnsN9ZXJGjoIzvUSVQAcsxm3UDjD2on1pw93l1iU32
4iZVaQABv84HnBBChJ1uil91pbqTPbGyAbVlGnXgmO3ArgGhFuu3YFH7jfBWuX4WN/JH15DipYSQ
VORZtXKD1tXY79zC9j47pRPfQ1VDT/1Y5SVmJczpzgTXcdjLDLoKBNd+MTB33xeRMWLsvT2Ktktv
pmEojih0GUe9RRm8HquBe0aRQP1WNvAwTQJVeWNZiopTYZVuaGg9jwPwORZgp+ujk25Umjyogjhx
kBm6dhIdfNdTpVG+G1IBExMBPmj6Uk11HQxQYSufqjFNbm2pqOnX1VRjmmes61m1rGyscMySeJcm
Q3OvWRN5MeXIJ2CiodHuGbQ0yGNl9UUVdgPp4pPWSno3DkYTUiTB3zEDX+/BtwG8agXPEBtPjNXw
Pg9+oM+GiEqXA8hStvAeAYHjFIxrkbFP6pMxfMn4Pc28Ij3Q8recAkXvbHdzHn4lIOBVgxoPpkBn
WvdFXC37ltVNhswAg8N3GBu7t+KfGcRAQAGzN2BODf0OXfDbWnCvyQGKN8uNoLQSAkGiBWg/AGYg
9172EQpNn0RidyUwG8Qz/L111w0mTqUOOogtZb6V6I5UGP1M/INUfBn+8qoxhXKQF5RZA4IGlKwj
kE1kmHRkRo5KrCNpdothg7TaiPNrhjEEhaFGzLNZHzg7iJZbDWk11LY64H/vK2Gjn3pQ0WtE+YY3
re0nqiogKzQg54Eof5mUVGpAvK4Boo4aE3W02ixviD52uQfaW3AqIXx1wRSTrPCmzh622G5WMi90
Ml3gYlDbAVn7wnpLVcOnAdZNCEM3eoeLLDrmfEsScyUdAHMghvZNPAkAZliaQSnSrZIK6QBpQ2kd
oEyBG/vV2XoqrqX3gEogX8VOogKw9E5ljxWtYo7xP+zVe40+LYpxCtNFfguIOvRS7Ri/IkkzBWD3
YEa2p3DJfY36rq+9PI6zuyImzm3S9OyQxHYSRlEV3yZ80EJi5j2KFo2dRUHWDuiL5jbYww3ZJ1sT
O2tFKewWUP/GjAQGHPjSKVjPC0vvoHBd2agWJJOX5EWYT18TWngk+YqZGiMPhEk23H7NG87NLj5T
1hTCkCnMdtYQVuKVKrXPtxQC59++yGlAt2LawGHNUJplMtrmtFG9juS4R506pslDFncbpApbJmZ3
PH9PlBIHO4YJITJ84Sh5Mlr+92+WuUeNphDoTOcK9KUNWetOnzeQlnL16hlAsm9xlO8gNrCRu88Z
5YfdOjOzKAh0PJd268IM1NSr/KHEtELCTynzchbS/rOw99dzzpXIh2VhSRhytUH/u3ABUaN6KKwG
/PcqCcqyfUgnJ2xH88Zoo8ARauM2WTUH3ot51nXuri3MpZNd2x1B/h6h2kqmPLRqG5MRoPmiyana
Uk9aibUmetD/s7bwC0xkjFqqYE1qD9PQeIbxs8lOrbVL0KEptoLR2qfD3AYmCnGCQfy08BAzAyNn
MswqL/Yv0wmZsx+H33n6yoYoqLufo7nVYl/bTHBDAODEgIRDierSJU06om4eZzXQdhiVLKPKm3Jz
9Los9VXiKL+zu+/XvWUlYKA6gBwWs/JzPrT4fCIZS1bOtA1lCajYaD/EsbU3kB171+2srQzpIcW7
HbTIHxiHXKUcjrMGqG0T9tMt+EY9TNQkEsnh1hjouin00hB9wRGxhNjSCGQHUw4AlSPfS10HHO1N
AddXRQe1Va9dcxAbM2X/39QSZWvzDHkUAWgdU12GvB/sOjAm23dw+nL3m2iCdouNZS11xQf7z+TC
RXhXgNhmhEkHint19caQt+mjCE0tewQK1SvniVt0u2blC32fM+YPkbGBMVpJBmbYFGj2GZIOtJQu
3RStyl6mE3Y4h3oqB5s10+Sp1fSjCwT1db/ZMjUHhLOLINd6g2ozVVA91ge3tgINiWs7Zpji27hy
1kILEPqYvYAwG77o4iTQUTHpKsBP074II8gWBIZWvmjjEKaOCN1cC8ex3LiC1q65c5uLcObEqZ30
KWzmELovJEWF8OX6/q2dbwcUBCbqkEBXLA9DBFyf2SjgFisrAgFjDop7AO7cDT7d1b37z8ryHBSY
TOunAbjkqWMoVmifeMbuZ/iu5kAHKTb3fbyljbZ29M4Wtqzxl21F7CkD4NpOPtv5oxv9NsYjb8Ip
f0zEi93/ur6Pq354tsLFLZ623ND5bC6JTu4I/rJwkp82uftX/eHMCr30dm6hm0jnfZQOOhdDioJ6
ltCN07sWH893bv4RZ0eqRN+HDAxGMIDtGeOBdD+l+WTxH7YV/sOmzVR2AMu5iPuL5XRp1zqkxKb1
aAqkehtQfoCMEos+Xbez6n5ndhYrShvWoRmNFdHZ3brsh1vp/kDSXZazL1Zk3lRZ9i/R4szkIlo4
xWCl0wSTokVhNAqS5LlRoNNEC9H6kfRbTe5V98PkMibvANRAV+vym6m4cXPDmYNTrHl5f18Bidbz
JyvbahmsOgegEPOEH7jMlsdqinpl6AKGmvyzJU5avsP4sl+wsEY96R++2pmpxZEqUJJzRgpTSrvT
M8MzRBfm+U2M2kiW3VlbfeXVs3VmbuGMlNNEZ3LeQr3eZUl0Gw9b8uIfJSpAPIGCw/92b+GIgjPB
zW7ePfW1sJ8VFMaT0XPVTQu2/2mH6T1wHebVoU0PUIrzbf42sGe7fVRgcGu01+v7u5oqnP+ahY8C
LwrOeBO/BkJZnbxFN89zgBjtm9ir7FuGFMzQd3VzmxThJjXGn47P8tkDCAhkBEGPgXHGRZ6i2dCM
chsFKgTX+JKB1dyoh3utQ25Csr1ipTcVMhjl14LlmMWOtkQM1+2jKAMaEOQpALZfnpgePdGBa5j0
6Ih9pLSHoFnuFd2bbveeKSjoJzEFLKJvpi3fTX0jOqz1/4CRxcQ/+vgzh91i9SXteqBIsfp++DwU
dhAZMlDuzIxef4qYcUSZN6zGDK4xhrGVvaN6G0Z2eyfFplLJWug4/ymLYwZALTRnWmxEwTDznoQ6
+4WXmV7Hhw13m9e0/OLnhhY73rpCn6ezkKo5SH+zT9SFlkDlNeWr3XeQdtzXqL6kaBskWz2ktWrL
rH0yz6tiOgPElZcfG7CCrK8ZtjumpUcrQEZ+Uv1JkDCFLkSWPiTqXvwDBvPC5nwpnV2jk4mT1dWw
WaOQX4cGVzQP7FQMAI7w8QtGKobn6zu8ds2dr3JOic4sJhOvRE9gETyWqXabVeBnKL1k9Kl+SvOt
SvUcHT5+zv/bUwxLXFqLSK1So8LndIryhpfNoQKk3WG/rq9p7b75b00fsQyTBHh5XpMaO7+MamQj
0MvjL4JhmdNWU3M1JEKVDYNsKGC5bAmwyQ1ilx3UkXwrgR7P5Ov6k2XmXuW8uvZ3YHbzUnncfC+j
h67YOB/r5/B/ppdom2bUrMxVMN3W424wdqLrAgG9MP4PDAuzxtQfLBOiz4fuhiNHDEwZsCTKT0m0
k8o34pOhDx6hN3kaOJM/baolrx7+M5uL0+BMU16QEjZtlA4yZ5frqA+j1p/uNOvWBltpFNpawMm3
6+6zNhRxsdbFmeC9q3U5gd1C9L5kR9neWzaCO9Qf74Do1LU2QFXv/5F2HstxI0EafiJEwJsrGu3o
jUhKuiAkSoL3Hk+/H7S7o24Q0QjNHHRihLLLoCor8zd+tmtk29XXvpHFNQVQDqZp8oBSZjesRCcQ
5CH4+DgrX5oufAy6btP5r7GwJjW1+DWeRJp+ycm3X/dtjNg1kTI3dnLfdxRYw7mQbi/P59KAqB+z
exTgp4janofJpLYHuANXMRagPxhhCLHP4xxNVfVrJDUrz9/FaCA3sYbgnzpvw5lFmUiCCFVIkOH9
uwoIUX+TCMUjcpGbywNbmj+4g/+Emu1PJZdjdH8I5QswlCOlpvkM+9vJdW1/OdLvAuv84DwNNZtD
Q0v9tk0IlaXXlfxVth70/K4pbvz8PcJedfwqSq+Se5Dbtyx6QpXKWvN3XTpTT37Ab+uyk71CE1av
aCmT+mQ/kuRKNG8mx0lTfkiCte7T0pV0GmqW57SFq1YWCPlNNRq/Iv81SgM701snF9g4IFJbNV6Z
3sWFpFAJPBLs1wcxdiHUhahqXRYy1Y6gi1+a3IcA/i+YHCBt/4SZZU2K6dNDUwlDFnldZ+puJETQ
awewfSv+YAtzCK8aaUQdIDS8yNkc4tj6f8tlWF21jV3VcjoxwRjDMx5CqmqOVvZQ2dqqXMknFl5E
aLtBEzTp0FJUnKb6dJ8gme8niZ9ttCwQnpQmMTYJQlArCzZt99nnQNOQTuxkk4fG1OxzGAvFzRKF
hzFqInrjiAHiIQgMfTWpcMT4A0nlCt9aXhoXQv1U7nGxxAV1Nq4ia6kYFhPsDVaBAgU6blq0c7Gq
azRECrQDNhHbQFbtSBOOCjKEhuFttTrY12Nol15H5apzXL3bjrrxScwk2zRjKqkRkkyRk6fWJpIj
5/KhsXASavincQhO+jJUTM6XYuhxpOpzQI1pVWHvSTYS2nH4I6kfL8dZ2msa1Ff+wXX54FpotKlA
FYt+fF/vNUwoXf/ogUBER0etDwbf8X8LNzt1M6kcRWOcwnkvmeXbknUXtve++5J2rb2q9r/0DEDp
Glgg7rdgx+cE2yQvgr4SdWjMnRNjO2fVdhhJTiUD9bUr7Thmt9kaLXNp5SY1b0AdHEkfuoie3Gi9
H3eQHUqnVuJNGv9Mh0+duMaTWzjUf6uG/3+c2YGE/i/dBYnPSDMPLXpAuq0Jqi2NmzhfRT9OL7X5
J8vJOnlqKDIvgPlu9PqyVANiGdJDrz4IPcpsrY1eXlO3KM3vINxn+Q4VJgRu9+ZaqXVxGQ1QaxPR
dWpjTlNxci4luhHqydD/3qS1+B4VXw1tJ7eoXeIkha5Bs4/7le9i6cg4DTnbqH7t9mmls4p6VW7G
0XpOFGHltF1cwJNRzc5BX1eGTmsJIRT+TaGh3Yg4aVsGt1oUv7WrUpRLBRA+8X9m8bdm4Mksynpc
5WbNLBpF96P07w3MS2Lfu6cGdpUrzbPgmTuLQmWtfq7+FczpLPrsUrMyqx5yi9H61TEqtkXYg2R8
Epofrvdq+jdZ/iyZ21L5lKsrOeXSi+As8uxDCQRZTgeTyFhXOEKJpE/t32h6eF/q2UuVx7uhe4L4
the81onC50F5ldo1Mb3VyZ/VQiJFH7IuZ/Kj4kfsPoJodGprk4T37W+HhnTkLfZWrVn/Lp5FSBrj
eAIwXppftcPgiX2qEtWXnLR+NqoHt9uF6cpGXrpD0Lv9/yhzUdAJ3JgJGlE0lTu94XbdjdJB1r7K
lV12ny7fIAvZA0UBEXowlEz8cGZfTWAMKaR/jiLLhHgT7fX8dbCE51JMbehXWHrIdqz5Kx2SlaDz
p7oK4+h/me5t5mTti+ZehzwofY166Y3hBbaerlz/04E6O3AnOB60BiQ/yARnXwuCc5YHAI8cSXrM
0ZySy+PQrrXgF3bHWZDZh6EleuLWCkHG/qHmlR5bSDSQg2krl/7aYGZ7PxBMCUTBFMf87pcdtXDX
Nv/ekwkAIwC/6Y36m015fkekBYaamFuwCeONGr/SjzPH7aChO5qvLc7ivEFc4nqnmPJB0MKSQVVn
IqFy935sfxbds+E9a/XfvwIY0J8o0w11clyPER2lWCCKYFAoje3C3Orutmi+eEpBC39lwy3dsWg7
S9D6de4Icf5d0en2KnkKZyT3pfe9Uwpsq1917dEYD1K37RpkCFb2xcIFSIHWMCDHg6ehYnI+QkDH
phpPyWCs1bi6omZjbDPAzuZNoQYr41v6gg1OQQC2pGRACc9jYeeaya454U7xI86ioyW9+Nlns+9t
rX4flW3JCXz5oFraJWwPZKtImIDvzA6qodBjL+yIqAFYFGp3I6hoNIyuI0NR+k+h5u97eg6RVkRT
KKHbRH10EOQ3BVr+mJlrfYzlUfGEsrCspyc4S8UqT3bz3tOyzVCX8Y8Utvh3M5eEzyC18+fKkF1s
l7PYuwaEH9/E42jc6IOMb4MkWf4Rg3jed7I6ZhKa5YnU4AntF60jKkm7kr8t3EnAG2TJmqC+tJtm
s59rfV9BjwDTTDuW4qpePWhZa8dQw5TMR/Dty+UlWNrLkxUXTFhyftWanaWe3uRtXhHPrws7ylB9
+dKTjuvigxn8C8oKiCn4I1jeIEI6b24Iapk1yjS2sSilt172h61s5Lcl+rUO4LQ7/BWCA4NfwXQs
PaMNdDMmZQ6eih++Vz9WoIeGIIu1UndfzVQcnoBySM9j0MvSRmnj+kunK9FBVhPtV6E11jfYq+22
ahsltHt6Pkc1rbTPfPHeYOt1Yj6ZYaRFeyFTu87Ri9b3t2WrR2+aL6BmryuVg46O9MsbFeodkuRJ
aw+bhZsJOxjqxfQjqUnM7c1az8e9fsBZGvHYu8zLbuJUAQxj/P1Bh9oI4Ev6fmgEzUHvkBZNZKej
nFq4HcPxEOVnat9W9F3pVrb9wjHHacr5bUyCFfIHmmGa+pkaTHy4wobQmg+YtVVXZU8Rtd8nmX9k
PS5v/KXMlpBQ4qDbw2OfA4pMoSzzAmtHSKe/xGjPSWtLTWDHyabto11kfcmyV095DdMVUYEljvZp
4DnGqM+bSKwVAqtITRZA6ivBCa0Hzf0mx61ddBBurqxij3psYOFq/FAanwPvy5jdVWvcgqXu7tlP
md0ufY1PTqPzUwSh3GjIbHUS/e3E0cRvoVFtlPIgJzfe6EAU9xAsARub/gu9SdSz8dYE8g+qa06p
NhQX9pUCQNpFKCPU7n1ft8Vs5ZRbyhK4RflkoLFOypuzY1U2ajlx9QnpTZGs28XyNzfZm9NGLnfh
cFViR6QbqyrTU2dxlg1PEpBYU0IjA5c6fcYnqZCb81O6aEJMZ19k9Va2YkfTH3P5UZZ7x++vKnUL
cODyvl64QM5iThfhSUzVQP1cNcFtCnBuxhjG//Bt6hRocQyFDAg/oJvLERd30ekwZ3drP3Reb6hT
yHIrZrtM3SfjfkJKSMYhl2o7yI+Wd0s1uC6wFXnMrdfLP2B5yJPIAjuIJ/NscXlg5HEbQ4UUxds8
c6r6yazpno9bECMpR/blaEvvcmb4n3DzR1UUFFHuSqxqKPobRT5k1t3QHptiIyQYBUPoc/XXXDzQ
cE70H32prsVf3lV/4s8+2gzdBYjrDNcbj7gMqcFbDsdO3AzBi68cekyavXAl5tJ9czrkWZbQBdwN
8jTDsvzotz/F8U5tfl2e1qUb4DTELKnO2zYee5FZ9WHnZ6CoRGmnAYKwkgO2WuW0sis3wELqg0Mx
5GhIQCg5zhFiQidZ3agAih+tK7iLYmvaVvk9cPfG6pothaK2ikIRIGPlgyGZVSaqO3hdvumFr1nq
aCNYqmirwJbrxzXg20KmC319EreGt4MCx2x7qLVmIj3dQ5tI6MunN7zHt2H43haHywu2dKYiPE79
hLONx8k8CZFaUXeRLeAeazT8kFNDhSqmxiri9VWNI9pQidwovSWmN7pgwtlNwqaLncLrk5VGyeL0
nvyS6YA4OfPQ21XFVhHxLff7x2p8z4LPNciAIaI3Oq5dmovza6Eghg6bisb9bH5NTfFKZBtABo04
rriGoDrIUn/OLOOzEAMYujzLC9FIi1D+gJKHLNBc2koMELIxs7BAEjJ5M/O6PciBWcKHzqPH1h3K
4+VwCx86SHgDCiCHqfbBCMr32sAsLHgbYjiadlNEoLkkGe/GWl1Tn1waGc06LOc1ZBBwEj1ftAAz
VgufoWIjKfneL9Nt2rbHPjAOdVOtpFxTyWF2DwNpgGzAqx3bvHk7pek6mo4VocywPiRGv/eNNWm+
pYmDEkLjkw9P+qDU4vqCWOgKtrVhzTMZn5MfWF3hrDIaPy+v0NJnh2IENqgcKFAX5qlMQdEtz8uu
APsC8llsrgFUbK3WPeaisRfr8i6SC+w2853kmj9WYk97ez6RBlKzJP54HlN3OV8zujZN6BtjsZHd
YVu74zarYwTH2p1elLed7nPPV3YiIHSWaPt08MOVasjChz4tIsUr4KCo+M1u+rJJa6j1YrHJOx1e
SD8gHdC1d7R5/K0aCoktGo20vTzopZU9iTm/7pHJYFO2UsHFhNuS8VXkMZTGCEVfDrP0OUwqt/Kk
1gG7aHaGJVD4BMOVJ8aUtRe7/r2QtIM2lgddkXaXQy09fTCu4TIyOb/IZOafXmnF6qhRjss6eZMC
p1Rb1fFAd0LtdyIRaGtTOEn7GpFVtK23/4/hZ0M1e9BiXkH4qumNLYrUEDqCbtflKtiSQBg2HOb3
vScMdhF63w0tvHHN8vvKj1jIouAVKrhMgo6gMj87xiEzjsAUtGID5+NBx5Ca2kq/s9zimzTIV6Gr
7BvA241veTbHx0qSvrTYEAkmARQwfLBrz7+j1CwHs7SMYsO76Lar+if0Up8ET/xcjNaXywNd2r4n
oX4fJyd34zDkJlgWk1B1Dqd6SJP7sNX9jV6qa7XYpWPWpM0JAIB5RfvsfFTyUJsK+H4uDwqiPOm+
dKr2fnk0vwsB8xPIAg9hAFmdXH5ny5agbDgOkZxPFmuF6ojF9Tj8aKJDHCt4KHz2a/1a916G/Oj2
z4X0I7TyTRHfCvkuGQ9GulcHwJjb3Ntjt9UpK5fnx1XF55snHSUTE/XxuQxk1WuemrUwviXYc9h1
NYm3GeT30Hq6PAmLcbCoxBR+Ep2cu7D0Vqu09ATR9MGiXaMpEXY0r1DTW7UZWIzEkOCS/TYEnp33
vpCXbhdg/AdvHVfDJ1R6Bve+T75dHtDHjQNV6HeFewIeIAB0vnGsHlNN06XOVHexjkc0fmKu665R
2ZcGw5dAMf23qO08X60aQatKnxdGm/fxNWmpcJuVMhxfcI7e0FUrfZCPH95UxaXFBkl0qq7Odqrk
ol8yupQcSsMlf2r2WmNs9GxNSWpp7lDRnnQ/FXipc9oyuilKFKc8vnvjkLg/5Pjz5bWZDuPzD45h
QCxnLLB1yG7P1wYn1HbQE4jKiYZEo+0mCEH418ia2aF6VJufl6Mtj+ZPtOnvJ6eVJLmBEkdECzpt
O4qIt8aGcznEdLZ+GBDyFpakavRV5l9pYSmDN2a8j8RGuRNicytlX6z+yZBf5bFBvqThCVis6ahd
DvoBg67EZqFrNQ/ATjhUzc7X9gMyQ32yD3TAKJQd8zWW0ML2mxxzudtQjKbePv2ik5k0ez+02l6h
9lQV2C3shFF0olUTqoUogL2gh+jqxFqwZpvc7bts8BrS3lhLHD3rIfMK1CXCjTyEb0Oof2qzV02I
nch9hOHyjuX9NWSR0lKcAh2uywsryR9X9uzHTH8/GXLVURV3pxzcsh4FrOPyGs3jwIm4Au3afEub
7LoFwmGNwjbubvt+WDnGFiaDByH1ZC4/mIJzpo7cI70cZn2BbKD5iXebh7B+W22iKl7L4D7mwbJK
r5M2LsLZyHPPpj3LpSCgLVdusgGvvBYTVTsfxYfC8N41vbmPishYQRIsfJhALFEOAOJM/2beCtBq
PDblsi7ZwOMNyLXrOi22l9dvYfrQJwCsDc+K73L+sOkCLTBDWUblMPuUD09xuh/+HlcyyS3yVSBZ
hDLr/NsfNTMq3EgrN4gROD0CJgjsIo3s/b3dLHHogk8YNzQn57MVNHHrdTFxCtTEUTN3lUMRHE1h
d3nGFm606Rmoc71MUoLzrkmZ8iCF5lhuPOFGT5/k4jDinLjG91haF75sbBJFki4Uc88/KwsFvb4w
1JJvu4HgZx6a2toFnfrXlQ7mjK08geWghxqziyby1ISOIHOWjNhrPBpuYcPjNamR/YtJO4kzu2KG
BF3uzCeOmyg7f3IhMPQXJMJSOxtW6g4Lp/7ZkKaZPTmQgkhTQrMh1ICsgI5zbadZTlagmC21r6X+
Hpd4Xq8JHC3Up88ncto1J1GFOlXGtiTqCOoHtT1L/jlICJZxEGW2oR5RzOORXNcySPojQmWXp3fh
oAA4gCccIM+pvTY7mkqrKtMwdUv6KeEGnA4I6b9fQIiYBv1I7hzpg/9xQl1D76eGVYoxygAszvgS
xs/BuJInLA2ElAc+jGLyWJ5rQ7Ry1ORZGlSboKghAm060rjLU7XwYZG4/YkwewfjDzEiBkiE3Dpq
VWwLFWC3fzMKjlSOosnwVJxthkLJlQ6l1GoTt3gP0+aS1lw2F+4izus/EWbHg9A3Yl/kROishyDe
CimqeKCVXTtVVhpNS5FgvlCgRP4dBN20YicbW+l7tjUim5shuS5r6k8kET+ywKndw+WFWQs0W5i6
SfygzAhkscM6CXdNnrP0lUAprLU/F0g2sKxlgxKEOt192iwWDXxEibuiwm+vw8jtc5Hd6QJqhe/a
4KDxXHfvqvo+Vne81hWttIGAN+bKPlza6Sc/QZ9KJSfzWiRlIw4DP2EEZ97qj2q2Up9fuKfQTKC3
r5M6TGjo8wCCmKUR3tHVppZkuyNtKV1blkobNv7lhVs4cE8DzVvrpjBUTWQyEnEA8o2a/bUaXE2v
Y17GmrpT/JVyxFo8+XxgWSZIracTrwkPae6UKinYLtE2kmDnyS9jbbMsHRgn8zi/Ik0NvJRWM48j
Fg8ipPPvXv1weQbXQkx/P9kLVa1UKi7sLBVq3P1rIt3Fa8iL5d0wAbqpbkm8wc5DdEUYBWnAKCas
QXHTeFtf2fdrZkSLm1qlDwZRByjV3EyBDpQhjA0D6UMR5HRiW2uN2IUIaIWhYUFWDHJljl6LotKN
C3koNjoJuA1Ix0FKvFrJiqbPf/ZapbUG2RY9Hy69+ZtCNaKxDi21wMaudAR9X0afaSuMuCLmzb2/
hhBdGhJVJR4VJt2FD7iiIlb1sfSp4OmxOD7rdfEy+Fb594URyjB/gsxOPKgXKZZUFD+7oLRxT7iq
dZULQz9c3skLMzdBLqSpIzO1SmaHThG6UpjiOr2B6ObvitYAbIMjoZ2m2X1RWuaTqxbFpyAutJXA
C4cCRTn8b3ic8ULTZp9Q3fpuYwK52ATi0TO3jfVQ6nspvC2ir1WNIsjj5XEuXFZn4WY3vOoxfEOd
aHaDvm3EbSTk27AoyfYcfENWtuPCBsG1AzKaDvyVwsJsbJ5q5U1iteSWxbFNok0MquTycBZOh7MI
s+EYcazhUtYznBwASRptqvBJTW6zqncuB1qat9OhTH8/Oen8DgFU3NBJVMXHqsvs1MNvvriWMhSZ
QXteDrY2qtmez3WMejOxKzfNKBT3iR/120YovMd8tB7FtJZXxrZwivOBTV0kDM+mE/B8bANmc/mg
Ea61HtPkWAY/rHZlJyxN3yS4p9IuRoRgDuZsi6hPBnksNxX+tprdNYcuAmv03P49SwOGxkmg2Vhc
2QXUGRHIDA/Yw4Tig9E6auMM/pPfriQqS9v7Tywy5vN5M5s2BIhIrLp/Dror81+UOGg4ISPFrTex
+2b5wuD5fa83CkeDV9KrfAvhwIvCSqlmob0HxwSHHT5RajUfpNK62i9GUnY+Ic9xeyeuEsfT7Up8
levPdbw1+xtQWKP16/IWX9pzJ1HnuVeChplcTWMzsx95rL3Jpbw1q/Tzf4sye152WWzlScfYSCP3
ERSJJM6uFHNND3Hp8oBOPDWaaDPRbT/fCK6VIi6kMhhD/JXFhy55GrPIbkt77JjI75fH9DsXmV3y
wF7/RJudebKv4lUWEI32sP51aCLtOjJinC4SzR3B4SsKIuRj+VBLnrbR0iq7MYBuHgEAVFtRiIMN
7uXV0Q8T3enK2tzWUf7j8k9cXFxgk7/LyZMTzfl8KEGs1p2l8wuThy66i6ETi0//IgTyRvh7aBSZ
5iFaM/bMKGEStBFj4jaCf1/lduK6K+nH77xsPtuTjBvmn+QHVOfOxxJkSjok+sAdFsnbtn5reB80
vuyEobXrinfZsOyibTZ9DjRFbG9rZVDtrhh3VfNlNB9ivzwKknpF8eFeE10nt9ZcYJcOodPfp5z/
vs435MIN4d1m0Vut3iZrwK2lvX36/0/xTy6+TA3VSFU55GQOISU5jnXrGP5VGD64LXC7lRrY0s45
jTb7kjBkEEIZHAMUra9DORUHXrU1AOjS7XoaY/b96I05dkXOjKHyFkafFF56kSMPKxt0AXkj0wgF
nj7JT9KAni2Mh9J+n8QMZZRfO8+Al3ksgbdmxhHtDb26UqmJFmsPsqWxnQadrVZlKYXpauzWrn2J
o09azGvp9l/w9hgaKeukI03aPwe1BUbTJoj2EyWPtkGRwHNrX8f0740wz8PM7j8zMV0xKlgorKTG
zLEGTGDGEZ2twcaR0laVlft8eclOxjVbMlizVSf+3hlDjTskSBfQJLwKbhIldLrJeiRG9jsDKm0V
a3oRSzv/dE5nKyf7INsVkTl1xceg+RI1+7K/unxmLiVhpyFmH5cgG9koRhL5RB8/taZsD7jXV0b5
qYQvQWdgpQC3dDIBfZ66fQh8fMDRFaOgBZVLOD0Wfg5h9z3FouTyiBYnTeG9hsAG7N85tqHz3BaX
Fe73oDDfAtT0pEy/NX1tJcxSkRzq3p84s50oQeIrypg4fhK8VMVL0FhHfYiRWBg2yvDWj8Jebpvn
Kui2XjcZBAYbc4hfLg926aV4+iNmu1M1EinoxOnKG5T7xvVxtqq2YazeCLp3RZNkq+FnkRH+cti1
OZ5tzDaSNRS/CRuVik3Fx84lYFj68XKUtcHN9qYSZDUIT6KU8cZkGP2Lgk+7AoDkWxxdu7SBL8db
PChPVnR2CYiZHhW+McVTt77rAHFKrTeoXv8iCpQrtuYkNTO3YE5jX8QznVdjqtyI/V7znK65VaSV
LHcxhYdfCs6Sth5V01m+FXgGnMRpMEH2WqqyHVyVvwzdMeR7hA6M2Onbb8Oai+ziYXISc8obTvIC
r64UY8iJiU9TFP7qtcbuhjcrvKtXdQ6XUhDcnkEZwzkEizEbHtLeBuVgvj7NvC3T28a/LdX7On9V
xkeQiH+/YqexZsNqZGEcmoxYauzbvr7NXUfFkUvoVvb72pim7+Fk+hBZCjIdU6qN38TbrDcxWfoR
6DKyBTU8e2VDlrL9TyObI1MxS2mK0ptmMb/PvJ9G+xKg+2OJKxO4tC+mvj84MGT1uUzPB4bdrtgJ
Bv1EzUDnM77Tu6sRBVa3vpbz/eURLZ1Mp6Fma9WrcZ81OqFwiHKzb6Jx1Lyf/y3EbJnSDJQpr2cy
HQk1mOBByN+L/u/BvBMo458pm7+FrUqNElea9lzQqNtQRCFWqvAHCGhd3kuWK24uD2px7wE0oHIG
mZcKxvkS6XVugmSbnme9/DrCdd2Meu+U3XAtxilEDOUNjudKzKXzFnUO0kVacVOF/TympfqSV3Y0
epMMHbrpRK/xdnBi9fny2JbjAN9X6P2BRZuNzUN7SYUgUW6stDti1h7i42kJ3iYfVjbf9B/N34WA
N8mAIepM6LDzAYFoCKtqZBKL9luVAxBUoFzv+2iLIJKSbqU1s97F7+ok3uzCSvLU6+SeePJ4yDpb
kR2v/mJIt2n+12hjuhMSgg+Tda2B38z5wOREkOI6CKtNJpEcbrv61sUUTD7+7ToRBd0AmdSQ6vAc
k5SokSYPY4zveQgJ7QYUbtk7wtpT7+OkgXuipD+Z21PWn9t8yKoVwr9X6WeXDnbGGH8lOaqYD/ka
j/LjUXQeaLY6nen5IGIU+kfKO1LlCW/k6vvlGVsKAUxapUJLffMDb1EygdoLrVmxpW8q6Zfevmdr
+j0rIebs2t5qoloeCSEPx1A7KuIep93Lo5iyxfPPZlqICUVPMQVE9rRiJ/deLhSDWEsmpbIAm46a
1ryXrZRslkZxGmJ2LXhKKPYjiHnAZ4hn5d4BaZZt0aR//ZpiJIooUhhCAEP6AHVV4rrOak60rNO+
RX5CcgxZ6Baw0FPX1eYu1eSVHfDxyCGiqgB6ppGoQqU7nzt1QFMc5UlyBoAGsXc3Wvq+bWF3HX1f
sevSTta6RR9P07OIyqzC7RbIiTftdMPCbs+KbV8EX3FgvBn1do3g9fFSIhQqgMhtUDikSH8+OLkx
o8CdLiXEW64jr37SE4p6QqF/6jv3qRFbJ9OHl8ubcYFcfx50tlUqsUCLVeS2MLzxoc2RZ0jMdzMc
N5bxdTAMbCuD3VCaMWAv4VHPqjsMVPai8SLGrmOp7VWqGbs88lZeDYsb+GQqZutcACNy3YRfJdXj
zm3Kux4ocOYXK6NfnHHORkrJCrfynFKnmkHTmD3fSdJ/1WvVVjFywH8TMY+xP1SGYF+e7KWzmEfK
VB6H4f5B8roWEUUMTUYVJ19qJd2ZUvGYjL/SVrmG+b6SbiyO7SSYfL6bCkv3DJq4VFMqTGzS6BBV
R9HCNOW6qo+SuaZVsrhiJ+GU83ClVwZaWTKVo+vaXYt3jiZu+mCtV7M2qtlTvBF0UWhdvpG+tmxB
+eYHjiB+k8K31rw2hB+X12vx2z8Z0zTmk5O6xaDeCqgOwRuR7T6QnaL+4fXpMabe998izS7PSkjL
QJxSKT39lUW0OmU7qj6l5t8DYvjaOVkAp8KEwZXrfESQI1UjlCxSNkW1qd3e1X1s+1V0uDycxSvu
JMxslSB2klXlXAx5HYmOmwXSAc0DZXs5yvJe+DOY2fKkgSpWZsNg9OoG4t5OMT633TGv97qwKcwv
l4Mt7wUE6wEN4dgszrJ3rU9HyxXY3+grb4SG7EavbKUwbD/9e1lgFgntKnNquEy54fkiFXovKa7O
7MkBqrT6k1K8Gb2AyNNTlEobKV/Ze0unEu99mI1wboDVzadRGenq+WS7aanZUXlXYtWR5Y9D+7lc
k2hcmkQQ0QoUPmhFH1zcU7UZzDAl5c08yJpt6cn3shwG+zTXHhDRqj9dXrOlbTg1JBGxQvcf/Pr5
RE6wGTWpvUmXJdwmsnc3eP3ucoiFyQPPxGCAEGO1NV+rTPNKcwyBpFrCY9DehgoaHrmjU70wg5Xt
vlDjmjjmPBrgjtCrnr+3yoybLMtZKD9Ef3V8t3LBwX/RzoNhF1DFMBQUi8VuoAY2PqXaGkCMtwnz
NctcoV5Cz4K1gZLwvOkRZmYyaFEE9FKm2a+Fof/F8IZoK9WdOOI6F0WfUlfotqLiZUchUJL3OjP1
TYsO9DNCXeInbCzGO2+gCxulQr0zw0Dj6WMKN51StndNLXVQDLSMHZErUfEOhb/6HMW9stEqKf8M
pt/0N72UC2jfZP13URC0p6owjbsytlwUKRP/ALyw/xk0eqLc9a6KxrEx5WnxKOq/9L7OKkeJffmY
j72w7bwxPo6ibyQodEZIPaqRH95oOTUpm76VJtpaW8uDM/SDboA6UNPOjvTMkvfooqswu8ZE9beh
lGPsWolGBcy287ttjM/M1nDd9lfb9FZl+0boBxsrbCxl42KSchwkpb8OJSG5qeKk+2RGY/5aCcUL
/O0HQrWHPksNgNriOLZ2bVhoQ/pyMnlNycouaLv4a2PU5maU8vipodh98CpLgsYgoxuZ9pT/ARQE
Zb5V9ahrgf6K+l7VYmWrh2J4lOJU3sYSr1ody8krPhoBHYGyOgplW1xpbWseB2AYLXWr3t/WrdDU
75HbSN4VCn4xOM0kN7Gu14NsW6iloVx1fi/DQGDKbb4ExO+aVITQE5eYlNAJzp/VMghJXiMuakzV
X5O8RFNHsKxd37pABApDb2xTrcSv/RCiKNRgxKE7quWBDJRCN9zBAYe5WeSt99yMVW0+x3HfDJsW
es1b2tXJIVfRz97oYxLtUGMafoiGB7CmhPS/TYSofcFyyJIdKXX1bD8WKjHlUvPfsE0szCvVK6xP
ZN7JYUBGQXbtpHCV2xEVMctGTQzyRio19U0v50Z6RStHVXHzkcVtWoh+ZmcWrUZbSfGIt7PUMqCw
BnnOh9hl7a5JU/U1SLzIxVIrTa+ERBQPBdO1q8m1f5RxrvJgimQjtSPP/aS1iuS0KLrcNkrd72hq
y1eVnxYHV6itG6WLA5moXoSNh1h7hzruwieEmMcjeHUK3mMfSNvMRctc7UfPLnOrRYNK0zrPyWOj
PWIijy9AH/SSU4yK9EsJWlRvqjYgh2rl3rV1r3dvFEGIn0Uj635aYxNsB2uMHocuqw/gsKWfqLXl
nd2H5ngdpaHrJJ6mPBaVJGyCBD0JW2G0O61oIwCkgld+Rbo6kG0jyb0vchhSCc2D3Owe3DRNrsCC
ClRHxTp+VLvKeq7lwntIQBp86YZqMHZipFj7sZPd9DAaQnXjS7HBLa8F3japI/2xzWMsrztTiKWb
WozzJw0ex7Us6OGvTCNDtLvRooisqlW3Nb20sWw9Mtvuue7SeBOGRX2lj8bgaEkSbiO4QsPaab1w
12EDhfbCJJWGXfIs1eosI9HMKuFU4ItwhBFR6z7ZDIblAOXANCh80YqfKm6lts+52djR1ffBy5w0
u9XE/vvlW2qB6cf7/OTHzBKyShTzyoumizf2EC/4lKSJExpf+15xxsb7lRXvhafd+C45Z43+VLX2
tF28u05/wCzJiLFlN9N+KnZ14VWYNk5TpE5ayYBNVcyMpIOq1ls99p2EZgBCPW8rE7B0dTF+6hST
ejFaiuepgCAUITgVri69/B75quNX/k5Jq69N/JZhr2KXbbat9cxz4ty3rbxfyUQWNwPlCoO8l8ff
vAoH6AwrLgNwNRDhe81tvvOpXLXpVUq/Y2WkU0FifkkDwfon1PRTTh4tmYDfQd2AFhfywgmsrRgW
2wwqDm6xQ/uqB/vev2rklYR/IRWHMzs9odHewfNhNr2RGKsuxWBySG5Abexesco7jKOIQlRqbPIy
ehLWyKNLmRfEFqRVIHEjhjdL7nxPEMa4IWRQBZsOQ2ZP9pHlO7rxpl7zVVlIJCVco6g9SjxdlLku
fZv6lZorA5mX8l57nW2ssY6W9sdpgGl+TxaNY1AuMpMATV0EsBPV5C7t3M8xZvc8CePCubxJpq9t
vkcUmHZIR/6ub8+WC0wHlzewsU3aPpfdqx++efpKbfB/SLuyJTl1ZftFRDCDXoGauqvnyfYL4fbA
LCQGCfj6u/C9Z7tKzS1i99kR3i92VCIplZnKYa3FLfsrQp2RSUdtZJqEiMEaIndoo7bZ/VeLUKN7
Gk+2dE1I6Jt3X+x77+UTFQ6wScz0HKgGoMih4r5Y6N8Yi8LAAyJL0eIDMpGat4FmGF+oyY4i7R6m
FPzSXK7Vw5bukzXjjoFFELNb6mhvYZWY/NbNNhStAQiBd73aIFrT0mnTls+DvtIAu6R9mHQjIAwD
NBk0/Fz7QGbXt9bsqgrjmdebcnrXvGvEKZfPa0kK6G4M4HLhviLRcC6lT/HK1C2cV07vWox4xkPA
Lbj0f9/XYKFh+K8c5S45jHQyK3SsBgjQeu3t26k81ggZS6qvFIqWlBwc8T6in/kmqWXEQWtABpvi
mOD+j6U/HYG0sr+8a0tXFRiN8BvzGx2v2PNdG4Vuw3WjfqP1XoJhM+pFfMjikJooG31C1KzqSEID
Z0c14pI0RVl6ZA4S2iAbrij9BdqqyzIWdwyj6jMDH4bXnfnvTwzdaJQ9J7mG5Qz3he4EsbnSwba4
XycClP1K0iQT3Ri3YYIaMqapApvLoFwjJ1iA8MRlwZAoGozxPxSuz9fhZhlP68KdB9l0vm9pgXSN
041jpKW5dkhr2R3ziSMVyiynMsLEt/OnievtSy3BoRJXxrCvrYnesAZ4+Zt/v8en36ZcgG7yG2AL
QmUaKtCzOhxqTa7c5YU+wXn94FiaYYtQu1c8CNfzzJI+IG+LycbT0Hoy+FdppvsCZHyMouhU/WJM
fxBOuhLKLinQiWCV3ASN0H6bjdj4ODe20ku31FgjGpu/XfWOpyLM87Ptpjo1mOtgapDqrx0z90nc
7iYvDZlnJ0HBE4Auu/cts79ePrcl1T2Vq7wYSqsBp5qOpVXaPS/fuXblsZfLIpZsMHpWZ15aELaC
l+t8aSBPGHwvxrFh/MnDI9O5c9Eyon+5LGXxjE6kKArYA2qjqEdIkdlPnx36ta6Xxd+HV4bpnTsr
/zw2TozI5FJYyhp3XJivmjwW+op2Lx6ECzxQ1Msx1KRmyRs073iDiSJw34DfThuCkT+ISV/Juy5L
8TzAz8Lt4vVxfhZSprAPEqsY28dabvh43xQrjn1RBBKFcB0I9oDafS4iMfxOdBLWlo9/wpdbtMkD
/Kr9jFadiFHO258q/K6HlfD84NgFZhD2tvuqVytV7UXlPRGjbBgpdWQzqgRdM+O+YsfCO/QaiHzC
y8o7f+yH2/9Xiq0UfCXJ6FQmkGJ64ZQf9eYbEJWIcfCHjbEGjby4IjT04T9w2aCJ5vx8AEbpDlab
dWFuHLMJoyp5ccibn5hIXGlEXkwAgIPvP5LUVTlIFPkw2ljVGPZs67vXDnszxreUHgpaI0w6dPlD
Bc7mZK0wuLifJ5IVayqQakg6WmCQM0WfwGPVHa3+dehvq/w48H/fege3BOCtGfATrXfqzS0x2ulS
dEuilfWuAVGyft/IQAML95qPXbxZcxw7IxEgnTD//YkJQlCRV3mMk8uAUd7aRiDJu0gPl1Vx0c6d
CJnV50RI4TZdT3IcmubEgTE8Imd0WcB8/1VdnwtNwJDR5zY45Q1dMFEBGRtnM+Ht3I1pOCXlTT2Q
MGHtjnrNyptwSd1PxSmqkHQW2u4YxPV5HJR2su2bP0iDaz3Ha8tSDkf3mw6clpBD/O9VeoXhq7FE
Onbf59vL+7ekBacLUg6I9NKRXQdBDmrDwECr050p17DEFxAvLMAJzSPgc8b5Y29zW/VAg57NK90k
Wo3U/HVSvjX2AWiGfX6tp4+aHQCfLbOPuflc0DBOV4LqpQ09/QLFwOsxZqxkhy/oqrtyfEJmM0B2
HcmggOTZJ9wiKgy4WBjGRM5FiYI8vagmf4D9zcY7U/vJq621ls5ZOrZTEfO9O7lXWtMKU5tFjLXx
QHNQ87rxtgOI3mXtWEx6nspR9LAA9Q3rKeR0ZEfK7722wYhnUv+2HAzJ0Sgdw4rcDWuM3AsGF2pi
maAVA7zmB4KICYyiCAgg1Wh4YBjvogfEMEAIjachRm2wX7kDC5f6TJxyqUWdlSWqWciRJM09pzSy
u3wr0AKKCGplQxfs4ZkoRTUmhGS+dOdwRlSbpiuuktbdXD6ztdUoqtEIzbPGDiJEdTcZb6Px5E9P
9BNxGRYCJG8fBB44KsXvc2kTt57gpgb5hOKAkx1ot3IsSy+0Uxlq45oBJiraMXio0S8j9P9GJAEl
EzG+dl4dmAnfdECAAqMPgNbGh8ubuPQ6PpOt+JURdB3EkZCt219ytpHFVcn2dfY68U2bviTOvrOe
Rn6QLLL1B8tdsSAL1upMuqKRhZXaNh+wu1Vih6n+swH/bJEmQVzrrzVbQ2dZk6YqJSnTsphjOOBW
GNYvW4Bwm4pAr65RY17Z1/nLFX+N5zaCmHmg0kbT8LnhsnJmCj/GypyR3zpcO+pIcckuued5inRX
/LWmKIF3xqMs4jvfzkCa8OXyJyyYzrMvUDxBXfkaMQqsNh9QMfF9aaDw1hgAD+JrI2eLG3uyWOWS
ANen6nWKxfaZc51qyZbZzpVFRFCYJabQfn5mYUiKw8MC8l6NHPVkSksKOO/Q4QdgHU41iqm7yyKW
F/RXhGJbygyk6doAEQYq1YMXsGJCiuFYiF1evF4WtegD5kYNTGvPWOyKUuoohGeNA1FjuQcRo25d
g5fONjcZfWQuX7lvy9cdkG9ogpkJ/lRQUygBl6ZewpyBnLhF71/tzhX7KchHcVM6beCgb9R0k42b
JWFpmEENGu3e+YGWmpWIeXGLT75EufppagztJOYIEw2dEhQ6FKN0GCdqIpmuGNg1Ucpp6qYknZti
0ZoHQkMXjVldETVNH+TiF7BS1vZ4oaxngkTgnz1WYgmWA5PcYRA3am8DCEl7zFLPAMYJEIGeiXuP
cYUgW4PfWPSGPuCawKeOPIvacaRNptvXDYTGfRGMyFP4LnvA8IBRr+H9LtqVE0nzl5yEZI7DMd1m
Q1KC/FeGCQWhBbq38v5YFgKEF5B2++hfUixK5rdd4ehVF8oO4YnPtnnrb1N9jdpiedf+EaN63qId
tKnwIGbAdL0W0fge0EKSrOR21qQoPtbHSGo6lBQ7Vuyd8XdH7nMaJeTfs1sikpxRcf53zyzlRvno
exkNjMOEcD3dQW+zH5qg/I0W+S9DWOnmst1aW5Rit6qy80kRY+vi4rc7bkj2DJiAMtleljJfzQ9u
lKDgNQ/voydAuUuO1/okHfGuLpPU2tjMTSJ7zD4VSp5Imdd6otLZQFI0qcAWZSBLwhNuZ4LgKgYr
HBqVLq9n0doTG6/4uRKOkZJzSXVZZZYxWz3XA7mQiVIRsFq/d1ANcqehQ/q/k6aEAJPdp8g0QSOG
pru2YtEGnLXAUxYGOvosHYyP0s2CipB6xQYuKsfJMpXr2xc2ujvmbEUzPrEKw4Fo6qHTrjSt8PIK
5x9S9QNYRmBmgOfEJIayn7Yn+o5muFrUR19UB7LaOgtGU9sUyADqUxtVPgmlVe4vi106RsDvYY4f
/ZWAQVaUn2d2AmgCKH833JIqTJunxDgk1XvKxqDJ17gqFx8Ip+IUB1YDRUvoAuK8FCBozq1H86DW
97F178iXLNtWfUiLT+jOqUzl5gkGxMuyhMykAwGxfaBNGQzOLUID3Xvw1zoElh7g5gzC782Qgy6M
2PnFGAYMpPtOjURQ9oJxBKvbtRrynUmQW8cZyhoQh4Mfecla+f4P6+xHDforWL37kseuxiBYxHRO
Ief+95q9cLwrNTAM+hz3w9IOY1cEvcvQT9pEtdPvRGXtwF8cENJvY5ZHOrW2rraGGz0v+tK3Kdrd
8TahlgbtnpAbNeNH6n7Jh5UbtBQcoWUC1FFon0CdV5HRNCCObUbI0FIMZY2EakGbSoH6ddlv0BB3
C+pZuQKcYyzenxOhimESlTfpQ8IQInn1Sz7InZf2EUPXbpbVW8wmhsJG3zT/yvTsOnd+W8V0Yxsv
pa4FFhDSKPBjbWs6NjHdXb7Xy2p48mGK4dLdpB8EUOtCawAgrfZm9nshduX4w3aygAIwg914aAfr
D5flLh40GLxm5FDwr6kNFzTHIxjtydiPge4dr9ubfoJS9Vo1btmQoJ4Im4W2iw8ZO3SKVui8w6UW
zRiC4S7EtPumw+yYgxkd4FU+22kdCQ+dpFO6srVLnnwuZf5HtGLDbIn8F5ltWO+Kq4zzA0g/VlR5
eRf/ilBsCJUzrnWBwyPoygU7JUxIETBk/D9zWH/FKDeGUfSVlcjYhFkxRC3JN6XbbiSAmy+LWXRt
Jxum3BEU6XqvnV2bnx2caevXjwTGvzjmPSgj9/3a9OTa5qma3wHPpB5xPqURtfLGdY/u8PPyilZU
QG00y/NYEjYHqFr9PFh3q2Hc4u8DFNLB7DSasVR0UsD7Ilyc5iXQu6554mR/+fsXrRZYb4APhMEY
QBCe+yhQxdRe2eKWdnpxlIUbWEb+5LBn12b7xi2vxbA2Rj3/4gcHcCJR0QFeuTonJiS648EFwTu6
DbS9U/8EQMXlpS2e/okg5fQl0RP0AUBQ6t/1rQPeS7QVrYHzLK4GHbUYKppr9aqrKeSk5eBDhgmQ
cDBVORz0EfBUqf5FB9RwN+kr57UUhRo+en5ARIYeAXVcyu7rOK6rZl7UvrXffCNyCYoHK7Z7USsA
cIjgE/wo6Mo71wqtjsGJ4mLrEreMmk4GecnhPTETkexp2gRavfKGWNzGvwLVvpq0q1lWSQjk9c43
b5tm09W/dP/ZWIM5WhOkvFsTzQehKZ9XpoGwoosAaVYU76YRkmmlarV0cy0PoNlg7pthI+a/P3mA
JW1JuOcLtAqZGO0VG5Os1e+XJKBwj57nGWka9/dcAgOUJCEUkyoogYQTw2DBJ5om0YKC78dwE3hw
XSWQtFvDmowYEkghwkSiqy1KEclqcsX9LDpxtLUAax7gIP6HQba8E3nMJeAbiPHqlUgc/3K9oyie
C/M1d6K0uBJrKa1ZhRUz5CBYAGITHq1w4IoixE1bpQMHhf3gvtSAKKnumL3DI8v3U2S37vw1Q7Fg
jfDUR/0UwOAgnVOzlKYJrDfXANCzziuxGwgwi9G0LuCXyrW68IJeAKDAQqoXLw/0D8934ETzyoxl
AsOpmOAk+tZn4/fJ1leUe3E1JyIUI04zAcvnQITR8gDswVEn78QawsuCrfOBYQTuEBg7DAcrR+Ty
PrcyBiGThbdhgsFkLKfYotBw2VEsaR8E4aUAhGzkMVQnmxiV1WLUbAYZuhrAiIGKjbB3VhwASYSi
96a8YenTZZlLZ4SEI9QdA/loelbWBowMlheiBx6zX21pzA6l16zY1KXAH8v6K0NJnk1Oiub9AjIK
BowBsM5amCWn82DctumiCQNaU5R22zT594lOdBQBu4agqwj+Q7VLhLKM+LIBMt9tHP/Khqd6jX58
UTXQWYZWa1yqD8kKfQAz5ogyb9ixZ06MILF+eGUOM/t6+ZiW9Bysc//IUYx4SjOMaHWQU7OwsECj
fmt0KxH+UnMUWrhNF3kCdPOiK/n8umpeVg5gH4T2VfXDlMdsHwPto5ksUDrodrIH/920a3RGj7WR
HkDG9pVIQB/SKakeL6/WXtxWjGXMbJgo3Kg5IMOmVmwUA4DIyyEpg5Z47aus0+TeKwf2Y7Qppi1z
yTzQM7hOEYmW+rdpkbqh1WOeEdxcOd3jx+sdLTyM9nM4p+Pgt9IDh5yb1EE2TffJTDqcaWzYAXKQ
H1madC8O0Csb9EkzqQd64mT3mGloH1LNLZ58MoE7ZjSR/QV/8GtGpMGiFEBdD1lcGNDiJhhA5QaI
UjO/q/v5GRGz0QdVhci2dTHWv2WqjUmAaQd9kwAa696gHNEMN3rzygQAxyc6SHCcwCSbaTgJiHbO
jxMAQnWi+1AZlOCPpdHsdI0e4yT5hAVG/R7oTeDIxGcrRt4Zkspl+TTj13l3DOgsI0rBgQOyx8s6
sWQcQQuF7BWKoT7Qb5T1TNyQwqvmq0bAWED6Epmi0eUR9wR/apJ2DKakNkOzNGTgAkF8Y6Lp5Pny
RyxEbQS58pk+Gy4UNcXzPU3jgZUAFQJYZI0g23rKWREA/lnIlyEZV8zmwh04k6VYTTtOhT2OkKWR
K9LsnLS7AbFl6WkrMfaiHORFEO8gyP5AOJoLVL2mBPuapab/MJooFDoacKWICwSEyXXoy+U9XPA4
QElDUgyajvukckHQocgwpIx1EfDcSgu9kHLteb9gLc9EzEs+CTxEB6y+ESjBoQRpWg4ibGKMUSfW
+OGXxSCzhGAKDlSNC5LMN+pxVn27eW8qjBXHT7n26/JuLSDOzqByf4UoalAlqdPmsxpw70+2AoNC
Q/GF6gfDeLHKnQNwFCZQyrvt0V21phsL7y8IR2gKuBS0oqnThVOqlbT4A13ttuCA28u2AoL+beFe
uWnUYtL+8mIXYmECGHcdY5HgF8eunp9bJcDhOzazyjN5iHN7ZwzDN9QCrutEHG2bhvpkHxxLvl4W
+wexQYnBIXfuzkXcj2EORa7UuhkmDPpCgZni1y/wSIDirLYTmfatbwTWiAn/PHtPnN8675780QxS
M3+D6Y0qB8gxaD+hzbcC5O52K/cMeHmlKVbyukvKhiw+4s8ZLw/ziud7U6LZV+cO9sbssmuJynpd
D1eD93Z5K5ZO4FSKcnOyyac9Bq9xOVsmb23gkgL81C+sNtDdbDrotC0eC53sEi+uQjbI+8vil2wD
SEJtDM8CpwRG/nyRLE40TBPhRuVDu+vM+tZyPvFiwHDXXxFKJFWKvLLc+dI6evYg9OoxT2U4N4Fd
XsnSceHezMOlCGAcFSjHHtti8nqKh0lD0EYzbU02HUg1rojxlm7ozOGMxxxmFy11x7gXi8a0azDE
pAavg5Lg6gAjw5GRXhWNsxWp4259wYcnv2filpVlEZUAj8M/0vCRQaZn3Rh4etqaQT50QPIBSnEd
6U6jjWGT5sU9eHitGyBItJiIBHIra2UC1A9dH46x8KYrO48r4F6beRJwEvO3LiYA2kqNqgs6t8uO
sm2mB2JL9tzmZLoSqJZHpYP5bIC1VvVbDZ6qJLAYy/MQ4TVaagGAI35YTpmITW3W9V6jBomSIY3v
fWlyOHjTk1sQsVLg19piZ/GB5IHZ+g0yQul9IwAXrRs8Pmg0PhS1Zh48zdkYbLK2lHnjdpKMoM5N
xjvgDE8729Hso8PxOgnSsq/B2EcLNOMN6J8HHJpt7cepnV7HxjWqQHo5u7cmJNgDwIJ0cTACxWeD
eU7xPJSDset5VXzVkswA2EHmomipgVh4xUQuhkE+WKgNeByw3aoPNpNoLS09PKTQHucdwTnNbnuw
dxxspIBeURuPAZZE+yFi2uDfGn6fU0BVjP+e8cZCWfjvVyheqUQOkkkHXyHJdBwKD5hM/e7yDVoy
Rb4LWFDMF4KwXmUol4imW1s0MMq+Aea6FE9vlsAYsa1W1u+1XmP2zT8wdy2zuRTj+UBpBeOvie5h
tV5ECNAirRYJEmoczSystQR9ohSZxz3T1/JNS7HXqSwlfVH1+VB5AtvIPA7Ql76stoB2e+5K3jy2
RPsErwGO7WRtiqPLcM21voa8dCqHICs79E2O2tHPsl9FWt6MXsoioHjQjU6BmMI92fy+fKhLZhE/
ANwY9BY6SA2dG/h6BIRM2eEDDC7wFrJIvYlH+R5r7VpD6pJhBJoXMmtIHM/TvOeS7IHXOeJAeDI7
fqOlECHhaMLtLBS7HXBG6GgLbxxgn1xe4JL2nIpVTjSvWR1bc3qNN96cbc28yC4QIlAkcdboomdX
pYYtp7KU06RN0zq5hs0EOl9QUhwo219ezfJx/bOJKlchxnK1NoecMPNvXcC5S3ndFO+XZSzdgZNV
qHBafq+TKe6wYwn9nTVagGcIGjCSu46LlfGvNUmK0QKyASC15/3qMP9XjyK05ZPlb8Z2JYpZ0QGV
XxtW3xqHCivym2TjTduaFNE0RVw+AVhqxR+srWnWkZOnDkVvlegKnJBeZUFPhiBlwNXc8Hbl+b0o
B7Bn6LjGvKmtvgT6hHSWOVtFq0ujmkaNc8NsP/CMFY1bloM8ONKseAWo2sDFCFAiNiehkAwX/e8G
QFW2sxni35/Qurlg/n9yFF1oagylWB72zTDLLXH5UXfi17z0r+DQ1mB/1takRLVJxce29JA/dkj8
7iL3EyRoB2mb0g9k7T3+dwtTFGLEEBVvJRamQeuqJGjcYsPM5zhd811L/hlsgf/soGrKzbEoexuC
ioEGXj9sgLIa6OR1ssawzYr7qmGAkOcrOd01qfNen+g7XiGpg/lw2Nf8SpZ6xNwjiGGD0QDCSoU4
cpt21fbyji5e55OFKp5ET6WngygNz3xhRnjcBZnRPxWUI0jWwq5em7tf0xbFg2R9IzAEB3GlMwZW
fHAFwMXALrNGkLgoB+DuYKRCF/AHMg051tQYR2TlXVJfpzH6VDBOpCGh5dI1+s/FHTwRpSypcgsi
gCI4V2kQzX13hz3aO0A6QMPG/URDOkEiEpVOwL0DskZxir3pS1ZRGCrHAuP1WH/30vKKmyYwteAe
G3tYMVhL1Y1TgWqfs+MB60/o8Cp4Vx90Zl+5WXvdJvqB9l9AqXjnOm5gpFDTSsc1KQ+XlXPRQ+MV
bIDt1yAoc5zfBz6UNeiEcYqlxqKcW8BjfI+deCWqWdSVEynKAdaVWfddDin6jDTci4Oe5tu+wHvT
qVcu+OIDBy0gwLTCmxYpJ8Wu+Eg8NEkFWVq3MUUZFWaG4DsygeDX2IGfRENiBfYnJpkJcuV4QQO1
ck5kn++j2bu8KiVqRXyMt4MrWWCA6svVupU0zqL9+itHJV8ZU03GlTYXcgoCErFvyFNL2gfC3+Wx
CJ3mh0PszWUVmQ/nQ5h4IlJJWg++SR3NgsgSB0bSCNGvqMKWf8sNirTOyvmtSVMc6+SzGfQWG2nP
bZVPifbokpvUfkoxtWuvQCGsbabiWKVLXZvqkOUKvpm0aKTbbkJo/wrEFw6Ix2J1CnlNouJdC6bN
XWWQaIz5tnNElJNkIycjSnCz46F6KbPhzu3XeDTnn710hMqdMDCSJfwaYhOwYlW8ROHJWQkkl/pG
CWI7AANiBB7lFWUzTerBumRIgmbaMRWvDf/StddWEhnmPq+RUwCL7naayiDOH3w9DVzgmjvXXn+w
GAhjs/Cyzi6atZOPUfa5yapWjCUWLNzHqh83rLhGinpFyOKunghRdrW0ZO5IjhUXxZXVDMAe+QSg
HQqYJmaGbHTsf2C+83BUZSeQbNSwhYb42dpxoNMAwDkrp7e4XyeCZgN+EhYVtoVOaQ5B6F0Kagxf
Jtar4a7Yro9CbCB46sg/m8iVgxvmXEiDmTUAY82GxJahJrJd3dt43Bj/+ljOxSgWBHXoxCosnL1v
mmJDfT3ejFlXRpc17KNLO5eiqLuGJiCgwmAx/mRGVf7alFnA43fpfPuMHKBvz/3HKOMocvyBOXnp
IvaxO9C5+/a+IR4LLNntANu3xq790TxhUcD7QPcIMBrBrnB+QuaMojzYSN/3UIN0fLIwhetFKYAR
gIONlzxu7YrifbxD5xKVw6pSyy2SUoc/c6dbvHGCjiQPl3dwUe3+APK5IL1xiKLbwhtqDzzouERW
+U6ptN8wAhPv4oKsgd58jFNBTGWjp3Hu30YlSAmmSqZNgzHaKD8U9RVgvESHVgskxvlXlHYuL+qj
m4QoUEb5DvCnXNNUDNyk87bvBwfW1rhqmjfDfTbyA1iSRwvWaGUDF0Kqc2GKoct0M6m1CcLMMjLs
G8sBgEYW6P5WNJiweGrizbRGHrW4lSfrUw5tlKBEzzIXYXgpAqvPgglY24g/RLxfhQ1d2kvLxYQL
QR3EdVW2InQ5xKLWPBxbHQyaFQwEqXnBAeMior65rt4uH91CxD/3Uv6Vp+g8zTyb5R7k0eKls4NS
v63YN7wwQlLfaGMwDFu/D1uyYrCW7jayt2jeQ3SKQqWinAMbtLQoAbCHCCPOASxPQP2zMVISFGxv
6i++fbi8zqV7B/gyQCYDhwS9b/MHnfgUcH5MxcghsMOgdvPNq1+H+OdlEQvVbVs/kaEmGLljMrNr
tLmE3jxNdIr6/js4vL/Zc+ZiNO4NZl8zB2z3vtxxzEcV0xt6DVcczkLn0/lXKGYzL7MUn4GVSslC
5rzzmD5UQ701YhpmYMaTCcLlo6Zlu0b0wBgvV3poli7L6S4oClXUhlNhOGiOY8mGMxZM9ttkHJ38
3htWcpNLWnQqSnFHNRKG3GuxVB356YY1QeJFVv/TarcI6Ip274nPGJ9TiYqlqx0r99oJEovxOec7
oH8ndRVo4IfoxEvrJZtUDxv93+fGz49UMXlDA6c3zVIH76VGxs1e8+trG6kYOL8ynLadyV1aOqUB
oElBDSqClmZHYdUby4pfKTo4J+o8Xr4yS8budDsVM6C1MWNo64UZsETgDE920QVeB3Tp9FeeH7J/
//Kf9xHvcM9AwzC6hM6NwNTxvMVsGF4e1W/ZCTz4A0qiyni5vKplW/NXjKIkKEgLw5tvQDfl+7gd
b+zO3ugmX4lgl4K+09UoWgEoiERvLYjR20cqZ6c0V4VDL3f3l9fz/5iUvwtS1MPi8ZgDmxudYkjI
D2W3cbI3d4pMb2dJTIZt52eiE05phCLvSmix6J+AB47xDHSozSwz52fmD61RT3YC4MnSkb+qwh52
bjHlB9S/fVQZq1g8asxu3yZh80g0fX1lo5q7afJK217ehkXDhqIzgLsAgwXe3vMv0VJWFH6BL9H0
X2CMks2Wadc1EmH6Wjy1JklRoLk/K08rSPJJEtbehrLnWv+S8HRTs2LFXyxe/ZNVKVqUIAlg9yxF
LrPcYhYKrQzcHtE7xILKyTB2/mZkr5f3cTGCQ9vhPxupqBO8s+ZNLtTJ8XYgZNT6jQ7CgNwN4yYS
/QMZ8Ubv1/RoPp3zrAPu/olQxdQQHmc9SDqAacUePDQD6s512b6Vk7FpjWRLmw4DCki7PKDLtSFX
xVoD5NqRzpbwJP6wSrfPvAbbXIHcOc2fZ6AYPGNse+NlK5XBPyPQl5aqxDrx4IisaLFUr+mjTE6Q
CWFT/sILN2zI18oCSQaT151T7LjpfvXAj6ADXFsM8qiL3xqa52E7D6X+gxhpiBrMzhq0XZ7Fj7zJ
r7u2Dkuyxpz6JxP68aNnzEIEZ2D9UfSQWyMwbDuwLjnGEQ4vlG4f2Ol+ym9xzcFs6qPBWQyPICx2
5bMkV67+5vVrcASL/ggsfv/5CEVJDD6JBgcFhHt0SQem/IbHaQYymDHqdQ4c1DYaesdbUc1Fd3Ei
VDmuzKyKukwhtGgCi2PlqEmyNZY4mMrFC/DP2tTndA+Se184EMP6wgOHUWoX4FbIWjTGp0bYoS88
RSu5ad0ZqaQy9GTaXbV9lrZBXmX9L9vIbTso4pG86yCgvQaKPbnRu8rvgoQSe3yYhrj7WouCHw3R
xphs85z2EehC/XYEE1m6NWVBoprg6dRlg9YHHWOkx2fwGPQvfsmvktzp9uggsa5rjyO1xDXjYQCc
6lPd9BkyTqDP2scp89+qVsZXRZOgAb2WcR+NPUPazpLTLfVIucu1gexa2tabNnaKECny+KbKWy9C
hqyJRsz5vYCQSF7FLgH1FEgaysAUk7whrKX3IEn3vgMA0L+p+on1Qev5Zh5NaYXcdofGlrcWYB2b
EvTZW4qeT1AIYphfstb6mnVFf1+3RlZFBCPrKKZNNJq6Kn3WcuEGZVr5910pRi+w7Ab4fe40GXuQ
VjsUXZCj+0PHBl6nPJkHeb1eRzsxYaBf5iQd9j5B7Qy9ax6QT2eem56Q5tWfxPgMwgF+7w9Detdi
MvPKF4Vx4BjJ2ZRS6L8zboqHum70r6C9IgeQXuAXY7+ptmz0+BhOo9EdGmTUr5ICsG0AhUysCCl2
/wUwEt1NykeXAQVTpz9jMPZsQfbUx2GCFou94VesgucrG/uqz0fDDcy0I3Rb+CNGQps4doBMFxf9
ECCnbY6Bn5vG4zi0yYMdm+k8+lHGty1Yt+7xEgTPq8v96pvXJHEb1HnCMmx8o/lA5vbIXrepfa/H
RXcFPlrthrjdjF2j+/kGkATjb7d17bCewDG/u+yoFl0jSD1tF3jRmNtQHP5YQq+B3wHi4K62g27k
N649+Zu4l9+r3P9RNP3Ro/hqpx4PlyUvRz0E+ZQ/fWkAtDh3Fxm3QLE0VJhCNNptbLVFWPsEfLzc
3jaWSDBCqsEyoyoe6CWQJzQDT/W6pitPudkRf7DJJ1+hOuquqX0d2esQmeVb4JztbO0wVTuey+jy
ehe944kgxe4KQP9qSJEDnZv3fUD7QgQsj4+Orn3tMz8Q0xpB4mIMgt5sa27d8n0kGM83WCsLArSl
HPCn8toy/uD5NN6TAePUJQgeIzHc5N7m369yZpaYyf7wRx24sDFw05cjZOrN+0wHJ503F/yMfv/m
rNXDl9eHXAf44n1ACKlPnSQFoxiaMsBOpD8nA1Aqrp3yBmY38tHA5dnbDERChrGywCVPBqBmNCSD
QMH4QIMtSJYw0VGwTUw0cIBjm3bZhuEBdHkfF8WgfxY4EzoEqS1JST9WXMSIb+pp3xRgAdNuzO73
ZRlziK2qvnMiQwnB8bqwiGVCRuIxvjUaTINzULqtbNjSBTuVMq/0JCqMx9HquQEpQjbADuRg2S1C
aUbNkKyE+csKYeHZi8IXEvjqQFzmUpZrGkQ5stlM0gkkjKjPp5C39cHhnRtQZDLSxo9Ai7R23f4c
yd/tRA3OR7kA2DlIvmHA3tRnKLyThQJNvgYzc1WF2/ypumHBbbi/friOfpNov9bK88cs/5XlmwZA
wCAEbfcITcG5rcRTg6fVkmdwlSySYbsBm3g0RFqgBWh22dRhGoHlOnTxB+/FsNsMoYyMMA7yQA9Y
qEUyiDde5ET9ygn8gVX78F2mg0IPZv+ND/UMrUx0qflEBnwzf5eIRIQG8LDFd03B3+/ywixEnBmO
Wxn971cVEQ2TKA69yA/ZiuX9AGuEV7WOgSnMNgNQ6WPnjCHhiJH/GQJ/PGRlYCRRQwLYKPep3Rq3
8V6rrt2gxw69pMHTz7VNMdUboIpX3kVCz0UN2o8h0NIA7EHmg++F9PDtrg4RV1qAXQ2yQ7xl+x8i
LAMaQHPG4DegE8K1cglA4pQrDyjuuUXbRPiCtCve2Oc6yqupFRbP3SCKousouon+h7PvWm5cSaL8
IkTAm9cqGIIEvUSZF4QsvCdAAF+/p3Rj9oogV9gZtZrdPbens0xW+jy5WuN3Nvu2bWK7LiH4ZW3b
Nn5HXOKcies45ODg4z9fcJvzd3IgDv6zi18P+Hv4uxb77/ig7Jviy2QflBKT7vfmAt+rBWiZ7AM/
Kb7ZX2F/lf3B/Fyd9qfV56o0S/xptcL354r9X7DO1QxH/DQ5XvEp2ox5HiVH4AZJFIzplShhzvdp
phOFFOT1H+aUtmdTI4MVkcjpbFSumxn9utgV1SXLP47L1LmsLqQlp9LkyfenTgNbM4clN7M24YZd
8HLYsBMM/OMBDadOBGYq9nVWcGlIV88ZSUjAjvrjiVp0P1MiegOAijcKxAQZ7KCi3xu0rrkhBHSD
r+TwEESnNnHpjuM1ZkpwH38rmh9A/uvjviY00TQXSeyTIfIB9kuyH5EFYFNwt2pJ+JOETbKfGX6s
np/NtWGttzZxe7ZxZ/chE08mlalYpaVYH2QHM5UgiUOeHOtIF/vPz9XcKK4bRcK8c4CNS6hpwthn
HNH1wbQ9WsPFBnGo8iOWKfrY4Jt1y+H58t6/pDOa/uYWwH7gRQO1HLh0XMTkvgFEI3QjV4T02X63
3a/dh7U5BrOi+bZchJXxYN4XElGYx6zdJN24UmrDMYvoSSG4a0I8nC6h1mKGq37Su78vm+0H9hGm
f2HUMgPzvT480RfTQoR7QyFe1vbz+p8vG1JlDeHCvv8RFExYMInhMPnh4n9nP3++LItYOfE8CrGx
X3zvF+ZqD+HweVr8zZc3igFLxUh0lU0vYt20/ESNZtVZkf2ixSBG2lAIvehHYtHFXJ/kT1psciYA
GUNjKOCSEJ6Y6mv+UmRJNuDwmTSDrMWmLTLzyu7dMJDrBMQAMWMINsHEw6glI8uqCIMYE7JanVbm
+tV2nvB8nqyZKxaY53CznV+UJuKTzwPBN0JQWq3XuDbIpv/hYtBxLMCyx6BkDEO/5qGoMIq4iUZG
wDSf1/YXccAOdDEja3+QgKcb+U1nshGhy4owKUBn/fr6/vDwEMBMeYDgYcbKiN/jTyBteRZdHL9L
evw+Xgj78T2QgYTsl5ns20+56+2KgCmCdi208E6xH2s0KGJspwBOYc/F3UIlQ0dCUS4WUJR/H/Nt
FBX8j3KG/0uMqaJfJutFgxZUKkYM6h+K/wAtj60umIL+m9SNCmBPDYjeOtDff5TNxBnlERYZzgZm
njKrg1kbLnv27P0zE+DHHJijef8sf9EUr7cXGEnfNtUZNFFpTvABBDx8nrDbBBbol/Pk7Lyd51kz
l3gb6J1sdqJY26oTQz4BYUjAgtj2g/NCN3NC5e57/32kE0GrBYJY1hHbnrnWiAHpuXPAqY9zbHKb
G5tsZ6Kh1CitBbSdgtCzabsOPJsZ7rjxZ364Q4WJjjINlPJMe/ikuMi5ZPjnplYaecYYcsu0ofxL
6+NHVNIFewMzpa/3n/8vspPnn0h+lo0CyDL+SMhzS59PgC+EOhjo2WT+CyxC+0CgKZnVcYbVQZwn
YL/++FQpgUOJHzj/GcX0A1t2IwV+LWyimHTMIx4B7PDPawETmeufDzwc9niYRoWqZI+VfeATXx5+
/XlMP8Y3TgvPeOYNs/fyx6qmtdBc5Vctf7UqtjIs6B/tzVbB1sKcAOtHk86tQGIsPV0BkAZQiAXc
C9gxk3MpCiNV5Bpdnozwj5/CXBXmhTxh9xu6ZGLS3NtzRs1P3OqKMDpLFYBtGPBtUVEpTSTlOc65
ONQlKKSCbAMSkIxmtCNf+N1IenwGzJqysAaCpTjejh7cg+NaFpb0/b3/hMXl2pA9cHJW8IX2p9Nq
v2jJdwBf/HPWfr2JNYqwAwDEAzhamPcoQroWfBWnKnHL8QnmiZHx2f9uiLQY39P3wC3c+FCS2kke
BvPyPjf74lahoGfCwKhwFB+gmR4BwGvCXIqO+R69qkx7baFPHx6YSsEZHAcCq2oxdy+3hhVsKpia
IAeEEuCTTAj6oXxG36jIEdUZP6JF6trj4ktyuGV5iug7hm5QlfCILQCtas5uZ0L8iiWYOQclDWsL
kIowUq73elFDlVM7DaQfRee5M5NT6l4ujuAkbu40i2pGJtz4heKE3oQFq1xpebEEvc4WjsJz9yzS
Q0L9xhR33sUTPc3kHW3myf8/iKJEHs0WLIIyCWrVcsvFlwBE05Rqgfka7UevW3w0GGXyna8gAW3k
WR6rOQNz6gP/s9d/yU6shcg3IgyEAllDpMNhn33zFNjTNOJXl5enwczcR9S0zFbUM+lxc6O4VASu
gNqBHuTrG215vJmRbXY0SLVUPkRncPR19X02H3ZxSoZtiDNG8IjEj/xKtf6WrjdO58+ef1GfWCuV
0YyVDPxtMihkRBnECQoHGFW+xTni0xwC8U+f0e1ekR6Arysijj3h3iKLUHMCcCISe9V3dRIhztKV
6gpOfyie+yVAtWiFQYRkTkTcJQzDFg8HDgSizxPCTeJ3bcmBcJZZqIqw0ExTOflKOaTk4g22bhv7
y6J3Yms2+sV4dbrl35QnUpHTfF/0ZXa92BsRl6Ut786EBF4TmCrRyWOzyJ295Cq7ubv96ba9Ig2s
DwzbVjDdEUEnoG5dc1aHMUNASM8Q0+kR4AwWxlYi6CAyfRsoiHa0SqzzKtvLNECoFgjnp93FAbw8
pFdOsl2zBQ+sfEvebEYnp4UrksB8TGd8LpFtf7rGn1cOPxXF7zfF1GPTpFLRYqKiqZ56olmYVWpJ
m9cSNhBqAJ2zFy07mrkhiTfKPj0YbmZCDDjcQ2Ep7sxjuDE1MEsAgh113awIH17g9YEZ6CLgi1JG
8trWRBI1RLR8s7SawBlEwuEMx88ZijfifEJxwh2BgSqsFMNJaM3Z0YlDBSKtaL4KvArPQf5Q/j/i
0kw5TU78apMTa+aMQTWoyAbJdplz6zIDwS+D9pR/jjLMyiJCZqJHyvl7o7dekYwRwVDOhoSjVXDj
10crcerY5b0a0s6sNgHRiL7UttkBaAT0YsffqomSA0SmEy/ffEvWhWxSyhN9k5G3Cwne/17MbQRm
spiJUkOavlHOBYZUD4gHKqzbTR4IMCY9jEB7P1u+DTSUihbIDIhELYj/X9cRTehPbh19A2LVjDiM
AbHIjDSb2hat9AFYMofzQliMziNQB+yUYN6Ked4AsWvZLnJqzJQ53gpFLEMH7hCy4Yh53HQX1AGM
zuiMQNT5o1FIh0pxN1oFlu6G7+OG3ypOQLPQsgxXmHto7LYnPHhF+YYbUD9RdaDcWCgS6Z7l79YZ
t6idEaiy5l4rr4nwyucE4q3dBnNNEABIgyA3httOmZAfOjXmMLuMxp5kxm5mXSzDwtVzMKQlJ/4O
HrR1p1MgHZn9R0vbM/mb8e68gusFTBgvMtRM8tFqzFw/m1uMERE8/fvsPX/q9rDszWDVr+Rv0ZIJ
KrDyVfIgA2+J8svNGelEnwC3e25FN+oJR8KMWPTz4V1q/GRFaTqWSdvBzgolerHQHM+lEMWXt5Ho
5hmDI8lgx+SUPMASCegnj9GpMyu4MX/YAhhqLtDrwII/3vKvaJCs91yiKVhAF+EJMhkgb4Pdhcza
Hrdy75rQZKeVHKepiPmbVDmmnobBC6RKSbmK3Iw+iR+irRvEn9FutyGZyeYmCiXJcsAOq6CJBMQD
v+Sp/NLiPL/0bURrRPSy93yO5L3zBJwNGlxg5TAj61rQaueKKzseprL62m/R6lIhrQR93y0CRzOQ
/xwt62IO4KrMnGOmO3JVkBR4J2iNYpepTlSLrta9EOnnlCaLuCX9MbcNirI7qwHeKeWQFja+RpWO
68DuR9Ks5nKed4/7F/2p38DHUSnJPehjptNec9Ua6lQ3R1o4F8sdWf2fQI9/P+k7QvRqz9Pak6jv
4jaUmWtSEFTWk2SpPWPu8HtCq48emzdDq7f8p3I9Z1nedsXgzQK3CMYKmtAUiLPrmz5HIjpPxgD5
Ik/6rO3xOVvKrrSuodIs1KHkpF38vdc78vOK4vR843ODR4RqOMoPVH4tFr0Zb4d1cOgWKcnWPYX0
pvmet6NHzH7SlrPDU24iDNc7np51Hgs+H6mgH7rc1jgG8H2rU2wmnv4wBNa40BKS0+pB3IzcjJS6
dUknpJl0+SWmeiFMEl9iW3c6j48X8NVo9DUYpEUD+/Zi9ktxBS/ClB7+PvMfYIhrVQksWziGGtLn
GHwxfc+p36qcmNYJlZ3oSYZuwh69Yi3BVVpxFmbIuIbXmzKENso/zJH4D8+ANnb7ZfTgP1ef8gwP
3HljWA/DCmZjp2GzT0QaEHFGRUlRN+fv5YNgF8vA6gxUVYg27AU7McsLoXNewm22UhZhlSMpingY
8gY/Qelfp18DnlDojDyh0hHw2YOjoLRDfikcYwNc8PjUeADrmzHSbgPdjKYIKCMEBFDK8fP8ftGM
/VATmr5KIEw6k3/sI9IRGYUtOgGDe/qWhxTlVmcbGfo5Zrv1CkAaeHZsSAcbdDKxD4s8kYFKjDNG
bIVEi8ASX3yvtQ0HDfUH9Nrv/uaxm1oRZP0x2wvwrcjS4lZ18Zq5JTnt60vCMVsYssSun8/uFpOW
dKo68U41NRrCTX4+L1ViOOV3TktqPGKoDyqMorlKt9uABNaC5hvEPRnq7w0iWxM3UiPEP2sRKbpC
lYDkC1SqYwbGNnr/e+O3OYYJsYkILWqg2hcZiIUoRl/Un9kyoRqVP3gztnpnDtP4LkvB5obhidAH
MoyTtyPzVRX4HISIuK9hgabue0SDNTqzMrhB4s63GxeAkvom2M612NxaBexU/6U84SijHsPAV8OE
1qkN9P7vwOM/6lPsaDM+xU93/0RcXRGanGhuJJFfhyAE6AnjWJzs0UEMDfa1TNTPbK0c4FvQegOo
RHVTP84NPb+jjbFPlIKxJjQM4ZziXjYaV4tyiQtdF4fzVt/JJSIeFZV8atCAxq/FblhdXBVxvKcZ
VmIneLPxX5Qnb0gxwsIIGSudn3WFbLmRCI5qShopPjCjY7BrEpnNKnqPnS6nsw4V+9f/os4kyi9h
FXEYUhciW0CrEwoeg8VWANbf6WKWS86J7FlD656AQj0B/AWYmAi8T9ipk1KgXZ0hG9V99gZ/fjMu
OFT+tTaaG1tavs2hbd5VAL8JTtgqSRU9EDMQvFABgyx342LXrdA1sZMcBGV5b1YE3/pF2BfQ22V4
Rci88BOCcZopapdB7fr7eIuqf4ihbomBY6IlffqHGd5hrsf09lTg87KqAwwzmMr7QS3kXowh7wF3
W2FcN203uQ1QQKsy1W3rYizud/TQHvU5FXfrEolQb//SnWyyG7WQKyPQzVF+tjnvkNHolzH55D0R
MSABcn42SXTvmfwiOW2W8S/+OQkNnGvqjp60ksyKGhuDllbkNh/8h0g0b1goeLWHcUbL3bNcfu92
ihARNxe5weCGhCYnw5P3vWnYPuzly8t55dvpsjsMZI4mO8Dbi8UoAoMVVIlTgS+0atQraZvQ8fmy
qWjiJbtxKdFoTvgwxXFDhxkKqMNhs70mvm0Xa4kSxqDTILo9HhHKt6Nl+ZSXVoDGtNXgVsf4EXOQ
YLG5f/PupAAZ7AoV+lPdpUkosrgB4sp8Qxzzcw9bhV6c6JCaig1MhYV6sjGmiHZr9TmyQzCVbjfe
40CaBf17Afcs86sFTPbeK5FeqAEW0JtrFCB/RKva/Uo81Y03EoK2ak6WczBgszQn8k8So/6sVhfI
v3XYEaSojG1sq060z5+UNeKKnINmcsGKUKs5s1uWDZretMZQhzEZgY3cnTxZWQ2UhmO7rTQWr7RU
M/O4L2V5eWhXsyGTe1oFYXAIXoCGw6+fpKaSHi7mUI2wV5Z1RwHNbYqftU47WLzBmQixWdsz27sn
CTUNk55gjWKK19TQv9SlMIialNBDahBli/j7S0PO+YJfSfvMrC3xAOKLuWd612xAfTtKv4CKg2FU
k1PN5SQco4Kpl71hy05xGBcMUdQ9W95garCKiQe0HDQoz5lLd/arSSjNYxldFTbhJFpT9l2W8DGa
6TLozfSz9KLDsHzgkBXrF4pdIzqlLeHebkWSbwKbW+2Z1zFnu/xQuWYqhIqQUMaYPthM6HkD0/2y
HlTALPB9p7JIAtjYfRURoDcry39tnMFCMxo5rcWlZCsW5OVInjKwQbcMzDPSV1xMAJ/25lsBDdeD
MwdzeccdAAA043ZMPVOBaDIxqzBehAOuAAfxcipFK3iU3vmXwRTVtRzAD5zhvltxjQJ1HYkKjGZF
KHKaXNcybqj9QmXhuubUvgHm/V0yw88CfYiolq9RFv0ZkuLpvNZXc9Px7iTCMFyL4YcCXBCrUJmI
/3UHCIEaFVqkErrCJSBmh3SAMyxrt0E83qDcY0QRF/WAML7hXmtSWKUTe4iRo5HSCmaEzE1DBfaO
Cj2AK6KhAtP0ppUcQsMiLT7WIm1fIyo9N9YRoS2ntR4+WGlHdPjIGgvBexazBYSUbEZeSdJlcQzs
0ZIsbZc7ujVzN7cv5feaUKV5fT78IASXC4v9XDBWh1ws4OhY5/eUJ7vBLFGpHeEkVtxiTuCKtzYS
wpkM+RQQTCgrng6X7Cv0uBVGlNL6OXmTaZ2jHKs7oYnUDjxpQ6oLlUn4tmxxVs0Sk9++v/nX2fgH
EwPXDxSL0DBSCOwJ6MmpmBiAQ6X3bZxSAWNG0L7t6Ev+DeHr5FQ46SoP6bjsv/vGFsnMqd8a+mjP
ZNljCGXEsqclsXEuRZp+Ruq62AirzME8LZPnUJKmoHMd7TxjTPqZ1sg7QcZrklPdKmgt0ERAUnRy
Nzo85G6ATp4n1lVUfuOunXAj7IVXCR1FNZqPPv/e8X3yButwYuhoN5MP61yv5HS8ID+w5UMaHBhI
JA56Y1jjJqKRGzwYDiCxLiaL7Pqbwv0foug4gF8rmEhjjeMzro8xGrq3BVs5hg9hiI4meVk55aqK
UaVBtSUNXvjnmhjzGvhW5wPXEU4dtKyESiONvcNfcigKAUIo1tg/t/DXxRvXkP4g1xbG7ZoK+qFJ
NhvHvjVeQRG1VDzG+YDRfpJmvyhmwjBeGgEXzu/VveDCoBL3zVeGGoWFejxrJvfoo96NAlLWnJUq
9x4WnhaMZjbVB6Vr17sNM3YCspLCcM6fwXDbsLOBDmIGZxMXbfIxxkfQ4n3Wgb67ZwPTeOBlMiy5
icEhl4M0hhLbc7bS7O4Zw94Ij9kVMRl2OWl2iqMeW/MN7d1z5vK9+0VnpMp0HPY7LafMlSjQixD5
LwxosnoiBcRHvH50Wjv5RGQimb3eOYITwa1ivlzA5yAYe+137vrLbnUOCIa7j988ZmaQuVCXeI+g
hi4zBM1huN6U8cuF0dZGJSKPCRQuWzsaJMIMFgIUhp1Hnp5GSlBab6lkMd+NeU9Z/CY9udY4uwDp
tQdpadtmZnPgKLdB3ssJ1syXr9ySWqS3guPFzB9lL0BFyd/S644hCzPy371PB3znOqCyR05Iqf4q
HINNcRJMKOj4+MW9Njthv8TkclKv5xLrdwKbYGE29lRCPQtL5l4/oyK4+EHuI3WMOGqFlqpvbhsh
lV3a+UqEu+tp1gXUR0vdhMvZqh32j0+VI7CYMWwPoCFwgSeHLlyKRq+aIKPoZuoMgj17yRpjFBI3
MWOnDcjfZ3xPQ8AWRbeRCrByzDubWGqZmtYdIrmYcUZHG5EEGiyDr3oRPgX78h2sLR30koifImQH
5BZKp3I3efp7DXdiGXAZZHRTotcJAz+nCApSpADZRMcahiX/Jb9ULMGLbjWaPCi0XQGpwsJsyrmm
6nvcBaMQ4QXMeWO9jBNvJYy5c86JKBnq7cES3/xX0RphEWaFHXzlG1Rlbg3EWt14PydEbqNGsoHU
F7QSpDTGS0yuuPaDUapYYhc5CX4gtUZUN/AA3K7PXO6dLSrInasqDC1knBC0uebkc5oLVXquYPAM
RHlAss/kT9nS97Q1gDERqV9nnznNVuly1tC8ZWNQhtHBKvbgc08jjoKPqVxyjURy7Iqv/huaFD3U
SR4NJPN8s3ju8HAXlwsq/5fZVt6EX7Ny8/aQMZ4WQSSgxBsIMNyE5rgMHpgMzV9tmj2PxuFHAwVK
F+czXSvmGkOAQlNznoQFCVzgnqMZskQ2Mqc6Evzob5+NFN6qZtidGoIcMD1heE5xhEuMZzXkAqo5
bkEBomRReECqLVf+IhCRiEKQMHcg5Oae1q3JC0sfaXWDZTmRFptwQJSVqJQB3A0V9+0JzG1JmONn
8u64LGzM8+QfmsXMY741BtiMbUy5RAE7iiCn5eTd5VJh+Jaf0sFBUhugObQ4aKt06+9QmvWdBySJ
iIiyEc6cK3m+oysZaYbVgcYGYENNNitLydlPEghu4agc5aVscVb8Lu/flU2HgDdNXPSJt4shI7B8
JQr8MOcyJ09/Cpyv5ff1Gib2bsxHQE8ysAblQ0INkA91zTKtkUj40Grf1bmo9x0+v9ozU+K/7M0w
SsMuDqEvQrddF+imMX0PI95gLCxzIuw5Z3hqUR9zkh7OLzM3fWsfXG91IkA5DMlLZRFbrZ8BtOdG
utk9oc0YGEzsoun5kNhzzHXnGaGwnGcDPJBSRe7+erdnjNWuhwjsXAOswXfL9xEdaRXBWAESbBVa
rvlDz6FDbWand17RFVl2Cb8OOeakGD2wOsqQHNi3i94OCKlXPW2fq2O1mk073tp8KAv4d5dTsS1w
VT9WIozMhgQO6uiwP6RtNng3MckcH/r4GZMhzPBwlJY1TWOTgcbHc8rjHmf9XgVb5a9NF31bnv0Q
Zz0ibkKSNeaC0vBoWF+iC7AhNMCUFWlXq36Ore4fNkroVOZEGdN0HCYL6EmNicpoOOlMZdFuMsq9
ZfDYfMLCpbMm0N0ny4YA/4fgRB+3aBgVG4HJSEdIbd/pH4I9CvhHKqDx5X8po8PtAuaEeUs8WiQm
PNwCGzYYfAjIlvYfZ9xjRjQbTEzEY4S6rnLf07lJVncyjtc0Jwys5wB+VwM81d6Wv5PVxUIhmVN4
6aZyUYpgK+6cwmNnNhWDvzc5OdNUOdeq1oEg7wSH7DHyEre3Ssof/n6Zd3n037P8sW5/8ahSRqF6
qUGmszW7jUljK9hON8OSc1QmeiXOw0GQKnZ6H6MZ7H1PLKC+JPfvvcwc2Y92+7UXpIT9c3oBldjz
HQC9PDUmZunZc9LlThD6ihd+cmC/6LSCfA7iHnTkvQBhdl7VFrDDn1H5s/97Q3e47sfARTE2ovAo
oZwoCF8wzmXY6UgYCvCi9JJm3waKVBuJdeVor9xaPSZmsfib6h0rAFQZIBrMAB1BgcltsbhzGFU+
kkpW/oDQM83sGME3w0vdRkVdfr6Q8pPmlHR/IQai04Y368TdXiV67rFlQ8HIeQ3tuNeik29EA6N1
MhgBJDskJ6EjgRULFIYAiZaR4wMhREIBx7qzAjs7Ypbr30dwx6G6ps/W9+uKK0ytbQwJlbrtcrQF
M7XlF2Ez2CJJH/X1p+a8fc4QvJXZVwSn77DlxxpYdyDovyoCuQBW+9StBGJYyrpF4O8beZW5Pd7a
mWx2O1xlHokGVh1zvceYH7ha6XHNtckd41216Y6xZqoesHU6MjrGq0ATs/KppMxKnTthdGCM4Hox
Bh2hTcTTr2l3WVWFwblFWPHYwXD3nguqjSgalQF/sOlWEWCRFASkKrPdZe+hpYMFERuS5o7gNouA
ZTD3BsjHmPipT6Kb0sXvC/0MR9LwbaUl4nqg7xmFPynujNyU9pUbeQirunNS906EBBFGqC+YYAZg
D6fpnc5Q6vBSIqjbIkOvLYzjFxpvPnAENcwxFJ85/OKyMhbl88Uw5zTLPeYG1A6QFgEWhqngU/kV
V5kucAYOP3ozHjCHQCWjp5pwNQNEZmAldei00e256rrbvlwWk0FTMGKNzGefklXbPgCuJIKcemcO
lrwOTdGVzHw12KnJyrJ1M0ThKClyjHE0c8d8W1Ldmum2v1OTfr2IibUfaaVSy/zAnCs4knhZ78bK
N5t1hK5kY62T6jP58kSSbEtTn1G1Pxu8VunXtKfcVtV6pwugDYYDOqD8+or06suHstS3MA2Jukd3
22u2Lx7Om/FdjYAPTwXLf5uRNLdOx/UqJqIVc1dySRWxCpSEvVSY3NeT8j179LoT960v5MM5Qcbu
b5riHVGD1l30y+O5wU78KaD4JU6lKMIM1ZFHGAWzRLYViTLnDKg4bfsQa+SDJ+G3+vBUE86gtQXc
SxMJVlTJteBBddOu4rny7TtliYgEg/NRryag8lKbiHf1rGhJ6MsZnPoLAD1J7+mulTiJg54joKqg
/ZMDP1zI2JJHzpntA7m9ApBHiBQPAvOdIH6upZ8cdYOaCSqevLJKLiYq2OyO9PtoPe7PKak4+02c
bd2+U9XLot9IbSAoeqcWciyV4qxUCjADSEPaJbK455hgfhEc3RYlmVug5KGAulxIAKOrB6SZM4rq
V4xWhz0420d+axBeL0a8PoFkxKDPtMFiIHVRwRd38BICSLrzLrZx//yzdkAtLGD5IrqZUbV3zJtr
2hO91+p5JCQ5aHfPyfewNIXAqoi8a18+9M/R6eGknRcXT9VIvNecgjnjs+7wrRd+vYSJFGrRfVTW
7C4KyzhKzx26B6S14qC5nPYWt96L+3IOKeC2ghExLFRMYFobwtSI7F2feIsCoktQFwjtnJ2BtRo2
a4jebdNYya6fI3ZnfyjTwPwXcDj0/FS9+z7gg/JCw8DATeOETzKwHj2xJfxxlzyHVhAvYDs3c8r8
Dk9dEZ2IV5ELs1zPQBRAWk6wEIiOUaGL5qV80tbiQtwqGHIPBIZsJbCQ7d8S7o5eQb4B8kRn/U4i
irGuj1czxr70Mz1D44XvVOvY1ZcBhoa/i7uA9vv8FJmKG70kT9ExdubiSPc4Gg1emLGGdKmAYvmJ
Q9yja/PSlBUUJ80fjC3rxFEEs00ROmtiNNGyHtbECxwdAHapBTH/lDuzttStBQuljpQLahtRCox+
yusT6M51mp85LKKy0tCKd9mj7vGuiGlDS9apIGBAzf9gwl7TnOoy5CYKTgHN2tOOgBBkHV7KQUYn
fQZUT7h/VN9qy5zy/33Q8Jrw5LqBEB4ZfVgj3L1Pd53JMmwvykpEhFZ3NQvtT7ZxEk7d2qeKOcNp
dx6yxkOG64iXoYh02oiCVmUGQYIxuP4jvyyPKiMn2pWODqBhjqvv0oKeApwtElyopL++0yjrBsCL
DAhFYvIcctLcm9GZKDpCnH92X3dkBgLs/9Ka8A83JjEAy0EL1cfZJlvrn6HNashFW9xSZBvW/Ds/
M2bvjn/Ngvr/0pw8HKGoBvEigGZhhcjuFNCMoclguaR1uDmTpT4b3Z7b5YRjOV5gHYJIA2rQux/8
KQmQRhpcVMKaBhA+BZouW3cumXSnN/Bqn9Nxw0XWKeq5xz4xXaixkDLDzAoqH/NVbO60fQOox7+Z
9LZNTQGCCeu8QIs/ZNLUv2lSeYxFIypgYSs2t3nvzeytITUy3FVDnOGjfjqwt5mvvGQLmI/TkXsI
l+UrsEydv1dye8VYCQpIATCHiimWULlm4aQrjaqsU1QfL7izo+95QBOLL2eFqKYMDJfOST5mDIzb
NiKQRNQEu2e4najnvCZ5Ni5Jr/cYRT9uQ6+3OxcjJ6jwWnjyB8CP50QRM5WuvIoJtcm7AcCsDw4G
tbMNm3qBsmNHWNWrcYN25h7W3cx53jAwI2eozJIETBpKg643p8GBavmsKqgkACDgDACgkfzUgKkY
net1y5G+wbGcy/jeOswgi3AU1Bs8dWiXyTX6Si36dX9B8MmNt/r6Qf0UXbT7LXkEwNCD15gUb4qL
Zvj4trL7hywKkpCNYx6zfL3bIQ+0sC47cM8WGeDODBguhf4AWyZxtHXh1Sd1Ua0Mdw4J5BYaYEJ4
wkNKyV3yMmvBq85rD8LjNvcuYF9bOhYk+Sq9CpIKSbkzDJuYVE/c0mpRMvw2oCBYcWftdabPpkzG
ZjP85xwmTKZialDAq1jOubGUhXZEredKBRaKeCwLs7F7Cx2Xi8qLtskTxWyxGZ67Qx2w2UjAIwUP
7Fh5YrHHoRaoGWbPU/VRf9U8BpHcUH9nRAQaAkkkc1yKAuHWuo1Gshnad/j9ivaEA6q4Hqq2Am0g
iH9np9pLd9IK1Wg6tm2UdKRSRcpH/mmGLPtnJwcObCIVNSVgPMRAJ88MI7AQ+i1BllupQL0RPG01
rgyL+2rMARMFCL+azTvf7hSlOqyiFIBMKDlQJ6opFC5Rr3VFybI4druMNsWmeMTdLhCWgimboL2q
XWgPMxtlvu71RhlV4EwLvIiY0NTE8MNzKqQYX0hLeFpI0L3kK4S21+hTMzEP6fNvareOPwJQv6lN
xEhy7huAIFXIowyLzAKg14nhHWmbblkvEtd4BNiX1VlntMlJTn2IzHI2ssxeys1+WTsDGxiPFq+J
76/GRRHJ2blEoBdQ7Czeo7rVul4EqHN0QXYZ90R4id3Z6719RHBLEOXFBSP7i7ncWNivGEyXIsnQ
QZjRYa8AA34PTJNiqcao98vc/Alp0mXuDGbi+ijdnpMft0VSrHYcZiSaThFuRq3QNfG85DM+TTJM
zdsWEfoKejdxhl31LNvqUSVv5TcCXRYGCVm6g76kucTQT0ZwcuhIQWLzQKHANOBpRjTl0yaXJbB2
u2RIAcMeJjtJZMw6QuUI7/qLwcyt+FF/+u8r8LDxX5T1iegaE2MMAkZZ2WabdHu2UX5o7XK7P5MR
bRXsUTXv3bquiDLnkd25cDikIqqH0baOIpbJhacZ1zUiZjtjoh/GiCMFnr9JVovg5mw8iwmjyfHC
3NHRuIJqPyABsJX8Yq0kUtW0CIWSyuthGRyGTQQTj3MDNwO1ds4puRWNmOzwL7WpMasVmNcUcnxJ
Uy9E10PphXa0hq9pB87oKE4961/fMehAEcjB6HtCShaN6Nf707lRu2DWJHs6ozlsUnQrf9bWYPtP
4Stnz4Lvs39uepw6oBSwSQyLQO3ZNbngHKfiJW1LTMuxBDR+woePHvmd4jPn3SvnMGJu49IK6ttR
OQjliqIQcUoPE6ybHCNrwKO2tADsrCVTjJNacY9Afbq8oK+Big8YmbYuHd9KapK8Z9/JLA/dudXf
i7ips6rVPmtVyMU+QOwxsngUlS1ydDwBUUMWabXlHnrAiZzNGY1wh3eZXYGJmbzOAtQTRYsWnCpN
RtDVkG1bXDK0mb2KO9iYO2FTmfET72IcAWtqQb8iutzyilSr2Vq7uUVMrL3QL3IhbnEDZ1vwBNtP
UKksWpfvjGIElOqySgMfWeb8xNv74L1ZnmYOgam9Ccf9PoQfKOBfD3iQtBIT40A/9jDtxxEOEVpq
+p2ekBr5ekQmcwRBn0TbP8RP6hNPLgtx01LDfJSczMxmeeHOA4ClhzA1yu1RFD9tNMzUvMn6bEC6
+9CcGswjweAor9pxSAbv5E0z65Tf0clX9CZCGloz1y8F6HELfT9Y/DpaSoWZPpVorRLc2ImXyU6h
c/Wz0h2DC7kwDL4ADB4QN6ZlrOMQd4rUovIM4F8ykFsE4F3B0LI+BBNRM7vdB5a01AArggCPTuLl
/yHtu3bk1plun0iAcrhV7Nw9OdwIE2zlnPX0/+Ic7O1uttA82x8M2IYHcIlksUhWrVorXuOm72Qr
COqux+3k5B6EWZ0HcVc95Oj8uu0TCw9nfNOfr9OojVFms6ZmFb5OvatDR9iKgLz0FkTZC3dy84Pv
8Pbv2yaXbgkXJkmMOHNDWSnUshlgUnt4jZx5DT7bd9EKjzvBIi3+vpmFpryLXAlV/9ummaOldqAy
G3VTiTDd/dYe59f++IlrmAdtls0p80YrYfGcLTxoMb1QKSPMXOjxu2qqEwjmUE4w1sAOHwERj0Mz
/T05lXNE3/3LYAcPAvI0a6gJQoaHkaD/6QCnNjzaJ1H2x6GG8jsdbTXDD8Ja7ZCgd1IASEAm5Pzg
HHa9COi44r4OpuBqx8g0DpzZeF0PoHFhvYWOBI5W3Ry3ggOG4YNuD4W5al8nLEr/PHu+eVfa/j50
GAHqOr0OsDdRydEF0pWL1MqlZyRxEAFyg+9NnpFGmu36E/0TeHz96rwEXJzrcKecABNwupV6+O9Z
UBgHxh10saQbFPfHS+NSEnN1pgDnjh6odyhqjp+jaiu1i6M/N6XTbU+8TubDGrp/QfBNaGFQor+0
pqlqHsZBj1pQjd2uEXSmZvZvr4VHeFPU78LTNPSggVWJ283WRvmeVqwu/oWbo6pBeobcHIG0o6kR
5H7MxaCH6Hr9miHdEeJVFm/8+wnNQQ5jtGTuKEfUgQYA6SAIrcDRQl0dozQJuqj20blgyVb/MMig
5DUnCLQ9R9t2LbkZEkr5vQG6exRGT8ba8LocfW6qCU3fBgCg25+zFAbOP4dumFELP8lrzsisfKd7
KqopgZPs/RVyC+FW2kQPTCDIwrXnwiB1tQyGqSqLGOOPwP4Lvjj0mt21Kw2mxmcfrBil980Y4lWd
RsHd+c+Mq1Rcn4fMl/oEFgerhaKlCaaETeye0KmLQonoJfZte0tB/cIedbiG3TDoWQV7rd3upN3c
W4aZoOaeH2WL/yjA/gp1RvuAJQ6R1oGv/UVov/gAakPlYV2oTfHzAc2+EV34mOp+BZsXHKq+ZvJQ
pAZz138dNS6TBoIVCRd4FtEUHFHcFb2W4EY1WYJdv6B0cv+JnYzmfTyIQkTT0wY9G6cOYnOsWuR1
BCEigNhLGnqCDMQsKl4JBrpWB62t4cTiO2HujJyvtxj9+ZEDrjwXtAlmjkj5NEB57O6/K4LAOihV
0bqCtD9+o1Isss6Fijh0tdXg+AL50AH0PDCL0mOw7y3pWcJeRtNu9rhKmM1+1y811L6QR0IXFBqx
SMvOZfAMBnXkpKKpLXEP6jKwCuvrxHopXot14rJi17IxgiIBDR1asWlA0yj5nRy1mGcO+dB5ZVjk
ppCtZwf1pBUzNF29EcjQzqxRbhymWjCrBoZWOeom2HBmeEztKDLV45u8zWPGtr0GuVLmKCdCx0sl
CCjq4s1b2yUQClCY0FK0/CBjZN3eLNflKcqWerlqqhADqNjB1rDpnM9xm3joC3gl2HHOHY/MbNDV
mUOZozxUkDtwWJGhta+dM31o2x5kToCdySD2CB5ar366Y+7Jq0oqZZNKriL7pA9CAZv6XbYKbVIL
m6xwB8EcKQNdQQuKztHD/Yp3c491ebqK+MS2DIpjUv+CGAcVgQd0kjVTDdvCl/GdfLj+XkTRsXNH
pK83xZq5nFevScoe5alK1PFJSZZT3nMAFg24qhAetAr87ch5EXrM1kr3upV7t/3o6tpC2aVcth0m
I+Mq2AXnmKvH5ue94vH/H/0Hy+Mjl3d0SUGhgfKfFJJHoWD0iHAb0et+ZXuwggDNloHgqHb6j2j9
EW66Lbqkbg/v+nLyM74/dikfMnJJiuUYrSqEe0Ilqoz+rv6sHQGgoTw1n+5YfenSYsxBLUBQQVkF
96FWsp+BYc0jxHJyOzN2jXMU1pN1vH/1oRpA+mq0g7jeR0+/VHN6AwOCGbheuI3Avmk8PjFzqSQM
XNwVMX5ILRM8EZBFCi1KyRWxUCS5XIOGHI2u0WrGvVQ2lTu0chcDSoDVjgdRzXzqeFaAWtq96G5B
nxiYAZAIpDwrlFECaia+Rjm711flCbdCy1GPKFLwjNvK4hjPLJGfnz2BIx6aGNkIS5XTQ20db63c
YIzm+kZG5hFXIgDrCeHbD1LwzEaiZ3Ljayri39cIDUw8MTwN4A51re/A7Dmj/BGah8EswPigrUXG
FXvZOi4ICmISurPp9C20rrKqG7GK00bM7F6ySjzgLMGDB98PHng1FDPkHJh3QsJ2bqC12Gb2Zl0X
gsgcAHoNAKaIRjGa46jLo1BICjTxqvvmQ78PMgDfI2Q4pi/NRfP2hzSb0nvtBI88sGrlV+QaPWMZ
lk49KGBCG504FdH5vFzqUgyQl+yixsqQn3fLIxp7XWXPf7eoQJWgTxKNvzjTLyxSzqWJU2c0OSz+
vPpBMTqcDGBBW9Cw1azqw3VTGFH4PRse9bLLylEF8UIIFXZPvQvtzoltLgXZ+MPkad+MyLiwP8GW
JQDLi0w2ZpQ64easSfkaao044TAeiKtkJnx5RIudup/fGMYWgiKeqoAPwxTKeDS8Y4zUqgzAeYzH
knHknRl0gWAshCDPR2zGHrYuwx4J61TYu7BHHTeJL+ezJGaA7AAYfSd7hFncRY8C0lN2Z5itI92R
g6c0i130W3lkWCch/pZ16tAZg6FS5xzWO6sgD4jDZ+/yKL7rNv9QfNdW+IthcOEUR0YUjDfgmwLg
gFZlEDmxmjmxgDL2HsDvYaN6inM8HVEPKFcQOfNSc4NW4A6piL9oZCQyxGe2qQ0y17UmtgZsF3e9
iXqA5R8Tr3d+d5rJKokureq5KWpVIXIvpkNYNmBOz3fhsV1xe+6OVfRdCnMYEIRleWQY0fJLWWm1
VgTYuSJWZjDZtKCVQS0fTC/revUWusWrsRcfw/tpG+Myk3wmE8N5r3nMfmb0zwdQUaDO5m40ePIB
wMROdyqwSbo3QuSJ/wb4yqyd0AX0HfhUYQNKXFeDtlDojUfDfAZhv8NwLTJa2peRYNZQUgCJANJs
lxE3qaNqjvga4BVcXhB3kVHrDiECb0C4DORVZHcgE+Q91lovvRRBI/jHMLWJcg7iV80Iw+h+mdc8
DncesCnCYYUNHJV/oW5Bpv2PQZqBpQ+aGILvMPgebJrK/JWbItZ9Bo5ysnnkO8DcxJjbpRB8bpHE
kbNLhTJWWacIsBjveKv75T+mW+4dNDsHiVWvvAZlUYOjdmmqov9SaclsuuEaqN9NbmeeASwUBpeg
tRpSGivxRb6/PcKf5/y196BjCnx4qJXSpXwFdcJW1eDKxoO60bbSC9gg0GB+Qg8i5pZ3S+sFrmyl
uI/zK94W3lhlwsUbA1wX6Q3kS4HSoY650BhTvtMxcNVDEsCKv0Pgqg/RibNTB92naxaMc/EMPzdI
LWoX6+C9R2WEtGEiLTuYL2+i2TxMqwJk738zvWeDo65DTYUra+3DVuHwvqOiLy4xeRSiQbv5Qvia
SPHn5J++yvvAafFST1CX5v97KRCAVdwKAbiCiAawhtROHf1QgAbOjNup53vZ79ltt58z7qeaA1z5
Q3AqPTnAteL22K878mBVUciSgvkTCAo6bZVrsy8kUg3EaAFKGyfbD94Ih1bMHAJs6NznkfPGnmUR
flwDY4hhsKqgCAS+3ivMl1QlY9PneApoojVuq41wz1mRo65B4jnfdet+k0HQYHwTvlmiV0ubGChS
3QCvJs+jBEZuWWfxYqwLQn8ykQv46MbQmgtWKbax3Fr+Sn4AJGkTyrhOdcxXNPEjahsDDG2AXwWA
Usw35Wcy3lfRNAt4Rdsa6CvtY+NFmmOKklPufUdHWCbEyMzr8MI9CkhoZERBY4vcJP3o0tWx1f0U
ZqUHkPelrvYqGbb/0LizNa1xc3ObyWZ41cJxBwUHsBZCGJRovlNxspgFPjE4XEh5r7knvDzoKMbJ
m5vyyt+hlGvzNr/FC48RKBe9GTdW4MnAKgf4ERU1phlV/awdSf5nfgXOXfqMkck7RJv2RV23d+W9
GpjCLyZsZuHiiPYmYCY1USGdKNTpDkXeQZtKDVnEvXEYwKr/kqzKVbSvN+mTYDVQ9VoHJ9/xfxnd
KvlkBucr0AK20rl5KnJITdjwBjHfu8UBvTfgZsw/cQgCyNiswoJ1sSKx/tKNJeiB4FqHFzRhH6Mu
VtMgzGPWSw2e0Rzu5SJ+b3C5kg7ixnBxzyu8RsKhFAMnvNHWSMk0FhIzrADyU3i9+gzAlAzAVHnk
wKlJV3teb7kE/zmP7tXKQg7BlbwenwKuolUHSFYIMvfEyxGwOahoKGseXLDy/i98Djh74GQJHRm+
hRbvlqfZH/hRb6zguf5SHQHdFUfVQ9nll+bkqxg83MJmYtA1L5zHl0apJY8UA5TYxGj7NaFJUDPn
Vb2LcGI1Llh5D9OKsaGvQ9eFPZqssStFIhQIe8/lWofcenbHmQISnLsXAwXDdi/s725bvN5Slwap
ID1lBfRKUxjUHqSXFi0TID5+zNkyIdeXx0s71MVm5Oc27ibYidc1YMC7Hv0SLkgXHuFFTrGeXFSr
dCf/ef35kcvKLC68Ui7tUxErUANfbshCDo6PrLx8aN34LXMQsbYj5KzIdUODF/PraH34PZ7Eowjh
tOjTxxKzcq4L+bHLb6HOp4LPY8lv8S3Bc+cgswwObnREQTsNpKvxZ/NaPnNefHgI94MVeyzuj4UL
waV16swwlElRErIS00Z1fE9PTQNIIwHdlKQtXv9K3rg7fcXMTBFHosII2kVxGcC7HwlJg4pmXDZO
nNgijKjvud2CZuNYvwiH0snWxXeFez2rPHsdrMFmi3uWgHMKRUr6mjcZYsUpmUEum+OrBh2lzNm2
uFTL1gyaSkI/4bvgQnhCODWnwqw3OSMNujTRZ1+AGuLl/ccYKmlMZnwBtwLIvHL2mdN+oqvBS0G5
Xnz5j81peKnfmY00C+cG7KIoLQGZjCQsFbAVTe7qnMMCozb7Do00aA29Q2czWD9U4F9dZYnFPBmv
7yFksv+YpMKkFMzzkPgYKm/1a2EVdLZ66lsg7QWLe1NBORBvxAN34ldMPl/irbRbgcoGv0hLKjp0
LydZVMoplFof2Qdv3IlPwBHGNthjVjiOPCSXQUTwUHvD9vk/R02M949VagfPej9OccA16ErNQ7Pf
xr/R/4tmEVP4vm1oIa9AZvaPJWq35rnaJJGM8WWA5R7a1xw5bM4p0HQHkdjWY/KMkjh4az6plax1
v9SEHvYgL3dQ8DyrnNceigBr/4F3P5oVU8lk4WC4GCAVF2R1jPpeg0HpC0wB2X7mLXEwu9fmMZiZ
4noLNW/wHuL5hT4FXCOvCvrAH6ISXWHhptRuXxtPfMP1Ya8fFaCsGCu35JkaeiRxUSVYBbqWBV2z
ypizoAXrYHAvPfQ2QOXtLn6F2u69LDsd1APbD1Arsa4QLLuUx0S5KiVBArvCV+KEz7kdQXNZBKm3
BkibJR7kdyRdeY+0yf/NiIFmBwMIYaUzqDduqIqdPqUazthNuRO+G0hjIgTxT4CXBb923H7+SMEA
LbG4PpYuacA5YlnRPYg6C42yzeNq4EFyDRc6jm5oVYDTHfgTpJS+KtdYdyumhO1CnRZuBPwcGrSh
bw3y1suow6VKLw8VNE67D71zqt4ZN+DNlLx0E4GyHLUsEOCAW1t6Y8zwUmg/t0utrZDXsaDWxO5m
8LQjd4/jbV90VrtvndZq31gCoAtveAyU8IkAqg1cJo3Tlmph0Pguai3ja5JN4yV8EO6zfUIk+kZr
AF8ohzIWvy1sXjMZY124ChM2fjRjgFMG3ajUHPNx2Ax1BdONBvYefuPngLHNznQCL9lKf0j3Umlm
R+YzY+neAFIygNKRVkfbBBWPpCKvEmXGFLeg6kQe2fQfgvVbuDfYIjQkltKx9syUTF0Q4kE3An/G
CEugVJDwOyifya9iPx3BlT65squcEpd/D95CNopq0ZH+jPJqXadBKjoyStImhSwnRCW0Q756e/Kt
Ystey8WYdGaOemUI/dymUCTEpKI7SoCUmxXtIaNkSfdEZVrbpfvsLyj3if48srgogaPdEVmKy00q
1iMwxWLcoqQPimoII68Uc7TH7SCAmBSveOW9g34ICJbvxhPDd5fuQ+emqddGORppDlGLFrcS5Ut0
8gJZqIRIjx/RnWfcQerdC4Ai852cGQwXDnBEXyLhgeQXEgjUthHEcBBHAaanDa4M/l5wGxAt4KQ7
ofyubORVehd7t4f7A1imHBk20TkFuVrgNmhMniGMidBHsNk+kiJwgZ7lEje/ACKXuH86pIVkdDIX
VZCNesAPdqE5bKUTu82DbM5bH0L5WZUAgjWk+BDlmFrPyTYNzUy1xNbWoVcDpObqA3q1lck95k/S
OmQxjy1ErItpoFa9GOvEGAoyDS6EeUF08NqMVr+KbeNeuG+d0NSQcrZuz/01bl4HPBHgAqAdQJQO
Ou9LL4/0MoGEVgpX2+S7Pc7b/hSfIKTxCB8H9ZcJNn63++bsuxjPvb+wLWCPQcQIxPS6Qh1Hg5rz
YjxlrVXVkHJPVmgj+B1BGDLb1at8levWSXzQSbYVLHir6f629Z+SP73YpEryc5FDny0VqTNtCoIp
bPG+ys3Q4jfqRsVWVycI6BJC6WSt7Af3EG/eTlCJAw/xAwTI7XSreJWbg2sRzOJMkqAFYC7wCX++
iQ7pJT/UtaQ2KFwdXzkn2EjgDi3u0he01oGvIX4Be61zl/Cmcqq2gQ24PTrebk/L0t3kh2+RyLeh
kZ7ejEld5lJmQLsMHFDyRgI5ckjY1nrkWcAUdJJMEXe/2zaXMhoXNql9N6V+X6s6bH4GoATejS/8
aTrxr5X9BhoUwCARce1wI28x6ysmk+jC4XJhnNoBgyHFhpH3JKFB+lwKx5+sxOMg2DRAVkUwI3D4
6syM0uLGI7yW/8wztdsDsFj4ZQKz3GqGdppiFpskQcW3+dpVj/IRSmm2uteQgReZ1ebFgHtumwry
7YQb7yRhvqWj4M6opOPi+3mvAvGp2sKGP/FHw5I8GUwRycsDRFrNv6DrQNw5/wRq7/d5Ww+qj08Q
95IAF2ud+9kcXc762Xq5m72WnraRQBtx29eW5x3iVBC+VCHTTb/4x16emqDHvIO+Da7VIK52Zv8q
gRtFQ16n3MYQKcDLH4SivvV3RwyEsVCCgGmCGLyMt0KeDnHEjz/ZFcGuVhNC3ydmffuVP5fmL1Qg
HicTRPNW+qwza5dL5xs0wdB0AMEmAwClS+NqX9dJNcO4RLiFDBNl22P2Ab0AS7nD6V6D16i3irca
6t1ENH3NmPqlA+7cPOXyQxVFmTqSsYOC5Gt8TfYxuoZLK4BKAoSLkg8iUp8dv2+bXQyqGgQhCC8I
ATNSOQktkgYQ+KMQUoNj/a5HplI75qAVLdfJagDNj4QSuZIgwqGLGk01sQOOkPBJZpKUXAcaMBuA
SRaqCRIINOkabtcUIpCVKKWKiGivLv8wQriqgMeptpEA4j28Blb3CRq02+P/OcguD7pLu1R0FZoo
0ScVq6uZj/om3c2nxpmPvXsHLin8WwdZjA7/rIEE33xUHNw5XhqPA9RRcWqnXcXPggWkPc7AYldg
nw4vTNIN8gW3vpDyS70o6q6UyBceQy98BB8f5Pp08F3hC7YlIIHgQtjopngPMZMQxHQ969T7qULR
X4CUDi76EDIhJH2XO0NOpq4cRAAfteNRfQPw3qttUGyYNdBQVrstFRMl9nVhfeESav6GjhzvJjbn
pohPLPjggr/KKNz9+RbKX9MgAChSwLeg/oy0PiAcv94NSBP43wiTiE24/eJP1awJ8aay5tgJigVY
98Un0O3ehdpXcargE1AYztAJJEKUXV1/1nb2qZjS9wRKlPLF50jnEOrw4EMBrGV4k+6/0IftFuvU
GuzEZjUc/2yQG4tkUI4sz9hYCY+vEvfRPTqb30FOlmx8+ys3I088FihivgyoV08unrysbbRwSbmc
E8pJs7ApjJ4si+59dvDBVfiAGvJ8B+TU24zO0vgOKRttpx39g0YWicXKfB28gQyQQLSHer2G1Abl
orNgJF01hKAK43ZyO9nSlLyiH+gp5tJ3wcfEp2hPaZnlgOsEK8ziZUYoNUjooq7JStLxVakCOVvW
K18yE8HrIXkLUi/RUmcAThBNgfy5HbKuDwrYJCV6HsVahEqqBCF3E5eLBBlsSPeKaNfZhCjNOI0W
bRD2DKRx8YunlnPMqtkoSowrVYNtJXpiX67K8tftgSzgozCSMyvUkRe3ep22A6xEhFh1Qh9CkdxX
/nhsZN0S/LpHYr62ZSIPWSuP6MtjgR6uUwmXH0Cm4QxF45dIMRcZvLZNplcVDT3jHH1xUrniu8qs
24Kxcktn3Pl4KSdVMqEfeh/jzUOv7Z+j8aWNnntmXvE69UVGRaSnDPQvoi5IjSoLM6HoEryTuuR7
5vXvTJwcUDabUhPsevmrx4sy6oBR6qRoI4sAe2cgTc+rBnoEahiD9+671IV9hO44uc0ZiqSMj9Op
vFyuqW0U+JjyYTaraDvrHmjRDAW1ax4K2Cyw47IfA62KiKBBfJLyY9FoGz8gU5Hrk1nm6CXlirWc
5wwow2L0wa31HzOUI4+yMAAqBTNx/9KWx27G5Vl29VS3JrQyzpYWN87tvcMaGOW5Uyv4VdjDIp/N
VqtD50qfBKtox4rhsyxDlM8GoVrKQkNmUHtKlAMA7WYZs+Bdi/OHqhGedQLJJlIeK2tJGQkNUPI+
GLWb5GWID8EU243/MUeeggp2o7JIpBf3Irp4dMgWgNeKJiVKy65TfYKTjxRXr3RvaKAyv586wf2L
hdJRtkEbGHiNNWqhknYS5yKBHaWZrFleh7PgdFzi3LayGMjOrFCrlOlyrcXo4wAlernLmyl1g5Z7
01rg8USxuyuCmJWfYlmkTqFC8sV+LHNADjrfLbq3SgEGnseFpws2Ypysb49vMWqcjY+69aFnOla7
Ctb6as0JT3G9UYbwbq4Hu4DKq6RH3m17rNFRDplncx9HNeylzehmmnQq1caU9dSJ2vgwFmLK2GXL
3vivl9BRUW/FVNMieEkvAME5PtbN70r7Hrn728NaPnH/zCNNXAIMZRSXOey0hvjeJCBNqeOc20IN
fCdmGZo2xlF1crCvWnyZAVIh9r+5tmSRGrBGK14eUE2EWCWQ0dacK+p2CfRsl0JGQGPlMxaXEc1y
2HdABoOj6dKQIaqZaExYxrDcZ5U7JndCibxt/RL6q9szu+igZ5aoE2DgNCOfR1gyxOeWxzy6ObII
eW12iW6CpuJv/IX0lBKOE7RzUlFF5oa0jXqyjhUsRYKdQdiwncW9mg6MyvPiYp2ZokJLXCclX4IU
wAJ24UEXh7dYmax8UNe1YjBGtXjWnJmiYkoTczmEwjCJcoA6jqGiab77lHWmGtl1GRIXpDM7VDSJ
Zcjr/jQP5aCImu0cLxUxLO0cvlGljy3kctrTrFtKa992EtZUUlEl0cKxK2pMZSXJZisahZnWoMKF
XsuQK6yQsoAjJqNE8zFpsyZ/vXT+KitKCHPCmhKPv1LUjHgxOOpjsG6z6NXPM/SSN93vGHpJiYEe
Kh06InFjx5VvQ5T3RUYq5vboiT36gXr2PTQ5TM9peTl0aNnKkUISgKvWZVBxhaqjFC6n2qnhgL3q
L2YchIMK6AAB85UlyqO4IlWkMa9hk0ePM4SzHbmY7LkElbYoMxL1C/gXmT83RrlV2nMFsEvocMmq
rdRvedWSo92Q2YX2BHqaFAX+iHWLWUjYXtqkFhnvtBYS96RBTNjk0TFrMZGl3cYPiWSqnS0X+4Bf
JbGD2pXf7id9JQybsL3XIqdWt1HAygMs7eCzKaBLNBw3SaGU4nMaJXgfkuZbFROvHH1GNZBEU9qV
kAICnwc0GsHQQoU/oQwKKSpgJtY6b1TzN0Gf725769LRcW6CCntGICEBD7ywJceN2cjbBof/zJ2E
5NnnP/43U5STqkara62AjVE3ghlmdw1XuaW2VbjcagrGzC0v0J+Zo3y0bUI/SyHwbSEQWTw4CDgg
NGXGc2jZCJHogfgyWgqoASWjoUcNh12XNOiWjEMrC/xtKeWMJVo6c1VQBP1jhhpLHaWFX82kHpjv
x/pR5ZrXJj8UaeuqEFwOQe7DOJ8Wr0/nFqndNktyzsctLHb5aIXFyviFwUmHqTQ3EWfNk9X1ufsX
zoGODCAw/19z9mUUb3EPbTvS+8gHALihZ5fTBidtD4bw2EosMvzFfXVmjPz8LB9SpkEeILGJR1Ep
OeMQwRs5C/z/ll+6fSCYQu/IwnNh3FU1UiTPHTjsWe+l5Tk++wZqbwf5nI5GjQGrqmn476N8HyY4
kB2ZwwlWOv5Qm7p8bLS32/PMtEtt+FLTQm1oYLeeExNKgnx/V4BCTnRLqHxxaWaWKgq9si3gZnDb
9OJ2ORsxtV3yrOfifILlsnNSHhoA6uj1rBfN8tIS3SRcnKBLTu5EZ0vLDTNfcAEpKc683bRQ85Ha
7vX2QBbAgjiNIBfxjxHqYj8YdasZI1ADgnGETHArvhiGV3O7TD70EaRtXgzRa9qDXny1LFqOxWBw
Zpq66nNVInM90j2WBLhGp/DmHD1yIWBsNW+pkALkNIURDZbuM0gdAAcOeKR2BZFQyjzmg5lAJMrH
qd+3hqlFrl8CkCFBmLhd6YXDmN6lbPOZRfp07XUxbaYcFnvNa0VHLU5TMpt+D72/sDUlvDaa0uRT
Fg580T/B8AtwO2ndpR8bkmCgHq/ArME/51HtRDyQL0G/Yoxu0UPPzFAbcGyNZFAL1J517qvtzErb
IYSbul9ZHPi3we9daw+guuNjRwzfg2o0lUJjnI7ExNW94uwTqJ04SmGaxiEpf1eZzYeKm8j3kzye
6o5xdC1PqQGNVhnE7lcJr7jWIaE2oqZXcLtmvEv8fR6sb8/n8nT+a4KmpQ66vCq6DiaqHDVzrbSH
9G9yg1Az+WcUdJt8JviQCyajUNChWCeFHUzbkMlosej1UDgAywzI0XWZ2tl8IKQRp8NKmoRv+Lsn
1Pqq1kon9ud9rkjeoN7lENHBW6JgHIiLQeXMNHUeQlQ2m6MeL6FUeC7H0DTS3hyibt35b9Lw3lQz
Yw8shpQze8RtzoJ0FQpKPPRkQo3Zk+bREwfeKQvRzIz+GFSqR+oSUSrYt12FNUxq52VjP0o8MSsa
3DPnf/ZpFZqtNLmF9C70mTOIJSOpsPg4hRwKaGlRY0JVmVrULpQzo50xs5EIXWBxfBLmch8Jpafr
gHIJT5EwrcYAn6FNIHjwoalsGtwLGnJNvYE6tTq4t6dgcbdAYYEH+gAKOXQHlTxGUxcrOlrIq9FL
xe5+DFk1NRI8roLLvybAUHu5uH2JN/4cwgTwJYNywHswTjxddqXxb6LYmSH6qO8ULTNGgHB91bci
HypGbWiWybzKQ1beeTGOnZmiDnxRT4uIJ8vYt6tevdOHl1ZgnbPL7+ozI5Sv5Go781OL8WhZgASp
ZA5AHiVoB/BbK86dVnNEklFoWOU6pmFq++c+WP1DgfQk89AA9ANzRpe7vOqBf6pHc1JXUnWotL85
Gs5GS8UAvS8SPeZgNBdtjZNNP/C0pmfcXRbX7UfuEUlRwOQpI1KeZqNO1i1P9NUYgZZhUh1NkKzb
u2rR5c/MUIGlEtVJj1WYgTSE2ZWfdQHaPULRELu+PzKMLR7eZ8aowxti71pRTzBWTbk5pYcSDHBT
8NEUMyNcsgyRcHoWpdVAqPHshKEoP8WDB1Y9U0OlL2JUSllrRA6LMzNKiQMgieEIPLp+siB7CPnJ
zarm4fYaLZsBZSfowVEgpSGt4E8OM3RFg95SgmyBNKE08DCKwl853B8rVKDIk7IOUJcABWCrrAQj
fJyqyItzg5F5WDzJQG34z2CoUNFFWhp0uoEYi1TKHHqynztKtGrxQq8Ce2YlBFhzRwUIvfYHuStg
LigOoQgqvh6SuyxoC2tM1F5F/is01BFTlyHZa9eAfgCKN2cfUaqDbJBPkJ+qskFypHTuHm/7xvKj
GEcVuvogSAhKkUsflDsubIfBB9tH6yhQxeucNgTGqTiUxcZobchPdwATBCNrzGTirs7KP3Z/4EZn
vp8HczX1CcY8C+hmBlTBH1k3kMVr5ZkJ6pSceq5NUwEmIGhscxhFqa1UBFoxtpIxsSbAfSGtHrAU
rFgjozaClkPMKe3hMgqnrceye57r1Lu9aoteeTYyahMoatQ1fINFM4p9neVA1zxq8M7bRhavqmdG
KNcHnYXOTRPGgay+KXPrBlGwFiWzwYKpI2TQNzO3um2SNXXURkgHPss7ESZz30dSPd1A9+X9tonF
0H42KurAUiUfZVgdMbcCzDev97lfeJ26j6Db8TeGJNCMi5IiobvycmPFajj4ssSB5EUbTkIWB5aY
o7lxhE6ELr/ctrV4CoNH5h9b1FLVVZO2qgF/yJQt0gajUNtSa0to6wCfzm1Ty17xxxS1RE0KGExe
wpQgdTspmKxYvh8zEDDwXfDZ1+ka3ezOUPoiYzqXXf6PXWrdZD6BLmyC6RQR4zsQ9KnBUzAOjArP
YiQ+m0jqhiGhA8mXyOh02W7T+1KOgFqDqKPilrXhBKF7ezKXnfHPoMjnnAXBues7Q8gwqDRwelTI
+tKTmndZZUFHWXaoIC+kQ69XPIYlAmkzkrdfFaEqlzx0RcyKuiSqXgf2f8YEBtDLMeU6l/mRDltG
+BQNa5BxSgk4CztrHqCclzzMxu+RfyzklhE7FggjkJr8d+3QbntpeOTUVJ0zGI4acG/GvxvfCFx9
5M0WF5Iq4bysfOj7yTR6qLLgyVn2viv2UFSUoKnQa/ejXJ2mjGeVvG+7FNh0Lz8rbzW56VOscRs/
tf1W0e/aItzE6bOqvie1ytgmy9sTvGEChOagPktFHUmYSoj54syrUx7EiVZfoH1daqAQtR7zjwng
KyNkRIRF59LQwaYJyODgqXE5wDHxRTGqEbSRuTS10Gnat0b6VamMN+9y6vnMDvmOs83CdVMcNz6G
plXrMl9nESirvtJ6lfV3k+AJIs7a77p7qtK7Sfbt2xt1cRHPbFNxQdYrsVXJmS5Vq1QFFh0yOyjq
d7rbBTbfDf/jlFJxASJPQiy0MBdkv6roIJdWBS1ohTGoxdP2bFBUVGiMWE1LCVb6ZF4rSvctdCLj
tn7bN1DJvVyzlI+NMo9gIqrQwoa4xiHJy53Syr29PounA7gLwFnNQ9NDpHxQN3qxjbMAtY+x2HOy
tFcz/lmttfvbZpZvy2d2KB9swzLpfAkxRhpeUB0UJCeG2pYAIsLA4Wubg7ySb4Ydz9jVy75/Zpfy
P3HimqabYbcGSq3uq40/SyYej7afQ4kwAUus8dHk4VcZg4qpQttE1+w0DXjr2+NfXM6zz6D8UvLn
XBpaEsvSblPK5bYBTi4b0cjDzQxTi1eaM1OUc2aGUg54fUGrIPtW4Dh1jMdd6TbDC+gaV//TsGjG
9aRJ/Fwib8qgdoMwsmDLmCxeZlw9F4MINLJUSBaj/U+nFlGWRzXWBjhpNXly8wvgp7LI7Ii3lfap
5hvG7l48Cc6sUWtldFrSaiPWiv8/0q5st3JcSX6RAIoStbxqOYv33eV+EcquKu37Sn39hIy5bR1a
c4ipi34ooA/gEMlkMsnMjBj/oc2zMVxS+2UMIpT5XhbVjne9ZA/KAIUVS9tA0ctyGV6ROCG0oZRr
taFOU97kms8MX5M9B236r68Ril06LIpQbEzRJoGUgsPx0jAn3dN5y9iuvllhCEFF0KKCqpgwKJKR
ezse0TSYlYNT5hTUD9l0U4/JLenaj0YbUQSuz89tMB+VJaXVxLdxo0Zu02SJX2Za4BYDsl1Q6c6d
xA4UyZGx7QH/NS6xOSgAYyuLanxoQuYLBVmMrNJvwhqSSudnRIYjBBhgdUmqxIRZ4U3xoAWlX5ut
A0EICcz2XjGXV1KkX0GfKBwchl6ibg3DMY3nwZidNvf6DpwXoFqb7okhVTHfjFrBAADOBzABgDPy
FC8czSlIddhSlrqZyZ2yv8qR5J2ipwlEcsXBRhGygnaRQtZ6t2nEK+Dl91VUE8a2kpVLqxk3670y
jftR1gKz6bRXCMLZmEU5w8GOqZxAVlfMu8oIvNQ8lLqMc2bTZX82mWICLVx6T4diJok9lSNMo4ge
WO3HqKggiJF0Px5kB9GmFa6ghFkLJjqQolig6nu0ZjhGS5w8TCQeTYYizFweRuAIWO6cSnxlI/Mf
o5yzkDV7bbpNVC+DqRQs8N8KfaMRxWBo20FFhYqn8/iKJ24J2matvbUzP0nBk6pJzqENWiIdVKTo
Z1skTsC2K2yuKhvSPDUB2RVOes0e+J3x1N7Qu2AHwtsfYM9BiHEM/yDEOO87tjb1Clc8Z2mTFon6
+SQyHy0QRqMyNrmj4WWvejy5P4+12S25BhM8N4i80gFh2dLDaTuQsA8hBwT2Qse4yy/yfXVpzw6E
erPnehd6KfSLAxCrnP+Erf2w/gJ6uh+Q0tRiQ4f5zNOuTy45xxvJk9V4hvrzPNBmGmuNJOw8EDUW
dAyBRJNLuOSe955GLhlD6Yh2aIxdDRqXWvZ48V2hFefiGlXYhJY1hHRQMMOtU17PCDofSeJMoYOn
+Oi1ew4eLruloz32fgZ+KMu1ajJjEjYnndOYDGC5glpitAuejLvktfVMPwZFJd+HWND7xLM83W2O
7KH2lH/QMnzcgx0U1l257QGHOBjDwad60N6aHblXLmNZ1L7l2k10cILaB+rouki5mxl8TpMczYDm
dBPEk8ulx9aWgzKhsrX0PzAVykunFtYUeZcRjsOjCBzGUcSW7wNpJ8Lm5WONIqxzg05o9B4DBY2u
BCTrZnYNrVc9+qX1yOxnys5W/Zo8z2Q/2jvGiS+x7mWfiC9Ka3xhpbNA6UhuAj/TUAPahnuCAjCW
ldWBJgSl2OlFNHR7vUrdCrdMJRmPqDT6m/TW+iOWU3Z1TuvIdKI+Eh+hlvejAiJnVCnmhSzxuHnB
XMOId4QuV7Q8hVXjSt5Yu7a9mscXQzHQ3vyjTZ5JeWD1sZ4fzk/xVoiwRhXuCko1oax86ZLVa+Ui
nc3LMfujqNlry5Vf55FkFiscPc1AyqKwMD6T3zH1mQ+PXfDnv4IQrwVJn/WFGWIwNJ1dGlM30Obd
nBXeeRjZUol8jbNlR6wfl0nTdwpu5Ah3euvY0NuB+aP6K1EvS9UjRn48jyuZQTHQD6NpUEkE2JD9
aJA3G9R7Rl/PY2z71n/9ihgNMytpq7zCKsUjalaHGs8dyg/LGi8bRt8T67G14sN5xG1f+YUo+Bhu
p02mB0Bs6uuAINAGUYgs0trEQHEj+BhBgf6tIqlorRZdvIth9NFNaY94HrH1sv84P5LNuVM/1YRQ
58XEuSOoABqzhUqD1obHFYeT6yDjHlU0rzZuQ2Tr/js8YebycOZpsrTYp/VDo98G6S7lV4n1lgf3
k9FIIrhN41sNTnDFJomTlCxsCHyYUX9/bNLWiVJJTd6mN1qBCK42DYcRKW+ABGPto+vbJbGN+7d1
i0IPidnJFktwt0ZYJDQlgCpR5W+jZMXv5nc+PWr0UukkuaXNuaMLz5sJipVvT/Nm1/IqCxAuQdCe
8fFCBXtILeMn3w57VyiCORQ6rRSUUaLG9jq6bQ7zAdmrY35dgaYjcZC4hUaZpx0LV7nOdyR3IDPq
U8n6bQgBITBcfYNgJV2vK3qTYgsMH7ca4u4X1PT9+vFEGUhtam9w2d6END1/hRy9q13MDIx/uuQb
NssP198gGBHeRqe8DTEPPfisvHx02cN02e7BJ/hef0T3mp9WoL6qVf/8btwOildjFywqKyg32hq4
oMy0FMh4T5fdgf4KfoEzBbklsqNO/Y4s6S1IzTXT/wsW4dO5Xyx+FacEup6mdgx89nht5wjEg6sR
9dQJkLljPfSXwQO9CWYnfD8/8M1Nuxq3cLAnRlsxY5FOTECXhlcaSJsofitLAklQPi9Cq9GZKdoe
UMONg6l5T4JLlrlpMjhzLbkhLx/7LeL8Gszn0b+CoawNwIq3TGKYu1lk/tZwk7HVyCHanzkiuFwR
vNvKSmY3ndEKdYmDV6hQMWyigQO1r34pge5l6SGA3ii3ngy8G8bt7vyKbRItrbbIZ9y/wgur3Fb6
5f2Uu7Vrmrgdmz/wD/pkzRvWQjfxjbx3LnlQrop996wnbnavXPH9+a+QeMVPPsbVR3SgyYPHgt3U
KvbKqO5K3YUU09+cW6upFTxSCeLrIVrspm4KJzBql0GuI5WFhLIFFHxO1hRLmQJQSPLRqn7be3X0
wVKfp7WTSAXIt54s18sneBqmTE1uLl5WGVqHm2hmviOmFw+917dehIc3Vu3M7gUtoBIfJ1sywcXQ
vibQhsAwu36PB4cp+41SasmCyaZScCcoTS8hgwsMmzrj/GPMj/m8t1DrBwHK3WxIXmok+10sRmO8
ifthWbjc8pXej6H8VGALJseZDi63LydFYvWyY/rz95XZVxZsPm6weNkR5dv0AhK31VV3afuZE1+3
u8RpNfeB756z/XAxOgyyzee33WYs/LUhPn3DCh/dBwFymRixknZ+aJp4CpS4l8X8vvtQRm2Q94N4
UCTmGXqFaTpFaGWVL310NO3Lrn6JMt/UJEORAQkRD5uUuswXzqWK7+oIdEgXaN3MRq//qzIaEDL8
OyTBixjDmEcTuoVdUn6g2RyRaYZcaynr4N1eG8tEhhC8xGg8Oz0HeKIRNTMWriGUuOZWimKk4/nV
395dXwjCDuYkorNlwPpmNXF4XON0Kd3A1K+GUnGykHntaEqO1M/X/+/28IUp7GhrSdfVC3tdXNSv
KTVxxcsKZAksPdplZOoCxw5zysC1mvK3uNdz9Bajzd7ITAUk47GivdN+bj/6CQ1VjW5NV2Scqn/0
Lsoe0F2pg8wK9EMOKgHiQz63qFyt0EpW9531B2WFwUvPCX+HdiXktuoJ1K6pptgu71CPkBpheAg7
M9jlHdMQtVV2em0O4XBtch4e0QsHUsyuu267mC1iN/rk1bYWfwwWh8pUarPDbLb674jUCbQ30hxv
QwrzE216JJWZ79OaPWqTYh/0koLPUYnvSjtWJAu6/RgBg/lfmxHpZXgwmygNwOyC8EJBsf80O3nS
45j7UUMaUbmay2fkzuxBRqC9fRZ84Qqv7AWPVIoisuUFcgYniuIEmeGmf3d8f6EIkZFiZgUolrAj
atCcsd4Nhl0U/D6/J7anUAN7G4FcwsKgc7rtwtrW04IDpE8ew3lPxueZ7VMEfejPyOOd0r43S0Xb
3xx0K1QhZtAXJedmAmrQ/ozrl1hNQId3qQxHLX1MmewJZHO5VmiCa8nMmIHzGmiK8hZrHzq6rWbT
/y8nUvQuU5mEgQ2QpLoP+ltq30ykdPrygkdei5f5onRH5FwqWQp88yDQ7IXTEHQgoBk7XcAqsrNs
7kCRZTbBfp4mN4+jm34MbxqT/zTb/G8OuBWcsHKgaDSbnoLLJlTf9NrhSuyYmqOnV5N0Rrcq2dF+
/O/IhGUzmtG2FAUjsxN6NJTEiaxDZb8piMlV8zKN0BOs+9h45xdyKyrCA9YigAq6aPIpCreKEWoQ
CCrFwnnHp9xp2mzHi9Qdyx68QMU+CpMDz1s0mpPX87Bby2gtmtwoKASpk1jCWEDPCFJ3kI8PWhyw
5v3AkhROucWFz74mSJKeh9vaEms4IXwIIpMpZAJcSu7HrPVb6znpZG5y68BdgwimaTaWPZcDQMLy
N+Qs4tQbMlAsgF2hvKSBIYmI1MUfimctWn2Q3DXURVlAgIuzeawmG3wjRho5WfBztBzUL3taACqi
px5nXgt1MTQN27xzAvX9LyYU5NoLOngCxAfQTNGrxCrRTG7SX/Czbjy/drIL+uZ8rjCERatzpjXp
wpmRRhStMvsxRCtdgqj9jfa/dBmd1KaJWKCXRE2DbqDE9dSxWFpahmzETi80POJEoBh6n1gpuYNs
RX14mP4PiHiCpyPod5WFRrAu25eoYLsCFed/szJfEMJhbVSzUvQKxtFWsR/hdarmnWsMv86jbO5f
m1AVinIgRRSNz9Y6O44TrM2gvnSpS40EJoBcLEikzSGTmPqmIazABCeMd5mZlinA7OExMO5UC13w
7B1Nqx4zj1H3Fw178MI2qswhGQKBnFNDCPqiMgN1EQ6g1T40GyeZmF+kkg20fLO4e9coy+5e+V3Q
pLKStdhApX0ToDTBMPcpvUsyCcyWe1/DCMnjfpxmri/sFuFcHLJO37cDyiw1a1el1OnB4VxMt0SV
MaRt7aU1qrBz7TQI7bFfUOmb3f+h3QW1n84boGz+RO8HlZeWqoDouwnPZzbyPJVF36YCHE/qw3ms
zeEs7bW6tfAXEOFkLsws7wYdfBIjLIGo1sWos7cGvLrnYTaHhFTHp/sBz6EAU3VlwtUeMAxXNxRy
2Xd9pf/RwnKP6tv9eayN/QseU7rYOGJB6ESfml+TxHqNkmL0r1mHWwrFpXG40WIZed2yzoKRn6AI
G7fgegkuhBatL82hmjunkR0RG+YNAMifERCGUyjsnA6DGzzmaQAAlrZejj7GWdVBY/o0N9BlDJSP
qM2d1gokSZ4NfwSOW2qjMAyETkQkxrKDyNDCpkN7mQkPTgJnMvR7s4qcpLjqriomK3PaMIwTvOV7
Vr6ChygLQX0EStSGHVgHkrY8ZPlxblPJuD7fYb+t12pgwhlYRIaRtRGAVHRf6EdG3c7Yp62f2i/m
uKN1gd6ew5Ts2dw7XW8hIJVVhG9stfVQRboTBGlsrCi+gPPrDMVU1DqkxeG87W9VUp2ACB4+X3qL
52X9UoX7wYQyl8R24qm9am08SJgJaqsiJ1LHxxLhl2ST/x/g6PEFpRplKH4/XUwUXsx8pD26C3CZ
Zmi3VKxdFr8W+mOrlE5gHqEl5UB+8vyYNzcKCjb/gyr4FqXK6EjMAX01/U4NvYK6CFR3pN6HpVPl
SCfLOPW3F/ILULBZdNgVuTJjmE17jb4We3LrSRJMbU4laq5AjGlA1/Zb7RXXzaAKqxHmSuLuZrKj
ySM1h7i9qkFNzUZHK3j3ezRDITPG9NkA71cp40bYGqe6SNAzkGIaCIdOlzM3Oq6k44y2AoTaQUjR
ungTlT/Pr96Wt16DCDajZCgPmwe+VMKG7pT+yOieQLDLdMdGci5sNdipayjBUDoC0rYgw3iMyUd9
/1Tdx+w1qh6nbm+jP3ys/Cy9jrJ3jezn/jBmLgpI49ijMiK3LZ+3/g7BfrrYIhb0EOHzwBZSaS8F
4R7eHFBVP0m2xuYKQlVj0YJGvax4lUmRNkJRPcWINQai9x2niluVu/MruFWOi6qULxQhJIrsKsr0
DCgJyz219Sb+bpGLgVxG9T5gl4MJKSZ6FafXqulO/RtL/wTzeysr51xmTXTw668QrJVXhIxdj35h
LfZN1BKOpdvXzOkiE3TKeLfsJK8Lm3MLfV+wDkDtBe01p7vDsMwgU0zgzbNdeVnLkN8x6U/WMdnr
obYVa0Brli1as4vKrQCVJXWUVhEmmEFIsvYnjznImLkpJKFTB0keqIuP0LLvEyf70xz4Lr5KXn9D
W/2W3sSeusdh9ppB9Z4cZOSu23Pw74eJBdF416n7acSH1dZjGkSONh9TTXJn2XIQ6AWFgjIxl9uY
sK6zNvIsKzT0hjcvNYGPSECWccFmX6Wy3pCteV5DCb4o5pCynDUMp2t9grxFCraA83tFhiC4oLzu
sjGdgVBCE6VVayeVZZM2T471IATvkkxTHusDIOLkCEKMSPfH/GdEDglEp5WLoL1SZWxOW1YAfYJP
0WfDwqvN6U6A3HzOE3WxAn1HLL9Gs4EM4jODKe5uCiKCRaAAIbHYIBnoEW4OCawAQq4X7a7d27bX
fsT7V+71OygBe4EbgILDyU0HtdG+rBR+y2Wv4QXLUMqcZXwZYgyqUQI/jcjY1C/iWXLub+Ig1ofs
g2ppsPfTqbSMEcVcMYbJp9vY8PTk3ShvGX08b4WbC7ZCERw2ocq4cLnCYYMVz1AORoiKclk73VbZ
NUIyUEeYUB9iEM07HctIs94cSrwZ2lZ+o5B9gz5L6yUIX/rZ0Vh5mdp3OfB1a4dGEVu207bgKaRl
LLzj4QoFZtpT+IwbYaSWHHWMi1rP6E3mvRm9sumDFk9K7USzh+oeC5tCu6UyXq6Nbb48H1moasdb
vsqEHdGauH9CnRPVoET5ZVW1F7ZMRpC1hbGQpkMZD3ddXNhOx9enQ9tx28B7WzVUjsrZDgI69+cN
ZeNMpXR50UPogJdQWxgHGVUjbQYIN7PIAl2pP4O7orH+9LHfQqQ6tnbn4Tas/wROcF1GBPqCeNGJ
VkbQbynWtaZMaOVBTM+mw3moz6NJcCgQsERwaWjQSsbTx+n0RaB2bwIbhfjjRYkGjNEFYYvDIPvl
9RflfkjQaVP676j3c9jD4ILlD/KCofeRe+mV5hLHRNPF+S/amuvVB4lnqWJn+jjr+KC5R9X3b25G
Hlx2BJaXIbyuGv4XF2JMgI5yALSXQhdM2J5DyNBBVwBPXSTAodqrexj1R/sjOtip8zbmTmk6KXfP
j/JTo/L7vH/BCr6HNgOeJ0H34r7kPrgtQhDR7iGv5ARH/S6+mg/2brjMnMmxffsfpC5z56d9/Nke
QG2nOeGufb8BWVq3427gn/+wrSgW82GCegJXVw264acGEXYxiLMDfFjwrOyqq9DrPkBlaXnBVeir
4F5ausrc/PgXbEsnsPQUNggzRZ0XRuCwhZClNjjW6/mBbVWzniAIC62RkQ21CYTpY/C0A9oZb8qb
5Ef7HLvBI8MbsBM+6j8qhJMoR/AuIj91/vyXnyAsel6lLMxCKEVDsNUBQ9e7eqV75fNdfv3xVl2z
/fgauFhpxbMc5vFLGX31VrXSyRQIMaRNwxB5HkyBcriebvM/los+FONgHT9+lHs0fQWFo/yjP1qP
9t68586v88PfuniewC9+b/XINTWoI9JjDJ/d3lqusR/eVW9CaW14D8HFCsrMmgu2RhmRzcYpD7kv
9FahKgSnkejhbChWVfmcgms68Ntqx2iM1/HMnQwPSRrSXSvhBUoqSOJaKJL8J478SZYI2DyDNVNH
Ho1CdwKJ2NOB88qsDBNCMO7c4XKtdU5KdAdOGX06e007lvat1TohSNrz4ma2birZ/XfrQEFFrY7x
Mw2tbMKeViYoW+k98Ed2aSVemBwLO8R78Mv5BZbBCHt4NNCU3RKsb4BG27kur9AR/qE00YPayXQl
tpROqWbplgGGHBNV+MKQIvBoq2yxJfCXu50X7YN7y8+O05P1pO61w3A5PSjXxZ9H9gtRxw5Hya6F
DvTktq+yXbXtMVefIgy7SVqwQSiY3RR6wN6AOzCupskud2u0UboTujmdYU9284V5PD/fW3ecJeZR
UUgGkiA8Xpza1cTRQaTqCSahg2SZOe0VarsdBFXHKUdfR8xv8cD6E/2rPm1l3DZbcReexnXYFW7i
31IZYELS6ppjW9EQnT6/h+Dh/OC2tq0BcUQwTxkElykx5uLMBscGZpVGnE9OWJVmuJvUMIN6WR7W
/nm05a+Jx/EaTQi5krBueT0BLeu6Y4FW267VfG4NbhqDkyJ6O4+2OXcYGqoCCRhExGxTa0LGqx/L
Di4nRglbezWRTHKD2nroh0Y0KGNRAfX5gnpqG2FScqiFVp1bltyBApUzQ/bUbiw/DcrLoSgughES
FXp8MBvdmdveLVXo3TaaSxm7OD9cuuUYUAMJ6n24IBAOCkcvHfJQG/qmA5eI5VdT5+p2cJnzbD8F
00HN6K4osp05Pqql4eZE22c9P4Io3KktqAKw5AqSfW4EPcgeDE198E9S/EyR1GJ9BVbc7JrH1ghS
hwwJVlMSpm3uMLBXID7WmI4TRNhhqU4jJST4crX+YY5Xqu3Q7q2CFGZ0xypnKi4NIhXYXvyFaItr
zGU2V8ekEbCGkBaYYZs6MbLThaa44ejnmrIj5e1kX6tZ5tg9Kmp2/V88H9I1uLDtoiygU8IB3o/K
c9cmF4b11Kqdn6AtcgpqR+fv541jMypYI4pbr7BYO3XLcKHqZeEtKCreUjxcGrpnhIYz1p4GDRPQ
e2rgz2o7JyN7SLgU2e+RX5r2b8nXLKZ4bvKF+xDyJ1lIJnwNlEA9e7r6rCxlHp38OUh9M7irix9E
yUHW9FpnvxXrUYK/USJGTTzyGXDoOpK2wlZhqdrUEe0x//SpQTSkRy+4pVN6ZFDKNnd2ivoYWQ53
68q1xhTCUj1W1WrSh85ts8do2FnxBVcg6aLtoBvplKHEM224WtsycZVGgk5Fdk3YUswkUWESlKPl
beZ0iv1YNxa0PaGLGv8zVLKE57JewnqeoAmbqQnUxgjjpeSuCGE01znI1gPTK42HdGydtL3WNcmp
vI2IN24ImS1VqML4UKqlF2mL2NKMM6h54UlOf03Qct/n2uPY/0HrIIjaZPULW+7expUN13jUtaDM
T7CbRE+GzmCoCYIsZctuKIjXKS0cvfHJeKSZr8yZqyuo2/zJ+hISEMdaO5w33Y1D7eQLBCuK+Kgp
oY2Z1szyR9FW1dHuaCM5SjaNZzVMYXL1eFTCcinhiofwGIaxa7D7xohdZJJ2nf4XRb0YEtJ+aDPG
waWLziDpzHyasZR2THyTzq4Vv6px/NSV1o4nsFq1khjP8v3fzPULkQlEewjb1GTol+ox1BZWNDsE
beimUj2Q7bVC/Q76m3E1+vTJqyNGMXRrLBMUFiq4kjmVMv9DZFppG04Fc/cFIbj1gGrVSJc6OJIU
BzyMgmt4t5QdFKE3gZuNKj/Om9+mZdgUCj82aKbgOk9PTW2KUUC2KM0phTMo2q4Nbpt4b2WuVnDv
PNT2ZlthCaY+FDZEoEZgmXNJ7nhXXduxcd/P9r4aUKmpUeWR6jH4tPCi7Extxu8gka75NYsu+ixP
bjsrz58l37SM75vlrL5J2Bn2UI2DHeObgjx5gQroPzmpbrIs/QjGlxwJwBRUzKMS7FmaOLMOarcg
/KAG5KjPf8dGqGdbq88Q/G1Zsj6xlpJVCLwNNrtQISwXTC+mTDt9G4ehNAfKPKYltiXNbVEiTwWc
OHQtsjfD9Fii70paHb4VnmBAX0DCWutsmGKtx7wO1geJ+r3BOzyJBuZzGBUHLXszbEg1gk1F452X
t68tHe56Zr9Cc8pRi/Qm4WgxtWXkEZuba/VRwmKXSOBPJMJHEeZQ80pHnNha+9xE3wE6VSYuWdRN
r7SCExZVUZReaSgmu+d4++68afBK1NP8jeVgNRdtMEiACpHnSCD/OSUo96srFypIO3CGOwzFV6kq
OUO2J+8LSPBMZWIEA0+gnZcWv3Q235nxPQhgWeH1/EMLRolH3zbULzThDGnGqI1RaooNoWm4uTrE
bveK2tzYROKVlj/03QH8CyQeHWUOCj6Wo4Q2it9avJpnxMu7HJzXr3XkmVZ6CVK68yu21ZyPoxHx
qoXQA4JjwpKlASoXPwuR53w6TBD6UlHOUICTOdPLmxREkYpR7Sz2q+//sOI3RfssboIQd7U9o88l
H7Nlo+tvEVZ1ZrROixznTTsmhdOgfsAbay3y9DhKD+fHvbWkayhhSStWZlaiAyodw2M2qKB7648Q
dQdBmIy8XzIqsaOV99VEJ7QWuUxVrssaL/4aPRimJL+1eaCtRiS2scJqstIMABMo2b6P9VelRMU3
63wlBPVXR91URSXbaOwXsSI+JL4ZI2+o6048yjTstnYnvDq0+sCwgadS4WHPImOv1Axm3Iajm0HY
0ehMt7XZ1di9x+r0OEJ2UuJ5FjMVdw6IFVFZYeEl7ZuwyogopYkWqVWNa892AwmBtkwygBa1V2uU
e2EoE/LaXtcvSHoarQRVgN6qRX7XtGrTDZXZ8pt4hBbqwGQJrmXCvo1ONZDfMrFRiXhS5uqoxKaG
CQU31HUc/rLB+UtJvyfQmErSPyZLEAVCEpH2x5IMEu+3nI7fwPHsaxgoel4en0/HaamJpo01wCue
7OKEPaTDLHng35zKFYSw8WkyJaSc4WB7I92hrP9AsswrI1m3/NZTEPhEv4Yi7HqtwCpliyNPsist
eh6jCEXB9y310vrCiMCqQH4o6Ir7C1ej4c2eQoNtuYaczl9R27ndtjgUjR53nTzYFUm/N6Ezp1iR
pMBo06utoAST7JmBNlkdUJFl+BNiiISPyDrbt5Dsvjs/qs09jpyMhnMeJepii2YK3VjkXTGVSuYi
WkXPegHuA8RUTf7OrPCv5vALTYhemjBt9WwJLAL12rCQwkyOdhQ7qeyZc9ONrEYl2DokEYmZcYyK
h/l+isCfUv2xSXsxRa8DJHHPT+H2an0NSrD6Miprmi3dWUoHhlb7OjXfu2C8bWVmvxVV2KtBCVZP
i7hLKWRq3IHHtleHQYpkdHffmeOPkI43PR9jN0T/yWVmJLps5TbBUduB1JmtL92gp9Y/oBSJqDnA
GagclMqbpg+lPdp57JTtY1b9kTLFbs7qF6CofF+FGhruagCW6n6sf/adZ6evOZH1Km7RUdv2CkfY
1sjC1gFpQcrWedgCoR8fAq9HKa6jO2z/U7nmXns7+7kXPipXhn/ecjb95Qpb2OeDPSTcLBdsKL6z
LNmZ1D7mmuxQ3Q4OVzjChXxmEKQseuCkP3XfuKC+bvnsofL5rnioQS2Kw24PclNJFLyVjTuZWuG+
Fo64zFnVAvtS+lnkKYfA16/HF/13vi8OPINelNv8gRQXkzi1zXn9VMrUUQb8rdAKzWZxGQQAtui1
raIhs/a42ciGt6zOtwN1hSKsnkK7WFMXy0maPWtvGZR7chSJz60H3YIqLP2Q72vczXAg2cPTecvZ
3B0rbGFFi9wc4koBdtjplzwDCKmvQICyb2LjcB5q05euoIRVBKUE+MlDQBXKuFfAGUN5AvE0FCwY
GSoO2fN5ONnaLb+v3sOmKqj6rACcar9V6n251E3LnJls9pbfVxgsw6MRHkkxe02Mo+E+7w6heWH9
RXsNCtSQ+CMa6rmQ8jqFaTuti6yU4BQqLjPFa6qPSErKtpGkQKMJQz4MBY34T8Cou6HKLYqojnWv
qtVfjGPVeOP8NivtNRrR/WGufhTqU1qUj+fXaTNwWAELp17cFvibS+AQ44HPrt1yhiMB5ciIuigj
gdCwwf4iW7EeqnAE5cyKuWEtoQpB4+tEzR04GadguFfrpVaMSPjuFrv+tr2/BigeQFFBomhYYpWk
Q4tCH/4cOBqxzk+iDEM4fAooGdigMwbhKVYNN4PAIZzInow2rX01EMFP8axjet8CpO8rkFkR5gbU
8mdTRfhVyoKhrQIbGOTSdY0qPhS7Cvu3bmuVU45pq5NDOe/j8i4J3lDjrYdPnYYHSP5K2bFP7qro
2MqS+VuEIyfgwsYex64s4qUVVs/8lF3q9Do0XhloFSYnQ0KtvlKZYw2S02YzNAIftapTQhFZCiOe
68psyxighZK/ThG6G5LYGyn1K6Y7bWtAJDFxSa7sztvO9mBXuMJgpzayJmOJO2eU+PAYaVojdAKL
+1P5Am4OV+UvBUTCSuuFpbIXLim44Hf6NtNMcAIhdEkH1C5cl8WNyT6gJ+XF5kVv7uvAC5tDIHse
2bTl1ZgFr6OEc2iDmho+gPptYt3XveGwoN6p5sv52d08hlZAgrMhjIxNFwEoMqMjx2XSUordQu5y
HkYyns+b7uokSjqWTBVbYCY7cOpxeo202VGQ3Vf7XnJPka3Z5+8rsCjVkdevAZbQP2rlT5obhMcA
6fx6IW4ad6TfTS3Yj2XKI9uBIDq6GfqGDRC1Cm6uzHOQQYWI5btmdEIwJqVTiE4CZW9puaM15YFm
HP+/Oeok8XVMtDKbjxka4DL7hWu/q7w/np/2/2Mqvr5I8IlVg3ZJ3qD7e6juwT4xDrdDhn6/6IKB
at/U9gpyJUbn26EkmNoq8oaUxxewELi10JBhhYWpmOu3JtT2nUGdaTJuDa6jA8f0KyV01OS+y/nF
YE3I2JEji/KjRh61LLqwWfBUG++j9Va01CU9hZlEF4OJRNJIo31Xqr/brPHDMHXqUiXO0CL3sTCG
jLVMuGszLFwNRAgLqWGnjDMMJBvuhu4YJh81yoR04oUTl6zWtoP9mjPBwTZBNdjBcvesKbQ4H9tg
2pPqXu1uddwpFBNpl6fz5rG9+b8ABc8aNiQz9BHWUekB6IfsQ0tUtGhO/nkYqRWKTrRAh+wwLPsi
v4V6R22BzCZ3QoLir2OaunnfeyCFHlVptmCxstPYhkGfmIGUC21seNsVZrSyUc1HCQLgKr5qg3gf
6BcGLB7Xlz55T/GsNSXuUFxNudf0g4O0pWTg3ycY+OrSqohySWKKCSbFGLQWSWkE4DVoc1q8b+1S
cqnH1Atqy8sZd83yriGQXCzcuX1gYPrOolvC//+MiqffIRwnFG3+fVTjO6JurnZ4XBnBPwI2Wr1o
boMyiR0wUvHd+cFvjh1i23irIwxBg+ABxpmmYco0hGP2TaYfwvoplVFWL5/9bXlRBmsxHTdsIsqi
DXOLNChHI05gVMgRQN6BQcLE0tGUE1HPDq5a9LVITrKtYaH8VFtUxPF8L9YSKdSEQekY1sRvDFDC
5nwXTr/PT933cBknyApD2JeTYYeom9dxoYpcS4HZSOuvZKMQdmTM6yyYlsXJI/d/SPuyLUlxZctf
OaveOQ2IQfS65z4AjruHTzFPL6zIiEgxi1nA1/cm+9wqD4J2uvKsesqKzDBMMplMNuzdIkffH4vk
+bIS40dON+dciYnNNcgMWJIEEWZ2kswGYFIrg+3r6m/nkL+u1SSAEdgPZTxmTlccSPfBMdCQ3lCy
UNKY3xE0GSDLAmgAYyIl7Q3B+gQ70qjCrpkX1wtbPr9afwqYQlT4YU97OYaAvL8ry7GuHvh3ausv
WO/3KwarBbp2AKRRoHtNe7aYCVoha1wtv2UArES7OxzvkPv6hxE12RPTpfgDZIn1/eBHIHOvkthf
eEXMKvpr+kmRCaauJiuZRZqQuQZFVRZgTHybynZlxna6BFQ6a+E6BIAcCykDcxKLdWaR9hXgNTFA
90pbDPf4APQxbi7b+PfgAMt5JmQSXhmBKRX1KERL1jS8HsRd0j7i0rGbplrYuVkLPBM1caec+Uoy
aBBF/b2Bsc2sSZ3LyszaxpmE8QvOwmZ04Rq51EKC0J7TcNOBhbA/KvlDZWy06JmLhSLanPNWMFEM
/40T9Q0hoe6qEkR9FgIrfp8RIJZg5LsMPoL8XTNfw2x7WbnZ5TuTNlUOA4cC4T+qWv2mSH5I+ULS
ZnbxMM03oqhCzDQ/FZOYCdZKMLf2qWZ7Ih/jHKG19WJqzxFQ0sX7ZX1mzXukaUbGDXB508d41sp9
SgdWO1GrgUhRsas8Qrv2UuCwJGZyE5VmaqUih5hE32oWJgEJnMLSlarObs6ZMpPbaIgMlfajMqXH
j0Cu2LJXndmVjqG/VfKoO5ljHHfDB7kzXfFMMQ4YOeUeiLGXl3SmJQGn2dLoiAKKkHE6h0gKMqB7
LsSsQOKqV50bvhovGHHf+Ha6j0HguLLupXxB6Lzqf8mceBAqtVpQWBi8RYRqtPfq3+/m+KrTxG2U
tRQpkY/fH5B9mW8M68FagpOft5G/VJgcrTS0hKRRiDDoUdK3jMb2Io7i7K1hUVzmBhlzwJNbo6Xh
APIYyEiLERTnDRmnEbel+vtz0DoG5uCWAP9ljPfkVx8ox02Hi2+c3GsNuPQhbu8SnwaYAaGN+qOL
A/73B9a/SpwYwFAQJrEUA1WZeGrzK9l6uGzVcyt3rtHEAIZYydNWxe9Xqk3e/hQEPO79uk2XUrxz
V6GKZw5kAZflW3dkrygRpqrgAOXOVURg6+qmlbdUVAj8NpdVmjO4c1ETg5OCDIRPBdxFTpDGGWKX
BE8FDd3/TMr4FWfXodQaNYtqSAGiTqq0DsqyBrC0fkcIsFWMEcQH/TJfhQyNahm1NaoCohdQaWgA
RwuWBp1nTQCjev8jZBKJlwzNOCyAkBATSwMJXQMDqXGsgG78/rI6s5JMjFthzks2gHf6VR01R1Yv
UnB8TG3kxTxF3caXV+0ScdVMYwxCV8SvI9AviE9/JefP9qaL+1ANkZd1WlNzCt18jEBJq5GhtDHh
boOxzelTzDb7zDOqpa7v0bqm75pz2RPro31NuEAp3VGzwWn08nqwlIXXxlwwAeQHiisRuURzCnDE
giHIYC9jWwfDfdtkratVwKmNGgudUxz4pHXpx65KSyC8iWahIDR3vHAFwmAA+qLB4X7dxNZUfXMI
ESqZIMihDJDbOd37tP6NhwDBS2qczwMGwhQat0kkS0PIiYjMX6mYLmMtd2ugclmFd9koZ/X5S9AU
HrfouQhyA4KIXIHwVyn9+i5LcyHjMQcWzIUTPW+bZ+ImVwhSkbxPOcJoI+xsMI3aSSRvaIcINzFB
5hJmTm2hO7Y7Nfmw9EiYi6mRcMH4CBIuAN+ebB3JFF/pQornHfJNmnWb5wGwHYt9EKuupnzUgOm5
vLZzXh+9B5gAkvGck6ezY6bVdFqdjV5fF6Ut1wEDuWCYbdQCsLMtqkTF838mcHr6qBGTuoRAK+FI
Cv9khmxHHEGi2dq61j1dljZ31jGBCSZW8K4BTmYSdqA5rxCkwWNV64CXSg3UDZb4w2dXEDgg6Ekz
EXtOz7o5yBFJR+tU1M7NjFWvx3aJsXxA7Nd3l7X5FSVNXRdmgFG6Q5wOXMGJacp4IyRJVSMY3Fqb
+lk9EKDf2d2zOMYOMMTUd7oV3nA07IfsYJz66/70gt7bjbUxAQGCsd7V5e+ZW93zz5mEPoUY5CHI
8TnjJnY+R1H48bKEGfgJHe2nf2k8ORAhT4kKNuXaIZ5+9A+AnLiuXXNjHtOr5kVy26v8YNhgyoGW
6T5b1UuhytyFeC5/Yq61WhVoKIN8DZicSbKn4dHnkstRqris6Qxw+6gpBecLytHj/n712lGCVs5K
YKISx/RZwg0Y95lrdEDKMvx1kuIN39Sg8cNUGYZI0RPiyrxZah2d9X0mmvKBmgtkPhRcvn5E4itD
oVV4QUVxc+Xr4TY1qB2VjdeoQEJImN3211EAqMLg47L6cz7+XPAkxEExvsB7DoI7ltlNuMkwwVp3
28tC5jbThHNVDKR/UVaYLLGcW2VsGAilJXM9+EAvWVPjhz4seLiZzoLxzgfUBDJ0oICeQnfEjdC0
Bog4jsKuDRDRYqreCeNk0yrVto3rTaj3d0b+grFdZ2AZxsSVKzULFiZWZnW1EJWiWxYYXtOEpySp
qoTmY+B31ImD7tyIMzstV6AevLymczeW+Zecad6zy+SKosMGFpNFtySMVoWSvw6+7LYqs/Piow+X
2vXmgiuKQyBrGCNBg/PEp2tDivmJDigFfkjAmEKGdFNyJAejzr8mhB860QaOyiXfURV1iaBpztuj
IX4kxRgTh9MLGnQYVVT2gGEg+o9IXLfp5yCcrvK6vz9HOo4WEFBomegCJtM0K8YWJBarcDwGfcqr
bRS9VOF7nL808vsSbMZMeQ+yNGDd6GgOxhNl4mQjkTU9rn+sKFLKTev1qGkJTwlOiu5RxaMqmJPU
J3UpXzmbrzmXO3GuXQwmJhlYbI6seR+dcyNtqtKjr7fSIy1XYbUqHxe8zOzu6cC3GOc98d/EvRlD
gmrMOClPEwzm6ntNtonyJkcPwRLq4tzxo2eSJv4s0QWn4SgJ7x8bRHa5/CZiR1vCHJ/1NedyJoeB
dSbp6Cgnq9Epq2xaO7GzK3JTI/3mFteF7+j3lw/8gma/rpCzp5svon+vYTjO4mNilj/xGERT6e1l
OTNTlLBKpCLA5gOMOXWazRsqkwOZucPVuzYcZaPce9zRiE1Pyiu7G5xoXVwDzEPYw8tlwXNX0bnc
SVRTj6TznApYZfWDtVtAyDHLuyxCHX/HNJA7lzE5ca2cEB5LkNF6iWqrj+AQd7st3Vauf8fvFeFm
DgFUnu6yt8TZYf7A+Z10z/kXTM5eEpkSkRKs7qCq1/EgewC8cgw0dAz0ui3K7YLCS4s6uXp73ax7
o4PC5p2x5ivlXQJdNWhH2RFjFb1wFTdxwzXyTY099Lb2zNbDFYZn34NH6i0lhv4fqz8G7IDYxKT+
ZPXr0GTGEMCJy2vd42t/vU0dQ7FNTzkWTgVQt5XmVnvyqWwx65yto7XxYPzGGx1AVH9+wmT5u8EH
8aSOa7OJrtD9qhpbugTaPXtQwaMEty5roGGcOLu00pRC5qOW+UdT/rS0FnQ5d0b78/LWzvrUMzET
Txd3RY6ebohBc3fV/gB0hM8PXO3Afr4Yns7LAiqohfltoAJNrCge4m4IfMhioBtIGlQ6DTTavNVM
dwyBpgFDOEhU4F0Zf9ZG6Jp9e7D0yh1K7SBF1JOS647FC/5wNmaGJf35UeM+nDlErUp9v5ULXCog
dW7AiyCljtVve5BtG89DsaHykSzl6Ubz+OY/AAVF0MuJxZg2r8ql1XOi4uZMqXwTp8YdzvNvBHYY
0f1TxEQtEsRS1xcICtSMrMrIEcpajjFRw7a9dBVkS/5o1kGciZtYa9VYtRSMCEYEGRfRYp47QSIQ
5Gq/Ya1nYibWKoxc6RofC2fEyoZVHo9kF9kRR+rcfGmQcVYlJHHgZRBpWr/wPM8MgyEOjdochqFU
gEItDFurV79DEAeWA2TmAQqmqYiLJwtnZGVSIypF7U35GRC3QiaOaF7oOxJwc9PICQygumwur+Kc
+VnKWM7BPJ7yrU/SHDqjoDo2K0+BwViSYyLKBQc5573ORUxuYakAuG4RQi0pRMo0OCWRnQHaieQP
l1WZcynnciZ3QVgArwsMcwig0MRAq1NWrYYuswO+qpeYOpdETXx+oXIlrjSIitXMBSpwXqoY43XK
ep+E75e1mq3Inqs18ZRlFhtABMbzQdo0vV2rNj3UW21lOeop34Ee0U3s2FFWw/qKnoLbh8h5YO7S
Q208S1Mndf4NEw+Slo1o5Hq0zCZbpdlKDNwTjWXryk5iaIj8uKzz3HE7Fzc5CAVAN3pOIQ5o6/fS
iLwD5FAgQ4glVzVrmgAGRV5IwSGYJkkUUQxEahBza4U3kH2uHSh7G5asZXb1zqRMPJVlhUmqNsgH
hela0HYjSSDI9Xddla5yes0WMcfHl8K33TqTN3lJZAXGA/wWWgH7j/40kS14Jq58Q57ARMpaO2eO
9Ni78kY9Fl7t+Qd29xvbh7SXObYVAWNoYrEtAat50ENfCVWLGDBNoeYYS3R+s47rTMjEJFlvBNKv
RfV56MrqUwic4stqzObxQHBjmJg+HVvXJg5liMFP0vnji0w6Ffw6Y2ifRp/qe6h9lO3JADpefmDS
OpbvLwueNf8zuRPv4qvKEAfjia8GBioRFHBNRERLr7JZKzmTMtklqWzTdkBC1imyo8Y/tX6vNqkN
PiSWZ4BGS1bceL2s1+xpO5M42bKO54WV5aNdVFdW9BK2B1a96Et39YwUoIaiLwGtrkC8n9ZBWjmX
h1qFlNyXnMgkXiK4HdNTq4QLT6GZIVeIOBM12SgWg3TJzPAU6oAefqe09rAJD8NaOmjXZWmnW+b0
O+tFWajWzbiTkXAFc36o7Y/YZF+j1LySGsIEkpJAnqIoI4Ehe2gCW1NGRt4VGHov79qMNX4RN1Gy
JiIxRQxxubpPpVsl2ijS7WURypJKE1tEt5ugxZhnLfVbgUmb0k3bQ5O4QCpFbnCltD9rzSvpTqY3
ZbvTs+sqPFXMbeDYgoXVnXtSQl+Mk6EciuHGaWpZqWRdGgQK57nLjuQEeqk7/qY5t+G+3deb4Lbx
UhBkb+J9hurMVfBQLTFrzQQXXz5gckwyH2ReeowP6HzP77w8cAPrpbWOebBUqVjUdXLRloUcJqEO
UYS5GJ4DnhSztY/A+4z375EXPXHFDbfsGtTt+8YO7/P121JydEnZyd1IKUd7qIWdb1JXaK7GKrtM
VyF7JdHjZSNbkjS5FROT93VmQFetd1p/VyRXfXJb9Xd+uHRxjCdicv+eb+B0jBONBESLSkgqVZDc
v9bxQkA9l+VVwOas4amgU8TuE1UqLVd9bWRJAEGK7p8wzdAlXkG8Idv1nQvl0GPiDJq+cCFqM8cU
GOo4FEDyVdDOOylaBqyq8gRVZiBOE7eEfwM9N0ovUQ1gXLFKqG9HscMsY5PmO9YepGAHVKhe3xnk
KPRnQ9yEWWirPRCq2Tr23Yi3K9TdhbyLB09w1xzw8iF2r20j6u8aH8jFtFu1aD5EXdupuscWuC51
/aY2YxXNMcEelMe7vjyZtex1AerQaF0Ak/CSB5yxHBXY6QqQ7RAKqNMbBQkZzqVBRxwAD8jAvgPA
jdixUL7Tlyb851b4XNTE2XIBLtdEHUWFe1DfVIFDRGSH4ARgrpEvePZZYZgeNRTMkKoYEft6kbBB
AI+QQFjSWjbAJz0ZwK+18iyJPW+OUV57l0/gzM08CvpT3sSxNVWfhXiD4tUkPcomkH3Ve1YZ3tCs
LstZ0mvi1cClSfLKGPXS0S8KUECqvnN9TYZgnZt0SxchpGYEEgVj94BYwrPlG/qkpAbUBxx34ygA
XGX5Nhxee1ALZMUpVFZLLOQzq4juNEpRtNKB1Dm9/tPMLAaLWQC1132nzx96f0BmwBPZgnXM3Ptf
5ExMMVdIoFWy2TiZderiQ6Lch0uUATOO8ouIiQGSgVghKbButa85KhGO8RujBwQxIOCnkDlFsXhi
CupADJYFWCwtaJ7qbHDbPLjNooWYYVaPMymjfZylh1qFSkYoQ0oM/0ZqkMYsjVfNbsaZhInHj6TA
UvMBEor0My9WBLiSCtKkl8/NgpAp+Y6mc8JwQBqnQ+NLrW8F1eB5F7rzF9ZqykhF06I1NQ5N5EY/
Ba3qggPAvazHXL3pfNeJ+nU/yhIjx6joNUDBGA6hsdf72BEAlKx74uZhth9bzbJA4DEu25gZQaE7
czBF7wYtQCeFvPbFXR0v1QnGLZpEBV8+ahK2Z22U1ZaE1U2bB8rviv7I2C6pdqhKKfGqbW4uL8Ks
m/jLYn7RKZ7ZZOTLbRapo02GYt2GIDcKn0Ar6scLQ19L+zk5w01r0Sq3xjMcR9dNWezS7P6yJksS
JtcGL5hFOxkSMAzjZ2u1Vhbsfi7v/2VrJl7CCJMBXGVYq0SX72kURTYdBLUbq7/uWmllxdTrQm7X
1a2FMefL2i0KnziPgA2KToWPAyHfp36JTmCnaE7pcA1mti6yHCHtMkldkDprjMh64epHzeFb1aEq
qcE0KWidFB7Lz1ahhnFuND13GA58M27l35ipI+DtBPA7GkzVb+yItNOqHPy9LSZQ259pye875MIa
JXNlNGMuLKg6c9DOZU0WVNRUTYs4bB1lX2GamNnxPn8zD/7dg3pbvvOF2akZpAG0eJ2pNnHN1Ae8
nJJBXPsuH8NH8y4+9p+FZec7s3fIytW3j/oNW3Jx8mUl9fHnZ8c7N9UE/CiQitfpSvxsU1s/aNsg
sQNArCwIm3MlZxp+A+VUci5nHWSh0OlmUeEMaGmLbqm2vrxzc/fPuZxxY890CvQoiesIclJibY1E
2wWAlxP9UoJoSczEETdKUJK0HsXoskPFVYTs2lLWfq6b49wq9NGpnemCEVKzb0Yh0gbFiHX5HN1n
e8XNdvxZu4sMO1xww7N33vniTfwwJqnkNh43qcoe2Rvofl9rt7KlVYiOylq3pc98p9636Mq/SR7/
s22b+Gf4zaQMS0gm5F3QR5VUdiE/XJaxqN7ERbd9rEjyaBvGgaC76VWx6114NcI2C6jEn4er7jp2
wcqirunSc3vBoegTh4Jb2wi6ArJRFy9SWzlpKMTbxsiOsXqR0VZgLsRIM+1UY18aKPgwUAgC1Olk
u99jkiuvFTQ75yHe9qc0uYojcIe5alq5YXTXF4fM3zTNuuhdqThG8cJJnMkwjB8A2EVMHaAwPe2r
GDqA3iQZuq0t9JLHbeKmObiz0WMFymUfjKnbPjDAibJKlxAnFXNcza9x0lfRk5PDKUO7lYm56NjY
MRM1yRQwuZtYbMGdLVmnlO/L4pmTdWk+WrrdYn5G4isifyrKm4E3im7LXXyD9lDbYvKKAB9THGjh
b4Y2dsz8HlkSkA+kvHQtNFBWeWvX5SvwF5y6PrEBlBn5hqgBCpTbVqs8ULD01b4aYhRqXukgraRa
A9qAp6ibaFjl6VYvrriUrQqxzaS1H22NbLDrdDtQIMWvy/Yu7g4+AU5fZrOIuWn2wcIdA4Klgagi
5a41XCfRKVMxBuSB/T3PN112isCv2HtyjXg1ewTonexvInNDrUee3wDeDZQGu6S/AXyNqcQuLTdm
cUdrL42Jnbd73biK2I3B91L7EJhPFgr+wz4udxykd0W8NfltGq+z6s0X96ibZNad2W64YZv9GpzV
Gc6P3AJMLXyvNABUnMTgYQZlFQKSJH2WqxduhoC59kGxsIqNQwAKO+Uhi+4k/kZ6EOb4wLIABZnB
sFw9amraVSW5Vviuct3R2IvcH0F/IOWh06CQorbRJqUezM+J+INfbIBvO9Q/68KJrL3sn5DGaqsH
Gv8QQPABjlZbjAuyA+d1ZnVO3HpMW1VytZUwVFED91BXTwkRtszpmsbP6Bby0nAF/Nyl+/576DSO
pI7ULpqMstB03DfVmV/qQTM24zjK1tyWXu02q9BO9pVdy7Z8TQ6Asl3Bwu5khgHZBUc4I95ALkqz
LAW0umBC/3qxFInOm3JsE4z2GI11hBM72amUbd9+ujNA2JldvaNw9FStigXFZyg0UXU4kzw5mAbv
DbPEpfarPQiDQleFPTyBujRF6OrcmivzkK+qfb8Jtqabu9EatLWA5nGXboIZ//DlMyYXXdBWvGYC
n6E6QBqDaN811nDGwuPPD8B+ty3X3Mf2s/VxeeW/R0Ff1Z9ccyAnAiyEiXoZgKSC9DUHGlie2w1Z
0m/8/on/+6Lf5KaT4xTISTrqV6mdHjWH7AIvhp6F267rlb+rNo2zlFKaKWR91W1yw6UBUa2aYk3T
RzBwbTOvAMXxCvlH960+HJO17ixBDixpOYmaEwKcnV/9u6Z1RfS13x2JtLm8YXO36NlKWvIkRg76
HCNK5XhUDPZD1jeDnG1zYL9W4g0VJ9dKurdaqLYZB4A1phivwUiaCNubcR7z8qfMcOCdL/A3JG/L
StTcGkvyCAZvLJDEeNk2cuOj7/6I15073OJWs1FmsSuP2q0jPHT7u1d6ZN9d/pBvRmwRdIejGZdg
mgDN75PDI6SgT2TVRxjVl55KC6eAc63Mg9rfXhb0bX8hCIOhaK0wAGmHAbivbspKhiQ3QNiExBvg
yo0MNEMronqXhXzf4YmUyZlUWzIkXQUpAFUFtveA+MzmEZB+0Xu7JU4GflkUr9IFT7ik2+SEZrlI
TVZEAvOfN3V0n+ueWMK0HH/FFycwUWxyIJGxlCq5gWJSJMvbJC7SJ1UiRgSgxZ4fzCZKfkpN1C3k
MeesA6NLJsbtAbdNpw+9OEKbTDskAuXAtVxhCEx9FOVOJc8L27YkZwy4zx5Hg6YCSrjHAlqI61yl
84w1u1JfAAnI9vQuu813+iHe6k611An5/Vk2rqsKjjRUcfQR8uSrZGYOlrDCGNwSW5y6rSnbT6Xd
rsgacxmrcV7JWVB1vI6/beSZwMlGNqxowrKBQONQ70NkhteWo9+Yr8Lr1sEVPS6mI74lBiYaThyr
pPeZMAMILHSvc7nT2qoCunpH8zKQaiz4te+F+6/SfiW3znayyRLeAiwJgzOucqLr9p0ndtWvVGd8
nw1r41QhMAqc+g3W1G+W7q3Zg4i3ACBf0Tj5bQqsVzjP1CEVaKxCS2u7EWMWSzeWlJw1VwIWUG0c
DdWmRQSjpmZuYVkRbDU/QZ3hGCtpX1zlP/xrc1UiHXJMr5lXL3HszhsrGJFQuhhDvSn9Q0OHhhkU
clFYetdu0Fjv+W7yQ70fHN0pTs2PBVsdj903Wz2TN/78bDN1SU3qIODCMVV0stQg27SJE64xn+gK
2W7w+ltY2e/9B6P5nEmcBLNm4ydGKkFD+sp6u0Ce2gMSZ2tHnuEqvV2detdcS1sMiGx+do75ml9J
+2hhwn8MW79pDaxsBYAzWOlpD2CZ5BXlZHRGyV5TftLm8/Kyzit5JmDiAtBZJgBGCl9edwa6vLld
aJETyfQ2a9Ce2uQW+l1Qyi8x99ZrSEEHoExDkVsEG5ZHDsAHbNXwbWsoTiIX25gSWxHlHdVbpPqk
cOmB8T3MH/fk7HMnDqSNaVzI6ni7GVvjVbyB78zwgrt8c5vb1Ya+p94g3OiKXHWOYrid07t3f7sD
5usnWJPAjUhaVyY6ViwdtoX8KjU3NHQs+pRhwuby5sxuPhIsIJXEuf7GxRy1ehFGFfzXgFpXNuTH
rpPXl0V8TxCP2gA5AjBvGMTV6cTIu8zE83T0yMDy1jFOfmyOnr4DDG3/UtvsXr+qAaHvhF7pXRY8
67bO5E7ea5FfxgT8HTDsUN1q+bBHlRpon/0qCN4vS5pfxb80nAR7oJTQh5pBErWewvBRC1eXf/94
QqZHFF0uaHlB8wCC1knfiVnlASC9Cpgk09cVkh7+tdXdimytZMkxXWr3mNPmXNrEDaZGPgRVAmm9
9dQwj9dLPU9LAiYGYZih3imjAIPejVAQ7ebycs0FjyNyFqo7Ohp1pnAeitoD7a8tBSBZflS6y+t1
FXqYZrGYc1nQbPx9JolODirvMFZrxpAUErl1siBAxjmODin7AFWMx1SC5tKkdrPWehJhhjm4rH6U
W0wz6JQf/aRasPjvHbs4agA51cAujD7Tb3gpYDAqSJvhe+Kfiq1Ybo2mosrm+yOalJAQqeWFl8Dc
EbMoGoDADGWhg2YSTmohAdpWUQmH+Q34PvY5STFds+KV+2uh/9d797/ZJ7/+v7Ze/fd/4c/vPEcZ
hQHn++sf//uUf2b/uE7e3j+r/xr/4Z9/cfL31p/8+JZ+/0tf/g1++b+F4wX/9uUPq6wO6/6m+Sz7
28+qSepfvx+fOf7N/98f/uPz12+57/PPf/3xzpusHn8bC3n2x79/tP341x8A4j0zuPH3//uHowL/
+uP6LcZYyNv3f/L5VtX/+sPU/0ngtxWg/iP8G1mz//iH+Bx/Ysj/ROZ8fOaO/Th4f+IOyzjA0//1
BzH+iWHhcVjv178YYYgroCvgJyr5J1gzMF4P/FrtF4vsH/+j+ZcN+mvD/gFgx2seZnUFVQBM8sVr
SbhRgDKMIezJ8Ua1epCBoGOsVC6AEIkWp6pGJ1ukSnZTN8y0wzI1bkPWxAFuUK7zTcYJmqOREa0b
YIDm/WDGne2XUa/g/4EC0I40JdiGjdn/7MPMtGyrM2Lw0lnNtuW12nsBwEJrN++zPHb6aDAah/CG
3ki6kDInlZrQtIHLmz5y4PvRlSVCwCxHQ+uD5q/J/B962+eZG8axeOjkPGaHvlYAE+vTIiicvm+b
W1ThBvOnGqd+4KVJFJdXGU/FqZe5oR2B0kaReqzjge0HHeHyLpaygF371lBmj2aZmmLXi4gDaFqg
/csf8FYv884ZUozm782uTrNhlSg17Tw/aobYJkAVlwGhmPj1hssiDtdcGKx4qkDzYK37niaqU1al
zx5a5DCuUx4I6zRQHf1/MTGy8MqStUg+ZhHaCR0rBwP4XuJBKq71ssg6AuaauACqIVfQh1LYCdCB
UieJE9Lum9LqwlehqOB2Zn1sNAraE40yvJEI+qD3gTo0VmIrjWzym0ZrWH5IkaeNM1ttRKvclI2c
VcBR1Ri10w4jLI9RmfSDp5MmIrWrl/B5Ky1gXH9FSyPyfHYZNUCid9FoVVFgcZO4Qre62aSx9S7y
wld+mqiuFffErLN6j75gAQRfzZSsXSkkKz3hjdBiA2gb+w3ANtDzoTuxb/RocVMaU0tROzGDMLhv
o0bnJxbpmKRBYl4M4HZPa4XX+7jLDPoYq6XJnaaKBz/YRDJW2WJayDwaDD5HrStOrVvW6Io41Wma
RwczA1GJI1KQcX9YwOAqm1VdZIS/krKoQIJR0Zqg9Q7IN5gnl7r2LvMjgBEWIUMfWeIj3+jmnFG3
rHI5cqUhVbDrSLiDZAUI5YEjDyJCs1aQ1sfCVIsja0MNsI8stV58jebsyqBmidde5bNygEISGBt9
v9A47tR0XJx8zbEKCrqLRFm5dayHT/LAebUmVipdpXFZSiujDFJ51Ze5dq0UqbKtaUsKJ0t5BJD7
Pm1MDw1RMbUtTZIxdlUkcrtCdyzQcdo2qUs7GQz6koaZwJgNowyhnYSHdlzJ5Zr6XPV8oBu+VMAM
seu8HDjuxzpMXM0XZW8rNM3XZS7IsyiNHshiep7Hq46FVLh+HbFmDSoP8hHWrfScGZFxZ5YW5+sh
jAbfBWUa4xte5Ck+pRxAqtrq1j3pMSCbWYbovIoZenDsmCV5EoVb2Cq4pV6KQmFXYRMEb2qs4Kvi
WOK5kwhDkG1t+SG/xXsiiZ1AadLWHZIUXQyALLTKm6Kn8U3CGQvsUvjKdefHNHAr5Kaoa4AO9c33
U77l1pDf+LkEFsZel/zWrbPqNqkKY9ObzASBGzFF6Ulp1udeXSq9WNWqQKuZjIfuZ8kyIh9AS8kx
ypDVRYQ6WQMyWd74DaprUcydEvykYF0efEz2KRwVp0OkFNuMivJTGRhWJ2WRW0ktY/AzBdnGXKnB
R6Lhr8dmj+nNqBXmTQpOYYzqaT2RPVpGabRhirB+pJGuELAn8+BnLys8eiwtOb2KjSJlblL7xk0o
CEmOegNv44L6Vt2RSrcaxDtx/6Pr06McDorqJqWIDtRo226Xt7ov0BJqdTpmRjVkfdVKCj6jUreO
phQfedHx9K7RW+UE/N3CB5qr3mR2VrWPRSRpL2WtSVeEpLLqJHCqLYagGZIbWeib1DOziHtBh2Nc
jFlW8Hrv9JREqH+HNensQtAa1RhJLhLbqJQEJKrwzube5LIyPMJEhupHhEdWvA2EpO9rSSrYnZ81
WWz3lGX1ZzWUdbOx6sCiW18X5htojHnmIW0ctrYWVDW9aTKdWduuqpUnZvQjvYbc49/wEZDNGa9n
yZbLQGrsHKehdVSR4jLUwUBhm6aS6o7eiAAURBh3km2lGxRMyww5yd1a96VoVcUmEXZRU667OeWx
uDXQXcRxbSX+gaBRiztdHZaRq9QmmPrSPPH7U67hc1yeqpryCJZTlFFhcihoitQKyC5MhxKdEEZh
tPvUgkF80iBXS7cOMvp/OLuyJTl1bPtFRAiEGF7JJIfKmssul/1CeESAGMQo6evvwt23T5kuimi/
nBPhsFNo2trD2msZFF89aFpQl4hpz2wEhfskdaZryzNWfZKIEdOoqnir9r7I3OlQ5ORiPMw7QorW
zfc6Gb0gi3orSMUxZ9w6tCTTH/u2qJ57K8zcPedNO5ztEeT5u6lwOD00c24wSmXSoNWcS35XKX8g
Z9SVBH1xa5/DCg8TSIsTDbtCKijS9jKDrDPTo0fiFswk8ojkmN73YmiqMxMlShckZa45ZE0Nkint
0CJ/0EnW3pWj7moUsHWmLoCFEYCH0TJ7tllXNKe6adAZyERWVR9ymQ4PkPqpwwOxRSuALrYhZMkt
v+hRqJkB1YObh3ZsKbCMPvRkKNlVMnCW7kbVdMNNb9q5wtClaQ3eIG55B9pI40RpUDkO+mlslk5n
mwDIvBN9mRcQ1jKqOKBa08tbOnLI0PR9SVOIORVg+VVZyP2r3sfbF6G1cRx+aUewMHJxEnQ8ig4b
1iVTIPZSpg4ImlDExF+1FWk/BTyxwJ4CSPiwr1MPfVqNVN0HUtSoQhuOns82KNl4oiwZf0xDUFmH
2k0IYEdFK4eLh96U28CCyTlaDA/5UdQd0x9CiGixqHYcEBdWaa/Le8lH+tKwxskjV1s1XsMwseQO
PFhTGXPXQa296xzlH6mlfPtAk9C1z8pJRbgHkViaPqathMdShsz4EZ6e9FRWtuVgBUqnv0UXfFLu
+TQl4a4Rof1p8C2FnRaZV1Qna0ClAGYBPtIuZFmJHm4/cTmAn11Oo1F1xd3o9AA5cZdkXuQZJ9Qn
FvJCXCQP7A+NR0d/B38RQBbHDsAUCr6Hfe41Wfdo7HZ6xHeTbzQAKgVzrqrsTEzH4cT1Ohi/m1EH
TlwBPjuhh6Cf9D73s85/TtvOa09o0vQKf9cCFZh+G8re7w8GKoLoQ1VV+AFRoMrjwOc4zBbQ5tlO
Wz2pDmlFgmI/wALpizWh3g30QOXIvRjyBlFzH5DrLK3UCE+rE9WlNJn6RPMBaN66Gbwskk2vxhi4
LvU1dCplc2h0T1N16kbBnROESKo67toCqTh86xjGo48LG+cQPzHxQKUl7rgDMNVTPSjo6BnNLbSt
KF2UZ6WgcLdvfYHus0TZJoD5cVx3Z2xPuqdscgBTbUeHd5ew73V/so3HRDTlzpg+Y88pBMLgD7c/
m6oanSPw/UZ+LRxPhDvq2am614xr+4GO1sBjkMQlAfB2pDwAUGm/1I7d33JK827v2HJg8EzLnh9B
q+ewvXBlYvZhVQ/DqelUTveBm1cWtG4T6T/A6aGo0gcsaz8GpWmamwJa03jdx0pdk4737YHgl2+r
xMCZKVEPFh9zh5XDdV4BSA0SO+bWL6NTEu/OVv0UnLQd0A/o9KUNzplo7uqxZdmp7TPO9nDh7AIg
1jysYjWEFYh0pSThT0pJO9RRZpsp9l09WNeW7yX9ldt0WbAzQooGN6apTSTBRm+yyHel8K9w6kOs
P9ryrLuMJIl1r7xwBNQksXCDsNk590DCH2KfDgDGa6Sh3LR0wSHSI2edc7f94PbCw6HzuFH156Ye
8ul7WMMofO8L8OT9CEec3O6XA1qGmsSm9EWLcCgMvGQ3CLwjESRTFY076cOiZSDZvoAcBE+PUKkw
UdEi2bFLsz776oI+8kWptgtiBX4N4oGLwMcNiCY6pQe4Dh30xKmF/ydx0oNeTl0Sd5K1vrdHkGZo
qHbSYmzQi0d4hU0dQBUBOjYvqPdO3sFT7rl22l02dFYYA4mJR4pmhUbHJK0cEqWeTBtYBUXHaERg
9zwWIXSrQebiJqW/d2hO+jry/CRpbIjSCe2+2E5O/X2e1PCJXC6yFH2yE01/wszKaj+FOEsHPsi5
bYaNDQU+PlRt+DnkrdM9DhzR6GNV+w300plXpfBo0yHbl4LC+Pmwo0kMPZoU6PMEXL3mBtvqZRfD
rfDJqbwsP9ojHeWd1YE3cj/CwuRXdS2nJ0Mh2XzfVAN3H5qsGFUUIi4lPwcUE+wYYTwrT3KCmviu
hXs3PnW6I3i+TAmgnO6mZDzyzqaf6tY4vxwogIGHpE7VV2L59lMwpAMAn1bTAWudDrTai3pwgdad
puxnVemkQ57bKcsR7mJd4BTaHejNDpMg0NRDRBONadfclvBJTriEwwsnoCWP6DgEJ8czwa+c+AiN
PCJ8IOa6WnUxLTJf3PTYFUDOCjnUBXK/fYlSmcknip0YDLtHy1vTRtq4QM1ge/dT17vj3mFgb/XC
3qku1E4aUH+WeN6iVFQMdUtLDE7E2w6PHkgBQ0DbJBnSOGzw6n9XdloNsXEUoFxVy+0Qd0vghjVN
OzbwUwjQbooJdgfoh9/ds0YH9Y4KmkP/CAEZSJxM3/GLURnYj40tOIVuGqsyNGcGaX+muodS8TCk
YLKk1RRcdy58wwZgPJoBYuE2UEEUXfCDKov0n4nddeoOGh0jO3Q5tCEjYMIAdh9Vxe7Q7ZpOfOeN
Ltp7s0ay6zGwgh52yLYHLLlVjXCsSpkXJ+JNJY3kENQeBWUJs59tgixHpFLNngrbRwagZTjeOwGd
wuCM96bnZ5dxeq57WXvHcihoiNyBl5Q7Ysk2u5k0zFxctCNgba7XEHcvE7AUR0MJv+zS2pURe23D
S90hnAgeJ0gE+BEJp6DaNUGXvXhwyM59ncwMIE4ZfEyGIGcwSiH/IFPpfSoGv2A7mxTZ1ybpzVPg
VxU+csKDHrTaDaOR0/DeG5Psi08GYe+tqajOGETfU02tGIa1eCjSvEcU0Kup3A1J0B1ZqnpyLnNd
cigr42jsmoLJ+cgGrDsYuAHpQVEEynjnhkpCIhUm88qCx8ifoI3h11+aooGb43S0dn9ZMkj5U+l2
nMYG8lEMuQE0SO+yBEmd2yLsgW3TjMT5YKXjLsNyyLht8yJ4dIUkqBdaDqxuglerGvY8Q2MaRLwK
S0ocMMtG2sYSbcQUMhZAD/Jy1hmpIcGcqbgI61uH+frj5BTDKRUB0Zc+rav2e6dIgsei7Pv0ytJd
qVK8XxkNURzMqXuvgD0RIIKXpYyQhbOseyo1v+kpDwgUihsfGExlJecOLrW7r4skzT6Wc8fjfRJk
EOnsjT2q3ZCl6QPShaWOw24ob1k3Us1Bk1/rGyV9cgbpsLzoxHGH3ThWUuxYgoe0D0NZ3FeuG3yz
SyGyfQFEBkJVloVP1AuKqxQdiE3kDiMKO2bM1DMiIPDbWVarTQRe9rq/WK0PpSzVTvoTqSdQbVmt
oVAfTPLbZqzLXwLUrrJCzGvDWiRamPICvgahLmMbhHk0GHtA7a1QebVnlUCDyMCwZxACFePMGFGx
LHnyWdoEFyu3sivRFMB1tG6hrCsngSwrVtPvf1aBLNKIIUHqR7ZxtTy6Q0k/D4FS4w5+XHKXOZNz
7SbhwzDwEBqRagrUHmbT3HQ0AyUAUMLVT9F5/kOA3OpnHWSkuKq4DamB1haEHZE41cPR0Lzto15O
2SPao+mD2ydcRm3i689EKP/FqdDAWPS0ikkF2kqOuJ5V3yeKKxG5XTe9EGTVoqSj8Nb6hMJy1uQ2
TULvjiLXCtR7l2kEA3Cfnrlt1Fni7XwAQXxngfhWIR0nvGR6cEPHXI2dz8BUBxmaq7Q5fm8MZKS0
10bKJRPKzX0YZwIkZMg6cjtPn9BowV/sAIcrC5AL3imXDce6ztDq3GZIHu36ElIVwJhl9Fanwrn1
UqO/JkgofSxZghJ2E/b2Kazs5xA6u3pqf7F0/GCEsJHE7NP0KmemaJBeYvzCJOdnbIwVoYHVw40X
U4ngrmunMsLys4+JZdS49+A8t7vBElBgnfM5v6gZax+3gSLfmbtd+BgSY99l4RDcWTQvO7w6Gp31
No4t7mmnxUNOJjUeEG+7RczBttNEI3HlZ0gJIN3gJ5QiE1xaD3Zo9WewavUN9mqqvrvM6J+BHhuC
ZJdmEk9CGfyqqqr+4bIxxz/1JIDWCexuEmUV0sBzVch5clIkQ+MmnIbP0qlKJ5oq6iCD1rZ9sq9D
P28jJ2Ugs8hsra4HpUAVxZAL/oBUPVUHdGFV6Z0auukL0lFNdRjBWvUTF8s5eZ65rSxa3oZQO7iB
7sAIVdqGDncS0m03MNf+t6L0E28Doj9Xwf8pSf6T3F8UByc7qPDw1RCyL9HaC2sEKBbUdgGi0y9a
AsT94lfZRpntz/LnP2Mtyp6OQAIRebUmLhzTHoUBE1hFDDbeNg8IvkA+5SMZ34YbU5urtW9NbVHM
E7BFQwE63tiv0DElaZyQ6zJRG32JC1TLf2ZDF7iCjE94THr8PO9qhKWD2sOBuwPJ31lmEFs0CfDx
9sT2SQkkX+MPlyFLnjMPCr/9RkPHygTpAojBQRNg1Z1p4sTvJBhcA7Ce5kCR0yHdqvn/WeL9Z5KL
gmDnJ7IumqaJS8hrR1okRSwy0iJW7muKHtQ2ONiT6xzGRNKIoLMxYnX6Y+BYAD7ZaAsKaXssnIZu
CX+unCE6F6leYXoSHWbA2comRr7lV9l7T4hFkUUK648Zd68sYSHm0BtbvLa+85+/GksbzWynwFhg
CN0pPAMFcQ6IUv4nGqF/1nZe81c/b8bJzpTsmtigBCMacuSQDnb8x6btzq/KjP8u5v1ZvHv7Cix5
/uow79yCtU0Msr9d0MrjNFtDeASThydXWzuH1gCluDuEMxtIlEXLzT/TWlqUHlq6KYUvNHZXpC6P
SNmeGkZgD5+t7peW/EBK7FjW7KFstzHPuRT5xlVfNmFXQYNIcexU7NtOVIExsQss5ApvEiX2dXaU
1QHI6ahgz01zJPxb2W+ckJXS6LLD3Ibn1oRFq2JZ9OWFOxow82yaEza5eRycevMezjbrjQkuGVK8
VlsO7iEG4taVQp8MJuKWNzqsHq1uhP6r3jV2g0Ljvwr1f9TpX5+clYk5C9MyGjuj9liruMJlN5wf
evDATqASh/+5McTKy7NEIQq3oIitBxWjGfNEMh7x0Ntjp2BY4spL8az/qsr/ravwP4fyN5791V2D
Wmxj2VmpYs+yrzDIPKZKxtjP2mfR2zsXPNFGHrw8v8f/SHuHs4JE0/w9VlJfTNhuXI+1WS9sisoh
3+Kn+JCs9pFbnW5Qo9tjMKf+gqBcNCCSZhvv39pQC/viVsrru06o2AlStJ0FoHv5NiKbWFsqTmAD
DCUR8pcbV3DtxCxQAhxxAsS0CxVr61NIrDNkcWYLoIF+1Ih9EZsibXgTdr8ao3YebLbiJrb014x/
DrakY1Yeh9/IxVe7jJxRCbAfTi3y7HGGpGjFXqyyPKbOk+d9R8wZvz/ZherJP8dp4cnkdjsmvK1g
46AxikzqpUAcxKp+BDvn9H2yzyEVn0dywPjzyfaRVRxwedy0varD5oiOGDQcI8uPyGY+XnWLygYW
SU7sdkC1y+LsKgihRQgdhr7+YaHnOxftBtZnzUA7S78oYUa2qcTHw5eOnPCBlekuY9k1tc0tcC+o
jpMIp1C1HlRjtjBWC/7P/6zZUvAmDUKEw7MJa8340fdMbCiOR6DOtRvGjp0cbP3sTyApwyr2/c2U
V5/cAUkRGDp27WvoKSAJm4PZfVTy2M60bRxCRPUXQvx9539+f2cXIMd/vnJh+MKBQCQ+yP91jGEA
+uSb3x0rjQALJ3k+s7gytaHoQYZapH5WGfI6/YM/XW2e4gX6659vWDhd3JF8kgRXyXQ3QgIBg8R+
V9+GuLOYL+wTp1+QEohacKP76NbcmPr8QL/xxvxekle3R0jDW2TzFViiUQElaDjF/BtYqTq4h0Xs
cTCxFG116BIU7orpx8a486V5a9yFScwLVkmL9ipWdvbQlZ9sBr5GJCgb74m2N7y0d4UAJe047ANw
kG0MumIqfiMBX022BYNpk9kwFZZvHWR+62b9PsMlBkblc2frU+t9hePAdLaDqIaL9GYVY+bN4F9n
A7liowf0hqjRnL71HM5W+a1VWNhPn/QtUqZ4GHpOwhgNgUjTWVV2vzHfFfP8+6y9mq8gbSYr8+8H
MKXf6gQSsq1/q/MbHK2Bljd0upmmo9cfaGHHuHLBZN/iYdLtdHr/G9Y+YWE0PZ3LRJBExdz56ZbF
gwd5lARsiB7f8CjmA/PWEi4MG7C2XAL7pNCKjE5v6Ye/6ro54Si9//1rEd9S+ATkPlZFJDwWnASf
/Bp9NBbVX/CG+4O7x7WcAPfxkt8v+ISWXhQB3x945ayShU3ikFtiakg1grBw3ElPf+iT9GvAycdG
p4dcy68O3aQjX9mlZUeR45WDRqFDx6iaA4cX3JopTKOeBndI9G44QStnncxjvzqMOerWZdAxGLia
fYT46uOmG7Li8yybmXVTA50eIBAoKeiPC/eAFboq+/x69l81BGS8tHiCsX5/Y363Bb1x4sg8wVcT
6fKAaqExnOvXt60GWqV/Bn47h72CxcSRYGb4+teTW5iInnglUNYwlHOUM8KfyO3gkMCxSopf/4pt
Ns/62pFbBHFO7gjgMDCxqWn3KALHDs3uYBugbnAIRPsDfvH7Szi/aW+t4MIopIIzUVWYk/Tyb7Pl
n81Q+1Kk7mXc6lpdsQvLvtmus/t69DDGRPQprcrYN2yHJOxG9Pn2aQbe9s9DwFGGbnNlVEzK+nPt
JPeIMN9fnLc/3AsXF38kHdTutUaIlOnvojGfa+G/+GP34/2ff/uq/5ekauIDPTA6VMWAgv7wdHob
BvKM8jaqFACtvj/G2hQWVx1JZK38zIPNtMDFBE2yFrAw+bApoPb2hfeWfbl2Uem69ic4D+B8hMc9
aVB1mgenlkc5+4jZw6ZftrZci8sOcE1uuznMf154V5BP/9jgDTUk/Yhs8d/55t6SDaFIVGANYaNj
zyWQ2TORQlhAAx7NV6ODBwZ46w4GpW2Om2Zlxd9Ef/OfB1hSWrhBj5qRn4B9A1YegRrc7nk12xfG
ZDxHxxBQZPoWJu3vzsXi3iNbAxKvsNDx0Pq/cgUOtHRm7ISD+f7vv21XQCv955xGWzc9w8sZI7/9
SBLyoQ0zCMDqK0Cdzpb99FejLBU2SyDTUbSYdFwgcJcN8HbAut7O74wrzSmsi/3fjbMwBG3NpC6m
AY2ongYKkdtXA6+/OKQ/DmZ8+NtFW7YOli4QQGGO6bQ2urrAmdrK5BC45Z22sptx+rutCRYmAcWf
Gli+UUN1QcI7Kw5hPZzAofapsbrnlP5VdtVbkvYnQZN0CfJmMTpRh39F0hPdDRwAlzwfNwZ5+5n0
goVJyNM28ViDQbK02Ame7DLHmSNWvMYBwNo2GFv+7gAsnv7UKkbXsnEAOIhiKnu6qYN+iEjiwhcF
UzAVxUagsDajhS3gNet8INd0XPkjjawyOFGKuKdAqbRP+d7px9iz9UaGasWiLnXUQoBngEWBYxvq
4i7UHWroSp7aQH4DdHJj5eat+G8HA0moPw2BQn8V4FWIOoIUDaZgHhgjAlv6/rasvG7LzjR3Ep2V
oB8gJryRUWKqjwAUAp+xsT4r/qX3m1vqlX85CQ8V/pDDSoqnQb+AFglBKaIPgLH2huFYK/ujbP7u
XvqzKX01WMUZsNQ1dkOhIIiV6r4gSg7RgIDysevwAnG/TTdmtvJs+0sb0ANkjJozzHN/8AN6CAiw
mNlxxipJF6iEHhLhW176ypH25817Na++oBMksnEC2kEdSNPs/b67/Z1hDtiOc7PbtGyr+7WwB7W2
/L4JQ4QfzDoiS2Onz2Ve7lB4RDigq4e2ENGmP7K2hgub4HVOkIUS80LQAbPp1OOJAXiJ04eVNHNC
3Qv/7v3xF1YhBS7Rb8zcattMH1ganCqB1KVbGBWNRQfmrnAzMTP/5Bv31V84Bo47VYQ2OBm0pCic
IpQiRzlCxNp35xIrIGJRyoUCyMr0j5CTh5RAisazZrKTR5t31u79m722uAuzMdStJzKdwydC4aj0
/PvOIBUExNVg+3teqw9d+2naqpmt2KilIu4AO542Ag6Y4N3PMGPtDgSuWyz+K0bWW/gOHkvCIbWk
jlMHQihtA47IxHkaJrDWU3fjOq9csaWgn+XkKCwQjAHkdtyMJCb99E3LOrIQCXvIftvZllTiimPn
LSwHYKVWwkYMNW8IKoilAMAQ/p2w8Axulb8WfCD/n4IFe8yfNsNHw6Lt8goPe86/yLB90Z4APK1A
863n7q0pv5rG7nqEZtocBJSsiCWdvqHx4np2yuwwe6qQ1cbfv0BH+fT+kVw7JQvjknrDCPEExAYp
Ge5S3G1RyZf3f3ptURemxC3Z1PTzGWG1i9bO8JB4XTyoMo9GEV7PucL3x1l5L72FHaHCSTxeYZxJ
JNd6BMsZkoCPfxnoo2H8z11TGhRAfjo7L579PRiD66J2L+7ofX3/61dswlIHAxj5MRA+vD0D+PMB
lD/DibodbBQA0je8qoHoo3PPQj0OEfrht0TLVjaHzZ/z6v0CuLgfeTFD+ty+3oW8uoFvdtWVJZIl
SJ1AJ5j/pT+zZAZ1Wi2srkYA4KN+NTnDPmvZhxam/v0FXDETbOFhQDe6Auketj+0gF4PcYuIX3/O
CzgZdn019OqqbM5/N9TCTHDT22HLCCB0+eNcRquNAJj7iMLdFQrLpt0qLM/vwRvP1VJdB+BIsGx4
BpYvF/RbNgLS1NqnGVdfJDc9UAhCWSUgoZ4Xqa7bcmpX7tGSjRfgaOk2ytGxrrObAOydYEC50/XG
a7/yYrCFNUA/SlaTEr9uV85L5qqnjo8fksw5bl7UFVPGFnYA6ndw9jOsWpOhAaZmOWx3vRGTrf32
wgj4pFPad/Hb4CR4nNMlVh1umMm1ZV84BRPJpS59nF8HXJkyHK4q5txufvjKsruLe570TkGMwbIT
LtAdN1yXM/YCvVSb6Yq1EeZ7+cqS+FwGo99YMGAJyJTLT27lPQXuGfpMGydnzQF2Fzdcm1yREArC
MXqwbrR4htvblp/wX4T5snJijLYZ4a8Usr3fhAWvpqOztsmIi+mUtPkQUr6fenO2e3PJSXqa6+0W
cQHgHMGONqIb09j+p/eNy9o6LrwDz8PDn1c23hk0JoZVfmggXVJLuhd8w3ytjTAf7ldTs9o6pHbG
EIsBBK9m5KwsrwcPuNuk2vBwV+7JktYBHMGDI1uKEIyqHk0g3q/tAs+KoXcX99svcos2uTRxLYIS
0YHj7YvEKh4qv+uvh0Z+JQ0z+yQBTvz9HVkbcHHpuxa4/dZgQIrm5ADRCAcNrwcIRQoocuLZx80Y
b22khQ0wgCMnPk0xtUI0J2+C+mvGNd8lFQv25VDlFydz2thiKNy/P7eVs7AEmrboZul4AX7mLG/U
PhdanYeBZQfb2LNQsLNVZlyxbks4qYtW+U4PtcGZ46BJdo9obDyBl2ZjGituzFINuBYkmND1ZOK8
pQ+p6q5JX1xaOAERkKKx6xbhhpexcrCXENF88nU3MuwQC+QFXUCf7CY4vr8Va3NYXPwgB2VlL3Et
E2DQ56A3D1AbzbqLhwffMRsTWBtlcfmRr7Ik9wP4LgCGBl5+JG11UfkNerC2AVtrp2rxyPMGjLUW
2l7RdR0euir7ZrXWLQcflSTj/v3VWhtiYQX6YajtVGcmlmXxTEIUYpEL8UIrlh3aGf9ujMXFxz6g
EmNjGnnWD4Big/rWVUOONnzDz8GwxWG4NpXFrZdNrcKWYyqTq5rbcQIDWZhbZwR66Oe2N4zYygX8
L5CnAPl7NuKiGwu06DXRN1Zg9Xvj8I3y0ortWqI6C9Jqr0ATITYgj5RlTsx7ngFfOaoXlQBL8lYq
ce1pXoI7oYQlwIcKe1yCeM9Wty6qSCgmVWh/79AKjNKSLJHxA0nxtiu+tnzz3r16M+uky4YACkm/
f/13+QqZeIDKjPiZoxmuAswTkrdzYgwFExt5wMIqYgQD7x/EtbVdmAZBbLdywJISo0qeV59Nr0AA
A/aLBHz0+UuB9pH3x1kxDr/hda9mmeIBKgoCtu4CKcZRp6gQkgfNkQ0YPg/OVlgzX9E3wprfpIqv
Rsl46BYOa5249A+NacFwQa6UskAhcZeDFcKbq1xMHYoMxJ3mF9vKu/zGIL417sJkuGXjQTgV42ZF
AhoFN04o6En7A57vpjmDaiYGJ9QtcEpEPANc6dY56KAA1uvEVR7yG7vB9WfgAEq206wrV99ZWBjf
aQcZQNANNIM5jQnp0RDOi6O2Uv/ilkO/RVi58mwtYZmAPbtFHpYM2KtqiBS6waMQ1FcbL9fK8Vyi
L8eRgyFKpAzNUWg+9XrjgWVIxuh6FxE6nB7zBL7FYG8eoHl13tjI34m1VweIU27lts4Y3rBi3yKQ
cd1PSh4EL/advqmrz5n1USWPw1YKdWWXfuutvBrPuG1oJsJZbE+QmWLtsWvVTUOQgcytjZu3NsT8
538M0SDlTnIW57RHd4FP+2u0/E7nNEvbi0K4//4FXzFj9sKQgDFMJW1Sszi1qx+5kNd4384s/PH+
r69FaEvgI/hPKmGcjsXSEcfetc4KgGS3IuBAKU6Bcb6ikTFmrD2jle3n+2POAexbZ2HhahTCQjAz
n+zEZrusRyAIqlWwZ/X1zcAbvDxnapGNTVoDMyyBjl3KvTFQA0Oj8Jy9lCfW3qQZO2Kwsb7tMGQe
HAp1MFZ+2M4Xr1ze3+/gq7NRT6btygaj2gAFgrvnw5g8OK7Z5+rQsheMrXSK8PQ2757nBrvA4ztr
K8G/trwL3yQMJ/S5CYtBvKa7TNBiatCw3U/HsppeRtMfA1pCoQRMMO/v5so1WKIgwVbnBRzhYsza
E3rvn0vFdonU15n0/3KE2Ya9Wkw+gawoGTChlsiLQvOZUMXXIMyQy9vwTFes4RLkSBu0aI91Autk
dB6VLnDUxLo4IAL2TXnVchVGQ/Lw/nqt3Ocl2FHTMhxB+ufGFVgywVIxHksyfpbDxoFfOXlLxKNV
9UYCY+XGaF7+ODH3R5YEW8u0ZiyW+EYzTeClmt8+Ci55O/w21I9FeT1NT8Ip9hrRSTNMsVdtWL61
k7WwE3ZueOGZykNHkBPA/01vlEg/NZBO+uvNWPgXnicGWGoMYVvlM6QEP4qiPWzW8dYmsHAVoEAo
XaNKLwaNwAjiM/TdtBIAetuZvkwgs9rY8rUTtbjwdOws9FxiEknTi13q12fXgj5RLsv4b44sWyIa
wSGTgaUIjJ+Bp8BBFl6gagvSJrPhi7y9TBBm+PN+2wmIHR0rYLEjjN4TjQJy6qM3cGYsg/C2oBvn
aSUKAUPqnwNBOWEkTY6BPAdsKmN4mI8xn374DUaEbLoCoC6H1CA4Zfat2oji3rYtIID5c9Ce2hCy
SBn8OKs/gH7vShlxIIDudOggrY17Czfo/W1auZ5sCX6E7onXAk01xqn4hYYFL0g+pI0bTXiDJhBD
AawHcri9A/Kw9wdc27jZBr0yzJo3FZjcSqich98a6T344H8j8mmqNkzlb+H1//YU2BL+WFppZssi
HGPQgJ40ovreAr3CNTgv4zDLoxzpiaC2dqjpGOSoEg4eJZs6JwRxiCjn9OXcUaXq6rFN033qD2dW
3nhpe0Y/UcbtjyH+rSyqGZ41etXnELD9hnVxVV/hT9wRQsdIU7PM+kLQ7wdURYBfzIW5hPkQ+3xj
kisxDvi1/lxFSgLu9Q0gscwrUhNBbhAkRpWdhVfEdbun0RXkxjcKdLe2hq6NmG5sMOp8AuvadJFD
2knw2oFM4TAq6g5HNVbNzeRM3R24DhBetz1Jzmj34A96Qnv4RkD4tslh4cKy1X3fKduek8U+/VTz
n6Rtr1mzVdlePcgLi4Z2p0b2BHm1oB79fWr68FiX9FcJhqa9LLz6x8id4Vy0AUQSvbkrq9ziP1g5
0ksEZ+hPBejRkfSUabWbxmAv2Hilqk/5Zp797YAdEoh/brc1ZpWXKFQpCLeeXVBCFMx+nGbKg2kE
0cr09P7dXBtmYeug4WbVaCZ3Yxe8a2jZTe6rQtxrXu1B1nZVWg7dsjrznr9xSZf4TXDeelh/ODSz
Ve35cAOeiLA7CnXIA+8E11rmY+RnKgKl6vtzWzl9SyynKQzwRgApxIa014BIf+WevhjiblQM15Zu
adbShgVVUOCZKL0wojK9ZRXg15C2OFSWeQm3+PLXprHwb1LfVaMPekZkwsz3bqzOQQ4yHvG/yZ7/
P2aFBQu74oIEWvdthRCfocu3z8yNht5huGW31lZpYQKkS2VRBIbFhBX33FEfamWexNRNIPwE/8ym
b762SgtbkCP2tcEkhXGG9Oz3/k2Ql8hQbillvB0tgezvz+vog4W7zTpMQ/hAsImjD0Y0zy8Apnlm
4mhCHm8KMKzMZInerLPE+PmAmUAo+n4WS+Oedx0osXER137+/zj7tu24dSTLX+l13lkNECBBzuqq
B14yU1dLsizZfuGSbR3ewPsN5NfPpqdmWobN5LRW1ao6x7ISCSAQCETs2Fs78YkBYuwFKPfQJX/X
QKsd55EfYjo74btOnY7R7AfLLuJ0tEJQVl5HEAuNo/R2N0za+vbrn7+JJcALa+bTiG/vzDW/BzZX
Hsw5nS/BkV1/Pj+BjYY9sEj/OoZdD/PM2WQBpPU1mQ40IaD75h7Ysgw/qS/bKoIPM3wEZEX5Bdmj
nTBpy8S0cy5SsDWCwhOJovLDkr9AoPm0usSCPA0NNNml8HZfHBvBpg7M7GMJICbHUN2lJAHAtFFm
3ZlLB87gB7MtdkKWrUBaB2WCJxvknaupzbw/WIrIENCaY9e04UpiOzrjbVKDidiZn9NZvu7ObstG
NFcQTZ2TSAELbBVQfgaRj42dXLR1vxPVrHbwh5tMx106FEx8KkfWBoRxN8XsPk67WZKNRnIIEP1q
exTl77SXLZYs4i8VI5B7Guwr8AXeFyq/XiLrYmbmZ7Nq6c+XCTHLEIiuI9jWQeOByDcv22sQCe4c
hQ070QGaYF3rcpbjydix7FvDQcGmIghUoR4HCjVU6Fvxabd3cCOk0hGatBNC8QivR6j+daCkdF9l
z77Uy6fcBLz7/NHeGkPzHiB7nYGpMq1QiOjLsJiBqCA3nLKn3etua8U03zE2Jrh5azzjTGnejHjO
Nzb1KSI4ebRjI9i97jacha05izhXchgrzCRfjKsk5l+iwfIB4EYcxecIQDwQQ+8lybfibB1/aS1x
HtuRQIiA48ogVKjQKE0iUD3koC/MPDAx2iWIePcG3IgZdEAm1pCMPMZ44Fp5IrW6UQnzF1Pe1pBX
nvbwapvT0vwEX6AAWXR450cr/h2sm1XZnwiOWJ454ZCWt0BA+wPLDmZlt8F5C9zyiTos00iRMmTg
jAvnvL6Y4iFoIUpxmKBzHJirFvciJhBXpw85oeBft90rLpEMOD/4xrrqOM0cLKjAcWVI0Fj0Q166
J0Qaxwlw5Qh0W7u7t+F+LS3AcBxZq5lLCKODvbqW5pHMzZVsRHh+EhsnbJW7eRsBIEfWQ5ehtsMY
PQTekn5yJ1L6JDU/lmP/JASUWsBieH6srQXT/EWa2iNhKXwSGQCCN6HW9DNYQpxsFRlo2PeysRun
WQdmwiMp8DqjujJVDxmyBs4MCQWQh5Sd9KKq8uI+Oy3GxflJ/azZ/OH+0oGaltOTyV3vL4q+raAY
2Q044B6R/im81qjugOIcDmlOPnVieB5JnHlGnQQJ6b9VVgF+4kL5O19kPWh/+iLa00MZVEAXBGeB
G09V8QFPQVpFF0n/rJYvzHiyyvLbbjvPxqWti6cRW46ps+BiFdyuTiaDFlgLRpjzM9naP82TjJVQ
hlmvt3baX1NJv1iUvKo4OYIFd/5O6yYP7MlMTglPfpwfcWM6Oupzmp0s67LJDgdB43Alx+2ludf5
vuUZ+Xr23kTZE97qaOBdfh7hizjmy3Xnpj9k5TySKWt8g9MPQLQGbZX93dOa7sSLG45DR4EmxALt
1IA50eQrnbmJHG/iz5VR79jbxu2vAz/JxJwKhNZ2WAzVESgBf2qzG2gmhe91fbqudBGXKRV9aofM
Mj6MyBGmPZoVsjzudqaw4ZD4ag5vNqZSZm92S4IlWhLfIfmj2SWgqnOOaLQ7yr3S4NZCacEFiqxN
FZXw4ObC0b/ZGKAFji+awRTBblZj48joWE8Q6A4uInU7nJzbdHnpUdFtwB+qIBBkCLaGMmBj3Vm1
jSvjZ974zap1DakQwA5YNVQF8VxfHY24Hc04BP4TFhacP5M/a+1/8GdccwOKGwIZVDjWIeoCjlzn
wGNwoCcV9cpJpieIEEXQ9JDV0THzkzCgzdPk4mFKZ8BlylkGAgIVvij2CA43nIQOAZ0U1Cdc0IOj
mRn9ORzaIygx7CGKNoxEx31axlwUaMtBkBYzlEiUOdzXS4mgkBvpoRpHZ2fztiahhRNJBRmBhKOs
W9eJ8C3WFXdAUUc7nnuj8G/psE+jLU2RGgjYDcB+V3OI2H1akKAka2IHcJMeJJTI8uTkuEQ7fW8b
ts+0sKKt5NiryrZCliaZJ9l0BAr8abadC7vMLhxRfClL85I7S7Izyw3PyjS3UYMvF50tGDBvrUv4
pEdT5RcFOCnOG/6GV9L5QqNh5BPSFajtJxDFGWbhZc0z1AAkXooQgtnjJd2yBC1cqCuqkhjaLSGF
0uohAi/whyGvrG/nJ7Flz1qiMpoViFQHTCKvou9cLB9UmlwaOL+7bnUr8NJ5P2uoxlRpjPgbSPdg
FOKbKksIw/H4RBSCcgMlbMv67nbQFEqgB4IcSV+RaywidBZ2gr8NV/gbWDTLC6QXMMtmVWEYYoju
dvFNJodnAHlbr4hM5auM7jw4NtZUR46a0BFZlho7NsT0HsJJJVT5wB4fF7IKqxlyIee3bsO8ddho
U/MGC5vbYB8ogpo2QQJ2o550O/jXjeOqs4DKKTUmJnF6LEtyL0+q45xMQV43kJWAqdARrQPoG6hn
Wu8cqK0JrX/+5sLKDIm0WQmwjM2Nx6xv72UK+UurrrKdh83GUdLhoELVIuZsPbHgCPNXDRZw+y5f
zm/H1q5r4UNexGJuLXw4GyGLSTMZX3ZdufhgvF4CYUE17Pw4W5PQ/AFUXCZX5jhOzLG+jOVyrMvu
XRzZlo7e5HKJ8hJiGhAL5pA4MukL4Pp3zH04/823VkgLFDIFCR5bIXtjCch+jSbwXxXQbMbpncBG
SwduSgXFmwiKSGE79jfUqNHRlKTfnch+Hdxqx0o3ZvEbWNOAYMLPa2xwC/Ddioc0NyA9xW92L8qt
EbS734HAK6TYCO6tIbpFItxAogZpd4Wb8vxGbJiQTl7ZxAzyhJJhI9AD5qaJ8iiv/j7/2Ru3oo7I
VGYT25B6Q5KdIzlm5qK/tNvlaYwh2yWa5ziBAPT5kbaCGB2dmTS5yYwF6+QQEaKuiugWMS6ETII1
Eu3MW97erFF1DL9oWu9cO+2YE17n5QBOtNDo5vwSWorOARKwe9Q1W4kyHZFJBZoaUoHlm0eIJMrj
QDIfpCx3DX1FkhOVY2SeAV3wWnN454ZpEUACOlGQSWMVkbi6MBv+uc3c+wgKqRUd96sTGzfwzzf3
G98+q6iJzM7lIeDgeLkvoDCxQTA3LOSUCnArV4tzy5Xc6/ndGE7HXdbpEMdQJOFhnDMmvJKb3ffa
pSj5lG1+WUMy6oYlaR2yvqd7T4ON60tnnlRGC4EXaHeG4zR/TCA9BClRQLT2DG8rPaHjMNuYgnie
ApUuzVda2b7TzIc1mqVL5kF7zq+M/nK2F0QzO5CwrUVc/dObPSMmH42KY0LQKrtO3Oi6n6ifyPiu
t+WzjfhN7AGtt5ZOu/kZj8p4FDYPHQdSPxCWXDn4x/212/CoOjSTUg6Q2QRzaDlDgD5YgQEA7oSG
VAOkZDvx2IbnI5pnQG9VMratxUNSUekXSVKgIs+WSyGW7kgg4fxQsynfcUNb5VqihQEQ1RshKYUl
66XiwVCkq+RKit6PrvOi2vwSj9njABKYPoYaoC1uzC7/0S4Q6AN73em8A95aVc1zGAooq9zFhKep
fhrkCB3W+qMT9R+VGHeSY1trqoUMsAliC8E41GPsbxY0ONfnImQA7xABXe7yIv55IlyHcI5UciTF
MArYI1yAHYcAAnhFYLnZ8+4z6M93LtdxnNJhA4srjsWKxQPSQIcubfdq6H9eJZB0/XpQh3FEtqVD
A1AykCQkyIiyxvHtMjc90jkXNcr553fcxQf+nurhOlyzHeOhoIAJADfV9I+JI+StbAwoZrRJHYIE
CKU+ws3LamLufQa11h1D27gVuY7d7FwDFM+ccGTkji2ElAyLBvjHonyCErhXjA10bwk0OcHQ/k53
y911I994P2PMaQ+pRA5pUOY3GUA71a0C7GHA/6H9liWtRxuOPoWdcGbLQDT30ZtpG5szxltsoGxy
PH861e+8SLc+W3MWZWwVFng3LIhbzfKiMtHjgLpAt7M9W1ah+YGqyqBfayIk6ov2h21MH3gj0EsE
JiNomYVo07yEct9rbFp3561w67hqTsHNIl6Y6zvCUOxyiNlznAPzyiBAB8nE8eX8IH++kriOdZx4
4lRpj0ESB2TnPYMEo7jq9rp8tj59vXLfGFdTgfdsLgFFiQBgDYsSDYOJLEMq3Z27e8Ml6OyUFjfq
BiT8CMPV4oGj5BbBceU2l0Ag77q0jX3QsY0mjZ2Oc4xhjOomlc1DNjTPg9t97en70PtgOf11nTJo
fdbKBijJbcyDYJAZ7pq+gUCG8y5UC9dJKTmPjCIeMQDuzNarGvMic9xu50hv7bJ2pKWoUdGPcDAi
kBy5s3tp180Foe6X8ya6tf7aqV5kt5Ce4ONtyGsuq2gwENxthp7dXbTA1gy0o53BzfdThSGGqrrp
afkBVbEna3wfRQDX+SaRoOWV1eIYAOj3EIMkJpjBewIFxmdKklOZJzuJjY3ToOMYicMg/opyQAi+
xGDsmgA3RyWNewD0dv33RnzOdQRj4o6jsgdEEbFF/FXiDC/QVQBi/jxIqK0+2DEkj5vg/N5vjqbd
+YvlopDLcF1ApfQ4T/0l65KXdfUWgzcAmMpXvLQqRHvZqUt32+c2TE6HOXJnyMs+Rchn5017n+VM
PkLAr0m9yagML+sl3/HxGzeWzkNJkqRlDkO4lPbZ7NUQv51ZVbwrUuc61NGSkUnaAaDssc9HApkm
9LdLMym8ogQmvFGsPzisbb6d36qN61FoXqByZjDGDS12ykDXAtKCObRF+ww0eTn7NrvWyU5NHNm9
OGLL1jWv0ENxugcRPQ8tM+G+QVjxdz6TJUjjpQ5UbZe15/ZJEp6f3NZomoNIhhYN9nGHfeLpB3Ds
DUBu5OGAx9soWewtJdmpHm3FgEK79SFq20LFAftTde7RXZIb5hSQK0e9wiscdTCKNr0sOjWeWC1h
j4VVIf8+7STDN55bXEc/Fl03Fg2yI2i6aH0HnCzgZMPhXgu2APQnFJLBz6tOnGVnQQdx2t3t3PDA
OjRSELdolkqiI7LMbm2VZwPaBeb22rCV++lde6jjHZuxi/uozZGbATCLK/UgFJQ6iDxmdpMhTQ4y
8PMDbXgPHeyYNypvXQcDlUUXuISDZG74pKoKUdCeyNzGYdO5KA0yFXVeJDwchgEsyTn1uwhw4tWB
YPdOmUG+yXyhR1Qjyz1XvJ6sP7yK7NWHvQnmqrlwoWFvsLBC/XICwwJ0TV5GUfpQHvkkpjZoy+GI
C/RgAxjujUA47wIit1ZU8y19EY1ZM0LGsuiK67TiLxC2u0qi5G4p9x5fW0No/qTqiqFZmh6blkPv
bX4a7DFIwFw6zU/nrWLDhei4Rza0krsQTQ5VN0HStmg+rleZbUDOKyajD7M/P86WaWgOBKGYAZlg
mIaVkQ9NZASqcEMO8k7fceILPGsPC+CPF7svyI0rTMc8gr5JRS7kisNmbi/GGiXoiO68uDacgg5p
ZCmJcyPFRwv0xnexs3gOYpz9tpKNPbe04IKMxWAhamChnY3g7GHDd5C1ACPQf06tnQfK1hDrn785
NGbdm1McYwixZjFpFswJuxR53XmI789v+IZh6XSTSkGd2qDZmiIDRzdleXui8yoHOdtgAyXsgzWN
e6TPW5ut+QDbNlzpzJgOdTNoIhrFS7/Me5nlrWBPxy4OAFa1o4FPV5Vxki109MoF+23btfIR0t42
MYfolwHqWajGnSAbvFePWN+jf3BtOvfkiMdWnczwL5HboSjQX0A31A6IQPKD2/STqscLCszujk1s
nFAdrViBSZgULepS6PV8IRnMmqs5D+fku8gwamV+bUrpeqpk4n03kqX5hDwvALuXeIAIYX00xCFC
JAYO+WPRLjtHdWvvdMwiTRrlRCWeUAgXio6dgPoEy4VTj14VR36k4qDk6rRbZN3YMR3EaJTd1OQR
HuUMWDlWz7MvgesusiyYJvmaNv17cX9cRy4aNilz6LeDSyNvHqDrDgyPOL03u6DjFt0Y1b10AkQJ
PDL+OpmsBEVmUTzvItc2XJCOW8xtMi7ZWqp0oGdn0O5xIOKSZawEhGfHBW3uvuYXSj7KlrYYY6p+
QNsHGs/ktDLO9/kBhoACH8+/FO8sQXGdpnJsKHGJavFct8VtbzgfZzwBdyezZVpaJEBbvuR4F4EI
REQeUuYXeDLdOlN67fT8ICP+cbeHdWsk7VVhGxVK1AKOoDWjYzz/bAQM3B6MB3wS19DP/ppZ8+v5
W2LD6ejwRZlFiLEZdkhZp9LovLH+IDlH0fgzj8lV1L+Ki/MDbZibjku0FVHjJMAPsgBJDyic57bu
h3wYL3ajwY0LTwcnNlYC6y1QB7Db72AmPKBZhburujqqd8bH87PYCD10Zso5thtXOQK1Bj4luEXT
q9TJ0Rxav/PztbiAAKZVuBLHfu5sZIMiNDs0TsBzew82sHFT6zBE5OwTJ88pcuG2jL2O2j9232pb
b1QdcQgD7XM6ICnTR/O9HK0LQOR7YLKiK0ckN6Qa/rYriVAEqxbH85fCivZ6vDZQuPw3NGLtlCjF
IPsEjoPrcSouTVIcCjwcPcMdnxfTCZMyuVyK/hux5DNXTgCkz9WMUiuoMo4IKfZ0hbcMRPMSVTXk
rj0gRVT35CpvzBcwFKxECzsedcvGNdcQx51rL9mCKD5lJAR/lfXNsob4iwu28it3JdBcAG5/PG/s
G35Ihy6WRWOxqETdSaK2dF3WbfRoteO0oC+1M6TnSlNcS8Hp38irsL1q3sYC6mBFOjnKtdbKLkWd
c11AGoN+sdopBW14IR2c6MZuSfoG5zfrZx9XkFNnN2X+HZnx4PyabZwvHZYoWWkb1uTAzUVj76sI
+BVJmp14bcNZ66DEFkzZY5LCw4G+gTwWLVpzwsx12smb1DCnYTMpy/DKdukqP4oEBzKCGd2ONWwt
3bphb54sJAWrAjSsYdmm/azGHkndqrhn3YBqv8yezy/fhn3rGMUur5OcGIi4c0M9AS0HKpMh6Grn
g5OOKzH4+VE2sFNc56wkHVqD5hGPYUT3r6NpndISEgmt3QeDWUN0Nv57QZNt61hQsGye2mE8vvfl
Z2oOwiaFW6kOzzLbQoaQLuNHVed90DfASbrz/fkJbu2V5ibMPqlm/GclLaO9R3LnYsJetZZzaufP
54fYcA46B2Vtg4CyjBrcVFC3dsdDnMweenigbhmiGu1ZOdtxeRsOQUc1zlVEDENlKILhARZ1LPcg
RHm3ux8b89ABjd16QtJYWmE5OidIet8ibDC7LLTr9nKlkiDm+3L6Ou1kq2Kj5A0abIDtMS/tISI+
5cW84xo2dlwHNS42iE+KBF2LKnLC2Fbf5RAHDKRLuwmdrRG0849QIUvTDoBrZSbXoncHf7WrsspP
WZnsvfU3zr8OaiTJvJQiR4cQkQ2/gYJTdsxEDJaioVyA5kizsJynZGfNNtzpz2z3G4+WFzKmhQnM
MrfLHymJvkVOGXlUqaOaXVDxAuSdMKDkAId5py1rh78eqTGBnx0Y75XvLaFPcVpUXjQvO4n6rT3S
zn3RTHkeT+ibKTKo8Ml+QgLbye5jNy1D2deH80d/60RqaYOlVFkte/TU4RI1D47F78TSO16q0nbn
mt5y0DqCsZS5mGNK0ClmiCcWpfd9DSakvPiQqfnrWDYhm8q7foTyfIYWDq/oLBfMf3tNqhsT1LGM
1OyQc1IUvQVm33okHW9bs76r91KxG7ukQxkbBUW5pkHPI5mjF2knXWjM4ymq0IsbGc7f79oknUvS
rY0ib4F7CadV9pn01gm0WR+A+tzZoq010tyBqugsc+ICRZ00wzcqWYZSYtVD2aKv5bzzHNpwBzpy
0YLSsGVHaCMfrOzYiQgvlsq4smyx6ifh9fDeZIiOXlzcricikiJkdWE+om2wupicarm10l5BMA4Z
pfd5AB24SLpKRdLBjMAoZ1HkEQz3Ou2ytvIcOtGdUG3jTiOaG4D0sQNagc4JFfrLyzB1qPOJ5BX6
DsY+BQs1ClCkAQmenGtfDYXT7tQYtvI9unw22of7rrZSwPwacTtV9uCxhTKvXqYP62XRqO65lelH
eCnlv/MGZzp+EaXy0Zw46mq0HALSRr4FjkbGzKMZ5dfQxQ6MYQ+x8eeTy3QYY5zWaTNmCN4WCEav
hQHbTMO26C7yxPh+/txuDbEehTeXkqDImFVsHWIhKfhmB8dD/+aqZAgW/KGsv5wfZmOrmA5mlATE
bGZero915sHbBiq6B0oqY6hhM3qTN2AkSB6kaewM+OeHEdNBjAXIWttmKNYScm4cM2Rl02joDudn
s/Xh65+/WbS0S6WVKXx4YpRfrYLet/Gebu/WR7NfPxoE1GmKfhTgWuLoWz0VX2jr7NVO/3xOmU7v
OJRCRizBZztl6i/ogrYddG44i586deBGT7ux25+dNdM5GRmf89jsMFA1FB6paXJLkR+p2dLs3AZb
VquFBKAXZYYDLp9wVNRfmuwUpTm0wcXlbu/4lsHqkMR5zkg+JUh91LzzZvkFICYkkOP6G0l+WLgQ
oLzp7fqUjV3XmRh73lWiQlI3lAubPAeIAzrvNRZsfbZ2wquFkIJkgOMbffcIZdYPlTDSnetlw6J0
UGIz8rTqoGkWKkVMX9QQfxgsq/Kaeglmmr6YJXRYpbw4f+w2dl3HJ/ZDk7kVVC7Dwvlo99E1nk5V
037aRab/OUBnOjxxUAuJUhugF7p2QhbuJcDXHpzUZMdeYwmwYdF9A/tzrAF41a8HHSo3w1RABTIc
UeLv7SKw58xfoTxz5a5J5PNLtjWK9gJw+qqpDWRhQ1LI4iZr08qzhhG3YZ5w9NGNPXiy53Lnybl5
ZrRAYIDyX8EsINZRV8wAfyobPx+Xz+urZnDqz/GSQpuoJL6V0wM15V6uf8vCNW8wQ23KmBokgjNh
fIPsTh/QWPLT+RXcMDodzUhZNSeRWCk4m7boQ8KG7F4wiCuB0KgNzQ6X586tsmF+OqSR9U3iypUl
kwi0AKevLLeCtObB6qmpsDwpzFs0BIXvm5fmFoaV+GlJElABOoiOypJ+mRrjAooOqV9MfCdC2/AP
OoIReDExcoGmJmpHXrHe8bh5uo56SfeE8Pc49zsDbdw4OoJxtJcmEg7atRyaHqYy++o6452BAtP5
xdqwMB3DOMYqEguA/YjX3aexYdduJvaKCRtHVEcstui4tq2V5KKd4teYdbdD3GSHlLITzYxLx5n2
3gJblqz7gpkCRB6BqgNEcW3JUki3t0EFlp/jLq/oBv0A0+kYl7Tvs3Tk6KYtWqc4DTGZBGoiicEh
h9zJu5JEwBFWLiAcvpOk4pOB7oIxoBa3oPZS5MkQDECgr78vC/Mw1ZG5R4u2tYeal2AumdlgoPRo
r4VHa7KZN+x1GGx5Ph2xaE2EoK2zhv0B92bFELIRUwwhS+6VVnY5VDcRyqkgntkvdm+YjQ5VtEDv
DjoMJETlNFS1F7PIii5bgiS5x+rSta8inuX1qbApQA8/T8F/flf/K36t7v4PFKX713/h379X9dxC
/aHX/vVfj1WB//7X+jv/7+/8+hv/Or5Wty/Fa6f/pV9+B5/773GDl/7ll38JAW7u5/vhtZ0fXpHX
739+Pr7h+jf/f3/4H68/P+Vxrl//+df3aiihGvbwGqdV+de/f3Tx459/rf1G//n24//9s/X7//Ov
42tbvJSz/guvL13/z7+o9Q/CULR2HeaA2NFZ2V2m1/Un1j8cHFzTtdFSSzi11nRCWbV9gh/hl2zK
bEEYd3Hs1oRTVw3rj7j4hyksAbZyi1l0ZYr86/9+sV925r936j/Kobir0rLv/vnXr9YhCCWm7VCO
QWxhOZZeI11EVNSshx55NEexQD7DLifoAvKIZAH0c6FAg9e7+k5Vuceg8qvL/zkyVsV0iGVBQpjp
5Eti6iC1GSeruweJjycSQr41iNpECLTBPIDlyXb7i8Hp81eAHpGWfLND/16ItxPXTuI6PjNtDiCM
awrbJXo1ESF13aFqAFlqISriLZnkzHfsrjpWHcC8/UzlKzeB4Q8MQFQh/lPT6th3wMme/yK/etuf
38NGsxwUO2yLM1svwICpc1pGo8v8vIj4+OhEsxNYeZQZNz0zsQ5jZamd+OvXS/DnkMKkjm0SzB8W
uW7Nm+fpSCrZoB8p87Nssa4Iy5PPHNHm5ZCo3cj/dwNjwjQt7poIDdhvRMadmlSPtvnc7xeQmHh1
p6z8AtlatwDPt6GOrUpJfYumXPLt/Lr+aZLctrHPlu26TEcWdKUtZrOmuW+UUWsDrJ1F2SVThmw9
I+7yHXP6wzRxjnF+KLj7XCS0fl3SeuiZgw6Cws+VbV2NmcrDeKQkkHH2o2ipCz5PLPX5Gf56Uf3c
RhcCtNRGJ5YA4Eu7sPAaGWzJmsKviUW+WbTC5mXwFzvD/H5QOSEWM13HwTlBS/avUxvnFH3teQth
Zymtq67ofmR86IfDooDbHGl+MGbI7GVyKsuL8xP8fQs5EfCdloAoBLKo2nOhZHiNmrUCft+Ce/CM
PEE3dTksP5YyKfb4NbXc/rqc2DgMY1kcvtfRHYIwaF42oAuCRgfPnsRY2HjEUzIcKU2HLgSogOdB
LxPodGYD6FPRJNL3jj+DdzFsqhIUXUVSTv+z0sz6rQQx4SVNCoflmHoFKndIDBmjufKHBGJJV2t4
5Je9m083KaQOd3zR7wuOC4fCIxLcCEBKrBb3xjEsM+GJiiV8Yj1ZV31D0qMVsyTxOj7tZfp+t971
coPEqQPPwJkOyLbh7ZC5HCp/Sgf3yLIJ1ouW9fh/Rrj3cwEpvLztUopdJTqvaR9Rhbsxrvx2Kseb
bDZAlQ9xqEAuzVB5tuXG34mhisciMsbMP2/Av/t2QWG+6FfF1YrLZl3vN+vZl+jlUDXmmAgTt9sA
3Xho7dopWBXMzMxvhhrsVDue6A/rKkzOTQF/5Px+aBrqxHYZ2YWfmIu6MxYpISM6OcH5mf3m72zC
HTgfd/UNJv7x15kNIgPsBzMGuoMadw7Popuocfhlng6Rr7hTf6RrKun8oFq/D/YSDkgIx0ZS3VxH
Xdf7zXpWrTEabFSD70g3ca8iFjsnWajayyEH7JwMiDLFxzF35ARlnAEGNUs7/rGCKU4d4KXuRUZE
zk75kNFlZ6u1Fw2+GzbadoWNTI3Jf49nWJW7/Twas7+AIwvkiiQb0bJjQTiNmqODtIbIrnpVJndR
Ebv+nC3lRZeNMY7xkr+mwoVauqWspoKo+ZDunevffLggjkMQ8YBmBZLlOnx3VOkCBehi8XuaOc9t
PxZfF9dBRREiPek9cLcGQc+wAcNEnIgwkC6tMsN5McHWggDx2RJTeTIHAYkbNwZcANzl0xTydhB4
xMhWzUG91HDJuWVCHajNBpAADO4ExA+20VbBXJf5j6qFMfmjiZTPYVZOP+EhXpi1X+ONFwGzOHcd
mAMUuZls5byOBS3VqYvsLIMWVSOnQ206+HvmbLoiNEkuL+PZHdJDvJ6tlmQgCa4ThS/hDv2Daml6
h5pceUB7PRCRZFLyO4oZs0+mqZC+o4ok9jnWBEwd6Ji+q0BiPniJYs6VGYPLDcjTEdFXvxRO/iWz
M3WbEqjNh+ctWt8XeHXE8a7A5lCX4n9/NWglc5UUY1X6xq0cIeXgMxnyYC1UnR9nvS3wUf/dNID4
gOHzTYFwH5KVlqPTtmZqaHsIQTueyVM7eTFMwwVngpqrzjdRUq486EAm3gg1J2jVgPotyHp2F4EG
wYtINHZe17fs2gZzy61dxnUZxLaLxqZuOcg8uQb1puFx08YjdpoyEH0RM3pY8mJpAoaDl4RJsfQ+
ICHyaE6F6YkoWlb1uvTrYqKVwiuWqPa7CSx9VT3JMFU1eZm6+VSpJvtM2jxuPSfKp48pH8vYQ6jl
eA5Ws4MWBpR8uhmsO4HdNPerS0wPYI7lJwDO6rsGUMvxOk3zzK8dMKgfM8A/FVrwE/j+eIjWJhcm
AtQ8WuVFQoAhTqb5RMJocsQ9Gjetm1wmvpkbxD4MiUHaIHINiE0beW0fk2QGw5WwUC0FznR5ZnF6
UXOUMV6w6dTnnW2ZQZMo2R0NhvZZr8PN0x4MWYyP8CeuFy1D53d1LpBpmLN7OtbALfb4FnNIG9uw
T+7iGJekWKogsyR6PshcPzRc5B9NoL1feTd0hecmTSc8Kq2O+nGdqWM0xB8Gt27YsZVOWwOn0rl/
tzVtKxw1w/ocjaWa/YouSFKmTAm/Zx3KbK1Qwx1Jo+aeWqO8sGEn12UTWZdGzw42WgUPLVNgXnBm
clvOHKIF3MiOqTN0zDeo1bdhXDYc7PXUek2i+auRAc3m9cPkfm5hUQ+JYdVeNQxN7lUQ6fPkRNmX
njT0NLloLillBLbtybxrCQXuezF/0CwuIY6ODJfnLAad/Goe54PbSpeAFkaYN3NhZ1dFYVkPYJOa
Wm8ZoO+EvitgsjBY+7eaRbUyMSEoPo7OQPNbGdXfRWJ/TFGN9obWnObjqIqFeXyRC8RNGX2qJ7Du
HaPYNA91VpN7M+OxlxFLBUaMvsU4Xb6304h4zMpivxvTxatzNjwIWfehzN3mGLnFkgd4S1VHiDyD
+QWG2AfwWp3l5wNWMDPAstkZIIiirtMXYRnlUeSnaSseaZw9JmbUx5d4tEjIhhGWoD0+7Y4g5rey
cOln+QwmkgUrmVsSHiOOcY0YXPpKVsNdsfxv6r5kuXJdSfKLUAaCE7AleeajeUgpNzQNmZwJEiCJ
4evbdaus7NXrRVub9aY3d3EzpZQOwUCEu4c7obAWNhSByJG/qdbEnjFmJ3i5m/cN3F4Ge5CnMuyh
g+4NzOPDfU39q2rj1xZTaoZPNYYB+3iCRZhFYjyfMoPClbHaTEUCCce+n1eotf0m4m/WCj/ng1yC
Hlu2o72bpN5KBHhVLrNd2ORwefIwObFz5jurdshTiB5AyJE7pmqM8MuUl6wK8y2uX8Y4Dk6pqJ6Q
pjY/rG5uvustGaDn6q8teCnRxFWRDAzHNP6YrP/oUtW3WBbvtt/odr5FhMvNku0Te/jRW+t8ivMc
RSfrWZdv2/AIM8I74uR4oXNEkJHm72KLsMGuat4D/63G5oVX4rs2gc09d2eHCE8UqSpL122XLvow
e3h6imQesRgZvVeV2PI+ZncB1Hr5Ek8ITvcvYQp1BrTblyqxN2NV9rhN5UtFgvAQu+4v8pSKibN3
EU8gCREaEAO6TRKYh2Gpk2Nz0H5Qka5t1k3uC/3dow39Mwy26Z5o4B8sIIi6mKYxl5BCZ62urhPO
WA+x26aCx7mseF7j4r0ify5TwbRkDBYIOQzSq6JOAuxRODwhD3Knbqsr2k/4+vcSMM+UMCRaOHI7
LJHB6rTp4UCIhbZW0/gMm0haMG7CbBhklNUjcgirUN6OWK3L0rk02YLlEMxC4ZGM8F4cw/a5MskB
rY5HgxDPO4v3ZG16OBhP1RML8Q7xUd5hCz4XixnQCTd/eF1HJ3RvMS/UzMCntkH83aHxgHE5QtK/
lz5e3mI4XpxLvGfXSPopj8ZuH0wNfnRLxJFM0OPqAAGLhNmniKglD4bxhbrt4lPwMEr8DBlVs+Ys
njM7+RO6iRuvty4TM+A6H8B04MeTrGfDZQv029iVZ6368tDAIDcj0bpbIoBFgPpEHsc2LCrV1Ltp
4xpRGf1LCkRxyKOA4sEM6fPsPSlGvb60S7AncfXQo//KgFKA7YzNA8I9vqrEbTlqLHwo5njZTaT+
0qxqio2hIo5j6hBtUw05sOi4EKyDQe40fbFanee642exhDKz/fiXk7XO8G83fzEe1nkER2JEN8j6
eyn9eFF9POx5JPqnKF76F1/OeCisFuhuCISxCMVEgQ7qoqu6vYe9NLrmw2QYPB4S9ocNwuPUYfJf
tWtummHkSDByj3UQHQOzPcGf4bqs0+Oobftm7fzQIK06J3XqcjbxLwiyqp2s+/DkN8UALjmoWJuy
g1GTQtyJVVm9NLcIs04e1bw90ljWmTD2kCSQwkt7E85zjfMevUgElJdcVBmfq/u2q88zia/ebg+s
nlHo1u2WRd1tl07Ppd9+lv4jfkRA11/pkU4J/PpaVwHqxohNDLYiIqaqZRYR+jeBMbnDQ2EhUmJH
EJ9IqeykTjI5MJaz3ly5rg7zIMcMXUYKsa99CEec/n2ADzLrfx74sLyn1aYLaA0OBAUHbjhj3d3S
CuI5pFpmTIzji1iGL0w22MtR2pCsY/IncoVKnEUfQUqTuttZu/OCIPhduIp3FPAYkUD+d7lB4poF
FS7xMGnRp5DqGjSM3sCcccpYj7gd7tcHM+BQAroYMtf1LqubEqmcW7llyi+kgPa6zMey3W/IoZ5p
d6g5dhEjh7+zIOOFCdzk4CdyNQ0fhog0h3T3mzYEQu2oFnsOP1gejfB1iLBnqrfwbkQfnRtTPifj
fE36FqAMS2Q2iOmjMsFlq4S968puBc8RBUUbwuGFOPILeSnNTT+4NF+n8lbKodxh9ebQD90J8Vhl
Wh1L4wq3TbtoDi4NrW/Sut1RrnAbj+Oam5LQbEYsQPGzxo189O9mq7+StDlVP59tnfjnmKoxcz5K
TyZWXa4Hha8YgFUp1gdFV088Q6LEYaqbAzF9u48Vu+cBThl9muOo3NsZKUJI/SgxtZl2zQMW3aPT
2FPhtyzqpgKIxjfrt7NuJFIcyUFRrKgS7NhkOib7qnP7LeX3QJVf6FB+t2O0jxE9BuRoF2FJX8r0
ycTDndcgs/zQvafKF3NoXiRvULpxw2oZ7KItivYLU90+5P098NN+b5GztGNDaPIZJtDAwOAvGKx4
HALWa3Js9W3bGjTsic7GGvU9LM1RWJyCZgwP8HhFZrBRT/Os4XpCpj0owx+xwk/DQ+QrXXiSpZZe
e0IfWZXeQgUO6Y8ll0Au7a6nHUxjXdjjSEV1JvvqQqJmPMjY4wNayDhkJBG/kSkU7srOqZ+rIC6s
cPeQyFw8H69dYrfbbZRfqYtJnpq2vUqOjhzd9C8+zPcpN+Pd6pP6GLMGbw3H1T14mKqS5hi6krw0
mEqeKy4+k3UCXJSeNjo/8oQ8xyXJEe+K5ieJ/jYp3zCGYmF0S1Pk4LYqg1hjQKbwDEOQ0N80nI05
wyWAFnt7B9b9sS48zUqVTuD8+HNiApbVAdvLsfcH62175kP43FX8qa5JClhjfgB/85BWVt5SFqvc
S/87MuSslokhInGtiz6En2C/oW/QZbkbqumedE0P2wvbA5tNT2jSDq6N9V5gMRSkR9wXAM3vmnJL
cy2TeQ+65UHO7Wen1iRzpL6TE5YB/PITI8f1/DcK+gdIGFD8fxYXaTK9asqGfHbTtwzNQzCJ6DRx
F76QAKHAzCxx3peVy9dA2zOWpe6WNMZ+Lau2fVy1Q5fNSFFB3un80Q7rlfXTTYML7Dx7UhYhph6k
ypqGwgaAdjc4d/5im+19QTBHPg4OdQ7tiEcJvaaikWUxBMl4LGv5RZbOnpdFLD+ez3fzUt6Nujmb
bV2zCWLwwyQX3DouJTsSmS4P1GSygNcsl13QYsnBq10bJmXRqi7IRDu8zl4fU25RzlBZMgrFqhvI
iJy5FkL8kBV+HV/kQP74eOb38MDBgh8sWc8yhVXZ0OAxQyFMdn1iqptwgydAh5Afww4ghgh8u/EP
wy/xIIYUbxA35WHsyX3Lxz3X7rVCppMUjc6NQ6xnqg6oZgWFEUumbXiVi36QK+szNs3X0Jc7Ebsl
7xz8luMJTQ78Tx5XkT7L1kZ57NX9TOM3N4o7sYbHdaDBSXF8TARmq0WPTPq20i+RJy9BM9PLzOWD
4dXjHMjHAStVWeebd7rNh3DEe+fj6Lr10uawmzyrWJy9tyCYpxtLFcYSTDC4qvf1YlGjZLqPViRs
WQuJij31fglwsejxlseSBVD6je7KVLzBlF+cmgHiy2is8i21HRCT8oQIj304mFew7ryo+mBnAwy1
tuOYlIO/y2R/3t0Jug2aIloAXmsi6wMQa5mCuxNmVrnB6jXoGTag59aYZE+MUmvewQf2BQPj8iRo
Wff5TEk3FMROsH8ibVtOPbLeKHTPPRrox6RRuKbdInp9jLutvpk16R5sJee/Wm4ofkRptIxz2IS3
rFcSaFazRORcWmA+eSVj9g0kJ34lyI86Elqb2yVMED8Q2NS+TmU73U0Np2UOjQvp9028svsSPg64
rIOtTE4y7PvdErMOUctotueCarPupjV4llu9Btc1XtLnZFrqewZUuVgrdwdz/mfB3UMAhP/TWnjD
zvwD9W7KW/cZKn9nUhVmDdLmzknletz1ddsic53S5d3iA8IJ02EmEEmIibfeHmI2rPsUeBbRGBba
+qYk1bONgh9rJ+Cu8G1DXGLW+/WeVeIBQPCYO2XWfBDxHTwNAX042d4wiwDWvCp1+RnXbXdXt9NO
tmmXtxLZI77lhZujz1nxdDew0px6kMSo7dJgERsGejklOLt5rHDLQJNy9mFb7cbEyjs5qsu2br+6
Rkt4A9L1WaXsfeTTa5rCGYr2I6BwRKh8tlgMxMxRQnFetf7SiAWdflr/qrt4Bvqo6HYcUEuyXsev
veP90zBVb2zAC4uzIeOsw+8UERkWKQIaM3R9s4fV1YitD2yYYfCs5josYABsCuQhHVO9nUg4PzZr
eLd42RS1ZeUF9Pqn7Fp5qBpnn2osKGzX1a7jB+ay6nMeFb/vpw5O7w2HHd7EgOw2EMa5hcTgEswj
AMrCVfxcm8Tf2w07jkRV7iDXBPWshTni2tbtlUIV9IQX/EMre9+gm78bhWohrxdw5mpHS14wCANx
LUHsPCEE2Z9wLSqs6JLxeRow4/Xet/dpurpz6sUvT0dofoL0vgrbXxDrrxcZjXJXp8K/kmTAQUDT
pndac/rSS0z0a93VO1Mvw4vwABCSZoifgqrCrwB5CCw9Qn6yyywKGyfmfkKI8BfnafIVb/EGF+E4
xNZO9DoHlF/qZujv2oqgD49te9PzckMrARY9a7Br0c4WO/SOXbja1twifjLjRiM5PACJr+1Xm+ob
PBYwaEZ9gGbuCxVPD2aW5mOqgT7hjdkPVszA2qL6AnoE+47zNJy2cVlPXPbDsdnK6SineHsJrcMi
qxLJGwsWtpvRROdopYJ9JH7cG1K27joxdLtUiF0DaCiLZseOWIXl+WZdsuUrOHbq/FOyNXUuWdid
PdXbHi8gLI9igQzwGI2M4vrNOPMXHhR7x8Ny16NXzPuVsV1Th2HRS6dbRBfPiXyqFB1IMbBE3SyT
B2IVhht9ieIS9wKbGuhvRPsOkMQBUEmQqAoxQHBhjaUHwRnwM+LWvF7Wexeik+7jpD9tXTkWCP4R
0D0pu+03Oumjm+IUTkkmUCjvPTlJl7S3akimc1NFxGSydnIvk7DKHa+qp5R28c3YrlcyMAhIw7h/
75emfh91GyNmQBtYtk0p/UByl9oLAMd/uKABSILQbghmadSHEG0dXVsN6TF49L7OWqWDr+kHaca8
NLeFLFc0Knh3qijHJl6LA+liwTMkqzi0i9ZhF3s/+XUDgMTTRfYoacioepAUKnaRrREO5NEpBaSC
ALXG+23iNUfYoPjwdEOMYo6Qe4GOm1dTeQ7qRsnTVi71CJQa2O45WIIm+gNfzA1v77KqMkug7Ve/
W3xP8xYKhbsg6Jaw+hRsbOyV+iVpTmZYdQVr8Ll/1cPyDyuRoNqtGq9X1jI+0RyXBLhIh65/Qa9N
g8M8l2F8wl2RSIxASdU80SFKPquhSu5nDPxwYP+HTlBzp5GglBAXoaEY9XGlzcRhQIAm7xyJLQ33
5aI7c5TLsPySSY9DNXYJ/ofdbNgumcPG+Q8QkpL2jLRyp/LarWEIbylmI3s2yvXDbThH9r53a6v2
4UrDYw3baZEj8qTEfAXcEXi2Ghz9HOYBefAD5fLPwoiO7hwCUYZdGw9RDKosplUxY0XP7pWV64w0
TjVsua1/XN9BXg4iw81FgPRsk+jOYVMuHCpaiR+PsALj9iHw5MFFFogsnz+HND2EzByEmeCq3Zk3
2QJ+FsEXwebfIPWd6qb9pjT00suEciOC+bgBYn7wgFsLruvggqf9XqOrrbf1D0IikSacGv+u+wbm
mUAjneYSTRCwO0xcwBt2zmDyWayBPUULwOVniK/3kZxSjJq/VW0UVrMSAtqo0sEeU3w5ZFvou7xS
343gx42Y30G1JLcSMZtZJ+y+2qr5Dl8SPQEy755DscavFJnIxzW2n/BWwdVd+/Q4o9vGOnNfr5Ds
sfQs8bMiZS/leMSAKXdahSPwum4TArYydJHJg+l7nhat2FANrEqQQh1tvM7GyVm8Isk8hNc1peNn
FZkKwugfneR51mYIgTX80K37wLDWHFvdYKCP4k7BNaKG4XwmUziq5pgb1xXoTi8OEjaX0bWZWyd3
88SxjFirCTuXoZmT9DI2BJmesMcbhz0ODNd77PFbekkHTeI7JGmlyZHJhqTIxITE4McuqbsJkBmS
XMxEQ3nC4238MdgY87D5XvBzp+kM2RjUKmBhoeaozF7OC+se0DHb6nmBz3V47SxFKUg2gv86VCGe
USrFUoSTpj/elOVVRaJc9nYUut7XcTRRVBde8UyqTobXIfAufOpCo4KLWJDTeKRN782RDzFykLDU
9VMmNt6uw+8tSebmPkLg3oDNIdA6BTWrRthUOFXaZyIZKLkRycSaI74zXE1KVfeXYOEx0Ew1w1cX
S08ZSzt3juWAKzHq9B3OsF/2agsXApnvVJnXVYxiFyo7NZkgtT4OBGNg3wPeuO/opI7QkZkfzud1
XnTAEQSgRaEM2MsKfeetR1LjCVzcX5H6X7hSMWShAb/MKnR3KN7LpYmSC7bA++OASJAD5Ao/yg8D
LCeMl8PApN/Vvpa5JirKg1mgNxphA1RrUmfqh3xHmtiIkQMuuN/IACV7cOblWzkyyKsBq9Vvg27g
Ra8NlDuY8pWCN21l0VtuanHXUU01mroGZyHWIcJz0xBAUN0n4nawzh4ZHMsxdIk2xhgyljsYjbq2
wFn+MW7Vo37+oVX2q8AlbVUncMxDPn7NpHO7VcXXquy6T1sF7oEEgj1sujHNwfBO5Snx1clT+rQy
BJORmDZ7yDMSADmIJAbmpcvczULvSbWyc4MSMZ8tBrIDW/s/fUXaohPl/MQUw1QDQC7Cb+I8Qh2l
+i3w0J5q0Ce/u2Y0Be2FLhbY0uV9GvdBRiXBZ+qaCd2sA7zlFY2OXofNeQxKew+ZurlPce5ywcJf
0ehZk4OpZZ89UAQQZ+nCCjAc7qUD0fpad6F86IL0LTQAdkwwwPbLbuVDWa6T3XXc3Q+qpKgMss9T
Nk43XKkUYP3C7zqxmhJQHp4TxVIr2EndbScllv7Ak058wn1/OUybkdfAIG0qLClcSIFQYvqOWZbU
P9Vurl8DWoaXdFo/Vcf6HWSFp7Qp7dXZOSlwYyy3YknDM+RFExgmNX2kTdeURTAzh4i+8QcjbcNN
7sEmhrs+nsumiJH98LmSulpzIsY52OluwAnrTOI+ZuTJmawtCcPY3zb3AsTdWx255c30HNdESB8I
vtNNGPjkDuvMxqPBGP2ZgjkWhQNldmvQiuw1gu2/o3jWD6Ov9T1R67nFcgMBlWLSIwAFoFaxCgEU
BW0c1Xknffhez55ni+PYw5ZuvNXwijqqFDqADH4Zs8+Dte0OQ0v7XQKhToXC4+vfdZnwPaklLbMF
vDYo2AnRmDBVhpBrssCJa7ZAc8YuHkFZh0AkDDDJwEyObHUKdN9UAV4VzgsW8vQppCPGAag3DyAk
BUi9umSHumeY2VPS07wyo9/7iM43FdnUZ+ra8Lbttj8rHbEar2d/wkxT5aksl6YIB0JP4yDtaU7Q
iMbI9bgEDbCsEgFLh2hGGly2+DJ6sCw175OemCjKbXY3TND4cawMOg819djZHPktAByeIVDwuMX+
iPmt2Wu6dtlE7SM0IeQZ/ovLgwIrhva1kXucf8gjBG33c9+Ev3QQ/0xuZRyeqhgnMbNWpo9lAwUA
l21/EmoTx6ldy+PapkDoGlG0nMozXtlTN9b+HWo6oNoVsEfaJuqBREiDqtH2Y6LVbfe0hiZ4MzGr
buOugU9xyGrgOAm7Y1a8whQO+GowDO0B+ygNTAehLYAcr84FGnzMdpodu8aHh7Lu1ns/rT3ajL7E
+a/Fn9CU+nvoxj99O5pczev6sbUsvZ1lNOtsQmAYQLoV/w44PZDdNkdSjM85MpLR2LT92aV6z3uY
LoDc3kczOdpy3E5xUnmgpfGZMTPnYdpMuZDuXbO23UFI8jIM3VcMMx8UkyEL3BRlMVyXZSywY7XB
lgCUJ0FPNCddC2HQsMAq+ae/IaQvRjdi/xk43bXDNA6rLVs/AgofL5b2jxs6540PTVJIjXGCrKAj
Q8huzxJOZoCaHEbmaiCuvmg1N3vYn1cX6DwWPAjURGEELuABGFa/+SdPYUnfoYjuNhzivDcaUioq
dtUaPae0/RygF9vHPKgKEII79F7ByxJ0R0Dt7XkQ7vekA41woD74QyTuoyY0TZQnoXvxfDJBNjUG
ksFBezfAhIEjwdIP4lc5lAMAy9Q1+IqgRa3cBt0WvMRgsGKRss7meCSXnmCslpshz1ZPy5mtxl0q
XM8ZQm27owCaBhDe6js9cwBKaa9y0MT1hXdw+K0h1LxF9DswdMDODg73B2CKGEIwduUjD6H8ExvN
23mYnhuKqMkORXU39kO8l7gF90inbXeOIFV6AvZyUwUJsGA6ABJsAp0HOhWXZVS4BeMqfqRl6q7e
rfNLDKuEjwFI5RtJyMk5cpZupUgpb6W8AsXO6aJ+N4gDuF/XWFySdmjOLIiD46yIfil5FFzUTPlV
VvP8DfCYXmARX12CYNywRNas0CvDIxcKL1LuUM/AOoAmA+lTjXm8tMNxchARCv7TM0qElVgbwqWz
H8WeMRIv4C3i5X7FUsstb0BbVBj8nycy8fsSitNdHwALY5W3Pt9cLx8pmz54qMer7nEdwi9/k8d0
gpFLE2H/cLFu+RQLWP4eouoMwx3K88AuicXodeMAcz9WpgYz7IdqDvINUO+ZbIAaf1pGMEBy25Uz
TF9LmsLVZNPBOTU9yeoSv8GoIMBqDZDNfddrfU6sFVOmnONn2S0w6UNP9tuh0tgj3mrxpGTXV3k7
DbaoU60dmEwij84GqAFNv+wc5GrHIXXLDtoEvG1NrNSvUqHFBPbBhSo2unU6A3JHL1aR6FwBU2F5
uM7pS1Qx+rfmsF1ZFHqyDUbF9GWKE/1gooi8jM3KbtSYqrNf/K925sONxYj1ELaxOiORWD6SwQ11
NlVDeErSeVWA0ZkfcgNyrAjHDZM9te4G0H6/izEY0mwDjC9PPQzhkcW2VQHw60ptUUGWSuVJstA1
l/E0frlwrNedYL58qeel+xt2pQCnQnAXcA6mYVkojo0WW4sj30gqskk27TObXBxlUMUxXjRyjtED
B/qyaN0dUNDQs/WxhwYMc6OB5DcN9nrxiMIG0f4EDYMFnr3Ke1JjWnge4OoFQgjKuLwkIb+DJ23a
QkATqOA1gqYCzVObVGc+jmWOiTwJj2wE0ECnoVkyW0tQHpHdsARcb1PgYDq0Vn/o0m7gRVPItOC4
dWbhGHyG8E49L8KjPsShBYsR+uskwAFW/TbeSEPKX8z7z9qOHIw8uO8uRh0zTXPtutTehpZ2+3Qi
ZgI1+DMlR/I74ua00KnMZtHeyHR9b3DIgSbahuWNrGEC28R8N9uow2AzTcOA0D893sVQTFU7iNBQ
9dBtH4MSEQ4Na4AsrSGy6CtWykNQDUheSNwg8TslJIUEiUfZlqRfgPGavZrHg45jg1SoUd/07aZy
BcMS0FdYUYAkO8loAHVLq2Kxr50aTgxDQx5a/iXSCiIHiCkPwxwsv1oSVCchy0oX/TKrI+CoGS8Q
hBAYdknmZlvd4/OGjgh6vEtnWwvtqZHb3mMRZ9/VDuCxx0NCvO9UeLAY5CKoH543idmzSAbDA/zh
eOOjwN/DtwP2+bOriD+jroKjTcEeo4MC6AV+NAIZlA04fLD2QDTESVcjenT8Gd1pFGkQyAPSrPsV
EhUMJNVxS8JQFTE1266CsGQP+I+s+WiiRwOaEc7TFvxQGkGEZePfWxjDPS5AF5R3LE6PmLCWNz82
5hggVACNAx9NNmoyvYXYKe9xzqP0TcUEWsFUueFmKeP2YqjFz4GmrwTn9eOyuNKtIJt+qENAmrp3
wEDXUfpTAwD2/yi6/N8kl1DpJJRiV4tj9uX/Jv+G+eISbUr+l5zec+VsboYEwQQA5iHqidAioGb9
TJ1LWp6c4csHyPoURPCiFRZkBKbgoykRM53BpQcCV1RDey/ASKIba+3YZX4JV1bA/qgmf4bFgZzp
VjmY/9QP/79e6LtpvpTU8u/y7xt9/2MJ8P+jtT+Ic/9FZ/uzVvg/9v5um+qP+tetv3/+/n+v/WG2
TX4U4VhyS//Z4PvPtT/6HwGuF+iwoVBlTGC/BXst/7X3x8L/iAPsDAisDPyzLcX+e+8vCP4jEWGC
lbkwxV4gVgr+r/b+/tk9+Bc9cAhtYUKxgAgPYmyBxfTfDmejZtdUkJuXVc+2y9B6GeaK+g7SjllB
3Bfyts01bOHw5k0AuUEywrHpHA6yJAcskaBXrrvNdfclLE37cwl0OfrGldnM9wYJP7dgp3x3AKk2
+iIyc/mrB2qMOTyx41dsl/oTqiF+I5YRyMga91OdJ3oOzysFb/dpWDBBGMUCf+ZskQdGk3Lfj2DJ
YZI60n5fBtDZmUIM6if9VdCuFSenoglNyKI20IONXl7UqGBU26sS7xIIBWifvK47FPUKg8lf5yeX
XpPNQd7Yde105CDo292EV7na2aQlxhdtj4v/4FKeKLSn8Ub/jHMv5hHARr/B5X1cJQfJ6c0ooiOk
LUu4W9rSlr/5wiCwAWsZhreJXMMgR+pUC8Z+SOoOcsxNhSEGw7j8Xle5/po7hytyduU4Z46PdI8U
wQ2Ec8K3R5dWYMjp7JACTdEp33crXJQK7CpPVymjRhWWzfDUmlbUMPQVFCKJUuqgUPALfJxQCvdL
VUWXMoF7RQ4B6ZsLSJhmkoj2dnGEw9DbJcOX3KLOoMMb6yehodIbEKxHM6N+gIUobn8PIdTFmemh
uS8CCYoYV7pSp3ImWEHrBPsRnjgKM/8A8utbyKb1VDSQvAVF1K7vgTG4zzbu7zTEpLvOLfbQgHrZ
q5olj7AxmL6wIwn+RWG6DbIuGN+Qr1ofPd6vsRhs6rHGMsTfI4bhIB9BukkYSVHwtGEEeRcYt7LD
cn/NnoZw3agB4y19eTSswmeVGMSLw4MpruRzv0GwCCiDpevvala2uw6VNPw6Rgu3E44itC7lwVeJ
Dj9MOw645KHd1/4WACP0PWpZJnjlNbjJbgnzUELhvejknupIPiPUr71EsxLY4EyuG0RsXix/sX49
ZgJrQCBF5h4YGhRLGzYRRlI2mQLNXNAZc4jl67XXhmLS6cdPdJLPoDDUDlAgRG4Thf7NpvzLqAmD
n2VAW2fQiMG2xRC7IfdYxfZQsQmqurrfjm2Fhn6qyevS09cuKsODjBa997C6ymCz1R/ovF7tJIrA
NN1+we98dP10YDp9LTEVyLE5ap4SkFexyDoHTQZoSeBWnn5rO779L/bOZDtuJNuy/1JzxAIMgAGY
egOnkxQbSaQoTbBSHfrG0Brw9bWhzFWPdKroxVeTGlRmrhhEZMgcgHX33nP2XWaJWbe4SgkMFi3j
0EEr/GspnJ+oODeZH91hChSfqtYkLz0tlAjrnLUflWtnN7Gz5yDDApMUaC69n7GJyE3OFIMTgSke
NPcudxt18AfrdlE62yaR0W2hlJIl7qf0O7fj4YpuHgdZxtdBp5g0JBC+VHX8pa/jyyCIv9Hz8BM+
hAS1UPENfm+0Uw5n42gMN42XxV/RF9zjujsu2WhfZFbWcknhMo+4dNs3xm2cRBdZVHxJyCduynip
dlZgTtRfzOght0r5sWuaB7eZvhplfztRTci7/goHSnHh1sMHhFflA25utUU7V/+WmWUQX6JGEKnL
ZoHYYL6cGvkxmxaKByPSroTb0KaN1QQLZxi5GDpiT7hAB820chHDm4R1jRwXGhSMAqFekYa+XEMm
MTQXWdF/s9N2DDNX/vQJQz+oxSxuKDPfxdU47SxYSBsrksF11468EQ+tyux2/o0JAmvbDO5HSnpf
iskMs5rez0Hi5Pfk2S6yjPyXXbvHjtRApiPKMs53klXFtskCnK2O/tLrqGefaKMwJjG1l7SK+VCl
+VblfbR3pZldxCPVDsO1d0Or2ku36RzeAlnANGiv4lX2MHhUSbwEzK3MR8L47pM3dHeNkbGFNCnN
w73lh2v7H8ltqksJv/8wedNTUcQlAeAaFkxa7SbwnLSFFIKreX8hrFHf+G2BRtdLYxJd5i611XUP
DqoXZU3W0si+phP2CCf+Xk4kPcbJuS3oglT3NAbaCKZppqyAvHvq75J+bC7cqX3o9PCzlPWHPE+v
yHNnbNfDY1nbXzvfwGWwRMaN7mek0GlBGGY090VKkTUV+oFYT4cQAC7NaSFwYaOfioM3RIKcAqqC
HFJUwooC4ILc2HEO+WDVF3AYw74ex61jY0l3g10xG8xOZdyhsPhJWuJyjtWNbakjjQcN6uTOPftb
iZWaZ+59AuYsFXLjus1Pels+uGb1WyAylU5Cd/Ym3tHp6XpM5+DQItQNl8q4L8xVt4Y6YWNo41gq
57IZu/57Mk77JipRttcTihrhZqiMC2+bLOpHXZPHLvwa40n/wyP5vQPaUV05LQlKn9v9pu9ESEuy
j1QKEGsAkS/H4KehkaHRne6+zogkJ+/DYvkZHmI/8nHqcbTnqUJTWrDdVabbq99mb+af+5rJuFHY
U01nk40mXyCYbCe0a7J11MBMo/6hLU33gzbx7G4bJP1CRJqUcwjaoAc8jLaPORWuWEj9w0N+06XI
G4TVUky2ymbZ2DFVDlBni5+u59jkU7D7TJe9fLruS5UdRWCVqD+QJLipvMeORhPP0DQ4cerfwhq8
ujwqtgyxgE4JqKFuIyx+sAOSeMp2pDacjpuT6CZxlVpTjHbQVL329lFbad86ELDCMEfaZUzgJSO7
FpqYse+1cUhQal0ErTOKBz6eqMcbQjLz0pyT4E4T8t13XYrB1GQd7RrOCoHnAVuF/tR6bl67F56R
kL4uy9EOVauW2P2ST6uGz45zjf61cphD9/DTE0GnecOezP6I2j3uFKub5PseyHuZNTvDdEhpPEWz
sE3Sv6hcLdwCxm1qtmlnAWvIza+6Kqax3yUZuc6Fg8+F8dXXu3lAHK2v0an65RaCqkqcjwLqzy5N
3VJv8tyAanNoinx1TNrxtDpesiVHqRxYxYDgym7nD6UwByVQSSFrV7sC7YLP67WXCp1KlDSeBc3P
Rhjn5mCmtp2PMl/t8oWD5iaJ2ra76yKzZZNFceffz+WMFhl1cnnQfZwV2zjwu/RrZbXfeg6C9AF5
HIJd8kl9fMTE3NTfU4eJuucKdUeuCpkULqXIa8Oo7eMP1N3seleSD588jp1lShBXZqidqvHQjT0C
pVQUVJrJc7nR8GuczDm9m3Jf9099XeryGI2mjkiNcy1DycVLdxyMazujLjQ2kNh1ZDh2FCFvFzKZ
M7zCFoFW2E/IVSq0Mckhn8qsQkYFfeALxsruY1SSyiHNLq0WOlVTiE06koe+SUbSMBu6D6fTodKF
iQkgwGRzaRdYzqKgUN4hAQBisrwRcGN4L8u9UQYcoIuFomEzRkG+nRJuNDtWelnuGjtA8IkOWARx
t1FV16sSIX5tJfNtO5MUCCOzzIuj1VTCeUymfog21UQCb9eUSxfstZcQJU/p6Oeb2F4ULVNTZC/z
0pOrM2T7hF2f2p9OcPz4GD/LXnThgM4SfESzfBGR3Xwl9z9wV7ProkXnrjtXHKY8iyoYtqRKAI8N
OzvR/THI8GERHRjXOvDqI5ZF5zofh+licfR0NDpPfURtpLfubGAW6DrUBbzuS7ksHqYDX1x4hZtc
mj7bFk9p7IOk83deK6mS1FFHllxFnGNLnF/5xVBuobhSX09l/bkrjH7bmT7VlbpxPhhjU/yrzzwS
qImRPWbaM6+pkLW/q1lxS/S44//CzCF/t82icxLnwvjuD0OJoIhVfqMR3u/BRbuk28lWqbwiarBq
f+DekyL89MoszG2oGrOLsXdTso1cZPOK8FRU/qKkXc+V740v/Q1onWhr1OhmlSXz78SsGFta9P8K
edwF9R46V3aclcc2NXXoJvN3o3anY5uX84XbUujbptRst8agKYHEbIxGnMtj7DtmOKvR31LIfeLY
KbbOrJsnZx7jfZAb07ZsouSxMcnf+kV/FQwdWoDCzDZ93hCeeIO0wmBgv0F4bo9fgi6id9+c4oIg
hNr6s3QutOp/dbhCws5NEMpO6q6sxvI6Tpn2y0RfqtznLM8XykJW6eUEZGUgdhRunAedDg8RfaWx
hDvG3i9l6MToBOoYjnTcmNalFQczqrY0/UH7KQJZr6w/lJWFfWXtj5ZnXfFJxS2x4+TozeSMzRee
hCsqnuTxUJfjTCSZyaMXWcvNVHbNcUBozoOPGonMjCWagvF/Ggi8K0/zf5aEuW1+VZ/69tev/sO/
mtN0zTre/4I2/b8BYFrhJv97ANO+64lI/vU8FbP+C//OxAj/H2GZpjBNWhggP15J9//OxAjrH89z
SMXwjwMXtgb27P8kYtzgH0rB0glI3fiCf+e/EjGu9w9JE7hMa/Ym8E06bb0DwPSKG8DCtf11fFdA
DfCCEwv4Ihqg3mlm7SpqRleAcJ4aYs+DYS3udb/QpjrFyHYVgEQ4+BZIPM5BDhaPk43E9uIRaiLB
u6zIDj48e4XYK+e4rp4Tkk7hFfwwXOKCHwYcihzWyQ/zQBBlU+GYO6UbdcWdp4w33F34ofkfqLFf
nMmXnpIrYL2YJp2fTc+1XNc77QDmmBO3CF2InddE0Pxbv71sbaN/fPuxTi33NrwKD2iF7/rE+IHD
h33OkHAG+At+g3YqRTd3raPF7lFwpeyMhi0eKiHih5hLxl1zHuz/il+B4wvYFBwQEBHrk57k3CLf
VqTZdUw7OJl/i2kIdAkdFSc6Rs1uQ8RSHcpeTmFAjXBjdH7V46YdxKF0TInNsJO3vV35X99+ISdN
ivDl8KsCUoA2eBRgQqfdR7zGiQM7iiO0XLYRUiVA3WbVXb+hDIATEArkx0xPt6kauitSZpirZxIz
EsHcl7zKmYBWgLajjJJda3vv5/L8+XkSrEbASoGFdvLB/MXjNG2raKe5oIV9TiBhZg4i4nrQFx5N
Zb84pVFTeqHaBasn67cBqrZDpGV91aBhPINDOl0W/BwXdlZgsVZdgDwnXFa5SD0nXZvQuNT/c8Mr
8QDAVdh7jWk8JW4wv5d6so7oWWxCK3BFOqfrQniqoI28SveBqonU9OAJ9Byt+alt52mbVMgh4mqa
fis+wSbJuv4GmXC+x9bRXBpRYjwAv1jOrNWV7/Ise7zOGaYyMAnhsjPYQOherCLdda4ShUz3Ecnq
+7bHLd6aZAqdmPIs19EOQXYZnHn1pxsEVg+kNMDEHMH6YcN8OSjJDtyREU03atD7B6rU42Fxi/rM
+/7LKMjCCOVcCBKB555AZmiYxAUS/+Je5x0vVPaZJDtklx/fXnav3iCRMjusB+AqoFJw2tW1Stkm
8oxOmrmciw817cGPlYyKYZMPPfnHIZWHzCjl3duj/gFNvvhwDMt5x6M5lg104uTpeqcKXLhOQEZK
LF4U1VwDTxlKwbCeVRIiLe8Qj9uFa+4mo51x6lZ12W3bZUL55PtGW+/oa0bMYQVt/yk3VJIckMJ6
XMiI5rdcuye0Gg6citarPEU1b9Efs8yNr5lK9m02Zda9cu3OpSMZVY41591dx4uN7z7jRk8ZrzSj
D4kf1fpA2lwcOjMT9Q2vEUcB7ab0vq/sJlQG5vZNq0WdIa3vBormOA0ek0bLGwLyqQrHRNSXzJNs
zZsGU7fFV2AjkUjxsWzE4BWfOurlJn0OFPXVCpXeeKQSIqt7erbFFw294Xyida7PGGLH4lvvuqu5
y56LRx0IRCx+bhiQSTNUJ+gZethvtjF53w2Rte3OAKm9kQPJmSaIPk1QNR4LJ/O2adlW3TtZTLwF
Pil8FzZJD93IeuI9oyIVXUYYCkBt5wk8CERO0cGl8kPIN5Q7eylGqMB+tX97Iq0L/NU8gt0jHAql
MARPtkGKkvFAQcDdlXZLDhiv+F5VTbMTRiXfu9ew95lsfTwh/yUp8PL5uo7moyChGIpVcWXNrRlG
BKVb8ADOJfN8DqHFFmd4Tn9ZntKCwImJQAbSP+25UsTxGGlSc5Q6gv5DPuvbKPFQLlhEIbTmGLay
b833v1MJi5OLIDdBKzhFFtaOjcF7dnjQNHVCMD4SFzgmRFvF3sXbn+/VKWaxe4PfZSRG5CJ08k4z
p6ytoXZ3ndTljlOrPZpVmu4zrM4fENzpM+P9aSd1Ml+wJcGcZDzu1e7JfEFhq+hFmHi7UgJ+IpcQ
/PaXqfieJkv6echL8YRma5gOZt1ay64kSbUqrHRzwMJCILc0fn2QUz7WO9aXeadiq0l2TtXNx64y
/P7MkvrL7PbZGynZ+5K3JNYz4tmSiiADTEZfe7tKVcH1MKQ4bBs6ZEn4lf+NobiPUu+lLMxRejK7
1zofBcXY21kJqZXJN9IjgBh/W7Arn/kIf5nTvueuK9aDU2Y7Jzf6ORGdn41wBLrFja6HZW3nyUnf
YCxOJb7tIruyHftcq/q/vMsAtm2wFprB6Z02zamDINWJsXik8vNqD1c+3bZkopH/anF476wmgrA9
2iMGlM/9054MiaaCM3ej3CE2d3aZE/WYw3C9Ollh7nABFWdaY6/T4OWktk3ugY4tAVAjYT6Z1FFi
07JalmgypXKRLs/9dcAJe2aGvF6r/MngAxmJ3V2eNolUKcWEwAEDkso5ALWUDge7TIYbWwb49HMa
sr79FvkjXz8XO8MKIOZ7CW67L6c/GKOAOKwy6TsAcG+XwUDpt5XljEFo9TqoNlVtJ9Gum5PmstPk
kzfD1EssmJ01j5C5muyjB7Gj3XdoEIqdlhJYdDpm1W427IjcIXpy6qaaawRwq+gij7PxkVs72LWI
4uQPABbzIUFX+rsr0/o2HvpChMobOLkLO5kGymmcreQC3Tjee7lKb/RStt90Bgh1Z3gOOOSmDWLY
2l3xVWWa6ppjxsPKcWqHX+Qa0xYCSlykNKQU0/eo5vq1xWXrUSNYMnW1aqF+OG2j9ZZPTzEPatVD
ztf+DYI0uomExvw9jgswE7/tYb6kCg7CFqsJoj+/s1buHaTt7y5F1+gyIGO4vsRovnONFJ2qI4si
Crs8nfMNMsH2Bl7NygcwBs8i+0Wde2P0qXdlD3kNn0bH+pfolUe8H8vyXziMVbnXsCM/EyyMX4p8
nmPgrJMVXw+FjZI9QCX0PRpbidmu8R3abcglR4s2Vf2XZPSqJuwXmzhO16IsQootHRJ5Wt3lwG48
l6uTtnHV8qPYkHRblD+WuTM+NnlA3/Iajj4eRsTa7WZoScKFURHzd7gSumTKouS3FOPEc+VpDHcj
neKPuH+guwk1NbetNJpHrm49yvoodcmJj0jUN12pxAKpwyB/NuUG+jKkAZnewg8ZeS8L2VpaRWnQ
DtKuTA9PrI6G4yD9HpMrioptgr513Nhqri57AYIIi5gffAygtQQHpeV0ZVoFGJ/ScpJ52wSrzgBD
P+WfNKuiK74gbWK4fU6U6OFywBCJDdSPfFv+j15jpcs2i+zhZvCpEG4DA1JXhlMQfUOd+/4HShr1
0XCr5KeoRZAfqKNGR0rVEidFpqojdBk6XYy2Gd/TiEB8ZiATZkXX1o8TmKSPzGv6blDAGH+pGlLR
Ia9X6JAoOeQ2rh+pW9mmXnHmtgFC/HTzWnmaUAHJHvgIjl4u8lS7VmFZ1kqow1SgKkk236/Eh0Ea
E9IKyig2rMQdpEessIVzhu37OhfCZS4AfAiBHAcgF9eXw1fCUopqLOI1pIgU21ZWYFvgKPNnq9mW
PUwt+oWAl5RGtWs6unMHTu3dCj74zneH6bqxYPC+vfO9PqpYzpKwllsKN7FXrFij9Cf05xKXPtGF
41j5neGrYLM23rh/e6hXeT+usly71ocPACGAbH35/AHGs8FBMLQj/TgddT3Cvsnq6hq+tHM1S939
K3FJSI/ZSI8Z6qmQB9waWy/d3pWMkq0HJO1qhMwTvv3DXl8SHHpM/wl/odlIsZ4Nz64+KYiMzsoq
b4cQq79GcISHzZYNEgYfJ2yUy+rR6CkJvz3qnyzOy6PU4bwh5mbPEj7pxpfDLlljpi6qnl0ZjfFN
k7LhkwZsjtVAJVtGEt60zdkijdy789Ieksqywg8jtCPfjGYpn97+Pba7zr8XP4iEseeTizRtFHn+
aXxutVob9mjH3CDG4ZLyxYJ6VhIWwpeImnSLfjsVh9Ybhps4zghHRMP0WR069mXMHP45zuRMt8FS
eUedWyZzuqCSRgc61zH3quV+uY0wcTZHQmb2uiqI9GWM+mzFTSiEKE1su4/5YJoXAnOw4PwFzYGt
wmovRJbEzYZTkvblsGw5RiPBJgmgxJVfcCdUcmvOs9UhQxJ2xGIa0ptCCPDZo7DqeAPTFHYmaTP5
o6k0mwzV7UkfbVkg6vfcdnrwfdQVm9np5wrO4xQfLb7Dk40auN/aU1x3+JNLH0YZQrvyh4prp9iX
uB78y2LWBedaavg4WbaetsAQUADzxK2L0/NBLhMuSmux1e3Avmtvo15a6IeoTS27VMv2c+eRStgP
QpeQIX1B8zxc8B/KupXV3ciegohcewjq6sQsHhWesm2iQQWvxDkSXknTddVOob22UXP3Kt7qeS7d
Vdbf3+m6d39mtV8ZB87FovxFmcbsP6cLSdIH2AeuuFCw08pNPLeZiW+gWctzadQdF9pW3uBIkeO1
8miWtc3tCMrjXOjaOWYTQuzDnPR5Gnru2Fr3MEIGvGWOrRC+gBTZAJFo0607NKrZ1kWX3KajQvPd
9Nn0GeYtPYtlQsGBrxlLRbF8Lb/VAFXUDs2RKcLWNrsfSRRN9xzU8Q9Ej04KVTF10b8vdCoJgmoW
m9pBDY3AlIOySszuK/HkQPIqa8ElJHWqoqM/T6jwZTeN5OrKnExB0KfIjPKOJjyTSvrPHS0gmKV6
Lg79XPvdHkgv9Bo1IUsGiKfDBhdJtsVzjFbb7PBx7ntDDyYSEqbpJqVntr1JnNG7zebUF6jyMzq6
tFj2UWuLvnvk1tBh7MyCP87etJx3C6vPCunEWD70Nr4pmDKTy/WOEumvaQ7q5AJ54EDBsEIiv00l
IPoNei20QKpI3GukI0ASzDT2xXVQreN4s9FdVNrBnO3WMzg7BxbrocFaB151gUK0YxLq5lqjB3hI
rIoJSIbc+C5pEQfxOCg7b4c6xM0vaofmCLGrpwsK4H5Mk8AAeRoANBsp+iy/YnCY8eINkUTYlFNM
2M1dy7Wwp02fuUathtrOszkrplSlv00GiUTke4V+WoxFYB0ImGkbYNv1AS3ierOJ/SejNnS6Gboc
5aMZOGrgstqZDxRI426bMqku9eJkv1yvM+5jwNYk6Yt0/G7JpDXRdxXmV8xdxmeoz6jxuVUa92Vv
Q3BMSdN8YqlH/W5CSvUVDKF8GkUwfHatLP89jXL80CLyFNQeMKVDfOuWB8CjMRZXDzHgYFJ/3mZ5
j1nObWlLvmGdDeV+xl9Q7AvQ49yfG63mLYE1nWp9LDxr5/fZw03p6SLYrIWmvXDiPN+JqIDUYg+F
dYtUFFamSlVdHiqu/d/GMsm9bZEDcPIBR7AsYFWJo2GosdoPfZVTifJT/wfNJOJpP+XApq6ADjmY
HIgs7yKtpiddVtLZCMBeD/kQu5edUpa9A96Gqk4lS4yjPcrsjZV7mFDAS/vFrpk6gb8wLz112VWz
7V5wsLRI5upJVMe40CZ838FTxj4fy/QG16zCWNgTAW5BteGbaPHSlLsKWct909T1o5UkMADTwEmX
vRBj99M2DPYzP86MWxSgOYVwVSH4w90zDFvVZhlVKJ2bj1NvwNCwWZXtIVhIcG5T4SSPZiSwYwRL
WwXoIRtgMykMC+RvOeWrmE6W+a3n9JXcAZzRM263IP5tzyqXFxM49C986VZRF7BLIEnJxDXbjQtw
KMlopfRi9a3gaSBG2DQqzoDT+BmpgaLMZELZepAPY1RxZsVDXfxMLUA05Du9/EtvxuoebhPlH2uA
sYisfLG3TbQAh+8GR0fb3nESvJtOb7R77F0lXEK/1t9jiY5pg0WteoostXxvMS6PFwlwU7y8o51X
Oz4mIlVH0fDOxaGNQb42ZuRS1BkmuEnpxu/X2xkCauupbHsc90kF0GlninIEHRalAIuMwoDiqkEy
/KexwP8vtv8Pbv3PbkuvbA/H6mdd/epe1tv//Dv/sT441j9Iom1b+GzcjrCILP5dcA9c/oFFkdF3
XI5U8tb/VXD/B7T/WlAngSNNy/S4D/+n45GB9YG7GB1I6DawFt3eZ304iXt8Css2mShhUu10KCid
BB5u6zuROwRuWCKK8XfcPiCoiiWYCvAWFpwzAAqmvplQRpcXxEYlncj6Ij7bMGDNtj27YP75HQ7F
H/JiqyzhtCtygtNWU+h2wtGmc98hoS5R3ZhyzOEopcr8PVclMkg26+LHYgf8IHdOa6AFKvn07Ovd
/XvINwr9lKDW4q/40zKCN+Of3PjRkiOihmocCgW4j4jlR+HmaJur3toDeDjXxfzV+2c4Ep48OJ2n
CPzWIOxZgBEJ3+jZsFcwnSdu8sxzrhKhUDhPZmLfGKYegy1ywOW7V1nuhXQi/0zotUZWL178+gPW
Sz1lPorZ3kl2C/9BIRWC9dDpiiAMiqH46MRdeSYX+ddRCCFdEskEuOt8fv6Y3MEGLlvw9wQkuhXz
E+3jos/OZCBPItb121HZoUhhU4u1zNMopWbyxvGkbDJiWGYnEz3xYCLs1BhyzwTHrx+IkFhiQEKc
gTZ+VcQ8f6AugKpdo6cISRTnVy4Un6s0M9PPb0/G1w/Eu/JdUu5kw/E9nuSoqwmC5Uifj3Dysn6P
yN277A2HAGfIi69vD/XqgaigUOcNPJKr/E+eDKXiODeg5hthDgITwz7OIFPDsn57lFcPBP1y9YEJ
O3AcyZx/+drsJZgJ3D3yfXNq1Ps2UTk3dzBGyZb7sfXz7dFeP5OLjGlNX0gP9/9pViGGuhGM0orC
bKiwP4xEZhMBW98/vH8c4lQK2IIUOOvp5VONugV9Am0rbAKsFL6JttRzcvPL/90oJ++upWgUO00X
hYOhhiPEe/i6CmnM26OcfiHOARRHhIhsRqb7qsGVSjJbjHk1hV7ZzB/iMQcQtzjVYww06fjuoaiC
UQAj6eZxAq0/5dnel1VxmWctBbAuoguGjo1CbVpzMJ88n/3izHPZpzstDwY8wDV5LIuOgXKdLM9G
K0uv5wLa67BaQGKGXVJn0Sbx3Ogqt8ehenQkbVN2618cXPwAS66cDr7ezTAVLVdanPFkp7oFSxIO
9UEDhF+aL6ScubFKfH3DI5jHWlFHX/k+qBm9gQwrl/aN404N0A9U1PcwWTFRtE7Q9Edy2OlXS1Td
dHB6GkNth3ZodTiVC5CLtKFSfixNArWFeiQccg9qznGSRj9McLTMVl3MdIh/FObYXiNp5qIK/NHQ
Z0Qmr2eDoNriYtxl83Fd1H0vXtqALSOLS3MKyzU8UBrQn6NSP9T4bM58oPWPen4Q0dWLahU5QNJM
VFrkSfkI611SxcKZwlxZxtXY8+hQXJawAoVwZ1LxhLRsBx/fOwVRQ1JR58SgpvTnnvV8UuDHUyh6
O4rmuWGi1x24hJtOZF14Q0P14v2DOZxP/Icium2Kly+zw7aAhdnT4VzStUlHJJnW97ChSfK5qtVf
vpvwEWaKdaddD9yToXKEA7GK53CmnewBLET+VU66vJiKzv729lOt287Jd7NJkvJIOGixnp4cHGYU
I0imOATZH/hcMBfBZTN5y0WK6v66ppvYl2DwsfuJOTPevYEIm50KEqINj9E8vTRmiMY9TDLg+sAZ
YWkEsIeevEMqv6WlIr76t5/09UtlKawHMs+LVfl0OEUND1j9aIZVT+t2O5H37QJZlRJJeWak04OL
yjc1WRIdLiVOlLcnW72ETZLLKFhCMbg/u96Nwt6Y83evbQZZc9trEp0o4GQ6cgmXfQAtJSS1Bm+m
lf1FMCTgJs3Be+cl88/zPBvqZG3TRqCBK1uaYTNagDf8pDlodLbvng48ELcLUudANT15cpXlXC59
+O2QpWZagthuP9APpGmoJSF+fHsq/OUDOWubWuIzhGPMwZP1hSWPFigpJgO0pPtqkGSdHOXu3h5l
/VNeLi2UL1SlqIwQ0lNSfzlKQN7TBBVhhvCUYD2PkgIthEQz/Y5Nrdvb82KkZ4b8yxxHbEPPTtay
QBe8PvizU5LTRJolyApYtoJmLWlPKin5Jryuff/HIuzkFuitc5zQ4OVAbjmjZELlHcoqnT+Pczxc
QoRKsJcn85nV9Jdn4oKBMEuyZilenKwmx56yfFnEjKkhi4KLOPEacdDk5LB92zYSzbe/2vrLT74a
cRwKVXQQLj0WT75aOdBHoKQhAPe0QJPHUl/7ibY2bw/yl6nxYpCTuB2qGM5Rf2GHsBIKzEGtrLW5
Fr6Teflst+SL3h7vtEK3inEYEBQDgRXK/NOXWHXNolpPLCTfSXzTdaGg513kjoveKFprD1u7rFwa
gEIEZu1BB0Le5yRNvvVQ7H6KLDO/clJqu3vUPzL6Rsusd/bQXEWc/KvcwNcI00Wr+nJGzfQy8Bsu
W2GXTckh7ZonSYuuM+/99cflT+dQNj0k64L95uUgLW2vUHbmdDrzTfWtjLzoM38rPTPK66/L1sJ1
CNEtj4Wv4uUollFwl0yMKZw9ZBk0X7jJaGkQlctvWr+eOb//aKpezlcG496x9kCWjjzVXFmzo3IT
U2bYVn487utUDMY2L7N6udFicJbNmGB2PTQNfZcuaihX9bUuR/WhNcHe3sV13hQ3pQeAut8Oht2O
V3FeQ2CAkEymVgN+R47aumB2B7rayC1qt0YfM2bLDIV60S66GnMtHtpu82kA30lFTo0xOm6jSYLP
UqkeZNZQI5G4DJTQw24xgeP9FC11WH9T5qr9QYRBnSVlKx3xxM7ZR3dAJvnubcRBA8lrYn/0XUec
7PlxB/WJtDp3KqplQPwoIw2pE2xRZ58b6vUsWxvSi1WUjJf+j9/m+S7cQDvmdFFIA+tKH+Z5RJfg
pu6Z++hpF0SmFjwe4eA0WSErnGQvp5monSxuBnsMOw/O3bTon2LqylDGgQHafWmu42Gur7EbLVtD
aHFboYo89yNeb874icg98kYtfsWptHSicpbHjRrDQuNyjLNgWFU59qaXUXrz9h72+q2S52Qbc8m6
ro97sjHnMlAlNNYxlM5araMd3Y5qwnxmp/zLA3Fwcu6vUjgkaifXKsdujSpTPBChEwZUdxEfgdbb
MFeUuHz7gf4+lMsNH+0qZ/b6z58f1gakhbiB1R5lI1R+yl6bNZT9amKM/e88FfoHtgjJWfrneHg2
FIqVyYDcPoaqo/9eDdnrqREu7S9jDOpn5uXrSJDvJOkfi9wU8aK9fsdnY5mgcKLAHRhrRdZbaTjk
/qeArikuKvaNVzjRmQH/9h7Xnc/DwcIeEZy8x8VDPhLIdcAaAjh7b7GvTAfrBtHcu98jCTbShWSY
OUM8cXJuqxT6PoXbMeyTKFuBrCA13ITWErTxC9+eHX9Z3qhlMOexr5P1YHG9fI8BcoykUZqWL5VG
3ZVlObTOolhosKC5HasN/nFlbDjnUDdkwFlvaB1KkRon3DK/MzWLZlyAV2Kt+4FDaHHyWxbKXiDH
+C02vQNp8GAsy8af+/6YeNP47ncMcJ8W08EKmiKMOJk/AxpRP2oBLncGJW6v55HGOrc3zVQb7545
Pvoc6jdr7oJ9+mTmVF1RMEgjQirXn4OhWItunNhcpOLD219z/dEvT2mf2/K6q5CZQzN+EtHPbp80
re5FiIZkuCskvu248NMzc+Yvo+A8oRSFMJqazKkhxkIqbLhpa4QO1EE4FvjG17Txu8NB5PyEF9AK
cGoQIb2cmKlX24sx0U6Oqk85sDOWldjEBliYMy/t9cIGEsZVnHkn1iLcyWpzyybIUQAlh66q00vZ
Otl+4C9Xcone6ctYr2lkzYmm6d/OgXZqV3ByhFAzzu+DrbD1bxsQDzNUu4JEZp/21uMwWXSynp3y
7EO+/mZrJXA9wRGKUfs4OdYokUeBI9P0kHGBy2hKqVK9cvTr984NrqQ8JROQT0bK7GSuo1W3rXwp
ocB2ht7PMG7oXOyPZ66+r56Gw5n0rMDbwr2JTODLuTGKMUq9jtRHpelQAnIXSiDB/pn4fd1uXqwm
KrQEC9jN7LXudlopKnorSLIKAz/Mz35ERt4DXpMmuNAt3IgxP5LpDAyaRDiox7wR1vdmVOMK2n57
Vb866vgdoOC4KdgCLuLpOx2bvo3GHB1R55TX1Hzd3eTKD0Vg3UEkGXYyoHXQ2yP+5f2ukkJzdXM7
673r5P2SauhnSeYCmqY6jLM/hWiJ4+t3jkKDEDwH5qqYX82hJ6OgP7YqCVLpMJR0pcT6xoqY8KG9
Pcqr5c0oTBJWHQ+C/fTkUElr3h9tOd1DM8z47FIf1ohof1ZwTHfvH8kjd/A/OTvT3riNYGv/IgLc
l6+ziJIly473+Avh2An3nWwuv/4+7Yv3vZoeYgg5CIIAQVzTzerq6qpT51BcorREbn65axNko2W1
0Jj2SvOXS37ytfbQOMoAKO14ptyZC89kTcR3ULD8g6ese2mp1ZIO5rcCpcIawSIQdelpdjyacWW2
fIRvx320AFDBVla/ukzy2zJro/9N8FfThWaEngceJCs0e7fgkRMjCLKU1WnMYAy7vZ1yEVeLZBaW
3E4uUZ0qhThkZd4cU0gM52+XAMHNmgbT50RrC8hFRP7ztr0rp5fDRDaD9NwDMrVUPt8AJaGdOWiA
w8U4nFzRl2drBkB824o61uUz+kcAprRBI5WWvqfc0QhGCDBJFJeGSOuyo4uWuX6GiH9kwAKBQCCk
U5VosAY2AbJmces8r87Sfl1TG64kryxNSLypVKVHA1zAz3pqS6ZPEUWAJs3MnfEd/LsIFt/+0Rtn
SKYwhEM5Te39nn55kWzDBStserLoZZQzQgqoGp2hu4kfnR5Gx9umtr4Co9LytMoOs/qAhuYO12d0
Noy0sQBqsAz3IJj1h9tWthZE3ZLiOUHBBtNyeYA8M+8Z4mltKkBGxVwVqj2VQ8UqFWl2/wemZHjj
tc4ovhrlel7HZWo06AsIs0LtMm8gH7K0EJT4a5+ueBbHRBbgyKIpPF0uKhFdN0dmaYdF7a5vWhuK
+Ryy8p28bGvrQCNRESABJHlWrGTwyRNlNSu0lwkG6snzD47OaFOQFNpOmFMnHn6fFTJ08nPeyDr0
d5crWvqxn4I+s5kPcYe7aXKDMwQfkNXH0Ombxlw9aoiGPLn9mn3K6g617gSefk8j7GkWszI80uzX
RyW6BlzE7DEpjkqG4WvBEkekWWGNPOc725ndvwutne+5ZuJjtWrDziW5EQVll4KNhj2A0oeyBRUy
vC2S605owC3KUHn1DP/faUyNmvmo9NdtX906fHIunPQeLAQ9ksv9RvF71IQWOwgejzDZM633AVmx
aGdJWx4UyNyNN5FOOFHu/RQitRUdGw6f05XPYnUgm6JcfK9BU7ljamNBgWmSZTCVgyqOevnHQSVg
4sUUqoduWGrIcNoAHndeEFcJmsv4BbeU5HgIGAWRv+JFeLSbrHC0mWhS5V53qr1pPoPfLD+tUP8+
wAXVPGYuPP63v9VGDiAbMPJNQQLMK+nSqJMxioHMkxvO0LU1p2wcm38Y/0FbGvIKWGazws8FanJm
9EP3svXv29Y3viFPst9cPhSGPQlYfLnk2pn9bEbMLRzNgRJ/kzQfSxTAwsRL2p2Fyj9KyQMCsI8A
Z6Bc5uQpyQ5XMFzvcqE51W7rjPBL6R7zARzAYw1uxzwEeQShVJeZ43vfnnpYEJIEqezbC97cbth9
GDuiM0+H43LBgGzroV4MN3SXBkbYrIjG4pQXK6oDRsQUXOe14weS9ObkzZV1d9v41m7zOS0cmBY6
1a5L4yAa20zzGi8U0LiFfddM97rmuneatWY769w6MS9NKb7cCwG1LWj+cIQK+qivs4norV2fbi9o
y4pPicuiekAaqT6E02kVCBYkbghn0nKPQnPwYGZmcPwDK+QQ/OVIz1HWkgaIPaG54iIqaDP1bmXf
ZO1q5/BvLuWFEfntXhz+yVq9boFEI3QSqDV1Z/6or4w93F7JVoRBTJJbQOJwITO/NGItAE5tCfTJ
p+GJ+C3FrtonSmMJOuXpD3vMxx2X21rWb9YTLl8gmeqpMzMftsSKxxmg4PQrdf78aaJ1Vu2ke1ue
HQB8Bk1L5/Cq3M4gY2plTNCFqIHNb1zJuNjCC3uX6LW5s6JrU9yeQKVlmYeZetXn4spC2kTH56qU
ZELCe2HiAGmwruWv219r0xL5Co0Z0jGKSpdfa0Y/ei5zzQlTiPMQSte002K03mloq71Gggx+l8GR
Rdkgk2SuBEpDOs4L7ysglc9mbvJwmdz+M1NdkmXWiE7jiCp75A7pqxNn7GGJQGhQK1Oh4EXd+StX
qRvGuT58kO1CSMLN6VkAD97x+WsP/N3V0gEngW2w1R6Jx7MS7ewa14BT/l5vG+0YwGR7uv2tNq1A
EgVXFhDrq5PlrY3e9SsLyuJ8QXi0FG/baSp2mjDXdxg1DtMiCPFsJkNQzm+W6VYvK7aIf8Ji7yce
MiZTLMIqS6c72F+t48RwM5yRk3k/GRSbbi9yy0toy/wvZIMKnNyEF17iDRqVWm8iRjHzfqzAFjKH
NrZvI1h2Qn/Jo53E/fqyDDhkpi+Z6Sjqq/w6dVfWNY8hJ3QYitTv5lpHiytI4/xXJ6hbMaay+H8B
D4yeexoQezHlOlhK66DnwDc45OrKVW3U3cA0z8TxQ1hePORkD4wLQ2FZhshiIaYzjIH7y1uYu9uJ
ZhvOJPv9HokRrV/+7XKfEWGCpoaXR2ialX8K3CY66XO+1/jfCC+IDlE74/UhAUbKmbcZJxt8xvjC
nqXiOABIzMo2juYwVDuOs2UKHTMCmbx0YC67XJBIIE1Dh4kFZUwzHry6qB6CNVg/JpIR/7aTbtqS
KZ6k1gM6odhKGSILgq50YdK11mOh5cVTOnHlNSnE/H9gCiQieB+gxXjo5bLgIZBA6cYN206fT6jc
85BtSa886hs7LrF1FCwX0kzK7nCwBcrH6hh97U0In0Jv8FAbjCfYVCMmcMXk259tu2ruUbGF1aHZ
jTlbzki1mGyAeiRvIGU/Fz1i7Gshb17t1Dl3NazNmQvzxu2t3LJCNgyuknIxtPLKVhaNV6YLnY7Q
EGgktRPUvtOU7zVfN60EtC2Y6JVoKeVG5VUxJm3hOGHRZem7zrbLt5ohrI+vXwtVeq4dPB2/UNYy
+YltE6rtEMl25jX0KT25ud7tBMcNP4cnS7oDbWSSOiVIVGNjBbUOX7mZe0i4GEiMeEB+cYH11dvG
lUb6AWMV+S/INsUF6KWmdJqRXA9qBJGCKcnuUHbbK9RefRys2LAV0Rf3KOSr/Aek+CYXmpeEBKX2
fvJQtYUPPt+pbl1tG1ZkIipbqYDL1JmrGCmJqvOWJCTxguJkLqLh59TG/qlI9X6vO7y1JHB5AY9O
Lu2rqgt0LEgUDCDEEHGtf5ajrLLDpJftHJ7rAhcoCXaNfqBJFkdufxmI6sgVAbO4aTjLqvDn1s88
uAVQBFqyL5oVxN2p1Ias/Q/xZCaCjQWWkyPiHFZ7bmtGhe8h2NO1u2wWbvoOEfmm/Xb7RMgxxsv8
kiof6SXxg3uGXpDirPpUDoXW46wt08Hn0sqm6l9rYZT0FHizMBBabx2hf145Ut1d02hL9nGp9NT6
MFSzmI7CQCo12Yne1zBD+EaIBLg0eHyZR1zuWptlAaPlWRqC2U3n0zi0hTjYNWPTHygY+ojj+L34
2UHmjkqHlon2W+N4jY3qHOPdT2BJs/isJQh8vFlT8sJHw6ubPcT7VcYnOVEY85FIBso0Ko5Ia/0R
4T49DeNuyBHeiWJDHH1HNPBWAOOo3htVKfkZqe0JZgrYrZOXTHpw2vmAMrO8eCDwuKZcS5gB6wAg
XYlpJvMfLQL1eVjn9dCdqhSvPvgWCml/w0c4e58MGCGZdNfMFNL/A1RATvGjrvX2n7YCImqcb/+e
q0yUn0M1l3AAbS5BVkmEc0RErZyx69B0Fgjvk8CojusaGe+MNF7eDgO0R7cNXp9kmrfy5iWjoPWt
FqpAfox+43P3BZoTvysHo/iJp7+6niFbxIyrAerilNAdu/RIoJH0n5OiDK1UzCemdNdDk+nD3e21
/M6blY/pgXiC1wwkCSMNipk6W21vqPQMeracqiJssh7SKKMol/WArJUZ3zuLNyHuWESG80gprCke
bA7Kz7Fq1uodM93Wel/7ImiOMfQEzCeZCYyX5mCJ9oxMos2nnzK9hPnKGrxuL1e4PhN0e9kjAB2U
f3lhX+7SgoCL6zRdGaZuXAfHwIjReo7LyEH2w28YcqGI6omzhupDewbearpHw5ptbcclrm8S3q3A
i+j8UMqjwX/5MwJKzzaUmEU4Okt3P3X9zzaIszdMbe29RDa8HUTT714ttW7q+JeWBl2gpNE0eVgg
ufuZ0c/kBHt//jk3F/e0jpW24yAbzi5RTS6vHkn4qxai17xsmw4hhTDTk+T9sETOekZMad0jwtpY
l2SA57JnDpSBKGVd9J8z9FmcMnTAkZyRMHMTiRxbnuZsWL+LIt+rSl5/Mj6Vw+kic5LPZ7nwFw9Y
DRJvM7JXKD9Go3ierUU7OwUtgyqAw+f2IdsyBYIXoCTnGA5VxUknM8BJ16wORwQqzu7iOwyf1g5T
f7DxvTYVBJkAuoLqA2TdUEcpwRk1BBGjUF2Hq49O+OKOKZxVjDkOPCR3LoLNZb0wJc/mix0sYdFY
nC5nB6FXOlbmhMjpZKI0NevOzg5eewerYmCDE07CHphKjJ9nngu129Vh7hTtEaXCN7khkBgdNFTq
cm/ZMXft9NKcJLwB1U83RHFGuy+p4bRNHWZDtj5mPaMFvFD7nfTzGigpv9ULM0rUGFdyijnmW81B
l5z6KYt++PMiTqsdt3DreBrkHhbMX7GbLW8CUQ3fJ3Sedta69RXpg/A4psrAG0JZK9Tto0bPEYdZ
0/EdcjRmuGjomHe20Zxffw4A8BkU3kjtwR5dOsyS1KA1o1w+GrP3TL92odFJhNPsB3e3LW35C6BF
MwATQaakDnV2I2TLmhGgNT7C5jIYkB/lWf1MFjweFjvdGWXY2kKQ17wgaF9jUdlC5DNJLBEqDjXh
mCc9XYx7vRrL+0GYyc4WbnnmS1OKy+RD7KFsncj7biT0L2BRy5PoReHuxJGtHQTLCrE8ZScIQpWY
5RldYJZ+XIYM/safKDR0/w1wddyZWj8/Gplwd76YjEuXeYgkkwd5B0SZ9qq6h6uWxcx/sIdNocNu
DmT+waui7n0f6PG/pHjrOxQlxZsmHZydQurmltKRALiB+wGzuvTK2UqzedTwSkgfvSdrTmEfmVFK
H/7g00nKFeZVwV/Td7+0g7ibkzjQjMBR1ltHW7Lne0O27OyjdAB1H8nNKZXy9JMzTZdWOoTGo7b0
sELSfLJ6x/20cPI/GEZnUHrojcey8cc9POHWHgI9IkslB6JvrZxsy1kcRpjdIjQ0IJQdjUyUCHrx
6fap3jpnNCRo9PNmJ1lV1lbkNiQBOWurMtH/cKZiLn4kMUCl91TbUem6bU3+aepOAt2l0oWgGDg/
5XrjBOhtmvhFOLlm8RmKiuI+DxyExtB1/WqW2R5v8sYJYCacdr8sctP6V06cUY6l1iGBFoLn1suP
bbnUzVcY2jLeNEW3lodSaKv90EPWmvwYmqzZu2Q3PiLYG0rrjOfwNleTWBIiSmXLWIQ1uk5v9Kxv
nu2q3lvmlhVQX7wdedjgLUrdDbqP3E6ztQxBFvywGZmFekd7NZ4cfXI5NCXx8UC9VUyhlSM649Qm
EbnJrQapO998wzMrqnfO9IZHYgcrVCspaKi4k9qixJIArg6hcoRM1lzMxzw1g0OftvnDbXfc3Dcb
NhbeGYAk1MSOR67mJf1UhrFnASvL6pphfuhT6vj+Dwz5Dh0ycjspA3QZQealgpYx45T10AyftbiK
34KSEH+93gozk2TepAOQLylRlwS2WACcEnWB0xyHJGvuKsvb62VubZqcK2Agg6BI5ni5FsoGfWXp
3CopbHbPTgxWHmjeNPWH26vZiBWy/GowoWrTyFSbGi3zLEam6VVI5b0/lbrdilNq2+hpx3PDSwYO
T83cSdy21gZ9BN1nGs8sTtlBu2/9CSXNOuw1U2fgMUXQOc3tu9sr27RCV4iEjVY3hECXOzijsel6
PGNDXVDr0UyeElMFZ+BtKxtFQYYOaTjDGc/sFZPZl2ZWC+KtMR6qkOGhp8Url6NmBwDipo9mPHzS
hv5xFPabGjbAdVnyY2dlwc4n3Fwo9yaeT70ZHbLLX5D1c28hwF6FllUOZ7HyzhgSrdk5XFsBg/SX
Gi3z57Sh5X9/+WZa/VEPiqIKCxZ814xN/9y0dPRrN9tDiW4tiKNF94Hcnme1co4dc84oIHRVmE2N
exg7BG7nJH51O49Ia4MihNHB4ZZUi5KdOS4ZwvR4fp/7zjFBVXR4ruNljB61BfXE236yuSafPJuQ
izmVLnvJdaiP04qHGfnZoRFp99RU1hLetrL5kf7PipqpgVxpegOp0bC1a9gsDXM+F86cHt1x3rtz
N9I1wyan4QPB/4aGwaU/MLxO8c8u6tAUnvEM19wwo6IbRXDGRz5Usr71kWOx16zcsgoqnUZ6wMgQ
jGKXVovFytc016qwsRijPA/zkPWfalGsX9y1DL4vFNu6A3SyRvsHUZ9XmZzyoqJEknFpGDO5xkfj
+2UFJLLAJAS0oh6CrLe/4JafgJOxZPGUyT/1CwZJDrWsx8hT16bLqcjj/lyYsHvetrIZtQgXcIhz
knlBKKcZhHGueZaoQy0rjfejjbRGVKJv1Aa9+0kr4+U4p5P+UDTa9LedUKuoV7GE6EJ7O79k84O+
+CGqGyV6C4aaYla5iG9w0aFdEGgfcq37OuRTA/Hx/OX20rc2mMJZwOABWRZDI5cfkmAgMhyoDu2m
TU5TzwC807d7yOhNK9TAyRN5h5L7XFqJEFxzYZjn8rG9+Ygu8d96EaR/cNrB6vx/I4pPuoArXTjB
6tBBUOo82Ut/NHhG3Xee0b7+qclYKIT7mAM5ow7ZgNtPU9cgsFiuFnym/JMfLDPKdoLkRgsQ+pYX
ZqS3vLhkYruNGgPCw1CM0w9jdY+Vb34M9PS7p/fnVoufhn58hwwvhOXDc2FNp0r7r3b33tVbUdSV
yRCQHa4H9apztcV0NaMmP1mm6DELRP1giLx5MwIH3dlX6d7KUw0+bbI5UFcB46PKVaejoaTRICrD
whr+0y2hoTEiHoxq/pJBLLdz1jaNURehBc5MBMXxy9013Nmvki6pwtVre+TP51prHybNW6ujQPVX
3Gc5edkf5A3kl8DokaBhsFpJ9rxO+EPXLLLus65Hj4nmY18u8Tme9GnnPGwdOnmbM6qnAy5TxwMS
ZF4aW9BSKeemZ2porcfuiArClNzdjiFbDgJQV2ZbNBPpi19u5OIy9FU4WRXO5Ax/9fZknYsBCerF
Wrqdb7a5JuCMIDUl3loN1FHrmQlzD1U4DEyhW1WMxOZaODs1s60FcbdxoTMnTaVfecF3STCI2eyr
EKK8KhTznBxTMSLAU2p70o/bpsATgG2iNnGF/quXoahRdgd+11b2IW7Bqx9j0dKJNWebTtjtT7Wx
f2yaLL1IZhg28vJT6TkKg5Y/VqGdR8T8xVyO/mSvO0/cjUXxIoQ+DkQ80w9qeDSmldEf4Dj0mly0
fZxxqpuHfqwtEyHaOd87yPJHK1GDZgLgD8rEFAnU0ZRZJE6ZriIL1zwutLcU4/0YdZ+8a47oh1vF
c90EbnHf5p7b3VtR4vc7J21rvXIO97cQJJVBJWzFDuOjmWlloY5qw/uhW+aHVPP8e5PM6/X3NQ+B
35UKSVGrUoVWxqyZGkMlYesYZfLQVk79ldiR7KHKN5YExsUygaDwjrsS45qcvkTUyJCyBQzGeI0f
hX7nWscMntfX53iYkrQgcrqSluilTxbG4hZpYRfhbDqsSEAzWAfzq7H4oPnwRxI8ifO+mlMsTbe2
5w4rWdGUR5FbzhF46Z7U3cb5ksxRDNpRAbxmXLPHuZO9V6wAu/zJzFd5dPLI++/2Kd76OEwRc4FA
qslbW/G3bHRHfdCo0kZlkH2kM+5bh8LsxodCW+KdTF/uvnK4SNrIDbFD41jtUy/kc+M0pUUonL55
SmDpP9c1XxJyFRGdB4OnIaPuu3SrG0t05cwUuXggp7OUIvv0G+aT5jR+imw69lmTHStrQj7FmqfT
7d3cat/B8CC/GE1JGhcyUXiRZrUISvUiiwoeGcY/mpEAO2ncH6LqvvlT6R1WenjPxtHeuWQ2XEVC
oBmmYwSFQRTlIwbQjGQj8i5wSwjvbnU18+xanff6jErSakoWKAjfcczLtQXQzup0WIsw9db8oK81
qojB+pBOFNCsEm2N23u5tShZEKYHA8Ka0bpLc97oCTC8Zh7qiV+/90oXfcKSUtt8/gM7kI3/TsBp
QCr32AQyyrcZ4aTFGY8HQIb1A8CQYSeub67mhRWl6qjB4ROD1C5Cvamtez+K8kcLWZbXDiLSJJO1
st+gQtDpyicqk74pe6ci1Da8pfN+QYzIGfd0bbcO1Esryo4Jd+anGwUxY4xgHE5hUkOHvDyb8Wq/
2gkIFdRAaBHTdadyf+kESDWlule4FqO5M5X7uPW+VLBF/HytC/A0IruV43/M06jUF40YkniZejOM
S1wgW63+nGbpHu3zRnCgz8fwjORSAGPiKYupunHKJy01wli30XBf3rtFdbcM3XBI9SbMzewtVN33
vVuGwDR3sjUZeC5jrys1wXkDgofj0aD6X5zUQKeZpy403xvv8sHKv1hQQNuwOdjVm6jM4z1+qWuX
h10dPQFAwTQ4Ke9cfjvTHnl+xZj0x2C4L8t8PpdrMuwkiL85ZS5XRs2KG5mFAdm98nk/yOIR3ec2
DNoMdGggs7JjEaPSEyZxWSUngEwoEs1AOrJwYIC1O1n5GHUHZ7KK7DA1MXJ1ejIXw5u6MCztPoGh
ST/Yg5l39/a0kA8xINAHh9TLRfeYpXr7I62X+j9hLE15irWZ/79Ef7g/kP92yzHpqiRBysuw8mMZ
mUV/F1RZl5/72sp/Ng6Q3x1h9GuyB4qtIJb4tqQjgPaUW2ckdRsp31HqoVsnFaXcOn7QWmdgIGUY
4viUAwydju06pe8Gq6kRJJvW9VOEfLNxIi2IQYUaU5GdMqvKh1PfjiMyk3YRG48Rkpvp0Sytwd7x
yOsoIn80HWKyASlUL93nxVVpa7WVxlFARXXRvcc+mdJDhY74nW6M+Y6pa0/EFO5BBiBnCNTSnzMA
YK5QsAo9q21OxbiOx06U3c79uG2FXgVdaLrDauOvqKGlmzsNOeRiaEJ6G8NzEjX6qyMia7HQlpCc
2lTZlW8dCMFjLkV0uYBO4mkJHBdy1zx6LUea9CgGnqnVABnjG11+HCtr9KBbWQuSTsuxriskC9Zq
hSBO7NH5XWeFmGJajADPc4f2w6Wpwm+rdlzrJkyHonsrZt342HfZeI6daQk7I7KOadpXO6mo/EOV
oCHhHbJ7xb0CfPrSaFO2iwkiognFNJsfXS7n+76vY8hD4+AQ61p/N9b0IANPc+5v3zUbBWIJ9yME
w62DUoNaaG8Dr9ciBtZChLaK5j7v6zw+0v6mljINbf/NdiLn7zLhxNxPQh9SeGyjzD3Pq956x54W
hLuTAF1fDfwgZqGAGJDYUR+/3IvB9pKZRlwN8gpx4UMZRODcjWr4TKGsuJuaYv5+ewv2DCqZnW6g
aJBVOJfu5X+NonLexdEkPuhOvjzH0d7cyKY1CX2EMQE/U3nxGjNyug6BWIR8quEDMPrxLxs6qE9C
H89RMY0733crCkA5gT/LTvbVfJmx2klVJYQ1X9TR1x6o1HGCI/bn7S3cCp4kRZKSm1NK9//ym+nZ
YvmRTpgx6BKe0znXPuaz1b9dZi3+dtvU1v4xQ6+TVsLryYP00lSUNjaYSh9TEAL8Cjq/ukeHKTiw
4X7oz3G5A4HcWhq9PHhIKGpymyn3QgDZ7NLGbR02pVu8bSIPhc2its6Gnjk7ucPW0iS2huIpSRkT
xJdL09JIaI5P7T2hqwGZr70G0DowIDgfELvx4jd6rQXZzm295SDUo0lXJGIbuoVLo0mkmflQ0t4r
LdH3hw6+4uZx0vWl+vT6D0eSQUi1HFDw6jSbVi7TMuZlE/pahAa2G8efHKQ5TxocMGfNKNadhW3t
JpTcXOcMitNkUz5ctq5tJEwOWkct9VjSJWrRRkW9uASK+Abm4GVvsOnaIrc5fgmJKZryrorJRRl7
XoJKumY19IeoDZYDU4g/ocD/PDIftJNFbFmzaMzinPDjwYh2+eG6GRVOa+phqlvNKjt6HXzRIli8
X46W+5/nTHPf3/6A1ycB75ANS1AqkJ+oJ6+J6oadzLrQkiKgdq/3H/pm6k4JM92fb5vaWhuzK1L/
hrYz84KXa3Ot3iYkO03YgI76GBXzkB+iCPXLg8mN+OAhjrOn7nN9DhixBNsmB9LAJKjsim2HuGva
8vEg3krPzmznp3VerZ10aWsPqWtRqwP3TlFQ/vcXWSaZPCOD6LmFMVPzItSmeflRoo65niLLynY+
2NaSoO4ld5K4R9rol8YqpyyEoPsZJlXkHaOknk8drJ+vzjOBer2wopwzz4WCK9PqNrQg5jhVdoqG
/ZwXOxt3nZZhhaFKPpFp4RTSY15s3GyvadfOM95utdlDvpjG19FI0aJ1uvqvRTO6CdBPNO/EkM0d
ZOKIXqgBBEIFmqEz7elaUbVhjIBRezCEA52/EzPmdrrt8Ft+IUeb/p8hJfTXVmzlNpKrYTlExZu6
d7TzCInjl2DY5Zq7zjXZSV4EZFgotUD4drmT3pi7jiPcJnQWIynPkNQbx9nobfRINXoztj/6d2Nh
56EnynUnG9n8ipJ2Vva5JAb40rYrQBNbcdbCRuI8lJb+b4xcCHRNQ4io6V0aTz9ub+vm93thTzkB
4+gFa9piz42aEdn6FJC9iSj6H1ihruAxLOpTI1QSSFFBk1R5fDwhugqiCRD8yE0bd7etbLkIKAY+
GFgpOrvqOUOV1yoauwmraozv6RYSqhiv/NhRfft429TWtr00pUQptArqpXRxkbGMMzSxQW6Mx7K1
o09/YAehzt+833wmpT5oOJ0Hjmlsw4KH+d8ALHP3qE1RsicasHWdkHpArggUjNagclVq4yyy0iZE
oYK7/EQIpKB2VyBLrrutF2rdYu2Fq62PRUZBl4lxXYh+lHAVG+5UCBOXAMieIObQOfd2Hc+PZm86
H25v4sbiJD8lOTFaZEQQZXFeGll6xEs/rO1mYFxaF/1TM8KQc6LPPPxs62h4fa9V6kpBZYd4jGSQ
UULIqKcFPSJwe2U5uz+qBSmLg29r1Z4s2EaJknQKxJ7MGXkKqY9xTx+JRPZchVo+Bh+Mxk3PnZ+2
j7beRk9gDfwved9md/bs+iGwu+CLs2jpa5UZyYspBfA2psLBO0p93MSWtYBvBXbpFkA6k1Gr7xYR
J0gwR9786tfGhS2V8qqK3MyrU4OdnSztuAS5Sx451Me1Y6jxtt9suKh8QtE5kahjwOaXsRiB5d7L
k74O0SUb7jtn6B/MOI0+R0mT7axqI54w6SHb2MRHUnIlQFr1OhZrtjBdmDKnZnpR/WFGEPLV3QbJ
bfp/VpTLJWWw1UvLUY5LZu797NXzt0oT/s5x21wLvkgrCNQ+w3GX2zavXm7ZOWtxPDEdWj+yzqPX
TDtXypbnOxCIUCOXzwmc/9KMXfJpGhOnQ0bx0+Jo3V8mzV16D8lhdKc3bTfdTQazzIarHVerG3Yu
6o1VYh6sEmk+yHT1sun6slsGWGJDrRBpL4lagpNdjE27s86N4EVGx7CFfFMYQIculzkNiOb4Pcg2
8F9JGPhrey563T+AHLceoq54/YQTGic8YaAOY09J9xV7giIzPEYVuG0j/zFngf5BX1bvdPtobe3e
SyvKx9Mjxsg7N6rCRETNeZwapNvL7r/XG2GCyuBIMdjBZ7pcyljMmlPHXhWabWQ+VbpwzzjDHofX
1lLkKBgjbxCFYe7SSotWYFZUhHoDJMqjKIbkyRlndyfhkBfGZf0TOBeNLvn4opisMpZG6+qmFBTB
1jMo8U+eZeKbYRbBdzHEbfcBUQStg1E89x/JbKcgvL2RWz4IZz8QLzoWvDoVn4hs4TlTVlLCDqzH
ao3iY1PNz6Y5fqt7MoXbxrb2E0ka5p+xxBiaEqQ8p8qA5oFKTcu8eSxj135T9Ua2x2W/EdypXpNa
kRdQSVWbXUxOiSYRzHMbVbJ8nzrNPrZ6kZ8SPQ1e/0aibCT5UqiSUfRQkoEgEGPe6zh7vcbld8Z/
jIeSWdPz7X3bWpAkDwLux6p4uVz6oVY6RZkVFn44mNpTNHXoAZTCekZTLt6JSVufiJIRc6nAySSV
yaWptjEoI1qYstu6PJXIzp7WfDdDlCUM1eX5Okx5kUpB7aOUOJIIGfckCiqGzPzpNAfpUVjeARHj
d67X/curGvmbmL4XsqGvhzJQ6MMFoFIzZO1I2cuACV0jafhiTQ/9XmcI87sGG/jOmd7cxhdWlG2M
Vy1Zi44FFrOToaKZ2umjnZXxTvV+cx9JD4FpyvCkKj1VLRTtTsOIf1I1E/ACfekkjXx8lybj/N7W
kuQZBZD+TREI8kbbHf0dz9yIXbKcT3WdHbWoSV+6y+COxgL1Ll3yPA3e1rGRnYWu6X8t3eS+rVJY
432v9kL+5yA+vPpQQAZEYZtxVofcVEn9kxQFyl4DnjoEXvdsMjT2rTRm53vN6PXr4xbREQQzqHB6
uyqUrdMc1Oa0FMxo4CIHPJr1s56Z7ufbC9rwmQsrSixB9zJBSQUQ7Np0+WOst7Fz7wZNF9/9gR2C
L/FKksX9VsR+UU0KxlT0ectqyskZDhZDH90hX5Jlj9d/I2rxNENfW+cTAfZSTlrT6LU/0+gJx6E+
F0tjn/0p+9q09etRQ7R5f5OLQ5GAwIKycYa5GjgDhtKkCh6Tvn0XGYG3k2BvrQapWCg7mASScOhL
T/dJA9JxZWTV0jlKQzO+c1c3OZVjtvy6/X1kgqQER2aamZ+WRWAef0pwrAW6fnVvYKkVx2hk2uho
1bp1zsdhGI+F4VdI5cIo9XDb7Jb7UZuVOEYpZKjWgBELG4klqWR/mN2DbzT5yYZi4PX3i8uTkngl
h+xoZV1uY7EGeal5oNedrMyOrWVOd6m3mwFsrYVyFHhaE8YfShGKlRFsitUOZejDx3Dw2rF+P1lx
/uP2jm1EX8op1EaZq0flSV3L4BZNA6YDK0EhnrRl0J0zD07/W5yP9TFOWv8zDFT50UlirTz4bWbs
bOaGT1LYRmICoBk4WzX6at1q8CIH0L6uzBqUIzNw0HbMj0uLGvzttW7s6IUpJU+snSCzsoQBUGb/
vJPfeT8sbvA/MgJGyeQ6k/H28rONpd0UA90iWJSLFix7/0PosXv/ByvxKEuBVELSQk0AGqM3ywkt
0rDSE4BKE7eFQZZ/vm1l69MgDCTpaKWGvNrEsUoLdo6M/eqLGI3mIB20o3CK4QkVtenzbVtb3+Z/
586lYMTVMyW1WrufDJ7Lw9DSVwzkeJkeNx//wApNdCi7AfCC1rj8OK22dA1gDJxtQrDlYNhtEeaL
vv5z28zGoQL4x+sbCCDDO+pYrD7Yc5Olglw3G5b365K4Y3vo8omBVRuKof5Q6sm4nIKxb9tzniTj
oxijKZ13jtbWnhIJ6XqgtA6yXIkgDbrGST1FZbjO8T9LlhrPvpGWO92jrbXSMSUMMrEJWk7Z0rLX
wTdaXFzBaCUHCAF9SNrEF8cZ/kpM68nKxFsxmMMhN9YdlPKWe3KTcdBYH6gb5cqcGKIWRllynBvH
O/Ec08/xUIMBb/M95rDNRf4GfNNzARetLJIB/7UxXOaxImf41RaQ7/Zed+cF0bfVW++0dIY5xvq7
tIudUyGXoFyjv3sSNAx431KKvvTXYYziNs8ZOouqvi2PrROvf1ut2X/0O63zPiaDnrl3KUM63Zli
wrLuXA6bO8w1CgqaessVqRhkIKhM5kEJm77vomJoaeKoG4U4OyBQzMPtQyPXoq6VxhITi/S2SE6U
wIlQVN56FrmwkerOCYU1q2PmSFiH2OZp7+WOs1ed3jof8njIwoEUs1e+6hLZ5lpMuO5cS7qGRXPE
qYx0a9hZ2aYdHmuwKcsLXeVmYwRt1BbNL0NhBBWCI2I9+mAVX1+j9cCA8QLilQ1jvrIae2wslgPY
t04Z39OcpnmKs3mPCXNrLfLMkQxzX/P0vfRIe+2T2hxwiVrTc0hsmzj07dz7cNsXthzvpRX5K16k
97nb02YXFvSXfZD9qhvIJ4Igjr8X0aS//l0E2TrlI8ZIDKQmFVNOqY0NdVw+ztgHp6lt4tMKYPf1
7xXIDTnGFk0Qxs/kgl8sSI/8oq4cto2Obv4LIq/o4Na+9e/tbds6QnQymPTnb6pxyseh6pEg+Eu4
ADjznQHLD4bog2PRaeLwP5yd147kxtKtn4gAvblleXZP92iM3A0hS+89n/582drAGZKFIuqHBoIA
YTo6k5GZYVasFY97SIg7IT5LohRmiKBqw9rBRIBsp/BZXKa+eQvt0v8kZeb0Ew+i+ZVJAUAe2p4g
wD23oO4B9wmqA1TwVy6eDaUlQVqeX+hoVQdohAy3DJX5IBDHO2f23uqoSICGQ6eICGtVNg2VpK8C
SeVxibrua6TUeeq2qhGcGn/2f2lRnDvBJvL06cIFGfdxSC2wzLzP0k3muB/DwWryq2U35buWZNYB
Xfb69NhNNmcYK2TNcEVSvxQY2aUVSkq1jIZrdu1sbUzf1HJo58+W6ad7qoGb74UhwfiPCZ32wBp9
IfVgwJsoTa8M0dXMqeohgrFO4cZJs/d63FmTgF4wDAEWlmhn5fpNJKlDbNrpNfY7x0YnQo7P9aip
z54wiqQf0+YwOEPDtx6IoZsE3r0KkyuuE3r5YPi/QR7aHAIDIb5Dopjl8fG32m4hlSlBti2yPe6h
tR92zWiMXRVfjTCsvziSPPzlV0N3Y/rB2cFob5HENJ+BNQlyNWJW0valX+TG1PZhXMdXZWTSFxXJ
4aVHO/u9n+Tut7rQ7JMsdc6L0w/NS162ybVo8uhzAExpZ9Hbj8lVKWjMYcrhW657Fn1mNL6RZSwa
Im9Phon6HMWxsmNlc8QFMThTvjwlEHMj4b1cLsToRt+WdnStZVWCImS0vwxOPx2CaO7+rEd5+lwM
s/x07VZYpY8KVpyC4UZ5wIaKhNrBFF3lbqq/dpo8fqmpMn9+7Db3dhA7aJyBwN7WXyR4Pu3U0KNr
BRnaIanazq0oWuzs4Oa9YS0ifoJKjgPOlP1yB20zK5VgMKIreorZ51oLUXjKnVBPgbxXwz+GDkT0
8bo+xK8WUSImBYUjhFtwYeKoS5NR1ncw4JbxlYlrx/+OJHncu6ZSa9q7ROV4vtpzqWUHDZrf+dBZ
vf3HqJu1f6SfIvsnuUzq9kWl7y9dND6xfqiztkvc2e/H1O24FdWOgn1cZO9yZ8fITgzqlEtffd1p
/TcF8cvhJYWcz/SUNpGiU+xHfX17vMTtiSeCo0Ui9pNS4PomIx2vZ1kLpYtkIgt5gF0m+cOp8gDI
rRU3vz02tkkwRNzDARO5MApd6xQ/HLQyILWJYSIpy7M1t+XLnNv1u100/aue+vLfE0AwasZOf3ls
eeuhBtATBKoxDi57jQc0BwXRP1OOroqU2iezyQGAoPL97DNOo4QnFSoNdlKMsy7dxUjsylQakzMe
OHP7QpKoJmemm5rKBdyP4hS4ii65VmYKku7JBZIz0dbgDHL+xJlfms60gJ/tS8HVkUxfdpNeUo8p
3MV7SIONv0CSD8ZWRGCMdzO5trQTjVJkGvUcXbU+sT9TLkLtrI1s9dz2LRiix4vanPgPRn7G+3kl
KBqunbMSbH6l1kVXaVT+QjaUsa5JeRsc6X2W6h3fvLcwZMPJZQggNKwtF1Y7c1dIhRleC9WvT23q
m1eu5urFB/24E55vngJKn2IISpBG0r9ewxr9AtpwJCO4yKZYiT81Q2QYX4ZEtf9A2CPigplCLXbz
1sp2eq931kj9gtkrUkMAw2vDIJbVbER189o3vXIwa+7pvrWTw2iPe1QUmwPHGoUKDd8N/D6DHqvt
HIeQ1gNHwY6hvkNFqnZ9ZdgTnLy3IPyeDJ42r6iALa3ANqfbULnHV2ZTw1MaSKxFk+PTnBR7aP3t
gtg05tTJ3Qj8aMQuTQ3SPBfOpAfXMhv70zzZypfUqfcgjtsFEf1bQCe4pqhLrjtAmVkFc22H6iVt
k+TP1CZvd7Qy/h7UdHwfH66tF2IK6gRB10FL+WMs84ckMSfOK2WI1HmajG9ZHXhlF33Jc+X3asrf
mrp8+nzpAtAlbn+ux83knxxR3WWqQbmUYWtf/Q69qthQSy+FfHbn2riziTgEwBwCBdzcFJ/yh5XV
AP9C4P/KRc6tb4jszDew5omrSG2486zcscS8AW0ZkQVwLa6comMyi7lkRbmkU6ahMF52B7M05Qsq
B3uCDNu7kIQDD4RLl0/GKNhyUXk9pYNpQ15bBH176BiCUdLkLzuWjjVdgB3fuOPsXLdivIGYWGEq
f2nM1AJVbgCUXRrZ0t7lqI9fWxnB6MceeNcKCTojv0K9cA2EVsDRlsz0KJe2Mae3CI6ckxzGe1nu
3W8EAprQkfHZjX4A3NCIijNfdHFy5odcZnYp9VWOH/1VVWaz11m9b00QogGx4j1Z7VxoBwx/lZYC
0+JgHZRBqc8zmkPntHyeS44UlJiNwAZiWyrFKzdvND2XImApFzusjZeoyuNrPtVPsxsLKyIxgjBV
aN6u6t5N5NiJExtsX68MtybXu7M/V/VOBrG9jHAz8MEMtQIWIPtcOlzoV6MdhInKdJIgOZQzOWvO
s2Vkr6o/5orbZ0yduT4izdOOq28/mCGUVSmzUwyDv3m1PjiQpCiudUgM48B5ySBpcNvRsb1wLp8m
/+ONAnIicFygP3ggl4uUxtG3On1kLrimv6/YrXFQ7GlP83p7qgS8BYdghodi0hrlAeRTpo7tTJcs
SAfXitrSTbNpj5X9nhXaIOJTqSiCrq2UYTbDkB7OjPGEw4EEXz2Wrb1XO9okDAyAA7eA8FURElFr
vKdUSrbTpOPIqISuvdh+bv6rd6g45HYR/VbPs31sQif/NS3avRmArVtwYzCnDtSUeIn8aPmtZES9
Qo25l0sTjPU164P5UHdWdcrK+GlEkLiceKu4oeAJIUNamkr92hpCRuEvjc1ILLO5hu3SH09vU9NU
BzQsrLP4ZbJDO8bKr89ewSDkiNIJRvmHP0vbulrMcL9FJg+Y4v8dMTeFAFhb/f20FQpzRE+YEsDN
1U1lybHV+3lnQDkVmjCS2Vn/vY1Lfa/1ceejAW4CWCVKS6DVVjF86mRxWGWBdsmbUD4x/dof62nK
jhHYntNTS+J1FGg8kNbi9hAvy3LjpK6YAlkP4Um0Qn92J60PgkMuT3tF6NU5+88OkoEIjIizsK7R
JjVXbwGY6qZNtnRQwlA/hUxR7FyCq+v3PysOMy+UGZFC3FDIFPM8hjFW6jzu/mKuy0IeyQ/6+ihn
6vRvn9mJdosm28h2DN9d3g+GV1diwPMCJsgsbyVsbl9TSiHfWprIO3n5PSuIL7I4oTLKdO/yYxUt
09cjMky33CKZy9vMuYa1NP3xvEv8aGW1FslCX6fJsupm6N38KSxs53MMhcaeQNgqEPz4VmDEqKEA
4OKCWplRB7+YW5TNb3HYv5rt8DVnZQejQ05tLOH7e35RvIy0oYlwgcysrNlB6s9xm7U3Jh718Qge
rUQAb5rlvYHaey5IdMtNiC2qGKuzC36r1awiaSE5bQBS5RK8EbT9inH6KeyqPv8k+2FQntC40qfr
4zXe2VEDCBegAtovwJ9WF3Ch94lOFa67NS3wpEMvAw05W2MGvXLd+prxZ5KlAwivx1bvLBhnZGYC
diHa0Gsm/8JUqtngSbmlcRC7iWH6F4sIIXKJFNF6U6r4xZb05kn5ZeE+QLAQK6Z3KyQRVon5PNZB
MqQzZlVpQEWrcKKXLJzVL49Xd+fIUWjDO2kv8UnllRkHMb3EicL6ZviN37lzQ0zyPYymYI8L5a4h
QKQU8KGsptywPNsQP+V6H5mc7d6K3DGAGk/qxydlF8Su0SqjvcStzy2pid/ix5RyKtHygUjzpqnF
6yhZ3dVQZv/yeM9W0Q5GGM8XNwingHL9+mQnnaX61dRUt9FokxerbP7sqopyEPJnL3aqzuVnP/CN
8JjmarHHrb89A4DySNCpbDAjwju9XGDhqE0rUZy9xeXQfCnLFK01SRkmKP8sC30CI2iKJ7ueH+sV
eE0B+SC6W+fphpnJ1qCxXr0gEDlUFPO/lBmjL6cyHaabbvXtkd5n++fjbb63VDQuCZEBszG8vArt
aqmNGClR65tC47q+yOMEcjTTCcMgfEgj1e3yQp92zsP2tANoIcXh+REll/VaGRxV7ADu79sUj/Vb
6XSd8lMOMUH6SXLgt3KZEpOia1nMTv3L4+VuD4go2YJ1FO5L5Wp1QMCjmGPTZ8UtaP3sxUeRig5G
+eSklPiWDK6CGaKNTfaxlvBmPLA2p2Eobl01JhdJrarPQ1vtterufDoxHsvzgFAp98vq04EztvM4
TYubDF/Yi5nlzr8oA/ZH0so8AyyUPamM+t+ygDfI1OJI59cVU1tPweWranGrgyGBG61DTzdCcfjx
J1rFrf+zQqZDTZajt85BGUwx9DaBTrwwp+JQBGbnqj6QPa3w98pId72BcRWBMOeWWd/LtewrGoMx
7OBgdGe7G/Kblo57UcPdBdGqYc4YRPHG23lQQwXwRHHzY+KhIKrnY6/3w5ehjprz47276xJ8HzHm
TiluXaqqYsNqGIkpbmo4zIOb+bV6RkAY4gVlMqxXxS/V56ro/30tqtoUMiFeBKu/vCrVoCBORYzp
NmqJ9bsBCbdbyFb0JXOsPcWue1+L+xG/YKSOB24VFKHygHCVPOEYqtKfYLoyjyGALvfxFt77WkwD
MMJP9CUUEJYLasSwyKgH5Y3p3+57nNbmlz5wGi+o5L3p83umwMVzoDiqQDhX5bFeas2qTjEVknIf
gibpTlObG8epy8OdqO7e3v1oSvz/H55scrO5ouVX3BwtroojlW4zPpYEgjvPyT07IEA4UrygFENW
30jJlVkZlaC4mZk2npPQMC+1Dtvr898ItARQI3oqopi5XE1RAWSuqhjFgbws/VdminP9oDDg4L8M
OaqG/weXgHBQIGlwcuuDtvKHzYvlobVza8bxpq486oETXmO1ytxJTdKdA3xv/4gR/5s+FL3F5cqY
3IDMo+FOZ9fmY6Fls1uXbXV8ev9EV5RnUJR14GpeWmmL1sFOxaFtpcFAxaRrf4a8V+0/UdFRgh1r
d157IEgE2NRO4dJZaxbGsRHkau5wt/qWfI0z6DcDdXKnwHYTpOIPiR4kO+6+uQdpyDJ9LUBkYupx
XcmJJCYmIIbLb1YmyZ/N+K0sD6U8t8cBovTT4828a4v2FO8IjSpKmcvN7HW1lGobl7fnkKhJSru6
PBd5zVdrglj7XEvWsHPpbryEJILEkPCUdoHAKyxNlqkR6j4NnJs8RdOnlMrwIUX046fHC9tcTwQK
op1DO5FCCHaWViR/1FO7TbFSGMFBrVv9rSim/Bo71bRzbdwzJUbZmasCY8J0xdJUNBRybucw149j
ULgUv+tzKa72No6C56DrH1SRAhSASBHnmTdyaUrOezVP5ya4VVlqXH1Jdt7Uzkpf69aUnw02RQGf
V1/0dGj7rjdQK+WwsCYjuAWxhZirVP2cJ9OeFuLG/YSSB6EsUHzQrdTulutJ89S3oqa3rqoxv2WK
4kX+YLtIl3zrJf/J/gB3Os0hGlTkyqi+0AlZGvPBe+QaKh63mPD+ZLZ+mLq2H/vHir/25MzQhzFK
AiKG/g93tDSmK20gtGXyW2zE6jEPZ8edtXwPKPlRnP8B1iTM8F6RzAIEEOXf1WPCHPNQOOBbb7ba
+r2b5l1THsIuyvRrathN4bXwl4wvAHzTY13yurn5EIVvVai0xg6OfPMtRbLLhYV4MlhhLq/lio1Z
6NHYNts75Q5C2L4jX8H9Gb/ZcT1+aiCOmXaetq1FLmWqtiJiFEymq5eglC2/zas2vUWtWf/aWIr/
yvxvlnh2l1jZEfhMpOyY3FxekBUx1ynKjw50cetpWKdtbaMu9fRWM0HtZlGmHOxR3xsU3Nwo0Ccz
gw6aC7wtSKeVp4YNTjz6Rn8bJroxRCooQ7dMbBezsUdJ/PGaLD2InB1eKbIwkRatV2SnnIagqdpb
2AXjJ12Z0PGpwibAohy/OikCgLZidK6GmuilVPP8lbzN+mMIDMuNfD16crgCj6aWBoM2RFfgKzcT
ugxzACCtsvqW5239GzhC1a2dNtlx1u13JIcGnPERRqgAoJbOKjeKP49O0Ny6Xu/C02hqEuJP0Bk8
G+yJNJrcTBDa0n9fh5SzHyGMGjbtDcnv9j0rjPQ8aU3yG6K56vHxi7ddEi088FVUA1kY3eTlkhgL
GNJB6vNbEUOW7JqzZHxpVHn89tjM1jeJXMET0EK2EFFZA4untNII9GbMtKZ+IIKBo74jw41myIEf
m9qcb0oDrEQQMoMvJnFfrmia7Yo5yGK+VcFQuWHZByila8mRZmWN5nzx22Nzm5WBFgPNy7tH5wSk
2ioWavQKEJejdbdkRtc4LVsFhktod3jc9yDEd0wR4DHSIW5tCMFX7ld1gWxPxtTfii6YjhYrfesy
pXopSv/popFAQ9M/phJPGkCyu9zEsMlNyPBi9dZlMBJA71YyhWVmO4GJ+IUXtwh9LQah6KGZIBc3
0IzZLJ2yUlKVbLANzuHgW4ihJtEfvY70mJGX6mtWcaPunC7xRTZWKcTRVBa0TOvcRhs1R5qcUb3J
veaf6rCuT3NrR2enSoc3ZW77FyvXs7faTP2/4fXYK1hsThwFHpBxgp2cjp68bvfqRRkzdOFMN6k2
5SOE/iMkg83TCRxWyD/glQUHhc+scnoQmXaaKJyCJh/z49Sb/xpNpR4HU9mrya3XQ3hEoiho8KEk
FyDbpav4DPanydjIHpM50vvAOfdKTd9r4a1d5cMKlUVohQSz0PrBGQlrMyeyZ8+X7VLAW7/V+vCT
CrzBbUPjd1DM58fnen2NCINE5xRrCZp5T1eHDUmGeLKg3vfSzBzdwArN4zSGlqtr6c9NHn59bO3O
JoqhC5X8DQWvDeVgXRmlaSXV6HWM9h/1WvIPbdRWO1ej+BQ/ej7hDvQ+NOIp0HIZr/vjkoiogd8N
XpDkxd9GoejHYpz7y1j56dWvGu3XNI7zc1vshuz3LCOgRSVJtDjw/qWTtJpfZYYVD56uxNVxbObm
qFZNc+TXmc52ZhWfmxE+G7+qne+Pd3Z9aYo1ExfRuIErSgyWLy3X6VjO2jD0XtLm8gkovnRAuEF2
c39+9n5GU4u2GpJXvF+kq+vIcoyAoahd3npdOZvfoDpg8rtSwm+lNe5N+H38rOWnpOREAVxQ8IsE
cnVBO20qh1GvdN6ombGMHuqchV4sNWb/nccxjY6hPmTxN3uog+A69Vo4u82Yxfab0juhcnBkUEIe
QVUgnaZUHoOjoaNRtHPTbvdeo8osEGo8WtsRn0HXh0Edx85jjgrcB9KB5Xsf28XZ6dI9qNA9W+SF
wCRwYvq4qw0x+iKKGxRxvSgzi0NHKe11yIaQs1SO3x+71Paw4shA0pGT5+3fUGgmQajkTJzjUknZ
fHXsVv0+pfGTOm20i4CvIi8CO4sYQFmDFmQ/Kxo7MBuv7xz/EKVmeghMvd35RB9nfuVIZCTk0bz2
JOxrM5UzQz+eIh9TQlx5Vge5vMqImv47BvBotm3cnpLSnF5CZEHONKXlU1LI6dkx5mHnCrzzAZl1
+6ALoj/GiP/yoGa+MY+xLTdeEsv5m+GX8adabUfqWdm4wyJwxxRRDTEbQ4nc7+tiUspzP8JZ63hV
3KaeGoOnqQypu8yB/iQ7GF+RziaFe6qAVEMI3ZarUuesbXo/sz05LRU3qJv4HASlv/NYrUMaYYU3
nmtOdKm56VZWLB10ELG8F1pdcEas2QaXFBdXmLX9c9P0yXedqMdzsiw6l5OZXB4fiO3tTl2V6TaR
EJKsr5ubc5b36N/5llcBCvw0deZrRdh9I8GZz4QM1XnuFeVdY9jh+Njw9pHm44kZX8E1xYTuymdU
v20MY45tT7fSX8MKonSIbBMYLtPJbQJ5LwjZHnxOPBzzXGUCA7B+P2H5qRNSUMuTogQez6AbvIZX
5/R4UR9jQssjSYkArxH0eNQN1qXBsPJlomBZ9apRmX5nFKUJD6qGWh3ow9DoPeJWuTtaoJq5yJ0x
/KcxtUKBCrmyi/fcbrX6lmV1EYGa5CWihd6qynuS1VZ0A7Hu/zJElam6kz120rWpC//TnBZwQ7tM
TRgBNHLRHnfG1j+ADxPUwMfOm0Vyu3RPSpMT6ZCheLR+GDeZ/FbWUO4a0+FdofQynHOpMUAaVBK1
J9ucSmVn2HTrJyTrdDHwUeR6SHaXv8Dgzy2814HqpQp61S5arK39Pcjt6Rd7tKz5ELIh3c4ls3EW
bAmBKEbCTAHrFJfQDy0UiQiB8dY29uo5HS+JE0bnBjTE9bGz3LNCmivAleS6G+bGSfcLg1ZQ4uml
FPo33a+68gBnwpTuPBR3DDEazJANB4DlrKG4TIK1SjIPiZfaJWN0ct6eqqAOvz29HMEABBoKbxHj
/stNq4uccUctTL04GAdXi7X2QNC9N769uf8p/jGVRO0YnAcAFLHWHz5NWUeGPg5+5BUD1ExmXKqf
ChWeDE1Nn9Q0JBgRpqiQCaAXE0qr7laTJsiRm3HsASuaj1I1+gfUaKwnC4wfVgTAA+AFFcY1n1uT
12FBuybyMFaRoyhpUR2SMSz2bsBNGsZyeKUFlJdyB99puXO53ae5k+WR1w+1/VObzPopjSvjMupy
8GmwpOpCj1R5skwgVkd/GoyXYP0lc1kapRRejTHqb16I2OsfzHNMf6R2H76GVh9/rTRz+BybsG4+
7YkfZSQ+msB+rKupstFPupLosZepUnb2q0gG3su1+bwV5gCZBAQKCBhJWy7NmW2qs3qUeFYcaSc9
gPTSV/Q9lO0df8fPiScBetPQXT+TYRgm3ZRZiVepwxBf0ArT57OWNGFwyJxsF8d2zxxlPorsKNvw
fq2OlwUviK1JQ+lVdeB7w8izbzdKeAZ1lO9cspuXhXovlyyvMVhYsvTVJVtMfdm0VVl5vqMN5dEB
kZG+MxlhZgdAzCqatZFTqoRcc9dfAq2ECfDxB9yuFYUREGwUr0Skt+709qVqdDYDMZ7WG/ORnf5b
LsvqEPbz3hnfHj0ssaEfLJS0MFZXYxDUOUSGbeXBsuJ/KiVJR5Xdsn6qWls7JqPhXA1rjp7jcBS5
FKQavNvMWEILsa6VhT2QZiNqCzK4ebww+dgcqhFQYF8l+c6Bu7OTQIihOmaUk9aZvjrlfiL7juKb
hVcpqIhTbFHn+DCoQ9OclFb2pZ2Y9c520nolXGZCinO3dlKgAsjYOcQbPDfDWfHb6RWkzfTZYvzx
szmnymfEn/q/HnvLJk4nNeU2ExIFBOvkXcvjjoZun+R+E3sWacEbtG3aSc65qsckh1ggL8MOFetk
LtOfEIaS+1ObZdbONovDtwguGV3l5SO+pJspiMyWv8LE7Ls29LZ0gzwtQsXcsl0ej70W4x0rPHlc
1Y4Qvqdqt7RSTSrdl6j2b3MVhJ8Zs/uZgdZ4J2O8Z0S0oERRnEdWXhlJ1Lk1KiP1b3mUped8StuD
lsDS+vibbf1SYyQCrKiAHpDcrDYs4UoJVT0PvEmB3GKGvtIrMsY7Q0PaIznamuLSpH4k8n6SxjUG
3mE8Jje0ofAyZsPGg4mAEYzOhmREEPMM8HE/XtnWG0ljcH10paBsBxiz/EhSWvWTWdupVyapesxS
TfNSnO+kBeP4KUJB7qxYoXUsm2A4DcHwJEc3B4GMlSeCMXAuZEoqS/NZKt5dqZs9hLNS6VjoGvgR
nbJH76JAMe2x6m29BXNUbRiUFNqV6xw5ZdA9aq1i9rJ00q9h6dhHNEii0+M93X5CZoHoB4EZpThE
ELtcVEvMMKRTOHuBb9I4qTWrcZ02oyHkQ/a1Vwa8aw3VbLGDFL82Vf52RPpbsiZPkavmYpg9cj8V
Xtog1vTz44Vtt483DqEzlJAByNCyXy7MifIBRv2xpx6uVQEF8ThmUEgHGv7YznZJ4i3VHcJmnhsI
o1Z2csB6ZGq9p/m97KKmWFxTiArObSfvyUvdWxIpGpnpR6F/TcnjNIg9zQBJPEvqsqvs5N05kGC/
fbwgsTHLC1f8fBJAXciZbN61cpRGjTEWxbNkUPVQiGk5al0hEt2QnA9jfyZYl58cQ+ZsCXQ0sTIQ
D5KpdavQykNl9O1S8RIgG8cY1exDUEfWoXOSJ0XOP0zR3KVMQQkGlOrK4+ssm+U5ixRPG2noTn2a
nVEaTHbO1fZbifuQ0PVjTWDNl25hqOUEKbAmez0l01MdKJB7ldOertpdK2ARkUAVwdy6wBNGCpw9
gS17VuJ356kyZldr6z1Spo+kb+kSbJUg2xGADRqQq8VM8wwZTD/K3mzVwXjGv/Xo3zHN1PwlH9VW
u1iUYvTPrTT11aGuDchyegnunxNXTzi8p3JXhdcyLzv7GiQGAM3Q8ENJcuWsagwGOLPU/lmZ8iQ7
yfCv8xf6HNGSuAmJTI2mdPbkq+5tm5ifVtDkglh5za4Tj2pdExpO1N7j8WeVgfsXAdTfO0nbq4FR
IipwILJ4NKjgLn0gIEhN26mbPMuX8rOcO6J/lNgHLaj2KlZ3TYnABTQ009rr7I/P4keocnKx6gWg
8nJgCg36KVer6ubz4/vhzuZRi8bXRD8HYO/qYtVLNbKyJp48uUFab5oq1bV6ew+RemdBwAaoKSLc
yiDf+vxE6RRA+jKNXlvU1XWqYS6Jyiw8FFO7p+SwNQVdAMR1tBmJnDYc24YuOV0R+5XH1aC+pams
/B47o/bC0I20A8i5Z4pyM/ELVDp3AqYpGh1r1GqvIWy/IstSHNregJ66tHeQodt0Ad4XxiCxRd+H
EGLpe2hghGrc1ZWnqmCs3CTIJNOV6l6qXOCIRXbuRyUszmCPY+fpF1FIf5Ib0VEEZL4mhyzawjY6
jrxXFZNyA6jYnhpJsc5ZRF/osS9u3yrERgEeiUoEM3vr4cAAVTY9LM3aq3MpuzZW6lxbJc8PWZf1
h76TzZ30fev7NJx474n+qMrSPl3uKpVeY+gKPfPCwclugMD1UyD13x4vauskGOGb0WSkZ8orvDQy
JFmmV/mcefkkh785wWAdJ0ZWbtQThtPzpkhIRA8fHsoN0hYgdCSTW2UejavuEKaV4aa1HxzzIgz/
D6YAezP2SBZLxW+1qkQQyg3+kHmdafyjzbV6ZbwsOAZlq+8kQFunIBgD7U1Pmyb6hoXLmdQiRZi4
8gZaon9mlp4XHloe3XSWlSYOPRJexTg+3sh7NnF4ckcBvQDqu/xmIOD0MkZcwQvmsPsG5VpzjDMt
OgdxGf2OLLOzY++Oj4jMALenPwAbzapMGxiFLM9SXnqjo6eSm6mlNbt6JVcJmZdc/vv06iBrp2zE
H5rj6xi3Hwfa5jQHvDKVoLvW1dStbOVnf5Ru4zyW58fW7qwNmL64vVjYFhBnRoNearCb0atCM+tc
drlSn9ANqIMreMx2T3j0zpkGS0hLjmyZSsO6uWp3zeyUaQTIxE7Hb3JACjuUdf718aLuOAidcVhO
PoQsN+nIMOnwtbR+R8ezcM6KGYUEQaVxaQEz3xKESJ9+pUHlCPYqQJkI1q+7OXoeUR3qgt4DZWC7
gWZMnlEGzc57dmfvBFcuOComOMAxrtzeGvJCU5nW9Ma4BxCXOc0tpll1fbx327eMmQN+OheUiKPW
YJyYRoEaSUnvScBZf5bnqT/qc2JeWt8qjqi6N5+kSVOeverxCTHbzDZyhUAutTzRuRzFZgTPozfU
ivY1UrXwc11Zvz1e2Wb/MMIMuFBnIw7ley2NBJMdtXko9V4wDfZ1iuPskCfhHkvuPSvkwcS7VBLA
m6yaIJmqTY5EbO7ZSZEe20zvXd2Z90pom2MrDhGEafTzIZSk5bZcC7Q6VldAL0bXfrLeERBFD8Cq
4vchz4Lnvw31EKDGlEPF678yFYdSV2VJPXjSIDWqJztZOx5DBI6enW/g+iHfobzL96cYsy4Ltro0
8OXzweOY6V8tqa9cDbnd7097wccMD9ESuQKlmOXOMdqA1n2NqxljMLUUrLvu1pqmEe1k9hs/EGKb
tF0BNNMKgwN9aafr/L7lKRm9CN8+kjyOr1lY1s9e31jhlvuAM9N2tVerYajZ6Wnpy54ypdFhHprQ
LXonPZXtLsfhxuWEKQ4pQTvgfg7QckFxoHXTpKSyZ8IjlrmZ7fcEuXwgAt6QIszp8Xfa1B8Nhmpo
R/Fvwlvqnktz44wMthGxMuCO8VluOun3fuj0b20WheeQoAR8pzIeNc3/p4YT9/bY+p3FEl9QBxfS
fSST4uv+2AQepXwEmyJ7UajoL2ZhOSiI5dEh0qJq5/HYXLgs1KB7KVgqAHWtR/Bj04g7izEBT6Yy
eJjy7n2w9ZOkJsPJsrLXOSv2uJK3rimmDjnQYqAXjNoqVY60ItMm0BBeXXdj5ZqS8hfzes6zKGOh
I+qATdME+SETj2vfnLQ45hjInqSVQA57i5Nd0LdQSqvZebS2nwuOKjGxA2BLtDBXCVgMZUKCvLPi
yXnu/zO043DKS6s4aGUn7/Sb75giSRbU5OyewAgsPcPJ+1nK7Nr3/LGIKjeSR+MkM7nu+oEzPcvH
whaKjJxGjEDHULNbGkPVkevfiX0Scyn618y1zNPU6kk9Prq/vPecaeBLYMWoqy6t1CmTjZmfWF4S
DfmpK1XBQl0XO5nC1s+ZFwBQIXB8ePlaxtwGfhr6cmJ6UhUV5yQKktY1h8Q+MVoS3fxuGA8UDJ4u
4yIqQIOeoQjCTf575et5ELQJz47laaU2uHhPcZH0ctpZ2ybg5B2hCyQMUFNlQ5c72OsKwGlf1Tyt
0tSTqVXhT3FI7yTQJOvVDrTi2TdZVNpBawtAJMnCmtcmFH1IooLmRatQMGeIsoCdxE9/efIS5H0U
kGXg87wxTHItV+X7+SAht4mVJPB/byc9d52sHl7Hbh52NnB5JXGeuPpAKJFjCdrZDXiOdqMPsZLS
nUt7zDADmk5zR2WQ9sZDl8f3P0OE0B8Ch2I4Z/WlhtwnO5iH/lw7Sn4Oxh4sQF9FrygX7TVT75si
C6FVIWD7q8OrBXFIL2Pqz0OrnUZNa94Lpe2/dPMekvre5vFCAvUWeGpaI8vvFDQMeySNzZpaqviD
E7duNml7bCfiff//den/do7UgIFMYkGe5dVyQjR90F/CStPqwUsw6sZZirTmACjMPKTADn4yC2l8
aeVuJ5tbRgIfhsmHeahwD+CBazesEBGKVcRIzoGiSReg1SGBYVvKF9kc62McV/IVzKByRonWOZqp
vqdmdOc7igBYdNB40DbdhQqFz3iesd/mUu7KQ5IcmiifvCwv452wY4Xc/99a6brS+hRN6zWhainp
tRal5XCecqhKfF91LlJe9xdND5qjCXG82ynz9CLExoVqpXWKFKQUJru1XEMZi2uXwaGSz4n17fFV
cMfFGB6lwCj63CIvXLpYmNTMSfQxe9DmymkO7MLt+9w/Praywpv/t3wuNN60D5ar9adWwsRM7Lwb
znoNGigH9vGmMzSOXnfjH5NBS9wgbczLaDTtQWqQGgscNT7FVt1+efybLC/0//0iDJ8xg0+JCTTE
cr1jIrVNkOXD2fJD000dW3qpGJkCo+e3576Unhsk/8+eCbM7uQI0t+YaoxdAOJgMFKzPZhSDVApo
xHVKUdKSy/f4GbbuLGbMCP4owduAMFbnuJlnBcZ8jaUZw/yupYnzPSvS5BTD8tXtJEH3bdFoZOiF
yvi6iQo75RSHoz2cY70i12qgfnBBYSAHZrX998efbDV2LPaQhQlRYThQqcSveyUDTWAlSBkZMpvZ
L1/Svg66t4m53OEchlar/TIltvlZnv8fZ+ex4zbSruErIsActqQkqoNzGNsbwp7xMBeLLOarPw/7
PwuLarTQAwy8McalKlb4whuSIA+dCaixIwynjVItWGVkZSm6aaFZNsQpN1bh+vAAJiMwQIne57Xe
IzdsECHSWrzplDhV+cGvcK3LguB1Ihj/mz4IMPAFYBJpwu++a2XXWtcHjLKKeri3XGGGUg/6G0f0
2blQBNheAWC9e2HC0ktHF1D9fFqX4F/0nqsosOfiRjTwhOS9fGt4M9E62AiKG2Fqd/w63hSpGe1y
CqZikEhXJlkb2Qig9eFsqUCL0L+DeNeoyZdHW0/KOq6klXZxgriYejCWxawPg56V9nti0XaJSvym
uzvlUoIPF2NUt2pLz2x0NH42psETS28fZo7ramadROKnnv2/lhUBdjubvgPbvGWx8cz6E7Sg1wbL
kRBw36+woOBUtp/MhC6NFspalVGdzLdGub7+NmspSt4o1ECa2iMnJ6OdXVV2y2nazkm3AvHT6wcr
RczW6a0b+PstPNl9bMI/4JkEtBvUdVdYSHGdkAs0olOtVXXkDb4pQuVb69FxluKhxOnsVKox//7y
dfGUV18OS15FPoKGBK0LaMaXV/xYBGU/0MU/tX2T/JvAMlaxbRdjETZBawTfeXymryjnVN5Dk09D
GqJTXBqnQBl5cMzd1P5HC8zFjoZqEZuJRWUlb4vO8wusqWzVHw21QmszNkvh3/5gro80mKqv/dqW
/b3dFCnC0Y7A9KLVa//BrLFeD2WnWU2cJ6b7dS0STYXzNGXmu1rKVdHeX2EJbH5E8mwOi4t9YyIn
936Y5ZIaR2su6986OmpJnNSWlJwOJ1+6Gyfzevv5IMIoVTw1VAmoLhetMNfRhRtpwdxZxTlb6zYi
GX4dvHq7ykgEYAvhe0PS6+57+ZldFrNnLt7JqPXybQN/6L7R5S12xHVAS9AM8cqk6wekyN7m+keN
p287o/J6zzs1mqzf2/WsnSYtXd5muLcfum7MvicweQ42RJkbVbtnRobcThmSbHvLq3aVkQa1i8Yf
Xf9kG+PZne08XKT1C6exO5S73s6JK8MkeWVFEr1VGC4bkHyz56G2vzeJMIRvzsLtnNNUdeZhnebl
lLeGfuOx29+EjLIxHzcKHfU7mPuXq5pydaX0OZ2T0VEO0dLc/9UPdUBD2slelQU/TQjbENdmtO0P
d5f3LLJripH6y0kv8dZAqXD8thT++uPli2J/FzIhij2U2AlhkKDZx0vpgPvrxkE4Fapz3GhY1+5z
0kzlFLZqDn76jtRv6Xo/s4abBxBqItRKKGrtrqapgva5uJVLwIBq4ZB3xWnimjkCcLkFnXpuKChr
sEgp7IIG29VHRld0hrcw1OhZQ1is5hgVOkLRWbHeQpQ+t5Db1kMbcWPq72NqDINB76y9e8rmuYr8
tDR/pFLhqODOyftpbbzo1R+OHjg3yOYNS1Vm+z1/nO9VVI40NixEaU9plLYoyrtGucTouqqDRbb4
H8Yj8KIpTVhNEXI3ngmXoUqAjp3aIvceGUWclnqVsesNy7E2NPH55fk98+lIx9Fn2RRGNvDq5fzs
wiVk38YjbxV/NW2FRrUhlu+djyfdy0Nd5aUcgk3uY5PEBRWMLfrlWAbanGPfVsnJm8fuG9ZKSSMQ
/x3q/tvgy8r/2Nt+56B9lTTmOTMUqlASDu105xjp8tDwZIwIzlWZfjBFYXdb3bRrbvzI/dtEHYwM
lT1EYyygCry7z20KR7K1Ne+UO2t1sIelP9ST+v3ySjw3CO0piA8ESKRRuwcQcT1aZChvnuwCAwGo
kVq4uP2tWsv2r/wZm2xT2WotNFy2gul+lCWVVVGPVnCqlkndTZXCODEb9OPsDOP7pUnSO3v19KM3
mOknbzTU8bWT5E2kNvVkkbTh2y+/dllIOVZDkcbFRA5appZxcmX56+VBntlT7M7t5aX5wf2zf3/l
WvlNE8xpnGNJTawDCSkNK7qd+aEb1uCnkXS6HY9THxgfE3vVk4J02OmXA0RwBKjTxteoR0xF0D/O
rTn89gZrep1T2fbE4KywYajBYUIF2d9ZeI4nxWCnWazmyY2tonbioavlq/QL/38UVgIKG2eVsuTl
ereJ3Vj5WmVx1udtpKsqoxSeNa/+qswF+gwRB2RNysOXo9DAX7ylabLY8hsrdOdCRBN1wxu34PUB
AVFMOL+pRiFstgcX1wDcJZowWVxTEOeP1o9mqxc3ujBXo1ArgZnjQjXku1zpOI1zkKR20zGKEeRH
Bf43KjABeu1c+JfBk+LyDEZsa2NdrphvJZksCi2LtcpNkIALtB9tvzQ/Xz4IOyNRPv/TMLTKqLST
dem7h2PVLHceFI4G+li7/67B7KxfTC+TTkjAkb5vk6Dq7rVRW/XHQtr+bwjgyp2IRPCfDqs+n/JD
P4Ok/DU2uCKe0sAoP8nChuY21t74Jk3ntb+3MjEV4eqsThaPYLDzaJFFqkLdEkja6Xo6fFD+AAv6
5cldPVLMDVm0jbMLvftKgXmrTLoJKRNza1EKtO3mATrTeq815S265HND0XLfnIkxrQZmd/m19LLA
2w06TOxULkYJNd5GOW2UsAjyWzyEfcq6ya7hW7A9vZsA0P6pEYXnTpMKING39bnfbGuc0fnFdfxx
Ee77AVeIV6/iU+11U9/HJ2qfEGmIK0rfVkXsFG4brphko36Y4ARE2/b08lDPnCwCzg34Q+xJFLpb
xSJAbLQo2yKWpVnFgd5NB6e0XmfM8LTlt6iTPgJOkJuC0uW36mybjNjsi1iDRhshEC8OnqGSG5vv
2bmQ71DGgNNG7e1yFGvul1ErKE/lZH/HaTKmqHARVH15xfbZHJtha00QiZGxUhbbxUYO2oJtnhtF
PHpcQ60t7Ieuqg2oPbam+tB01Ph7MZzqzkYH//vLYz83Q8al8kStBqXF3dXR1FNaeh1jk/20h2Ay
l4OGHPSrkGf/+1pkQCQkZHYMtq3AH5F0005Nq2selisoWB+aDG7gumI/9R/msklUgrahybBP56rK
Stex1ou4rB098lYPzsKqB699BYliaSNBBKFYTJC1u9PLbuhHI6vK2Fy17BzUAxm4qr68PJVt2S/i
Nyg9NNP5D9w+DYTdIFNuW8u4tlXctwNisCvVmN5y6iUEFZSfPNkZ/7w84PXdR1UGjWeM4+id0K26
/EJePSYQQigeOVk/vluHxTpIrWj/ccvqxlV0NTWCIAomgOhoNYLY2nbkH3thQmZo0juzjI1ZU/qD
PQ0GdrQp6vNn26Rf/DiLEZ7Jy9N7blAaCMRHtGTQsN5NLx10GHkZl5LfpvNh0acp9vGFhN4MFTLs
+Qp/vzzg1XoyS9CIm1kzegakrJeztJrKSxIIt3E1mzI4JpkH8qjJPD/ubYH/7sujPTc94l/2I28X
F8huegSyae7pC6OheBai5t9/kSrxf3FFW28SzX2lVQYHmuk9dYq5fIlt972C3oW9kqK2Ftfd3L7R
EsP4oAFD/yk7knIjrW95Cz83QWgRZOE0DTbJr8vl7Kkglyt4oFgsS9HCXdVG69D3aXGuJy/5MLdT
dffykl5/QEpD5BZEohwI0ISXI6ZJVWkG2kpxIla6wqj63pd+nr/TlqU5vTzU9eQYKoCoisAKpfJ9
Y1yl0Liq2RKxx4eCgqHLr46X07YoxzQRZ2OR8rVlWGgRGzORbhelL1gf+9lRecrtugf0OSwptZPg
C3A5dSMreWYJN7KC7W/PJ/Pa/v6Pk176nTnn9JHi2SChDjWZ5O9HHrvPq52u/768hlfvGBMCowP/
iEvz2u0HUlBbLXndxDR27KgrubwPXRtot3QEntSrL27mbaANpg1Om924Xzlby0aT3SfjNKiKT5Ob
KxUlq5/PZ8JhVOGWKSjDxs9bdS/8XKVvuerSL9LL/QXwS9u+G9zSGn6NbkF9NqlSB9txHSpT2FSO
k7yThYCnVWXd/BVUjtNEkDjT9R5K3mrdLyC7XcT+x845Dq1h/Gj8YchESAFgDmTo2VPz2kr6tlFI
+jDQJabbXAIvv2Eg1nWplF/H2kzXbCwT440s8vXLy1/vKgLajbKdkD92ClAn0xSlVfP1ggLtWceP
mnrAaqWuy6OPjBrrmsnPopVV/PLI28Wx/5xc1KCGYMltZYTLkSVQCpVWG/oZu9szHPH5mJhDGxmz
dD+iK7KcWyPNP/twht+ko8E2/g/jQ5gjAMRS8kr4SNrppCFSKzZTyRqRrbr4kWnlHNVSq95KZWaR
g33cm14bg685z/5r02AKFPBqeDggrVOa3j0cAwgSdxUlRzQp/TvXGtd3Q0mY8fIkd5TU7bkAgLPR
8AEXbcj23fdVQUUDDl+gGJM82d/pa9U7YZ4vyrqj0SqX0C1Nbfw7GywtDfXGW+s7stLWuJemcvWw
MSYfhqnmZjISwPz5M7NVE0kBETZUnjcjMF+1eh5NlQ3zWQVice/Q3BPFw2CVnXtju26b/nLTbK8s
7zq3G3n9vofKCuGtAMqGSvDYhEtVeVGlDZ+RpVmPL6/c9dOwFbu3+4wLx0Ty63J7duXUIa8IlBLR
YscIg3zRHhthi7iViQytwaheZ9fz9KkoI4Dk5CxQA92HZwgM+OuMTEK8NGl1XIv8c9BpQRSY2S28
xfWVTYjLC0vtGTq05e0SxRnK1EDy1sQppPzjONn6SZfjLazy9dVCEYnYCACYz+7bt5PMVfrrkFky
7oPkOy/9GNmjceQe1SOErczIbLT3S2vfiB6e+W7bVkcKAhIdleTddytVKuWEOGy82kse24W5RF07
NpG91ulxXC359eV98sxaXoy3u8awS84AD08yLj2l363WiKk1eW308ijP7Ht0wYmJoCMQRO934+AT
ABXTsslAtEF+UF3lLXg86tYBvQbvxs38zBLSweVSQnpxkyndfswfb0KTiaa36kbGTWOBWpunf2cr
/ZoL8Xvtk18vT+yZ5ePyp3nFVQjdbx8/owyqJaUgyhJS76IUY9BDbQe3YofrUSDKURvZYHA+u3uX
5+NgY/sYUQxxFXhqE8zttTBxx+a1cCHWa7MuATAKbIpoZZdtj0Vd+p5knNFURti6q3F208o6vLxm
15uBisgTsHcTbbtSIFRZ4uLitPZxbi5mGiUzz+ZxdMzCjt219m+RAa63A43frXrF3qNdtUeU9ENX
DMqeh9jL4CiFfucrcSZmqPK3uOCWzXupjO51jNvtMtya+7TAmCcyi/s+hqZ7lasMHbdzwxUHv8u1
qFotg9r3cOuNvF7ODdu16X/SiaYAuctw6J9JvTU0PU76cYqyJM8PsvbVXQ8h64bs1tU+JJij4k0G
Z6MHdMU2L9nsYqYqHqddOx/6tG1PG2byxqP/BFm6eCX550lnQEg8CUjuNV06IxlK7BIwcZ9E95fh
csHHhkhzFWXllNrHQdjdtyWxzR5aTGCty2NdVMI6WyX41fTGr7meM40R4huSHhoXVz6Vdt1OmjWk
dhwMqP8nvafHk49vw8tn4on8dTlnQGdsTvaozbW/197wlqxxdeBb8Vg75XpUvZd2bwt7zcWBHpXm
h7mbVX04TMWsPYAHDWzCeWmUj4qi20rGNxuD8UXPO+Hq8bp47Qg3pF+0v/pBhy7vU7S1PwkXkMIR
cZkpeMhkA0GmasHXy7ZRM8lAk/brofTM1vwR5Kv3tQMtWuVhN1TSi7LVqJcHCuiIINfYmXyt/QKC
8OhOUoZSuMo7Silb49zqIBkfBr0wyuM4Snd4WwcSZH3bjEWKoLFdjoe1zUz5T1Or/qtVKVuFY+pk
XdwWyhhDv9VgjEtpgAmIAhqB93hr9eqQUr4TMJNs6Z99b0mqD2ua9S5hfrK4x8Tokv7LgDKPdyCT
yqc3CuRBcIJQg1XE6nh9dxSiKoLD7E3aSilnXqbzaJto7CRVZn6xgnXVOTWbbn+LTeS/sgHS/a3W
kYL9mVhJpT9WfldUxy4ZRPLPy9//epdt3DaieQKNJ/bw5Zs1S2NWBW3AWAVKHtzeSCPcauT55VG2
d2K/yZAuYidDsaW1tAvau6FNMm4KN16mTP5GkVw8Fp0rkf2R1eOaWcaxFG1xfHnQq/sJ5A9x1KYY
bhPI7zVLiiBbNNnY9DBRJDxPbmPENQTVaFzELdXDZ1eR8JrQCUbbVbU4s+0RhgCHCB2e8VEAbUP/
UNf/w4S2thywFfA5SIpcfqtFVlmbl4kbB2O6CWy41bEGqX8Sahk/vrx2z01oow7BBtzcY/bl77ns
lSGF78YeVoRvW7Qk7xMnkK+91n3CF+qptLAorlp7ZG2rd9WgNZMWj1VlQq3QkgNQP+O1ywZyD4o1
HJsN3XlVF8v8FRbHZHhx7zfeX7Q0k0PeOsFptttbjtVXW46h2AZIGRGZ0Z/YQoI/IkB9VDyUQePz
Tk3JLzOplwKFPCPHbAEJhxsPxPVgcMqYGo16Sn5gky8H8+VaY+ytBbGALhKPrub/jTZrE2U9ppE3
xrraDyAjKONt1XYKfuS8l2N1bqq5KneDmN0vQSQrKklNG9xCQT8/DNAlXiPY5Hu9KSn9AvCpFcR1
PcG3dYsG2fLEf/WGYDJcv2A6N5LhnqecawH3sZEE8WT3OoiATaerGPvhIMu2u2Xq/cyUuFepk7K9
gTvsTxLMpFynsM2UslaGoIwH5KjLW8/4s6MAdKBhgPrrVSM4s0oUgZo0icfGTspD2oj0b2qz6y17
hOs9x6fZ0ikqP+y4fXhZzW6Lcm7hxkmR22FhwlERdt+fZ720b2CknxmKaB34FfUX9t1e/xR/gAnx
QzuIVVdMR+LsJTLyxMWqY+hevbtdFg0jHSBAENT3Q0HTRQoqVUEsVR+E+mgHUWrcBOddFe4I52A9
A2Lf9GPAzF2eodbzBxQeRBJDfbbkY1WWWhsVqvH1d9K2UlD6NhZdB2kv6udqu2VxXD1Tu9V4uV5W
4MWwk7kQN2TnXp7OWRrNMoo5wOed61bmgx1hgR1EQ3GTqX+9KUmHKdZt9EbSur36hHBEUWpk57FR
K70/ZlOp15hEN9at5/eZOSFNxkDk3jBE95lW0jlp5+lNEjtDraLKp9pUy5p+oLvMh5cfxmeG4m4n
T6CZSo15j2NWXOz2YOtajHsbumGt+X3SAXTWYLJeP9JWeiS935qbsFsut0tZlR2WX216VgNWI0Yg
vSMiw95pKrRXJ41cS/CFOdGM52PLcTnUmIytGAwzPZe2+l764HxntWjH7f+6USJ5ZktsNS0SRoaD
PbJ7szJNAPvOl/Sc2p2KOmcdIjuY0uPLH+kq8+aXEbyAIyToBBy5e4aLOScdm4z0LJvmpAHEC4PM
/afpR5IW8Tr1EzJumkVA6rflg4vKxrhcPMcSPVSOITtnyeCH4G6pwg9zcKPs/bSHL0JoYmfuJvoZ
NBVJ13bfSDMz5WhNp8W2Ztn1FI7BnJfvFh1R5veriRdwOBTd6FKQX4s2bDBB+lh0wSDCUiGeuwFo
RBU3mYsNst5jUvZzqIRnAJ/N/ORG8Hh1RnggiEgIuzc0HNo2lytiTCnKUWlanxEU+0uKggxK1N8F
vmE3qntXu4mF506l/gBzlNrO7jsnzQj/q5TiPAdldvAa5R6D3mpuHMSr3bSNAqOedhI7l5bn5XS6
xVhF48D9sCazmyOkHZo+XEfE90MEg8bqfuVH3lIRvV5DQiBeWgDxvE0Iwl0OOriyoj2R+2RM6ARF
bjBRs0QOfF5Pud2nt0RVrmioNMy41fRN3hxhM8rAl+MFsxFkwl09+ED1+iav5/S+S4z6X31BYPQI
0S4f0O0dA7yfG5F55yDImymyNC1TJ6uF3HMjY7x6LHmcSNm4+QgDEe7YBZx1kmOtANAkXvLkZ7+s
sSm0eydNv6dz+Zh37l9W6z3W1q0u83UJiHG5MwjiYeJsre3LdfCVJYImTQPWQRpGaKTCCv088aNB
6ca5HrLgwQhU/lA15vzBGDTzW2LXzueX76+rdHn7EbS3wKIBtAKOefkjsma0bfymgthXMtdP1EX8
7ohZkeWc6wrd5NDPGvW+zGq4UC+PfH2iKDVRCEKXfevf7BUrVriEsJCWIC6NVtahI72Fnu/qjP9l
HC5LEmbEKtBl2c/QbZCP7AO47Z33Ky3X4YNuqfpGCPncbIgJKBkS19EX3d2Z9EdzQ7G34kZ63iON
eBzaq3w5vH7NKDJwdIhSufV2oxCoVr6ZkhutIJ+s4yRKYzo0xjzd6rxe3wlkerClqU6SSGD8eLlo
s5PSXJgJ8sma8wiMnHwIvKE9FFV7S4v8uZXbnG1QXqNgQ1R1OZQdlNqQV2VCd6bLv7lwLmOnbMzT
61cOss9mSIgQKGXXy1GE6hKM47IktsZyOeZWoZ8HrXBvvBLX9zfL9scou2WT4H0UCVEST14u3onV
ae5lZpunPtfMN/TZvePLs3ru9G66z8QdG7V9b8eO4VMwUw0iwjbc4c5d/Z9lO84RaBW49Mt90YCT
eXnEZ77WpviycReeyii7SwsOADoURp3Eabao2Ne74pDNwfrh5VGe2X6wTRjIpbtAHW+3JypsuEyn
kEmsJSqNuf+C81Rn+pHdccsF/dmhaAhRrNmUtPfCW1M/ETZYw5YqOV8WMVNZ9oqOmEdUN96ZZ5fO
Ade8IRch+ey2oK2VdDbQBo9xbO3CwdRwoLAH5/UbHYmHLTyESMP9unvNq851l7QQWhxUQ+tGiZsm
j7a1MYRe/Yk2VUuCRG7Wza718kDxxE8iEFl6BoJRv9OKenooNBlEy6DEj5eHeuZU0SSB/EUwD6Bg
TxOxKrmyoH12HoSpP/TJ4t8JTVMf/crtfzhe192qFW7H9CIAxnWZGPhpflsBfbfJO95JJEnL7IxB
8izDqbX87GB2mQ1Z3tW6v4lmE//UTE4mvlhl73UhQgiq+2fwhk4c6WzrbRHKRNXv4IJY0/sB0Q+U
wGAOOKHomklEwvP6NFx9OdqgnYbkZ6LNWX/ksZ2pryGdJw+qMNMi1MvV9X+5rZdsLGhDz94mk8kF
Y0g19HHaV9rfAdIEPg9bJ5qTofosOBal0mH0p5Br4L2Oth6W06SVkdXP/ILJmtQQpVNafBOIh2NR
HOh5FftaBYz75S/3zJYHawyGBqLlRkTa/v6PImUHNNeecXk5B1PWfEQCtThB0/kPr+IWmgMSIksk
aN5txWH0GpB6C7rsTeYcqa7UUbtS5PgPc/ljlN3dDn3KtUhds3NiFD/tYZgPkjrG4eVBnrmNKGQg
ZwQ8ggqDvR2FPxYMuckuo7jPVi/HaSOlS9qptXHMmvW16iEUIzcYLq1bLnPqRLuhsDRa7LqqMJTD
g+RcOOQYoyyMeGvc3Vi661nRAyfS2/6gerZPKAUolyp3zfxcZGl+9JB/OSZzMJ+sFVzzaxeQti3I
w61t8aRxcbmAFeRv16/QbUUs1orm1nOOQeo5H3rbzm/cgNebm6Fo4m44FvD7V2z9pFJW64Cyzege
hrzQbWgMwS1E/XNrt3Fs4e1TNKH7fTmhti9GYeVwThOR0zEsgiEyl/wvhJJu8eavR9pqGUjFbpJa
tNp3jy7M1BIpQb05t95kFBFoEBQ8M2FM40GvA/1WRr0fju+zve/QbejqEwDuzhNN7lK4VZDEtb+g
POKblVme87RK8cfUh2y9UQ7ah0rbcPD/SHFpm8AE293pjjRb3euopqEIAbqpzuWDMVrVQTX5EHc+
dFOlV/qNOGb/cj0NymF+WlfAarszplGrQykVXS21GNknzRvVcXE6+05CYHhDlHtLP2abxJ8PF+M9
EUm2IpHNVHc3YYK4wgoRXKM5mKMhJdVvYRpfK9W9n/wKRQtDnupiurPr8kaS9czHJPfZipQb8O9K
7iNpgSqkzZqeM9OqAlwb0vrjAmBbHafVlbeu4meWdcM9Ec1jvUMwuotx2sFOOqO30rOR4qk3+YKI
PleYQ6XlfJrGYJlvXGD7o76tK8An9g24kGvVcNfLMq0TDJi2/hwGfofRZ1XfstR9fpQnKUpKiWQS
l0fd91tRI4Kenu0Fe0CczLoD3o6vZXswlydYK9OBMUAR5nIUwyKvc0SWn118n+Hv2aJ7wIYsfcxc
p3ZDXE2c168eqlvEo9CQN+zH7nPpCzapra0Yse/rd3iZDmhhGrdE1J7ZglvLg+o/jG5K9LvVq/Jg
9hc06s9aVTZHPUudt4tmmrE5lLeKvs/cJTQoSSW5K+lu7AmKWgfktix13rNWth+zDLCG5II8WlmX
VOGCMXI8OK1zgzFwfbj5cigt0BbdAuH94XaWNTAbfS3Oi683Y5z3ozk+2Klj5KcJ5XB1P7lD9Xef
5PiIlUY3eIe5h1n7ylcPM23wV1vNBiQP1dDd9plyzTX6rC7PvZM3n6bMXz4NQy8/vvyM/6//enmV
UawJgIpwDvSt7n25TQdztuzWItEsZyG6t6tTjckp0HI5fpZY4P7WKCloD33bFHdz0pnBuXWkWO+K
FTonmUifWketB4z/OCnbaz/Uw2JWXchzDuc+d93OPWa4yQfxNow8LkU+VQQlY/D32CCjG5lCTm0I
ccJvY1N1nR3p44rSfVOmrfimJ71pH1LEetxPiTNxJwCBb71DvwL6vEstc+wejTVD/jcZ1iz7iPKR
W/5KBc7qYTrYhlaHY62Z6sG0Vi9DBykBLoAmgb/EhfK1/hNsB8M6OK0ukQ1J2l7/kZjpshw7c1rU
MatzrwKpg6pOVMKJ+DAGRg770tQGhCnB/JC0FEljexnF+HkwYUnK1FjCrOqm/Cwar/V/F6m0xsOc
GZ3xiEzA6kRKuqM4TLWVqc1IfNHjsmpq/UPm43hxEMGsTw+Z0IMqLtl/3mEUDVIfgebU1ufSDZog
dLPCtiOq5GkWTj2WN0OoCgwB3m5SRPqjA7QdoYrAxLkMhRfxC7HzenhXjtI3w2nWGyfqRSd/zx5F
8Htj1Zb6Q+f76HvQYMHZQ5PYbhyCYoaVVruwAQ5zOa/esfeLnP1oJ0q8abXaG06a5mrmmRhzqj8t
KTX1u6RL3OquW0tnOkybcMinGea4+QhIq8IGSpWl8R0BNG+C2wzwZXnLKCh06cC7u781+jHuT4Sd
E67lMRXiiLxKLkLscZvquKCenWVhMBNbpSCLjWF66zu0P44SlQssGKsgxaqm4yLK6Mo7bvHe6BdL
R6zP7RH6UMsCkbUCO9kfJmUo702xAB6GxJJK80AqWk7vK6dJg9+QKtPgQ9tKQ34IrHGsQt0brdIN
11pT9bl0Ndv7W2Vu3x5n3+q7fzrNaawlTOpsLoxIWobWfOq9PuAD+LKf5vumHyx1XxX9Yjx2UB2a
uNKCPD0mciiS7K7kVTe/wsE0zX+m2Sq8ty7e7hYGWIY5fJlNanenTitQLsmq2Zi+LYDH+ruKvl7O
WdOHuThuUhjyDn3zOYtWZFQKM+zTjMMUjlnR0Ggwu2b+lxLDZB5a3hD1qdES3zpRRxXZB22rGp5q
BQjumNF5LaI0mCxC4GkxilMz9+PXThpdc+yDIXMj9szYhbiZFpj+rZKvMqpGlaeyHSzxAxQuLsLS
nj3tztSq/sPqCsTBQ7ta/WQKTV+Nwbu1UcL/KAaE0d7r7WTCvwzEpOdr2K2+S2EI2gEBTT4K560+
0ho7N242mV9rp5qWg4k+fBAi3Lf9Sz1SEQcjL7L+fsaEIT9Ju3f0sPcW5cejlXvBkeJJIj5JnmIz
VMrKf8hm6C2swgbVWyeEGLNfZFVYJa6GKpPzaqyDPI4Sh+5vmtNnxdHXK9sB+dMNdh/V2TjVR2Mw
lQe3fCrlKQN3UryzzVazspBWTNoeEHh1i9Cq/H76NWF7NN+ZNfJqke2JjhxJjGZnHPI8b4zjlECx
Q/AFA/uv4xAY1U9/0fM5GtcsQKyOTq7326g7HIrCufanPBZ5b0Sjpe4ccwKz4beLf7Qc1b63ClAe
kejdNj00rjsGh6LMUhWhy6naDwW21g/USKbyaKLEMuIT6Rb5Y7J0ax6umlcWgGaCof/gr3Bgw6kW
owbrJ0l/bEWuLA/dburWiJJYov4ttCL5PBhdPt+vYkiqARiHP4rq4OV1ZkcUfka/C1O6iT26L8tM
/BMOY97XZchdVuhvjLyylzvDrvAYcRcz1790iZzZAEldjevBFaWGUm0AAXgUoWGXuvuelTXXuyaA
I/wJ1QBn+jW3g9sfxOgDOw17lbVDiCaZcOMuqF0rEkM/Cbg47mp5FewHhEIPVpOr4rFYk1nCzZbd
dn2bwtWKCOhi+T6vujwLvVZUv9DHGtMSXnDXd4fc61HKXR3Jb1NjLZHYU3PrGg9tomXD3WpXLqso
VSf0gm2b9H7ooa3n3+ur2Rj3QVk3nwOAL+N9ZixKhHmwZvd1O+vauWBVnZOch9YNp4JhDqWwjG8q
sMshmrGxoVFnZ0N+WFG6d9+UPLra2zxlR8xhq8OJe+PbnWPet20/prHwCt/7VZRJsb7FYnhUvFit
2anzXCy+RJB6BDbzIXGDpHsHH8X8GDQlibVY7f4vf7SNvxMka9NQ8DIlEQY306NKh/obMUT2Xo6D
XYedpD9x1nLd/QblavzaCjHPERXM1X7E0cVz7umsjHmYz/P4b9Guzu9kmsfibBdDW54FjtZcSzJT
OslT4CCs8rb07Hn52hkjDA6AR6l/8us15RRZ2ep6LJObDB8rZ7HyB783cuyZW97jGqcQObtvQGON
5T8VjG3bQk7T6uqvBtjyGqBzt3gNVmbCNceQE7fWsQT4Vn/M9P+j7Mx640S6MPyLkNiXW6Dbjfc4
jpPMDUqcBIp9p+DXfw/5btLdllseTUYzEylliqLq1HveJXUHPx/i1bwa8djS18d2+4+Xos5y3CmU
ojHHlHULk2PvVd04BSrGIq+VHVuEhU1QjP2szwblTmmN4VHrQTCvFUe0yVYOWbmftYk+UllUlRoa
62j9VOQgMPzJRGa9msSp5QERF2nzpMRWU/iWDZfsboxT0euhRdjGH23OtGe+JyV+qaauFLtF00X2
J6c4lUEFFfajvSgqTi61YCDc3qGcnRb27SRUvazN9GAlmitDC3/2p0aVrhouq6pcKDzPbxE0QukC
cPaj5iHd9bjs1BE5QraP04OL6F/hRRnJc02VtgQNZIdLXMe3RuP6ALfSpdEBSeV4tBbDY0topjio
bT/eYCGzBlh/6fcirpwLwNj55ZKbCpss3tebId0pFNtjcDXUuiMOspK/KHHbsKYLenWhbOfnPSna
oXZv4Reb0Bh05/h5VGvIlC7heXCtrB4VR+G4tav1x/ujnF//4c2BNmyAw+Z6c3LToyJoTcgCyNsb
SzyqReK8KFaj4SHaW/mdMFvzAiPmrQHhCMDjJJqPa8kJMmZ2di6NeclBxqzsVi8S7bql1L0mYG7Y
V87SRu8/4BvvChQAt+rNpAwnl5NlkSzIbhJlKA5cabq9Po9ppAttvjCNb44Cx2fzfIBfdsomylSp
GSUpwofGnbgTZSVFkzp3+bf3H+aNNe7R6KdpCCBFOuX2+/9A2lwAVOrZpTroFLVhYyl2QJMMPmBh
2OH7Q73xREdDncybZghtAdusDiV7351Mi+o/1Z0vNTXOb/+AC3hOw2rkuwUCPn4gAoWzRi5TeRDo
iKLSGun1aKv1tLhV+yLsQQ0zmZufPvpotJU3LwI+rE3ndbLmm1HtJierqkOnySwNe32MtxubekmG
d/a2NloqdGUbmAbHgFPmaLU2XO20pj5Ih+M+UdziJyePgU1muX5+/5HOviqmEOwOXSG+Khs7+nge
8wbLaXCn4TDGVIKmouYoneYXLPqxCjY+rNHAtxCNMFJaG/yEpNwTFMpuRCdnT2c40teDVK79ZqmC
/bw1ahcAr7NJZE9nowBeAyvEP/IEu1CXPiNNwYJikC/Ojhu4/ezNhbiul2L4/f4kvjEUVyBYegaw
Pa6mJ+vCQ3HkjCtDDR5nVD66wh+LXFzVWXPJtvqNoTbMEIo5DjW05U+eSpH1NKbtoB00MyYfQaNk
FZvoabLEJZssl1d/dI4YdBfIzYGatDl+nqqfNU06SUVD4DAuptZF8Ij1H5XaO42vJ0n2YqR6/ClN
eNBdsdai3L0/p2fbyDY6TQI4AdBRMHY4XpillgzCSBk9AeHZAzM5lF32JdrZW6NAVwayZAwydLY5
+Gdf5J7dWMAi+kEtaAZg2DmGKq4gF/aN048MPJQjBB9uWKMcJKckYvaNZtO4uoep0tyoNto1Kszx
94gsf2+O1aWpO10jiFK2NguLkcGwbzt5qAEHNUdWZXyABlPv69VdQtXouqvUSy+5xJ3OH0NBUf3b
WjZAQ08dxoUc4QstQK/Uv1ZQwEiNxq5LL8Cd5/O3WRhQeG6OwdwUtgf+5y15mCB7irTdg0zt70Oq
3falXfvAI59me00uDHb2SMSfbzsvGxW7Iv9xPJio8FuO9dU4wCxo5nBYOu5ZtSiyH+8v8P+jp/9+
YJv7KHpP6uqNNo+Jz/FI+lBwmfDcJCr0iq19z/1tVrNItUqxwUlL605fLbMZ1+e+XaX5TTZ6pQmf
/yOMe7q5uRXaFoLBe1HQ/r9DLZjKwIplUkVEiqzaY5lmRX4YgXrAojwSxHZ1RsKxP8Nsq16nAuJC
AMFZ7R+Qc6YyqlMaUzvNyVoRTHqbxiEgUao8D3rjkiTZLHW+W2JDmXY1JUBm+16hzn9GSmYzrAu9
5Kqct651mGYiXoM6MbQZe4Gxz+5WWVTitm5aDJJqy2Pvd/PVSINmgfGDGDBvknsnwQBwZ43x3Pmi
UI3lxiqQNuCjLOhEPji945YPaV8a9qNOEiS5cUkXl4E2Lwl8Z5fb+01aVq3ytFieMK9ZM059Y2ZZ
UvqrYSw/uIE36i6dnEreazjVuxF9TsglvtahUT1YCOy7P/kqgSKANU0c8Csn7oI4z/Nyn6IFzsKV
q5W2S6otpiUtXOcPhDqeesbGdYzUrGzH/VouhRcQHBP/TIsC0z8jJfDEX1zFKvx5sQlLEqM+u1d9
rGs/WPJVSTyyqLqDulpE2SOgI1O77YtBfZrrxX5W5mkpHocitpSdiPP6B6op9Y8Y9ORpydQOwzWs
SEGXlS3Lz8rl3OO6MYgvAjzUCx3bbp8yZ5WPXa2MCNUsqdwOy2DN+4qUyBSPE44vX5+WtgmcskI5
W1iEfQelPhXebV441qtaglLvqEwL7StIi7ncJo0X/8Q8MYtDrTbFEHi5l64pJinO6gb5ZPXPld0g
2Mbcv+sCtSu9NtS0eQabRXImpivyLjx8o9VUbZ5T1VuqG0w0Z/Kbk6WcruYWBd9NGpvGf3NnrsVP
O0nd8gC01igHy1yM4mny2NiIzVB1xe9bx3vs7HUy1mDSlFT7gvhTfy7Lxcz2BUY5VeLXbIvxf27T
utlvENXySybSbLxS63y2HpaEVlGomg1d6WrNeCXLilv3U9VlfRKUikVAzySktnIXVWu8HpRGob2k
F4N7V6VVPt7XmaL+V64wRw56WrvZFOD154yPnuyc5nX2quzFJPkneZhk1X6e3UXTPleozjsamfkC
1JTJ1Y7crm0QMKvOXLxYXr5Y4dJ7GkF84LB/JC23yV/0kRg5UsIN1fdURZW3tdmX7W3uTOIZexdV
0Nhm5ftGtsT2s5xLb/gj9BjeqFwKNfW7Ka5eZlM0w30yTJq9t9VRVa/cNret67qFb3oLtbAyP2V1
3N0ZZmNhvWijR76r47QXodajPgMQasHfDLoI62OD7jF/BuDnayxAlzWf5ZU6nASUnHdW4jYPOKPT
3LBwDuiC1Ig1z9fwAC53hZKj5CawDFso4Og6mhOiWHd6DBq7c1RUe4Ewq9LwB0PN2hAMHZQ+dYT7
qirWmt8AzKXWfuFwTYOh9PRPuDAVVrim5VBghKAPeK+77gCgNCd9FxjzxhMDdnEfpFnQwbCdxZ4I
llsauN+jUU+B0Hv6Q+ao9JNvDSU4UZPYnRG6kH4JZXHcPItmvS3dTWKBTV5r28PBcWNRBCJVyPUY
c2Hh5eLoWRp0tD1+6TMpDH6HYJyWIIhbFlhZsn4WnF3pzjA69SHRuAHuDE2090iXmd0pH7qIhKb2
1e7hEu5MQ5iP6MPrHFfxtSyCRarra7umNCIt/GMi3cAIbpcOngt8pK2lryxkZuycrGl2WJOvX5Mx
KfQbY9Fj48oBs/6dK12JkchUTxZ7sRHboZJK56uEx9wGC8eS5hd1PtxR5pXfx0YndSfVswkYVm8/
abTDfuGXvv4cqin9pg/g+0Hnpa0R9M5gM3NaXpThrHM8cFNzAEiFar3mnUi+Z7k7e8EwIEUms0af
Zl9Z0WGGYBZuejPHxfKbzdNofFgrs+bXptTooKFbG0Mxqc1Xa1xdj7iUdUUPUKVfXUeJy1BIPDd2
2ehmsPsm4rexWCrBJVKz/WS2pfdjNrpaD6TVlDc9HcMVln/aXgtPH7VQFhi/k66gr72vefEsdl7W
6T+xLsLFn0sQ85l6SqL5eeZ5i291AJ8QEmmkX80g/DEFsWPMO70TrhfQGVnp4Ov21IQFFPGbmMSG
13JeJ+6qIpt8ZhX1ykJ+7a9CqKUZ5bY25sFg17ARa0qoByuHQL0zCqRmgRCO+8vRG/2LYy6q4ics
YRppOhfecS37Ds7ONLEBt0KBT+jFlhWKeJ56fyBBmdxaNu//4tFxDGBjNf/tDbP+PZ6JndkV/TB+
naaOJurUON6XIlmcz041FoTPTmtxG68jZCe3HccuQE6dyeu0r+nsKLA0vpNzpfOvMwbV4doTLRW2
iSbvEIwORThC7z4otcfMoGDj/HWdjp8RN41KhGNicWAAGvYa51ktXZ8Von5qTbv51Sec3bAfMr0M
4orDZ9e6yvKJNzd/HfrKUnwt65rPOgkzrd854LB+1yXGXZZIR+68ts+qUIWUMvo13FjidtCafa1J
lpv8bE63c1XFiYuXGbdsDFPWFDuYcul9Nw+Ybq5plz6pZjakVwjKrEjncDcQoTqt5fdzbKd7uxyr
z0XTOfhOLwXo/6Tj84W/1sBGIzMQyqeuLMsdhIC4CAu3sj63Dl1Bf+h6owjkvFhPoldmrIAxV3b3
q2LWDo6phfFNWflCePSxEYHbq/VLsdgD1nI4V/6ql9rtAkTHEw2MeEV0oI10YW+6fil/KNiQWXws
msd3G7tC3S1ObzDDilx+GKWqxX5q13W8gwOaq1e0IrFDkFKnL5eLtMt98sQ4ltvGLEesOew1D7S2
aq7pFCy5381FihvJBIwTYELXP2EOvtCgho57h2XzmANOW63rk0Oj5mG/tq4ImtGx+qt1ZM52+Wpm
XeCZhPgFUhmWP9hjW186POW+lbSAHyvTm3r6XVM3+J1nr7Vf1dPCaTvl7W+wnfG3Cj7gsWf3xkvT
QhC4VtVK1a/SaWpujX6Fnos+ilNz7UxaQXZsC/q4TVV+pvBqvpR51X+3Yh1Zj6EV0ycSP9tqz23d
+Vy0s/bVxVzd8acZGMRHOECZm5WL8tmBMvA0EZCMxXGXY1GgSTUlOy01pLIDsTZuV2E6fVhaK5bj
9bRWAz2plUnqupYGRGzZsdx6mu11Tn08Pgit8hICI4r8KVMHF8dpWeraYa2LuQynWZEtnwdnX2BM
tv5LX9gCw6Zb5++218XP2Ld6NXs6NZU/rDpZqCZua5Ov9VqrX629NytpYEtrKQ+Z4Q7ialQqvka4
p2I8NJOVz68jbibLHQW4qYSZkU7ac7xIzF552i4+tG0+rntmqSivZJnYvFCy86Avj2YXf4eikS4P
FA5Z/dW0lE7ZVa40u2D0ukzeNvCB+k9oO+02tNVJi6NWNwuz9gl0ZPP2xzob3F2t6qIM0q5Pk6+y
yVoa4pwnr3bsrfELWuKZtksVK9VuUNUZPcOUdwMiMI6RO2hLZhsmeue4L/FmurU3Gn2odqU7tPn1
mNipvpuxDVj3dpzr7q1Jk274YQ1ur+xUN9e9PSlqvf2KYGhkCjRlSfykasaCXN5uiOIMOvh3qyJy
7N5LEmWN1mWZ9YjQxOVrx/rpvpjOqjWJnyPlaO5KxIH2PcwO85lrtq7smKTMTv1ExtUYKB2xWxEm
yF5/Y/ctNx0cq6sx6matym9mRStc/ADnyr3tLJIPA2fKLHsvctq0HNc15Sbs9iQL1Gxs5IEiwpkB
YJqmCjWuVvNPEHnFeMGSaIEAoceZe+tQgH5pa3j4W6ey4rCsNW4fmVlXXNoUOjXfyGktkudR2XJh
AoXrSx2Udd3XLxYqUS0AZW054xJSSCe8Podx3jVyUuofSzkiuSNRpvFuTG6rxj3Jfkpx1Sx6Kums
mZVyjzkPqXUsRVNnyaeumng7KWpZRBXb5XSvyZLSz1Da2b0hEXn21tAtIbl+mcnzWsKWrLHC12Or
tm7gxIhun5WetR6QS1h4TnIHr36VuiBumPDrcfUTa4q1ACq/We4rSLlZ6M5cYT8XZtMv+G4sjn2f
540zhqscyKaDjbAuv5tW0uLxZbVg+yX7ykx3MLxc97qaZNbu6kTtnrpeqY0rOooNNxk378mBb1Ko
VvdAaxo/6Fp13l4xliydfWIMvObarmqvvgA/nGEdm4SZCUdOBFsfXvMxKDDhgaSp45pHa9rqzzr3
/he6fs1PVxmzz0RoXkoLPoc7APrVzcARyMNDtXI8XhO3nRHT5ojmXjECu3Hcz01VVRfAjjNICqMt
lTMIRiVAImfv8Sh2FdcrzewiErC2OCcWEv58Y2hSSERY4F4yPTh/KFqVmzckDGoHceXJJMpWehBY
ChEZ8UqUXeqN3X8ujm8fVe0CmGPsABNv0zVuctrjxzIbMBoayhluTnjPJmnPatQBRMsuv0R0P18X
qASIpcPhiEUBsf54qCaOh0EjCiZSyroNc9MbnzWt7cPJFsZL7LmXKIbnb+yv+fL2bKDk0KePxxvs
xRzWZMwiu2M7KNZ5rrACrNTboayU7+9DYW+OhX8cSCIcrrPuVAqs58W2lkXd0iV0wbO6DDb5z3M6
pdbnj45FuxKYHnQZxSsI3PFzWe5Y2mVjFhF+lMZ1T1f5ngJKuZkp+S58yht+d4zvbZ1RvABRw4DW
qyeLPteXOWddFFE7lELbTbnQ7Z+ijSGwrSBYj12DQ8aDPsV5djuldfGkDs00HT78vJuXPSITAHX2
k5P3uG5Sy4QbYWT0TUqoYzq+aANCMT+zODbfH+v8syOBHgt0TBKg2UOsOp5bGDl4LqTAj806JXvZ
21boSGHv3x/lzOCaNj1FJXJ4MlI3veXJMDE/gq2XehnVM7wk0DOaFOFSqlMWwKtznwePpPiIe5ho
/Xru5HLrYvu2PnC1zEyKsmRVD+vi2l+0OR0wO81Jrg0HfI5EGHOiymuqdbd9iZVsVnElSnIvD73U
KeRz5TROu7NaudSHRqqDxCh8bOdnokus6dajEIt3Zld/NHr1/w+M/ISZ1aDSbN/Pv/i3gZAV76cy
EmM17qokjgOKuS+A/330/tyef4lY17O/8GUgg+QzOR7JEK46gsGX0azV6Z3mrN9XR/Bk3fL14wNh
z8XGQocH69uTbr4w3VpTKdsjaDFzEMequ6s464IUKeGF9bL9zMefIdulo/NcNA/YQk92TilzkJOq
qCOv8qw7JFZekBf9CzbPMqLKNHaQ9/68/3TnHwIajG2bxpOEQ/yMgsEluwa8LKM4np1wNJKRanIy
PvyywM9oSAOE0CODKXP8snJVwf4mc6qIGA5B2NE8FNcpn8QSGthxXNjMzmdxa16haDWppqhRTtZg
YqGvSioQum3TckPFrnE/6bSxPyRrnwAFdpZWYHrlLR+NqNpSw7Dy5Rd8d9bkSUPG7HiwXI515FDj
Zn7Z0Yzxh9bV5YXt62zxb3wjvjF83LYv7cyGQTPtVYX5GC3xsvhmDD3Pjb0qUNihLwx1dpqzQaKS
3GI34AKdNZmsBTaLY6tLtMha/yNlaQflWNskDWotVXIzffrggmQcpJ8odXD74Np3slQSo8P6QhnX
aDTFvFO9SgkdszQvrJGzZb9pp9G781njvqCdGiKnYCRCU7lATTgivjZxvnzDqWZ0LnT2z5YiJrQo
MCASYMaD5e7J3mHJSuhzbalRPKOVyQavjcYCjatfVvnqZzS9En8Wyfr7o3O42VfwyXGcQ8+wTtah
l4NzEKbQRcvgdfst/TZomkJ8+E1tWwYzCMUJjsnpHPIOjbGA80n9j317LwGGeyW/RI44f1PbUcIE
ssoh0Jx+zZUAl8ndqo9MUxnDZRycAEJBH74/Y+cvavuMGAbKG22d07tMWbQ50HfbR2onnSDrsDSd
85skyW9cCORB0ZmXdqnz74op2+pIbUs1ZJkcb4m2MOmOSY5FJRuXp7Jrhysvkd2+dmIjGvJ6vrAF
n8+jQ5kDS2xb9txwTs4WRG6DtqraFGW9lwQO2dY+dNnxw/NIGc5tEKICewYVwPFTMXkGngvOEOFe
kfxxhEH5hnNL0gbjRPDzgVai90mravOSQ/L2Bx8dndtev20XHDJIjk6t9qc+HutJFogV13r5oxpT
sxvSar1RF608LFSB+OzmmfWicU2+en/tnM/sNjQelKx4ZE5/i8B/ap6hLrNs7cUcqR5HaFGNS6Rn
dAXeH+V8y2cU72/qK7dFusnHM5vmaacP5TRHotNouePPdmu0dIm9fr10J31rKLxpIH7CgSI88mRp
ai4pElw05khvDNNXpex2iyucoIvdSxXy2cWD18Z9mwWJsJwFun0l/8wdxh01NU+GqEArsu9oCZOG
9q2tyACfKdJu4naNHzRntH5MqZyKQE2G+oNsTQ7Qv4woCERMLzSR4x9h6MgqnLFTjuYU3ctenzDU
/lGo4NVOaQ3Lw0znsr2gf31rybj/32pQaUN/PR7TGIQ+jHTCItcEF1RHxI4EbDgf/uQhouDvjpwY
0/UzKGMB8ovHglEUFCC7uu7o2RfD5/fX5Zn92zZ/nDVwNTkJTCR+x8/i0P+u8K2YotRJEWZXSs8u
FlvLvN6D0pqjXxqD9og9y6KxsapF7C+2jddd4SRKv9doAHVXcdHBJk3rZh78QXZpvkMPoGWXjDr4
SU73CMLsAQkIHMLj72Rdr4poTaQrU8RCnp9Sze5/F/UkLsz6XyuTk2H4TNkNoCvCAD6tAsniy+2U
mL4ILquW8M8GZkilIvvx07Qf6yBXZSlC7LNtcWjNdXmddUwi9mST9GpQW2586a70xnKDGmaxKZuA
Cewex69Iy1rpDPQdKfIrd5/banuDh2l3oVI8P0O3uGechbjDmFxgTk4YJ19powm2jXU004S3rAot
kF2he37aYu1xB5lkbW8sQcviwub41gNCNtxYSrxadpTjB8xjaFBLnMvI8brhBij+k5eV3cc/Wkod
cC1zu28CQh4PUhl6Ms+ZkFHRL7j8p1q5axW24fe/p/PNF0tZTmr2ww3oPIMMJJSRpF6Qpg5UhiFK
MyfzHQIArJ1DDv1HbXNx64IpDBCyEa43Ju/xQ5kEW8ucTIpIq6YK+7aCC4RYdPM6Rg17wfTs7zo7
+jIYDFo8dzKWCG4iJzOYVzEZuInhRFnrNn8EzZfqahx6VzmoEzt/iAZPcZ6GWstfDBz0jCDFMr8I
SmIVGrq2Vv49hbkPprgkafnA2eA0j8uUN18U3eyGoC3z9IlgJw/NvWhH+4udGNlXtV+1OJyGqRlu
9CHPq0Bwzf0+rbNwQ1oU5S/a40UZFV5RfDVSi07tTLCCEuKVhejFMpa5jjocWCzIHmounukrmQRl
0But9p0tveTbiubtt7kOhf5KQGBZRGO1JNMnvXIpA1r03yNBoIown1bCNNubkcsHDCudqnY3rnE/
BKZGi8GfpDNdipk5+yiZcpMyfcv23gCZk4+yHMc5zYRhRcqgfsGe02SXna6UvEHxWJD26jTdhf3v
bAEzIhssiAwvehPXH68oS1juOg2tHdFwX7R977Ap+AmCMREYazJ9uPqCfE7liLc0hFWDD/R4OGHO
XbHAd4oKy8XXoYHdMpTx6/sf5VmxziAUl+S/sKFvh+nxIJwXQzoRpR0pxE4GY6X1gja0Ptyaedo+
qmVuX9gFzjY0BjS3aeQKx1d5aimFrYPXuOnExdEjXcKM4aFg1a1feFVvjoIiBmnM1skxT17VnOYe
OkxPjdwpnx4lVMkvy5xcEmS9NQoWBLhYA+taIDPHk0fjO60NBNNRaujtIVOr1YfXcqnrcL7skBBx
9BADvdXgp7akupfMrLfUipCZ6zuF7mtQaBU8AdO4dNCdP5CGj+yGMYH1wF4+WXIOTAU+ft2KOrn1
CyUqwAw/3wsQxfkDAZiBoHI/5EZ61tbYPEATfVjdyIylKJ5VLyeNzdKyJv+F34759P4KP38mjgGL
b9biKODcOVkKE72OWXatG20e6l/h+IqXIl8uObG8OQoXbcMwHH6dGlJWY9s3TTy70ai540s7peON
pgj58v6z/P3mj88Zlhq1F608/sak4XjFkXyrmojyvQg0GJUhEvxB7BcUW22AStEwrh1jcX8PUsv/
i5V2yq7SRB1+VgI92h4S0KrBVi5ibf/+j/XGC0UfsPlkbs7D/Dr+qeaySNw2LokGzLXUfpTzOvWH
0irz9csCoer3+6O9MdUQtrGcYlsEOTmTy/TJ1LSzZDRbWAHfi7W3sb8J3x/lrWdCHEPCHTg84rDt
9/+5v43pWKt53HvRTEAvTMlMjSRmB/Bfx+FCjXd+kpHDAVSFKoGAb26nx0NtlQMsFV6qZWbllUsp
5q/YqFyLTq18JbHU34a4+BG+MYsm2BOwE140m27geNC6KWoVnVYcjTBQg0YtykAd50uepufHC8lY
WxYcHB68S07p9SnUxEEz4jhKUTbf10Lkr7i245s9YZPYAgtdOM7emEoKy80WXKPbgETs+KmaWcam
hYtINCSj5ysqrhRqYmfPKlBk6GmdflPPU3cpDfGtucSOkUxswi3Q1Z28QNXqpzSesziqCk5q153V
K09fL2mB3hwFAT3GUg4dt1Mr2gW7EJOcgjgy1uIVq5l5l7buh2/WRDUTl8JhwxFAn2b7If5Z9qXa
OTlVuhJN0tXD1dSVfVHY+aV6mT/lZBujgsIuftPhImc+mbC0RcbMoaZE0tRF0OlWuS/tFZnnWv18
/zN+a0H8O9LJiaZaeIckMSN5DR5nDkYXN4lq8QmPtVvCQeuJMS1ipd+9P+wbuwf7MwATKjuLxu/J
oaNXhNCmGtNYTCL+CYag9cE8du0a2HPb/fjwYCjRCG/ZOpP0l0/KEKpgEu9A6SOTEuTR0GoYtNVS
hmOvWhcgpTfWIO0fKgsgNHb7U0HfKowVQpETR0J2MW4xLVYL0v6ovT/nKHg44AuHKQLCU5xBeKRj
9dJUIjztodKqGcR0e5SHD0+bx5Ng9E55taGcx0t9UPLaThaRXMdGX2wBut6urDvjtqaP8fj+UOfb
ICQE9lguEIj4WffHQ42jmODWrks0yvQ/U8a/vcx4WtWazJMiv3p/rPOlx1hEPWw2serGsDgeS28J
/UqmeYkQ9hn0qLGSxzLexQ3Jm8P3hzpfDQy1GWNzwUY+fdr8XIQt3NzSARgLew46KIKhWIePmmb+
bWapYE44A4Dbnnbek6amslpmMyoVbQhrJ30dVs+GFinrCwfx+fOA74CUOvwFiHZmZzbXaFk07ia4
1KyP5PHl17nXywtoy/kL4pynMcfVBCwJ04PjF5Q7sUiJSdOjeEjNfdMTK+utbuUX2nopYPaNByKO
DZUvL4hWuLP9/j+7Of3uyik7aUQ4S2yONi68Ypk7F+r581GQBm4CX6aOasLZ9uB/RhESsjsuH3aU
A3LgHeY8Og7x5B9da9S9XIGQRyOkoz18PAguT6tRO5kT9an2Z7AScTBzaV4oZM9PCwbZHgHhIWX8
aesqTmYMZpreiTDcqSbfaBQ0Ubm9fuWKrMD7xh0FVxFonx91Btzc2EljpbuOGpEb0UndMg+Klncd
7ATZ9e0hdcYndWziC093/p4gXVGdA/WBJ8CLOp7C2C1wOWgGypSG+0InZewrrTpe2H/eGIXL6ubb
C93dAWA7HoVdKS2BluLIXKwqnKy6CpIeVcX7ywGIgj/nuIbYdN5s3/CuwRP1k89IRSPUpo2Io2KQ
jhcq2eRoh37S0p+4EgwvSSvNX5VZq8reSIdNDo6Rf+tu4WbeAvvEgrAeOPmkF3e6ADR66opGmZ63
/r2yj7N4NO50msDVLneKKv7ERdW1d7Maa8M+wR9KQYykGuMdBL3G2ru0xVJElSWAmqbXaC6SKu/n
G2Rs83KF682IHNErvXy3NoljhurQWVDWRT3219h3FtqttViDXfhZ3fT5DkXhuFyNONasB3vSinhH
aKVpfjEVZX4Rc1daKPhwlfvU4CFnHipDSefQ6WLI4upilIUMRznZ66FYtcKKDAngElh92dHtWtK2
f1rIlzYQcrX9n66UfXdX1xltRL0bki+zgnF2OKnxmjwMs0HoQYkWtQtXduEVFQOE4tBpO+t5smWT
HGxD0R/IE8gA/6knzV3lIC54kI5efep1nvgumXUj39u4RreH0THXeeeJQuIypBemF00m3mdZiJV+
sfh1peAVpWULtkNOOYxfJjEt/2XNgHWUso6FFUyZZhVP0qDvQ8aoMSOlY+OBr1hAwyHoCrdXSc6n
wSHEqQVT0xEreY0oxKYWjRr2beUntIupd5eigC3pSWiKvAe2TJ1fS6uoxY++kTK90QbMQa9MwqzU
b7qzIgcbSLBTrhfddlofITFiMySnVpbu51nM8kATuL1uwUa/Wn3dZ9dVa+EziP5QKSGKmtIN12HW
xn1WEWeC8V5XyCvNHJGvlG1hVdeZRfjstVPDbA4tNtM2qEc5KAdTYOQQptB2q6usoNC7VnRNcvqZ
vJZbrt3L73GxRv3ekRo6OQUq6Y9OtToXbMCyu8PadNWwc6o+wblKz5oJzxFj/STi2HYDuPGpuDcn
wIZba+218Zp6fMyu7AzjrDCFfopF1kx2qoViUeJwsDRmhd/hosgGS7w2729kKfM4WEpzwEqi1tcy
6MZYSfyxNzIZSjuzUEFZyjD5a9vj1NTYRNtullljcd3HyiR90eRGdzA6KMthjtNyv7Mx9FtYK43a
BhTsA5IShTjZ6cnxJK83gZ4kg0W4rrzxOnsx9qO6JiZmgeM87OZ0SqarOrGQHPmV1+vTo0dbiLyi
OVaVHV7gjfMtJv+0v/Wm3P2WDpn6GfdBzwtE3KTVbTJhueCrBRam/mAgHAzytWM9bVaKZeDakxL7
a4J2J5jqVGsDhRtbDABsyywQICFLYBcoZyhUTCF9uLQe2Y0AMg/VomSfda1RPutYpWSPCfli/+Ps
PHbkNto1fEUEmMOWnYY9SRppNCNvCAWLORRjkVd/Hups3OxGN+aHYS8s2NVVrPCFN2ivzTgX8pPG
fkFvGl/26WiLTDp+mYm2+A49ve23A/hwZWuOOUh3YUdu30M4tvKp2UgcoCs/KXQsr2NjdN8tJxyr
QyJNYcDTogn+s4tx/IRqAIuxoWY4mi95F+f/9Fat1YehMaYccoE6fAOpn2YvkwPw/NmBRjPetRQ8
mq/ofvH9k9arvglliLQtVDoPpoU2YlEsMD54TjvMdPceSoI/WmvKw0cNQ8l4l3KO5c9p0Ea82kqO
+/2AjCxUb7iy7UPfTT2sByB81QYqTD4cFuNSe9e1ljb6nBKWEPpa7H3nGg6zAyTNvvG7xUPybnJC
s7sLY8dr916O3fxGOHiX/6GrUbubbuwjHcnOGZ1UZfQ0lBkpAs4PTofH7+dE2LAiq2ls9M+2Mkbz
oY8Gddwbmd6+zaHTjc8R/DOxS9Q6r7cDnxIXdjFpza4Y6lk+JVkUwsZtFAyrES7rWhWLkV4xt/2o
lIhVWk1lPvDUhjC8CpqT+9gaM3nEXcGs73PZdmNQoDunPHt9nZl+E4+O/pD1I8yv1vBkG7hzqE8P
BNyW8SvULfktl8ZgvFhCeM5rVrtK+RZSz1S/aHncZ0Heq0nrx7O05kOhl+1TOqNesLdTuOOveL+1
lth0YrKUrR0O08ibL0Po+2wTpC4RTXXh5SE+U29VeHQFJB63URYltz7alzVixftChNm4ka3S6U94
nczz3h3rutp0dTSxsWZovQe37m0sMPOptd+5sbrq54ySl+JsKjUvIeTVYTns6Y11Xx1lMqdNX7uh
c2wVWgVcD9EcBxxw7bM925W662XT6Xdegy/zD+h1ebOPU+qPezoKuWb4Y6ZE8adkQnYXDkht5TSZ
TGXeS4ssG5VFEn6096L5e2yhIND6+hQq2dZquDeh15SVePawT2mPNjfhM1SsuvypyiYKtxD0SGoT
4oh/aV2RMnWZO1d3YMQEFmRdAtgSNmpp/TaTSMw+khxVs825m2mcIvZgtazzbOT/8vqI4dFTXMXz
p6bAY0IpUi3ZoEPbKfdtmtr8xxO9lZ1Vofjoo8TbhT5dQIuCSOtGhJiWMjsbr5r0r7VVNEgethX8
x3l2nadIbe00mJw5xawyNxX02gu1rXcqb6d6sL2JuCatVHy2I77SGMDsNawN/5Gbf1L0aJ72rqSc
ubVF7OFlN8c1J0lq/cFMR+Vbk6S9+cmZMg1vzGQ23rso6pLPqeIKjuWMVgu3mSKM9odQkLuLffZI
OXyZB8XxvniA3CHY0Tk0dm7e0KhAWR6ZQZRe7eowQ4R+wx/KhHHIjwx57mPHwMYxUvAWnyZlsf0q
c/mK/COYHO7f+QGggakGU50myraDWNn+Tsakwi+7Gcof0AZDlLpAZv2UcAJ/jlC65t2cLrih0el1
7uMIwhwMWb3J9gkK4r+xHE3kTod3lr5YsZeUD0VUCJ3gcKj1ys9HyEvbJfHDbqKcquRbKtOs+Vai
GguTXB+Ap0ukalAMGI3xE31GLMLLSc7Kl8nWISL5Me/YqwVGV7xIkn2xLejPprBJm+kpc+Iu3/XZ
1FaP4zBE/aOjqIO8g+mrPgD4xtAtdro0Z5mV5qVVe5M+cQpT7lC1behsXLCV6gY6O/wpokt+EboK
5efIAon5WcVZ2T64prR+oWrObuvbuIyfw7iSmLgpyHc9UAYb5nui47m5q0M9kU+5mzblBintyTmE
aq/1Px1EGz8V8yLPioOSPR6qWUuGT8bQFX/c1m21oDE77ZsyeGb/ywtDoe9KHF+mLy7/Svhjk0bT
21QoqGFgaZ4cBMFpoCF8Ym1gZ1gjsVvKXVn3dS/3XTED1m/1igKJL7q6wQ6odhGHPRpo2QKxEDDB
NlCUQh5bI6ySXasqxtfIpeK3l5i3AyCYhYnvDVqkruMXignpuTfdlCvbU6puY7hRF3834tE1vrix
1dXf2o7NAMllMTiy+PfKNmoXGRQf1MtQPNhNXtToaaYFdUk2q/U5MntHe6rYcOKrG9V6vxNhqZiH
ktseMIY9WXuyQgMVjgxWwH1ZwOPG1sZMhvvMbDL3AXbdUN0tFLz639wWYb5rO1ex2c855OLBKZDv
zlGT7Q7wVUFjYgYhc7/tdb3cA/Z19GddEUq4K5M4RCQTVVG1f6iRRlMzX6pRgb6LjBLlT+6GWbcv
OjnTGFJgFe9T8OEmCtPJzOmJ1EXUk/YSoliCK63ayFSGT30tzC+RaCGJWk0i20clwY4iiBSMgDeR
qhRvKNWx4fLGq9R9GMIi9geg8NVhrMNePudx5BRIwlLNg88ymG3+2XIkVFK/s+UiAl+C5n7wiqyZ
P0+W3bHdFKkPb4VaIqaaQgWON2GUzp4PNzVT/apy8OqKeQrtxUo0+lGPY1huiNtAFIezF29Hg2vI
n7SOsIvHzb7lorPUZk8TS49iPukruSX58rrvHpZFahWh51F9NKJD4qEeLDvbeJwM1GqQC/lciRh9
F6WYWhSWzY8639AmgTBHPYVCykIAWRU6oq4bqtpowgDgSOFXrpI8Ab7HRQ8D9afrSfTfuuNqqkge
0Syhu4yI1FpRVHHT0RGKFwYNAs6pL13Z/YzgPn6p4LA7fqfX2Y8qi+fRL3hjXrwsUr3NnCnJr+s/
5MKSUw/TqB/Z1tJsW80ZKVe1AiuoBCgsV750MrHno3d7OD7NHoWBPvDiAjuIpI23kKRfro++/N9X
qwBgmRKMtRjl0Mfhz/9Tv0LtW/Cw5tGREzaLfdfMDuRkQpq3GTldCE0FrJVb9Yv1mKQzS4MAjCHo
hDOYvqqM0uTeDQPkFsj4nFDsZ7czn8wJ/ZNO1aYbVZmltnMyR8ajqg40CRNDFdzF6Rw10n9OO7uq
TOhKaFZt/upyLtRUynaLk134SIA+fE/t7hYh7azcuYzsanT1F9VBqt+nI6e4crUUTKjTpFW2yWJl
ekbvAf1y1N6+X/+QZ+W7ZSj6E7RQaQLSjDsdqqVfPJYj3T9AmtM70hXFfmhssS/QFjrEHekbMDEk
c66Pemlp+YI0USm500hYbd6GUKlzJS2mSMveco/eUhrLe63vfxkVySx8cj+zUY25PuqFZYXrSjUc
iyf0KddltrZXc4XMSgmE02m7LqyJA3NH+iGKqf/LUPSPqIsu8orrVvGYQnSvrVEJnDp0dwg3df6E
DgH1hOiW6uZZUc8BX0op2VNBa3D9roqHtuKYuaL0yNKLAdH2AcsDY1bLG4fh0igUk6mKw/qhDrTa
J0qlFiXHhC9GSWRbwrzegEO61U24sBsXb0iQaVglL5Y5p7sREbBU6i6mvkmppK8d3NYXyUoax8bE
TlYZR5eSDMLV+t31nXFhPy7MFRomLhgeLrXTcbW5ngHwRelRxQ8Omp3Ij2kvER6yTDQxyy7dRVIb
X7K4EzfO3/mepLa8YHrwtqHEvO4Oglmwm4k6yBEtd7lpsli+9uTeGwpGtwBe50gYzjjdINsCfGUs
V9vpLENlgtArs/JoCA+nVFxNM/kjkm2UPGVq01F17TrNOsZA3607jVrx14mEp90LN+wQtrENhFXY
iGr37frqX1gD3eFgsqs4mYBhTn+XbSxdKrTUj42KMDIdrSHyW9qQ5LmEjfvrg51vMS46kA50qxbM
w9lxaUdDpZeeHefRQCupHRrP75H/uZeoAKBTZKhx8VSnRTjd2GPnJ0in0gl/ju4siL313o5Jl5sG
J8VjWQtlkbkhLyBq+fDFwygeJUudZjAUvWX6/3mYjSxFdchN8yNqIsprVibhzpjmHqOR8NbFc35o
Fgwfh95cWOmcn9OhWvyE4WtSlLSqWj2mZWoeasSZuCFmgURWAi05h7RKCePDdxEDUyLEo4yuEzt5
NXCutxBvi/yop0q/Q9ht9Ot8Cj/ac3QYBQY6UFLCDizHT0dxBgt1GzS5jqiq2L+NAnK/a8ziPXT7
7qMAz79DocqwcMCIYPXToVTyFg4uQ4VeoxPU0Glw3ez39Y2/rMppOMPFijaoi0gHit1ruJ2L6FrT
uDOfK8vdTwgL6/MW0AJl4SwDjlu7lXVLZ+LSlicZABgDZoWLdfnz/2zGttXsdhrz/FjIufg+9vl8
76SoSH18YmA4lh4k7XtvHS3R0NJEVSb5sR5UZ48DD6nPNPGPlsjbHDL14+OxJ0BiUsUCWLQ+yFPj
1m6RxMUxSTA2nOf8W0uv0++yIfC09M/1yV04ZIDNVPY6j+JiP326hFZv9x06k2wNd1s4sjpUZv5F
j0lzakMPd4NbT1TVxI1b5MKHA7ANqJX2E6QAY/VSTF7UlRkyY8dMKdz3euAyZFfKW2Hg+cW/5GzQ
heDHgPJYR9hCa9NsEQY8Ghm02IFa/j4ujey+deabHN/lEVltf2JkYgp3wa+4ayrFPFPWUaewPgp0
pWa/QLyj81ULuXUq/A7mPCNthq9qk7efwF82P0ZRDzJQwwijEm7utN1CBJm+lBk6e34yRp5xN/We
kd83WWvod641K1gqEXUqW3xXin7nJF02bvuZtsKRd7RedMM5YvuMBNpxfRVp5fnAa7S4ew991/2M
Xa9LEd3gg2wycCLTjroCOq+ZIaroWJVd5GxoDxa4FiZaPO1g6pNnI26MaibV9DC7U0CdaBsLsq8L
vnMmoEBdranu4QZXN/LgCzvE43ZQSbhRI0HV4nRfhm5rskfS8mjRp3lHLFN+xqXploHp32x69dXo
79N3X9BGUPiX4/GfG0Rj57l535VHhNuM+h5Ku+u94dJDdzabKbX7qo5O75GGIG26LhZj96AnRlRs
EZmZkm1lD8a/yLg248ENm1pQn51kvJujuvipQK61ApEC5//eDWrcbXoKsFFw/fxe2OJo7MDhWV4R
wG2r81sg2xtSeyuPipIp7zl7cADPpmq7yVasDysBwOsjrQKZwt8YJq6eLDzc7EkjWz3iydjfdTKN
dolj1Hs6YsqNeZ1/f64jNFPI3UgbQdCdfhinRf7KoBDHDTHbxg4tk95AwasY4/31BTx/tqgsUd1h
MBLUM5iHk3qp5iZcRTNxcbep8xzvlsQw/CzEoYzaJw2M6yOefzKud+JxApu/T+UqHK1Q1Wyyyc6P
Fedsg6hZxbGjkYaD+C2EzvntvsCygZ4B/AC3t15F9JSLJjSn4qiJotnq02NZlxs8pigOLuVk3EmL
RTk3vHG9X1pTb2HHqQCciEmXFfjPqcoxKYpw0CiOUZKlfjy428TOzY0mzLeBe/7Ge3lhq+hA71En
d0ggz2SSygVNXCZucSRUiLdFa8T3Zpx/mPJB8dG2lyGIsiHnrA7ajH6dhmRffURbBNs1nWor8BbE
hvmcm+sb5MKEFrmgBX4OO4/s+3T5+iFCNVzp6+NQSPkJK7boLsywJrk+yoWPBPaR/ztQNGyv18Aq
F/kjqGVFfWzrfacNLFqZjr4paesYyo0NcWFGvPKqs+CcFojdKmuQMaFahTLlMaIatBfgLfbxlE9f
rs/oPPVaaFOkXCwbAdSaiTEavKtharNuExkuoX1GK0vL4b1ZFQZ/Uh3rTYZN13xjJS8caLQAeAeB
DsJmWePgWkf0JVLL9bHJG3UvgQT7VqF4W3wGPgw456mCcgSaZckuQbefbg0jVaPebcPqGKfjvK0t
0W1TMdwKZi5MiHNLwEsySRF2XX2dY+AWc6PXx7kDg1REwv1SAJ4/GH1qfzgL4uHVQPeRmMMFWtuv
D2hWY0dSiyM68O2OiMbbFCI1N5OGo+j17XFhE6L2RREAZTrERNY1swU/3adDJY4GKqAm6HZP8XaT
IfpbVaZLA/E4LupDGHUgi3L6kaRMhhSNf3HE+DRF/WKEIqYotzLxS6N4IJh5tyDFA8M9HSXPJ3Pw
OuQWEU9Wn2Nl1l2kUIG03Vi283sCbiAES/CJy5205vZUbYHWsdT7oxemkXNnyAlx9ETtonE3KR5i
lMnkiFthzfnkCPp4QVC/QwaLtOt0crjW0l2dqv7Ytl5+HIgVaPRUVZLdCDPOd/riYoXHDxk4sPb1
0W3crmkLqfZHNOTFniJ978MnazdQyG9Vhy9NifjYdjz+Ahex/JT/PIqtbvdUwu0ekEOc7gdDl8iv
KLd4LxcnZC/vPUQRHqrVwsFEc4A/RsMx18biUXFAGiDSbBkosikwvK+fqPMLlxzOWtyYUNFDnGd1
Gw2GlbYNYKLjYLdlth2j0XP2RquQPFhO3idHyu+6d5jyIvr08ZHJDODf0w3kkVw27X8WczZtnGnE
rNxlwijtTYlkc3kwKw8cyzSBdXpoOuwPt7oth3J/fejzmGopo7DhaC4g/rIWdtDMLnbdJGsCtCga
3ymN+VWLLbSnZzW6m2nQf2pso9mA9wtvLPf5DuLlNGnJA56BArdmsDSGaIUssjboFWEe0rrlZdOT
W7jn8/POmnJzLU/akqOv7hUptboD2dkGmZp8GdICu+aifnfj6l/basO764t5vl1hkywg1MW6ntrR
ajAtMYEzqTZCQU2CWv0cTfuMvAJhD+0Wxv8v0ew011vGWjDx1BNha632TJToZWiaMao9ImqdrYjB
hGwRUu/VrawTM1ugnmAGFkjPvMV/VH2gATH0XxbbS1xvgRBqnW/G0gixjJVdh+Y80Lo9IhQ0SIfI
WCxjRzGAy0qd6Mf1dfp74a1/PPgBCsqkKNSyV+d6jPR01ERdB22ezjFY06YwPpkGMgq7PC/dOvEp
t+fxZpRV7hxDWJ/pJm+Nod0mQmbAqtOBwHuup3bY49kXRbuso2qS+zIqNPe+VhvDrD8XMjX0NxPh
EP2gNG760+LrzH4Wc3ui+EgGvk3zWNN8kE6p9QQQAvfSkWp2/lnHm2XYRvB6URkD75bilRPl9fv1
dbi0XwjyLT6kSo9tbazUDqUKuMTMYKkBc1Gn/I1owfKduv54DOQs9TesDon6KVKtHnFkphNjBOAc
DEvxphvN4YCv9ogTbDTvrk/q/Fw7KBegoIZWIXNb19RF63m8bWEZVDzEj6CDim2uO/mN2+P8siak
W1r6aN2RL61J1yQrbe242I3r7uhu28lO7pu4f9GTl04iUIhPxvVZXfhUEFnp31PIJJFZK7YVCjAr
K+5FIKw4f280fU63iK5mB0uvqvxGCH5hCelNLv2WpTWB9NjpezDMWmlMWizQfHTfFzBlMPDe35jR
+c0I72l5bUgu6PKuK/bgySsL/EnDClrjHQqg84zGfdslgRpl5u/QVnpxg9x3vojoQvPMEB8TI5/R
7uBJoqJe89jEeRp/lY05og+teD1O9sSY4+H6J7swweV9QbkDHUFyw9WeN0YhiCIXmTjwJYOfWbZo
QBBiP7DH9zM2QaFPNLWvD3ppii7NcuAehEdnVGtdmTzR4esU1GVdf4LCMbzklSseUsxvbkQN57sE
ah2vDQwYat1cIKe7JDeLGmOcuQtMnOI1vykyF6Jc00zZ/vqczgfCYhF6NRALpKrOAEOKhgNcgXkx
7IdO86WRgUONjA8zuWFxE+ZRRiIeoQKyehPcIqLUbJldgNfSj8gSB62QT2Pdwbzp1Y+X7JcImXCc
2gdB7Pr6EPhFq1asdEFndPl7D8p6B0p4vJHCn28GRqFdTWsejUeqjadfCL0nwKmq6IOxlOU9YmmO
70a2XMCJt7L2C9+IkilzIiLnNK/7VY6KaxYVgzEY60zZANTA5X6B5X94J9AP52oHQkFlYg2jkkpJ
F8Sk0o8YGp5DGIk+K9o83wijzuayNPaWywmZkOUTrZYthdTkDDEw9gpDjadOzWJfayv3xmV0dj1A
T+XQABiiYbHQTE8/jpknXqL34xhkhkMlpdfUHQZ92P8oeXIYzUj3r6/dxfFQXyC5oBdmrCNtVU09
NB1dlMRk5L1Qax931Sjr34MeZwdFC+HPXB/wLLRngvgOLtS1JVR0Vvdfo+TYe3jGGFhiMndJFN/J
OXmXo3YgGX3WQv1hLsxbgcblQTlZOltxGfx0VTFrEGo923w7VX33nHlDq7Hx2xpHpThOSt/p2uex
uGWwfC4ct8yV8gF5BDgiYoLTYXEcTFu9qWTQRMD4B03dzgMoz7bQs/uwU5QXHIWGr7IsEzCeRWO+
2MI0f8vQer2+5mdhCb+D/PH/a/2L08Lp78jTSYDStmUQlaaN+m4vis8KjeZo04VauZCdSuUz5Fzy
kOsDX9pdSHz8pedTLnRWZ0aTPYUi3ZNB3w8TNnb2TwEMt0Fv3++q6J/rg53da8zSI4qk+sT9SQp3
Okuq7/bYJ+g+xhTkn3tsWUD4K/Z7GFq/PzwSWSlQKrir3Dtrcdkx7FCBn5EFlZieHDGigtTWa3kg
B93eXR/q/NZhJHRSeHtQUaYSdTqpGS3ZvM6g0HtA3N+c3sl+ZI2wbtygF5aOfirFOa7oRV54tXSx
pqdiKlM1wEs1/VTWuXNfFEr4SR/a4kZ8cD6UTg4K6hayLB21dd2TFDQ3ylaVgZs64y4Nm3ErdbhG
cVINH147hgKLwa29PODrfI5CteZImERBNYjhi5OHwxuhXnIjoDs/XDymfCOqNOgUUno//UL1qCaJ
yKIp0GYxbXThpq9Rsoi/DYay1/oEPDdgqBuP0aVVBPXJRQqqlZLuKiyB2edO0iymIImAQXpwkr4N
rLqvVNH8+tEdSG8QIcaltw/yaV0GirKpaTXYcEFCM/wu70DP4s8ht9dHuTghl2CBmBGF2rXmrtb/
lezRpgBt6K8TcoA78G3QX7HZuTHS+YkC+4iEKkA14mxu5tPvlei548STMQWZbGZs67zQNzr4Ydfn
c37z8WnA6eEXQYx/Bv+d8dSQtlfOAc3vL1VXBx09UL+cxJ8abcP/ZTCO7oL/ZVprhnuTa5UbQlEL
vN6dkLxwZuerCRgY5hOs0aNHsKff6ClcnB9P6RKruIt4/ekqLrxKuxzGOZAuZL9NbTdyI1RIL8LT
W0Bd5XRjjucbxNRoawEe56Mx3mpAPGjcaQL3Ebhh2QQaIuL73vNw7Gu86QaU6+JQoMWAWKFuSdn/
dG5ji3mxO09WsBD6D2Quf3DhlDtuqObGpM73IpNC88VZ2A9LO+N0pLaawtAViDnqjpLsk7I3UXCi
1np9L16YzwIkWOoENO1QODodJZnKQevNyiXBxTJsKBrlh1nAQMIl1nq7PtT5tmDRyP5AHrn0z9YK
R1net1ZRonFXmxaotL6AQp4bRrTTsFzD1tVTXq8PeGEFkY9YHF+QRaP5vIowGmPG2IcmWzArqfMY
zaAZutkcb+z2S6O4XBrc7s7f73W6glYDyRAHNicwOrfklvXK8h81y/Ibt/qFYSibLptuWTs6rKfD
JI2bEY2abjDlSbRT+hwLGLrSH990y0W7SK9RMQIncTpKWnod9q9ZGGgJzvZZIbxdTwh3Y9NdmAv3
62JCQimdcVYfpiq1OKO+55L6TfFvq5jdZzWLshtH9fIobG6de49nY3WARBo3WmdlLv7hU/fo5JW3
jRDJvvH5LxygJYQASULiTJlt9dpGMu0c2JluoCKjhiie0B6RJcUZWGa35F3/PnQnRehF15VnkLKD
SnC5Fheyy7RWogKJCI1MKGofkMD0O+EAJgG53bvat9yBHl34KsbSQ1ptWZcNyg84ZKXIcE5fYqwh
lenb5H5Vp3ZTxI+dAhPELr7Gylso0jvHw/VRGPKfRvl9/Sien30Cx+XSpIJA+rp+hXonSntsF0K+
BZhKI6+T41jr0caoTYTCw+GW4cL5t2c89tbfahrHfxV4kaYqw5TCJaoMV+INU1ZbelS34D3LPj39
HsDtKQxSV6CCRvH49LTgstZB5JkRDGzrISAio/eQwHD34Tx7n0ChZUeja8QDbpLlG1nWeEMz7sKq
MjKHldLrwtNa7XAAsJWNT0B0pM8QByht4PKNb+mWeC3hSUpvqf2ek+OoX1vsP7gbSwtnLSCttonu
oAwXwdfAIAl0h1MCSIxKALIbC5vS/pAt4IW7madG2U6QNn9bVrFgXGIzd3cf3lMgxJdCMOkjj/9q
9kmfQreu8viIl7C6HcxRP2qpAoEEwVlcRL3t9eHOY3liqKXpSCueHvQaVdAglEcTJ24C6PfJrtMa
M5By1O89kYo7MKLpnWvP47frg55/YQTOYeEBOqEXQl34dIdh0emkne11Af69Dec+QZMYTqKTOAEG
RAjaZdXc3uphcxWfbWySMGOhyyzgtTOjwjBeJJJpqAZR27vKJkEze9g0TTu2u7+8hIdhqOZXVzOE
sylGVaTvs9f19s6GMvjcDRSuEYZScd4tY2wYMi6kOMwKriAQL1SvamjIWYJY9QbWXWG9JnMdVn4f
EfE8afpgNL7dQyEKRNub2edmyivlvVToXdDWlla/uNdX+FcVZdpsRyvpq1+57COHbkDcRqR0dV9U
WzoqWfNl0hUrxmNYoSDr5O1Q7NTRjXtMmRHk3lsQqV6VsXObdyuJs2yHT4Hj7WzRq+7BlouoB8oC
ze8GJm+yFxHcxfssHIaUn+lAKlMHz4H5FUodL1NDe4MZgtko4jf9S5KNfY/NZ9XiOT2kuZZtgPrM
1UFPOlX9rpjaqNxp9Ty3KJsq9fBNN0kVMz+Mck/d1W2YaW/p6LnyKRYkEr8xRM9QEiiiSWZ/RiNs
4ge9RTTmPpp71FFzLW/GjZ7YKHYkQx59S7M01g5ZMRfxxs0FSCVKOXam3sdq5dI8lemUSsbOEHNy
dtLNE2PvZI5TB/3gyPhLplZRFGMz7Gb2JsNUuIFXTvTkA8PTxmfPy3WOgiczsZFDApmwoZyrH7y0
dpw7pp31G6NTk/pTOHeZvqiNlu1bL3LFQ5VCn+s73ITCf4XSzcUb7P3oXxt5EpwAkXSPHutac8N6
Y5QhtO+xzeH4532FrEVLpQqVqL5qhT8kvaXuQvrCWLpXnWEijtKq6mtLlNt9dbsm0r5MFJdpsMWi
GwLDmlo0ltC8DlGFr1CDidPC6XcJMFHxaciz4Z/ZQEr6kUds8DYxAkHRNlVzb6a3OyJ7hdl02Gz7
HF2OXWuVaXLApraX9xMyBRYSEOVU7/nU7DFD5+67M+aqsbdNJu34mDlpNu5V1t7xEyjkzj90tb3o
XyG1Pt1qo+UJmC55Ax20VIvqWbRJXG1ndxTFnaidNntQY1X/PidTnj4ljiXioOqkgEjSxvjY9zEa
yU8iFlD4UY7Ju00VKtrLYE5u85CkiJBs8lEfrCedz04fsEOY4cHRU/sRqSg82wUWuO1DRBtU26Mk
ODgvE4y8+DWpwiJ/TjzwLltgQqJ7F9FUPCHEjm5JwUJ1h8rRIuUYDym0bwRWbO1b6TbuPxnKI0gr
F6idPSkqiIl9TGdkOmSNPSGvoruhrvplahTjzjB5PrWgx5bXeG36Jk6+jpYyac9WWKNFmkEIxMG4
Rq8vUXwckyYdJ1+MavbSk3THqUuJ8Cgd9KM2c4Jk9mOljOItoUgVGn5oFOljnWntgxyrAZ3wAofr
g9N0hqX4Lqy/d7r6oaygk+TekPuol3HlbZFaiqMXMrAowUE7yWpva0aK0+5bvInbavH7VZi1EmXh
3gBwpj5NObezH4ZFHwYTxfE3gPNugkKVZ30j0kbsH+zjiARRPOj2BsqxQqEzFq63lRQsxVYqqGoh
i1I0E8cx6yWmKV6FOJsz4SGm4RqNnbprYVXfidEJXEyuvftRjet/jZhtfp8hRFb9ENTw3EAx8DJ+
t6Ys/a3HZpK+QwEKm/tWk8MvyHEuruNoSHn+qNaqu1HcaDC3sxVN7mHg1VeOicTk6En1ZGQEseDb
vlgDtgcHJTWcwi+1SMRvkbQozeGO2MhtgzyGQDPH6MxAzdzQAHXnlMWjyoM5YQ4yWjN8li5BGjWu
unEz1lE9b51euuZzPCfjL+CUw9swdq36NBRu5qLKhlKjXyblNPy5/qReCGIQwV9qy2xa8ENrHKJI
2eZxNRsQ6FN1BzVLbpXZLB9xDooDA5HVA3JSJu5DQ/M4mAIVGBe1tus/4q9C52noCLPCAl7P5UIx
aB3KA6hrRBWbRpB1ES57co6yYkc8A41qHHDnnvic9r3oW5hAY0EK9dXQhFN/0wpl+sRlVIptmcw9
ah/G3IyWr4Rahpe90J0yjXeYreeG43Mwy/7oum2PogSgmPa3nnFWR1m6/T5s20HZAaqR2NjD4zL3
7ADv2ySMhkfdScF1+bJvu2pT96i47RsIDnqJyBWNtMbXpTlOhW9Hg/OrGLVwfjbpzY83QryzmAs0
AdnOUtsGNESoexr+jANOeqZTmcQhusUDBpsDn3A9f7BSpT0Sc3kBn+qWqc9Z8vB31AXahhA+TcNV
Sjd45NWoTpmBQNKs8istSQY/b630Rhp8aXZw9SjT0mKjgr9KUjKDkgfOIlYAkKEfdjwHffIyYHFq
bPS6mqqgN/JuuB+EoXQ3gtmzuBJJAHQQmSJ5A7tnNUVLoLdFLIWoyZz86ovxoWmGn17m/Inj8Jap
3+WxlrICXCXELJY//w9WUJSTVfc0T4MGBhZyQHqBGB0WZ5u0NuCyU2l9v364Lnw/zDtADjFFWpdr
6BDyZpOlK0yu1KtiF1koTUaNYdw4wn9hQSdHmJI33SRskDjKC1XqdF5jg7dRVepeUNlwVHdQl0zd
L3UgUhvLQnZtM6Ew2Nxb6EbmW7dqZ56kfIJchmGUci+SRI/v2sSKzG2cx1YCEczDjn5nzUIO29Bp
yunetEWCWFPqDG5gLQZf9kYPC6TBlLx1k28dmgH2Xkd08RUZsxECqxq184bH1mhfNQSiutcajDoU
d7ePv8faTBhgJVL9U9Py7IMwHaI2sKos6RDus51sW4CaJAAkj0FhBV8XRP+ayFU3QIiKjt+XK9Ox
1mbopLkUSn1nhUk671CFC99qW8kH3+s9mXy0JgV+aQE+0PwG0AES53Sd0zg20zhXEcZEzifZ2Cif
wVNHTPJGe/182zAOufRS/gJ2uUanRFLTe6GjGa7ZbRp4nZXfoyVW3do2/NrTXbOMQgNfA04Eg3t1
GgwiWqD1SOkgPirv8thNNqbR3zrfS+57NgriuUtdkoLR2mleNE1MCsveBGFTvgnkZ3dmEnafK8OL
g4+etuUZXViXVCcXiOTp55GsWYcuWXysjTJ/1fVByL2ToC974y1YFuZ0SowD9R0e0KI4u668K2ip
JvNQJscSFwpjs1xfjU8sF7uHqasRxOxtmav/w+QW3jZMHeZGr/50chGo6xlxvuTYRtqw+z/OzmM3
bqRdw1dEgDls2VFUsOVsbwinYY7FYrr6/6EWB252Q4QOZjCelaurWOELb5iVZsJajyj27UvoAqaG
us2JpWV4OUpTT+U8O0YSOHk8PLgtfa3MEtbGXJZzslpA9jXCRkikqMC9lv3/zz08mYPUq0FJg5m2
De6KGjyMPWEkDGPRmvPkt9DgZr93FGn7eVZ0G5TS6w/4wuZfEImcLvqGl+MbFj7JZUsNEA/BcYeo
LlLITnJ2DfnZzfutNb0+AdhrUzFRibKonKzr5fBFRSlL1H3CpvmpqflwLCEQ+bMFUP2tX2/xlGRb
0odfdKpWX8+OMBSmtUvUnyfU3orir1UOb8Yx8TdDxqX6T8MCZNvqwXbsKtHbRFGo8iWkOf1IQN30
b2a+McpLeRnzFZvC2uqqlanjNk4+RUFUjvkv8AVVMFr5lvzR9UVL9Z/ikOMhUU1JZDVKCvCCBN6J
AjXLKVyXVejdxcLe8t28sQMW6XLuc/pNhNirYaKplSKbijhQyth8tmbDuMODawzcPtH3r2+BW0Mh
0kUplurggpS43Nppl8u5FG4coDw67FR67kc0btMn1Gjqjd32snEvj7G7kOrN5SDDmXoBFv1zjFtD
IPGoQZgd0srs99Iz695vy5o3K7ck1W6QzG3+sy21VLP9XkcN1PdcWJk7K54Q+p0tN84fOmAI+X0z
R4l2tOcSGnqJNYx+ZwxZH2+UqW98b34up3Gx0CLfWQVKII+rrqu1NJAmNcWzRqHaOMu5JQ19/TNc
D7SEfSAedHA3POWrL26bxdy2WZQHrSsq3okie295yZav1fU9tiw/LTieIjox6zchy0zMOJBpCGSu
Rk9oSS7uyqJH81aDdIu8adhsPH235gVQBZUNgLN0T1aH38RyNcVwFT6vnFHsQp03OSRhar79kvEA
Yy7AYzYxQPjV+rUpTrVG4kD6p14fUA28g3HQbDwD12eFRgnMFhIQch9ilMuz0nqNo1WmrAJ9JNne
te6YogYmdfmsAqjdsm9bTt7laVkEV7hjyAUc+l365WiZM08y6aANu9VkPtUQFWYq51IpEBJp0WLU
gFfnv+KhKEfgfiOlKe5zZA/evDGXDJakC/PpBeN0+SscJRQkYRTwHWFHvjXnygPym8qnN4/CSwRc
AADVkpYsK//PzTBWSVOEthXeNVGmPcJH6XxMB4qN77ec1n9XdGk+olYDp50HCXzCakVDt1aLcIBc
juaFbE4elKvpHBVqn/mI0c7DOXZRTPUrK8TZ9/UJLsu0GnrZORRuSLfgNqy2jmpHDm5qDuxbJ3VR
kB01avCaPnQI9Ttx68c8Vpo/JFIlS6EBuzH8+hgycwueNuxBwkG4fat7bHSHfiqKogq6olJ2nT6M
O12doo229Y315QZTl4vlBdi3/Ip/viKsjQiHlbkK8kmrvyOeXJa7shP9YbTIC5F+1nZTmtjf37q0
wKAXMCGxGVfNWsdinNCg1rSyDWCh/03bqf6gFcV4UJe2cDg76Qm00LDrhO1+fH3g60VFXhJYIVsK
+Q96XZfTHVS8HhDWaIPE8DADglP41HSVvrFp13f2Mi2adngeetR1KEJcjlIr4+yUZi0CDN66u9il
USc7bTimej7sJtNIT2+dlUH7zCMhAhKCts9qVjJH2QyoeBkIlXK71fVA6CnPbszq+jzAzYUmtYSf
zGyN1kC+2nVj1W2CSHRh5+sWRd1dY9tjtXdybder52Se2vauleqWwdbLK3d5FhdqOs1BcnKwVGu9
HeoKqUQbpA1COevRA//3y4ny6GguWvN7DaA2+mCiWYq9bakL3868qT6nXTTaQTrXXbajsqDpPtgM
LCuYIRlk6sH9OyiTO6dHz55k/jgvVenIh9rZx8dCIoDzpCX19N/cTeZvov++oqDvpkgAR+GY3rVG
bjk71VIo7KIN24pDixtpDstcS8JTODYSV4eoUz931MwpttcFskuAN7vRR8+6GnaK6oaRP+Jd7OyG
sDDs+ynMvfBxHjq7PHKjTtZOWMOU+1xSqTjLtLM0BOJLHdFnKOHtpxGhbu/JC/Hl8ROp0+nr2uQ/
wxid+G9lzN38xVDMOD0DJKsbmndYVCKmFvcf68Joy2BU0IvfF1HtmfdDNarh3miiMbxTzR5vARcz
6v6B1oTxeQw91q0qKPnsUWUw6GwoOSKxSm1b34C+liIYRdl/M4VR/9EbNbH2CJu3xU5BCEK7j3MX
cHdqUScISrB1b1Vc5AXCxonwFPMeMF/rt8iuhBdpYUP1OfemIMtw6rVFp31u5k69w4aget+0YCp8
SuBbnj7rAIMUenHCZMzlYADyvTzrmVNxfcupDQhrU5c1a6efem3XDU+DN/XzFjPn+m4hUkI/juyd
Rj1x4eV4nUun1w4bETTIlNmnelCs9sGYCzvbJU1jf4zLTHYbpeMbc0RzAJ1BHsHF9XM1xwjwFAZ3
M7x5jacIRcfWVwyytcyY3yq/xnIyOyCIGlcazKDVo6uH1cSDDm8+t3gflv5Yc25QWfpa1V6NQYOX
yePrl+eNBUWA2QK/g2bkAqW/XNAC5us8U28JYhVkItBROHgkL21pHMLIFB5Pb2VtyQPcWNEXERvW
E90cGGqXg05xauuxcPogdfF59xNNDQ9q16GulMG628iIrmdovzxGbJfFwHit/WKVsUsaNw4BcW/+
TBqMTzlUiBPkuOG9zNKtyOXGeIuME0xQ9F1Z21X8GWYj+mi6Pge9qTeRnxR4/PhShc7uz3HR00QS
RbgFYL1eUewyIfrxDzEpNK/LFaWrqGAK1KvBYNnVUz6W+am0o/hnyy29kfjdGoqkDFknwDnQsFbP
uy70zsS3QQ+Qmk9+VIoY0VqnoR+0Vik3ApbrsZyFTrsImNA9BPx+Oa240XpJjcYIZmOQd4Q1XKY9
Lk+DgwrZWw8C4QrBDwUfoiPEYC6HMpsJ8ZEktlFMyUPSBjk9lK2efZj1Lj6gcNe9eTygpdxki7bB
Iue4yjOrKUbi3FTsAMeT1FdiNDiKTD/Wuv4BXIvYuMNeZC8vQ4gldiAnoki3sNpWmYS0hlhTgKwE
aY8s3w7JgT7f5WGdKx/CPg9HMEKhUCn4Z3QWRi1CQno0zSo6Kao9yi/xqFbjkeK58+v1ZV+WdfW7
dER34DNQ7af/t9q4lOAyTZYIEowdjgUF5jVHXXGijXYD/a/rcehr0GWkPgk1aa39iPiC4K3qYnZt
DNqpWnQKzzYOCcZH2aSC8nbb2Zh6lBiDd6cpBIS1F3DvJtpGdlP/HBwjnw9ZXUtnj66CoT53nYt/
Yly6w6dqzl39c+ZmubFnbzUYw6jaaB0HO3dp+9LiUXY05Oz6vpZlCMdhTMrmRzcItX7MjTiMjtxR
WbWP9M59j1Vw6h3CxUPps01n+oEuMXeHjpC5iqUDuuUPNKwqXNzQ7hvuM89s8nsClCqogHbRXybw
V3ZYVbmfC2cYf5Gcga2Zatr7+ww+vOlTGE/sHViNyPDxKcHgox0N64/Iw8Y9A6UtwFKV84BpRNTC
R23dXJn3MS6e+Z/cxHviTxb1s7zrYyML9zTKDTMoQsCBx1nG3OGqTIv5b1VjdfQOSiNY4xglx+Jo
gK1ofok8LpKTVIuCdybkckb2PsS3q6OjkfDkwdbp73LI3xHm73qdDpGPVlnenUnqzXqfaoX5zqlS
2b0bEs/+ajhlOx2xIKexn6FXoByt0UOTJQbb4aJiUIc0dW0nDPetUcTPOOSV3j1oHgx7mhZ5bEyP
opH8a3a+UIHK611OqCMOJJ9OceeEmTAxKRyq5hDKQVMfulwNrQOEZ6BoMeIUUD2cpsA90xGGg4xk
E3fhsfRU8YTDH8qEQNkU7dhD3/qN/Kky7BoiWvWBrosVwSX1MPYqxYSJjuoq83xQYhqP+8U05Jc1
NFpzUvW8+TLhxOMFBXXIb16cmQ25f6rHJ6Pwcu1g407Vfp5HeEgbh+bG0aQNQ6SFzhh1qnXtzZm6
ObKsqgqMpCjA/JTtOxtbp4286sbBpKlrLXB7Un0w15f3ribCPrPbqA46EzStPbfxIayb9mSUm/Sc
lxxtddlAUFjKxjZAEO6By7Eibax0bSaHSxMD9ZxCT6qfiba4rFtIPf8ZXdSkDxEuJ7/1OO3vjYT9
2uBIY++niP7fzrCyyj32UvU+mJkRpUAH2rTdmbmpfXGkQn29DtF+uXPLgdOPLE8XnjyhTVvyFrfW
jC+zJPFLbWSdYeeFE8PdnerAmoYS1ypnfD9nmvbHU2x3o0JyYxM4L1JYBIhLaW91PzdpS7xhe03Q
eoP5iFyJdhRD5Zzf+grQnkCfD8k82Lk8tJcfhnusxycwbwLTCcuH0a2KU0Ks+ubIZRmFfUa8u9TU
lmX9t9qjmJaYjLQJ6jGZ3kVRqwCzzMEUIiO7f/uEDCpLSw2Le8lYLVsRdYqlx3Eb1FIrDm5hiz0h
4VYodv1xaAGT8hmgpal1rq18PQURoUwbm2AeK4dXm15LH5rxRuxwHdAyikvPlPYO221NfVUoQJqt
SKga0bh8QMx4Ok0aTMqp1fv7mJruRmR0a1ZcONT86Srw52rtQguYCpC6NkhtLLnyKjIOtdq3G7O6
OQoaxoalLqzU9cbupryUwC6WL5Skh0YWoD5rZ6sPfH1SFy8C5OPZdirJwPIr/tlyPCVA2Yu05W2W
9l51pHcuPa3fybkKNyZ0XaBiKCqmXAsUT7lML4cyOoPoJxn4TPTsd0Uff3X79DQPmuGrszoSkpQG
zmzah9d3+q0Zos5IfWrh9CMvdzlsl9tZGdp6S10sTXfon6qYV2LbSli7tRFvDUVji3SV4Ram7+VQ
ipx7LAYwOrUUC7M09J1pD+2dYhz2r8/p1o5f7tUlo4IWb60uCtuLFXMcijbAEvvRQeYKcF4i0dcs
Cm6McCsdvmozkizyBiL/C5F9ERxeXX9FlyqJUBlviLL0QUu6/F3kOvKseNgHm1Pp7XNJmKmQNX8d
gOk/DXGFFSfmtd/CqCuOEmDILjJgxHlNJn0rjJSNC/rFzvjy6aRdhW7lEqcDwVqjA0cx6rmSYlsY
Fl01Hz0rIyb1MtVLdqSJJeB1tU3Do9WAbvfdpo2Vfdta3udYDNNPd87swY8Vp7X8dDCr4UD52x59
J/K4GEOM8yLfg0SEFIQ2D6M/wpHvfBtLyeekI4PdO0MKIjADSh1vfOplz6zn5S3lf6AgFI/XNs6E
h2GnAq4NGgSedm48yENX4Nf45g21oNeQNUL5kz21qgkksas4lVWJYAr1bm+UcfKhQZsHP4e2+o4C
Kin02wfkwnEZEzMJCjuXRwVw72yJ0RVBhLkDcGM8KdN6NJ91jL7/amkYbsSKV0dTo1+D2wh5DfOk
Fng5XkNWCaZr6gPLhQnvG3rN1T23OFXu7N4xPr4+uxe9z4uvxihL/Q/ZvhdK1uqAVpUI7QYTXcS5
tVZ9amg/D3ALmsIDIGeWtebHw6S7uwSCuXPo7MYqfuEKWSHfHk62dsejOjr3U+em2qGJ08z+1lfo
u/lT1RTIHAu7xTCp0Zxw3ldd2HvBHId41pEK2IkOigJkf3Pfi3yEvNshqf2otcpAPhMNGn6KMpbe
qS4KTd4RRnYxAmSRR2V9Ajasvh/HOhS/Y4WU8U+J36T3uTQqkiFTRaL4QY/tTD4Pbef8sbSo/EFJ
ful/AZtHiC7JM/k95d0UePIamefnuPCGh9TOnacRhEr+0UjM9BeUAPeTuZCE3nvTbFkPcu7y8aEe
KTu+9faHewN2hYYrX59ztByvf963ET4LuJ9eCxqwAgfP6wDvJoAjkerf4oRdbzGGQg4YBZUXCc7V
loZE5eI9bGtBkebpp6ZUxJ4SHqwDaaT5RtR79QAspXQiROSfIDSSLFxOKxonfKvLTguU0bT+84Yu
hvPZueZH5A/jU6nV5taO5i+83NA8NgDUUcVbZHvXahyK2SnAE2cjSLg+msM4zSI5zLNI34u40N6q
bc9tRygCr5AciE79uvZUJmyNphJWkCWRukdI1PVbtY99Qx1/vX5SASdez4yFxNrG5YVDIHh19bnx
6HloRc8BEaQS/9S70eufbXUa5gNFMTga4dSDlxFa14iPLfSbrzPan31QJPCFdgMbHD4EVS08TGXi
PYjS7KkWlK6o2ycdpJbn+kIp+/m9Br9l9iM0QspnfC+TaleOjf3QUL/PQOcjS7iftSG1fcXRJhic
cwZ1Ihs6vIOiBB0FvzajeoSmkkfpEeDLlO0Fi1IeuWIm/cM8VbGzd7XJdZ+l2dTIOWSdZcBfKFxg
+32OZ2zHCRMP/F+ZH0fFHsdn7vxw3vXSgiukNq0Iv8eGG/9AtJD2VRTPVnoMvX5QTzra6vaPQk08
AzCIVykfsER0rYOCD2x0tKwZ7C8ulZm3a+jYYys8YzX/UOWu/bPoZRHuhmH0Mj+dR2gKFnnpf2pH
W497ouzsEwZC5bD3EivR7jQj6jugBFNKDFEAA9X2qVPkKaZq3YL2TWpdCf9CetBMP6ms0d6LEtGr
Y2GkSYIz9hR/wjMdn2X4bt5/zTAr82Ne1flTjeDoB6IYrIKLecrjQy4V50dP9Q86YIh+iT9YPdmJ
7JYOVRIn7u9sVidqJzKdE3+e1Fo/CrY+rr6hEv9GKCss/AbsEUbXVZJo3yNl6KuDHufSPqWtnN2d
1yVqvKvcPIedjSMJ9OvRVr8SfnTeu1xHD/RxmGRWHd08lemdi2BQflRjJOBxkydRHHy914T9zor1
uDuYSulh55yQUsH8nFJoIq8fhzVCZjl4NPj4B0AZ/bJ1sQPGeQ0l0SbpqL2Zh8Tt8B42YlcFA5CX
No0ecp8JQ4tOT06jgUHDrm+mdgt7+JJ/ru4blC4s/Bi54bhTVz8EJhxdJSiWgWZJw33Gbz32ztlM
LLEzpaHWJwX8h3bv1n1SEXy2uHNSCrJ6tLejKD10aTn27zBld4tTbpVhcWoUFb/lRaOm3dOEs+IF
DVejseWVyvcirCeDomefeccaP9h+l7td8TWRff+VxxlDNEeKwtz3pZeNO7VXVP25qepGf+6KzPhp
RwgfH5UpLq1dlddDd+bUGsmjWfP84HE/iUn1u7KUwNYrrUk3Ypvrj0ZTVUU9azGU4s/Vw+MWPbJF
bY6NcZU5mT9ZZeZ89Gg6Av7BmEY5mwV218ekUJUMP/UWhRlfysLqvr2+ea5CVZ5XaOAAHcDbwZRZ
xVg1vL0oMTsvGDEz2HUU7Ojomlv6LsvfcrkziO5fuNcI7AHHXj19o4dhXSUUL+izXp+OwEcxkZxV
3G9dYWUPhlka8Dz6UDgbIev1MpNCErAS1i287zVVrKT5P7almt23Td/TlU+OneYIyLbdHYPO+K6L
cl+pycmqu6+vr+xLC/dy0svY1MyI0N0FPHb53nvx6ErAhdm9KsOeiq/eN78VV80+2GmE5kOUqOJz
WinJV/AEdX8e3Tiud4qC+ASuRpX1MNE1/Q4/wyuBC5eDvneB84oDypvj8BhLtUuOr//i671AE2MR
xVmgUYBuV3sS8HOOd3Gc3yOgK/Feb8ZTRn1+47q63gvkKx6tdvRmAbmt4a/ULMw5UpriPrJcq8Kj
q5o/adSckqOdqPhQVwdvHKf3r0/tOvaiREuKD+AFKj5txstvYdedWg96md1jI+AcqtHWvzlGqXAP
NukX066rt4pj4vJD392AILjQFI0rpFtmGckAXfleQ7um9k1uaMxblS1+3Y1P9iIosuipLzy7VahM
IhyXkztk97WF6tokwfNV0bgFVrj+ZJTrqSBQR0CtgeD1cvW8fHKjGYzCUryezlodTe964dTvJyHF
c5Yn/S9L7cbPb/1kLCDNYOpOgAXRa78clLq5KfUwKu7dPGtPSR1pX12EsH57SqPtq77WNsLz66VE
tQ6tam3BBMM3WFKFf7KOjuhJSJrp9yC+aj+ZKX4SZha712e1/C2Xl8LlKMtG/WeUTDPpDQFCvFcT
M35ng3FHNR3LdAHm693rQ11RVIEf4gfLf1CSo8a6rgDFQ9plsz3l90Mh2v/sVHo8qXFXW/TXZpmd
W5zkw6Nd06E6zKkZNwfbFonykcJS5u7CUmcjlYk3YuWUF0DRi8jpP1t2Xf9IOi//y5VuICcx0Q40
hCnaQ6nKZgLEhoTAE/WzAShNryntbsobGfmdMIt8V5Rh5ABuo7e0rzRFGAfst6uf5cjQTxRtRIVN
Ne7qITbkcv6CcbdZPVG133TQu/oQVBatRdSPQjpK1FfiI9pggiGL46AlJtlbMUIYQrb6oa7tLZro
7aFe3A+hs9AjuvzmNH8LvNiiOBB24qC7ahKAhvHPggD69Ponv8qLlknxmgObonV0xYDLEis1vQrG
hMD9yAfMG3+1ncg6m6mu7cdmkrBBhuHenbx244K9Oj0vI1PHp1xDGGGv5ligZ+8ONcs5Wp175oip
pw6g78ZzfmsUOgbIWuFasbTbLlcSO71swqlSuXOjpnuq3bF/DKvUees7yFyoriMJvDyH/Hs5ygwA
UgF+rNyhQJ08NdVY3+edtQXLujEXixYBF83yDIJ4uxwFDhXxcSbR/sFSwDklVVO/1wH02OfX98TV
5Q0yF5I8PSqNnhokp8txENMYkOhIo0Cx1f4Hsvzud1wPOvwO5Dg5H4eqEP1ptrJw66G/se2B2TAm
HFb+WANMSUkXVk+oQGFsF5xZEtec7aKlJtB6XrJx291aTp2qJMElh5lsdTXNjER2BGYaiM7x+iO9
Mr3aW5XNnfP6et4aiOoGAm5IFqlXNMY6zOIiD0MG8jDaRglFnGnNpp/fPgrV4xeSylJPWU0Hwiwa
wsUQBdJR/nqNnh4yPdyiIt24Lmha/t8g7uo4ccFDwQOey3VhT98LT1Bps0LZnyGSxz+bpDN2jWZn
XJEmqfzbJ7igrIgooIVetZtVWhO9dCsww7Xwjg5Pot/gHL6RZt3a/FwY8CmQNYIWo1/uigitj76J
2zjQnEkcq76S+6b+YDVPKNmbx5xIeGNaNza9jSbhQtrFBAbKyuWA9Jcww7TUJNBD0/zpGS2erONo
z/qBDsekvf2+J6Clbr0A1SnIL3v1n2iiHSOYWZ6bBFNC6WuY0QLBI7Pe97lHA0dNtXNI3fZLmsZp
tDHRG8eASwvlWHxggP9fkfNKpRFahngXLIfhDJWX3MWqoo1TfWM5sXoi4qTpDX1h3cNvEGbs0gTm
GcxK7aRa428D5NihbhP37fMBq4doLIwYailryEgTa3KQk5MGoyebp6wu1R8AktKNy/jlB1/Ef3g8
L7y/pfsNamv9To4dd+VUpSl0JkfBIQLC2RAfhLW0NkbXQTqJO5zO1xwZihXt+k6ZRkIncO80P0dl
xP+8GcRe6ja1tzkeEOI0UpfKko7QmLpvzdrT7qs67rp9KDtaQCrAny+V65X/yaLp4dx4ifl5Bh1l
Pqatkpj+jEXx3O6iPrXsj6gBEAYWWW/pR9uz2u5sF0bevC+z2fgaRyq4/tevgavEjAcWEgIYaDoM
mAis4mFw/bzE0YD9Kl6liOeIaS/wIPQnRX1KZLFFMLzeT4QeGDMRPFCQgF1/eWDqmJZJis5KIErI
AmqKUA2Gh7mP6sEWMOT6gDAU8mu0FXFnIum8HAomY9i0NTSrHvXWY2vl0amuyj+vL9/1/Ub3wkMj
A6Aje3ctydqalR3mCrqoU+EmB9MbxPdBd/OHqqi0Pcqww1MW91takC9GT5ebmP1LfW+BBvAQrlnG
nZlNDYUNyA4iy23bzwYlEk/6gk+5U5JSpLGfmYPnPWmjHhfvkcyqTbCGlkCDolTVMP6Ei2mvflFS
PZu/l1WvPLbZXOr+yO5NdtS720+m2U8P1Qi5ELaUi4RXJMpS+EMd6kgdmSV0P7US2besQvjWF2gU
96c4Uoqt3Pf6jUQYYRFioDwGlGhdOajbgSDRbtugj2wx+LlTzKdJj9VnGXXTF7Wv5anr0nm4L+JJ
GBvXxTXClkiUo4EZHUULjbvjchNpejblRtqLgLo0QhM4ZSEAhX5OaD/VqSezzzLJa/HQZI1bfWDp
p+hOk1n5F0R3bHy1GzHpOzWhBvvh9X13vbkXFzA45sQ/lC/X4YlHxOp1rigCaVCw0Scxv9NQxvjv
9VGuTyu0Mg/oNB1nWmdrM5PE6RMAXJA5nQkMv1+DGU12Y0RWe4Z/Om+5V1zfRQs4A/VpSLoLdW+1
2Cjo6MYccpiwFa7Lg+kq9Hss8LP1bo7t8auVGdbv12d4c0g+q83m4lZag+7cOm9HD1XooMXxa9cN
qn1ohNsfq7J2D02abdkh3Rxv0akAPMSjumYJ2pgnFOiDcSmNQ1gf0yEOv+hZWTzT+eWJSVr6KBsP
640hKd7g6w61ngO0DjKrVtXIc5I6ACItzkrctjvdaOMzVuvtPkPGaCM+v7FpoKijUkTcAPx1rTaD
slktGjeuA3PK2qOm5dPjkLXOvUDZbut4Lpng5UW4sFm53DkKBJdrT2Nac+ao2hKIoR4BMUmlNTnQ
Clz784SaqgxSUbvvO3Oo3oPLp+mRFWzbndV1ZnFMDAPRRcsR3YQpnhjKw+tb6/ppYA1oDQE5ohwA
z+/y6iiEyDJqrWXgNoVEqNc4iCJt/lLhKnZjSzVmLwdRb8Tbtxb/30GXe+OfgBSpWDF3ITQ4Fber
o8gLb6+VEVKcqlb9P74zwaf7Iq1KjXD5Kf8MNSG1b0CWgetultqx5L0IdLWQe6zVt4RPXmrS6+9M
TE81l7oKfIf1tOh2AW/RyiBEbz3xHVVBRzIywuGJ88vitpjwVL4uvfC/qa/c8UGfp+g7BUyz9cM8
T9+qjoxSMN0MnPVc7ip6MqucXokHr9FCeP414pG+0lFGm7vkrV7JjAJMaFG4gyoOWHMVwXSKMcQI
iJfBLDJMSC1TgNZ0mo0c5saWIYRQl+UlgOEWvPyO9mDOyqA0IMIjoZxRvp65+Mo5kCH37utH4sar
tVQkCCmJWVTCzsuhaAvPfWza8L/p64NTqLHrrnPrjVoBy7JB56Wug9jRAmG8HAV2lBDIWKBYMDTI
8iu18STnTOxfnws0Ov6e1aakOk5PC+gK/e51gbzweicEEzwE2FXl8/cESPj8w4DvIB6MIirzajcr
PN/fcpEpBS3fpG7Ewe1nvd+VE3ahH9VZw1INm5uxP9hJ3Cq0WjGhvGsHZdL/K7La+AIKoEpPVNtw
n9fTDK1oQ1pNtJvT2PikmjlZiwBK4j6SzKfIu9pjo7mH1mpAE3W4LNjnuBy19r61yO19Cial2KGV
mTXvbKWdq8S3Ui1xIl804D1TX5SpEp8mR4+0fT4htrqv3N6sYLKU+ew7vdXmAAFF1/U/1KqfnLO0
uqIMEiVXk52OhnZ9Mq2h54oN+07CxoubYjcRuf0owhzMat3rWvyhLwunOnQEkp5vaMKKnjTeJrkr
03TKP0QRGK3S78dET/xU1cf+iNis3eMmEprluWxyx/5d1vokoY25U32HpGZpfiiQbwMuTafX+Z1a
amQHTlqpxQEiRhL+YbattTOEG9oARkJDpQRf9vZDlEgP0bUZ7dxjzdd6NKdIRN/cxq6/h8MsKEpn
DaqkLXXz5oSl6vBjorRb7y1P2qY/Di3e5U5iKs05NhWZPDsT0q5oPOIQ2foGJn35CX1I/WvUj9Cs
fTup00nuUdLt9D9imri1ULpDo1X0ufNJytmzEOFtAbGULQIpWVLiUOcW0sEdI7YF7uwYwuXF49yR
s59CNSx0X6vmsTkaodoo+0yGifNlHHjb/cE2xPwM+LNxWCkUnHbAOSfte2NQxfV700p+zEZS6rCD
erM+oMHjOl8nvZQfcjVHYKbLWjE/emos8lOH+Md4wJmVl9J3ZAt52h+bLu3u0qhSuvOo1T1az47H
TQXfk03n1+AJCt8glhuOmN/pfwbDnqMvr5/CpQy3OoOLzS/1D5yiyMRWFTSt07zWNifQw2atL9LP
aPikkUtPxwJJrGQq6p6FDYBEjQ14SJZi/3n9B7zkH+tfQP4HrJ2oFfDi6raxQLZPi458AC/ftvbj
7NXvQqGkhZ+3IY66Ms48dTehIvTg2ko638tyrtu90U+65ldZQXfHcZXWIHmKynRnK10oD4WZCnuH
zFgTn2TYJj9kM87vCvDCW/IuNy4x20BIlVsZaUAQEZeXZa7idTT0RGsjoBG/qfp9hSbULhLtA9GK
tfHW3IiJKLZzQcM40Bh39dZkyK1qqOciLeTMrW8Bi9jXiJLPlN7Neb6nsrzRFllShvXX4YUGvApG
h6LDMv1/ghSiu7hKZFYHSIypj7ohS8hmokO3PG/O+EepwZTNLtCmzr57fWPceOswakEzA8V7+n/r
sr/S2xFqY3nNVKkX5egJ7puw2yI83Hi8bVrCmE0ic08/ZhWINKUxIg0d1oFRlf1OEbj+zWWr7F01
Hf23Twj3Agqr2M9QWF0tpZBmRP2WoSI3HBrfSEPtVGZmv/HFbq0b+iI0Spau8xUwx+QhKspM4Ysl
KS4cYu4Rc4+qxtuYzs2VW7RFFgIHnbrVxvcQyy6xoG2CfMwQOUChHxX0ScL/86l61ltg8RvTAohA
zQuiLjixdRkDMtyg43XaBLBPm70aN+FnHU7aBi3+ymWbo0WdnUItKR8ummsCjFmH9hjbSPuCwPLC
ZyBv3XcYI9qHHKx89zOiyT6/4xIr5vNUl7i6VqnX8Aj1pXStu9pIrexxmty02Xk1GJGgJb7tdkrn
6F+RNtXFUzcNU4oaLM7Yezsxi4byRhj+TaI+x4CgUYz0k9XNavyON8zoHtN5tuVdm4DB9kerh1uu
Kh2yx2h/uMm+gnZUbJy7GxcauSDKJUgNGRTkVo2bES6upqVWHcg4fIShUX6TpvvXQNTszhyzaP/W
QwE7huKBzhknxV6XLNy0TpHgcwT5fJvf5YBVH0ddTBtx8/Wcli4D5XFgTDTY1tSVJjJB5iG7EpRj
Fv5adMvB0Nh5/aSFZqjujNCTP16f1/W7utzOXNOwOCl9reuavYZs+JCNMlD7ohkP0mzkcC7bvjAP
fZZHka/AmW7OlePwxFrCNeQuU2QYfnr9Z1y/F5TpmTNpCbgoa+3Z26r6pEZq2wV9meIvmqvmE/Bi
fYdTwos8XfI9Du3pzTvIBh3FeQAhiCTCGkgdeXofRlLrYI8M6RQ0qSoBqnmpEvk4uA7RGQhp/T/O
zmxHbltr21ckQPNwqpq6VW7b7SG29wkR2zua51lX/z30D/xIqYQSeidBkoMgLFLk4uJa77Bnhfwn
3tzeVJIuLznzuGABGV+VC2pwTH0Kiybg3EXKJy/uG+UrihR9/xEm0RB+Kb0lmsGgFdSooCTjfL9o
vaJ28FsAZR4yzewXqgx59R+Qz17yPdYbEMsNfq/hx7HvbPfCc9L8jyq6MIa2Q1H4a2wOine0xiqb
3itijpud+sx90GP7QGBDpxLTQaoht7evqBVvGTCyCFwLrwt7zJaPBdWLnTN4f8fLUhPwetBR7JQ/
1fJ/3fEdHG08hPo+qHl6HQviS30QhMnBV1sj/mblU3YOUXq69pGTvr2NyuA8AvF/o7qGFsPtFAd7
7PpJaftgAQl/KSj6+LaDiNTjc7CxkHRPgUQAX+HNuU5jllihVRQxip0pZmBMWv5NrXpz5/a4vxJl
KV1K2yLzBYJ4FTrdyQvLIrJYyCKZ/zLsYXrhdag/GSWGEf/DhGyO1x+4DA/222WLiBWj3pp9AD9M
R9cAxlltZPr5fxiFEqQsfUKkXZciWyTtotyIhoBLaziGlTEiX1vuVQI2Pw5gSoC8gL+p19zORWfz
6UlUDQGC5t450eb2gvnA8uPxXLY+jmzSudxsAIzW6s1VozVJ1LlDsORN+9oNekzO55TAxyxlp4By
PxTlJiht9AMBAELLvJ2Q6EunXZKR4N9rxXNuuukv0epwJmjf7WR7m0MBD8Z8SnYa19K/0EvDwWvB
RZFE/HZoAfuRVVMbGJQ9z9D7rwTpk1Lanx0Hxnb1lQBOzV1pxlIxCGmOWSkRdUWk5PT4K93f1P8P
+QWinAfVnbxCqE8iwVRlDPpe75djTmPlAtGiVF/jkE9LVlWbyfHxmPeXJC8yKNWygyuxzqs3MIB7
WAcZY7pta3+c7WH2+6KWTip6GtiGHZ8Vt9w7WhsTBTWFZBA67LwI1n10bD2Q84DiH6hGB54xQrU3
w+bjNXLt+p0o9T3Hw42NQvKMMK1UzUSLeDVJ25lhdAzuGCg9FJbexmzJE2V4TprBe/OtRZ5OHo2g
DOV7IuLt9k+RHYFplU9B6+rlEySG6RkK6R72Z2sB4WrYdN0RC1LXVUrLHCBApNEU1GVnlxiIpNjp
lL0ez0GsO/3XfMn0t2MsJPmNSiZ8O5LJdfe9GGj32kmNgnMKxFZAp0S1Js3MdOe62vpYgG841gg9
MbnVx5rMMsEBoJsCYZRNkIa2fikM3ACQDKp3Nv/GMpI18agypWoVDafbj2XPNDxE5alBW2nWUzQP
6TFq3eoQExzPg1H0O+NtTE3qw6LzKbtbPPBvx+utUrUblD4DFeeKf2ZssdAQFFZx5QFg7dzHW3ND
I8syJbGI0rz8Lf9KbNqyDWt2hRZMdamc3AI379zM8g/lggdBLXZVku8DCQ0A3sMgwqD16WuwTxZl
Xa3ktM301LXeq9Q8jxr5xvcizctnAej0UzYjIPQ4et3HZdkMxZ+CWokp9dlvJ1lOYN/whxoDkm71
pCWq4oe4gpzfPAoFIAl7JY8mV1xlovBfkiXNsa4166WZn+gOoT2BYkg97JQV7qcDGgQJMMYAEEIx
9nY6nY1XSd5wrBujhwSm2eLjoijNW/V1QEmxajT+aSyqNFtvR8Goy0xynNOCyiWnoQJkHgVKzX5Z
mm9VZudOAcNOUQFcMQzGdQ5FTVOLIBpPQQd+3YcWWfhNqmUHx46q/2HtwHi4hF8p1b3u5mYlFeip
U6dggV7u90JJEYNw9q7L+xMsKz4MQuJOQr1GCBatqi3tjIw9213B8HLUfCUepouNB8fp8a7bGgq6
Pnx2cg/KWatdN7pWZjpVvQSV49L1JfOIeh/2xpheBvCPv988mglUAzFgqWcJV+R2U3g6fmIsl0qt
00NrbLbzYzuO7hn/xrfqqbMpgFUhEU+4AB+yZoi3VVq3YzqqQdOE3lHHR/KAvFX59uUDuMwZ4p7k
ZbUG33SoRU9VvKhAHIvqQJ8dcdxcLBcjVfb0He+OLb1c3geyksNrQV9TtXUDVghmZk7gUtT6OU1x
d6zGOP30+AvdjwINhNAKqpgLn2v/9guFo5lGVYNEZjO1zYUq4fLidhX0w8fD3G07A4s6Qil8Zgn+
XifVY5+52aiklBIkniWPPcxCjRqbIWve2wh3VxRHyeHlTSOcfwMldTuj3sinZrC8IeiTVnyxh7Q/
dtmiXWY1685tW+6B6e+nxtFFX5TmO7gnRGNux4Pcj/5Epo0BDWblyZj1xB/7KjpPWrtzmrZmxnuE
Z4kU1uZc3Y401/AAU0sdgwR76hMtLdqE8VSeK62svplRufci/lMpuCkAyahEsiS152nHr6fm9OoS
OjQLAtFF4SGCDn51cpTq+lKU71ywXj/SfrauiNp50Kp170IndLwsQOaCRMdUcDYK852hznun8C4r
YJWxykDSUuNbW86qMBXFTl/2hjIFmVPO/mIay3Equ/J9VOXjoUE77rOTdnv03HvuFJUwblAD/BC2
IPT2bpd/qqy6hg2mBz29He+TSPo5/5IZU5d9Lks4UD9CdzGzM8hqU3+hbjEj8dLVbnsdIwSgT63o
LIEHT0NS7TWm9sEbJ8s8gLcyF7rZOSazo16F4ldHudX1qXJmyn9tJbSy9KyqkwqXPk/y5hCNbew9
dXHq1qce0+DiXY8zi/dtFmWVHMmBy9bnuZcpPyu0qyM/rjltRyR+otDHcmI2hmNNdUocSoqkzVtL
AqwOeA3wefIk3FGo6NHkA+mMEbhogKqAB3TeQzFewpNRJO1OULnfBgwGEhzCFq91ni23H0RkTmuk
iyPFrj37b6Nz6/BT3YxmcdRDyygujWmJLKDHMe8Rde7qe0yTdxJIDjIQyl+rFL+2Ci9MZvw0ksY1
fcNL2yesc4Gy9X3z0vaIYB6sumpPZWqLT48j6X3AZqLgbHlaw+li6reTRgk4n1yzMoISzZADtNnh
ObfLeYf5eB9qGAW5KOxQwNkz2u0oerVMmS5iM4hCfU58r7TT5gsVz8pjNIjqaNfk47STQm58T0yQ
AP3i7kGxYl1StBQESeeRQXkKzv1hsRH9olmtFOah0ielO2So2YSg9og/z49X9X6+RG/szykt/THz
WH3QCjDLYo2mGYDXso1jUyblTIccY4FTVES58M0mrJvj40Hvbw4gQZJxSJFY2v+sPqXn9gAz4IGD
a/Lc5zY0GQZS/3OSu3tKjvcbVvbgeM/w0jZB6a8uKcOa4qamm4EiJTbIhi4+1Fn1dVwQ8TeH6Gur
YO1cDubOLrrfq5TZpfwDCSDPuLW9utTwGBMD3MtsA/VIMDk6Dn3cvhVgSEGE7qJU95QqQWtCP6Zm
Kqw1NCZGx20PU2WEl84MLb9Cq3Tni90T+HlFkcbgC/UnqV3D3FtTB/1WNW6Qq2Fe/9PNvA8OKZAr
ICtgJZwL4GchznmYx85RNKGhIXJOOwJRFiu3LlMS9tWLbQgdc/KeKstTYQgyVaJ4W2Zoq1R4gHVW
U6R71AO5l26vclnZIV5SQQLGvO6eTYkXZXldeAE4r3YKUnW04FbADk2P2Whr8bVwK605YKGLmY2r
4Dx1avsi/Pp4x99vCCImEq9IEEm+5vpTjSgcOVC6RJCoZf9XmFaI+MFI+fJ4lHuIvEQmAoIEg8CW
57K+jV6aOwoJ0RYBMqwcKqBjeHBbVoY1UT5QDn3CQAJF3NSSzeKxwAn0o9sbyPfMILyGZ6Vvhme9
SZW9ytDG9F3KvfgxWYDz4Erc/q4yx/hjQd8hyOcQRAtvZq/yxzof39zalxwMqW0AElmWy1fHvZvL
OKzwVrwibpsetKntL0qN0svjdb4LmpwBeEsSqUNphgrD7XTCMSvxKqkoLNAK/uDVUftUQWB+rzl5
d1WqodtzZbiLYgyIOAk4DDpBvCdW0yLPVZZCoRxpjr33EnWY+lyQrapKf4475K5Lp0j/MZtlRgiI
zbUTZ+6+Hi11IOvc+Hw/yei7nS4KvKlQSvA5uL+Tfhd0ZRFp8dJiJ63ZWFZuIvJaqQWDUu3q7i2L
PKW7mlHP66JFOWe6KVpfT4byBcG5yDhbRjTt3Q/3cGaTkiWPJsKn7Oat67AIhuLhPSPsP43JNBya
IqnTUzFE3qurTY7mu24f/pNhugdMD8zdEVhk5fp4UiffIvrx4vh4a22stWR+4aGML6iGz9ztWqdt
FTk5mWZg2C0cBGuInkVkVU+PR5H75SYoMmlEWSXSmBiMv9ztKJMywMNsCy1oRZs+dRXqH00svEBj
++1sno2tS1FdslZA5XKHrI6+KJY2p1OvBeOkDsfYThzUVCwknJUpP5iFYxyFps4fGjvcI8hvTRJM
EWxQ2B0MvcoyEns0Qq9p0JhDV+kF2O/8QbLQfhX2OLz1vocQxWORdAawi5SMuV3PvJtbEL6aFjRg
WJ/ADzhPelZkOwTQjb1BZ50uEeVnSWRfFZUUNFNqnjGcj6SqLnGj/7RaYexswI3vxa4jzsj6Cw26
1feK29ApY4XHXmgP+ils9eoKshXspNHZrT+nuvM5wzLoVITttBNWN4cmBZYaANKpYLX38Z3JFWGE
ugQIZh+rHE13O821r0tvD99U7JFwN/IEyGF7T/pwI/JgACVFY0DuUQFfnQfRWF08ikULCmEOL2Hc
Rueh6+IfKFBj7rrUb7UN5HbmGQ/Sgio4VMW1oRAgQk2TwvVI8zvaa67UPX5GdYL14gDW9PFZ39o1
sgrOjqEjiVzE7d6su1Cl9IqdSIhryTHJ0+hcRmQ/j0f5IwmzCinU6wzqq/ADueVXV1Q7Cxsos6kH
tiivEyoqWaU8G5HyTlXDr7lindTB+W9tmB/7yPtba1wfh4xTbxnQWwvdOUT2Hr51a97gwKgj0qnk
VbX+QdqEPVqR6HRsuuJgdyK95lB5nx7PeyPIcC3Kwggvccp8q1RAqZKoX6oaXckkzz/3aZgGYRJb
p6VZ9uAtW5tUUvFAzbPQdzZsqlr3deIwlAqL/ycVqiEwosX+KiKRPKfC6976NKSTB4yHZJL4SchZ
HcdMKKq5uKkZtHmff6BAnx49JAgPpaKKs2rXztuDqCxuUdZCaBT6+Spea0mjhXjb6QHWzQv2r4Z+
jFXzzQI0zAqACCglGoa8fVcfrLH7JYbzQKHGUVqkTbXkuOi57SPqtKdyvbEDUacH1arylzzvtyev
0g0BzQxznagt6k+jE4ZPlTuWO1FTk5fL6uTR1ADRRczkfXbX2Rjq0cxC1QjCpfMu9CME5MlCfJjz
WRqJm3XXIH9jRL5Swt9Ih16cRh0jjscHYWN3cgDIJ7hxiV5rWbuloWaKm7gBhpenEJXSVgQKLA5g
PqOHNamZ7Omxby0vkrgmMQfR8rtu2DQbjVaiMQoqUMxHK3H1Q1F1y/nxvGRyu15dsCqyyM3b7U5+
fXCaKjH00Awsa/xtV8qXerZe6Em8ct1/duP5dWe4u/cqoDmJ4uAhA1iex9ztpnHyXDfmsLLAIqBX
eUFxaoifeT8t47GjmBEdsyVBbN6Z0oocquu6ixNnGfZCS1MVv6woye1nxe2b1yocLPMzgLvYPYpp
iJWDVimGe3GU0fnQwXmSWWw8YTdR2JkedIqa6f8ZsgShIpLlPn5p5zj1MF00vC+WvczVoYoyMqcW
69fuWSy6ml7mqLUAEyuDmz/B+x86H+p6PHw36tnEAKcdFIU4L5byGE2t+b0as8w9TbrauUejUUxg
kzCaYMOiPu4e9YangZ8oyMT6phPpiGxNjviLL9/90vJsCo9pnSfRyRAJ8owktshpjRV1qzPzHzN/
Fmn+2XWE/numBj0eBt2c8+OEQw1PB1Uo3+0KeuoHS61C/aWM8jbQQ6cqDn1tNn9FsxDVwYjU3vUR
7TWyp5p3yo9KUalI2F1uRv5MnIT/pCnp70wdhvQyxpP+axBwxvD6aZPhnZ22cXGu9TxXjxiv9c7O
GdvY8TbEEDIUELHAtFZXGo1aDG1yRIxdWttHI+mNA5TbNxMq2YESts7CUgi9ywDLgpK+N7LjQ0W3
fHWGC62Y8544zNZcuJ5Jt3io8xpZxeEBzISzgB8KmraPjsYwOadJDHuOBlujADbkJUVKKZVTbk/T
yHXiuYpgLpY6fFnUdPyeD2l4enxo7/tFLJmkHGEuyGe5CxITNcUGZyEKmoWJqPIsO2IvJU8TqtWo
l+hHnM5Aw7R2RP669GhXHhMcDn9jm9kax6gv9PRaIn/8fmh1muwq5Zlk7zduXBNQIwmYsoWrgs+5
XYpoLkFTCSCrNrq03wqr0T7NieI4CI1YBl6mSav6UqPo59yM6Zl23BzQZdh74299ENTfgNBLSbE7
9nAXQgZT8FsNzKldPqaIL79XcsPcqSTIz7oK2rQlEbNDJoKaxRrAvbimQrWE3I+I82tORHgZOPaH
rB/6nWXdmA/aKRSboBVJQNwqaYFvALakFnoQTSPMFatwD7nitDuX0NYoLueR0wIvjCNz++0Gy0oL
Yq0exL0GhDCHJDOWRKrH23jjqgPR+v9Hucf1jaj+NqMe5OU4vFRpbn+GiqL7+RgvV61uqy/ZUO69
NzenZsLaI1XySB5Wz5M+TJc8anOmVrq9r7Te9FQXjrWzgBsbAgwoKDGZLFDvWEWbUIk6Uy8nI0iE
pR/H0PuuqrNxjMs02llEeYxWWw+lSWoBjs0jnd13+6lwaEvsBswaRHFwmEqd2fOpm920PQ9tkX6w
a+VzES3NNWmE+e3x99tYSoZmdux49sh6lxgu79iMBmDQ8HY+ZQTyE1YJe7XIe5alrAswOTQ6SL4o
R97OsFbmZCq9zAyysPkoLO2fIXcVGJb92VWsn14cHxPlm1Mr7wmJnxc6oYjY6K8uQBGf/OpI77X0
w378FLfza9fYy0FbrJ2PsLUSXJMAIRApkITQ259o0AVx9JmVoJOFL/G8uOcwwXrs8Xpv1Q4p5fO/
sqRWFrO4HYZ0kc6T15uBgEkPTsAsa7SLh8X8EI+YQp+R9Az7d7k9FtmLvqSUTTUdDZuzSZtRIw9K
nb0329bEeTnBgSDSg06XWfq/YIrA6pFIhu4V5D2mzzh45Cc1cfd0gDZHkcqTFBDxBlwjTSaKUB3z
M4PamrpzqQ/mOR7q5n/YztTwwUGib8mTV4arf80lXsY5QjDCpDKbDadatYuLjbH7zla5jwzwOCS4
HpQO81m/csehpn1UVmZg9mp4HpBhBluideeq7N6+bHIoUCVUQelSrMlMMxL5mdGW3MBqaMGnb+Lx
uxPt0mC2ZgQwB5gWhW3J771dt2HI+lgxiHWGZSYIdCQUY8LU8khdRbnzXNkai7cK3QHgMhpln9ux
4CcDPbfZb6h4h++m2mgP5ugqwdyU3s5pu7+dyBbJ4lyakCYV8tVh63sU+yfFsoJyxHvdCs3yQ2F2
xQVskvszBkDt10On7uzBP0WH23DOqDAwEEKiXEAT+XaCcd4VmtOqFgkkj7IPC9X5/yaxV1T2sYyq
IocqE6kRTzO9etXRZ1hOImva7yMI4eEwt/rQ+CquOa8CYYgEgPc4IgaAsQMExUGS4Xk/9dXZqsr+
o/Ci8u+kQTXi0JtmthxSCEKLb+Re+NqUZfxqRZb2lfpp0/h6m4gvVY+vp68rQ6JcdiKbXMz1tPFQ
4LtCBZFd7NW0UaWIrdazAwiiwqeFazw1xP1DKogoZqfxFkvsT+2QGE+ZwMoHvwpsMaY4zt9hmlce
H/+c+3jDryBDkJcbiOF1OqdgE2n3yCLjTNOER7xJHUhls7vzutraYOSMsA3omWveuoKp97iFpI1u
B2asTD+mUW8PuGLkT6KN42CBle4PQ+XtkDs3pkZjjZ4wbACQH+smxaDpvWH1MUpJbfhDwwLktRkK
+/vj9du4sgnWcNKBOsokdY1CtNrBdJd2EEERhlbzQ3UUHYUGD+n5BBU3LAGWaUC7LgxjV79wZZth
0GSY3fro4WZte6hzPY19L6S9/AUL9fKjW9Z6+uwkIhvRc7CtBO36pQiDpC8yx0d5MTd2tuRGpOEK
oCACBZUrZw1AmKax4I/QQa1wLI+ozuFH0kFPKpHQePuVwHJJmy3ZibvrBixLsaScQodsO7PPtfDa
o5KXyiWt+m5nqI3PD0SdSYG5J06trS/qIRuwQZiZFYAvhGca+rqls5eybY1CMUmW5pgPacHtae7U
wdPDqXADZbEAwRj4vQz6InYC9MYoFK24LXkQ0ab6U6f8132t521WdZGETtGjOnd2PF2AbO0R4rZG
oWFCiQKtaC6e1Y0zV54ZJzGApcLtsYBFofSpKqc9+4f7LF4iLbmp+Sxco2uvx9lMqetycKmw59RQ
1fSrGc1PjrHAI4viYyzsEy3qfx4fUxlUV0EXUBQtGiCEaGSs0fCVYyMl76VW4BDZOZ5K9Jpylr+7
TaEhSRLx2R4PuLGW5AfAeqg3wpBYsyWHIQealAxKgFB6fKhMIznGrZ3vnNz7UVCrlcABWPPAJdai
VnBJAHP3ixMYaBmcvbDPYc1SM3vrXGBGWFQ3yELoW6y/WGO1Tkdy7QUhddNXUU76OYYv8fZRYGKS
OEmyHcy01b04NMOkz6LxAkeWJnugj3/bKX3RN88FiixfBqwFON81HjBOkDNrAZ8EIAHC16l3pnO2
pOnX/2EULOElnlLOaBUVxsaakXpKRNC1ffW0uFgKRTxU39zVoeFCZKNmzIOMVP429pARhBUK2iJY
YFX70wJkeQyLPYuR+6MDvADGNPgRCGhQVm5Hseeu8+re8eBYxmYcqGNjfKzC0HiZAdZoZ3P2vM9v
Xj0ADfKBT5WJd/DqFYzaCjZq1GMDIGvus1DT4WjXxt6uvr/1wKbQFYNEAEBUXQOnsIfqhzjLRRAt
pULKOCfnYa7SYNSTPYfJjWNKlsUTCPK0JAyuGw+eUZeumYpAYO32m05j/L4qa3cH6ro5Cv1hGGrs
bB53tx/KE165jE4t0CesO1wvovpJRdfky+OPs7ls1Mpk9Zru9rrJl7gRjqAVo+BiJ06qHkZnK16y
l1FWYd8+FNgBgHfyKBEWbicU6V5eGl0n+CR1e9D0wT0UwsFWucv2UApba0dY4OH4pwi4Li1ZXTt2
lUpfrcCv/r27jPF50eM9GZWttaPdRcGck8TfV/sgrbUuGhVyxUg41VNYetw9kY1J2Vj0z4/XbmtC
xAawCaRaSNquNsNg6Qr82FkEKbp8YNdj6+xkQ//2mI1RD9e1ZJpjvrCKQGqIHaMbG7QjoyX9Ky2m
rwCb9Z0UeysAoZQkbx+WjdfK7TYYFDOPszoWQV0ZyoUWXfpeK6PYjwc1/+yoS/H09qWj8MINxv6m
VSiX9l/JVoTeYNWCy0NcKCk/D05kvBAm9hx6tj4Q1B5ApdDLJab0dhQbGO+Q4IAaUM6YTgtuPYFp
Lt6nx3PZ2nEOHRr65AhFgtW6HQX/blqS7SgCY9DiY4i79Utoon9ZYzp7fjzU5oRQQJH94j+96tuh
zKZEBNdjKDDh+t9l2czXGEjT3rptzuhfw6yCQoNFVZJ3C0Gh7PQXNbY+KKUXXSoFG+nHE9radxwg
2Q4kL2GP304o1ASKR60ugr7tvg6Gk1xCZRr9phy6Ezqsmf94uK2JoRbKIaI1iADGakPMM/YpVm5y
m6em86Xt0/pbCb0nOwrcsHamdp+DSwtVxF15TSA/tiZhdWj1wTAbwuviWM1ppqL5q7V68TNPpsL0
7Xq0rMPcKfV7p1QQUXw80Y2NgrAahEriOnCUNaJvGBfoR8OAciXaZKeCCPaxmxzj15tHoZTOxQGy
Fsr1GvFqKV2eaSCigyhaMEajKnGKu1LfWciNuciKGVRbqQ9MAfJ2j4x1IyjPMBcNnSoZkcaXsFbj
HaDn1ig8lkENYuVDfXO1E50prNwWy55ALMmA7+mknuzG6d5+gLHPAaFIoEA/YS0VZ81VnZYUCAJ0
06arG2GHIVA23VFd2ZoLrSJgllAr+HO1YvGShHGn1U6QL+bgl6MrTp21i+q+P0yIBfKY4NSyYOr6
YeQhDmdreGOD1l8wZCxK74UmrXvKok59803L/x+ONegg0lVAQrdbAIeXLFPUCl9UZzKOaotkBylA
ubNsWxOCKUt4RdGCq3CVE7eVbmWewSjY7Lp+hBrKwRuwDi1xq97Z0zKC3r6VmYrM7Dg4fwQzbyek
TMqo6xF7eu7db32qBENU/w6d/iWfOUn53O7U6TanJsXPaFNSrFnvbqXDiGSZmFpUqPphcsfhs1vr
1rvM6Jzj46CwN5TcnP+62isNXbE0lQdJUecvkz7ivJ67xaXNonhnVve3B5sb+xUoEwDu7pD9Wl0v
eZ46Nir/1qvlNL/Rnf4etm7rAyb6/Xha92dKjgXYQ7KguelX8SHHQ91rZAEvVrzaB1HUnPp22QOv
bCwezSKZSoDGIYNdbcG+nzzFMycnKCHBLwf0gq3DME6lfqSU6e6cqq3BiMmkCqSV+G2tEhcEhd2k
DW0nCMMp8xXATX6WLb+wqjbeHPZoJrPh+U7sdwoct3sCPWWvGSPdDWbq0gc1c4ZzQwN751BtfCJQ
wnLlqELxVF9FiabGuqiOFjcAte8dZrTcjkpT/vfN+4CuFJeRFHzgZbvaB9z4Y5zpFAS0plP8ruzy
p6zU95wP/nDCVwGCjJU+KK0bSrnrrH/EuhyHkIykkqpdExTjkHxqgLB/GTHJs/1an1HC8XDGfq+k
nKxjumRTdKgQ0IcmbNS2zqHL+U+0DGfv7+a4VPqhccTS+vbY6U7ADqxeNa9flr9D4q74lSF2p3S+
GhtKKfwxCaP4e1Q2WnsAWY7c1ONVlFvr0fRWiRiSSFLIy+UdTUKeB9PQlqfYmIbncbaX1zQXXyHY
TdTm4/RD28bZz8fDb+x8KElUk2V5FEzyKkaZhSt602qxbPag7zV1lZwjBLmvYWb/evtIsvsG5A3y
Hg/f250/uMKYI/l6U01sMt1BVU6Urh3Ko9C6Hw+1sf1JxOguIjUAFmWdJwk36Uw1LpRACfPwJDAP
u7AGb5YJpiYBQh4dA7l+wOxuJyQafVGqIlYCo2rms9tX8NTq8IfZqXtijFvz4a6i5GrT3iaTvR1p
MPI8y2dbCSi5uscBDQ0L2BDk+51129oMfBiphgrxkCrv7Ti0ZaKqK6Pw6jhleVzytvjLccPyaVmc
caeWvAG5YMvRmOTFS8JM/f92LKNWFgqzDWIxKCISez81Rvl1rnTcVDP42rYTqb5dFJ+UorugqPk1
mua9Asn2b2CedKM4ALwlb38DGUfdaABcAiOz238s0dU/+lldji7KsGfsiDxfE624pHnjHEdXb17d
vtMOCRH86fGG/dP4XEUBOpaSs0LFQV6rt7/E6axERcq+vi4If2QHE00A7yv0zSQ6z5OamH+r2SR+
VuasLM9dG6INUpHhYD2pJYUijiSFCFfhKayj0jkPmfKljWcF2WpXabzzEKnVfAGnqXyFFuN1H7Cu
rePPo90r/dHuTCjiaa2W9SHrcqe1fGd26h4AcKMGFZgD/T0Ue2KpKuLmZHmxl30fzWr6mjRGkxw6
FyMFX+smUR8NEWMObfOWNc7KpP7pTtnO8qz2zaR8ge1KMcCvlbpZ3mGoGuVf4rwqho/VuISvxdCF
VqDlwo4Oc154X6Ikm7SD0MPUuxr4blV/ZfOsFgfwTAqWVUbkVbnf8vJMv1qwmYrLQM5QHnm4RPil
iLTqDqKMPCCp2jT259LtCuXFGJ0su7hVa6fB7Fjd5E9Wrmm+pei8Cky3xzEXsQVj9kcaKM4TZIou
dH0Kgc3vRNVy70z/sPNIq7RJ8OsmbUqKQ+nmtEwztWjnj86cpfWr3pRF8ZcyNZOBoEPnzL9SMwmz
U6bpjfZhgvjk+AlI+ko7zokjihM4j6j03TB2pktr5XhTHu0qtMwr+lt59uLGXlwdQ32xeMgudqbt
KXdvhBh80qnuk5hQ4V9nQGGRYzohNBFIX+MrxjMheIWw38l+7nnNpN0yqQOeSA0PaNPtPofYqmRR
WymABHXtqmdm9zWJtPEQCwnxBjIxPDuia69hk47+VEzNKZ4X78NSqf0XbCHTj4/P3dasUXoHUSiv
P1Rab39ONRk19oGeCBzE2Q4aVfJTotfjTljdGoV3OwBlbBWk3vTtKKZW29riccfaSeR+DnMR0bWt
y53+zEbwlogkKgOgPaiY67ejGHqBnLKehtdcCCgGXql/ls3ul0gL1T0G08aMAHHQMqEF7YAeWwXO
omvyZRGKEgiVYH3QxfAFffdmz9jwTza8CougsBHw4GUNYmQtVpU4XTq7BuPEw/KCQs1BscPET4ro
HXHyuZ28p0R1j7x93k1j/H42wufWxVqy7cMPmZ0dG1AtnTZfkPY9F3n+ny6rz9iPndIcOkSolIdZ
nY5WO5d+bJg7F9zGuxb0puQ/gXFghVZ3NoK16YS0dngFvfm9J/j7FJWVo9E2L7nBP0v77fxAjq7s
21PUo5S8hnPmcLzscGnCq2FFnW/m2vxMzjXslAa2Lk0GkFe2JZ/Q6z6gV8f2JKYivKouvjUiTy5R
lkEjAzpo2e9tMYwYzLg/m7bA49D+OPbOzmW5tflYU65KChSAtVcrm1WhkcfRHF5hm2i/Yy3tNb9u
QHa9OTYAiZU9DaqjQPBWp5ZyOaZrCx8wQq3mmKSNhrNIuKfquTkZjhFPHBSq7jon86CM2lKK8JqN
ZkiFqsSyxtdxvj0+ns39dqSWwx/Iy0oS4Bp5VSItbw+qGV/VerCzE5WYAkvUJUUTMNR7J/mYjV70
ySiQOdlZx/u4hK4JMgCo7VMjo9JzG5fAl2ZQ5Mv0qlvGM8lCekHs0yGL3ROCu6+BSD61RBSB1r2v
7OAZ0KkuOK9rTB4wHCpVa3LfrJ34o6NNMyadA4SjnVO+NSa7hIMORJfEebVJFqG21lKHxbXiM77O
mdbEh97sELCqs976IN+cr48/5P2G4Qv+kfFCkpAy4Cr0OolrgDYuEMYwtf6HsGv1OdWKbE/Z+f6r
UTjgZU9nnFOGUtTtVyPL07ohtguk0UYPE+bB5gHtTZdSrd5eEoHzCNtYWmtw1NZZeJGkhjZXDIW5
hiifZy0W02Xs0nznCGxMCQQGGr2UNFXZCLudUlI0KRgGnUsrnBXfsKr4VGpZDwRN30Mx3H8kulJA
moDwU2RE0fZ2KMgWirYgLn4dYMv9pP7iXVwAGnvCCPIX31yPFJAAeRE5QLTSs14drQqlXKCr83jV
lAWTQAcBMeOljvQx9QsrLH9A4YuSl6XO8+HSj43AQKQqmj2XhbvJSjgnuRNFIOlAtDagSyyM4BaI
CtcMU2vtkOedhvgbHP03w/kk1pohOOG27J6v+r8OvgpVyMV6VdNqPPZTMn9u+6W+RouufHt8yu7O
NQBlaapHwwiZQkAbtx/Q9JZa7zNjuJq5HX5rMm8IfWBJmFEDkNVLH7/W5b+Ph9xYRpAUuA1JUWKZ
MdwOiblC2RW1PlwbPaneY29b+KlaTW+VnsDyxCYYo5NJG52PsBrFxdbMbszhOtBUrJ7UbMk/xeiG
7SkQbyygA8SX+EQbXXIQb8epsYbR1MUYr6bR0g1Rhs68RE3Wh37Sud2MENoeD1F+ktvDwEOeUhmP
C5wJ1LUN1ljlldL0csTa6/+baW3xNAzadMmsENEuQ4t+FLzoDrE+D/Hp8ae7iywsKuA7zaGhyh2+
ht/VTolPMHf21cKd48nUm/iv5v9IO7NluW0kTD8RI7gvt2RVnYVHR5ItS7JvGLbb5r6BO59+Pmgu
RsViFKM83Y6+UVsogEAikfkvWHA9WaI9YijuD0XkJyYTx7YPKHV1entJxikcIht3+katjfK8FoX6
pqXrUcluZ0uifA8Si9QEtNwWEhOnMUe77aYwr23jT73qzXAg4T89vnpwQ3AglaAvMBDXW4Vii01B
Q8FsutQzHPkSveJlbU5O81YryAh9f3w49Acp+0Ag89AOuB6u0Ocmmc2IEmcsWcVO316aaPo+rf2R
xuLeGUD4m+K1ZK5aW8UyuMeIqGX5HKrrvP4FOKz5c4wXbXpG1bdIL3qTVdrBTtwdEkyjFBwHKrNV
bqfTPk6VVcxhTMH+uTBUYfuVl1l/9M1SFljRxaTn/2E9f3imS70jZ9v8LLRUzWwnm0O7Gsu/bG1Z
LlRlUAWb4u7oBri98ChKgj/lMS1FB61NusUoTktKNYe9PmRBphCjfUVUyfPAe/fzXDnje9FXInAz
o36qm+aoab0XY2h8kT5LeNBNvUCz1nLsKbyG8dSOmMJF5VNf1vmLWP4yB9qYfufS9gVrqK8Hq/yj
ArgJbxwNihU0qbj7tlNvphJtsIVtO7ft3L9iIZ+0QW2gRRFUYxz9G6vxmPpmLKpPcdeNnzXF9BsK
DlXw8OfmbclvILMBceltbsallQ6eOPRwCWfNpR1XjDeV9O/Riobn+yPdvjR/cItJbYBH0fPemj2n
iQ4txkk5P9yGH9VaiS92OTUXD1fNkzN7y9mZNHwdxay9V9E4QO1R9DO53xGIfCcOItUuLeHJCnjV
b7Zd7WWqQX125mXRjOfZ6LPLkEfiwJlgJ7STlaKbQlSSHZLNlYlTe9mQBMxh2/TNudLq6mPvDNOZ
HC89yAJ2dpNUYHXBd8iCEUo010FQybA/U6oY4IWw5/kXvehqxwcOl32Yy1yZgi5KROUbyQK90aAO
lweKAYPqUsT0fA921O2hIhpLxj1FHnD629/SYCKguUnMzlbFX5U3fB1c+6Wb5m8CgoBP2dmPzOG3
+3vr9otejyn//KfW/LK2eSNaZQzVzlnPDbDFZ0Npj2pAt1+UtzaVDzq+wL9vyFduF6d4DcvL2imd
r03bGX+YedamfuRG8z/3Z7Q7FoBSaRCvs382e1SLBXkOCjIhhmdToJrTfKamrQRT4j0e8SWphp6X
QbOIW3uTQxqpU1SxzrSKqFeelzQrnm21rC6z6x7tjZ3vRM9VFiyQLKUQs9mn5PnLXCYTL5w0yS8d
dcfXoqjjA8STXJvr2MqEUGmh80KcuaGuu8vSGYU6T2HvQGwoKpijycdGVXN/rpMacbtDla39eXGX
cQhxOtu6gthK2+tqzxL2EzdVisrEWz222QFGe3dPANCgBkmtjkN2vcvZCLgIIDgTigElq1GJZyQA
GnDNRvUwAwVtPinOS9eV4jP1ieuh4kh1E5NaQdgPYkBUEtBYSw/5fH+T36Y3VCMQdIdix7Lxsrge
peS51lS1NoWtOYKqsXofO/I86HDD9suBF9N/GI76swvgRQIp5M/5KUpo1WQMNqzvMJ0y9wO9v+lT
N+vOv6OqKc+Umx7GKrKIKK95OhUDnf/dpKZObSM+lo9zGLU0/v0GhZjcT92he3wZ+fth2NBQJvhv
cwljEYC7GmUJDSRWnTe3g894Ktx26hhtWlN0rrS8frm/mDtbXj6TAEmi/g+zXW7WnxaT1jXFlnxU
QwrjQJCj9nuKxsPl/iA7O56kwUXpjMIIN8qmRNBG3UI1U6ih2Wi4VtuJ/VnnOfZitm5z5Ahxm4zC
tpIkZln94/m3iU1rutKbjMUI8NguLrOdMULupusZvxhbmhOnE0rI0xBkqZL+vgjryBZnb7I//4DN
aSiqQYuqZBjDroW472RK5hujMn9StHr+Dx/v56E2H68eS9BReT+GZKH0wr3E8I0cl9L7X28nE5Ao
YbJrFNTpD25XdHFJ6MQyhrnrzkHDjvGnGF/UsluKoEq0P7Mh8/yutw92zd7W/HnczULS+F8jMU1j
qFnZ+NIbbf4BU/EjpP/OLSOhIsAe2J+oiW/W0FC49c2EAo+Joe+JnDc5RbYWQW+q438UdYz8QbTu
6fEl5f78sUMpnm2LqwmiX8voUsjyyr74vhRDFZrZ2H/K6LNfuOS7ILW7+BPNvIcxpBIZA0cZU2sU
PMhJrs+76uJrLQqmq1A9fonj8bs7NuI5pT96kED+EMPY3N/o3ktQIqpafMjNvpnsMqvMlPpLZpbz
k572M8AIUaC9W3ruqYxXLRgrAxuLwuye0rryLqabeE9ZTLnBmLv+rMWeewb2pZJ2984lWsURc/dW
WUouB8xt0LjkGPSurpejWTK4N2YyISvdN76rleWHxqT04ObtyeuNGBPa1DohMtVcipoHPDZy+it2
HKj28NcGk5vpQeE6zRFxeS+IwE+kVkClDpj0JkfQutLSxKCOYdZY8ZPiZslvuF7FT1l96BawewBk
T40LgNr4VvVsKVW3RP95Cp2VwuYlncuyBgURF8J3rd74oNpKNAXZnByptO6dby46XnB0+iVN6Xrt
IZZnprPkvFknu2vPlsCWyLdmazUPel27A1F+kWVjIE3bUhYe4eqqu+UUui6qERlOfr6gfnYQjHey
IKoAUqSMFzipwmYredDu+tEwGaVqs8IvkmEIyq6vU5/oiS0VHi8Ysd2PI3vbRPqF8NlYxRshLksA
wXFlKTABSB/7g9Wsr5mZLm8a+dFBON6dn8tWlEQKQFGbQBnnmaVA7SFmKc5I48QEYFTqdumrIJk+
VGvcn+9PbvezgfyV3Fnp4Shv+p9Sk2a0Fa2oM1nTWNPoaVzWIvfHIa+PRGb3ZgaQld41lFMMpTZf
DmYZGtlTz1MXQIvuW7lGSj4Yy/wdbUqzudRK1xxUFXaHJD0h/+fJdsP8KlbsvpSUF5SXaMmTmIbq
S9qqbogwuvFLR5vo4AjsjieZFoBJqRv/kBf+aS3FKPI6mXkIlMI8qW22XBqcJl4Uu7ID051+vf/l
9keD5goOQcKXNpcMDV3EClLwqmJRMpyCMjv5aPYi4oljL892Ipo/7g+4t1VooMjHFFApymDXWyVe
K81OXY8viDmA5jdTRa1iycyDee0Pw/VJxQ86/9bssxqqbPVSOnui6/Nfcq2bP6LBOf+XbwV+hyAC
NAmQ/fVklsQe12aiZaIpffyHktjZ2Xad9PdimurvU54fNZV3ZyUBrLx4QWtvIcBaJMxpJJKE3bTk
2UUB6TUH3aR2X+9/pL1gJaOHfM+jQrztx+R67U1Jkcwhd6h7tqu8uSBd279ifWUdxMXdDfj/htq+
e5NCt1aroiyLfGAa0AVq/Fgb3tTIfGn7Q83jvRuU9eP1xIOezbGJH6uH7UrTsvtQoLOfp6oZzl6H
b+mImMZ5gQcV+x2l84PwuDdH3lL0sRmTQ21cbxO9GuCWZBwyFyuv89T18ambhP62JuAtfPQmj4xF
915WnDCpewUgAK2T6wEbq46UceX7Ae3RMXmpOP1+PWrFtz5qi18nmEHnIl+Uz5LCKPxGqdx/7u+g
vYV2pVAUfS/uoC3Nqp/xNV3hJ4bR3M+eP5aeiuxuuXi/R0O/vC1x9l7hypwcrPTexgU4QICRLqQI
JV1PXKksZYCJMofDFOtLEOW5/ZksKXuvC67Kg627dxohBAMU87DT4U66HiyPSm+OVJoZRduLL91o
DFGgKs50xKHdHUc6MhM7SDG3NwIdS2rztqCuXWigXissLYdkFAexbO/tCMOT1i/ZNbCIzU2QicRo
m5FRnHgZP7nrUl+GFjcc3Gmy9aT1Rv0yrRVJZmlHB9X0na8GhxG1Fww86ZRuTQCaXHVW8vk5FGAk
OB+eFeDLE/ur0pWPbxCo1SwiCFou2C2GRRFxYTg0gEKWIf7mGOVS+oVSOues0vun+2dgb1rUo9Be
AAkEJ2ATbKylx5xHS5cwi9YY+bl4yuuLUqhr8qproziqD+0cOYCS8MYxo5MeQ5skLJ7cBcwUPO7I
FJobRGRRf5EwaLo/qObwP2lCtT7ZbuGYB1XSnf3JCQfMyo2EW+S2/6CqY+NqMWcdjeH8uUWR70Nc
1cVB0r47CnUiblts6dABuT5t9JeEsvZsEmAX5Uve63GwVOmRyPnON5PEXdBAkGx05MevR6mccq0q
McxhLSz726JX3YcOeMI3pasY8P7+2LkWeDdSFqUfSbTechZys4uFYnts+8HBDDXtTSvwIgsx8CnN
hH5yW0t7/JAznhQPowhMK3SzR1xvTvHKHJeQFn4XYQxZ2OubbhRtGQwgSn4feQClflU2SRlQGuv/
w2MZrJoMl5iQ8ViQH/mn5FaDg9MqYkFroGjKX6YaJdFT0uKVGthdP7cHcWXnRFBO/4EgpjCM9MVm
NLoR7gIxIMyFNyL9mHTKEDj1stZnLdeX9qWps+ajkzZafLn/aXc2q3wNEbEp6SPuvDn6pTQ4tN1F
hQhklKdedbKPTmdbjyLWUXTlrHMF/agGbC/ZDONQ+vaWCpRRNGGpmv3FSqQ2oTq6B0Pt9JJl9wgd
TfnlqBRt1nI0O4HTZq+FqUWtz18TiqVATGLMVoEpvaHnsMzncspKM6AWhF58FVWK5BL2iZ+NWnek
v7C3wgRWmdrjHQNH8/rbZstiJxSn1FAgGugPmTqedYW29qPfEZUuSXMG6IW35RaELoQ1l0U2qOGE
6t77oPTus+Yg5X9/lNtAAKyXLE3W+XhGbL+jl7RA0inWhosH6GD2tPLvtl7mPxpb6XG8N9P/3R/v
du1QaUCenToxxT4ag9drV7dYetKONsNlqZd/UeldltPiGclRbn+bUnDtUWKhEg3V/gbtkXY6zht6
VYVpnRofRnuI3+xKSV6KLG4/Z0VknbPE0p8MYTUPnz8wlboU2eKrkc5swvg4OFpbmZUIyyzKzo61
0oxHrsX78uhCSugmiuckm9jRbKE7uWEt0GSxsxzsNruAJp0+rIZz9BqTW/m6OgvrE+MiyX0BkbQl
pmi2EJ46DW1oKXZ/Kgun8MVi/QpGy6QCUp0dtNj8rq0+8xn+vj/BHZwDY0tBf1IKeuPq5rluicwc
mkVtQ1eZgIAnkkNSuo44QUUd/Kruh4tR1M6Jkrx3sgqt/mKg0vX41wSySn5Ia4NLeQsmNSaKQWuj
dFzKazr7IlWHPLDXLjtyg7s9iDJ7kikbz2sK4ZuDkToAy7pS6Wmx6c43eGj9crLjxfXwFDWX4ZTF
ert+ur/EtxkHj2zyJ8rvlBFuLG+b3JwVs23gjNE3+QQMq3b+FEuWN6e5pAt8EMdvRyP9hajME4lk
DeLW9dGnQVSVRIUfTYz6yehX/dNAqEZypTos2e+MJUsjyNTixS7lsa/HstrYM+M0r0N3ypJn286g
plZl8aysunZw099GNEBtMHdQUuPRiUjx9VAp4WxiheuwVtvuZDVz/2Udiu6X+5/qdntI6UYJpiI5
NEhjrkdR9baKYoieYe5o4lTVtvIWW+4Yumuq/FKKTjuAVeyMx8uZwMLNgw/i1oEuT9ZoGfS0CQ3R
m1gCpEax+MoYYwEOXiDPgtiC/nl5eJIMxvsBJJFMFDcnHoZ5Wxq53XA5OEjj9uvw2oO0OEfN0L3l
jR0d7P/bT/dDX4Y5SktdeAzXi1rkyUC5mAYb7mzfM6NXLvHSzuf7k7q9ieiKSTkyANU20nSb/WFX
iIf0BgAVNeu0IEGG4JcGQZanKl5+d7SkiP3Gqdwzzeev9we+PQNkDrxoeelRy4Xwfj27Kjb1CIUW
6iBlNa7vHg+j37JWW8aPwGiNh08BAZpbD7qQhHduD9zsTGkNL52yXRvnobGkSdBSLj941t5+sP8r
s8VZ4BAYWwnlos0BbLnJGlbTHM8n2DpuFiB9PnsP70QYtYAdANuDweFheb12aTTlGCYNepjNc/lW
uskYdE7SfsrxKT2N3JUH77HbbwXwAag9/WU0TCgQXo+nWHFmY1lkhKWt6B5+q0bVBHMkWu/ZrE37
86M7A1cGjhnoGIoR6KZcj2YJ8NkZ5zp0RKcHK7oBl9iak/e+UJWDhdy5xUmFSJVBgXKob7S1xdTr
hbckfViNUfFMJxR+VZ70f/c6pHb0DNPxVPeOcpK4tI/50KQVLBRjMc73p7yzcwAfo1csOZZUYTaH
QfGyROFPBkAQeX3q+yJXPtiIZYmDkHL7IdHDAmhKQib1aLavzFSPsqq18jFEksikEaXTSwQgr7wk
/aQd3Am3cwJKRbGAWhLMGt5j158RdIVWDmhKh8YaeyddbaZzTnri31+525csGnOSLko7Q3LWNpsF
o6ZMH/GqDdu5Vv6YEndePvaUA5/ybop/A/2WKcgxW8uRsYf89depJ/Q16iGwDnkpQJu7np1ht5oj
6mYO16nVnrpmmJ4gDufnrs7zjwqqiw8fQdTfCFxQ3IF8cvddj9c7uehI8YhgyVKi2ZD1l6rrzFMK
xeYgtb35cKj7ALiHW8Cp4GG7uefGarYmCD4GS4rg+KhNzqUb0/zRLS9H4f0BxYy0i0v8ekKJVdoC
+JIR8k76V3Nb19fH5uHbjUEkfFACSgld29It9ZQWXc/UhgNbJ+1vTemIMg4yJynTJ22p7X/Kofbm
9zjv8+o5b4zCPUhUdtaSFyWIYEoD8gm7iZxtnYl8LHI19GgbXnpVcQNDT7SDOuPNZpRi6tIKkIqH
wZtr88VijgYMRE8NRzpEH1JzhianKV33wRRtel7sKZ4e3Y5MBWAr2SuFd3qkm8OdRmOD14aphfg8
JL/j9uN+LtXcfS9rPX+0LyqHIojAFaJjcqNL11s8BJrI1cJB4OEYLT0gUDg8B3f3zhLiAkYfC5oc
lmNbIZzULCNyBMcK886evySpqgVzXSsnbANLyABGcbkft24iMY0Y3v2kCTZJOY/x6+0f9cniTUtn
hch32945NxqNqpvbQADQVmfMXu4Pd7sPub5BdVAU4qlIceN6OE9tESDONCv0yBiwWhQ6DuUQmdrf
/8M4xEPavgAyEb+4HkdNZ/Q3IWOFg5aNH8tUkEU2dXdwjd1+LAptwA7oVfLWIHxcjxK1kGCbprBD
Dt6LUMv+pFhN2Gqucsqy9vv9Ke18KW4Ym+SYe1kyZK4HUyO3Td16tKTHdXoyPKXA/FKvEPhvj0hI
O0Ph10JZlvjL1bIFtsVR73qjvThhoYAq+rs0nAqnjEZFmzodKEsdJFo7y0gjELwPlRPaglsE3zAm
Tm4hJB/a1LNfaX45wte8vniyYxWkei+Uo1bFzgRZRLI6Igb/bJ80jUcGZduNG9r1MF16JRsuUYHv
2TSKI0nn3aEkWwGtLthjW8RnbxdWoy4TQ6U9biDIuBnjGeEbvDrrulAP4vzeaCDwJDSF8jWXzfUm
QTWiGpfB9kI9QmZnUNpfUzxXnztdPzjIOwNRp0DrjA9HbXRrBpNqIrazcYzCErZCOKfuaJ170Ymv
Zh8rR8Z7u4MBeuQ/YC0BQF7PCtpZUSY4GyJUYTemn0bu8IfSFQA6gHL/9fAxA0gnqxRcYjwKNwnO
lMRqQjoehZluzae5bupn4YCWVYR9uj/STcrIE4aSmSFZdtKXbRM9wPW3jdNqUWiLOvuODIz2Clez
eKraeTl1Wb8+NbGXPN8fVC7VVb4oB5WChkj0UybZNunWqrDx5GXQUjH0S+7Qv00z90hp/vZEEz+k
64gq8VFAZDcfLCU6jVhBhjgm/lFP6zeQ1ais1sLxl7T9+/6UbncHg7myPk8lG07BZs9nsdsqQ0oU
jrU2OmutVb1QEG6ejTVLDqBmt6snh5IAEeCP1JXlvH/qjlmj1w/LpFgwsNNVPUf8nzPYYzLhvj+n
vYEA3iMGyeLJlsP1QE1sJiIaCgdyubk8F4llPRNgjuxObncgfVQKZbIyx6tlG+cFzal5dktHViIK
H8NM5Pqbv2ZdfbF671Pped/uz+pWHIsbmcHopdKnIq/fJIil0tpp2k5OmGrj+5CJU9YsaN3DgRvf
PHW4pGaHdBHl6Xr13p1qioPWMY44L3I/XB8BfgR56g/rFYL/5oTDFiNkwWANbYTx8Pko2iLQqU4+
lyJBM7NGrfmUJ83iR844/HJ/BXb2KnBxmS9IezBeUNffNcsV0+qj2pF7VfhgYJRnGPdIvon8yBht
byg+qhSUkPCemzNYiwTP3NUJM4Dxr66e25TQaAFWU6QdRLKd3cqJ+kFwBPR2EzOzpnKwl2FFa5GL
/5VQf/4VTvuwRiSbh2jCjQNiisXbrB2Po96usf0K8znJP9XOlLyLbFAOkpHbuTAG5ockBpw8xDWv
v1ARNWth5Uv2hv6vAfGKGamBmdRT/PCi/TD9JU6yEcEdb454qVXtOAkzewNSo6IWoRQnVAJ1//6G
25mOVH+TcgrSs/Ymt5obZLoXN3sb8mUOvNr6mNbiiD18u9WYCgRXZgJuD1eW6zVLlYVUP7ayt37u
5jP2JfF5NmvN7zU1fTjvAH7Ef4HzA1C94VwYSb2gqVfnb0nhaPnrbDvRGNC5WI3nqo3KI1L67UVG
nMIbl7RD8uO2eqFDiYwuV3/+hrJGbftrZzSBIizjPe4KkIEludbDkV+OKEWeSGiIlOr1WmKckOR5
O+VvLLPA8B4OeMYr7SAN2PtiP4+yqdxGuQ4dR+vzN2AWHgrDdnqCndn7TZsWBxM6GmoT82ulZcNh
Z/KmWk3/5q5C/2i0Q/dpcZbh0fI6XRGHnYgorsSPbe1EK6fhpWcw1ByjmBZnk+N34H4PDu7unuDu
khk9G34LFlWo5GZ1r+ZvY6YqPg6bT3PvIE5ifxhE3zxc4GBKvI1ojsj+9TYc4bhnZV1j5G8TiXzg
leNyjqIhfXWz6ehD7c7LlmgNsptb5F0913NJXMzfUmN9L4rsBC3+dUg0KxBjdER7vr2EqazLCocO
y1XiHK63+TAupVNRo3yrVyv55nTdavg6xiqan2ndZPhjJdU8vHkc5tNaOIfCi3u7EiEdOVeuFCDU
1+M3KswEoyzyNzjyBvve7kWQA8brg5FS0sER2AnCsldH6oNZHgRs+ec/pY09FieFyDjTPVqu72T1
9RMV/Ojp4VCPgjItYwo5Eny+OWh24trzgPnaWzrNHn7hZvo89+NRKXNn4RiF5wPsDoey8+Z+NBZV
p4CjEYBrlMXSyFmRu45clPacQ9bb3lgSliKBEpRP1c0mSWqzLOJiKd7GdvH0s1Y28V9OFHWrv4xe
PQdDU3M5V44N361NovzfCt6TBorZUYECIEn6oVas9d9BVN57nbme4pNAqObDjwIg44itEQqIOjTD
rr/uOqjaoBRR/pZTR/sT2d/2PE3K8Nf9r7tzOgFTUeSkvApAc1vBzWalTVGdzN8Wxf4tN9JnF9Do
acWCMc71o4+8t2FlvsB2lbnDFoTQJkm51qIq3hLdrS/tUEuZigVEyePZiSyoyhIM9ysO3ddLZ7NR
tdxti7dWiYpTgrCznzipeRCw97YRCZBcNoAVoIqvR2mTqUn7oSne0sZ4n01FwXhIrP64xI8/26gc
AKSQ/XmgbVveWm15QplGs3hT1nw6lZ6zXJYymS/3t8Le15G26VI2RmYJm/kUVZP0FFmLt8rrylO5
FCPisIb5538YheuF4ChbMNuDzg1qJOiUFG+gMevL5ObibA6Ai/6/RtmqtVFhVhs9Voo3GOVpMI0d
qXC/HOl57K2Y7BxL9xru0G0ByYmZYtIwSo9EbVCPuU4kQAH8/lx29hlvaBAM/EN/bNtpnKxKMYc6
X16XMha40OHBMH5Qc6P8ssyxcaQ0vTuaDDqyB6YCe7ne1U6SpqaNSuxrN8Gv9t3KtINIy41Tl5rq
74/PzJZoE6qmvCe3eiiJVUQZrZblVW/d/glocl74Ouv5u1Yk48E1Jn/39fNcNmt59ADxllWWTdBv
1GmpxsZaX5MMPDm4hT7v30Z3Uptzbkepec6VolUDF/vZo6TkdptIxxfbkzAX2i/bsLcWa20Clddf
TYzbv1kTGoyZBa3i/mLejgKbChlX9ooH8nhbEc7FLFhP7D702F4verTUL6o2No/iyEA2y1wAtxcp
JbLNhRWtEmtsDvhKorHxqcYB/mVQGu2CXvvRPX37xeSDXAro/XgGbhliMfaOy+xIQ8GidAKjscu/
dKSGPg5m7J60RdH+tkfjYSQg88NVkHYmXSSKWJtsR4fWvcw586NZmq6+PXjDSV/4fMGYAtN3xnFM
Ds737jyhmVKvZaIUUa9PnNtEy6RJa3IjnVQ/np0E5ic2EgL/zguF48XPbPvLw5uF3AL9XdR7DPOm
c1wOkaWLCWOMdLanN2Xqh49cxA8botErgHIHolLW8oHzXM/Mo/nnlKXKKIkCSNxO9WcjUtun+3P5
ESaujzbqbrgXcEFKDscWJOG5aaXGCgLuRWd20695YhQVouG16L6U4PTSF9kznPwyrfvRj6BRDlOw
Ziaqc1arIotOZl5GQact8l/raGe/eykA31BNWmfyDa8Sxdk0il74kAc8C9XDtBwC2AP50bV1G3yZ
CRtB9tOhb2+v4BXhq9p0mEnXGljIYaFg/outM7aqXb7WhyrxOyFDvpRAuksFJ/RTN98nGiovsaok
XK3ZVs8DImrts6fGrftkR52mvY0Tyt3hqJmD9xXlvip+4ReW2pOyprQQUOatKoDPltIGxoIfcOlb
0bLGCDQq0xd9cAYlcBcjqj6kg9D79z6PpiwQnTqrf6R2WUYvttnWEyIGmAx8nfraGx/uW0nBQd5H
VEc1+viboG8tYm3VTs3DvCl5R/dLeqm8uHjvqNWd7+/C20SaSxM2FFV14NokNtdrieMKEjKZKMLe
M2eoZWtxFsJVASqwe6J6fVhXAGoA7A8ghtRzYAduzpbbeLka6WsRjpEQ5Wm1osI99Zho/KLrmaUe
5FM/DB2uzxisUkTrQWFjkYyM/fX0IrqatEEYrsSOo6/8dWiN4bsLEtA5DTnV9MpHW9tzYPWYSI75
XdZZcTBZqtt8wkEeKEWmDemfhrARzwUO0NmXPIs14y2ZW9RqMO7wqq9emunzqYkd/R9scaMS6rZV
Qe6PDSU52z0F4d8KncfYRTFWyB9zwtP+3apG7x/qTW3m6/weL1yHRe2eChSkx4NvfHNeUHCgsSbx
j1y08GuvFwEya5UtdZWF49yb/uIo2Sn3iiM44i1qDzgZ+5WyjGQN0+S9HqZr+jU3THh1AqeW8yI0
hJutyrpkIir9MU50H9sdnJkqC8EfWphP3bKmB5ib26lCIcae+gfehhLD5jckXV2R3oL/R/VBf9Gm
qPtVS5Lu1/uH5ibeUVZD0krCIHnfQFu+nungoR8xaZ5AljRqTou7NEFWRvqTpSZH7ZmdCUH/5GYH
DikL1pvXTV0bHdYbtgibQv+zt3ITyRjcau7PR/4lV6eE+fDqRF4YxrcssF3PJy+Txo3XVYQchdw8
NytH9BSZqWWclLabrBe0OC37PFHq+B99RDxbu85Qjm4R+W22vwIVFYaHBMdMN1EPAa+udWzkvsu2
rt+tdMye5qycnjCItEAGD4jUVLNb/JNPtnqAZrqJgrxSpQ4gfAaQU3Q7rhdgoYZqCiziwigZvo25
OXyMhu6r1brGq5olxUFUkudtM1FpOc6NySsMSbbNJkVPNTKVNO1DpRb2c6Qa0NubrEbTP63LqAuW
qRp5Lwt3PYqHt/OEKyqb+Wj3AVTeSlKh1WdhpoTSSilQBH2ZnJzptrqWXMZ2bIpXEdVtexB9bj8r
Y8p2CBmxBNttD0uJx1yfRXPYrSNZS1FNCqIuAret9NSprdt9GKN+qT82TZJ/retuXS73d/ftaSVP
4MVO3oYIF8Wz648rlUG0abal4pFmfcsLT30x1RVuFz57Bxf37WlFyp1Qi/YzWSq95OuhiIx6E0cI
DxV6On0xh2z5uIBPOnjM7KyoLHaAPIVXDC9uMyEaZYpQC6KoveSWEiAqpva+4kCVOVf1uIgQEysn
+ix4JI6+SqW1PIiyt9uIxAu4MjsYtiEKOtfTHAbN7IoaWiyEVUUWQnK7C+rYLtMPsJQQBRUwk46I
HrefUT4yeNogYosmxjbJ9FAqBNTbrWGcj/UpHibP91Swh5BKvj66YYg+FMGhVmFFBB3wenrxOg+o
vWjwVFPLfkZ8ojsbrRY/ac1sHrx+b0MBrp207tignEhe29dDAaYzq3xptdAprAhdsEHvYMws+i+k
hukvhjZW75OiJQdHcmcpOYdIucLzB7ixbYNaQ0G+24NM9abOfUZkJFr8OW3F56RGr/H+Yt5uViBR
LKc0jiXUbUOOI0XXitbSw7WkkI5PhZbwzE/QPL600uw8iJN8GD7aWjn9Hk+1dtRB3JkrLxNJxP+/
+MfNkXQiPYchrMahKc3GzIV2Px5G80uFNeXBueS1zee6juw/6gzS9pKXMTnG9efUxn5Brmouw6yq
a/u9b22zqXkPofX2GotxzU6xpnXdC4FSdQK9S0zlt6JKs/hLO8BwDU3ACV/GDunDJpjsVUUvbTKr
rDv1brSmZ8eTqripl43FVzuy6biOhd9VPE0T9s9XHpQikGlusM6x6fiDqeQX5DfK15xr3b3kc9v9
CshCCXIbUeJyjP9wzWT08xRdCezFnUJDPB7BCd8c2yGoC6vo/S4XZR2Uk+2cOnv5X5tb9QeamE7+
STNTzcDuakQbpXfmZ88qzJeut6LsFDXqxVG8tTtj1ZdBYl/7zgPhh/Cub4uIOq3aGFrW8uOF+0kU
DfplpdfGU+IbAHzdoFM859XCQBRGEPorpaFPSzAMi/Kv6Ecy9Bju85/SHz0K5lTz3iu3v6QToCdE
6FvfHbTiV9EbvOzcdVyNwOEq9eO1TZ4MBC2HgJesa/tIqP1ZRZrh9zrSv5E9WWeXZHH216ZSF9Bu
7gyo2VgBUFnNKXViDoiLVpIfRfYcTPiRDEFf2xdjKVCpNCv15HKBKgEcO5DsVYZX7t8D/8Kf5tJi
FtqJJTf9wdPzKjCyJMnOuRi64dVFKmsKkGpsGn/MV895LvQezrpdRlb/lMZrKU5GjtrJGb+QWHum
vhR9N9U5ESc+zsDZrYZh5qcm61r6SYfgRNCZqtK/DFpcLRd1KdfuIG7dXnQgdn608AAC8AiXp+6n
Hl6bp1GXDXEdLt2YR5fcdLDZ6VZ3Oj0YPej0UtuHyg8lG7z+Jj4OJqo7Y5QtYVlp0TmFcupn0/g/
r8m9L46xwOGtI/NzXE0PV6+BqMKporqLgCNE4s0duw7W3CyKCbOjcxO6akAqftWzLjP9yVG7L/dn
ebOapAqQ1MAYm6gBESavV9NLGk2fzMEMFQqyZysbvhVVeQRLuYlNUIsgSFIep8OEvNMmvY7tJVPZ
dC5XTYoEpkHVKQ5Wc+2Y0lq4n9XFraPANUfBZm6UvPqkVI2aHOS+cipXEVL+Chxt+QFA7G50EGq3
NhT6sm44my7N+1ilnemJ7oPVZFjCe1h53l/am/BPFAb8QK6L+zZReZOqTNPQo8Y7oH+ndYitOvGc
/p1Ukdec6CG0n+8Pdvsd/w9n59XjttG24V9EgL2cUpS0u+La6xLHzglhpww7Oezkr/8u7ndiUcIS
+yYBEiBBRjOc8pS7ABJfCxy00lfBns1bo8pOqjHFqcugl9nBgZ4XTGW1h0e/GQW6wCqWu5rfgA/f
nj3K5JYQ3IiXtkqxFTWlaGPIEFHp7Xyrm7VDRIIkFy60w4ikQNfb0qjyIYqKyroo+JzZh9zMxLdh
MJp/O2tKdsgDd8YCD84bvULZOO6bC2W2qiEeEtfADamVywFNudZ+nNNc1wLsUne1bF4/xdU+BGJG
FQd9RAJ1IqHNaVDGtSRW9FRLRT30VEsHL/LVrOjHj14U4ys7p4X3GfRMkjzoUqecby1uMTxZhTV0
QYMdiP1cCcLRpwXXzWRn5W/CQn4drUw8G9aEnIW5Xnm3EVlDTAMPhTr3EROs+Llp1AlkpFJRy5qc
+rloYLvt1AFuDuda0mADr1ArwENbubmJtqDAHM2+zFPsnIvGy8fvYpK5c+7raKiOlCmW98IFkCUn
FKUOTvcWN7FNrG2kWQYNuFYuQ2fal7Yb0ydwse+uOlKjgZULWBndIrB5m7istxK30aIUIgBOM3xm
q/vm9DL6sHi7JkC3nw7rSGy74Rys5J4t0NQr+rYrHemRAmb557533HNcdu5JumMbOJ0a/Wtne7IX
t9/t1UeDB5Iu2ipJdr1d+q5L6ploFXx0bHwgT8qxZRs1Jw/cdlbmc6w0hbdzsd7E9dRVaYeD8ljT
el7o6zFL2hSlaY3exdK0+s9umZwHI2mKA8Ab5FttkecPMsuzX3XZae8NPl6HpgG0KtojU7g5HYUc
KcEOpneJskg/4k9tHL1sMv6XUeilUedjReF1X08QvlfSqq3lXQpK1v6oRKbfInuzs4y39x5Gflzm
dJnWeri72f+TOnSZ0ineZdKj6oCelRs09diEdkV1/J2vE8vGACQm1EX5x80ucerJGxYbxHBbpNov
qor1c1kW8X9vj3JvXyAGy80FHhXw8xqG/BYZOnFVdYu37n+q38tPB8+Qj8bSluPPfI7d9qA4xL8n
E9kSx68Urfj59vDrm3R9r9Mnh9tJNZNAg6vlevi5rnq16oXHOxIlh7bAFkVd+mnnfr6JpVhKrhSo
I4wBy3n9Fb9NMp/rZUQGxb3kyG+YgR07Lai5bIl7v89VL/UT/Lh+GXUnF7qUECnBB2TjHr7mzq8A
j2IS2VBvR+hjcwQJUeFCkmZd2n5wraPeT+XHXl1m1Y/N0QuNto89P0/1ZQnQIo/1P80ixgT53Qu+
qv/SJqUYhKvnpsOiKRW3Q996F29OyqMZRQiXeWW3M8qdG46rjSCEcheMt22FWomcsdYbl8PoDqWP
j/qPKtISXzOqH9rsvP8dpPsGup4rc20wbuO4OYn0dEavFAreoH6ALSIegOd2H4wGGzfHjPZ4oHcu
gbXITyi3tp3hTl5vpzoTMQW3NLoMWO6hdOBaYTomnu809rJTuntdqc0BeY0bIZ7gdgmw9XosMamI
luATGraTu7RBxpu5qungxOqLrDQ+TU4W5Scb6dz/hgq1g4+2F7uJr7SoseaxPgyH2MBBIBi0sR7+
rMqsld/UJSMQjdHgLfyydmcnUIUnrI81yzt91KqiFOfFdKafRD1WcS6Gsk+DAW0RNeyLzq2CbI5o
zk24mfdBb2Nv8VAMEqlsY2yxn9AHzrI/yKb7MHaKMA+as6San3m9SF/MvnRAxFiNnZxrGhnTQYPo
0QUDaEk3yIvIMI9jO5V/5w5uAedFNMbAITWH6uApmvV9wN+69EevM2WgQnQBc6dUqXyYDXupfOnZ
oketfr2ctWyZ5qexdBD+dWoy4J09fidyWLU+wcUCsPeAHlx/GSIyQJo1exxe9XxEYGMsaQ2q2XPf
J/0xc43lRYsyV+wEfXduTHAEND3gxqw1q83my0YUMMe4Uy5q4yXNNxUHE7bCqCvFTqh352Ugk4fX
uuoL0JDdpGLw+8ZYawYRxm4kPxdyiJLAGrs5f0DA281iX6dn2PlW6Urn0+DCCNwpRd6ZKbkZXCP0
w2kvbflWuE46gyMFFMO+T79Vs2oejWqwd6qA90aBlrlqlK9HektqmjIbv1UO1GWcTXFM4ik5mGb7
7qYGAhskmBQNiIDoAmziBs+TlGdamIvt0JSjrzv58oCYziQOiiz37ONudyYPKfNByRSeGJi3652J
A6M5yqoQYSumPhywZQqGiT2ZF0b8SJWk+o6b1p6j7O06QghDeJK2NdHKDfe/WSYvrwZXhBpJz8Hr
GkF4JN+Nhl1J1mglUn5ZhXu2mNuMCn8zxLYIk0Zoj2bhtn949Bb8WB8pfr79VN5ZRuIimrmwyMmo
t+qMlH8FSB9DhGa2HCq7+xsBFPxYqu7RptQSuMrOgbt9VpgbTRPAl6s+yVaIL3FzLY6iLA690VWF
L/IkP9ClM795kmD27bndPtA8KHRtVysm0urtrhdZpSwS+9vQ6hxaGMv0HdmofyJbHXxYUHtOSK9w
zutXjPIMVmrAmKlC0lq43pGTg/ZR3UTKZXSllh76tUh4sa1BqFzZiaL+iLKBmzMeozg7COBC6EID
6qrOA7pPqt/GuWaetcyyumNHz+MHGsQ0BrpRr5BqqjpXOdjmXNX/vL1Idz7IqtTE76XrQxa6uWpt
VNUdo5U24vEoyNPh/icFvPSU6PlOFHx71VLWgCvAbY4QFRWE6+WZPR6pwcvsSwdkAKYjfZ3PPNXT
eIgV1/iIZ0N/mQppv0gzbv9+e5L3xqbOuKpoQta8ob8NjdrDpYKA7Ao1HJ1BP9htbtCr0FqssVBl
e1mRpc+gsKp337zoWq46wShKv9Z1rmftmkVmTyM6BuS+ySntbNWPSs/b2el3PiJ6JGx1mjzgabaQ
ooXO5iAhYF+SxLGfi1mlaQHBe/wO0ST68+21vHMHrvG9thYVIT6/wpt+yzPklOuspu1QkJnLoyjL
9qk23L235O4olHzg4kAlhCtzvW4ynUpZTrF7qXt6NTXwA76TuRfe3LkhqFjSgseBbhUI3LxYrQHq
q+1caLHJ+Jcil09Tveo4kjv4hkSr8/0rxwngSuKCJ0/bBBtxWqfWIgb3gmWw+9BXqXGsFWsP23Bv
L6BBAm+Kjj8yLptR6kEvkN6U1NQtZ/pjpkvkkvD6I6oT/709n1t0FdgqhKbAL7+yKbZ+n14xCrtS
dPdi4qJR+2gLlXnguX33WFpOLwKjycbv1UCe6RP4pxXws65NDqqN+tbx7d9yb7/wM/ARXPNf0LjX
+2Ws3LLL+8W9xIqike2J+WDalfvw9ij31paIg2YFQEgPdYbrUdomdmDa2Ex4SAdfscfunEdl7zvL
uJd/3duagMLJYVcxA3r+10OlkTHVtUHdHjRk80fhqt1FH8z+T3Qzdd+tdO/T21O7Ewisvq2kDSZx
FWfuerxen0crz2sPv5JuGVfyhXyoFg0MRVx1X2jOFoe4r9+t77+qQZA7ryIHNBC22Lik1Sptmlbt
FTdFPSnqleexKqqja0vxP9xba/ubSj4vAdLG1xMc4WRGccTpWwbapULrnEO71Hted/f2IS0KoLI4
laylz+tRZCLi0WrYh9rUjk9KmcVHWP57cei9zbFq5q3nDsbUtlMgkNUVdTFxOw7s9rFMhpckrsrn
yVHLByHK+t+3N8e9fU9evGpqeNTptppytS49cl8OekpY9zALzfo6q+gu2rFpnN4e6vU7bMIoqkdg
GV9bZEzxegVjF4WmaFG9i2FNWNLxc/KX3usMzV+W0ewOheP0xYemqbTYdxUDGUZdykXxRaWkL4gH
Gt+6wS61pznL8q+elebfhGnN32sUXr6XUTW/wFcRP1KzS9VD1Sp/UgrVT0WUAjpovbE+j5G0pgez
q/PiWOM6jax/li/OkbOgfTdzt1OD1k07PH2SgtqalhXmDvLvFrLBIq8oH3rLKD1yv14vgSPgbPYR
iZSex64n/Tyf1N5PGwOoL1ocFlUmOnqT+OnquW38FWPA7gZGZZnQJxPADhcVydmSNwygxucxH215
UOHSPcDIqLFXasqlPkVtm0aPpdq18YuZK/l/b3/GOxEXahMQrVZWxKoFcD0FPXZKQMnclJNeLCAM
dKEhIjlOD001V5lfJ6P72E/zcNT0Knp/+cCg2sutCcSYOuCWDKWiibXUlJYvbgXxxEvRASDefn/w
QNBATwWsElEtwLfrKWaZBU9ogvg9ZdNCYYwCMAAJve+KIC2Tmji2z9/f/uRhRxQLWSfgoTedHMcp
mqWcBMTCloqP3ZbJapKo+FONtdnbX/D2jgEwzd1Ccx4Qtbrl0qhYsxcq5s1hSgcH7P3cHoFM9o9u
NRlBleXTzq6/vTnBn4KTVhkV18ItTkmIyPTaeV3OfBqOMbXOABu3vTjhzqxoACA6RyeTss/2o1Xa
rGZzFeehlSUzBp3mec6pmk1FdFLcydmJ+O6NBqptFR3lLCNHdL1FRoLXytMr8ARa1gdSbdKTXmqI
vmvyL7uwmtPbn+yVvXp9d6IADcMDBu1aPNiqWGYTuZdMxiI0jE5Pz1QqgDsp8Onah8h0izTM26qq
nyYTGoE/LbABgnG2PPMQq6n5Ewtm1z2OatXmR3tpgPs4zdx8GKFFAAbO0vFXpRpVQzGzSBzKk8VU
/Jp5vZvAHfv2p1lTwkUcoHe+WhrPRVBMlZf8EQPkWF6ILOYmgKKSqUc9Q8LrWCmi/9w3tiZ9Oc56
4xdTBjvHkNPyj2CjD/4ydO6LDYgUy3BdDl9704R+bJFPpWe7grYb7CwfX2OzeqROpAKEz6uP6+bl
mZRYX0zMtkPaCvFBM5YhKKpiOb49yu1bCvQXnOza8qVMsJUv04Bj1L0ly1AolvVVVyb3WzRG1ffO
TN5NEqdsTyeUvyj7ESisR+63VE33Ji4l2ZehKnTLR24gPVqduqfAcndCvNM0PWkU3Ej1JU7v5aAm
y3BGGv8Emzw5lsD8TkW/G+XfGwq+6coJQMmGUP96QopiJyg+NWUYJ9FyVvARQRRWZucaTsTOZ7pz
HZEZrk2kFSoOBOR6qLj0CiVWjDJEmLU/NbYbnVZTx50td3dCv42y6UxSfq7SqpjKUEHj/Fc/Avto
B0c7T/qc7tyv94aizLfiXSn23DiktEnZqih+sxna7jN2kdj2dSI+TNOwZ8p0b+l4mzBCAwxE2WUT
aWdTNoL7E1UohJ5dAAckh9xTvKf3n6PfR9lEGA06KLIF7hfWhp18HRMz8t1sWUI8I7udtO/uhDhC
MC9J/W4oCsKIVangRh8aWHL75JrqwVYS9/z2hO6NwgBgw2iDIWm0mZAchtQedKMK89yOjgr2R8em
K/f8L+9sA7gsTIOwiLbDtmtJySBOZKmVYUGryachPj4UbvNZRkr+7tYG4jGAVoH10eEnJdqcII36
UNe73AvlNCQ0SDXxKLLeff8+uBpms9ui2O1cq1XLcLDzf7TU0R9IAkYfabA9D8p7SwcegqoX/E4D
7drrCSGlWDVzr5Rh2ifuCXJS3R1SQ1gvIPBSdyd0uDMY1EeSPC5VtvnWRQ1UVJLmjV2HupsP5yRB
QKWqZf6jls6eAtkahWzePSp6yFmt7x67b92Yvz0TTiu81JOxDFcRDsSMJ+1j1832Rc6ZdtCLxApz
tzH3YpU7g67S4TQXKQZTMr8etKqkI9yhkyHOw8pw6mwR9UHcesOXt0/VLSABmzYqNSt8+rUkdj1O
TlakN7Ndci9ML1Mr0fJUf2Z1BYkyfUorI/HFPH/BFvzb2+PeOc1rdWxFI4H+gOZzPa7bKvOURm0V
UrUq/pRzn7xg61Med0ZZL4Xrb0fIAn4G1csVi7yFOiT2MuYxJzpM5qTTP+vlYotDbfKmUFss6+bs
qlHafxprIzafewv0nN9hnt0dPJ61KcQmOY0/6Avtk6eu0CfvuRzE0HwSep9Uz0uECJm/TEvcIv7f
D9+AXcu/PS9NxVNlLqK42BRpnTOunUuDQalVEzEJPvnRk+ATgUVDfrqoAJW1gzq2ZGBjr0Z/xaNZ
2L7qzuJfZ5iwYtLqoZJfRqdePulWkQ+nJTeVzzmlKuxs2zT5z5N1PAR2lOrftbob46BxRrvfueVv
TxxLCQYJf6QVarjt3yio/9KTzqtwziGMO73dHXoLbkOWmdXO4b7dHNdDbU5cnC9Nl5hJFcaGkx07
yGZHCbH33UeMUShqr2guHvxtJUVOE3qMnuSFjIRy1lLDONSYz/wPo1DV5uWCzYxlpn290XuzjxN8
5CSXxLw4D4MRTzWaErOd7iza+j/abnWuvfVRIfcl8b4eaGKrRVbDVo8yqR0ad2oDOY04zptK0z/i
f7xoO6fr3o7gBl45u5SWaRJcj9i6eTJ05NehGXfuP5aTym9G1VWqb9GK2FnG107rzfRAm2LiQ9R5
w/d0vDgzlK6RKAVIC3dAK2vrT5Nbx/OJTK353mtRX391ZzSmqEjZWhm0nTlPZytykz9lUtSqDwNZ
LQO3lKkHft5eUEdemvhHDv3CO7iSt/cAOUM3aOt61nDIuiUfv9rmkDt+N3SWe4oXYPd+35Wz95mL
O5vPJmqw+kH0ooNKTE1s9k03scxzJ+ym9ysu0T7AA3pRDqLWnNnHSVCvghJ/M+H6LsWQ/lF1piUL
9DJOs3c//VAn4RsisQTmjTbE9fdhEVZDpIXvkyT1kSKlcsy8NPN56PbkD+5sPvAGaweRvBoIwCYd
qODg2F1tyrCZsRDJ2wHR6dYY6Ewt6nnJxfux52gtoFyP5tbqKLwVE3OEHtM7nGRopWX2a0FSrPdr
UTe0zJVE2cMi37mPmNoqPI0E09pBvF7IBM0gu04YTVWX9gBlLD04caQd3n6sbuMM5uQAjgVbuqI2
NgUzj5pOkxFKhxPNms9s0upb1ssx4JbK/NEQy3MTe/m/bw965wyvKb0DROS1DrN5h41xybQkYVAr
n3R/UPOeM+D+YxbjEvwPI7ENiWfYJAi1XC9i6ckpqnpXhqKbgeOhYCHRci3wXzqaCU/Lzua/980I
MPheyK1TLN8EUJTG0lRFxSdc1DE6GngsfdS8Zc9/8t43owG1GoGv/LNtp8FLzTSyiroJPaku1t8W
1LTRz9sEM9K0disvxEncdI8KEdgefOM2cgNgSPzE7ocrQ8J/vZ6ZtmBoOzpNOOhD+VfG+zwJX4Fn
qPiKqLTMj8u2Q9IoTbPFN4SjNH6SGbG98+zc20AQyogIaE+tcgTXP6PRtSoe2rwJLa0yT3VjVp+i
0ZQfrSVpHt/eQfc+KQ0WUj9KKatZ0fVQXYKWPS4zTSgzb4jOwop1+zRFaA8c3x7o3m2GD+SKTFgJ
xds+ZtNraJdbFl8V8uaTyJUORIoc5JOnz8s3G7jlDuznzoAooNGeXU//2tC/npmtLAvckVaGqTMA
LzKSX15cZr4rsgSM8h7c7c4n45KmaE2TnfltS9dWJEYgF7wLlWLIT3Em+2PStu6n3pz2gsY7n2x9
D2j2rXKbQEuuJ1aneHzpI9cLmEWAzZma+1M5mO//Xsgi8vyAuiDI2vbfijzRRvqKvD684l8oqyx0
gJJK/2CNk/0Hgmx7xPb1OdsEI78PuO0+L2Ai0GqyZdhVWk4sEn+q8vzLApgbRPUzqLH/pGftdKDv
LSWpDJkMDQ6C8M1r3iclS+g4THJRtOYwz4tXHBBV0t5fAuEyWSF2YJGohGxvTs2IkrIj/wkbD1pq
VHeKH0mtPIyz3Csp37k+GQp0IvQl+BRb7yolmZUmmoom7GuDXrqrjnPoRVnyWNRz9jSnencs1GgP
AnJvVDJPahXAZ2BObTalE1lOlE5xG5azIx76rNVOwhy7U6+bfWgOrXywx2IvYrk/KM0i8C1oeW7L
PWORCc/MoyYsaaY8NnIZfL2PzFXTrgmSknc3r3abVLee2qwriuYAarg1qZJsHgltNlLAbVUbDouU
zSlSsvqR3mr7CaVxMMN21ZZIT+Rl0KhGBqbatbMQQhJWb4kF3/zta/XOvQN4QoPlAX1vBYheXwap
gDvCk82PKW2AGnIKOuDNB4Ej7Q6s7M5io+aHzAUsNajA27cxGpa8GZG6C8d2zH8mhir+wumxfoKl
n754htIQhFTi/Pb07hxQWnQ0c5Fl5uxsxXBMORBpmFUXKuaSfVjK0nmCT17ujPKaZ1/fPZQREJtd
Kzbo9W7npnsjPp8mq2jLujkWk5ajvd/YyDRgbIrVawprPV+CPEu6J3qhc1B0+RzoedmfuqJHJwz5
1eJ9XxbeNfYMay+bsikfeIuDbxd7tNPO6S+qS2XFiOryMV28+GKNyx7Le7PK61BA3snWVyNj/rbJ
NJI6ARrbJNMFQUjF1z1N+PzX9uld3/J1lJVMTgjAOiPodr1Vc1yyDWeS00U1cvUQW2pzIvSZdyL+
LZKBYVZJPFgrXET0QbelRSgKWdckyXIxWqrAYe7VcXMem9nhLqQjAb5ea9vqoTZLozjauKH+TJTW
Hr4b7tD3IP4z9R87T5fyU2nES1z4XdLZPzLorsbRMEsnXGRVA4BRMsM4tkJ13ulcs/5+ZoDpLC13
HFG2JRRat65Wz9Z8KSebyj9cDMFv6EFlFUa+s/FfnX1+2/jrYJxpoHs8S+z8rQauRyXUVLvUuNS2
Bl+MClmDcPCMAgn7AEiBjWJcm6cPKUUz3c816sMnHMdUedD0tOoDTIqsf1oeo+6Psajt5KNQsyEL
TFnGCKYqYjl78zw4fqYp/bdOH2VG2pXbje4XXe2ygEnXZN8GbVFkYFp9p52MGKESxp7TameyznWA
sc4VXvWanlOggpi3ubdt6K9pnWfmxfDQQIH8knbBoqjikOuR9WkwkuLvymre6bjyOiq7kHKBQZJG
2nS968ceQRGl1o0L6Ypm+yZQwvMCRa7wzfa90N/XwSinQ9qGcEFFcV2C38rqltG2XpYu5gVlLYMr
LF4CWMfNTpdlE1kzympFwXXJJiVt2E4J7rcuncQxLzMKko/mEIsvRm66z1aiLQ9Y8Y47ZK1744F+
XJlvnAeYHtezSnJvQjECAn6SRLZPB6560uwkfTR6AQ6gbPZ07TaR6Ov8XLoTGG1Q4Pl/eZvfVjHq
vLZCTsm68IviHwiijaea3s5jBavPr+JF+0DffDm1CLzv3Pnb2OL/h8bF5JUdBE5x8wHbSndhhOLn
J5Wk8UHhxecumv5tEbR6HJO4CBvNSoKa/OWcRV6J46SHLcLMur99V2/CitffAXObe4FMDSf4za7t
SjjLDQU3uMW5fSJLnw4R9JBAqau91u0m5/7/oRBEQxtp1bTaZqBD66nVIoV1aQhv/CKv1CApqjIo
xkp90Jv+0vcMPHcFTnxxJXZKGne+Nb1CqDVgWIDLb60uC+gpudXpeEJWi32QiT6cOUIsrJV2qObU
8RHSNxpFWT/vJFhbKPM68auht8lH3bS2ImP70kg5HjttRr4iU62Ppl47pwU4+iHisz8NY9kfWtmL
syneCYB6/QlYvq3SVJCEb1irJtTYrHZT+5KkhX2SmtYf4lbuSmKubdfrV4ZOEcxuAhmUBWiNXR/g
iOi3QgpUvUjNnpzT0ERk5J3EkvA4JLFa+Q46mLWvt4n20WzlMAVDR5vp0HhO0R0WG9OxncTv9rPD
c6KBgNA2qZ++pX/mOgqZXW6olzauLwvv0PRktM4zwSYe2o71IUXEZycwuQ2yyNrZ5+s6A4jYPj8A
kmc0LE0WobDyo6LGmo+p4LRzg9yeJq5IorkVBklBf1vEXbJc0geLjMvcWyNeGP3w2IINCso8EqcK
9DBy8Ev9E1EnqtfxsCfkdmeS6/u64owMYrBt8innhTpPUpiXSqss9HO8JHTo/u8cnbuj0DXm3iHf
dLe4vVKziiZXRvNCkKo+serZ11Rkzo5x0CtwerNt6WbRzuKdo567LcPVOPuiPFc7F7Xy8uEik0wT
6IVJ4Gb4I9Zt+UFX6tZ6Rt+wE89zanuTb8al+NddnDR6aeu6V7m5UjODQ+e0CALEBwSrqn/LGXev
BwW2n2r5RRM5X/VUkybnXcyJn6gu2nDSsiTgTiUrVOdFank7+slMmQbfnd7+hWNo2YIIidEnDN6+
+u8sLpcxgCekkNcwenMtWTGIt0mk5mWSbvlBogAO59jJfrw9ym0wxuNFZ4OGA8oYnMHrK4GSo1lD
zzcvpYimL0W2dF+E20ErH6RxpEE7nBqlGHamdufU44qwQj7JQLjZN4OaunBafcHCtta6+kG3CwVP
QcN4IKQwsXPzkmPjuekh7mS2J5VwZ1XpIPKW0jmidrd92PW8SrCtwXgP864hQIDKCrK+2JNUvT8K
TxkSxxTBt3eM2rFFwWw7l2mY8yMdHPMJh7K9Uu4rt2tzMCi6rAaCJOYrNuX64yVag2lADFMqRYoP
3xQFiOSo4V80Ne1J2mn2Y8lU42Ua1eSLx6f9yTMXB0PTDj8RmZ5f3r2V1pSSGjZFbOqv27xS5pij
tQr+kaBIn+gePLcZbjsuNM+4j6YPnmKkp7eHvA2PqPusvEvYCVB/tjGLEKK2IFEjp1Uq0XPXe+Yx
Gc32oTQndedCv/2kfE0awXxNKodIQm3WureEJAxULjnIANufe6fWg8KxU30nqr+dE5/TBjcCBYhT
f1PWcqOJJlKrXJRmmn4U5MSZ78hG/yMavT3lzduDuG4d3oi1w0PBZXMQ6WWppbe4jBWlpXNQ88Es
/SJzKxkAGIpbXzWbpD0MpjcbSM6n+jvtmQh8LDBi5ID8HUD99v33qmVphVaKENdn16+pPAfTJL+/
d5cwCGqmSM3RVaJgeP3p4qToOhMpxtBpa9svTKf7Cm1yOZR9bO80O+59PEAKryA+Lu8tfUPT+GYV
6v5hVRX6Q4MZwkl2hfVUxULbOW53h8JUl8AJqwMywOtZGRD9yIY6COl9+alJzPqBkusfi5PLnYLj
7c5H1gWw8uqrAYBn+0TUXpfGovVE2LWq8typQ/FTi80yePsj3T5EvHXAtNAEehWz2XykPkqmDN3N
InQKd3V77cvvTdfKX7VntR+mVnQvEqG5nc91O7VViYvrapVuQolr05YuZny0MjsB1ueC+YFZwz/C
RnN+vT23O8NATeR4EdwzyW2naIJ6wMvd1diytdT/czP50PMkn98/Cqg63gPOESH+JmeNiW7SSIIi
ifK+O9RAFg95oe3xGm62HVgI2qH8/6k5UAPYvDl1ZAMQxLs8HAYXIdC+7/zOmX60i94f357PnZFW
TCw2CVy7AFbXf/9b+l906Aq6hd6GAH8k/RP1L1M2YIqFsrP17g5EjRLqFbcgiM3rgZCPXWlDShvq
2RAdcptwQGh5hhrIe/HRr84PYLDXlVsFA7b3HRC4ps7A4l26oeu+GItV/zXUxjsxHa+jkHyYZB5s
6hsGNZn8MFO/QIBNJOOXckEUdknsbicuv9nV4EYAZWGegbgVkc7m+7TEaFytCMR0k1YFQx2LwFt2
xY9uPw5lAapo/EFbC6jq9ccpUWHxZgmhC8UoQzsmi52dvcIzxkCvsQh575ajg0NdHdY+Y/EyXQ9m
mxgptEbkXZJxie3H0tUniqhlMUe+Dil35126qaet9prrw0eJiydwG1LUylJXMziGi2VK27fzNvMr
Kz4qU/E9nss97dp7o+GyRz7INUSjdXM9TIOCzrZYogsgFv2vqZ5w8Mxq5bEjTxW+Jax3dq7ZhSut
nrI21Ry6Gdu0Te171VNAb4YGYKZA5k137K1ybpFi7uryTIj8TiW+dcTVtAuMFlwHCumb+kaSC6sb
cfDGZHOw/h1yr/2ZFEmxU6q63ffrmYKyzNMB5eq1dvjbvZRDtNXoQskQMSf9q1dH8k9ITPLh7a14
fxSiTW6KlbSxmUsJ1Qm5K9AFHkT7I37XlBvluCeXdvPqUu3m46zVoFXTeFtfxBMMAwS760OvXJyP
mZrI44B5wZOR4u6U2eN8zGvtndhKPhOJLX1xAjLEJCA9XJ+y3jZSUVdI96hGMh3y3mwCtekLH6LN
HpNxDWCvMqTNUJurvbfodjW0g0O9cJcvbRMZgadYAL81IwmSfMpevDnOHzMlG49vf7/b5IxDtrZz
yHJJN6moXs/Srqs0r2K3Dxdz7kLZKgNy5hCLWti8ICL93G2L4zS08WMWA7oz7bwKejcTB80d3UPT
gLd8+xfd3qQEwXSy6DRpUBm2EpmsQr00Uz+GDGA9gttUPjqJWx4n1J13cpg7yw7GD/jx2stdu+LX
c0dAVRqdGU/h0Kb5GUqm7efdMPra1Ky3jpceXTn9R1IzB2/P8c5+RmoFNAA5If7wW2oB7ZIxV5D7
CbHFLJ8EMLFTVptD6EIGvxiY13xN3XSvtXRT69OBPaAWzMNBKfMGCESCJoqmyoawUKv5ofKUuHgq
qsw5FCo66wui54ccvWu/BzGknQfL2VV5vfNpiZpX0wYUvtZewfV6W1UytHUnRoTnov40OXMSyEGQ
vvVienx7hW9bI5x/zAtJ2ZyV/rxlEQ0eRZNpNkY8p0Rb+qVoHMsXfZJ/0rJV3sZIp+hnySwXv9f0
WAnyzkTPfxkkRbOoSYW1883vTR66GQE20RvYy81mq3u63GiOYMBX4PznWIN36Ebl7KlFc96Z+5oP
bK4TUhSaiJTK+NPenunVw8TukymMpOGNQTQhAG/YWTDPk9qiNZhO33tzHFS8FEa19Aeqgr6Fl9dO
I067N2UDKUTCFLxHkI2+/t4qjN6qGDhf+tACo8s8rz/Wduw9W3phhYnQ/qoNHZmrpJqS72kmH2PV
/WoLM878zG1Pnl6Yh1ogdHBOJNKGOxfNndMP6YUPgbIYx2Gbb/cz7H8rUyceyF63niyK33g+KgKx
hawzx0963wr7YCJSlPg0HMS880DfOY+EOfgYEv9CQdwiDhMM+LxB6aaQh6iZAttFzLGwZfSopfSW
XC/rD1Ko/zVOk/81uh2KqW9vk9tIi4DYpDPLpc89tE3EkFdupJpzCSV9TVs2nz7oGHAeCgLWB1nL
ndneW23wnMStGnc7bfXrvVDUWD04aTqHTRG3j6qMatIXCTHDN2fxwVWL2kc1vQ1rwr+9ZHAL2Fmf
cnieMBYxP6SUuwULRkkaR01cziHV3uLUIoxAm8jFviVV6hclQv7S6CwMNKQ0pYsSQ1N98dQWH5DU
61s9wL91Eb7WWerPtz/BegA2B/X/cTuENq8E/OtFcZWx1XH3AHHHlzj1yGf4XWqa/8N9gPTuevdw
EgEWbCIZox60uooThrHU9BQLoEqKrgPNKIWG1v5iHvsxm9F0s+Tnoc+aX7mT9H++PdVXC/ObuSLj
Z+GeA4lpG/UWDsYTNY8McJF+Oi+jK466GiuoUqDC2+Uu/SbKoWfK8PVFcJEeXAtEniuU2o/zxDwl
k+IEWlGY/8feeS3HjWTr+lUm+h694c2JPXMBoAypKlIk5W8QMhQ8EiZhEk9/vpJ69qiKDHH3uT4T
MR3RTVEAEpmJlet3V0U5LBuf9vDfXxAo0WFDmDhD4tx4MUWHHP94In7UgazP9VUzq/VhCXDlCTOr
79Od6Zby8YVBOR0LLweF7efkogShhmbq+QToO9nIaVLqMGtBGzljX4ZTNi+33OM9c5WQx1Y0G08k
QWx7p1zrVp/edK2zXE90S+GXe/8PpSiqQGLbYc/p8PcuStFhLjWV5Nl6AHIB09Z1ZZihdFfXZmou
5a7rvWFrVcA8s6+Vb38/Hs/URZh6w+bnfPSMwI1G79ibaKQPRGDLNMQGw4s8ixp/gHcbtlWQHauq
DF7oEDy7PdDSQw2OPzUKgov1ga1aZRH4pQ6+N+oH5RuriMah0/Vd2Zg6hskOX4rQzHKdyLdqyd5q
SDabqxLDPIcslbIfQg5a/jtBSvyH34/IM5s0dRL2HNwcJLhLpToWeYmH9YU6QF3FDqQoEMOHRuYB
16x9elysRQ4vfBef25QASCjQIO5YwPDnc5IIV73RHPKD1oFkCW2p3Pt1XOsX2rVP+QzsybD7T7vx
CWW7rPNlzrM1SUdMEeJKY2uolMpbm8VQXAVeZ941XUsebrXQACDkl/SfHlUR7JXRNF7KBnnuEBTA
i3X5LKHBxSvn/JEXx8YKWevXQ9uozNwMiNTMsJ0xbo0GDJa2OrS3L6lJ7HAY2HUhtwANZhIWoLRU
NCR8fJlzr1cvDdFzb4KgdIMy7vTPy6aSDGZLSzK5HpLZst8JLCt0GGHOupkam4rBMVR9CMYA6xN8
nr6Udrtbcdu6yoOU/taIRvH9imVAaMpleff7aWmelsT5xoVGCocaYk4wYqeIOR+xXl+qwGhq/UDs
W+VHxeCoNqxXrSH1J5sN/KBV19wXiW1e2Z3NOyQs05yupmT2HnMtyB+cpWm+1cvSH20Cm+56qeY3
pC4Hy+YkS4bRP0jE8r1hv/I0/Exh+ozJ+EJN8nR8zx/i9PNfWiQ4+7tuLzL9YCoMZYYqsCKMD4Or
34/V0yqYq3gUWWDIz2C5akhP3NFEP1jQRYpDyQdy3vhNa1W3+tpaRfT7yz2dzHzjEf+f2Lk0wbGY
On8qVHlBkXpMZm314E9asrfaUKU5MSyrX26l7I+THObXmqcEJRCtxBP3XJsfKmxrBKlhC77hL9zT
kxMJJwDOIXTX0O6xt1xMl8Wu1iIxrfUAqWUW4dQ01WaG0UOWGb2GV5onJi/qrabUY0e5lXPIdGd8
NOysfaHierrXn+4EQJ3+wok3d9k77ReXzRs3hkMLS+175RdethG2Nh00x6w4kflLVGKTdYVllr/x
MtqehdToe2iqeruovI2zBUP03w/Pk3nIPZEgg64WW0MfsPHijRXYeSaT1A8Vy7cOrayonBAbGWuJ
f3+hJ0X46UI/7M5QG9Klvpgavq6Va45z70HMVUWlUX9Nl+W91muPnSNieMxbV2+2v7/m05M4WByX
pZcGAZIC/KKiaMt2WvFgMg6eO+c7t22NNawh/78jYRDNvJqSjjjOZexvqX21Gu5eYRXhWlsuEePC
gFz/wg09M9zwNU9kFYpJWCWnKuSXZa+srAFwUvqht2XQ3WoZZdS1waf0piuaNNjWnPYKGnC2vKrw
uX+vEWTkh96skyJHknyH8T+sJWrDETYlpsT2C6Xyc/eHWAsfbzQaFKIXRWEqRpMh64zDYMnuVRLo
413hqOCl0/lpzZ1t4byXU1QbXH7a+pyNzofBGIdxERSnBzXP7jdXNjDss0ab2rgpU6eONLbw/Fon
3sCIO07lSbQSjvEpk4EKwmXkQ2mFRWO25HYMqJVeEjT8kOOc3R/tVzo46Cs5HDFxLu7PW2vNlGoq
j0VtVM6mnQ2lvTZx9kpskh1nQsgNc1rU64b/hq9gUBBZtk086tNXAsZ0udE9TXWbCnY/Ovyy1Pt9
lxH7+H7sUrXEdVtX87vcKux5azqzpj1UiT91j74S63AMktxzZFiYeSe+dlYBZBTiTOM4Q5wSR1Sv
KOlmq4nTZiDm3lVruXxxoY6kNx1xF+OhkWWtvbSLnlbK+YicAEYAbjYuipWnwgt3MbslzY9+qUyI
kbj+fLNL1/q4rMUM63QyOyO0Sd+Bx21rhfVBFQqRe2+lRR2b0sjqB9QxnbX7/YI6vYiL22JHhRN6
Ar+YThfbF6LKpOjzirQtL5tvB0fKT6ANSRobrjYHt5m36BYJNgT27X9/4SfbGR0u/Fk43p+8KJ8w
7nRFbyltzOw4ZkiZ993cpv6uwvSN0C27q+BnBvKIiirtiI/HTvWF9/FkndJLBWXm/2AT6DgvPmrV
LDBjct3s2FXB3IVkjU5vTI+K8PdP+XR4mf2UyHzTT+btl/z5MWFJOqvVHN2UDJHQGoO5v9NL3Fu/
eoVmvVNt6d87BQqTFzbKJ4ULH2wgAQQ+7A5wI0/P/8s+efL2MUWOy0q75P5VrwXaTpA1vLMdob1Q
Iz0dylNtQMMf7SiUt0vjomCaa18bR3FUnav2JiGouwyL8Pj3I/n0Kig54ARwGbpeIMLnD6RllSm6
cRBHva8cJEWLFwurb19AFZ4c2RA2np4BpwyWxZNmk5zWJChNKY6jHYgdno3jbvYb+403TcHGNDQq
8t8/1umrfb7+gJxp7xhw0uEpX9Kj8mxGaZx03bGvy5NRxij0fOdbMEW3ysnd5Ja6NBf3KcrDZYON
kTd/succyd/fni8wcFDFcn5CjQ6j+Hx4pzWwOgz92iOdXbHXO1Ml29XyWyMcPeNF8cMzw3wCT07O
GigMaRucX80xm7lyVNYdNabUpunrft/4KthPqWUWoQF/9iWq69P1ANONqwXUsKj9L/kxRSlsBYG3
O6ZL4RKbU0D3DzgDfnA8bfn++3f6zFSlPDkx2yD8wAG9mKqjv+i50vXuaORWJyPbSonF1M2RTv3v
L/TcMIIQQ7Y/oe1UxefDWBhk0UKr6sgSzfXIIonsQL+quzFH2RGsOy9/G9+DRUCLhw/6j+V+6eSh
D5Pv52rujmLmIA9jWr/GKXO9dn3Kz98/27MvDFKdTXQEu+cltO8RWj+uDgtjTgK3jsj4stq4d4I0
uMqkN3/4/dXonF8uRKiXVJX+ia14ElNfLAC0hNXcUDEe8UQm+DiIOssQt7ju1gdS7UVsAe+9913t
oOnz5wId/aZeg2arOnr7iqIz8tdyullGCA8h+Z3TF3vt3MdZNZFawOmytDKuMoRoYWN18xCRxsFh
wczL0GyFwYehynZdXeFAKpsgf58Z6tBJy7sJRtcIB1vTQtGckmzLoDrS115eLYPt3/Z51m8oficS
JqbD1EqgXy2p1FGVY7fRM9fH4srD9G9V2ftcGZ0AOxvGTZpmZPSMY8xfNW3NUftYD8WNmzTLvtVx
aZvzZKzCvPPqLPTSoT9CjzfSuLD8+r6xnP4Vviflq3JJ9F3j9IqdQk9CDDpvm8SvNtzVcvTJpd62
Y6naMbsCv1zS9wWt/AecAJcvRlcnZdyqoDwMJzOfqM3mwb3xUObn914CA+e6dVcGK8A4O3jrEFhT
xFAdeT0nfO7N3Ey0KSpRme0+UJ740i9zloW93hKhJci5LLeqdulZh1ltVryRtaGyY7ztpjui9DbW
4DpPNa8hE6nzvvr2XOR7f5lOBguynuY+O8pkrdQbV0ftvifpxU7ewxTLBzcaC8wlnEgfDTnvHa9s
v0+LAwvZz5bM3mJktoidNE6mZnpeZvl2RbNA7YbCSo9rlla/STTCA2JLDXO+xW6sWzeIZZdXGsKn
z+bYt+R1Csq9ae3ddJsZs7lE0pM4Ms9SLWasF7ovIqeHgRwGOEQT6KLPg45L81R1e1kNWfNqCXpD
7h2Zm0vMCaFu3sxoIOUOCHnCvjCpaI1jWOFSIBB8oR9gcjnGrmqKup3CtmhNxCO+lg7vZVX02hsr
Kefv0u4t523DdjTUkQ3iVkaG0IdgmwWlN+1QE1BZT2aFtlRZ/tDRhOMbuyW8YGo2xlwKvMjm0f9o
2jU2DDCWxjLsW0gMUUBzrNxMThfct02nl1Heq6QmgS3JRWgH6Vzt2rlsx7c2Wuz1Y54NKr/vqlF8
mkgyUvuuy1URN+0wuKEnnLa+SwYPpDzMCw/ZjZv19NlsVXAAcLBzSfuwKMfCjEgLNzNOhENVfbLa
rAFp7fvJGsNpBmLA1bwYH/BQ8u3rsUyrd/NSpTCVka0Nr1vYe1YF28IwJZc5mWcB/StUsRjPJdfp
QKLZ0Rlazz2toMSX19IhKPW42oJW6SA9ApHy3J3nLQ7HqrpJiiQb32q+0L9TpvdZnDmc2lhARNRt
fKNTJXkX+tTfLZbq5cMQyFaeDDYrfT6S/9NZIcFH9hTWnGbWa08UehutwqEZ7nb+yUyLxPRgoO2p
m1N55XOoN2Mfsxu3pdm4WrSkZe1qr0oMwPw7MS9WptBmpBWwje5N4psNfSV4mxWyzeJudVs30qSu
dNrr44gt3+LNiJgJad6p0vHnb4lRi+pGK7goISFm2m3nmYR60058PvCQLQsg4iIrincpnO96axf2
NIWdIYk2SnBVeJ+ptOtDx8uz8ZaAXtWEuirn8RUecU2506i1tZgTgqOQTY+2d+cqS8gIg0fbC3VP
2t1G8d5kGKx9X1zbpVePcWXWrTh9tcrme+JUIt1Urj2tO9XJqj4kmJAFYVJYZnc19o45H1VuYuIw
OrVO2x4DKwQ8TdEn6EKzAOXi2urma8dlUkR5UqfkItvEve1AXdr6ii48MWjjOoK9uEip32ELSMcB
GQ/Kbq3S7fE1yUsWDV7WdxAFQzDUBzwPLO1e6Gbe33Ejg/ZhnhCwHz0jWbJNwwR3915bWWuMlZU0
Y161b4VrX67vnRTvPcHrzeyM3YKWeOQNtgIUx2R9Zg0kielEpMYPTlzXBm7ZTPp5JEW7UP6uVYus
Yk3v2vx14hpawyZajCr0IerPu85GRBf2HEJl2Mhh7V4rw0bzZSw4/4VNN7DXDfxlYq9OvoNXjVE4
9Sve3VLt176mITwHbf0uXShlWVQdk7Vs+/7dWBRBHQu96ZwQkcDwqcMv6EPqe4m+8SSGSJgjEpD4
qgWkoSmdmuz5+QLhD4e5Nqt3mUJhEnIGGlCdiwbllVZNrrrCQS6bWNxCkNMgRK6HEjbmR73r7SHq
HESge31YFjue2Sb1e5G0KonLRagszKtTXLLf4IgZLnVerZtFub1zV/pSFVdDOcqlCcdJsxbAVqVh
XmdnxZhFrpyC8kthj/ZwbLWAQDA2raQLMdjz5RYM2jqIHtXHGhaqodvuL82I7+qSrNp2aGt7/WIU
ftlu3SXxPk7CEUNMgBm9X1PvxiXspJ00uFMRJbvDKiIzQ4y+G1Q4injbcDAX+35t1qbeOtzhw4rA
f/jYrgZ+BpEm0OdEbB2V2OpIk97n+loLdqB1bV6nkqAPmnbok2KgyyHdQSErIW7MuWo3BaNwWkFl
qkJtafsgIjcJrF9NcvnYw5VZtsLD5ySahLGSktnMgfmABmOs7yaMvdoermmdl1Ej8lGLUzTf/gHZ
vfVhnR0bj/zOUzc1bp8QNSvLmt4Rb7IM13KdyvGDdFVmh2s6asMVrCivCXNj0b2w951s2MDmLasd
zkhFHq9th3wFTHJcr5JqWPMPqtG9fjuAt+YRRlTjepztaZy3uj/0fjzbaaBuHKsN3np20fT7pDXM
4WERPdRAs3WSft97p1znViQ4uUBp9ac7cleKaltq/qq94mPSfcB7mqD2QJQ50aE0Sb7SRiqyeGCw
wbcd7BT3ZYp/xI1ZeI33keMfJYIlPWveuFOrjUfS9sxml/qE4UXrQMrCZnFEVbIlWSI9QmWoSa9g
dXp71J16FYkltc0tpmyUgoAf07pZqVROkDNYV+TXrZOFw2LZ685uzbS6NS2JeeXUpNNwFQy9Mq6D
NfNIamoMGOiKqQ/IoLpy2NKub9xYN+j17iq5Ur50hZm+W3ymxTWzH2adntFZ2xDlVqlXRPpN/XYx
ELiGYymy8j6xrPwoa89oIzeZCraNxFIVaWjGKBicuUsQd5/wOL56VhabtUh4Wt9rXs85Nq/b3F7N
emcbFGHbdAzEeN12VLebKs067YFoM8uP7WHItDLEj2Ki0COdJUjWaDazSn1Og6EI8lBWGrFM2lSK
LiqqDisNlO2i22p9C8za+wSoRp7s0jlejETT3tlrkn5JC2maD1rW9e+NxCA5INYdtQx7F0UKQd9Z
LtR1PufGh16zYX4lI926MBjcZNlShLfqNqhtMmL6punvpSmC4Colea8JKfCGdgNN3222+KNmmMdZ
ThXw4WrHdw59v2ujSNziCsMBiRSRESl3S8XMx0Nw7ue4apz6qwHBy4mXQi72Xoyr9lanAPNCpq6z
xONq+E20uIWlHbVFr/Ot1Ql5LayiSraVrlmK2InMaXAQ0BpJyEvPNmAuns1ZKkXCt8nYjoNrHFJa
dvukHpsrl3kvw9XoF1xvrLJ+rZnK9SnAKH+Ps2V0Vlxx2lOhW86pwz/F4kYTCWdLpIYs8K5TGvd2
qGmV+UDygFXs7bZsvFBT7D6v2lW5QWi3mDSyTCiEd7ypMYlp60zGK1Entnol14F0qMW38MxInG5h
nnlrzpTB/pCdaFi6+to1vVZcUXBIERWkL5Ozkcj5sVxNb94Zq52l2wSgfQ3dRbr9tuzq3NrMWABn
d6yFYtp1YwYoVBJy5HMYq1dxaIx0qXb1ycgmJB8Ts6kIS9LpzsqNsviSYDY1xsagFdkS1W3XvRZp
2X1SWWFjE+jmSduxEVjSfyVgx6YhTVSNtF/OkkWyRSp4OhyKYdUzvuNqym9KPRiBpWeg0mtlcuja
0QsJktuAgsraBosepHHZZOuwhPDHkv645Jag9oJcUmx0hZx8LwVRhm4Y4EtoxY6Zr9lxEkPXxUUt
vTVyC3iTEf+5Hm5OqWnWjhIOWTM1o59fIzYgC9Y1JUBu4a32g112Mx3KYu6WjVlQonxAwt/ZCmxA
c4PHAnRNHq0cG580nscqh1Wl1ynKdpiW2tKHsCraETCyDgY/xK5jKr/CDFy7ux9n9P/6uvyf9FG8
/tkVG/713/z7V9GqnjArefGv/zrmX3sxiO/yv0+/9j9/7PyX/nXbPjYPsn98lMfP7eWfPPtF/v6/
rh9/lp/P/mXT8HlUd+Njr+4fh7GSPy7CnZ7+5P/2h/94/PG3vFHt4z//+CrGRp7+tjQXzR9//ejq
2z//gFb3S7vi9Pf/9cObzzW/95A/9v3nfxweRfP45NcePw/yn39ohv6n6f3k/iBmMTnJ/vGP+fHn
j6w/IYRACQGTAYEAN/3jH43oZfbPP4I/A/5HJjZ0W1JnT0nIsB5OP3H/hB8AukQrkG3gJP7749/P
f/am/vPm/tGM9WuBt93wzz/Omzl4DUGQInUH1rRDq5Oj3XmjqleywamUTCaIB58VW6YKSznKL4DE
4m91o39cCkUrHBhwMfi61ulWfml8D4ZRdF23XPUOxd5M3RfqjnzJPv+8w/fvi5zcWOG405e+eB6z
NTu55stVa7jraf3NG63o/l6z7a+LwOpj1E5N70sh1zJamEzW8xWDK7+5TqXvhWnNd4vdJS/AiZeP
QwsaTPkkgaPvdWKznY+Z29CuT2ZxVYAPCexPKyQCbUkN+sus/WtW/DoLnr8MyDXNQ0zOLlv40uUY
4KXtVZ5I682Y9UkEV+elNI3zPh7PQcsQxs3J3QxFhOFdII+AfQR/zfbeqWe1G2dpTaE1uJxuqNf0
K2W9SI59+lRALYAsMPPxeEHEej545hD0/ehZe9dN6ghvaz3CkvDvBUv9fCpofZwQTigduOr5RTwp
5myorf2U22WETX4S6rM9h/RN8tjvy5fe1HOD+J/LUTufX64iB2zCJnOv1YGz1QtOjrKt5W22jvaW
feSvnf1sY/91YvygS/8HBfnxeMAAVEOIPQHKLokdWPG6o1iafUUS6yfR6fmXdlxTmBt4HMiozA3U
cWXtl68Xd8IhyEz6ABostIO3ekoKVaxsZ+rh/lbex5bDrRvDuuy0fVMGcx2ulXDfDnVXD2HLUZVo
1FKfPpdV7mh3/WKaXHYYur+nQDo9EnQJlCk8FKIJKNrnQwimnth5N+4zNTg7D9jvWJu+vVfYg75A
NXv6sojygHPAVsR+hDj3/EqJ6/d6pXAkANzegGJ70YiN+CMnXyea5Nr+PQXjzyfjMkBxsF4cBEjn
16s6Rc2Ygtjk3hCv86R2vr/MewLRyzd/d8M4hZQAjDHpgefdi2m4FEPhpiN+ouu6QuYTCD0Io3wB
+Xq6fnlXQPPeD4EkJkHnjzOWjauKROytxdN2aHTpGs71S2EJlx9AZgPICaoW7JdOLsUXu5Jp5Zox
evV+knjClkvrh0WazmHROd0LCOazV+ICKKPQd0PEPX8cJ0WFpxFNX+DyeCgMTC2RKbWbas6sF6i3
zw0cnAbE0ycJFhvu+ZU6pZuLodV7ZWp2mNblFOVeNr7wOX/ucVBanUwBUFvCtT6/SE5nXR+8cj83
Pv6qjjvsMmnwCSED7PXfnmzQx9nAQYAwFb98nLlOVZeoag/BUe1ozeVxT6P6hcl2zgf4sXZ4EtNC
vWGy3C/pS66+wjuQxV54wWeHvINj643tca5N974xJ/XNaJf20++f69lL2nzZbU4f0B1OxJRfCqJM
T+llqmJfrl0WFejVOHoY9d7tVbNXSrYtB7b6JTj5p63W+ZYODx0kHVY2XyxSFM4vS4yqTO2+2g2u
kfqbyZ31rwPhxjQpWGzomsrJDAuppBkGBP9+xLqw+IKszWkAD8TQb6hk9RsI9POtmkvOnIkr+mt3
cfsPiJ2LJvLZgvQw4/6LkENWArnbWP1NVg6BwoM/yPsIrr3v3Q2Zad84pdePr4tJTPnWqJpyuMeS
wQfsgSjuxafAFBEGiVmDmzrllH12CqPR780c6mCUM2ls2uhmcmv2RvE9d4JuuE4Uw73pE0280Rat
bbeTOeh1nJfzXl+lOYbWkulHUF/d22DpJtPIM+r5mkxw+L2GP9bpZqgTejxBueRXUzX4N4KewEfX
wt6f6PjJvIK9nHzvIDzau6WU6gMyVk/GRVX6E7dTpI9aU2BfN4z0p2sn98ptmhpYcuKzBh2eKBEj
NL1konfULKMbp2ikuz3NqxKIp+uDPkozb+CFeKVvoOdRbOJdMak5pq3sOFFle6qICs/NzUj4zpxt
CI61P0zYmfFHhqn+Dg5T3vRsZ1WUWDJ56DqV6FHKiXirFGfkSGsW45udTrSJK4xXP+qp0a4baDLL
cUCzBxgaNOqbptreQEE0FEU4ZnWihToNnFdSGUBBahaJg4N2I919qkbcAgW9GUSBmpNV8Vo16h4c
a/wYzKX8krDAhljYqY555NpPbwrAwfusTUisl/NSOxhALRrSRfxJ4S+GXe74h8kDmNxDbi3vQGeE
dVyzWdu4mYHNETkwlYHeyPN3fdu9cTVRJXtf8c1rO9nqWHfN7hy20zDusmTxpqhjrd0TOJD2kSUb
61r6ZfkOKGL9VKW1cfQXcFAjCJZyA8mrHDZU+GAYWJHUb1JXalborJ33oVY+jqseX3QwBCU5ybQe
Jllbk4RknQkphy8qSb0phhpV5bFVuPlneFT4s0pQ3ihIUrUC0Ym2flXUJUucNFDAHwME63vaDmxr
dP9NLy5knX1eF/IOruApJfnbFszNwZHdVX44S1nmsV31xQMtEYtWMmdJycHN8pBYsKXQ5NZnSON+
lmoq7Bx9PaaeWaVhVyvORmmDRTVBw8sSBzZmq9RD+GqMU6a9s7wa9VIyem5JY7OrzDCFRL5uffRc
n0B8cxaSPqpdxp42bDK8k6uQuBzduFsTQ9PjzHf79y5wtti7p8Yt6sjKf1d19dKGTaZWcFh7HTNa
rWXwTo06mUEkl5qYH6S6jVZHT0sZg8TUb1vMbDD+DYyhQBIw2ssG/6r6awld+KHKV2fYqJmFftOS
GVrFnlvb3yslCBdYh4bg+ZXwChVa9KpEHPAu0tCt/SSLJmDZLsydJvnqok1yI7pF+RTqEqP7besO
0C8rsyrqEHxwkrEtzOVr4Vty2bZkUGKHqEyVR32S9m3YZQ5kx2VqoRHFbQ06gN8rISrJIVGWN0IP
z0AreshF2dE1B/nzC/z/2y5/GCeP8f/6d1vjSduFE+3n5tuvDZcfv/Cz4WLaf6LKO7EHse5GQnFK
8PzZbzH4CUGYfPcox3VOoXz5/mq3OPafmJdRzaBn5KhDCMf/9Fvs4E/obXCa6ZPYNHDQ+f37xv4X
/ZYLgQ6WTVTMPicxrI6QxtDlOP/66h5dXD1FJYwByAq/YC10uS2MlMDHBt6DF9YeNuencIzgNXWB
u7HK0lp25miCkPwyaM+c+s8ruB+3gtMJ9ty2DtGN6vf8Via7m7sBtlQ0Vj06xSootr7VfyUh/CXx
00tXuiiyPQFrbWxNPYJFyqc5DXK6vH1xywdM3/z+oZ4bYEwzEEEhh6WWu0zzNUVbDVpjoJhZ5UQn
m+o3mU6bQD5XmyajYaxsWtauqfh4rfOy7azKfEEP8dzz/noPFyNLmjDnI44BUYbv5q0FgS9Omly7
X4ys+VtMs58vEcsnZGxYLbCTXMwnR031nLTMJ39V40FAKTIi1y81M07n4BRn3Bm92v1+jM8L15/X
PAU+sBzwxMc46XziONpa2k7G4xW8xSzUOm3emJqWRYMYtBut1M0wyfKX7JAvTOV/XvZk0YR/I1QW
0lfOLwvvQDXlmBuIqSfx3jfG8ZBm41pshmkm3k4gsQFP9RrgP8fv0XYGSaVfEWXtT5+I66rdPcwN
B3qY7vZdLBokukghOL7EyOkpCQFA0NNrKhPTa6+o2peOGM/NCtR/kLrRSUCsvuBWViVOwjgqAXbZ
pUlpkWbTLqhqUHDLGsXH378jglkYjv/U+T+GCzUGQ0X/ga3rsqnHtzZYGt8PIkhS6xQOJw8Ldpc8
vxN+k/kw2yi/4smutCqawYAPIMYmLLfWAaHL18T1yBwTyRy1y4B3gEFFfzAgSHnx7ElKZfx8LEnu
nwdhv+tx/IiKVS5vVMYHD1RvEm+nxVvqtyvMgywK0rHOo8KRDaKPFE7JHiPv7rvZNuDkuKc1r5us
Lk/yu2YCW/PyQsWQldApexwWzL1GGrmI/aJDSaGTGZO/7oVnz/u28+csanrcWSlqy/VTI6h6tzWS
EufY+2OfgS2m2kPvTPaXsXaydptYzeqAdCW5G0H5m2M9aXPAw1XzvxqpjgTCZtFo4eB3/r2x+NOu
90anC6UxZEirsk6OMViMHDemSQRBvIxG+UHqXfB6RJEGGtbb7Vv6Jrp3nKdJ3HFSdqDfiFGwu1er
9xaKEJirk1fmrdcP3UeGCXTKn83xm0/TX21HvLv6uF6TKuEQkDqPM8aokDUAiEtoTtXw1bWV9z6v
R/cDjMnFCEVbwMxz5Pp1MAsOZZUhrA9O2aw3fTGnjwZhRXcTRAczXOHgfSotX/hx36yrHw6pkney
XMyM2PPWeacI7ERMJlz1UPSNGKN2FfoDjjFpuvETMT1Ah/DvVw+5WVhNpgIWLHxpQ3ao1n0LVN6E
ZlWPYzjr/hqEygeHDJveIycJ/kUqQgbF++qS6lhgwq/l3xEoGXmMSqk82ElXS8IJyMGKIZZ6062T
DiZZX/lMqcz0v+d7iUzXNXOTAovDur2+g+yiTztXW2z3OmuEbV/n/mQmAzXgPBEZb/nF2ybpTQ/d
O27bYYMqeQqF8Pq3A0ACaqMywEERHZntXNlj7YqtNw0ciG0/62WIz4EzWmEDThmQc28PuXkzNzXe
BbYxpElo98ArIMXdcpeeJK70w7IJjh0bmRUZieWiillE9ZVQBZLe174QRdijPh7DAL7GJxgdI1g4
xjV6JCfPURx4VoelYnvEORI+It9a6zSoiJyI3Ir4qHEiXvO19DaUOcPnCk2IceAwaoczoK4dktI0
V9EUmNpNWmeJszczUMQQyqI7H8u17d0YfZE576BerMsWgoJ0484CBYKNAzvaCAucjYjPmR2neEte
L0c2qU2jHTfu2gXwyBYYdImnZu1o9qNS74GFg2nTtPTMtm2DLvYxGfCJuUoJr8qIZPZmd4zQ1izV
F5NFZkfBXA03ArhzfAdin023pjTL7FbvZ2cJwcEE5nUqG+L8/7J3Jk1xKwm7/is3vr1OaB62kqqK
AlMYjA1mk2E8aB5TqenX30d2D6aaNnH2vTnREW4QklI5vKNIlH7bdpr14OgDdrHVJbXxQF+EBoee
1TX8LYPVi4a8z9MI8qEfTgyB4EFvl9Y92osmUI4B++eRaYhgPco07eGQgzW7W9EKlDHabPtDTVaN
HZpTZqVwBIF+DWSgJWFa6F1N78fCEaShZVJduAmM8G40dGYQJs3GMR4czUrfe20yPaO4W8dHUXFQ
4DBWC9E9NVhh1yFqJsBM/To1xw69lmn0qLCEJToErG7mYtIcx8Gtm7DtOxNhPxljnn1TFZpanBhR
Z5nA6CaZZRpHoVX6GGdJ5t6TRatGdKarxwpYO3aLxdFFHGeqoqoOk90yCJXpaE0s8kT50WTMw31H
9mx6UeUG57FS90e6bvllVmh7c/GwcFDkLLpQ8IeIULnuHsllcmjEXFTXtmwL80Iug2w+KGdBqQTG
4dLk6I737lgH75AIp9dgxiuMc2EQN7I6dnLV9Grep4WbxhhtioioHJ7rOrYfZWOJD8REjU2YdKMT
T6vhKhjrqv4iUpQS84TtCtZhuSMeXn5M1dK8G4NliN3JHz8JbdliLBIRC8/d9RyuaIOZr8u0m095
Xn5pbIEXsxNuv6undo3l0K/hIMtshx5i3NvmhPpBJGacDpo3ccitynuZjSMdr8rQr5ZE7rrCx+3W
diE62c8JeHdsWyU1QyodnIumUhkCliB4LFSghauX3Pbj4GQXWetQsR6I62ydxS6z6r1DN0c4zbpL
qK+fhHOzjnsmoOLSVSJBPr9+EItHhYY3y6hGw5+Gre7uEOAVdN2Mu9GTB+R0GV0lo8PY8JOSgPNR
7rOiTPeD3l4Ir3vo1rRhKmpn/4uspL/3mrK6gPRWR9I3ys/BbM4XOKvGQzUwcc2z4x+CpGRW8Yx1
wWw/f62D5qEoRHmBd3u3IFlBMUyCVeGLsd17zpxfozFrw8yz5FUhW0uPc0NgebGNQ9VMTRAq5IHP
RjAda/z1F2Q8fPWn1ikirTKeuoKm2AGjb+jJvDioqtfRCuUId1rRPAji7h6EXFHqMutF7C/9W22h
EYAjNdYsT/3I09bdaRQvwQd9nT3Rx2NX3ja1cwySJj9oZv6AP/n9FOQzVjVW6WJ7VkVZDruksNFj
9osigErv+xCQcTyKtNf3mZNe0nZwb5aWjRQOkVRQd+hhc+ldoF9xLpcCEXKNhDfKNAIiFHuDilRk
W38UGQbwWPTJcjBq0zrlWJGakOR9xPAmutewR26N0aN7QteefgBBVlno60PnxPTC+eYOtvV96S7u
fuhGcWQXe4+AyDhNmcOKY3b1DTbeyz4LLqrWbOlMap7TyTzlgbg0qckjNMSQR39o1ssm8W4yu5ki
DAPvUrNNIuEFWoRwjGllIl8pj9n6vmvHOv3BTtF/9taVFrRgFVFKVn5E+ul6RTQS+vlAmQsqUD9n
NkD5b9daRVjIxHrMcvouxVIcLqUtdnafHttsXQGfrBuVe991xc9AsJoXjszRHOo/ptrds0kbblpN
H6Kx9g+jaYGVadVX4ed9bK9+F/aWfZNOyfg4O1I72mt6uyHhRdjlCNVNM9NivdWa2xXVbYj0qY4x
HuwtiYKwqr1Y+cRVe7LbKXd2EFGv0TxJM8y0AdsSeU+ohcyYHqdxl9XLbWP3KPa96gmNnP/Bqo3L
wm+nSNPVoUq9AojZv0Z5TJxt+8UOQMCFJj9oY37ElxvJJH0cLHEPyLlEIzm0LUrgmMzTL1XO+gYW
YYBXi1NVgk5mbberZZdekc7OFMOuRw3GV4lUKSTC0Y+8ztAPacF22RKlH7c5XSsBcDZKY5qMwxFx
+SHJc2t79pn72Cwgy/qy/NDLLItJW4qlqlCo989tZRGfIkwKod0satoWX4i3PNl6qnapq3arFgzv
LETvpEY01+i4zYnySKRV5ZpMH/0ZkftuoKfwUPcWbR86kvdoajp3E433CI1VEgzsUoOhWOOBveNj
4iQWv8xOl2dTdWsbzsPCtNeJ3I/8os8uKqWtt1jjkg9LNqMUn1ziPDwn63hqVVIF5KimPkK6ydS/
e0OKYz0nUI0aK8ZcF5WZi45QrBWJXSylPPq6nJyY/YlbH41Umn7oaM6qHoMO6dlBx4IakGToDSeg
cWHvDVy47/EjtyLqRGBdVLpML01WYNSqwsVk0vfmfESeGlxos5cSzreqnJEj68JDSpdaz4nhliUY
JD23O1rT+x88RnT2KSbuWKJp/taTYjOGdKjC8BedRxHFmiAt38tp8J4CNdtmKOvFGY8tooSTBOfh
MWq6uM/1akziMvXMO3/JyiayNCM/6cMii7gnKfOLgfqThQAcymRQOxITkOEWachd5mLX9mbnx2Rw
DVO8+oKdr4mBYA0JAjFkPAat/olj74e2wqobBYvPH6ZPXYmFifZtwM2Eyq1wtEd8bu2opT8wDQG5
KkmZTdxKrR0OCdx+F7pKy46GNTZPiWUtu8kR5qchoJpnnyP3fZgCr+/jeal5Sp7ZA1lNGEzWqPUT
9x1K4UGPV5NimXBK656RztKFKNJQ1SeXVMJPWVIxUA2z9u4Nf2YZQ8fqZyGVRiN8gRD9k2xlzrNC
yhhmQlNd1C5oUXHMk+2fKEFukZMUMxf3hvKJWnYEsGNttBeGWS7qSJhb912YXvZUYUO6RXU1PfmN
3R1L1RJhPzU1tRbY15yHoRfg92XdrQdKMtH55vbqzYirgcuoPQvcIcooUXke0yx4sEXAfFQ6Sc68
W1CnhkGoR7fQalTd9wxM/E5WOd3ZXtd8K8aqYlpKOlFGaiaHRwFs65EN5cFxRdlOtysyi95WQplQ
9PT+Yj/plXDuyWVoZUhygN1E2ei0yCr8oIdqUNrEzDUvJeh4UE/fXFWTGb3WCCZIkBqNO7v0htuE
tubsUnKVOwjlUYagQtqIqXgoWC8nlxCOVCrqS5AuPYvKaW4XDYU5onvsM6Ixu69jqa83BYqnZvvM
WlSkKunuK6pKOfm6qTPF3RAEeexo6KPjREn0tnPjsmlBsJ4QrSoc+8nFZrZw42b2VZNIp1hyRWWH
3JAkiS4dsh91Nlu3yiIgNbQHT8qYPcL66K9NJ1lnPJw+chiX+iDNlmgQKcgwJxGn/oaPeWuATHrC
1EoKt0N9rRvk+ky1uEXKWv9G+J29RmLRMe1LM3Ht3ZQ1zeYToBAnXNdpQc/tkAqWWaM2xUh1tc8l
OeZGSPMdXqe+FAKblD/LYj8XMPWUIZDTGg7DwqkK9blW7NJJzX1Erpq15+jLeoHyE1mHZZbOHYLV
3A81tvgfy8Wz+bXSp4p0xZhjhKTYVMNFShBIR2l23x5HNS7Jns4aA7HB4BpH2KbE2BcYeeb96g75
cICIDZZr8tqGNCSBNP+kNUHlhV5up7dkqGhGqDlT3+ycdZJt3HXIjcLGqmrilPqeo5GG/eQ77csq
PQSNqNnkj6N256f67IdQ9yUtjKKHm3Tafvroar3bRF7AbbLDrrtbYyW5DcXFUsiLLaO7OmB7KIkU
ogcuWmepix2C4TFjYJnAx2MxDDlxHpL5XLCGc14b92sVzEk0ta7/IDKnGSOvYYnaJ6Uw1V4aongD
d/2Jdr7AvIjiI/2KEGiQyQ0AfgkRuo3ttsKqUuQos35Hwnp+XGibCdhmC/ugWWrByU12JdsVX89l
zAG6ObWzluwNt9XuTUpLrmWypm+pTDZE9PzvotoYJxGwH87jM+gywwlTFEWCXtpaPo9ZrtigYwKg
7THbsSHT31BMvHI5EmFAhKla3LyzGxL5m7KgSLreVbObxYFTFYiyFiMeQR8uSDj64eN2egMP3p7q
2d2BQKMPI1MExm9TuP5+OVLbEjPT6cSjXEnIL10jev9TldTNzk5TbXnyJs0ovnTj3OxWZ3DfQDpf
gVVBZtgebypWpF1nz7bWqwaYEXJhYRLH4SD6cBlc/aDVfzNG/SekigbFdDcDuYm+9IzHGGnVWdV2
qbmHE+2Q4sPwKis2UFBedHWZ7P4M4r5ya9tNoeVBde/Sc/PywXpKlrqzgfum17Oki3S+4rtnJta0
+Y13+B+XIj8KcJFk2wC5MgUCLy9lWZPXpymdsGbiu5GH7nRfO5wPrNVwfgmh/sdb/t/2Xf932nLX
qS9D02dfyv934PDzncntlwh9U5pvP/qLwDSMv/hkLYdaBYSDHhTdPwlM5y9EmBugTzgKLCZBxP8i
MK2/fv6/+SdeHl+izj/9QzCu8fvQ5PBjBsIzi7AF/+8wmD912r997Qx9lLyma6I+R9cYnH9v+Pxs
atcw9LR14e/AWUaXXIy1dbF0Z/UjmxQOeO0cWNftorNezaqr50NVG0SklS05GXHFcOfoQoky3mjP
Sb2dGN3isZYe+148VQTbAaqor1mja18clpLyilMNOwjc7GifV0AttcP349/r9YI3LEByC4mK5f5G
2AU2QShYtXn9V7XTSqNN9wKg6WiTi1y/U55mdaHW2v1birizaZCcB0g49HZ8SNtHa55JgRN7ndk3
QW8EYrrUs0Y9Gux9j7iH0ndlrhmHPMjxghHImzz8No7e/3r4v8t0twn2xSvhyuwgqOJD/skbPiPk
UkPZFveF4ABBg3Lb4bTMRvtGX45/NkWQBrQNOohiulLg/c6lzqRLLL1CFyIVfDXpBVAn8ESFc6tr
xlJYRyeX9XiFP7QrbrVRH29zrU4zI0zZuxU7Oa1un0GWoF/nbNu3JNZJHN/vbE1mQVjkCzJgrUw4
+KrSBHOqFjaIbP7QfrDNkjZ5HRgTPxrB2Khw6IeOOEMNs2hkzw4HCDVMg7MfEos987jYH4q2sb8t
bQn1q6esedNdQT/SnQIG/dx3Xnoq0tT80eOUolwh0Zf1Eh20/gW1Y1NEqbkgWzZRN8cdbBnSt6Vr
n4NVlt/bemxX9PHEslxWVmLnMdGKWr6jFULPr2fqmlZUI+TxRezG62TX2Xr3ucgnjM9Ef/bffXdk
Izqj5DJ3xSqyDhyMzRhnhlKAFC/K1S+IWZLLrWC0vwelS4mQN5sx3+EfNB5NOQoRcToCXsiSsfle
KXOdL0Y8Qh/WetDtQ9UGZhdJMh00XPVGFsSJ3gpSIYRL5cJEIEUTe+x7l7C1mwRGCJXajFDm2eYw
sERmkEq5+/MAPduYbUl1pOMzMFELw3tQ6ftyedHWBrhSfmv8tLl0ul67HefBIQTCN4hBKEdYKYBW
xQ1/ntJiph/BOlV1qceUVQNUG2ly8fMP+t8a9H8ITH57N/+hnTllyXeWoN+Xnp8/8Y+1x/6LGcTg
c2D8bo1V7HB+iWdM/oEtAosIhZQBmROoVf8hnjGsv6g6ZWAzB0GXIZH519pj431CIEBKPV0Y26pk
/p2lhyCy84nOYkfrsJxtQUhUR5xtwLxSmnauBLxjnrXzYdG3UFPLbPTguJb64qMGS+osnEcCPq7V
4A1DbA1lL495MvtF1AMludFsuv093Z0E2LX4JaebgOadhMNU1oE0ImvX/ct2MGroN2Z5WiP5CdzD
GA3bNUVCp5OIt6VZ5hfeYudO1Op5414TVjGxB00adOoILSc39F25zLvASP0+mjWjqUOCpogGkSU5
zKAvhXWNjEJ7WrWMIOROYSYOHcdboFqC5KnISdGLrIqZKKoBB4ywqWyBs2TC2Qw4kHhQltqAH9Mu
JhBBkkBzMmWmPOjjBYdlF6Y5Vkzoq7Sz9tboNu7O1TMOulpXEM1h13b5GHiFebJTuzF2Q1ImN5BV
wZeULJ7HJhn8b60wEaPKxQG9TnuJCXZRynAfhcklHxKjGxwIUeSb14tZBtXlNBZ8y3VjCvBZBznV
0UYG2tB1lbv0vLfrxJznrYGMvNbz1x2WYQGl6ihSnhtpGR+cBij82sl7Smlc4c+8Pa3EBptJtV7C
dHbyRkqhl0czV/4Qtq5Z0OlOXHPYyGl+pMfUV/uObqpJhuNcC8Kj89HeT1stx4UE9bfCBIGutesy
2T0jtEaJu3a+9zUFuUgj3VzsT1PlDJ/1bNCcHVEiw0H5zE1R2tb+Vymapo/zKZvkoWflmyKdOA07
rH2iKELfT/qr3AEgwWsJdbfvc3CvqLAzWYb6AiAPTE3QTERlVpofHOnS0tB3SuIa1bRv6ahlUzhP
WXZlwJ/eaUMmf3DG/ThkCYLGVHLyisrBRzRa5n72QQFooTAdim5flgRtoijrUS24q2k9mA0UXFjY
OuUb3uI4KHHH3AyJTdHJxEhLwNuxJFkxFOYGmg9zNT/ONVFW0dyp+qs50HweoXokN3V1nfW2K12H
v80wMqSuFitiCIuyFhGQZP89NSvxVUxVfeMBHz0TY4AjXybNDN7sdfUYu6NwCv6bgcehQulCXelm
fwAbUhBKtKc3oSIw/4sN7nQzWg5wW9f18wqL0/ig371wgtBPOxDP1Mzy5tIcekuGmU6QXpQ40gKD
F9MCdJetxvqISU58rSbD9g5t1Zgw2b5KCEdQIGwfOKraaeyJIMODD+v8nkgM804Q94e4ZR1EDD8M
ltSN5rqHZZ2rUI65/5gTVn47uEPw2HgeCoexNbzs2IB5Nsd0KqubjvCZAnmHKYh0z7wcMmnwk++m
XFhdnb6DOCQZc0Ud0PkLEaxWM0HVkMP9EZImpTnFxMP1MW/K5LPKt/cTlHlmc5JlJxa7y8SkNyMY
IVkGXS24k+VDFthG0l3Tllt91E2uhgw8Xz6ty2SlN2Mle5dxSJbPXT/bKHEtXaOtRPhrcmFvkoAD
m3wHfqwnKGXn5ITdRKpDoR1bWokIAyYAGX+d2SDnASkqMiwUAAAaDtA7etEoDYjbMU/h0WpkWGFC
PCh3F2QQzhpZOh33O2bXUiPViVgAN0BCtPoojvzeEu5+8bTxs8Zm63Nld4jyp0lrR6RkJjEAA75q
okCVv+T8NxkISfGke1PKenqW/gD/MidrGSaBg3+eHCtExBLv4d0m0zV2BBSVQZjYdjrtMpIPyzhj
R6sD+Em3Rmq1DlMkbGWR/+X6+bTzvLZNb0Sqp8e+UMUa4ldP7rZulIFt0ar2tdkxJ3c2r8BfSkix
KulkdS1WKPurodrEwh21J4r9mZeosFgdcnN8UQ3BDudh/ZT5HYMC6mWuo4HI/TspNJBGp3VTl4Ic
VjqG9Zx9zjI9U1Eva92POctl97btEpCwCqu5FBVI/65I6DKKEjqxSQNoV526AL1U4B0dAaKINCri
/WejJIelTJoMODk3q0+ZTEUdewMVsGHHf+D4Zr39ZGaUFUW9Khh8Y6aDF1IF5XxOhxSPadkIXDZu
vqa7jvMTiXIkz32bgwySgFU+/+w7KPrroz1JZ5o+Cbfig97inIxv01DVJ7WuW4CasXpHkK9qPAg0
3j/y2SxPzuw6H00tWz+Xyuy/phpzYYQlzv1mSKVBMTa6/mlu8gD1tuybH3bipAdEDs0VNpL1KTNM
RY4sCnNylRraGtouRxjWdSV5JsTKGnfLsBoProOhBrVbUwRw76v3KDqLAwdb/PWuyLT1R6ENI63l
TANE4NvDgRSuVUXp6AU3tlltpQAoYZxwhHmBhenQBIZDOhpHR3mMGZo9yFFGaAMsI9Q0Ig/KRve+
SIjLwuMiPDgBYQ8d8UlJq2J77rE7jvTiXKdll36Vs1b44dy1EM9OWS7+bQLOUrJnx6V2kgP6sEhL
fLBXtFV1BW1jF2NmfSlggFDuzetgqKvJxDfyfl0rBy2H6U7Kp84Al8k7SjJHWB8mUFHfQ3wNRTz5
OaWtXuHN4kIVWq9PYZBUunFcNOzLt/3SYTTxcAVVMag9Rbzk37bXVAH75VU9pG4feqR0fPX8ZJq+
GVhIunf4LUqNjIisYmYqA5XF2IGoWOMnsTiUy8anlVo+RRZ8zmZxcG0xxJ3KhIjXedDFUapFpQ/u
Omj2Tmqyzu8JJq6buBS5nl+IbEqQBrrM8ig+nYUHEwzmwmtfOQE9KduW1g6XQ7BFcDS+h16Bgnjb
Z+Iqg67e944z6t+7gmks1BB/64fFzbVphS5z7GEKHb+y/XdBNojlx0C2Q3GCdiOWYrAqv7/OiqTp
r4Ve5KQaBoWxOruKvcUM/6bXtMrQSaG8q6TILYjyNWkS2pjsMnluKDwIYAxnnddE2BJEki34Q01a
sKeLGebQmsNqTiz7m5oHVV4mxbgU7zk16XgL2EhrBxiNQb8k+mjsIn1h7F6Unda5+05fizJimDYW
qJybGZ+kvppUf3eIVUMGsjN/9MccfWXtOBPnytzsOg/7jWE8zkKbzUPlK/EDst5yD3WRuwuzBJHH
ISn6eh6aK4MZordSw97vRm+4qMu+WGDViCyMFn2kC9rt8264yZl4yqs0N9V3jQ001hnhPXn4q729
4S8FPq5eSvNg+ch1dhO1uma0EpS1Ro3jUgC2rjTP8dBGkHdfatZuUQaZaI1L5Svp+i6V4UA0nE59
NtkkbbRe98yckCmUNNJnqBt6ZkcJJJp/M3iKz9zwSwusmW1Hx25NQUZ5wuzUju5S/Udn6QV79wC1
GMEoKxSgq8zOJLUxLUTsGqjS2IOMQ3lgg2D3MBcz35sIUIpyPu7FRzvIiCvkU+3uG5vd9B4SYXCi
fppw/1S4aNxdi1z1Dr9J+qM2wYgxgbiqQpq1Bae0ooLTYks9IDn27CRsegktJDtM92EfVBQucrzl
Efeenj5oRuu1QDhJgRrQ6vMqqh2FKnnsCj19b6k+UceayreZ7S1yhCt7Krs8XFKxNNE6aXl9EUwN
yuWizlE3jwAv9TVpLYgZkUJ05lURNAsVUVavpbtRedA3eWNMhCnpvIXQS93C2dnN6qdRwS8rkdp2
qYgIGCyoLmyXWkXJJJErTQgfSPiSwfR11NaSXbRMm+9Jm5XBrhN1lz+3ZWsTZtahIWZNlhkiLOKv
ZLNGXeONvoqshBQYGKtxgChFLOa1xrjn2BE42HkcyopwRMxIiXbLYg1mVHWSwEmXRZT82xrB38nr
qxndjzPNioIt7EJjg2iFdLaPbD1zMgDx6CB3iv6HHAzLBkH/jFb97/D19RfVZ0Om5AvsYItj/YUd
uNZf2LV9AEicLdBAWzHdL+zAcf8in2KL9Yb5Mqhn/Td2sMWjWJAbYMlg3ewftzjZfwLXpv6XYzoY
6BE7YekhPeTvoAfnlQnI2x2dCGU8QCYXAuR4iUGteYe/lCUwQvBhXGqdN3/kLEiiY61mspeIwNwj
L3Nj5rgB51mz5l8myOQfXZcux98wl1cA25dQMUQgAIqDP9smxIV+HHODWn8j6OpgkZrvZYBtTSIv
SHNbY0/L1JYhiPKqstOBYDtOMd1sr3/LMEKcDJ4ogBNYAptccLbFLy/t8kFO0loxxGjpJ5881FDU
8/d89vd90llvXOwlMP3zYg63yooKNQhncXaxFqGEw1anjUvNRs+fqi9WqxWHPz/M1y+CNYuoAMaY
f3aRdKx7ZLlaS35ZZhy1Jkc7TkXghz9fZRsd/8bYuRVCZXzeFOkbJsEu57WmrUR3XRtqiDmU3iJR
BGVCHxF46/fEWD+jqz76Y/W+7IM3oFObj+P8wrhecKdRpsQxydz+/bex0rhBrzFVkpJJQnzAGQ09
276Y/O5B+AW8hwD+xXragF2Ldb2eUQncp7YorJAJUVQxzaN5DLwLaoTbwf+4LBoRqi3U/ANKiHYF
5CK5KkSmqVEhggXEjgM2ZYgOZ+t+kD6/rU+zcFIjmaV94Rbi2NXLCsVAT+jRVCsmUdOUZsPKppke
i07iB1uynbeS2morJwqqTPvExPyp55ElF9bGIoTGoIhqdnIHPaoFoYRTgOPoW5EY/zE2eNE/PTDA
hSZBDxug+PvDc9pGK8ZExVUti2ukWBBHGa1nfx4bL/n2bWxAiuBCIUIC/hQy+uVVhmyWlUEIZzwh
8YyDod9AdTHDTIz6flzNOvrz9TaY8+VYJI6FLCWDxlfiMc5DK1yNUEFieobY8HzeHIqgcHI7O07a
XA+7onFigx39379JaC0C2jlLQhKf0z9BkHq257KH9wr1XlJlf4GkCHGoFbyv0bS9cYuvvLiNYkIn
g5SDpeOMMFgZHGOPGz/2iPGMqn4yYhUQafbnB3nOS/Alk73Fu2MOtlm0zhu3BqMlI4qJK54wyzz9
DKGIa7/l1Ng1mX/vj+07TWGdiFdyJauITOpqDybSo8DzTO/eXUbnJpO4R3/d/v/4Cby9vMr/vsv4
xYxrILryi3qx09h+7tdOg+6Bv3DpspnwdMfkHM7G4F+Zau5fKL03iQYVRKASHt/iP3kKOAyf0cQm
BfjEYEb911aDXQgTK4sikzs8xd/aZ7z8OB0PGhbKg5w3D2ckwTLbyP5typnJKhnpbrlJwNuWyJWD
pYW9WesHwQ/tEBv1H/WyN97ssdno5X9PCr+uC/GM5ZXiFJpbzvYUVU2S4thmN2myQ8R3jeQOQh4t
bT+9c7PqO1HBO2K7OSlaxeNvb+j9r2v8Tj+feW5/XnpTpsLuYRcO3HPP7YIDoZy6/gaMor+iwaEb
8S/UK0HSmQFtC9uaXPt0ZO2JjdUJkXA3rTH/XzPZv/GX8HbPHwJuZrgreGoinra3//vDn3BkufaS
3myYJMsShGRJnjLqgXBaST0NfYn/Oi7d2nieOIh5YV7BKkRGQBY9xyI/vTJzbcAe7EoIyT//ca8M
DPS4NuPVImzvP5pQ66DQ3HkNTkxoiP7s0q8Rwo999XGZh5mTsljbjpLWrmnjP1/45dbl5+vBCep6
vCPiXqh+fflQnMW3q7RJbnTGwHPjqOZ5bgI3FoCOl6VRGQ9j5XjvtaBrPulunvyayv5rhtg27s7G
pY0sDP0J0ogt/ujl1Svdlq4jg1Oe9OknEPXh2QTs3hPqnfytjeA/7tP3Nx0aaW8/jxK/v3ycTYbT
JNqpa5zyQaRpemtOwfs/P8vX7mZT8ZFRTg0N3vmXd0PGA2CPsE6JsNnVIqD+OCPw3Q2cGT7++Uov
V8Bfd0MoJOcftrYshObLK2360iGzihsIN3XfSbe78YK8e+Mg8trtsLFktoIF3tQjLy+iCqcwcUXd
1EawdGHnpNVRB+q+y5theSP/6rX7CbC9otTbRJrnn2YzTcIQWXFj98hyxoHC5KhKlJrfGG6vXsaD
rMafzmg7l1pS7wk8U2Q8rGK9z1HEv5Mb9PPnd3N2lvz5cji/seHjY+ZY459tT/LB78e1ym5Q3oC/
Z1oJu9t53Vjvbb9K70mvHT5M5urocT0PJjNv7lc+/DPVnwdcZhCCf/6DXrlr8iz4vNgp0WV2ftdr
6ZLoXfpgx3V/JN9avxi1Yt79+SLbTZ19yUytpFD65HAhtTzbTFPtZvWiM04m8pwQGl6FpP48pGXx
TFz732oR/fmAXYIybMdzObRTgPVyYIKw4aJz5tMkiuToKbHEupU4by0X2285uyOXkFXICyrbOZGf
Df+8TvVAL80TTlzzstr4oaqnR4HR1USdrRNKL0x7ZxJAD0AqcufRcVdt19u59W6FrDiaWSnuu27I
P5h5Mm49Jz2SSS3P7xwV1G9Mb9sfc/7HcohBFGiyC2ej8vKR2MpsO/QIJ9fstZu1Gdtn4NQ27Bcb
X/+S6Bc6/oW7P7/yV5YO1o1/X/NsEhoQi6t8sE+5yd8UtYNm4k5Ig501UTKeWlQbhMT7E69kOOXy
DheZdvvnP+CVgY2mxOSgw1nGgpJ8edOqhVFkVjl5Yph3o9bL6zlNszcGm/HaVXyd2kowMBOl7fbv
v+3ZZENMBtqp0+AQNBVXg0l2UOIO7q2ZUqgANh6Mj04l089tUTqfKyiCkd7G2odlcf16ZxP+npDM
Xboafp8KG9OfH8Krfx9fHiqbrWINKc3Lv281zLwNOvvEYPaxHTbpHRUC5TPUmblbsV59gt2qEahI
qHQW843MJ+gizcaM/xUE7zMxGz9gdac3Jtufm8rzMRmwm9FZDvmKzjPsxtUJJhnoJ5XlxiU1V2Ye
lTTZXMpRwsvQtPFB9bL5jNu/uer7KXuw5OARL9HJBSqbjfzOTXrzOKMlvawrrb3/84N77b0Sq0j5
9AbesMy9fG5uq6TOWeGk9Q6WkjrY+mV89YYw8pVpkaZP0oZ8Qq84PZxNIsliJNBF4wmNDhlvNEKk
Hys9d7cMjcHe1/lcvbFov7b6ECNETCG7Oh291baq/zZc23VE3WDI06yr4coYCnj3Irefency3099
PdMkauC5DvHCGNd2ZswXwKvjB7Ei/35jaL7yhPkuTb4dJMaEU5zt7oombzD19acy0dzdmqkfujmX
b+wczk7pPxcDj6gktnQbwhKcny8GLLaiSOWp6gm8hcssI9RICEhEyh6sg2S2a1qr+obcQFLeqJKp
EoG9Qi3BoGH9GKho6Xv9jbfwytrBH8Vxj9xIxLfnq2E/9Ijytf6EYLElksag10N9n3z9WTRBRDDq
QXrWW+vVa0+b2c5iPaRE8qcA/PcXT/CGK52mPVkTEX3EGtCPmdtOZBvEvzW2wXNoEd0s5jtExw+k
w588S906C0VUBp6+bQvyt78vj/Pe9vXjhuDA+3IgrqhQxmCoTwFC3iMDvY6DxfH+P3tnshw3smXb
X7lWc6ShczTDB0QE+xApkWIzgUmkiNbROxzA19dC5q1XSSpLNNW4cpR280oIIBDux8/Ze+0P7vrn
m6ZX7bIN/VkQuJu+8e83bdRpj82pO0oQJXdoJIZbK2u8376TrZ9m83KRYrzRc99epLGIiuuEPkrl
9s+O9srzVRD78uvH9XO1vQHQ8aowAAhdloq3F6mNsDGEp4+jqXFrjutIzMRap3ExCflR0u+ftcvb
pZlDCiJ92h0uOE3/XbmweCai44wxWUXDGJaJm95ks8i/OiTsrHs9Ew5BzLBzh0NPnc2cZL4tYDDO
XRMllL2s3c7wpzCJ27adzypKEvgz41Ii5HaGVu9+/WB+6iDwzAVQNtJKN9PDz8uIECDzEvvYFECc
IEIqi7TdcMovgA/nMEUHkUvUZqEkqUkzNI68cVlO04GT3m++CNsn4fCAhQw0/s9GGGBrFVKz5eht
zlZK05KJP4imX9/v+xeBiwDrQmzjsqTRxdrKrr8t4AtSQWNMFRwZaCS9LvSVZ86Ru9TFBwD5TZb7
pmj880rbWZiqxuNs8O5KqpeOHnkL5Dz2NyuWVRFv9FuyU0LnkCMSj1Am+ie9zm76esqua0KbfxDg
HZ4zd19vf33bPy3k7z5N+G63IL4x9exmPObuMFyxp9TXna3VtbllpYGW2pMhnd1VuIQrhSC/TZvp
sASzdep7KTnyjW2Uywdf93b/f/+VvP9E734l87LmJIf1R4bnaJtYcV+IKqputCYUOCl9jIIM8fZl
ic/farvfXdq2qzOWIEXTtq1tKvn2PUCDHKhcDEdfWjoOOsbc+SDkB6uO9w+3uK032DaYw6HRfnuR
ZDJIzy55BUpl3dhq8A/IPWtiXLw9zffy8YPveHti758o0CnWa3/rKgTvvuMK9u0ajt1xGAITBZ22
7Us5QDkJwqaB68Dcp4bU06RUCkH+uZj73IIpykkwcqzGCj/4pf3jD4BhKz9njsY+Fcrbu3eKGoUd
uCGSk8KLdZI09/IJm2icFMYDC5wVQerzz8LaRfwaeszL8sA8cFCorxsyZb598HTeH+K2b5wSxmEq
ynyDf95+HPQ1AWE04xGTs7HJp7Lh0coHP4hXCswiVnWor5pugWsx0xvKo7wZa2vndpP+Qsom1AKj
zckYXt1gEpiNA+fSSUxksCTXWdO5K7vyxwef+J++T5ZmFkWWQ6qddysIm4fZzI08TlBvAVaWLlTB
wFwDvjVNKgKR7aNBayMFjAbDwhyvlUj9H86qOQ/zfUrvg73ifTmwPUF6HDxG5vnBTx6AvlJz6k3t
0TK6NY9bZaJktSo1/W9eHGwLoM09YPcsn2+/KSwoNUH12307oJmwRJGAWIZORW1V1gEmZ9mc1V2D
UhW1z9rFa1ZaSGLBSR7hVnUyTgj1+91mKjfPGJij4AYy3U6qbz8U4tfUXoPwaiCU+TJFwn8zWVn2
ROSh/vLr7/0fHnPocqgXtFI5Pr1fqv0MKx0KvysAJFjnpPT2c9kZv5mQ8Oft0Kj3MFIwkXk/OPWp
zRNlB1dtr1yAgLPa1TSRb8qyhSsZTnV1+uub+oc6Ay/K5oSkDoPE+L7Mq9dkYpY4XQFxGx5ghYx4
2WsN10gHCp7MkDFLPwxraG0Jt5D2WJP08lJPGy/i1x+F1Yfv6s1CSWnGFGoLh4BUyuTk7XfJcSqb
lWqvnAz2TVzqCZKBw/ThYe7X8EE4I678cItQzMpqnJ9dd8JgYtBtGq5nGlpYGVI3E1eFTGDdSZL4
UFElWajOZJiu5YltNatxbxqDv54vXWWeG4rgSqDuI89W9cDKIMHIdIptb5yP1tqWX7pCdM9MCfDa
IceRbTysAcgkf61diYjVyKa9kL7xXdWqvJnyvsRkwq74PII6OZJNujwLb0jdPRLMwYp0Xvmn84J0
84wQgnm4Gr1p1odOkaC2jE4FEYoWaUFavFSfB9cidiYEbU5SlbITdTARUy/xatvlC3CTDobWZBmf
4eg0dTzZWA2Rn+XFWVk0+rGtHXJYcxufWdyUZdXhAXScJ8tJbZwOOHsQg8E6/JQT2NXFXNwGbw2s
T53PRQiqkLRedTrWzLCwKxaZjxihgyjdcI5mSTsJ29Bq95qovQaJZJ8H+fNYmvUMj4K9BMuAy67C
yXOpD04ZQKZvwj6QJ+CrGCQXROGWIuJP+VCoa47RxiZwVMFp7zJrv0oCL1ujJZzz+ZAoI5yvw3oK
TpwE7lsUuv2oTgcnsV7rIjfRxjt6TmH8gXaMxiTVXWRuy3MEzUimURL061E6XckWO3pdiYoJOzBK
brhqO5fUPZi3Fi/p3QgjUO0K1y1v7UnAGQknxMfEzZHWuUs0508w7R60EmcEIRVNA9/Obg3T/saQ
Dpun7VX2jQcJxDq6A1Fw0YSFV6LTHawKn6NS/SnxqehiigEkzWhnIPTw4NRJDFCEoaRRKfglyK+t
H4NBh5e4zfmpUXa1ntdmsxgnYJD658Yrh/VIhnAtY7TkYxWX6dh8GVG3D2B8ETVDcygsiLe5Ja4X
7ByfiXbkDTKXCp6I6lqcKkk4+0BQ+7BJdwxIeavDpB1IZR8CFOFaOAVpmQtJc/R+HchPoMbsPkZe
ifEBt+gS7lP8D/0+k4brXNoV+as78CXpN3fMRvOQOrX/BVjmfOsstkdgLr7LCWCaOWcogEleMecB
eUBvllBQObxO11OipxurYVwHn4886T2WavuFIO7WOvRwG8kvz/HRCqc9cSo8L5WehtMmdTLnLBH8
NXEXJl6kdVvc4S/CopNAOb3Nu9q6xIBjXHQeWRKRPxB1HcmgVd5ZQ9Dg7ajC/NM8JgN2qizvNGYA
NX4dzaDe4gfhi+7ViksVpFE3pLvWnWb115b6f6KG/9g2rv9Z0/D5R6u+V/nzv5rXf43Zj38R65A2
f9c2bH/83wbM4A8keR4aBUyyZBMJTgT/ppdbcM05xTNscmzOjC7byb+FDZj/sZyblCo0FWjEb+3j
/9JQij9MF4U8MAFUf8gOw9+RUPp/tvP+e8+i6tr4yxzS2a7p+8DXf7tn2QaFcdETh8sLv3PSZkmv
Qhtt/uXcrV19OfUYIKJgHcpqr4k1nc9ne+4fMldt6nGMmpSIaiOAYlKCTEfWOXmM6YoHIUK+QPa6
KpYlpMxq5JdF0neO5qXomn05wI/ip6fDmLQGhuWNrTO5c8osea2xVfSHhUnc7eCbMHZV5qur0WEt
o6h2VudUBbRlTnzC7aa9O48++SY+DLTdHKYz2bZ+KM8UK9xyH/h9t5xby2gAGDSaFC5qbrmn7KRE
SU84V6g3MfLjbFl72IcjZddOZ4p1umgZHAEZ6vFmYf1Pp2gWEm9mVov8KjQW0lM8W7U9IZ7LaqCR
M8rvkhPUk+lNG0/EEWQPFxgAvnIezR86cifg5MzheCyDGhhUEFbWazOOHFcWv99wf27jnelZ4/hp
8qa6zhoraPZOa4OYc1p4LPvVNZpln2prNDlFMAGIBf6r25wTV88t5Yu785zOIEYUwtsXbIcezPRa
oK7Womn2uudmdhZuIhj0c66CE7NV/UkO9PkJUmaFvt2r/WsPxOaxVgB5d92wYo6aFTG8hIpAQYxd
s3WR+nhV8a2HSfS58VKcNUM+ghrqWdaWnY9S87J2plWdmCvsO8Kh8Qvs8MwyGHZo2LMkmn4nT+zO
sxhQBx6ztRnUpvd5lZ2GtzmZ5OguyvBbDCUFmcfShSXLmm0p4sfqyjL3MiSvIbJhIFoxiLGyx8hg
kMM9TfbcntBgcpe9SMfVOKFSMMdLEHFqvCQllGCPzPPaeWfhhQt2NMHq7nwobeOhq3yj+I5BzSYF
g8/R7di5CbxBcUJgWWcRVXOaFk5XANNz2QFBj63NvhoJUo8lU2V1uRRZSN8+Bw4fdXNFqnPX9nNP
sptuFgDEBQbOqZ1yC+ot4bjGbdNoTxxSixFUjIZzKM77UhtAoDuIUVnOOJxhVJHml3nrWP5nqMKD
uhOVTfjx3I6LfpQ54/A4I6Eiv60MyFVXQGqH81n7k7zI89GejqSthvpTP4ajPuuInQ4O7VqrjPe1
dJIHYthLFxZnaDQn4ZJzAhx4gcRhWBYAzn4De/9GaLjQcWoudn6gjTbn8Le0YMfMiEw5I0u7lRHz
K74b6VGVHkUv/eBTVfcr5s56NpxzBztNuDPY6qyTjHbyq4/NT1O95DU8ViGJXMaWg6emzyXR2d1E
IMweL67MTmdnNIsTzmhZAw8fjOFVmkxmHVcYTeXRnjEEHKAlj/ZLU9S4piR60PE6tHJBCMI819lB
dGaR7vEE+eTUkMpdxxkMnpEdFAbavq23/4oBFpaS47qdvLIrPRSn2mTIdbQtVp5TzL1VdjYMumpP
q7HORYyiSCbnfTZR1dUc1Ky4GETnxr7aiioy9CScBifLrF0z4BSLqqbK3S/43Ms6anPoFrthXoKv
bkiUOumPFX+o9ofgPJnrqSNxpSkeNzv6a7ck4hU6s9Xu6mFp7jFHcXWJr7rdUboz0pzNBCa1smTv
0gVMMGN2ucl/nTyb5SbDKcY34XabhSMgDsU15vETKhSYh+Ha+sdsWs2X1hVNdyoXjmis30VGlrj2
8x+W3fnHcuG5kp+imvvMa/rX0UQGezq4bv8KI0O8FraFzrfsmgLuojW4/FizakP5D4EdC+JlX0DR
8fpUgmR5FiNKp0gRV15EDkhsEbXrgp/JpPRnAGBClbThf0Rk6habyXNtcaRQVweIkk3tRuQI9vlZ
TyiVwjGSzF+16WbdpUXy+W07ko99okWvjbOpz+cGt02DhNxJXLjppigd4zS1CXQh2Dy3SCWWtWou
1bJlG4yENhHiU/CyxRlgxztpBc6PXLslTt1QLZ8nf+j6KJnNVMdposzbLBPizEts+NjwAZLwlOFd
AmTadV56VekqWiyi7qLeGinOxqQg5hmHaoOi2qnGSxiWokaitsj6kA1Bc1Ra2RaogMW5bdKqJ+bd
sccwqm1UrjhgZH8p2yQnCsiRy02/jRFPxjxUYeTDfmctWmbH3+EYd+oLSJkQV6vZtG85+4ykJsta
ZIeVGdJFks6TjmovhMqjUmIZI9OQ621Lv+omqGbvvjByALlO2BMwneR4hhNnyh7K2nJYzNB6P9ms
5Xzfc18VUas75JB+2K0SDsJY3a5mj1fR7IICkHLRP45OkF5p7GocoqqkPHZLV9+3o9T3dWXYD4Y5
hxTzmDOvlUeFGntNSO2LXz3x91OSTt3eJhz+zhrx93NsLx32mIA0lV2ZGFh7i6LpiBEkpdkAGTMV
wBZsv8MYNbX2ku5bfJQW5sXC9oiKcvwXO6kbEwq1N93Q+Rpu20LQJqAAKokSylpMv0Wgg08UAWN/
Cmp0smNyldje2mAF3Ek7jsQty1b+Uc2NSyU+51sSedJ8L3Hg1bvMm/GE5w6HtTicOhK2MKsnJGsW
/jzTdc6te5fxwHNVb1+l27v5NUFymCc4AQ0Sym4+f6bcN7/b6ZLfVTkGQJTLG6y4nfN22gchIIAT
oB3NEZs6TxYmLcALVMw0tjvRPwW5GX5flahubUDmFzQjnK9NWKmSk37VvCDuh2kgqxx/cNvMDs1x
/uLu4IVVQ2gYKb73HetwB7k63b5kz7JOG/QvRqwCe5A7e9s44sKahufcJ82MM0ZD7otZtyF8l4Lk
tlNmUh3BM55bNbiKx/mLkVetHZP+hIXDcIuJ6cDkunvep/SHAAuwnFfLlD3WqcZeZ0Aemej/GSWF
4LIE+U6MRDpFygxw2E6SAXAGJOqaeDGTVz8lsS4KYV+Uh9WZARZbk1uMsQkFu6C1ta6gGtmMzpvW
AH47Aw0PdpbZlHuraxOaU8TjXDftaOtDhdiVPWjbTkG1i3YmhqzWj7movAtV2NAI+tCAtNOvS0E6
me7cNjZ8JlsHnNBzQigVls2D6CsbfBxZg1cGqLzygNAEiGhYE2/AmC25xsWeDXtktKkb0TMeOqqQ
nLEve236QBqD8wpEm2M95k0oBTaiI34NqUHghmvoTzVlAaEf5bhchdhwOCgvDgxxm/CLHL9g58D+
nNYaUEObEyyWISAyorbX9be8Up08wyCvu92WfsdBEevWU5vM7leyCxRY5gxrIDmZTa12sP+DfQhz
v9pJ4ol1PIxDGLCUzcuPYlQMVAuFPY+ZzvKZYd3w7FQhrv2lmacHvxnYPpDXSTteQmLytqKZOjX3
bByBc6sKQEWDJ6/7wcifEbGKRysowEqQkxa4u5IFljo7NYt2D7+IfgKvv2uDnA/7m1RKrPwadS/R
dTjW3LhyOu+GLrX/CFJlougyvezFzFw/3BGut95ZZtbcrUOqXRQ2osD1nQ2mgCzRty9l7qsKWrJm
E4I/VVZYntPAiYpFOVOUB+XyVOBArAEabSDw2oKCvBeilp9TxbZGHJs5kZDh4zIGjAY3tjMzfOX4
MqsVqAAA9Tihm/fczgK4VQoq82Ekmwk3fGG1zxpebR+BQvLSqB9tmKY9GxyeS0MBeAEogV1zmVtZ
x0m/sKIFwjTu8aom3mc8zdl3XKYTCTg6vQ6Y4K43NOkkmJaVIddmoucbVSZdMPhaY32DZiLBg53X
rcXu1pNqB8gluexJTnciW3nm+SCCqTzBNQZtRDkrzSPMf+kNgnwhIkIRqiK2tC6eIfSYwEGWaojI
1cNDAXh6vhwNxboylHQLI2a++mqECVIdPKccvuBJzp/z2uJQsiREq3n0he9ncsO/29NsGFHB7vy1
UXjyY3oX5ZcBE/q6UdvRrjrdVN4XOEMh+RS8OrGiUL1x69A+LlgWH2W5sWrRmFjiBFjG9OjTMoRp
Qq8Sd4eRYpieOgqXrlvnEj6Nk30PG84MEb48ct3SJRT0wbCOf5NDnn83Mqf4Pgzh+JCWPWawyrAA
DClfFJcWdrQ04n+uP5OM3D5xvKlg+ARafRK9OzyEBBTAo6hDfhoPaspTJlIOxzcmcpJuq+HK8q5k
FHVnEqz7nSm4sxHgc/Gw2oyNOQDbvPbLHKzFgQaw+tw3pc6R4eXiatFSvq56nu/nKV2/EylQJXtO
9MMPlYlOH3ix5Llfo0mNOhhKYxQUCd3gdNhmT3owp4eqC5sn00SQF/tUfkWUW5kKDoElJ8RuwAqo
mme2W2RntXc32k6vj2Hh0xIs2ioMzpUEWwMKgFKUQAa8CCYBuy85oRIVijlwaTfZmhs+xsdJbAuY
nA5ZvVIPSiBIr32twZjo3q6s4wzsXFIwjM29KxTVekuCB9mc6ECfh3Ky+hOXXKJPFMVoItUIhzBO
VG46+6TEu/nF1ZymoBzAiWP1GZHKODYs2B0AGX4ofb7yw82gxZI93fjgFNhUvX3SYX2OcpJ62l3Q
USjupb02yVUIbxk/XTm6wWfAs8P2fyJF9HG2x4JayoBcYU1xOlbVGus+aBKC3XAM3ePJz6/TNlhs
GsCiHOVf85P/66j9h71hL//nltqXb+ol/9f/6799f8sy+/OP/dVKE+Ay+cenYYahALEUg8u/WmmO
+4fL/JWZJrZKHP7bf/mvVpr9B6m4tMqQ1cGqozz6/600y/sDNQ1uZJpF/ADwsv5GDqBn0sj72/TH
Z5nZnMiIx0j8ojP3Xj6WLgD/Bov2SNVZDRmcaSp/5G6ogx1ZSeJ8FhypyXogFcg2bHgdljPC9lkX
SSJoYXRhbHqyeu0JVf+SpuhiDrZLfDG1V3ECSmgoI0ydCYkAmtZHHqbdaeuS2z4UC+QUu+jTF1Gn
3RkAhrt6DcAZBGZ9YcmFM43jJP19XnT+zia07iVBL/LZb2vroEkBiXnQjw4HvxhQP0OyQOnqNOtq
ZzgjPy39BuLFeyRito9oSVSfAwtNS5SMZYkq3QU9I8JLPnfIlkBGYr8p4sVrOtZhRUk5QbZVtXsN
WwaxjzG4MTBnfQORknCfUqU+fDMCqE4Gd1JONIWZe7IAS2HXncdSQ+FdZXHWdnJ1LxKGEs45kyCT
3I2sL77k+IGmE4YnS0tNwRJxBWcwP2mcwb4qwFhAnK998WCOfj7f2UL19dmaFNWFj1HtR5J51YkL
HZeyPci2I7rdQSfPYOzsFovogC+ywNmqT+uaE9YzB9zSnyI5laqSX+F5LMRZJTqRXkci++omt9NK
LoPYibbtrGwPl1t106vOOIax4iK2bIc+jYUko9X4YSEaU9d2J4T0Qr4wqu19nScKt+2O/SJozStS
FQPciela5OkxN1TVUG7bJKZrZ5faIKBKN96O3tZVEQTbmHBSsD5M5RJAgzNNvWhtLHxg3qCrqhBD
f6Y7FXq0PIsmuKSdS1qA701TsjfAXdwngn0oGjzEfzt2S9BQWgfhN6XEakWNKMMLv5/EeNmSJEyq
1NzXvTpAf5eYYWeQ17zy9hArBTb9amTaOH32XDnxajFach+FyGjHrQnoMrb6KbwPwxInJrbWo9cW
GYPBbCxvfI5P02cLxKg4IwCxH75qI/C+JmtYvGRm7bifOhTyT/NS1vnJ6hszMImcLm43h6GO0TOI
66DdWB2KUJJ853WyzO4G7ZfLyQRaTsbar/Wzx6KdxiXEv4UsER8CXEekSuS39phd4J9adWy1vVjj
URhDeF4RiE1SiBBXXYYT7WK1NakcBo0b+J5zTlO2r41V7ZA06k+4lSa4nS1dixUFX3hw/KW/acF5
3nG0t40dbNDlsaZAWHYkqNDSGsBTHSYtw70oce6fW8G0UMbNwDQSMTm3nD6TIZ4YE9wV2WoX+w7j
wlnfLBqQptGmCfEJuiODLO30+s0MdK/3Pe22Isr8JW3Ps6LshtNB5tkM494BCkPOcfsp4CTb7ebV
wFBTZy2+umbhXYw0onliqppcjQzcODKT0VJ5KFEg2+9s3be3qirS8awNcg+4jZLZsss6koz21GLT
AZKTAT0Jm4fcj7QESWu2vOxbW0qU45bOPjEMgd0na6N8TJRTLAOh1MBiY014Bew0Sw8Xaevy8y/8
3P2xeq1z3dqzfR4KTU5Jk3bFqx8gkT5oOmpMSxlUqNhfM5McFaPKm/MNkrvDOEEi2jz4ksQQ1Ta7
pUnrrwxx7Yd19VJAEGvQ3KN1Eo8z9n8zCnsvT3dWDQ83Ipp5ULwqPoFybZ5jh+ZPpxkNc48oMYzC
5WEBHJZelA7NtjVNu0+r8sJ7g4UVzUHIb+iQja48o+AIc7g71gjKZEpg20pN2gJZON3K6Xh2p1oe
OmorD8hdXcEuSzgBHkYXlms9kemUXzgDWUBnNvUb0eEG3LYxBr4WcNiaSGXImhNH6STxdrkhafKP
U5+tsZEQJ0aHXi8Wk28ReGu/heKYk3fZNl7BtDu1XWq/qEwH/SS7NNznducwB1G2CcKCrJiC6EGq
G5R7RERf+9pGIUTUjZAdvCsOLTzTgR+JXl3vmLhmVVszp2akFzSc7IEIB8M1MoMmkaUC8rLIE5I7
5A1DFddoUueoc+DFlmeFMDpC3NgWrcua0TvBsbmy+Hv3WTqZujksLr0zlh0FZB+RAu00OIByPglc
VA5JZPb0iaZdmqZoLvY0ah19QRpkQqMOk503l9cEISUBPUY3lN2+GCzjWWQoE/DPpnN3SbuPRIW6
tp4E/fnyy+Ib9bATARrzXRr09ZccslsTe5lC9AZCcvFihLVoLougSdVlArpenxYiXJdTMQ/DayXo
KRkMeOY9sd0c7Hgi8kdGPzQ9JBauYQbeFcE5pJraT22VZeutoWEsxqnnc2yZDLsUJ3JwE/+TXTp5
e5G6NlrSghZvwM8iCzlX5omkuacrZERxYAz2eNINfHhiGnK8TrsBF4t4wC7SGhlAZpgPn8ZVWcC3
ZUp3jBaXHg6+RUIp4SldvSI4KViOMW+O3pmzLp68zEyVni05C8mllsqEmGnzd64nZp1XmIa8brav
AWZJJ56rPisPHZBJ74aGreVQiE82cUyOvwF+1zaMnT4ohqOGFHga6AW4E3cUfk0J0QhYVEg/O1ZV
MrnnFRMfTG59aaAwQ5dv1p/GEpkOCZqm+GTWPvn2qxrpRxZbRfZM0ETKPEAq/QhJa7MdoiA7islY
vpCzkhxIAGTZ7FHX0aZz7UKOZHfYyn6y8h4IFIuO2zw1vsofKlw3abxxzxFsFPPqnUkj7fKbsM1q
5Hmcmr4axewvyHQgodrnrBwk11SgnpAupFbYv7oNN/W1CWQd7puC3NkdQMMO1BFv/5Bc9BVWuJOi
1RWR60M5lDHzej3JOOcXQUup6tzOOU9ds3hugUy1+4BjHoMT3sXlepKct57UuFZPhTdzZoW6ygct
ZLN9pxWdqn1DyZufLc40iNu0NgTDGKasI6qFtMDOJ2fC+lqSmZJLhcZg5ayDa/o2X4ir3K9dQwwd
R/nOfqrhmQ3XkrHm9djO/lOBxRrFIqMx50QxFoWHZ9ltvxdbDCGICDmWPDYOpg2dWZlPT6owBdCK
bqgECt9QTaf06ionnkrf6KAapsTcVzCcHhLebfOKUWovaGYma3YGAXURUeC1bAXe6tN3AQc8covM
opQXYTXupz1ewY2PbSzAX/kVXFnoUOkjz8Un2zLkbdAEyxKLBKc21l3tLPHgTVTho8UWbDbUw+Q9
Yf/zgqkHRlq5TrdbyrC/N8lubWNO3YocaS18Y1+tIFE+laJleILsLLEj5jbh6ZozojtfoHjiDZnn
/DBXpjpPBjP4hvqknmJDdMFTx3gAHj4vjUfa2EBYh5mQDhwt5aIOlLPVqwcL8BRZEE2CQrnDa2OC
eWvVZJ1Mielnp5UtW0JRpV4ODpSthyr3WTo9buEstaeKznhu3iT9qj71hjW8kEetzQiCmrLjrXYE
GmvQ5EIIiOarqV3eF0NnvPVEOpksEU0ehhGULxOjlkErErzLmqTeAZ2Ae7Fm7mxugFQne5El9omD
qEoO1BBWBTutlEN41k0OIWZGWVw04+QMUZqYeozLtcFBp0tz/iYYubsRNHkYMyP1Iji3oUKGu1iE
01wGXpNdGVZioesaemFFyKMZABJL619TpYffaPM1h4IkMoEUKIF5udiK3wtBgrD6qHKn22zVvjpd
x2y59ibFwrPQhTi1eel4+bPEC/f+2M/fS7MImzM5CZa+wSAj4BA2FlRBU2jVnI+E/Mq9brG4Ma1l
Yf9IbfpWZcukH2cTuo9wQzKBCPDeO2nou5euNmQs5rUddj6E0Y0Dl4eX9qxpuDNzReKa0JvSW43B
6251nrOSMO65ty4SsvYDfeIm6/1vpcdfH0gwUUBSQmoE2Ky3So+mp+7o6raOYdRyTaim6ZeihiRa
VRn8WenVIp6ona+dfGxOV0oN/cEzeatA/fMTYMOwONJbrucxvHr7Cdi+u7XMWbpb5rTHwZDuIRmW
4fVvfYPrv+7o7/CKn68CnIADOP4T+FHe+9SGsSDjunIZsayLQ4gcyUundUKu3e9fxdnwaIh7TJoB
77SeJY6lyc+o4QXSaRIyXZdCI6k/MMpt6pu335nA6mVZNC+8EM32u5dIMNYggTGo6Q1wemYZxUPI
2aFb7gqiIZqT370nHJ8QEHycC6iE35u/nI0BOya6pizCRB0twp33RGkTPvbr67zVyW7vAe15cCrA
WyyHtOZ3dzW1pmLT4U1MknoqDlioqBoTsiiY9rb1vnTGPDn79SW3v/LtgwRWD+4aaAUiJ06db189
IPghG5yUceDVw2sPlvVaZNl0Qbaid2uuWj6z6G/hmVuv+NeXfmsQ4G63tXZTccHpADLxPra9dK3Z
FtYq49IlejEuOVS8zmJjw9MeYPUaUWjNu6Ef1+mD7/Ont4eHvAXI8JgFcP33KSJM1NvQW1z6CCWq
hiidyQ6OGOUBf+/Twn769X2+k2L/eaPCM12+TyY8Pgbat8/YbvMWXltAbTMRSsfxDDFTXFTLcicm
SZnF9f0bxjria9AFSX0iej855m2ZP/z6g/z0erkb1G0DAm02Kabhbz/HMpjM7AwhY6AOW01Caky2
s3pqqdhk5OJEzPU+fKf/4VsGUYSx3dqWfPH+nc4JKVvLQLPcj0J8JcHKSq04L0IhiS4zp5R0Xvr7
WVT2cHo/8IT99D0L8qsCxHPb74kf7rsHbxX9dgbOJJhSP7kwBdHBHAqD4TVlGNZ88Dq/e7o494Vl
8lsCwgaVCCP2+6frKXN2LejSnE8vlJqY8qHieqxwLO/6gM7gBxd8t55vF2SrYKml4csdvr9gGxYE
0ikcMc3o0w8txARQ+MP1/KfbgnXk8xvd2sEmyTjv1iQR5FXWQlCMx1K2+z4srN3KOMIn6tsuTjHz
fbRNvXth6FNzwe1yvKxEPb1fbD2E+s2UtNCqU8d+AgJf3mOa39MxETuV0gfKpoUf6q9/Gu/eFC7q
uAEnDixuGHDD9yvCIHy8iQswasfQLwktmDhs1Etlex9BW/7hQpBhQrpcAD8ARb57JbMlB8TWgx4i
+hM5SpUSeVOhRinsDw1//3ApUB/MIqFD/WmKe/tCapOggJxDAGz3Fi7idlMV5eku3P7t14/vnfeM
Xze7FfYOUDR0W7dV/e21qsQjE8nBL9U63JHVAmem4anH6aroxFqcJ1tuuNMMyXFFQ7QSe7uOaRzM
ck1OwEl71VVrzZXe//pj/fwE0AF5LnZnpMFMSN497HqcgrYYUKPbK8e6BBkOMnFV7MPt337/Ug5v
DkdkigQciG8fQL5WGaq6NIutbrrzlb4DL31n8u+/fxlKRfYuy/IspNBvL1PkhdvWGS1zBpabsqyq
QHIEbgSJsfpfPDwAU/BI4BjxDN/fkTJ9pt8BqZaDXOIMxsMR1yWahe3ffn1XP//kXfwfOAWxLMEF
en8pGiy4Nm2itqiy4KHbM7/veVLrmSxZY5hvpFfCqKfnX1/1P9k7s966kWxL/5VGvTPBITgBfRto
Hp5JozVZkl8Iy5Y4DxGc+evvx5Oum2k5b7pc96mBBuqhEpZN8RwyYsfea33rXd3PM0uxzeZAxg4P
iPt+ZxqqXItgKBMTUiQYDRH9DlcIOPtrv+14TpNkfFxSstMKj3FOx5D0J5XyXzydmJdMbDBQJtk4
3n2XHJZBm2pg1VGfNeYHFzzPp7pYa4PSKfmF/v5uf7zaCi+xV6k9saHi/RmjLIum912pBVLND5Bb
aHw73cO/sBb8eCFGfS6V1cnx7ay6/j87vo2MwfaQzDQ6l+n0JjA4+7feBOA15Has5Th+zfefXodS
izk6tkPpLEOY8h19lFM/MLbi//3qR4cLUwg+PYAcP5YwY0fiiGU0fHRIkdd3u9TTs3/n3eZBgKVI
PcoWSIH2/QdX2DYVsGRO6omkPqff+rW0RHWeJd3Xv7+fHwoHx6XepgzkmaM8eu9bJokpVVlHuyMT
RnYQCJnDn9/NX1wES+nKs6Zv/uNFOrec0zrzSLCyquqO+Kf2jTdK7H75Vrz1zOwACWE6+r46QUGO
FrhFapYPVnzD/oLQs+t/dqb98ZFGZUWcJCE/pOIxovr+m6G+TVORdFGAQNW0QsG9DXtSmimf/byl
gv/7m/rLy4m1bHUpRQCDf3+5aG6ryJ1plZr1OD8UpHoc5UxjoHDcn4HO/upSoBKoJFen6A8vqyWX
2WA0ALezzKMpLPy0PtdzDu61xMUX/P19/fBI0H4wSFXjrKcDlHt/1sxLok5oeq/qJl3sNM5/Wz3h
4fvFq1A14mLGyQu5lx3pXcGqQYkaBJfB+8Xj1tJxDRvQCtu/v8oPHxxX4UOj+7dux+xZ339HfZMN
GlD/KIg5tI+HHsQDNk2rJPOG3VT+pN3xQxHO1RBxsAhR8FM6vtsqph4Ln0PUOvOMHK6JVaNd0C15
OxsD8/bMiX8Cevrhm+J6QBTQk7BTUNe9u56eZZ5kpE6izNpS1hxzwELkZYe//wz/4ipcx+J2cF8D
F3y34OF70Gs8T1GQFFo0n+vIreK9F01yjn/1yeOLolXkUZ/RN7J/oJB0i2pEOvJGlbLPGa6ZXY2q
GbvMTy5k/1DKcKW1MvOhP67mtXfPBaLKsdIS3t1iXbsHP58uyYExX0rUCBcNQkf4rGNTXzeIixkI
CqsIDXyn6DuUTqg61np4WgxIdBVU5FidEynTX6BvaOlld2W6Ndy5RwM22J9s6AraJk8gPrhGuXzE
QULvgDbj/OCIrm5QvPcMolyZcfIcXZHeMNKms9rFNod/oFkyPuYtk4YD88tHGY1WdlZGdvzcAidP
duZ6ynqYRhVd0VNHE8bwhlxzW6/ah3FpvBgCY0naE2NA64OMTW8JWwQNF/5kjBjjRBwR41lbDn1l
3HqvyzCRI8RaPpphrJzpsMRz7V0hoTM+ZS64oI2HS8T65bUAWIHPkXwlZPIsv3uOW1Ltp4wwr6CP
qWHbXKsYPP30Of7x7SRPmr2U6SINbfv94THi44AlzvYgvJp2klVM0VXl99SQoxZdIQhcftK0e//i
wOLkoLWSESjQffN956xWY0GLyNaQjeTt2+SXYk9KXfwTVuBfXIWFlP4qHTJ60+8b9ZlHdJWN3CNQ
k0UpnlJmLbZW3v39IvB+IeVefDRm9B5ZCGjJvVuuoyIF1JLoEbN7Ul6ytokbciPRNwal89ODxl/c
Eic0XlBKfwrh9+VCjlw2rZEBY3fWyGor2RawYInfF4Ff0ire1yX/+9/r3/lSIztHddWdVHR//Ndl
+kUhiX7r/van9q/11efytX3/Q9/9y+3/Of1x/FqvMajf/ce2wpcx3/Svar59bfvi99/i20/+q3/4
Lb77fm5e/+MfX+q+6tZ/LUYJ/Wdz70r5+u+FjPvPLz/++DcvsCD+xOdBQDAExxyo8T8FjB6GX4JQ
ESOuj+HvKsVvAkbzNwCtnOvXIlbw9PBg/dMKbP3mM9ChhAaawhEBGPSvKBjfPzRAZkGz0tBjBaHn
Zr17QtHgFaVfuEET+fUdcz/vcqhN+ZMj8PevgaczFYORQbWnrydg3ofv64mucUnzmy1WSDpfZEkS
NUacwrZJIrX906f+0zHQtyuxMyEY5TOiD/79lbw0kSUz84BkxCg0M9HxfmNx/vuL/MXt0AxCVEpQ
CUeA90yV2PaUVKy7durKQ+yD5G5nRdyWmdTZz7bcU+zJHzMM7mg9AKC3oNajIqN5+P0dRVaT9LGd
b8Gq4VTo606iYz5pmrGbEskS2ZmP9HtpnW0RD1Z/7guP4a08KaN7JJjVhu2pM8OmilvJQHhVUlvj
SVV9UliT+baqrWerHEiRWlXYcdIyCh8twj27VaYtT4ptnDuot7XarR99MG/MF8apMq40OSLnNmPp
vKUnBXh7UoNbqzA8PWnE+SfQi88l4X4bY5WRC21KodvjI0feOo62vclPovPoJEDvT2J0fdWlUwrw
b1skphGk+bt0XXXuF3d11+AajFBZTrlf4DTP3fl5ahG+JycNvH/Sw6vftfEnnXznWuXZcFLPRy5C
+oro22hb6NP8QhA3QvsRyT02KTR/Jx2+ZiHJn07q/Pyk1Ndwf2mQkRDwe2WNF2hZZf1tL92HaJX6
R52N6p+YOBwAZm8w6C9PzgDvd5uAAcT/qVzNA6hJ+KSr1VLAebm6NU8+A7Mbs4vy5D4YhYsTAf9N
94RSP3+pVqMCb03/OTm5F4iOc6wNFks0Gbpltp9do12Q5TPmfgRgiwMCc30Zh97JGWEijHimH41f
okQt0RLiho0C3IV1ZVqtf6NUjGZzMCGEBOZqvphMb/Vh5NM1JldGnWhw8rvq5NaoEPV9RO6Ih8Po
Z/mCqqB7nFaLh6Td5GERx/hhrxYQKnrcIObcjZfYm/GITJMDHSBfrSPeyUVisPAQbbCaS/TVZjKc
HCe0QnCf6Mg1bkwY+n0IzgfajfrmVYFOK08OFr9LtYvCLDDnYSjG44IEC78Liq3qhtEaLphiIaAU
6cBMlo2BFnCAZ7CUyw1iz/hDVRrDp3x0k5cYg6N767HFPTGmdwmG7pIKY8HvbpyTM0eeXDry5Ngh
wA2R13By8kyrqac9+XtGjEVPBs6/NVBktL7k4L5GmjerL8ih5k+Czq2h0OmZll9pi46LqMblVmPZ
XMrbisCCiygXiblZS3zENV5boodc/UgkZKPDQ1zOyz9ZNpalJkLbiyt2tTIhrmi+GieDE2xcBk1V
r2F8Soime1CrGypnxfdDtXqkelEQVZeszinQMjCRFQSKDXJYrFX8Mkinq9VxpfeRbZ7jQcaIhR4r
b7bYSnGq6A0ag7DBdIf/bvVwtSc31+rrmk8Wr5lKQQZ+G9N9SzOdARG6fSxhlkNgc7CsTrGFlgay
Ot6/L+gE51srM59qH3rEJl89Zu3qNvOGlCepR4CNmepkSPPzyCMzdbWpoZLGsgatFrOTXJ1savW0
qUjD3mafrG6YUlR5JHUaB9zJDNc6FsY4lEgKn01NnjHi89U8hzoGp11EdYOjq7Dmy7pcrXb66rrD
RFc+rPzvEo3NastjTcOihyTUeltW394EaQjV/MnON6WRhlDqZPNLi7m4MQFhFFtz9QFCcMESONBz
2CBTJkL55BZEr41zsHUEZ7YY3/e0s7BFNzh6vdzbI+rKpg05zzgQHeJIz9GbjM/GyaGI6IrfiTkk
zsWmWV2MESnkKO0NDb7FanP00Vl5oSimeNW8YITEzKLXkCMM1YRpmvRYbae8Y47H+uwS4jlYEu6C
p6ztYLh4K9txwmdJ8JD9QZ3cl9Gi0i/i5Ml0TeAzYZF4BIxmOZ65TR2vHs6k95PnooEKcQaxOn7F
J2SLbWxj/RQnFyjObhyhgASnu/7kE6WFh2e0PPlH0VnhJbVOvtLUAvO7yVe7aTRwxMO7hv05tIqG
xbfVOuPgn3yqKaZ4GTauEo+VqGK0Pi6y0CTV9Nc+qiWJy4ZA0zS4zsHy5sQhenj1wYqlsw7aYspj
LirP30gGb9BOEhsHXCTO59VGq8ONeNFWa63hTZje0CrHbTiqjj596bVXnaU31t43oFpu65NTF00B
rt1SFekD/AqdSBJMvcIYFb6nk9e3brv0A9Qk5CliJi2XuE3jMWbUh0OYU1S2iU7OYfyLaD97x5Uv
tMuLLdHJOIyhaNUv1ViMN/hy6c+VyvjAtuBetY3SkflO5s7UXPfLyL8/o7paLcyj04FuYjLtXdOU
Wp/zWGFmAwy2MtJWH3TUlsmtD2N83ikGpF9zEWGZNprCMUJXmQvbrsv6FQiE8WdayhRllawSOz6P
KC42Cu8dTXYjUUdgJtqL5NPoNhxWkcgPlrscXDMl9rWMMShUfmtfT0aV1lvUGPrBrgzeSPDz8i4e
XPdzKmXrbiJo2JeNcFRE58DsbJBVWYnbxGz3hGuSvaWn2fLIs2l8rv21kbxMBhtIhpm/21vGwOOE
QhVfG1Ox7nmZ8zgP5znF4ZCqoUVg74vp2hWotC/QvQNvUSadiU0jffls8/DRTFjq4gamq/eWoEgh
/HjEsjvz9sU4u+P0k9mt70cmrN7BUhwrrHWOVT2iuUo/OVmbsLAPtnYQDQEHqVVGbagpCM+bKfUa
cDIYTsnH9nzngexNZHooXHvoBrPoXJBVU9/s6H6Y+NEzgnb5QRPHNopwdTHDs4KFrVlpzUoE5nIN
eO3Ylbcoxv3ECOJRH24qcuXyG0OKYjhvDSlz6yhjW9yYrhwJVjdhu2GbTNp2a9txMaM8t+XLgAu+
QDtokHqvyGqdlgIlOtQTRKrIjrz8vBqgKB9VgsuZB6c2rG03psOHLDbNmpTW1tLOp3mFD8Af0Uib
k/GCycl11X3DmXoKMv6KF8Bg7nBwl1WyhV6tDk1lTvl2Kp0WpZ+dQZuAHMg3L4x8eqm00XTCmTSV
MxxSMgtAc5fpRuR9Yl1bGd54NhLNvDGRQse7eshmFeATyswPnelQE2HUYe8iVNe7UI3uYlHonIw8
yFh3xFVCNiMRhlOL7bKfDKe4KqUzfVZgBczAZl8swlyz3CSkSzh8VSZpxziPumnl61gdWDFRZgab
/Po793PsSR4s0CWYdgiiFlPdfu2XYU4D26krhd5eM2CeKcGGE7eqHTc4cQfkmi3JRJuJTtcbmDT9
OBYFrKJydAsPvprdyJtlQl5+idYy87d+G1n+Lrf14VAMJdYllMINjHqkw4LOmeFYL+5otO7WXFQu
tnjczXahZmoz6zrtCnPX+5pJk2Mecl4MwmFDsaRddWb5GTFW2xyte7mjkZcaLDnmgEveibuINPbY
JymWAeVShhBOe+cz+je0lFHEIaQIfT2unJe2cWEtYz3x2A6GOPfFpfSExu8VFc0TCVoxubF6m+kf
o7Gems8p8hj5IRetdPF5MAyisojZg6nrnG/Q01/qVfxrjYjr5rW669Tra3f5ufl/oBsBgOhPZ9a1
L/Kti7G2U/7jH3d1+bl4Z6lc/8Y3S6Xxm1jDqxiNIIwDQ8qh/3dLpdB/Y0rN68lc3KOVb5r/Zak0
DP6IlrlvrYNJFHwcRP/ZkjCwaNJDY1TANroOEd3/SUsCIyWbs4PKyGCxpUn3/YkXIMjYklNgkmM8
qxdy/dZVXi+Tnxyt16bDHwdrWhLrZRjUrM0XquqTs/NP8G4MxG0ULcIM4Fq1Fwin4qMaOyMc9LjZ
4qRyf9ILpIH53RVp1tLPXKWWqyzQhgrzrteCW3EZI4VLA3NPpnchMlg4pdhoSot6tJy1TgOgIfsY
6XzZgBLx2iaRZ6njEhG6EZ1fS9xIpdPdsKCU3hkzJuHvhBhoNu9zDxCVuen8Kl9gYnVapA3IGbKx
sxkgY6BOYXEklh6FOBsiYIE5zBkOBGOj9QMH/dTIBOrPpRdYoJXVu5gE3IYWx3iuhnwev+DSwToI
fMjy1ym+TouKF163psFktAZfFs+0ByfYelYV41FMoKkuYncz6brWR4HdFr4jA8InXWVsTD9lQHHA
aRZP+NbyCi6VPY/d8tGVRqEwmrR0pQ9AOvm5jVrJpHtdIJWG5D0soN6CCjJMRKL2CAdHD5HwT8jg
9XVcFAV17ebTAlpnKrAY6NgBj8VC2zTUleVU5jaZCnessGBR/9gBvwsILw8sJCchUPs9TIpcml5K
y5tl+YbDoZ6clf2g+ZiRuPEIl3utSoxHRvEoSowhxzjz83SbNYtB7BsxbEb8qY31sj0yB51NrDqq
NOu3OevUvUGan3nUMidN0aAvpgpnabGLE/UCF6+SpWfeAxZqpiCu4qrf0hRJs691nDkAz3RwKXs+
c3bsyRCe2jVR4ydfxpzm0GtVE3uTBjxmBqEAGelV5520DC1cwNdaqPMrMXgvSFPNfNekFNo7MDwz
Ht/CXBzq64FgkRKo++hic3fzKDqfxDSUt82iafWZ41baqjFi/6oMjGJSKy6sqer7O9Zv3blEglEx
tMtmLphrRa5fFaM+Wuc1Q4x8A/mfrg+pMiY4rGXRGmtLMW05OHDMcRAWBhaAe6DsMaycOx3tpOsp
ZqQD6q2smvpcy2rfJOLdtrvuaABwUujWCxox22nsAUxsBQxXbF5FZjakPAF3cesdh/t2eYa8YGLT
Y2vs9dsybx3sOMoT+aUs+do+gJI1/SuFRVKju4UB945yN+2vsNFZxr1QnHAZqnmVdtSipTwQyEA9
42B0SgAtxdtqEIjbiTOIiuoqHbwyvcTqCXNwsWa7OcrJLWN5CRNvZDZXKN2XauOOqV6sHuJmPsoS
Q8FZ5nTLfDUvIuHs6zYU4WPbD30T2BiDkiJcpBwzY5+qNnUPjdE46tmX0MlucM1FhQXTFez/ncon
UUA80UBz9ZzKivxTbWOEOsfHlHsPWQzDmNVnMaKO1oilS+rSGVYSjL+kF6VcbsdhslusSC3eqnq4
E6XQVHMHTMRKif7Tuxq6rxrNuOhvIs2HoHUuae4q7wW4HalLRxxFkbrHfymwZcl6EnB7gSNNIRyx
xqF6HtwYQ6uz6GS+gNeV7dbNnIxjp5sNI2eTxEkwLGMItEqwWSDYrzHgYzELZh4+nJQahOSWYZce
T2tJ3MS7RclI7V0CifRr38207GzRKk3bElHkRWhT7Ug7TF0MTFhBuoItpuFlPDosHMaDlnPQ28Pc
cLFWeW4kzvKuUedVzFE6zAVfR+BqRgb4Bq3T7IVztHSoRZel4ThxqC3SwvzAUi09JDocsVDZc6wN
s/LPB8zicXHjV54ao8t4KKNEg31cuEm/+dPO/vOWt0Hnh7g4tNck4BqIbN6NAUE29h3Sezx0vR2r
bVn29RwUzpI+/hvXAaOOsoyphf1eJ8K+r3cFEuCgzhswzk3RDHcZkJ5f2pa/bZIM5i1qE6Yi76dY
bpZ60o24jCY13zmC/zuXujziGlIXIhGDufv721o33T/KAK7H8JzAGNSNnGGxC73flGs3xgG4AtCW
qQ+WtKKfsUDOBM5ntGGMh5JInln/nEfNz2K33s0R1ktTE7CKEHHKV/deiFDr8+Csbb+gs6Nim415
sesktDJdVz9LZvmrS2FIcFe5Ehu0+W5yLzKN/HEirQKceUQlxKV7MRp5cmHUPxX4/PiBrneDPABH
CQl79vqr/Kmu6mdIQa6FAUyMCwMHOTXcUVTaTwKT98arcShXUDMPA4Cw37/L/1/v/4MX/E+P9V/U
+32X/K//i4Xly+c/Dy1Pf+33ot/yfsMAZmEBo0Ow5pBSVn9DEju/MTBGZcYQAI3zf1X8mglFhamg
qRt0iVEb+QwP/1nyC4fjwElAqzPeM9d/7hc4KkwC16r+j/eQiSanC0KdPXRNPJ7kD3//2AgSUzx7
ME2GCEaJjELHl2+bPEpNINyufzYn4cwYpqvWvaCMXXAHW2yuCa0tuyVKy1gcAZME6FmoILDS5hVQ
AjMwdMlyJZCzeTejtPyYsR3q7Og2F0INFxUAQejoeuOrw1I62T63RRyfAXwwOrx5sO/8MKVRO9yx
ZZlRGcwVjBTA7yb8B0Zpc/u54B0fzaAozdjwwglD/03Vt8sU2j4Yr0868DaKBZ+7jvd5NvHCBAvh
0tM1EQkTIWdQ+aNhS7Mw7x5Gtn4XcKHwp83kzUsBl6Es1D6v4Cve6aZm57cmuOLypdVa98bmAK7f
2LRUvTOnli0s56l2q9A0JoBM5dDImo6BGrz7fnZruw2pT9jYfPa+4qWk4skOnefj6Q8ReNTlkZp0
8BkAd8oMLcpsd760eGKyJexKl4wJcGk0xa4MT/ZeuuH26vnZ7nxtORsn2TWvzDF8WVCh1236GXpr
LkOfnj+oGrEY4NoDe65a85AnkHVvGiPJ1KfEBs1ylTqapwWW08DxLBsr8968voWYb/T10r7OrFlk
zkxWntLvaIfR0jhyIEoD+QUTqrIkQXITuIuwc5Z6OdByMNy3SS8cjj7VYmi7qDZAxGxkyb6zUhkb
P76uRk5ozma2MsfhBocIzhXecwLj+SAIBO3Xn1dFe00oSW1dDX7lL09az+SJ0wkk5Sk6DnRL209i
MtroaTGTSX6U3VjXHxjWbcfCl/ulTe9Rhotzpqn5x7jJu2MMG5PBivskZofZTY0yEZv58KR7McNc
SGCnB/cmyXOaxc4UhwmRu0sAtEFT9FNjYgMmvJx04GrXemS0GvXP0sTqdW6bqgswDWENDttU1zg/
9o3ovdDth8om5aDwy/tiqiH5ZCLDbjssC1Vc14CKpmqh8aRzGnU1Im9COoX01G02p81kpHA6/DRz
nmVkGdnRt1PlV5vSp4q9yqdc6R9GzY/gklBf0sbSOdk4eWA0Yu4v0jlN9X2qAVl5ccRaeG7tKSfS
Lsenu1wXZpObj5xv++e8mM0tjd20x/Mzl9YeiuWw4w2LnvlREzt9bzVBJ0xIm5w+KKr9IlHOmW6k
JPWxZw7drdZg46Y9hncIVilFHC9ul1OMPqXD3A4vM5iS8asnYBseAS9p9kFrijG9lKQNmnDMdFzI
htan0ZkzwvLcJvpMrMRCrETRXau2qbvDorXlLd4XmDPdLCPoeopeK7bTFvJN3yp9qw8uTgIBjplm
/qzVzwAOJA1F4CEcdXuWjqsm4p2hNEhFsPh8qLR7NW9Cb5t7B7dayN5jd9WQmNGc3PhuV5Ne4NUw
iP2+kDBYtOwin/WsDgzgAtY5VWm5HAgHZIMnMrHiCNDEnrk1x7qEDNGj26Imzc81Sw0f6rnUitDK
MqcP7EYw4Sgsu3qi9by8RrVwzuFTLpuhT8evNRgINESjc0vX8WmJ7Pk2am1hHVNu2gjAtmu70Wzz
fUkmOhaUhdHDJFk/11k5ej847kcX9vqemNtxy0CA36zU2vaZ+ZljB2mppV/iCPo1B9P4Grjbim5t
020xW/OtXXnFHu2ZtUfrN19UZlHexzjkb1qO/uZZ5LZveHQ7CL1pJXZSWxqiG/36IXNJ+NjonWG+
DabBQEDZjhVoM4pfCH/uyLmzM+5jyG6c4xCWvemQO55c7FDFZuppzKfz5GxVV2bFWe/Q5Y9Sz/4o
HJTK+yWCXp6UAAiQL5v5RTeUtIpRIshrcNrullOgB2pUV1ERgJqbXns1PHTKgXDhQtR+EpUu71kB
TBXADEP9UpIye4R1LL56xeBfpa1gbg/SK7Qqc74sVBt9wse/GBdF3Y3boYeuFXjmmF2jfHRv+Jin
I3aK/FPb9JTMRu31u8HjpkD+6EKFdBCGlA6MZdJYoIFzaExHPY5s9kRDTCYgK3cQ4raAucSq6CZP
Ff1yTiuettcjQ9w7SauemTL1O+w6zm6c3PS2EVa7lQyFD4Ornc0ehv/EahibTfJqhHwWXc9kgRwU
jYCN1ZQjgABlz+edw2JrNd0hNZlbrjxOeejnSj+zwH08KCN9EZiDz4wpvsgTTjpBMdrdR6NpYF6h
lLp0RX+dz15x3ywLRHhjUJseB2Q41XW3YWZ80dUMsOweVktfILbzl7UUgKRfPqdR656ZpqPdji35
Ml1V19c6SaShmWvxs5/S/pKlO2ylbmtvxWLq08aXWc+oHdHHzaTXMj82oE4DskpgsLQoeXeanqUX
xdK/xWnGsTMlQ0pGz5GB1WVE/yCk1LZZynhSagQfQr+4covuUhmyP2ZJk66thlJ/i/KhDJRKzmkz
gBmWIvmoaSubmonjVJXi6Mfkgy1teyZ9Wur0XlhY8N0Raz0pziw+DcX7ya/tHTvfV+JV02HjuJz/
4E/tfTJ1zpux2lWVAvA7AOlojvjz0BDIRh+CPu2uK1Dl5xQ53oEF1b8ol0zbox2xP1IGac4nWash
/jo50NECmD/yFhKblXD2k0vop3B0CC6NuscCsytHbTAHEpYOCEZiF6K+AdEWKyJNPZtq7VDGVCW3
xkI77rnwjeEl8UqHIcOczIc066tw7Bw91BrjrYn7lLFkr5WvOXv+ldc7j9CKs+dSJazPtVwAqejl
po/aWJ5b0PUPUeevndsU2+GEcuF5guAbVDRTL4tJyzeEAzBe8zuC7OYph6s9e0+8Gtq8zTTLBh9n
9eCwVmhPTa35cSqGVDsyc2bZRsrjOpve4JS9c9U8f5kS0KfgY4l0uxYikvtYkZ1kT/QV61QRdWSM
xachyspi0+nM/CNnoF2pNNPfZa3bbrNZNNuoaa5NRkzIoGg7QCIh1UaTuKYDZTChJKeK3ycGbFyP
y4UdjTLelU1VXTC1mwK/mqt9bQ51s3E019hpxjiAy9Q0M6B0LmQAQwnRiDPG444GY78F7TESMOep
TZNODQEDcT5+9bO8uqtQzzx7uZ0/zdognibwbreTb9cMFd1F7gZ99h491XaHYcir3dTXX5fS1Q8y
U0UYZzqRX0ZVXtbOihjyluJrOa7omFzohyQHSyv9XrFSWuW1GvQktJ2sZ6rUprfDKCrgLJqxixBe
QerzljO8IsYj8zko2NjkF+np+zpbhld46w3gIfe15mnYD37RbhhsgDlOiKAe8uGWOqFlN03xvEvp
2xunld4Hs4qSY4Yz81IhZKeym5jmwrG/zOv2NS3sDMJ12vkhlll5q/g2rbOWVl9I6FH5KCxg/nVF
k24gBuAF275zSJhIJkFrGvlDa1eABGlMkpbVi08jaUv3bVaKiS53wzBMmzR3300N9albzcm1GKEc
FEaWMztzOzvfVF2O6I3TW0VxBp59Y2fmG5h//Hj0RlvGmbq7Hd2SBCOYxWQaAR1l989Je9qaDQNZ
SIdUDRUh0SGzPXFUVqmyLUMBA+lfjCDmjO5iRjoiVLk9jj/zocyS3OfhbLqw9mIa8lNkiifNVPab
7czFC2Kr8TL1O8rFRahPs0l+x1K2pK+oTAd1DNO++WyZXnlmIEgLkC8T7UHDUt/GFrNCqSk53JT0
t5JwdJaYmq79UJijuIJnpPaGnvvbkujyWzAUNsm5Bs92W4F7iYt6qAIRpSQem70kJ4k4zTMHUyt9
aV3xJFrKrdxw6khSuJSZ2cP6K2GRMXAmdFWDe+YlZW6HwizIvHKT5QJzsqtf1jzbRViht+CWyMS1
Ap30jivBEwvrtnfze6RgLFvanETN+WRnLgBMz7qVmj4fEAGK7GxQqRuFnS3ah7FBrRuM2WRs5lbM
NoxgA4Qe6Fpjeuzb+VKZFWYPQ8uLhEpbTw5zUllbahj7g0V2517Gwvlim6NuMUSo+w8e6/BRzHl2
gU84fnHBeLXHWI9Nd5vXtdqOwp4BB8wOi1ae1kSKMq3Ngzor1HJu1zYyP4sAl53v9vmzlnlUgYWj
7mPGxju3pnBkJGvrbwII4taJouyosco9xr2dvgyZkW7rLhuekHBX1z2otMBwFGh4yyHAWHWJdt0v
fXyNxVknOtisi484rFWASjCa0cbNyZXI/X6bZK69zeyk9qgeLP0KBJt75ddi/GxQU24JXxNfBsLW
6k2V2ajgC2SZ1wWL4lFFUlww+6vukeFUz64XU083oiuB5DVdc9s0vr6TVVGcz3qnf4LW326rLHKO
eqfo5bP/RF9F0wFTL6PxzrPUeAOo3oeJPrej3NdJ5oU64ON97qRffH2KP+ZDnW1mZJ1Yt32vxhMW
Zevkpb01RLUciMHrgbJXbnaBOcw769p63DeApwKCKuwzCYJrDvEwPSaGER1VN8x3sPuyV0Az5Lj4
6G4BVSK917voix07aOdAdl855ZTfGiyKbDxpj3CO49JNYvoFD9jUImRp/Js00qOdOfntFufNEdZG
fwE4KT6rfDtHl8HtE6FRyDtPlNGnrlvTShrFiXvs04ukTNnItSSfr4DgNZppH4qINJiAQBpEZMy3
rE92FJXngGSai8xiFi+t+q4FNIh01jDqHR7Z1NmxfkPqktmc7sciSs+MuEerS6atoqRVxUextCPw
7IUN2q0KcO4lh0LW79K48WOzfawkgHdwVfNIBU/IhNgAa1v4G1jVbggLrhs22mZxGUElnK5pn1BV
o8APJgzEBxREJoEZ9Jx9tEfT8FmqWjz1Uzs+NCBU7A3hKba5jaXhfTSqRaCezSb/2PV245/Pi0yz
l6Vm9nrIJEX+6JdoX4jEkxOdVKds99TKX4t2cMNIb8cPQ4UpNBik96Z72fDcpoXenk8L1vnr2rBp
KHlU+nrQIeUjyil/aW01TffZkPPiTlAbCT4Z40c/mp1DO4n2js5HtJfpRB4ggxHdPkI6zN2NruL5
ME7KFoFeMvxiYmr55CnEs7P1kKxUZxpSzyoYpT9eVD2RNFsAvn6+V4tl7fyo9cK0lvZXJ9blPkLy
OG7BB7YMj6imsDxFpymb/uosYDqLGrLX5Lsl4H6DWc+O8+kCFbSkiD8ydxk6CP/mfEFnp0PDHUv8
HWyXELjg58XBDDoiGPRGPkwEVHhBBck3hDZMnkOZll/6zrDP0JV1jKacO5i1Q6jwmHzR0ZBx8LXo
BSzWdJcgVb2gQmUa1ZTMfUtTv9Iw9d8YxVLtzdHCAKAq97LXxHTndlV+xZ1yEtPK/BlxsCLWApXm
RgHsyVECWfnV7GnJtlRLs2VfzWJESsjBF3v+T/LObLdu5uzSN9QMOFRxOOzNPUuyZkv2CSHLMud5
LF79/9AJEmtLLbVz2A0kQIDP+crcLNbwvms9S13UFModNOGsKn6ZxDFI9Ca5scsgInoZLeYmUoJA
Lu5c2ZWtxSlim6CU+oXhBJQGU2NxI8w6ASrHfo5m/abJvIHCW92p7IxyR+gS6GNGiR9PvSRX0rE0
67apQHNegcfsubgxs8Y8XpFRJewXkc998QMbViKR6TR1l607t6kA7tj1XH6lo2G7e8hgEV05N0gn
MpgkkkudWWgH2s4EINh7pBHCWNhliZPKq5bbuDgEToJUk8YYN5nOG73gDPqxmjeuHjNq1EnnXE6V
+2tMusT7PuGskwjNOhanTUlvtTkfgty54uogkvvUQxS4EiqJ24Mo3QRiaV8G7kXAxTa4lgFI5m3G
tWE8zCNL5XbuUkaNw1z+LLgs1+sZJfuqNNiZQW0WZHv4hsPVdoIwKUJvrSR6/E2AU40USczM1nWU
w5LfEx2i9RvG7ra2QyLrJuyH7kyMURdvgU3O/U09OsO8jVMzD3Y6X5O8GKApzmdNmiqxl2lgRXsK
RLlzlpXC6HfWNFOSXM09fcwbzZUM3mq6RrAXDxruKBWq4RB6bd5dIamAP2y5aaR2CSZUbZtCFc73
XWtq2lUSV16+mzm/EEQPVL7coxG0g3NcAQWHZO5R+j3FdJtlt0h6NL5NIkCo4WXVrjyAyd56RoA3
+f+rdZRb65MDqJs8+3NtnAtOx+IJcV51bPXAm30Vkea6xplRnjtGMM1EJg3K3domlytfGw3dJi8i
t6/aKR/Pgx51mBOYFP8gXa64nWR7eNM7e9QaDkidjQa6nfPdYjsFXeNx7iDZ9wcO+3AzNHpwTx2D
kBC9cQ495cOFNGGc2WpuDkEfpOvA5BqfolXcRIhR7c6MfbfvHzGLgUkFDHtBAda5Q+zaXA4ZxwtS
QZ1hJGZWH0meLH6ivL6f3LxjLPexUTkqv9k7xlV7NIm2Ww02gbISueOGUxdy0IiwKDJmzNUM8MKP
OkpaURY9NDRuV0NSOaukXnDAndZsAQfmG9jM0S6aWm3vDA13YcERrCAYKU3HXQtkdbPgKvxKzqif
cx3Jq9f1GyrjyGLbOsDKEFqEcQ64iw6yHWhVxqaeUlVhAVcYgjcuuR5PrRW5WxCufOhpaxBW6ESD
pV/MzZzso8yhY96G+8Qq8w1cW7WtzeymdeUTIXhOscpZ4q9DN4DeqIfpwR5Fe4hUZd51qV39UmD8
4Nyh/12xEGZX2eyyd9WS9asq+wuj7+tv2PhQgLZmduCMD6EZ3Fr4fcQPto9kYa1R/4gznBzTL7fw
CCKRLR+2HafDLqgM+0eUDOfDPGVfIWaGD+D77DW3DecZAYvzQ89japb8sI8OAsnV0EbxrVLguo3J
GL4YRqY2DT0ikJGAh3JroNY0DB76l7DZwswUW72KHhBhqWTXGTXg9Qbpga9ML7wBzFntWzt+Ebhz
DnCtLy0qiqt0cO4N/LdrI9VYqtH9UAklZ8Kbgl9iGJMD5hf3RyldIJpUx2sz/6kqy6bILKr1PMuH
ftH14K031hGxC2sNeeHZ4DRwiPPpiSO95hfoUv2lPrOAycOr2KUZbxOB260dp7/mDPYj56NdXGzs
PlNyldG/WXFIGbfEpxaPc0mMx4budbeBV1bfph0C8hUZitnNXKprMgZRHU+9vpm1sTrkfaghoS8m
gnR1Y02CrOEXVnqbkB1L6JLXNOuAT3aXRm31hLj/BlX5jerUPYE/e7swaHd05SNGBCyfub2PEQvv
65R5lVjjN8DJ80XcK3LfhnkDuQnVa1SJXWAU3dkwNeVFXrjT0ZDUe0bOtYfa1Lj3VNG0IuDO2JFh
ARx+7LZh7RovNbkaty1GwaUG7DYru7b7g2M1z3FD/6qmynV0aqcGRlTuyY+qfbPzsq1ec95KhLfj
2ijWbRqCJrdJOTNb+5E1dPjWV+MRIXFwiOEN+NCc7WHT18KhPZC0e4RoR5WBNpdRlVFezC2kroEh
R78zB+sSE1uKB8XqJI4rlGpHbm4FLDa+l3EHTAnGNQDrL5bNtK3meNpjE1HrecgeKj1hT20C417P
oFVTn8nX9JeKoxORiqyAx0KkLu6b0H5EcoTSKe7AOmBlQt5vPOTmLHxe1nJjS6Z2hRmDcljcugiz
dPvByIzn0o7qdZqj122Fne84C+SbIS7kucA489MLJoxNJtCxCqkzSfDlfZXySqeefpdvUMiDIdua
R3vAzI6ANXyY04yz39S329ixaOURpOXHkZ1/Q8tibBoN6yHSD9fHahJ2XBwTeW2h2kFttyzkVlgt
G4EKf3IR5axBXAp+NtZG1sGKeVyG1XGk+EsedHHep0H91WiwOjkhleskIMSBXafYOxhS2CMQwG30
UNr7Pux33GaWwISuE2s6hGrcFGN83ud2j4qrZA1HhIL0rr1WSSLPeIfFi5hRuaDN4pICVO5e9H17
PiZZeheVHDZWWjYVPFqCCnOpDv/SOo7T5WIzMuFw4dJKXYom9I7WeRaNS2Brz/MamJEumoope3CE
/D5RRD6Qr1kKn0pn220mB08UqVNArpvevLXpHq5zY/oRmZo3r3utwWYfDGNsrftU04ltK4Rd7kaI
bscpaboHcgurs1KxWcZuVF3T3i78VIsdjuiU0nAMoG+0MIU8UcDgEE3qGlce48Ikt+6eWAhYu6TG
+10d/3SVDNcUpa6NwrvutJT0ck6Kti/mdF4Db4cUL/QFdSu8lQBaQ4jOuAjZ+tpc65X7HCdoN3P6
EcGGAO6aKCLu99UKNX5CLDNWnVWDqWiT2DLyJa00TrW5eTnQfKUAJNrtEKMOKybCbLrStmkzN9W4
VbPJGkTK0LCtlCLZUc/0PXBfWnmekb30c3FMnGlxrOjqDNaAdsl6be+UYmvmsKohfgr0O1tY3cpR
4/AJRuO1pETaciGBWdiHAd0KQzgnkhLEc6NmFcpepeaw54a2BXYMfF6pvyOroPS1FryFAQ8VkQ4u
+kXI+4egJBjlmDpBnqBKJdXymNuxOZ1h4TD0T3y9J8oVHgPRMaLgBakmsRCfSoFcNSbEb8Ubi3aq
swH1SjQK7ZXg21Bydlx7/KgzxzQvujNCW34G7jSWX+w/EgjyV4QNh5BY6AXE6linCJmxdr2gtL14
ExcaWtyAMqzAZIxyQUSOVWxdzfGqRwQUyXCh95lxpc8VlQYBeHxNR12LzkOv0r0Lo+tb+U+V2V9J
a/5/tP1j7/5IeHPx9PMpfGqfn5o/ZTe//0//0trr/1jIujYVRxzwzKx/y26E9Q/kNmiy0Nsai37v
D+XNIraXnN5Rpi8MAPCN/1HemAQiweFAeIGUx+Uz/KsEo9f+f9AeC2Nj+SvgocJceyp/c6ugd40o
Sv0hyqYD3mQOLwT5fPJlLSb1P2a2wb+fh+HOju2Xy7I4MbFT6NONqU0Kf5D1WaTX90M/PPRy2tDj
p0Er2s+YjaePxVDomTzB722ALj1dMyZOFDhPpho9vK1fcjYPdp4zaqs/3vXVPx/g/wydhudioo/i
mXS+OURVkBherUwJyRTkn1OzIAeQCCHO83QFLHH18Sgny9IyCq4L3cKvAdsMOPDJKOxGmdEUrZ8S
Qu3PuMy7PNymgohot72bkuS5J5bhk0d77Y5YHs1c1lqeD64uLcXlB/5j0VWEnHQjIiM0KOxmRm/T
/aqUtpHaUkbSCVb7+CFf7ybLeAsihZEsqNrYTJZ//sd4joIB5tp152O+enSC0lkzHAqYMO0+GenN
1EAHiYncAnrmQvF2Tp4M4nRJ523qqH1F05EOBuruqs/+i1F+yyDZs0wLqefr5xnSETGVyyGIHmKd
HsnrCjQm46LR+viHe/NpLV4SvmGdI67JnnyyO3KKJzsi8nD0ZvAC+zFNd1y9pe8GsbWlgW3+Ilsr
33886DtvC+MCIA8pIZTApnv9dLpDqkRJm93vTFFsbFFM20YIbVvU1Wd64NPX5elw9vgvwmOOh97p
7Ef0bPcI9yw/GcNkV5audVgyuD6Z7ie/IpOPFYq5rrMCImg0Tr5k8qFoYgwUVlMV3OAx4D4WDufV
SO55oR+81As/eW0n39cyoOCzxu5iW78Rma9/QUmcSjXRIfT1Xp1ZCB54a55zxCZdHmruAJ+8sPeG
W3iSzEY+Lvv0c67bUSDaMzJ/4Tu3G90tcCQiS8rOCLXUDB84AHWNjyfJyZvjEU04RKzsJrl4Fk7n
149oFZhi3ZQ+gTPa2qES3m1ay/avHww6L1Nf8COCVD59cZER1q1sSwaZxqV/hmYCrRbKraA2sIZY
zSfv7b2HWpYnzmccS9mgXz+UcJdFn6QPn48+3mLVwKbthdp/8VQIKzFUw45i6p+IYQsri1VFSK4/
LZljQYFgq2xMYoQ6Op86WIbNX78q9jGmIu+LLsvpUzlCowJiM/3Ja0MyizlmkxkkIv/tKLwiDhn8
ZzkNLESlP9d4T5XZQKIS8r0qpmI1tA3NorbcfjzKydrEtGOuceCAaLpQ2U+BOZ0No4VmXea7TQTS
hP+5aYnUW3WWFXzyQO8NJR2WX45qcPH0kwfqoPo6M6ZdH980Rc2evkZrIO8koixBp/1vnNQ7R433
huKXw0zO12Tppx9wT9Zfhrwt8/Hm3tGBmM4G2GKrSo39X88Faqh0a2Ek6sy907MaFa8u7kO48pAc
gHgMdq9hYS+d/+KBWNsluwhEXR7r9WSIrNIZuzbLfTvR2gvia2bjC/3/IPyiF171V7Q3fjDmhLds
9mz3QvBhvR5sTNBP42jLfT2DNcjXxQWqDN3Dx+/o7drAWRC3NU4SpKwcpl+Pkmv6KBWfKII3DGkJ
1jOhMueT6f3uIADBOEXzVEKe7FTxYCRRYDCI1hcZN8VGXKJDH//qcv/7B8Pe9p9RTt6OWYUIg6hR
+HEwRnu3ymiXdXW/QdHxmS/27cwWHCIAHesQrnTOZq9/NTlqkyJeCJHWaCLfYivEemXK5CFze+2T
N/TOWDbsZmY2fSqDhuvrsdDXpkhS9NR3JQX21HGK824M4yfuEuKTteHtexILwhl/MUcUxjr5BcfA
1EpVMlTJurqRzcKMNo32k1GWifvHxYqJvWTPLhYiU3KTs05mQ4HYNXOJSvOjsAqHCxITyscsJFby
bADrXKEx0jL3kxn4dkwuIUsSBDUgzHenhrORyxXC4hACDcamVYAVc62lUq4pjXJgt/D3fPxZLTm+
Jw9JuxCnFtxbly7AadIFJREP8AD0sJA4MxpjFvL9ne1VbbjqPOV+1VAZpDvKQojN1NC1aqOSSv9m
tlX72JGuaftB0ocm0WUm0gibTJhL0XvU8g3SX7Jdx2pr7xKyj85mYYWfBKS8nXKS24YHbnaZCYQw
vZ5yTdKGxOSxHY0zCj6aaENbcSmYgx9aFmT/KtMAWgRq+H+1TfAtcccmConljp/s9Whtk1UTNWJG
S5xObdFFmfeNqDva6q5H7fHjN/POTFjCB8iW8CSkutNjgxnESUxfNuOtp+1qEpGNBm0g8YlbnFzQ
txhcPlnJ3x7U8Rky2ILDgzVwWnXUQ3uOtBSpdotAKO7tFzWjBE0RF8Z1hWxAjLd//4x8vdigOLAs
1qTXv2ivC0BXNdthPNId6EPrwZswDNBm8NNM/l1Ux7LuQl1YYJFgnsHmW8uq8sc12MqA52gNQsaQ
u0q80rq2utMU+uNExNblx0/2zsx0lu0QoyXVEu74r8dyK9mMaiSEVLrttInsUjvLhzA5wmWbNx8P
9c5bW2CV/HqADDmsn6y7RVSENr1vUIQeqmDgNM696bb6piSVdMMVMkHyrz7jPL+dnS5VNZvCCR/g
8u29fr7SNfsZ8wnfgg1KhX451hN9NA5YWQykI+IzXPvbh3RxZXBoXy7Ggqr16/E0E11N5HJE68dp
3LlDicaqR1Z2TkcElA26jyvNrOX645/27VsEx6ybAnUsIAvq1q9HRYsoCLVk1Gacs91cs5HVKDf8
rMs+m5wu/6rXmw3rl4XYniOOacLzfD0UKBonG4qKiCWTPOPVrESOuKTRC2Rdc/GVCMXsNm1rrJ8x
tpnPMh7e/ryUG5ivRAL9rhKdPGiGjVyQG1X4TtN0F2WGLowuEuQhRPDJF01myV0gycT9ZI17s4/j
dgYPTPQLCx01uJO3mg61UgWqSx+tiHeY3DA799AOfLLHvTcKa6gAxGqZOpjY1z/tPMz00eqY+3ku
kc2nTeMTHdVv/3KuUPjiQ1h+QRwU7KWvR+m6qRkMydnRaBQkJg5kgN46Xlc0zv/NUNRUuCsSX/Ab
V/PnQoYzAgeN7HMeaLT3pk2jVoD73kBAnHYfP9U7vx0HLKAzrGUsL3L553+smXT5XYeWUO5PlQZK
S2e1WQdNVv5lTfl32dA0KRIx/ZfcoZOZgNGpT/Ji5mLUjhVJv0GUfbddrVfrj5/nzURf3hKlE3YD
VmVOWa+fJ9SmppWIgTChmDG8aDcYNPCBHlrwydAOU6mZ7bYz1WdRke/+jqx7NmQLwLb2ySKdWolM
7AKwayO9+oiGPHlCM4M46OPHe38Yd3EisxEwEU8eD4VN4yCe87mA9JIyb4y0Q6Mc9sm0+F36ebVc
8TsuMHGHkWiWvHkeBx11D/PTFw2YRbWxo/AOxyAoNZkdSt3aVzHFmwLvrlujkocq+xlb4L1H/eNv
4JzMGC8jj7zHzuyPvWYPiKzs4qEXs7z5+1/0z2FO1mUccxPxd7y4wZqmi9xz7628HD4pSb3/LMvy
4YBM4vT/+rWZw4A2JljOWipMG5JjQzBmuebpn7y292Y/xQcbkT7Tn7rK63EKsl7THokQloiacHrM
tTetwPHmW5z4wKY6dXBuRBBo/ovfEBA8iyKnPSrOr4eF/Fh6esmwoNGAnkUzsMEs7K3rj4d5s1sv
cxJkIOc8misgjl8PYw9Ko2LJ+S7QpbeqSoKNldNRZhEj0vq/fiY+5sXYv1TQuVifbCqAQVBfSZ5J
q8YOPgm+M5xoDfqWjx/q7dRgnAX+BdeKKvqbG7xVGb0oWbCs2U2TVTugwpRTE/9tTYL2EARJT2dN
NHU6bq9/O6ecRGWKED1Sq3okhy2qpcjxoIqX+SdPtEzm10vHbzL7UqWEMcN7ej1UpiYCULhK+hGU
6G1SavWuQuh4GdlGuU+LvP3kVnOSoslKvwStQPo2OMEtJb6TtTeRlVSmhqMmgcaTXFYZNMenjOtC
w90Kcsd1JCv9oXCQXm3SCrPqVydRvXPgzKBVtx+/zjdz1AERQjnG0CmV0Aw5+Z2bwkRWU+I0TJ1a
Q9ik5zvIA+V1ZIEE+3gopsnJL+3yuS0we9rf7Ktk57z+pYO6KPCEx46flcXCSlSFNniXDkLN9rGw
EITBY8SUTyL4LDQRjIiO4ThjJ4vcbifYOhI/owx7V+OsiJ8S1TbFOs4B/a7auSRqnpvWjaSzKI/p
pCMKQ1dDMo9qHOsRC3dnn001cWSrGjAYzKwG9/K9xv70uzuCyo7658xxz9qYnUBruYLwaMKzJDZZ
59V4kwm2GBZY1dwE3iS6xO/gAgRfCbf29qjjBY4dnC1x8EN4WW/nG3YpF8yRPjsolnDGQR9IVrHh
VNaPwFS5A5cTXGtxraJUQ7ZXwo/EoG24TU4FzmtwCZ2VKcj5DZp8G0fOmIWWddHGSUDI62y3UY/B
Q2nOeT6kQZhtPK/Jp3iVSEnqt+8mc5/8JBA2mI6OdLPABxKmpmfLDfOYCl9Uj3KVFNMQ4/8DBAy7
VZ/z5MGarEjUWFhUYN84Q+l5GHiaQl6V/eg521rZVnvAJmWjRlYlGm8b77/Oo4vCwg5WeqivgAHY
3pd0ztDaju0wVRCvaxSk49xk2r0W5mZ7FgxdM9y5CvDT2kA2eRwAKEuUmfNcvNRmoF4S8i3Mc6sH
JerjPLadY+1Y2XxhizRpDmZTjP2BiGQE+nFCIfjRC2qcdiyDtotuLgh/Cg5VkN1mPCo6wmPYwWfW
OIUxTj2niOIHGHlkv4csyuVqEKJRz4Wy6OmvLCOIku98bWmwDlAhBrdBkLk2Qs3KBeacmpP5LYeV
kGyIBGvsp6lBrlWshirO4ZGpzqzDTVq0bo5tvpl00NAdJjzwWq19WaRmjS99rnWeZyy8Xw3A9pem
zFrUeA5moL3V61HGgbByos2ihhKwrHXtsuVCmq6qdoynO6tHOOlnrSB81lSDbF5qrEXfLCtqHXhQ
/N1Ws1nhJsMwU9TbJi3Gc13ZeC0o5+nzA1a6GqFYE+OD0oPR6Xwj5/CyMhqyes0G+/3KaEvsLK0M
+hpFntuhIozCMkRYW+jM7Tl1rDUQCevZGHIA5tKDxAXSPAR5WHgToslElsll2yXGM0DaNF6XuBms
3Zhq050XgMo6SB1YAbJ0Bw92JFqUgmlbSBtVYUUufVHp5kuYQAZeuxjlht3MRVyuWmOe0IKPaffN
SYiVuwgxjhSYE22EnghBbBwtoabKTZOWxl01imhYlwLM5NEBcMjNOUqr9OgGSldbMRbh81hyTdmY
uYm1pSBL/LszJ7K7jzkM9yS3amiHLZKjG/h5dn3bFpCcLhxQxZ1fj9EUUXudOw+G3lA76Zeq1IN2
W8hUguXK3UjHHA0O7CKqAheHVNC57TEB+ih8TFnW3Zxqc0Q2o13wMhJgwMAGSTDYJp0h7ln4o4cK
XfUNa7eZbgo4ssm9Rr47yw0WhHk/smb+anTRfZMDVOEzigYJBLw2znHSjWj5gxbe7ZozOAYivU/z
F7A2xn000KgGTiE6QOqhiV+RInpNPCa2Gfs7mbWxfo1Y1mgf8E7rN3qjdZfGbFA8Av0h5jPWoeJy
mGWfHbS88sq9DJp09qkF1bdVN6SZX+aa+2tQxIwcVIeiduclvRmfV5Ghf4M8IsNdpZJM26EMCl+s
0TAqiGyth3nBq2WPAyCBzxdxYnS3Rgyb4zwsRs84ilGXD3akt/ZK64X5mOhc2F3O+5FW87FPbnxU
oe6eGagi5/OqB+5PlFOZaht3DK3SB04PoQA3V2SPqxHXzFUeaBEutrrNocGns3ABRmC2+xHQzq8v
WkKeO1BruAU2rCXOiKM3VygytWS+zmZKat8bvdW/u3YQYhROitQ4y1rNFnsF2w/4XigB0Xi90Zm+
gao13bGWADXD/VmZaJyDGfZfCKdO+vAj8vAxM6b0RzXU5oOdlW6wFYaWI4awMmNR6rIHNJupH4ea
eowV1jeBlrVQXlKr8R7CtIrDnQPKhrW75CqyykvLvLHw1gJVSAKRnJHsYZEXETV54+v6iCXSqWUT
oRxN+2BdNGVSXJKdUGUPdpFZ5o60DXc+d0JkY/dRV1HjHRG3pqxpwBjxTJWOy0REm+t7UTNCNhsS
Td81iln+Tcv6yCaee+iPQgun8SCQPcuN58Z6S/7IkjfneaVK90U+zeUvbNuG4s405E9j5DhI3W23
eZ7S0UAANSAl2MRaiUMSOmXNIaHKbfmVZSOzmlUfZLp3zWrVtvsyt8LpWPGNWpA9ugTGZz91+rQC
YtgED2Zt1/Gt5va6wWR3bbWO9cltdkuff7hJDVFFt3kVdOKAchjXtU/Grsg37uAU+Z2rzyXhK23k
9sySOYnLiyYax/QImh2PZxgKyJfDTGgnziDuM81DoXVLYpnXzbmHcQIT9/C98+jqP0mYD+ENtpW8
fbamRa8v4yCSX9DZui+iDAY2e93r5DFGthGvisRQ80HZgxZvgpJleRfYXZqiGLBdfmG/IEG0/srJ
qGYaV+TLOnsSOAxxJwDHGJcNGEX9wSZhK7yd+KX7nRrqMbtsxFwbW9qL0bBLQmVFvov56GG0TaFu
1GAVGlrvPKl/0G0l49hLlegPEs+QfsCBNY8+KQ0OTgXlWEfZxqp9rKKZmpxpJHkDz8udzxJ9Ht09
RluK55PhIStP2mFR+8OWGPaNwmS8NlySpJdUnZElqBp55wj2Oz7MFXkAhfYdh6A27oyohnCg6Yxw
Lsx4dLbcKzPjIjXiAn5WB198VQ/kwm+RocDrzsPZnK5C6CTm18G2tC9105fOOW41u3uuAHOPXwTB
bVRbMDAY7W2EZxHmUot9d9tB9jeunAJmw07vhPekdbrefnUCIvHQyFULnHTqtR4/tNVREdUAlgoS
7AJbEb/QjZGrP2FvHLXHugxjtlKVq/vfh+m/kuj+v0m75tLwb63EG/bd/y5Ihnn6U37LH/+n+NYU
/6A5hYKG9CR0Xb9vH/9i3oGsdhBCwd6yJX9muXD9K3pLE/+grc51jBr3IiBlI/2P+NaAogcLb1F7
2nQk/1J8a59ctSgoM4zO7c9G37l0fV7ffspI75BeOlvg9R3LZDZ7ebbKyXHrwcNamc5mNMhbxfle
rpNp7g6T5knNN2tP/YTP4vCdQ1F5qhXVtlXfptMjSBzyS3D1fu9iYZZrcyTpuUmcWvicu5jgnR25
ZxmYHEodkOsF1sFGex5wuTUrT0tI4ujzokj8WnOoUEDxySqovb13m8iJ/qrDxXHyXVGqYYN9QVq7
gEhk70GHBgMDlULAHQ4tnaMRdKhfIZxWtoUwn9TGyLgs+HqbxV+VIhmT5TtmBCeukjtHFqPje5qU
5brMSCyBTtH3yRoz45SsJ5m6wqciW2Jkqmp8GHFhdF/FGC8rOz6MfNO2hIeyuZYS3gxSsDG80NIm
2zl6MZTTelRuNeerUTOTeJMDmCt+/THl3um7npRA0LHQfuHRqWfSj/9NSvyzBs0mSAHfxhNHqsNl
qjvjA6FS3mcV2tPpApud5pJLjZaqhIX67PV08bKi62FaXY6Y0a01cKI63zclCYN7NKBxfPXxM8F1
fX05p9HK3GRWMqAEqfJGXZDPQKDj/gclJngvNbaIxwKT+VPseW25J9yrjI4ekWH1Bvs/ER3m4uAB
sTM3I4ztGG9OOFm4ZLpo/JaAXI7WES+tbl+yDtV5+RiGyit2VWaEV1PaE4/RhR3UF7dTgXtmKYPD
KK07UlJMO2DuhZPXWCurtjJFqMc0Ha2GBLJVgOUoWRV5WF2gE9C6KwsS2gObLldad+iscT0Lx93M
cyi4H2n15K3J9pA5uRmx4d6RDYoHNWtgvmxmZ7ZwQbpVsxZ9jNkDGEVT7QGSj+roxPZQASjKLWMr
uYj+1PPIeVTMLbQrDXdruKZiiPaw93BhzY2q9nUsNXcnZSZfOjeSx1FWIxfitCdtKcGpNHjdBknw
PKm1WVdTxcZdoh0r/CQy5GXjKA07HJtWu+Lokf9I63kWq7Du2EBagAPDWljV5Ow8CANXU1G0uHDt
mNwga+YnWEF8SX904RAWW3tAjezPppNCcJBGUPvAB2CEBFSCSHVgY/K5C0DsAuAXc8WLtCDfZiot
zJt5pozvu1nEWRdeZf+ltfJWnttdPqBFHMbgyIUQrGaU9al3xj3RNWnziv4hgneQ4mRyqsIvXf6e
R1xtc+JLvv7zeYwySBCN1t81tNFDoATo0bczJ9cHMHKtuwqaXlMcU12720R5iyEvFTlxEUnkps1q
auuxO3aay09hS28CQh7QqkAGA0tf79F0EN2CkXI3GSKWq3FIUI7Ubj3mTB0VOkerSB14CFleYFUE
qH6IujSJ1uGMQXRH6TmqfAoCeozuuNaLTW8k2HSBQxpfORjWL2Oo0pdIuD1udw04K1/jbNdHUOj5
oaGSB96HE70NQHiCzEfbltizeBhXc0NDup3lF5MmanGsCCs3tq6VpMe5noTuEwkgHyyXdPlRc6tj
ro9YVqdufJkcs3+I+RXNtQNnuvLRoMXlOgQsCXx0zmm1VZKqGRKtobmyyQ5z/RHwAiRKcLuQoXp3
iNZANtzLzpjFs81v/JBpWijP6C15McUvI3V9fGZc/oidibSVrHuoQ4A6eBuZSZdtDaK9wa9hFuOt
gv7QbyvLxRLImZKLcRxytwq4wDd+5qo43Xaj4x4Ak9W/OHhKHKdlAR8Eg39zP7vaZGwKy2zujCid
XmRP3CB+VxtiPk2ucOdJB8K7Yj984S2msDtUCMbQw+VUbVw1lGJN2Sm4Bs9kJftkrkDseTnsJL9U
hKqtQjvuGsh8pfsDHUB2oSk1GWc92b6/Js57lyP9i5doLhHqaTX8w7XekMHCt9XEEei5rJh99HHp
fUQj88Kp5ulXn7PorSYtDx6rnLym1VIvctchRCVeqzGat55oqxtVKf4YH5GF+BQiDWEzceVchhjg
4XSEY+Nss87RcHOpKnwuQlE9WPBbuCo5IBcAGpkZXAHX6oBCDQHzbwYpv2+teTC2pV56N5hBSbYq
nBhO3DhMPX9dJfR6XQT4agK2R0IVSXMCDAJua2VTsrdX2Gx05ePodc8704IS+FxMBWgJjXgdwqGY
rvyZEQTReWTa5bXeTsAronqqm72X5TrsgzAkW2BnAVUy57PAxGyM3rXDLTRjyh6OaMslaXboG3AF
o/jEtp+T7bQS3DPOIHuStwRVqrqma8l52WIZGNZuYcaXsyNHMGalFl5MSRw6mwrB//cUIbe711RW
vMR2aMmtHUbqvqm1wKYYqhWmH5HKsO+KtqUUY6dJsYaWZnJvg7pYffHU0Dtruy0WkBjMNmOHJgnd
AnBXuzpCKyTQJohSmGtjEM/hqud0/nVsO+MFLpH7ExUBv2qnwuiSNo72OBHGxiQPtPjXcieaV4Gd
1f1xTHNgY05bC7WqSezjE3KhheBxj/pf5GgaYrnI9+XWzQUwK6EmALNZYE41BbO6BQUSxzUVwjmY
yXuaaqCSRoamENyCTS9o8DxW/1jNxV1Uhdpzk3jimzd33SVhDc5D2TT6cxEEAZl7UYvBFOa2S4WJ
pAIi2lqDjA6j0QcJVEWvFeiBEQeRg6P2AfyOJnzbC2W8FsMwgkrWCa2nGp3LehODyP2BhRkSszTV
yBFOmVC8Nb27JC69LPww48KKZz0R+pnMS/k11Lv4tmO+N36gZHrdQPKgKJnpAU5jLxvX8BnQhGgx
qRXrCGvlN6SKEpkMha5yrcYAiqPIq/woJ76uletFQDDZBNOrMfkf9s5kuW4lO9evcsJznIu+GXgC
YHcUSbETRXKCEEUSXQJIAIlE8/T3g3yuo64jPPDckwpHlSWR2NiZa/3tiB+Zfin8LGVdqDtrY5ZM
IYnEb0znkhRNxqSvXk/tS63z7COsEfjGPkUHL6Ge+PCt1jD9tMiwX1Pa1PkfovDG3Q4vVyDdiCaO
g6gX/wkQ2v+l8il/bRRfOsI76XYA/hl7dcRvSbq+jcuGRCXiGZ2YPhVmGa1b/UKrm/+iBk7tIy1Y
UWCQz0HykCDxl8WV4j3KIRgPtNl9NWzFFpfYaN8ufMveOhk4vz1U0BtlhEam4wBtW56CYPY1gGcd
YEAJAzFwp8/FcDeGUfWiWQKIOShJE2gsRO6pCzfSXwJCNupk6bUg/CubaoD/GjtLMmZ10OKFoGw0
ybxeUE9JLZd17ZGhEpwCJQxFUOYo5c+VFBSqyozS0A8LiR2a7Ka5ffQMemdvZ2Nc+vNgbIo3snXt
ZWDb6LaMmFvtuYrCGAopPOu9zXrKRCkby1cP4JfxksHM79fWm0410W1rT8Yblkec3NLMt581gWHi
qvckIC03epjXAMU5ft/jhIyQj76piWx9LynYAz/LhbMkXZdl3jXxDj4hom1jB8QCMeJkzR2E3SzJ
UmGMoHRSUNeO2lIAicxJw9RqOIlPHbdxR8XNVl+HdGJlOdGo41Z8EIInjGPTulVwV9MG6H/QEc3v
E2ZtWbpo0zgZL2aoyeuLrWKpzSnZgOltkknDrqSDxaZcsesXfguPaApWmbrUa3ACcuvLH2O0FZ7A
RR5W0/O2kgj0o5yKxj4KaiyyJ0Ql2Ebj2gHzPTKK2AOdwiOIcOw1Q2jfl4Xj7x2mgTf4D+XG8pGT
MbAwexNHF3CLEsPJVbfUW12Q7ZT53fhjHdQU9QR0+bs4Kze2gFDa3B1vjKIr2uu2H/R8M5IMAcsh
jbDGhl+QEhteMnfoze9T7xJS2BALP99LqTP70R5l6N80VNXaJGav+pnQb840q85cDOAQV9d0UiK1
oO/LdX4Cgq9fo0WSU2ISIBGy5BGgciZHaH4ZLdwLB2+J9LeeutgwHusMCYblDNyGbTgaTyAn0wLA
ZW7+ocSPQl+Bp+z8uvIDxPuUyW5m0kWEwTQWBGkiw9l+KaA2KPgYaS8694UryEjqNk+SVU0r0pU1
94WZ9AXc9yGg26Xg/cqIqJYqgBvZ3JW+XYomuuk70U1OcVAZcV+QhIzkkImGK68qp8mJkYhk/tXt
le9xQTALcUjtODyYHvXx53X0GvvgZkDGlE8KdbcgCZ5tIkB0k7tc3ZRaxIzsJWvCTNpC0mdF4xCX
6oqH2fKm33YVOR8be2/+YkDrvghJCS6tpxk8WqdrFUOyDUuy6WX+sE1tV3ekNXNge3YR9DGv+ERs
YdFNh4ZgFL6mvNqfA69EQSjhUp7DYdtAHOlDYZkwV8HmHZJsdoFCn34sZAQ8e9yCMFVbD/lJAKof
xF05zvdYgkd6kRbcKadidESInIDYDtDI1vtukVZF0l6U50/mQO7FxrjkxxE3hJEulXTEsS+Mgq9Q
kW/vW0DgaSyXgojSbszAEbS5lO4FsX/4u8+C/J5wkCVLqVGq19gf6oa9DGcsl1LVEK5UO9aijn+W
3P8Fzf5ttwj996hZ+tl0v4dfqvz918OnnN4F/0f39ZcqPv8Co827f8XT9r/pnxIJ629i/tHhOzif
wwjbxn+WSNAVsdvVdzPPLiDbdTv/AGre3wiwgA9wC2AsCqwQXen/q5GwnL+BFhCV+jg8EZeCtf1P
aiSw4P0XyAIfO5aIiLQICzusae1Azb+IAffwa8NYAOVJ8Z6zNGJNY1cmT1h2X505MteNq4SXJZOW
t3CNZitj9LftV0lEIqH1hObmcSOi6k+U/s71Dn5x0YTQjHuhtyD6p9m28oStPLijc6r/5U9T/ghd
b5jkRlA/fJizha2QhFySsQfsVA55aNK8eF5dBQSV+D19dvgZ/GTrAAjT3CebxSXrlzSsCPIrntbF
hoduwTqggMWPMdg51s4xicKGVXKHxGEMMI6rsQ3FBe4HTne/TzYaWjf/d1FkyysPXYVIBfzaiJe2
Ex8Z9id1JIyzuJmIrubSRES/B0gHwxU9Rhtb3erTIj6Ec7ceWvRkOp5pVoL0LNvftAFt01l7IZLm
lbh9KzZHReZtN2ckWbtEVMDpG+0b4rbVT5fRsgHJbQabZZXtcVhUALjoqfnRqJm8YqUijqw2mPuf
PeoWeWhV1dMYOTIxxJZy2pwj2JpXCG/yRE5ds7E020RcTXFPfcLL3AJksHVWy97qXYo38MiG/Gd7
4N9Bo+x+oT7Yvjc2AAbIiZs/LLScumdVRvIroGqCKG1u6OXSQx61Z4OJbztGa58jUDenkOnWdYn7
rhgCbCrJDCKzEMVMj0RMkUJj+ob5JKvaeysDTXwBMpLw2dPFqE92VznPXTaOv2uiwhXk/WJ+Y7as
Prne9DP6PLhJqFcG/pAJ5r7oXPcjmDRh+gyKJuXMEeky8eBpS6WTdFZCITXJhmySExHtlsbxcV+o
rB/ZJ1oS5C/NHHoS23I5l+qmJnjWYufKgyhtut4MDzoLzaPfmNI56cYz3nq1rLcmN+mWnSyJUvbs
D9ASrCWquhqcPPLjUptkrt6E7C4d35wtJ51XTBkxbXYOCaUpLxt2Tyrz2n3GDMFSQxzYYF73DeFw
+xSKCPt2QPCQHTSdfdkhjPq1fN7bxZ0jDtB6vlBatesviOtaPaKGSSU8RO6wp9LWvIzftiqK9LVZ
lNl2yYaISiTJYjnxE/cTFdei7fasxtrurmRIUBsJiXAABOEZwZj6GdVzNwbRwvYLeTFu/rhR9w2M
4U8unOoASZVOSHfNH1rQkpXovbLsTVAC2DxPPVPlrVnQzPENbrbyXtqujMS3dma6smM5YW9/3/JK
Vg/YpXVxXCJOoAezYadDKiYJAzcXwOdbKadAf0OsbvcMZlMQ8cAig5pwPYWzcyBtdTbJiHc0rzUc
PyPBnoxb8SHyz1jBVJVxphzvVRAlmB+mpqeKitRl/71hUSpSk9wi/zUXJQnEVTWLZ4BtnyroiBaU
ODe8gZSIZg2vVx8BCUYgz0yaWVgU57HXfLq6bsKbOajXNs6RS6CxGLrF+E7CfAiayjGjjkNWONOv
tXC3x6wq0YJw7lZluohIljcWPSrZwdd9Mz6YrU9RO8y0ex/MtOcdiyjT9/5i01/NJsehBIcyV/w6
3nxdEjbJRgl6cLQzzbe5FBWVyqXDR8rQMIMAZ55hP3I/Vc2jR67nAwFkNko01EvnecW2jpFJ55qu
A9rmsiPCc+++Htfx90bYwgucg/xdBpU5HWdvmd/rHCoH5+88NDSHVEzNr73tjAokeWyqMxoOe0xx
1Q1zPFFOMce5EtRuDHNJNlbUlmBdU8u4v2dSqwxtE8sxvktz7o/57sHkO4iCiXdgdE+ILXPymtF2
3hDwu9K26RdbkNBWTiEPtR3dd7XHuxJCKGFvvmgpbOoTrUSkOZU5Md2JplVdHMeOtuiT1qa4qmUF
PMDzdLPbmsTwH74tWth+3+bQjTLTvxM1cV5Uzy9OmZDy6ZhJThP5i8JO+SqC1eZ/YxZ8dak/9g7z
2qJa73wx9g/klchrb/MVKb9Wg/JNdGRrkeVKkkQq+Do/W0S3w9noYsD0BLf62uZV8Ggon5hWEDdr
vbHwiN6Wssm+aPvxgrgN8+2pyxXxZr3Fi3f2HRQoZJcVuRl71tQ8ZXnQTimRqssQD9w5UcxCvASJ
a2nJMkfL9cnpKdhB97L/qLWAK0qKSlEG4OJF5uVoI14lD/V8mxB3LPSBcFAhDkSsrcSNivW1Hzmo
D0VdsXARjQcUXrqGmV+FTkYJ/NCMsk9yZ/HGpCim4Ae6tkkm9hroMibilep53lzn3BljxPW8cJ7F
2S42I+l6JUe7MDqT8gBTAWxV9AElIFjkHit7G/xzPS+sIKU0dZs220yogqtHCg6WQQSnZSchU1XJ
8Mmm8odnOq/Rg3CJiyYVmwBjwc2MmAZcbEyabOvuRtvKsmStLOeHlhuaw3qmi4h3wnyriFEY05AK
T4oaeRrvTDQeTSyBWl7Rszfv5A4FBTeyTf7Z6vTR/ho7xlMxusULVQzRB23eaJgYAWo/QR/BD+H1
OJcTilVNrs0ivNA2ys9TA1R51+bQ8xFOyFXAKEhUZmxg2eO9X4j+HJGqkSNZWob3SJQ3va9maxUb
eL5ERwJuMDbXgWhzbAWNZXwS5O13RyDTCgmbMuRly9mSqNgjUSsJZyt60VHVfZ/oCMIhUI8lp3vU
Dd9Ra4BOV1zX5cFequkuC7JenRbpIGdeFMMVkXh5Gx3sEsCSclvOpkF1GeVe7EROXCMuRbSmW7M8
uNLh/x3kLyRJupuqOi57yZxSA9BlR0AIcT2jqSbqsp4Y0GafBw0kvmXtLZzX+qqJTdQnD0X8F9n0
MK8uiQPLwevJJbkeEZEQyq+67dofHPnhLaXxsybL9Slfc+nHoZqjd+QotRtzRq6fDYvhlILB9K/E
D0bNcd4M53qgfoosuNWlGZv/sjxrmkx/OcMU0lcrDFpqhswxeEdZ2VpGWlM+T1bA57PaY3AraA4F
j184TOAAZo8u0GGovjmE61KxVPbZlenp3jkAA6j7lnH2Y84biT6wHJtHPKT9W6SX6iNXS1Snpg6Q
kCzaKd8Ivp7hp8uh/YGQav3s5CrvqrnMKH7fzOhpCKIaAeM8/WJ8zfj8rHn4za083HfSX2gl7qxA
M//I6rn0SuvLBjd7pNUY2ZrRdPzEvWG/adNoHibDIlPS6gTY6lqwvLij6pjLqCR/74XOf66B8H4F
Uw5xsUxj+y7JRQJSrNfoWtEqO8ZZAcKbMF2Grw1vys0STJabEAxPMRQ5nJigWiU2iCTTBhaLIAau
5wCNWLzm1UJvWWdgUTGbQL77fQ+lsSK7dmI1TPIJh858booFcW+bL+HdgC9pimd7QGflblv0uLZQ
WiDD23qh+xYgsQrr+SdnmgnDQFbTyrkcdLhkNwfr9uKMZOXSvkzautzfFrvWu1LML0V9CBpqVeIx
HADFYBTVp7TH4c01KsyU/twRkDgXtL3Grq2Mnxnhwb/9zjefKk4MbMZqB+xKhvwfa1UPCk10BR4d
wcmcty2DKaN9ATjJQROTJZla/PVA+I0mQFEWWI+yjAKGM0m7pB7a85oDPKEGbQ+tUavorCoC+ZKt
r2jX2ALmaZoiap+zvnNlBRTsonVlPjaesjGDzbD+4CiDkz0T2G4I4omL1YAEaNe9xgq3+oEcg9W9
WUiwh9aONhqi6BhGRObCXv70LXe0YsdDUAuruxMjWjXSjuuw5XLXTdV9Lov2o0M2M++mcAEuI+sa
cbMYxMv+UrwlTSydhcsHRaL5thgzG6AuJNLB2oDSJJo7gNaQJv/oAbev88LnLO+suvReh9BwSFea
hvnWMCLxkil7oqB8i1R4UG5YPBNQ2ofHYDOK7Ru7ZUdwaUSacdKCbn1u4Ot07IUWKZ8SSDk/8nWZ
zhmBy94hs8W80gLo0QVIfryNRp1Vr0tD/NQlIzKdeUkjiLbcS419OpuXmbhUTb6Nw+HbjLxGihq1
c2hSj5N0njKBiuo2MGJ34qw5Eh1cUe2AVoKPpkCLmwrPauQJXh2rvmWp8FhVkBMxKqiFrQNOvo5D
1+ihFW3gHKyVauxPIhqbm2Cp0CoCr1t7A5GR7V4qjrJUTSuqL6HRPwOtkfeQBBrh+qH2s3avivVL
/1E4JFmmjpGzkgbzVubnjgwQ+uUQrlH825GqetoFB6jCOqR2qXZQ2V9USL5Bkrc1K0KlVy50c/ME
s/iWRVPqcbM4MWh2254YZsYnw6+7+iojUEoQ80HfHrsJbcmpkCgWU5173i2NhE6YAjMbD0vDaHsa
aX7o4hUxXHQzrR1iTots544LN4o+YKilTnqQRx1jHJLZUbJtiASQeFyvavrAyrNwlf7RI5IxThIl
mIZuG237yi7AxX5Q+KxMUofruSdkXAgG2MJDub8KqxxTvi9FRMETSa5pQPg+0sCcayge+zLqTr3g
1TpSH0ZfFNxdxdjpCN5f1ymQqI7CEkbKSthnqfYy0IGB1GVrT/KbQsDRUWRwXWPB1gObgIqhD6ri
YgdFHpxzLubuNpvFUJ03mgcplWiysjxz/5d0WjPnFXgH7FVdpIkzAyJhRR+siINmNV+WtjiGpBGb
ie0Zo7pjzMbUgP+7tz8yJ5DyKAGem1sEkFubmAbly7cL0DYotkAmeaq8uSnOUvuFdeAHpHSvHvLB
OWwexgksFJ4aDvU4UiuTsyB+Vea8Wadgv95T1RmRcwWoy+yjcHiE1Je4nbg1glJt6bL1suHaXIcS
6BdtYpr361IejG21y6NLHQARhDZv//2obXJra1Fn3lGGVWClWNmy7uSaWRZMadQyDBIc3g/hUTvT
OF/mhcCa77C7pr4Vqpuab6RLLzQ8QyGXT1nQo5NSJWm1r9rLeR9xdWxb8KA3lk0cwwLh/Eoz2HLU
K0f8KvVQwSAieU5mW3re0YnKDDKAMisLuTptFFzHU98SPc6KO7Cmg5wceKH6KF4qfn+E7XDT17Xq
SRJvaLbpDmJx8zBhh5dV2je+Ks525ZJDbAslydkV+DtS0sCt8eD7oNfvteyMlzBoGnQL3biFKZgf
YqmVR9wcw7JV6npwxlVxo5arcYIQddbDRk+QPPlOw5YZgmODRkndWomNPJqodbc0zcM8O3wY9oaR
6DASYVAmfr/4kjTpZhovXPATb5o3wGf0DkTiwxS0Vs/ZvsnmFNQOClRvpmAz0Qg57dTaaE9POgpJ
yf6PFueaqkRMt6pUfgfxlNPpjWZ0eKh8Uf1Cvk9IuBwl4XTrNDD6DuMGq9hNYA6pL8V4G/ptcEcl
TEPMLizTG3WAw2lbRh2e6AukyHAZtoH+Z37i7tC1HiNh0fGuz627PuJKydCmbNXipitdW3wyWyif
fJh5HAuzpUzsKhR00XdiMGoO8G9hUnZW2B3cchN3wAPYiDyxUG1NQPicrF3l53s0dPMaLguCamOO
1G25dc16NFh0X8ohjJ4j3a4Sgw9vbZIhWn2zSrd+X9EAG9S2UKoMiQ/nxilR6ivLtcqBtBmeM6cl
GCLXecMuu9AIj4VpEKtMbZow36D/rBrtgs+0QjKy4CqpKM+KqT4YP/jyU+YZBUO/Xmk9WutP2pCi
5rJG+fI8TQ3FgrB+A1tjHi6MorWepw40LK+n6oYvE+VUPF+kK7fiPwSNaEdGBqnOZHN2EiLBcz/1
jaYUS2xIn73tlE3WMpwVb8l8C7pV5U8NVQlBfTdYPhWsZOpH1JWkU+PW8lhHjVRH0588sFrDy0f5
SMnUJoggtl3/4GVVPf+ews0mCT50vS4f0mIwDQb3rCTRPm6nxWyf8A7CoYTO4k9p7xOqmeYheJE8
ditFCms8ulNPEcxY2JJ8QxcdGsIHXejyqIfSmLgBIrrBROBkItV/5AXsggS7uzUL3N7JDip+clvL
Q5tQIfGwfmkcUPpB/FE4YDbyXD5sPw8eWlKcl0/MkxkT6oBCE6HFXAZedwIY2CUYVMB63DwsyAXH
RS1nZBxFVMDkmXJgsxuoiNdWHHQ47ij6DprcduJ5tjEUxnQhrv17VqHEf1O2X09PddYowMsSc0pX
wuZScMQO3iESXeOA7iH3hYG6GJ880sYrlGN2CE9aGnOBmIrZ138M/qiGoqYrpSDwPiqpbi5dXX3P
eTU6THeMLvBSSJXotbV6dXA30UOk5Qg5CmupTjp0KKGipDa4NXdVlF0FNuil4W5nVv/eT0m+R0fF
B9dcsj/qKvTVKK1UQXI+PGAhPs016z/lLspSf/RZ5R+tltOTncIysWu4ZpZFecr/aLsiyoOMi0uy
VZtiYAmuA9R9FpmL0dLFsySgJJn/qMUQLaIcC52S/OX8j6LMYg/nFDPk+jj+0ZzNf/RnzkYjZ4zy
GF2a1dchU1HfWg1NJBGqrHG1RlKHItAk4CGzf4ksWXwYlfAisKTaeJRFh/ewsiTM4QrCtCGo54t9
aZeuuNM2f1NCO6q6ASbKcaf0s7F7VFR5ANBcvLvW7rCMAP/Dqg3w9ws2jFl8dGG7PI9bNBtpKUIZ
IlArqLY35lFufLWz8ssCBUUNS7EC5q/BI+ccBHO0U9iLnOYqkjB/945y8xi0jFCdMFOWRW/hPLx0
eDL5hYW2H6pZLTq11EqsvnBzjKKifqjbpZiTGfcNqk+//xF2VUVR4+YFOlXKHtkd7J1bsaiFgDeU
YX5Ed5NRKTmHbOOLY/VQnHIL3roFsWQc5PbwqYPJVym63/p+DUw6TkKYxO+5NjdJl7SeH7I2CEf4
2lw/uCwoXcqSV3wqRsQH4BCeDr7C+ZGsKKxtHGowqtoYvTujzJEmTnCunLoV3+SE6aGCzx/CCf6x
LQkXEUY3/2wIXWLHkO52Q9VnT0UafVHU/MmMSXTTFVvjXAD9pQ3XX30oawHcgSEx/GWU0YxowZTN
F4lZ6lM7eZlmgERUj3FQXBuZx/VdUtTEjg4QzVVWYoGNmyasXwmfz9YUvwBo/2ys81MG9VJcImHk
MzRUuYSpbfXoG1wjmG+WyPBxGlDt/MkeVXo83S68btA/GAe0YQjIdYhBc2ilsVzskjzQRESi/PJa
Cpux5bTQNdiQwVdcB7/obTVbJtn30gw4UwR1eGnp+r17MEBJ6Dbg9CuuhinvGJH31pcOaxALJjI3
VlfORhOfoUG7Uy60SWtdaapjhMkJjw/HkovqIGfShwtr6x2hgQ7C3cPKKQcD4IOl139EmGs+h4r2
nCP9UsW9M5g9b1G1YZkVIE0fNYc7cMgcKgmOo1nHgTFc82qQFHIaLPnPEUsOpB51mlQhWeOtnBq7
TwLkZni18hJjLCU/E15XBfU1CTt7GuioRlWfO3iPHNSpSJ/wL5a3zIXhvUQi4NI4K/iTmRrROueA
v8F584n+T6lmLl6ifsnp+tKOf0YfM8tjiNEanazd49BS/konNJ6oqbmwACKrQNd6leXMyYfRRWCf
mhnVWbxekHOxrStrS4jk2PwE0fNQvWJpVl9Vr5FXmY3QH4G7NfWDr0Z6LG18l6A9ZQYbFIbd9KCI
izS++UHr3GJGXIK4x5/84jfCvJ9ZwnBPS3cor0d+vmukKRHNaVO2PbtwTxLlCCGUgD6t/HJlt02J
STifEdOzNCwxGfrFg27G7pdPEU5N8HU/PvcRYm96p0X3+38ZerVePv7937CP7JGh/z1JjxV26PRf
FzUBK/31f/46qG7o1PTXZRS/2o9/pej/+av+g6W33PDvkFR37Pueu7v4iTf4x/bi+n/DMriE/Hok
l5PO858svev97UHQI/ogKoJZfXfq/8PSu+7fGFlx6Tt01Ucw29H/hKTHJ/P/cfT8NX80Ah6J+OQ6
o8b6LzYGuTYYCw3h/0Bj9YHQy4h9cxhBj4r6ptsiesv96qvo2+xSh8HtZjXbEa3MtTI7pHeWvpko
d/uYXejauNwjURdl35O32N+PI4smxNdyYZdWDxkS65PL6vWdXhnvO7Ah5R0bEK1GZxYQzpJu05of
8ihaUQZnv+k2vg8kIvCm7V+awqqPdkCDSmDmHyslK6jjGP2jUD5S2XIZq/DV0g76KLc82/4o0Vnr
JmkCylm8xrnPRfU+deItY4SNV4hzvkLh09AF2PktA3O0gPDP6NSKO5Ohlbqlt6jenm0CCOyieety
nDiBDC92Y/wqrODiTuJryro+rsx9YsyPNm3uFyaoIXbs8ec6IPRBhma9NH39vvsaRsrTpEFPrmnz
jy+jf5u5xpU5QXAhnXTw+RffCuJ3U8O1Qyztg5laVYjQ0qKtz1RaHqeCn66yQHaWxXym0FFgYGZH
9QVUtFH6UDY8LFo6vzKbG01F5jMY1IqVcKSfFfvGIcj5j9mtPgKDtUKY/N5Im+R34HBCGYM5TAev
vRs3oKlVIdc00c5+5Kg+yBpopzMECv3n0steIJ8QbZl6uhNaMBsJibi2M1LJ7BR3yy4yneSYjEPu
XmGuHC5R75bJ2NfyYGECS2i964HrTNBcWjVeJskbUFKkQ9yLkEeuYohjs/wwhHuPVBDBGL90UJRE
p3TFV2sUX6WTf5VytsnYaa/BiOgNkzwiYvooGhqm7GIuq3EuNS08vCZloqLcPOezfAhqsIBRWt4Z
W4wTT8h4eWvd/gp9SpjyXYA01PqGtLY1LtrWTSl25l6x12dAYJf+YYMBztLDpWJkvEL7XR9hgp2f
AqQ/zomgyvJsPG3m/Iz1dwV0RuXvWcH96GaU62YYtHLTv+VS9SDr3P53a7R9LEM0Bbl074upBVUI
rHsKJj9ot32uoHrOAAPbjZyN5UczIXRHrgFuPdFzAO/85LOEHiZhlOfA52+RZXeHVOW+pq2MDEiq
koGnFLSqqwXwePaU9dU7XWOPNCwhuwEzZhsdGbX2Z95KLnsOsHvgfo2ImnWg6otvcy3vzFnfALRd
kwPRURLWImCl84jtJsBa0fKyc2cDaC5sVzZSyKrj1fXIxk0NY86vGTUuUWvycnftXU9wyf1W+bek
mCCuWCXALnZNQ1Ne6HTeuVPdo9ny8WE7fuvH7TkPWPlW037OFO/JOrdMz02o0lK112Jo3WNJQ/lJ
whjza1Y+cEPNN2JvY2D+CQ7kSGZPUnG+VH3jxG7oHYRBIoW7K3rM6SYPxTV8A9rxNXoabXnH7LKL
6IJb/D1mbM7860XRcAuTy3C2cjWnga002G71ZciJ8MluTB2bGbNfbJ1UJnwitbhl0vh99vbn/KOD
3YedFsGB5jc/Ye8N0Xhsz4hkbQLEs+7g8SEBy7AiASDibBFLlLhE2e4q2ffRdu9Ng6pxkpK67y3K
WAiegPGkBGMoQ8c4mIY5xs4OejUYBZNuYKOLc13bknWBR8ISyuuJv+aCVQDr7b6YB/3w0lrDC2A7
RWITR/4a9WG6rO1jMEgAoMUdH+r9g2w8H9n1Yh+MsglTztTn2uftIT7jKdPcAuSn8Cq0w8tUcFPI
7JfrF1+NNw8XMjNwZkitDn/+bhwmMFibd8EQ8JTViCmGiTJAtLLvYD9mOnbNSCN5h9hJ9PJYzC3K
gtk5tcX6TLrplz0STbMh4rqK2LN7y+gSZkxk/C2QCYXx1/1aI3zhz3Pt3UbjfEO32XLYsH+DjlVv
rTu8DAydV9i/EE0Z2zN0A8CJ5kXEisOMOU99kbS7w+7Y4r/sj8jz2zUZq224iWhSP5bIcTB6YG5a
dHjrSOdez3zv8K88Rk371hvVj6pnfcjpBk0gd/M0mPho3ax3Ygt/Q0JfrAvS6d9aDONnLEHqEfQg
INIGFxE9mAdgbQfz8vgierzrs1V9kCDrxLh/7D25bCVAk8Yt4enynNvugmM/tJ6swPYSPTteojb3
HhdSdEJEHV2QAh5yjdeAdZPPNvOfOoFfZRGSZ2zwvoyq+Np0+4if5A5n59vCj5VAjYYpjvD3fOWP
5nZ7XfXrMzD0re76/lTZ+NdL1s7YcflAVT68NJuIkrLiSajQ+GSpqHHXBJc2Em+8By/tsjt03OCJ
1MbfGMc/4N+Xg21vnN7lTAb4umUP2dKioVifcyFfsnFFxk6t2I3TMqp7KF3jyDc+uWnGuO7KLypG
1bFv4BtE07xZRna1SuCYucg/DBIzkrrzOYFY6WNASwN8YnyBPiLdJ+dntHjMe/jFxQjW5wXZ3BX6
fNDFpanujTrnKrXyb3ABxtO8rvVhcKlVhNP+EEv+tS75Uan8A9cgRw3mkrPBlH2m08ZLHEJS4nDm
rptLiIS9HAwIe4Pl9SCAnJ4Plgur4G2Z2U67mYdkVF8RHYjxQEZvYs3cgaXPd4a253ftGFcNgfcJ
4chPk8dRPk1RGG/e/kBouo7RqiMnhsxIaL7BP8lp0K5hiCRu6JEL7k+w0F2qVe7zfpv0mCeul1GO
ri332Sp4Grni0MXyU6yp25XvnsMtoAxxJ1vHTU1CGAaHXz1CXYEgY3muSzYwr+bfJ7yZ46jOngrX
vFclKuZoQzmIMReLFCFAu3ta3ubKgj+jKPk7G+JytZ+UyTQuz2UbZr8GTRLMJkZMG/0LiSjUxiGD
IPnZqg8ms1WCdYYnbHPk2GUfHYOyMym545ylohtLP4MgWLq4HhvrFzkV+0bdvYF/TYD33knNkOu6
zT9oG+b147iqa05/E0zl0OdMjk7WEuqw+gPZ84FzXPvBPhRuNJ4MhxOS7bzFFsGrGbgLzdMUchwA
/vXt3GPu0Z55b1bB0clt67oM+NbskL7fUscOHH+HCxOw1UTQWfgdiG4JOMtquZDsyeM2nfJ9oDYt
Idk3YlreWzRX/mSoOM5ytDqxCIpHbdjTcR14UWt30Ym93y++k390sn7L52hN8AH097g2/Rv4ADxb
hG6nOEXKZKed8diET2HhME77LTa5zbrkxGIltKRt79lgQ/uTS/Wem1xmrsR5ilx0TAQWksufw7Ak
HeWAhfOqKbwv1er5QH7CCizBHET8xnle7PEUZQ7oCt06aeSJ6KiRyCW2+3/ZO5PeyLEsS/+VRO0Z
4ONMoKsXxsFmmWmWfENILonzPPPX90ePISMiKzKrFgl0A70LD3eTmYzke/fde853xHwMC/a3dWEJ
R64/R/CZgtp8WFrq5Ymxx6aODc0FElq6dcNORP4PX2NqqAc5irqfCYb/Bkn5X9Ia1vf6jnqiicFA
tf/7f/3y3iv74A9/QBhLovBt/9nMd59tn3W/iqfXf/nf/cu/ff74KQ9z9fmf//G9RMq2/jTS14vf
nzAVjop/fVLdfBbxP/zzXzTjP9FdF6D0bJUAK81a1eQ/n0bln6BycpsgG6ew0Mi3+vtxVCg/IQrn
FZi5FE6fa67RL8dR4ydFxf5uQ5alN2HqpvU/OY6qP6KY/g77MwkkA7EgKyuknQOpav9JMo5IOBgs
KaEDHCHW2ULOsjR8PoyhCp+5oeG3AHZqxqoLAwK2VM1adbVj+TlKC4md6dhO37UcufImQthpunRI
0bLoUwATvbVWUDhrbpG5Y1HbEXVvreheY1mgawrCLiVXKdhOu0k3biI6TpGXsiaDG86sWjk2E/Jz
GjN9WpxTbCPahjeuSJcf+ZG7hYZhSW5Ctu51ejaWx1Iv44nBfxMSA9sSYX5NailFRtAlpF8Q8poy
mpcitCGtKUfPSsS0xmnt3LAO7ThOICkbQj03I8pnLNnV4E+iwvo/CT78Jpi0+TiF7cCRiyN66ggU
ml+1GTPBS1jYPH6ExnpbK7TtQwrCyGe+Vz8w/mAOV2tN8BhELU0+Ws5IyGtmos0GOUt7D4ijkigC
OipfrUKMQieyHN/iummUTR0IZsOTLHOQokDOVBqRrfhSFa3pYVCAZHf1JcnqbSTlWulNiYQQkwDT
ybrkxZBojgAAiMIg0JPebysTeE2qsDYWjGjmTfNjBktZXT11NcKN7dQLGeSFxtDR01FfM4nChM5Y
VY90zsqDhM5+xLvqmBmLqKc0LbFvijWnsa9KdFZ88FwmGr1+PMeJ0n8OcqFkR71J6u4SI9Uhil5h
vMNl0LOZc+pgdjsgR31HGunYgNwLVs0qvqAZcW8fmbOLdVs1tsyEg6854OiynfhGX2YFTe0tNCCa
BTrzUnygQ1JYm0quTdzjU5sytkqwO21R4iehs6B1SP00bgNimAmIpdGvDfmVzmCARRBG3ys3O8cx
4uehggC4ggVotp36rZwr8y1RdKFvp0Wtr5oQtHSVjizTTWKvY6Ogr8Kc41uK7CWPB+NkDXqVuXI7
YLtEa8iMJGBWjAegTpFutwgCSKztGZpddIb939s2zO7lMJDvC74gk589RI96Mvb3/aCWtg9hIcSN
lKd9vsmmyfpAJak9J2M5Lo6yTjQ2QTVH77LoYfpgBpQBbIU0ftVhmBTHHkTxAmBbfcGDGFG715KF
Qrya1F0n4uBrDLPoyGk1/EDNq9x1RNa8dYPKlGAETvneSYX6FePGelUQ6h/auNEeyS8uXmV1buud
mgwhECqyhma/1GvUp81aechGK80hJn2dvU6TQ/Kq0VWxQWs8kKMzhWX8apbGLKGEnmA1xI1CgLbF
VLDclMOAAQ79GUIcE7E+R9824aUWhKUZZ3vdDxzaYowUtc1wywwzcA5r040KWmRX5Hnq4I6qmkf0
R4zovYys4UW14u4RkhJeFVzpuVtHDb7ewJr7T+PHte5E3d5Q1ilXLm/BvYNePI+q5r2BfQdScNKa
d84n/FJNzGyAe0MdAMSM6KEcqzX1T6zRBEcCWOYJj6rJpmxGzPCto0d1ZPRDozjC/Cpj3Q4Dkw+M
S8FPhZ5Su5p9/8CEIA8YsbVqcCqgJ7Kh18tg05RCi+qwZq1GA6nr5ovVTSo9wYl1IQPMgGMidAYA
MPG1IGBwi38wvbQMNXqafO1c+2PUNu/AzlGwSHrVajQFUMP5RBzmHLEkzTi1IT+80RijctYpRHJH
+VeiQpjFgNahjKR+r9YLy2NeEnrCKKxW6oSBQZlOntYWQ+1Cv7T8Blde6gWUVI854eQo62jhr1Ow
pUaSRnBAtJdiVOjnuh3siAaCZUXbHPSZeK4kRczfZ9LbXlVacRWFJsvbzkbcckVighgytajonLKT
GBMiUe0vUYVfeJO2g4RSb+Rkvynw3yOHsofuLQxlZLlU7vBXyMtjTsgGHsleSG/lMaa5/y2kn/Kk
ZEZw5VbnYQnQxXwhgYxu2HOhIi7TYIqTEtE4+v8N/V8b+hB7/rpIOpdFh+cS193vCyuh86KfSyXJ
wEVHIIdiajyu8tqh/7VWWv+KsoejNURnsFT852+te0FTH/SyxvGIqDhjzS3+pVTib6icZLH+T5BW
CNT+J6XSj3yAv1dKhP3YpuCO03ACq7Da/swfGqyxRR+fTm6PF/UxQZf+CrxjS3igjEZRG8WBCbV6
m9cGYsxlMq6xtEwHusQSYJSxf6X8UI4kAvZH7u5wP8dKdgfwGb3Dv+0OGz6xQjeffzu/Ve3f0CZ+
YIksix8F928F+M8l929//L+jHl9Tkv76VtuU+Czeij9g0dZX/HyfKTaWTKhoKPhUKm9Thm/9y4DI
/mklknEXmSZ1t7zG3fzKRRMm9TpRjtTLpDrKmDx/u8+wF/1kywx0bF5kcqNwd/56FPmFnsW39pcp
RkLV/oi6wmLKoMkkFVYHlk5o4Pog/N7HyUw3lJsOZa/esBC5dAXa9F2K0tX3B/pShrmHlcA1aXBb
FwnGnmHjMGyt/krPJY5dvZZm4ZYiBCDNQMGWzxi5wZ/a4RgGSPrIaoYqhPT7BPQhtQ8yWXTWxpqG
tns0J2Zge3VpwucYRVKLxGvugrNNofCGFLFGOj5Egs1AGqw3ttkc97yNI2GytDcTNTSulDZ9ic0S
bslI+U6eJ8P8oYAyowf5u22PtCwm2DHQHUguQcP+ErCZbUzUYy4HW/VZKvTsW9xmhafVfXZtspjY
E8EsRcNzwTcw48BjIBxdIeHQ4Zu5pDEKVklyuGrkzsuQo+jdSNqDgikF2iM4JzdDSXDbT6F1zO1Y
3y7GMt2YzM3BESUdZ+K+hRIA1/QGdkhLWgGSvQ8mu6+2EgoHkFrHRtKIaxuOmI7MMSj9EnmnR9Dy
Ghrd19MWgE0+OB0FOwaDvqNpY5TWpaVAexeFjLfMzB50XIf7IprCBzusUA5JtQXe2Bgtb4YG8BgP
jJ42GHUST7eCr8aqXvMmTdHyUWdyaftDKwx26Rnr5xqbupeAgWxhf2GPUoFBjqWLqXKkN72EAHMk
FLKRUeh+CQT12AFj3nLBJHdR2/Zx1U5eCNM7x2WKzxVPSDdbDaP0KQ6flrkJjmBD4LEA38w/II7j
6aLJtBPqitSW2iw6G8xIYGoYTemYiUnXns+Ga0AYwCvbYTq0JldrylZqV1kh3eiDBuuWpkj3tjFE
jt3CiKF+Sb2qMMqtHUULfvm+dvpZ1g+ISzqcA8OM2AtMyRDbvF97Y4TgjXoVbfiUJtvQrMS+VTl2
WoN6LppFco3Unk92bdzodaEe5QiySJLNkkMVpGyRiofnQBmrB7Lj8psABdbHouEE28wtqoSsi4ft
pM5ARbWofgL6Kt8tpPpiL7Mi6nQ8NO2iJtuiKHWYvHJyUxuCG1DiqMrXdo1Vq923YDmcSFrqQ7Ge
ipo8Py1pXsF/QOUJMiuRaR0ywQF1HxJWpFRchBwFiMUYFUT03HtGgzcRbVv7QNdA3FExK9skCeut
Es+PSozQVGPhAPRS0kdEIH7oc10cEd9XbqGIb6OqJXtEhiEjYJtzeYi3wsGCkroj+WgX9FERohM1
cZED6qhg5C1zl/zSSXrhD/gZzoGQ7EsbFstNIUFBhkDUHpdYptyqclv7KENNdWYZVXBbT/GxjiPT
F2b7IhqBURsdGMa2uTgnjG4cUi6eQsYo0zEMbRSWI/Iny6c6FgfsIFgwMMdW+znUHqCnNCxQEYQo
IBDTC/LmgFbe7CHd45LjhsXozOCKQRgv65qi4d4hx7pcQp6tSaTAt/SLFU0gzhCCuUWjhA6iaehd
EvYfnLRGjT02XHGuvYpPRxCBOEkc49tUPZQiYBDYfCjDOj6uzGs9w8nIJeYcbTXTDQBz3T7Rr17m
rRnVMqpYFAMpMp8030HEDpnG48Ad+/dWIMpaHzO9K10G3iUDcWpPjTmLLnY2h4u3VOMYkXVw5epE
M87BsM5iEubvNDDjWtyZrW2iBeK7a1IvXevQBQMg/gi1pd8d5lzA24mi3dqIH0fJkRkhQgJfLfvz
tCL4UFztmIbvAcBcJER6HHT6ZAeXRmwF1I00np+AEB1qodDHbNKTHA+eHZjv2sr60CK/MjWI27Li
1Nq8o696E6KPx7+U3XdqxzycGrzMaleumVln0bYVsp+DG5DrcpfRcbXM+bsW38sB65ulv9aL4MQn
+6IZtuWgnC2FYU+yANXLPTWPmYpaxyoBMKCRx5yrx2AqMb3zoReEyVG9J84Q9EZxY9ENMRs8JIPt
5aHqF8FymdFkQ70Hsx6xbAyKI2lgjzoYZPAEK3ib7QGsZk0/C+NMKgV3ajKxKCi7lA0IDMppzFYJ
wHxFGLeZOll7YGGjOyOJAbizEWmbZFTiCBheOjGx7I35Vs1Hch+xp3tKHt3WnJJpwxSXWlVPULju
0zz1m6zZNgQpoEOXlR2TBO2GSAvEjwoGqQNtd3ErGjZZFIhMga3AeKyVsLG9VKSPJuZFkIsji5+p
CvCRxtw5A4uojzE393X0b14Hsd1pQlP39M7+Uoo6x99uy85SiFOhhd8rg6XEoD+AwQeuEZj5fm/j
CA6mpDsHkUwTpm/UfVpHwcWYysJlgtA4hVoeJkyMYO273oP4CdQp0Q4sh9HGGDHExFWLvxHYjyij
XVjZl9Js6MB3feSmkkVzWQ0rr8QM4AFF5Qnuhg+8nGcRo0iBqP2+FCpPhH3J1UXZBSMzv1Ar73U5
ALTEOIKi5a1DDo7+DQ2AnhGVTI/UYe30Yab4YyLdiElezplJUESSjbcoyQ62XqjOhDx8z7DoORmG
0OXkdujn9oAy4FYO1VM9KiyOQ7azejXYWI2cP4/MLVyqh3HX1fQWMRqYbyNhTYfMrostkRxoDm2S
Dn1mvHjbul68RhrTfoPFu1WZf+NMsymBBoB6IH2Uk5HnuafXcfoS9bL0OprLmR2EDLoeUs4Gq5P2
CQ76YBSysu/qvvBY+0YyhkUI90r7FgwK/X+5F56OhAA/Ns6eLdTkVzGFuiOZwf2Y2avbnVXPIB8Z
sOQAjRNJeUhIUJlfDYW+JeBHPyGY24mr5Tmw89EBXHpJl2VTDdAPuqVl7VMBhDfqacBse8jaZj+M
0quIYyKNaoJ/rNaPJrJGk1a91ZdcuckT9ZT3sUZMgpBoLiysFIr01VYjQQPLeLfI6V2v0+AcsVpg
Njp2meFLfelOkZ3iXWGrkBbJcAMVTnoYL9tkgI+P5sN0I8pTunazQTHX2au9Zn5s6RGu1mdGaTNy
306orxYHc+TsCtPHxGLuV6Hqq2xnzOtnIwFtEA7o7psEa2Uf5I1vVKkau4OG0sa3oqY6V8GUHZZs
Ei5p1Q+KQulk5NpbYAkGROgd9ikcHtccagfDwV3UWpck0VUARbWYT01kttfWNBs/7dB9UglDgg0k
Y5vS7vvAy4/tUmDlexRyZ4+O0QThm97Sr8DPDiovxoir0piYTyV26tuSb2xjx1otOxKaInpfNq3O
UXWTRQFnLg38mWb7Iu0E+v4SF7GW7oJWl7CYlWblxVxT7Pj1MMuHDLKYU+d5BDY/4siJoqlUbwEA
ZvgjQ95QWawLLoDmTHOG/jNZBjehMS3XrsoWdccQEF453rTi3M5K/U2eRpqD1Lr71JR7dqNp2ION
4kZTUNJQEVgnCanDplGgxJ5NKVW3uVXVPgW3eZjM5CXJO2zkCrEIW1T84tiKUHuh/0ShA2liE3d6
7U9MHT2CS65LRNMP4N37NPZiB8mEUXTYdXLl6lFjDU9iYiSxrTq4G6kkGeNhaZp22spDUt40c49g
TQgJaqOYMCSFTlsWZrtNpnIRH5O+tDvJXvtMohPg7/LSugu0OB93SNHnHLTt1DxGlswDo3cFjgS7
jp4yNVgGR8om/VQhDB9xNQ8djC0zDJsPlchVwrhSnIbuLJQogxCjJUzP+jw2zmVZFsWRtbqRtizj
seRKMXRJIJjoP9C+aWAGlgFfImTWWQ66bWNoiYy4rq11GFNGbT8zrrfaO3IIuCTR1Ex489oE8q5G
P2KNlsVo3/OwG0btMYCQzMPSx5XygidKoHIzrFgitS4wdRdfcvttmiqr3WBsikmYH5Iw2qOUXZTr
oC2Yb/JlblH0aMSqcjZbjKT3CF2wcOpHIZiwgCzjd+S++QP+g2bYGwRBDfeIbgHhccBkmzaZA42n
Yu7rcGObM9NpttlmeCt6MowidkYthkaAPeWgRpJe7tF9Wc1uiBkWLfMQT4d0SKv+OAaU2WqT83up
GA0ABqMsx4wfuk0hcYBJyvhzLoZwr+LSec8YtbrRogy3gdTpe2sujGuUW6DQSDn1uT6Sk5it5QS4
6mgek9GDg1SKriiEsoc4tFxmvA635d7SpcVNo8XYJFIru6kpPRaZdMHS7iupMPaB2po7ElpdNWnL
C9tGtbELTrF51Lwk+Ak8o69rr8y5e1K7981W1Hd9HHdkP5cE/IxD/lKW1lvQttYO5+5TMan1KhJq
SA4oxVUJ6ug+kPGD4iLZNFX+uPRR6eV4yNOgPth5aDtJP17Bl7tgtYWvZtJRpE3Ax1VRSwkHT9sa
RQP1xMBpOMdT6i12LRy51G6JDnptcvvA6SBw0MjixqrKrZJ2n12Jsaucn8bRvhnn5DnoZ01D4zJ1
9A2SJy71a1dHV5xeHPOk+i0jjrlL93rRfU/kcpcb84ksQX03JO2rkXAB0EvluNy0yGSuRj88rOp9
UmPiTSLpSSnku7qV/WgQl95uxKbLi0Ngj5+yDQOgIsEJMVp7D6gOz5acX0NtvEuXGrQKtBM6uhBc
quE8BWQimcq1myTIHXL3ZSOvQnGN62iaTyT7UIUOFPHlBEx9lQPWw+1SZi+0kb9xKh8hnAR7o1aR
BQKiwO/uGHK1XTfBIt7l9VcSAE+mAZxZbGWq6oHl9ll8B2eUjW9Zt6APxZxV24MLsUjzpSDZopVw
w8x6x2NJTT7vLUV9ncFtMbGPX+eonXCsxHvENa+ZlXzXgIMfhVx8o++xh6dHGFbeuchnF08p86cp
VGSPkLptL5tvElAeF6ogjXgjHv1BHleEcwl2cuQL627MShuwBCrLW4faC5FNwudGcYs6T9v302o7
kA2nNxYVzQYfGX85w8XiVcgq7l4OrBvLyj6wLfhlFyEAYkHHtJgcp0w+WaaE00EkG4SKq1pNgOGS
1bvRTB6LVL9tk4GYFr1h2kbEuWnxLVvG3rTjvUJ1ay3gIPn/aaWZW6vL7iupBTUFZs8stlBp72VK
d/yGN0k6PU1AIh6zPveYC6PqW25UO31U5cGtOusQDfK+rKRtvDQ7czF2TUOyCQPZzWRmdO5bdLnK
eBy6YNcE88Hqyadr08cMT6BhZZ6gpVrYxb1iVeAPxuwgmCaKQYtPmBQOXSW2Mt4itZUeA0QADqa8
TwR3mgdVXN3KWncI5sILFftOnYN2F8084OzzNTpYzatFqm948J1sbq7WIlmXwagv9E/2tGpekjb+
CCgMF7Zo1+rS4CZWtf6EhJOg5bx8baJZPdqVUuzoebtNxIqR4Bl1k2geXRzW9hXWKAabZDWLy63h
cY56miahOiQoaht8tqmrBl1+C0aQtE6lOsYN22/TAYKH+HrBH3ePb9GzEmmDgfFsxcEDeUv+goP7
rg8j+hXSysaoZGcSNf0Ne4tDwzHp7hyWSjsIk0kdxEct7aQdjR002RkqdE2/7xbuW61y2NtCt5bq
41Jbmg/uOt/S7rgFDnOgqcXpm87kbgG2MAUStMJhpyOa3JLn5SskCGKp0t8XLHqtZB9MNMn0mXhQ
YnCwsHZu1ERFoWnvV8oK5yHwRIZ5MFeGZW5T1FT7ZNXUWdlOm2TpLDU3TVmf8rFmQDlzpltJtZpA
kGwDpNGCj4JRsIztS61QlepR5yYBwM4mrFy7Dp/bUuWObbctWzZuIsfUtSvr9QYmqDvq5P901PG5
qUpnRU/vgsD2s8Lw5u4uq8x9U1uPsrK4w5LfMdEjAanZ9wqntYIaXVCSKqlvMMxDoEnqiVmqNjBj
XeNsvhDQZXFHjWn9ZkWLBwzloRk5ioOAMnwRYlXVJSi1rVzvhlL5LHJpt4jlC1OQA1gep05jZDzT
wfoGa1LANDyAXzuHq1sasyBuf+MuQlGzsRLLIzNsDYZBYR+b9cdQF1itx2/w3c/ZGPidmFwjI/Gs
yl7hczhYFSlWKoOGTFGCJR6vK42i0LvjXNTnkZrDZPBcldrTtATdBovec5Knl0GgbuvbY1EjyE8k
86znrB16QBOjSY1ig2HdM2b9dW60S6o3N8WMgk0gR2HFzwC4dGJPIfGES8uXS0rxvnylj7afjBwj
bIxpNwjVfRCMJ9lmalqjT98o8A04uSqPYVC6Xc7Q3eLHgHuYzkT7mRsEbPeWjJM41Ww3nmS/RZGC
MnmNbVX1Q6cXhPsooQrgPn/LRI4TeWjJQ4IutxdRQktVaK/aREFZM7DxM6J+mBtyFJyHqjlUucbX
EhURMJT4vecSuNjbzO1otDvqwdcUe5AjosYDjx0grUWzPbT2bZ5kj0XQ2+OLzTGKUjbWZjjWsP7h
rGM9z+MyWKGBZs3F3Fl5KGXyfd5GeQbb1qqmuSeQJ25AvfYr5thfrFzBwFzBBvbBLAV3bWTNqh+D
4i2PWgIGd5uBoX1ccrRHXA9SxT1tNMRDXmVR7sRahsgmDnTzawFHw9bJCsusmjvjoyTPZ/DTtNO/
sL+bd+WCuxCOXprSjYRYv5monkxUPdCtYadoPZ3NSlow1CN2ex3VUKQOQaHI6hgNFOx0+Qgjy6iY
KdiD8kjlTDy7glA8cpQ5ml8mE4IOrjWk+76Z42sh+IF1gs9oxY8K4tl00watCrxMHU3DgSuwBDti
E7mM5OnBMtpUmt7UyJUXs90DSjIACU6yOnl92vY08gtL2k5zmX+DBNDdjkBgL+SJhSiOBTWv828b
u1WfxX3XfH52zN3+Xxi2GczB/nradn7Luj+O2tZ//6sZ6yfdNFZZ2Soyw5r120hXaD8JYKVMtyxh
K0K18IL9MmtTjZ9kKick/7ijZPCoWKjaEnPzf/6Hqv9kyYai28yNf7Fw/Wmy9s8mbbzVH81YiiLb
lkrSsmkxuGPw96cIIhk5+4pkAXdKU5mMB09BKdwT2VUY/W0B+ySe3zpVvYrsbWHe1D/2JYIitKdz
dCv3yVZFRD4lp7xLCeG5H1HNlO2ukZ8QalN+yps4F15Yl7i7MqrInSVuF6VzDP1lqc4GxqT1rZlG
KNOWU44zHKXqexm5tuSJeRc+GtOtTIpP87AqiwamChNImLBmb0OCBhCuDNySJJo62xoINQB6c4Q8
cB7dmTSUjXhv5blLGxzXEULs5jPLExxHuCfbK/Q6BFCfyCtWoBlKs/uhSDD1fBENA6zxZV4PGXn9
LoL50snzXkIPrkHvG8Ndo6vnVM79eO2Y5i9W+m7qCpCHkGVqjSFUNvBuXBE45Wh7zawCwf6uVNWp
1OkIA1Ee3ia1fNKt0JuCEZEJtCp15IgRrJgHX1Shjw3qGNYRsOrQF5PYS+XAl9j5oxj8kr0JrBMH
t2oHq9UV0xdEoO3AbMK8neNvWg3TGQ1g+dqHxzUqblWCg+F25uYmj2tHtUMv4LQ1Bt9zZUN24UZX
dpn8KZbv1vIg2W/C6J0OxR3xn040v+sgKbswvtpB9NBbDDfNnd7go0jTrdzOzmS+QE+ldcPUqho9
SWPwqNNjhWOXiW1QRrDznJbek11kTrik2yHsLwBkQIXUjgIPBaqz00fqGkDnVEbvNdXgmVN1o4Iu
x5MulNKjIehFESEJEqGJVu1F9VvxA1bBrRNrjnwch+gQRzRAFjxga27UHB/JCoWwe6+iAE4+EMYz
aggdmLOuRoyWpW2ahpZP7CplRhcSAiokE6mgycHuSO9hY+g0OagLDbZzepYrI2tvoNVGEg7fY6uN
Ji3P4WiGdLfoMFdFvKXdVBGYoppeGMNSULJDaDwNw2sFXTfPzlkb8IvyGXgS1ncM9W+iJ/CHsK28
eE0J32mn9dixT+LvRFh5bCRAkCYXTdnGqogKrSm8gK4vET2pQHF0gBRtrfpwRXZF1OGxYUKKl2Kh
vIm7yS3U71BuSVMcQxoozMmK0Omi2a/Zx4xxcjVTcTLzCsPDkeTTIO6rdLrkgfu7lfC/SMYyQUL/
LkubBWxdYAiSQqFiyppsrpP+3xGZVSQFdtQhxlKyL+iARBg/IplFjpkzHXfpynDyJHlMuEtjnbQ6
2c9m7gGe9Kpl4sg5bsss8CejWof2/oBVItSIRYt8INC8zHQqcgemO0TdAGy6z0hJnJjXiNohW5Am
DzLEks45OSApELPhWEZ3S+2XJiZthULGgjgxIrNTv1FKKyqjGxm2fcnxlEvPiHaweMYZTULz0z4i
uKxJgam6PeL5IWVjn0Rv1Lgt8S1DupXGh4wPAcTesWjNGcalje7ybnb06WeJ+T8RSPyLLxUpxu+/
1B5SXVrCXcbO8Ch36VUrEzcC1bAg5MIUNFfCKeQXEO6LtRVz49Fa+hfX9Uf419/FQD9fV45fq7BI
QxQi/ym5e+VsWyOEROph01OJmpkjB2lQ2F6zyE2M9wViSesskenBtZMtR1fuNGNfEIBo7qfAS8sL
SwUeOzk+8dRL837Sj6EFZwwoFo1CY1fBQ5b6yz+/Hdcv5k+fGjw/uhZz/eSEqf3xixPcMTGKo37T
2FSwmdvTM1jM05wu/+L7WX/QP76RapicUPEg2H++QmGfAYrN0SASE5G54CJyArinbWztwvpfvZf5
D78WXQxw7NQRsoHaXtH++GuNljxJShDBx5ZOVmHcETawB96/C/NyNxiDW2iLW9CmEYn6Mlb0gfCF
Cn2f4gPMZSTs60hp0xV0o5BDP1r480Sa+SFsyTnLn+VQcqEeM9OnIJVzjnvlfUIQy6g+RTy8oKc/
pIaMrIp5S1bv0XA48rqa98xww5ux/Q5VZdvp83WBWmaBqjCaw3TBx1NbvacqJLvNt3QFEMDohLt8
zQwfGtVGZk2UEYIf8mQ3A3WyvNgk9VbfGJHuS3k6TQAnNPwe4zh5ZpMx3n3KyPnumZhWHNelSNoR
gZ4sX7l0DdP20ERbhKpIZJgjBRN63BsxkHqzDpRhnwhKZzZEq26cLniQsz0gXvrjO7O4LemggTXz
R5o6zPlpULFivA5h44/Vs6Q/rduw2aRbfX6OyMNQmUtAid8xyqfjel8xrItR5c/yeUQtMs0fQj6l
AN8MZiE4vuYkdursY7byAyna9BYPc09Sg/1liQ+Tr0CViahCJFu8cQ52IvNiirskvwzIxuV92t0N
a2wbRJxaIvF3YAb9YwfIy2cyQNwaN6UsYreXOFsrJ/K3yBpzpJlhcwlUzmK2F83bRZ3dlZZDsBBN
EBlL3SENJ45wWD7LGYAijJH2BFaHX5051UJTcFH3NEcerKzbRuEaPARxRBtG2szabgKjBEjISXCp
8cvjNtzYbG1L33NLfVdqnvsMuYbwSlo8dryLmu0aLJIEUN7m7wmYsoSChzhjzNCs9+x9PU6i8JSF
NsHdEQBXJA66W0SGZzfaPmFSbTdPqbkcRuOAT6hQt2DvoBmhajWeBOfwoa+xK1+7XmMpp73NlrpS
qXPSJSsKGalodpjTHeY0TFxvdNpZfXBLYznIdJ6Zbsut5+O8zpUXSyw4N3lZj2xp0rahbhGCc4TO
56ZzdNATe6+D8BjBtac6wjCSMhrMWUV7tyg6EMTHQR/OdMc2mmkcRLUNwkcrwthgQXMMVcAbXmIR
Z6zEmzwAp6NuLemKRomw6Nu6/z4iWidjmuAMkJ/ygbk2JEiyOEx/tNpDawfUMAlwr69+NKhHDGJQ
lDtMqF5WjXuBhEGpiEHYGd1dhc0uAW7LsxUQPzNqOFkQrtjhyxpTN8uJm+H6LktlH9lXyr/R+lwM
kK4RdZ3tmODmFPFUg9/TBfaLHTPyI8GI7pLjy4I1rMfP/fQgq/Jesrg6Y3Sf/mDlhI4o6H0ol0CW
PLNqdn37XSq5XtrL2GsOmh8SocZDFIT3a0lJApTX2/CFMSZo0eDD9y7a5wqaoUKtOacXzZD9rn+V
4+hRo0u40CkxaghBpDsxBAvO7do5exqARy/QMeMQ8Dalpj47MsZeGM2gUjYU3TMFKQSCDQr+DdxJ
Z5xMblXMoTwvGJvVmTFvsbH6Z1M5hyyz7fAcCBzWMfclWFlIn54GXAdsFFS4l1I+tJJX4Z8miAw9
2r7A3c7YxlcR14Ms6l1N85ToqQahE5JgNpfpkz0OJEfgGo4Jtqb46EV2MbEOMuT01WLZMujcMIzw
VJRRAxSafO2WM16f6IHC8LrUAo+KMe0SG4+EsVcb6hZjbe/zGDffwmYGv1PvuVp49J/65FEUZJQl
AN/oAdFZs2VtH8zUTskTziBvKenO3mfTh86xpy773ZRXvPUdo0g4gMshwl5O28yRo+ZWau/qFFD/
GshkIpRARG/Eu//D3pnsyG6kWfpVCrWnwMFoJBfVC5/nmMcNEXHjBufROBmfvj9PqbolIVPd2lU1
GplQAnkV18PdSZrZ+c/5TgJn35I23ACat0oAp4gSfvnA0qDgouW0R5jjMW65SvP94B9xPqBW/ONX
AfS7soxbeNcrYEvLKNL4wfhNCZNey2uE+2McXdjC3LZmu3K4WjtzqaEj2rxccwVh92ID8JgIEnQn
1iHG4ehkKOgutCDvxdUPhShXvmIqmVWH1P+yQB/xyOtD68i+Zxth94hdAi1L79OfD0OwG6kOyNwz
LJNj2D1l5q6Hgzy022zYDebb2LNsdqcG6B6S/94VNwZRGXuZjXctDK5hF5nbOjyI7uRMD5qa2hBg
nM07OHlYSWxQxOTjdqohjm78VNNryNmLvQ8Zx5XKbJ4FNAm4CNvbsXmfy+f6+jpFfgGt9m5Q/za4
zbv0A7iA9IY+N7ABfDqI2N0TXHtsveiUaA4SXLQAuxe0YUNlMJf9hCapVyPOIa8mf117F4Pzdwfa
fobe3ZJs9RNcCvbKmDBOjuk6nzeCM2yGS2N6tKp9RTY7exu8d8vOnzDzLIX1XThsA2cQqfS6xQSl
gSQS1KCRhJpADiaxvZrfp6FdZhBdSlIt4TJO9g5tKQYtEYxse+pVRAFQyMVBxwM840lUUw1wN/OF
pTMENstbTYJVm0t1QrXDRpMzUKNNkKDaAhL5VRDdNGR5PXwwsXVoeZi69bbonN1gPdFLemdX7nry
Y26WbEs51QbDz6IOjBfiaMDVho3meBXXD5M69T3DD3CueVifrPxBsSp3DKP8ETaq98rh/uL46CTN
Uzj9NAx9UU6xN8RIdJbJlcq+oSUsmg5sI4bXYI0qwRfzZjiI10GwLulgAQO5pCz8HDAiCOG6hhlI
25Dj/OPoAPUsXOSFfq0czitc1rXEGIsH6/r+fc35COODRVJRmngAm2jbl+ljQuBVV9dFjkJRgnsB
3ZTFEK7TyVhLpgvgNJmKYhciAhYBRgjX177LFA/axKfr8A5d7KLNXJ5tm0lvHFN+Nq8o7YCWwXqO
X7cKilVp7uIiPWAWg+WhGSYna52zk6uOQ8niW1EYLdicALfEnVKY0wXU8ipGV+nC72YqVooysLgM
wffeTsEBiuTCd4CwU9aC26kQ8zYSxspD8slsd1swPfUrl4Ku+eSkoB7DlEwd7AF6xXBGbVsHm4DK
N4XpX0jDnxpH0aQxPdG5Q1BwZ+lioxXzNboEmH6eRUTFdCg4tFerrH+ewJT3mI1lyJWawoVzVjKd
LvTGLfysONfdTZGx/SjoXbieWqfyw06bC/nKvd1mIUPx7uowWBT9l+KRCbDk0A9EnyWIZ8EQM2qX
U3M7M+incGKTynkfsBGNAw700dqTxZcD12bgsY+ki+jyrqZpY09X4EDDDMpdhR6rQ0FroM3uk8/I
h4o/UFXHCMk8OvDZJmOi8QO2rXwr/Ie+w+sWsfyVr1zNIoTCY25FgasWbmKGCQnpd5WH74pRJ2nJ
ndAclat5NVbP2Fo2Jd71vHqayycOBXatNpAzNsyoeYZt2vojosigHM60rL5GbXbo8bg06StdiwUG
bWMctqM+OxM0yUDlN8bYXkZHgf9otok9bhHhXJEfBrZORZnc/+NU97ci10iA/PfPYvLvg9T/41/m
rf/wb21/VpeP4qf681/1XzCUfeV3/WtZmsclgZbk92Gj6w/8Fss2yWWToQ6uqQ3b+13UiHSISRBa
BujBAWVeEkXnPzMgpLL5//hjC12H3IjFn/0mTBtQwiQd4UTUkHmEiTr9dzIgvo9k/rsTtCvB5CCL
A5/in7Zt/bnKK237hLLN+lm7nBSxCq2LgKcvrdnmYcJbEutcHOIrlQL3L+6uNwfoNR0Wjj1tetRo
6T4MzgNe9it9f0WyOGDyoqmm5gewyfrGfTc/1HramG1xqIpj04Wnqh/6hZwi68WJDo59bxko/3Jn
dyFGHRiUfT8Yz5X1VQ/WCntEY+9Kz1m66tNoWhBiRbYvW8G2xWqbZZWCPGyzYhGT2/BgqNLqunKk
/zMEjFtarCO9SmiJdpBu+jDFwMT5vIlu0twJCBX2+xy/ZVAA5Ekvk9/eu/M9XVywjSURTszW0TAe
msE4gAhfXDOY7oBB1co41RUdtMwe251J0TPGQBNT9bAN22ZndP22tQtEuHwbu+axofIsHN4Hb2hp
klYzFULXvATQBxgYlHKd8ThWiJ8lpLGQsSahQtCLSK8zg2818Purfp3GcERKVtsRo0Z6df6zBbua
i9lgmbZej9033KWVz6EkdqDA4m1un/zgK8bBT2c2U+w5uMeZdCGBirmUKciWwoBlmvVnoshP5Mjk
zrGYRE4muFDMOviRXB4mVLb08c+YiiNhYXKD+rKgyPKZvu5Nw0G9LNOdrznDWxphzLC95mwmCcTb
NDoYxckWHxiaX6XEXoaf820uPtNgWjHGHYMKT2jmrJ26I7ls2Z9hDxItN5P+KB2hLv1cLZzSfe6R
D5gucmLkS3Zb9p4FBeSu+diMcuVF4bNF6h9MOpgP90Xi/KzUeCl6UvjsztRBu/MtrLIYSehYVphW
oefkKC1uTif3JGDpE5F3zs4g1vh0oZeDnrSmNRiCY2XB+0n7n00I8muuUFNkuTareu9cQalx+21R
ahL4xVYEwEv6ZGPRXM6skIk1VCdWjLkHR+KfIWZfIeSLpsaMEmYipwoKj6tHibHwUral0dYa6FTV
BFxLf+f15ppveZkaYNVgrmHUW8S9sRo5/M7ZXR9wKogDzV6Cg6Kvt0bt46JIbkIvXXvZsCkG687G
D2v6DwKF3GxHe4nre2Vg2RDO3qQamn5KdJyGjZdxSAax5IgKagzk2Q9VPRJQigHRMd0AQ7TXYb6u
RBjcWoFi142UQIcqBebGsUbV7VPcEP37hOtdlnc9XaB2TCVyaa41vjHsbi0l2rHeTeZ430MRs2YE
SWRTF4Xd4VzHXqnHK23ej9VLmICEw1EPuRe/17AiP83aOF1S4HvYKCH1mEeVIkKN38b8kpivNn6w
nDqwu7HIViB7aILrx41tEGzed+59ppjAFoXoObreWSl2CaZJdneYxPgAcG0/q7uKmz8Z2o7dCCyk
qdglsSY/dWMP0TrB29aT7SBWwHY7++zoxoxHOQBioXM8qdct+QsgXHun5qSQGbdV9iZj+zuM8FKA
hu6Hxykkc+ZyN/hzyVX1yVxkSbHbgjqdVUvAQU+fHYXZlI+ui5g7zeV02TCBCe2nAmN+w21eEzrR
DVH2+WdofJcZ52hSNrV7P0hiRuldmoY8Ii6DmwTH2bFeyRRzacPft6JPS6Mb5+qpgsaH9d5c4/04
kRdZYMkmlceeKQayi5zCJuq2bTO8MuxjO/qUjbj0cCSlu0GITa5HasQdc9rEwHspBMPKwFTval/I
7rr5JfA/AowlHHIWZlxuYJKtue5QBEz8XE0V8ssLTu9Gk4VLrxi+vXY+zL5xmqcHM94DhjF74d8J
p35UXbKKo/btavGKI2OXWWyTq6KU+5y8TwElOphPvtXS8iHiS+sm3YWCsoYO9ST/VG58a9iwkryg
ucU2/w4CfIm/4M7EsrVwpPmmWGtaAhbvJBw46ZaBdUKwXDdDtA2cKlrQCt5gIopvOBPc2S24KNcV
mjeWHOlcubRhod+DFNUVQ1ZYqPM4y1XttnJTd8lwqSrYW1Y1pocMxE8zd+auEVa/rnDpLuaI4zuw
S8aD+NM708v3zYjYjAF+cE9OHU8vsk3UlvBS++SwS3Vw9S5Ncvo/hzGwX+C8Zbt2Im4xSCWWbmVn
r22JSCHwv4ZA3FYRO/0uzMUaLGS4VVdNnDe4EdWwE43/o6hBXxmKHTW4l3qZjhQhEEbsDzmqzVPo
wt3DtpCw9+VJVCUuppMrbzge/JeYcHsSY1UmQvmM1QUthsU/8MY7UpTckfGZWddTyOEycE2s9hUF
ZBQvPgeaz64V9zTqRZwB59th9sd9Ptsr7PovxOQR7DBi1pupI7VVf5O69HEzmeWn1dQekk1ozgtf
9kzswoAcDxfWzJYdJNsCzNuT7YL3GvqjFvFuCuaXruVYO08/ko6uXN6B2NjJtNSu3JNy2lPAglpK
UyBIPLAMV/4yi9LScQ3G5GAhaR/oV1hTX8xyfK1c+6XmZBZlLbGhctjHRXNb1O3GqNRL641bdI94
Je2pXdmW6W+istlVET3sxD9Z+5U3X5eXRW3Sei8prIphRxs7GPwLetb4MBOj23FUp5S+P1IH5H8X
ftAe87pUCMEd2kNo+ButUc8bVyFT9IYiepQHqPNJlzhAhaXq7jrDqWFhK3HDWCGcgY7EuGrBDvaP
pWAiLCggfZeiQaNFeW0tqGGCFiBF44+s2DXUWJTyBamzel8nTGzdWntL2df2LaNWNkRJqs7lmHnb
Vmhx57dZgj2LdoPnsJYi3stO1HcEg1GuFfaEa1TEQctQCRZjeF/4bDO4M9DiOHbNfgymMgmZdISY
pg+eASqHb2IMgJ+prDhkDfcR5zzDO3JX08AW+N6bQJvklFN0J8A/E80BnnLfSxOONWlEGsuDwCeH
QWXla8XFgPqMs38Vk4uNNn1QD8jorK8Hf+jyk+gFVAc6RPc8E9012Bm9yebYocaEFCWYIL0tjGw+
dk4U3dkjC0dn6fJsdAjLmfjRBo+ZNx5dthfPPS05+04AndYZsZoqlg6KUzg+GIrmQ8Fvf5G0DqL5
hs4qgPi89pWSd9Ws/XOgpuqOXyXcJ+l07+XhsCpSYLBlirCurQBzEflot+jJ3/ELzD96UmHbHDAt
GDp0hsIPb1mMcZxRObNKJydkP2ges9oxLr1VlZ9lYpbPsVdVJ3fsJLceQlSvfV6vnHWEZbfuC3B2
a6Kb8RMwD9oi62YLMR8d2llnRl6Q7MHJ4Lh+cwAF1K4MN3uK8vZFw+IDDcZk2JdGtEzbtXJT692r
5+rAWCFZt0zbHw20vo/CDtxn6EEhakw27pTJTjm3YrXCDR5ubO3LJ7oP4muM2N4FEtm9aUYg+S3c
j732jXgTZNFdkFrIEeB4zqJteuqehvRe5PIHPrZDW3YvI+0QiX83k52Oo8emmse1GQ7ZmXbK/Zgm
FVs4y9uF7riH3RrfQDjHejriZ/RDkPu40a4h8PgkJvEI72Skk7Y5MwjnABT6FHW4IW7rJPlJiYWx
LBPokE7mnexmemiraSmuGxL2hjuKucN9bbXqlFxNAXSoRQle/jqVr1bvPadXDYVm3s2QureQytVB
DuKUZt853+VK5wnZWdXdmikrMRWgNCYkRrZOo/mFhs6X0p3Y2qZReuxiJFqbaEc0UGjoR8DuoyP+
PnztzngnXfOlHLrbjrz1oVM9pwMikwiz9jZo6KkfxFt1PbfYHFIiLztYdtMuEsLKUo4Z/FccrFia
OTAFYppWsceFIoMDUzyCmJnPpri1ZlLehWaU07ub1rCfo2Rqz0UiiJl1cZDeeoGqVzPX7c/UZbLk
xGG4b0nyrEcc4FjsdUl8wq2aPYusex3WBOOGm16ds7zvL1mSpNv+Wi9G/0aVcWcUV2dlU66i1uvV
qsqvJeVNhJUSjA5NUdCG1kWXkMOO8Sme9NxVNp+Jar+GkcqxZV7jICm4vldjW8WfqoOAqp34QNpL
qVM3IOnPJBj7RTW28JvbsN/UmekmmA4w9cw716lnCuLnbN3QZSK19TPF09/2jYcOR0UexJ83DsVX
K/v0EVU5Zn4IA/u/r7f834kpN//NnH4Cf9y/VlSW8cfX7+WU67/9G1LDuYIzwLO4cOTw7v0OqeH8
wigPucRCOkEa4Ud+U1Ns/sQ1PX5M8KdSmv9bTPF+EYJoFpwJO5DkGX35d7QUfvQPWopnX38t4tj8
pQH/oWjuj/4A2lN60Vjy0BtZAy7It8Ji5C6Ig3rvh2z+/MwuDIJ1fldkj05QxXd0L3Ml+jAJSBU2
Gc67bA4eAytyxY5wbS03SeHo7DjTkGseMTE197Y3E9+SEe3Nm1Q0PKcI7Rod86msoFFHtaXdPsUW
BTZLJEu2ajwz0oQG9DpyeTKRm9SZZp3HxktD2qjU3h3x2XEGnJmjTNJkw0hXrsC21GS079aCE0vs
Q3imrLDdlrTkQJ4U5hY+thNvcYtB1IxQGXqB/UlmxKusgsfTZWqN0rwI17PCccFvZZ5KaWSvwN6C
gu6ZzpKvfpnHHxEdCsw/OobrZlPaZEyFWgeaRur2UnvuvGrz8IkiI43bvgi9lg5BY3Yt44XEFlqr
Z2jnfuyLub1wRqBrq21liMIdBREDfHL57ZJftJ4yqij7Jj+BBS3cmMh+4dyUALDie9PQ2OtxK1hl
/TUlbvqzaQyTddkfgHTiBuNJ8RDFAWdK12hF+VZHbaU31Pg6y9qZxi/2gJZD3KutPuPG098kJkQz
L/LeITqN/13e4JAyd1StUTsuHUpFNkq5/dkvyjm9AQSHFm0o275pVBLiyJcx/YFpVFqaahdz/Jna
Vlbf5aGMQRdE3ehx4GfH/Eh9HWuhAZbCZFHdmWJIKBodM0qcEU1c0kMTcDqF+Tq0Y+dBjyChaXvx
RDFtEsDsZcL5mY4C4H0c1IMzCcUgxIs+Fnjhr3FAxeArzic6jAAf4ztjFQ5GuGicVaJqqWkf14wN
yN1x9KHcM0AzgLbQzd3KK8OazzcqXHZ4SNLeehKV7R+7aKRUj86ESe8jy/HUGgShNI59Iot8ixfb
J7vWyf4wT2kaH2RYNyGjvK4fKFXru5Z8g9fnO3wgTblX1eg+yxF2xBWBhEd1UtsBQD47SU4Qw9qs
ZX3SZFcvRoGWQECV/CpBseLSU5BUXgEDBjl1UnObIXf0g241+5rK1e0OWtxwFxF1uEmh6KzsTE/G
xVdNfzdWpeUtJ2WX2aqAi/AMdbjc2UTa+KxKbom10oWxFUNfC4YDbf5g00DJLcQavq8bmN+T7SHz
l5F8C7m0mLd6xox7Mx+JtWlznoFllJHBMDevnHrvOiW7SR/YBNsyJyC8k6gsM05pn3UvMnTjx0mT
jfAzPul2oA9escm1YyAiT13PRmj6imlnCmc0yI4YXUGVGbA9MkFL7sumG37wVBBOvw5103gBNk6H
vWW0qlnquT4XI3VfOfuItpx8a+uYdNujD12Jxu+2ZSsy7xQem91DQHyL4QpbKmku68hI7XnNtI2G
tX2GctRX33U7soerCd+ESAsrRdyb1MVUpuxtyX34A+amklGauo7bORsXR7IszbVXTDLOgnxsTZ3Y
AOQwSYROzig2dTBCosYcy4dPE5KZUX7NIdI6O6Nyx/EZAyOZBTZrLRgmYJf00W+TUhk2UkItogZD
jx3iCPEgDT1dm4NIeJe2HOMPEeAYeA66ngb4ORdV9uhTIIrkbfUVxPCsS9qzDNWcrIMsbi0Gdoyn
+9uWCii64NuUqrguG5nhtRYH57B15UePcInxNGu8HWQgseWoAfSmMov3mC8Xntx0xVmjxMVuXh8o
rTceiJ9OyxIYMOpakZLJIWqK88FFULD5i86A59qDn0n/Pi6baKWHWTJpdMAWTb7fG9ugN8sdJlf1
5jiIgEVrByhu1GmthpGdftIPcKfJzVnbqQjy51i73k3UaSrazcqk5Lkiuep0kcfBzKMvqyPA2kvs
Z2NrkxeXpdzqOvL3Zj0yZqUC0n0fNJvPjuqyFe1yM7R9RckssOpTwOPcwOM568esdeOJ46zbrTn8
OKtwKEAREJgH8Fkqj+JNbQcb4bQpIy0O+m5W4AvBPFBFRX+oe/NbCsN69GrHo1/DR2rjdOvsg7gu
n3OdyuJIZtjdUpH5idm9ad/jiCfxoQfa0HyFuaOqM3UKExgBeonqhfQ8iCv2gIEasqaj3xI4rWAb
yDKWIE7dQoTnqYWk9gXVM/1wpbSNVzn1WXRCTCr9TZimRrjiBqF3lVZBbCu00Q/LAHuyvxSJKu8m
T9fbpDUxkVS9LC8yo4tjJUoBqcf2PeonExEmqEdm5J/zZFblCroL9q9Cd9vUxv/dtASQpijgLNIE
BRgRF5zQ2il7MyDTk2GHkg22KjK62nc21DwXoEWYGMzBQKmsU/vvbj+bq2aEsgqm3EjvCtV4J3L7
8r5rZ4/20iyIrppsOX3mhsO5ED/ZB3vpGRcDksomNEZdgzrUGdMeshNLGje7j0GafPcYo1lmFlgH
svkHnrA4voQZAKuNLth4b6k81UeSYzat7pTjUF7INFwDyP3Ws4j0Vs1ly00PDaQvbv//FvpXCqL4
SzLdktFqCxDgD9vo/0WmA1ho+b5HQT1YOk9in/3338h0/i9MKwlsscdywCVZDuPC3/bRlkNaxnEo
mjdNWM7yWij021DS+kVCLYTrbAEKYGyJMfZvpGX+CKXzHNOxbddxsKFiyGEn/ycre5UpK3QA2w5m
X+6uD9lj42DbSqmX3fzuWHH7q0/430ouGjTWTv3Hv//Jz/vbK/FCfBp2YIk/pXI6i3q8kOlRXvq4
1OPGTQv8fgkORM/8lDics8Vfv+Cf7Mr/eEEpHCk9k+IGz7z++e9c+rTUjrEIMJHHWUKwdqKVLu0m
/a199ti5SnhysySJmJlPYDz/9Wv/s48VwzFcQRjhfLx/+ljD0UrQqniumYmJ5akWdAjh6wUma1ZZ
lP8fPtp/9mq+5DRGAslxcUz/8Z1OcdiVdJqtassv7ReDaSydn6PPFn6s+2b49Tb/l079f/a5+j6X
ZWBTugU584+vllg6HisIS62XMo2zkQW6zHsVGQSBkO3+0q9T5zaz+cdff6bXC+R39vPr94lM7AmX
p74luXT/+LqDdCEkQSQapIX40wAIzjpJmZzzg30fxSsGAvBfv+I/eaecc8l50Kfk2tL90+cKxVy1
PjQLi/JMuC+WF5BUDOsztlxF5XhmnVDJaQWOxv78168sxfXd/OHdCuinFlZ7h3/6jv2nK8hz6Jyf
MptGAONqp2Rzh2dT2Jj0eh4nX6Nnh+e4MsJg54U2GBari+U+DnvzEQpNxLYBFMl1fiv1PRFcomOl
5Ts/sQUOYKgd7IV47oZ5SQPTdQDOlvGEnhVly8zqy8+x9TBFB5Utbo1AthPWP2UVTyLPAA/45aji
hSLZg9Xeb9xyKacQ9I/uS30jxnS4j/E7TivfT5lSclmYuDpyNOMcOuLBsCvOx1maQ4fEsEr7eS5Y
6NZTq0K8dJnX20sjqWi+Ghqrqo5+xDqXbqZWd9eBouvCLGTgdM0WVTqFYqBrIWE0O4VJ2SZl7hmT
lhJfmTeMxRfT7uk1pUhIbhMryXAcCOThIajdzYjSWa7qmIZcdN35egIvA8Q05zqv6GFUqEWsmVfu
ahuEIBGYMn/2maulGyP35vcBqgZRc8FjfTGmtYPop9KKqZ2BTclvKxomEPwQ37Dz2sTUS+sJmpIo
twECNTYvAxDhBl9046yVTb82kihECFdPtljmyhd7E4IhVoCh0+vOD9Ivp7I0rQ9wsyFNYA84SBeX
+C6txCCeHewTdJlMUVbuOU9CIpyNUek3gCtMIUY9uNZr4MTKBttRKSiJLqhRvQB1bekKK50q4+eM
+kPmJKwXYbiaujqq77B/mMZRN0yJqYLGVIarLxtE1rzS8MKWg9peth+E242Qo0bZNxktxxwcmpuM
PV4L/Y2h7ybuCqzteeKzvbGqSY48C/+xmdJm52f3KIFJfCjoiBLnmO3rzIjDD9hUJW5meABNqLqL
TjScu8ZrXPB50Lg2GV0DTvHXzaOvLVe/QenJNdiL1s5PI465kYntdROKTaCBTorYY0a4QCUc9Kul
ku/lYrERjH6YvVFZD8KfQmdDtwFR7kXdgEVaueBcxtfZtCv4JoHZNivbbUX4xv2FFTnrTZtjgNch
ExRd5X33+XWkmXZZFiy1NY/cjgEo/6XZYRTAm4kcDhKSrTX8MqrbII7Rx55JoV/jIRgf9TS5HEzr
ghkuQj+w8CQsjYfIH8fX2kkg0ghW6qU1K2IlbTBAxPDpeifm0so3onzhtphBjy9RjBhdaSNlEMtJ
Q1zMWvXoYNUUY7BHdiJWJysZn+i4rrj7Um09xNKanwon1z8Ma7I+gjbL3xyeIj8aOyDf0fA7dWvc
P/ltxCjxs1V4XTIdsmcFJAUqKG+hlE0+4H90GB2a1EBI444qLg58tJs5PyKPPOnCDkvxUPYxVT1m
HPB50ntKyRvYQwo+AZuAB+S0/e3YsXutK/DdD6+j1HRJ/zmlN2IwdfHeQDXlmOkRgjfL/SDK9M3i
9MPfiNTypSdwdYtGpjOpzipMVkEsIHJmZeG+QdSpKKvoM7yKhZuGBsRas36uTddCouv4n0Ws4rBc
jUldPGfg7Mnh0J7erJDz6wi9QdJFEEUzFglDhDPeU4ceF+AdpCKWASw1CntDeHtjwAYJQdJKHsFv
Ep8DPDr3MOYH97X2M8uEiOnRFN4yxuVibwLvvksIwi9jv8HG2QhRvCugPMHaBMxQbERaIZ5LLzY6
Os5mJoOFKovqGAJtL85+MIc0Hxsx3o7WivQ5VJB9iKF50T1ZNnzTBW9r73t1Hd8kPiAaogdBXJEs
CIuc5j6s7Pq2bvsW37LVA0WYit6eF7OYvPEgqsKSW2WPgSSx6F/DyUMNxJ+xBJW3NjS8MxC4MHwM
xsDATm2KHI9rCq7/gYEFyn/ZyJbhoKFJNhWjcqKVSEcIg0Yjp3zNFFVQp5gbPowQRel09JNhYhQ8
RTWUrlNs6my8urcDEtNe5TLBTelEwsg55fGXJdTQntrG18XCS3yh91bT1JzRHD02t1nd1eLIM9dL
uBEryrjsCDvPDjlH1T8Y72ana2+1sQ7ZD2K0CgzqOBhwg4Q4877m+VX1/kRwKAojzXIimJXeZ2nY
2zeDRzf72k+U1W7ZqbQDkwzb1IfYpLRj0wAq62n8Gp0m+qQEnukJDwKh6oXqNROyYRywpPSDKpJV
nYzJQ+WbwNuuNVMoEwMkjD5R33Edx/e4IZJj57VYRfrKML6QxNTO8gtwdxpeYwoeLWbWaml5vfM4
/l4t/BH5JFvyUpvMdbEXBn7UHqmgK0jAIRaLhZozl7xN2KDg0ZtXAV1NhPdj8Ju6AepJfZOVAI5d
T9hX3tSYi+eEWqYYP2zr/1AaYxccNNV8jjFL+RrBqaERMLKiglSAj2o0TmX4LKkSAcRRURMFgYlw
2qsjHchUFrL00aH++/p9jyQlajOu1Y2ec4wqmZfgjcdVSOhE4pY8BX2l5vOYlpb14Eyx/wwhFU+h
X3v+vFaxRy4VDZb2RkEZYrca3WSsHgbXFP5+FnBJVozOwOQ0BDqLw+DRDgLR3kLURrToipekjWb5
ysMbjHZmVAiHVh2iYY9T4H2B7nBfsZYEH24njUs0WiXfZCeti1OK/JUJgtRwQJO6WoJDgygTu7Jy
Nl1UYSea5ASqBZCs31J/QkUCfYJ2Pi8do2P6mJmWi8WbpzxaL7fPiPyorx+r4dNTpSRhriUNftE7
gr6mc4VWnsUwsPlhVhwb73Yt7bPKSXGxwYvFxJqeVbSLhXL+EnOhiDRgOYKAiei3zNAhjY10u4nq
zyLy25eRznly1oly5Ofka6LfyPphvgOOKI1t189zQD5ONd1B+dQoHCY4oIQLmIeEmzjTKtoYiJsJ
HA/duMemVbJ6TNzY709tBqr2aFLjTd5VoCc766KPUNBggFATHTEEVMuuMjgaLewRjuHKahLxKnhW
YTyfOgxuTobznbiEV6r1qHJS0aNQ0YFJELbUDt3p07NmvBORZ2s2pIE+A6Dz23UbXpmGIyHiYGPR
OIco1mU8htMpSSyCQ72j6VbFryG/RplgHsTdIloqbwAShN+pUw3t1pYT9yTBqyR9KQJ64uNFwMfn
/wgSmeZrsD7dM+iV6tPAssnbsfWA68L0KrwtnOQ/qsgkSFSqzksAQWFPG6Y8uXRoqW+qKRHWYjdw
xvsEiF+1sg16/JaqhC3IRLxzNxAEiC16TPx3XqriS5lk6TuTtPKF8tPWg6Di9HLVJwOrtj9Eybum
CgYcsshjsYiwFeOp9f1vCS7tjvB5nW0Y6rRvDcESscQbYFJKLDoB38VO9U3cDmwAef5GxoJ+vogG
yXridlci5/lqDY1eJ72mU3toqxLrKe2zhCsrZX/MSTq/kEq1S1yUXvLlNyl+TqtsbL5D0x3PcdNc
az2yxv/o46B5CERjUNzaK5N2miqt1h29nbdJQUs7C35rYs+pEANgYI8d9iPL+CRYAfKhLoNpSf0q
8yWD8z2RHp3lH73qg1sx2q4hlk4BYsHYspbHUMAyX2ER4ojClqtJqYpMWlB8ZTI2a3JCjMfhOKFG
d7JR0ZIBZnEbmoAPmEUp57XqivGl1k35IvIwu7AjoyuLjSho8TZt37TXB+nGSazs5DokvWTQzMze
xEjuLkWxTFmTApvVlNH0O48rp14HzhC/jqFVkBYLWu+QGCisC2WH8gWDpLpT4zw/dlHGIul5Zpcg
Yk7XnGKv7aNblC7I5tbCwBansfNYhwEhnpoRZHlM40l4K4pRM3+pkqAPcHb5QmxDFvI7PJoJ3ELB
yljYgsFi79iAWEtsJclSsHV67MaeY0DAhvpiBhRXbyw8iyWk4Lw7kTCHKkef0qR/DXT/rTzD/5vz
dZej+1/M16uChnP1e23w+gO/jtipIXcRztma8nxwPf+aPfi1tUI4v8DJIcVgov0hmF0hN/+ZWLCs
X1C16EzhgmIp+5/snVdz40iarv/KiXOPDQAJe0srR5GUStUq3SCqq1Tw3uPXnyc1Z3dEUEtu32/E
RE93dHRlEuk+8xqcGP+rOKhgMkfn3cUHg4oZnT0qT/+gOmicVkBopFKvREJHQw+B+VGFo0rxqYZW
lcQ10lQQ0nsLZgwD3ZEz7ExPKHSqT7QrzI3Xw8BcU13vfqlYOcP4KtJnegt0HKJKnW4RUv2RJNlA
tc+vqPG7BtLStHmDfIliJzkJ8pr5gXsgxT3ADOxdpnmQ3WD6Ato1a7/91pum9x2HDArZHWfvraiy
9CHHcL1dZVxKClSmaeXbxrBzTcOdkD2kRpPE6vQ60kp5bqFugafEFjxMgxcU6fK/sHSBeqkmhQmM
lldvq7Ljwflg2QAEx/srNPPs1+BWKJB+WvsviqD6aVlHflCTko7D+oFYcAWEkpMPGriphvzAaJLc
Jtq3KW+rO9Nwkgh4b+8c87HWftPLStYWLQcMZ5t+QCfNq8snzmv81xi7/R+kgaYbVNsKjQ59iiqb
MYXPUCCGfpVnRncXBYkpbuKexOny5E8ruB9zN+iPUwezZe15XpJKKLAl5QhRQWRQU3vX9LaZPg5r
SwmddRmF6hUNiJk5z/mAckKfdp/wsLK0e+op5PkLJVLBCnsLiVoXLbqoBprstlksjMFBtZdGTICV
9ZSgyq7fISb5l+51awlIgOV2c/lDSOmJf9fm/jUvC7cYEPyuLbWmTuelV/UAuRyl32jw4IF6aX6n
xIN3pQb45SiabpswMEzCitlWKfCXr227YKsoZvMAprRal9AZryyqOC2rfvwYqqqy+E9tVcWj6fTH
CBFPoRG51sKOHIVXODcUXE5QGMDRqPe+B21AOzcEfPCXSib3ne4qPrCtpUY/KzGVfwKVyl7ICAI9
IfzBKIBMiF2lafwOixbGjjF5aGy3gxWs24BkmiQPmLTqJnDDxa51/fagCUwY1hH1wecuqbPXkqoc
XJIUO20TRoQf6rR4iWZhK06UCYj5teR2UDscz7VomG5FJpBP/Vjj/32v/q/DI/Pfv1eb6j37Ffwf
eZdl73X48/PDJf/Lfz1ciibgxjkGhXHq1ARfUkvnXy+XopnGf9j/BQ0jk+HY/ufTZf8HrSuDtpdL
K8zSPlpe/0m2020Ml2Sxm06ULHqb/8gE9eMm/fchxUPF1LntNU3H2EngPEYH7fPl0UQ0fMKoH3d9
2Hqbsohryflu9450JY6rvtu1Q9OvNa0BCG+L6a6lB72m1Y+taeVQyDOLYSVQuFqwY9WNYsEZaack
vUO2EgGuIMTfjyrXKsqm79XQvpRj+LOPhhZP9tbYqiYZBliV4MpxncHe+FkWZlTcvo4tG4YfCnuf
fxb4G2oZdjbskmJybsFmqm9FJ52qJ2X7MVEV3otfh8HBsMLxrigB0H7aD1+8YYJV/3T9MQVmYFDv
ABbumlwas+sPJTg3EoWm7ibkK14dnoRDVg4oo3Sxss6cakDgjat75Ru6/6p5ESosneM1f6mTlh+j
PgMHgE2kgchB7k43aWypYmHTmX9tczP65dh2uo9E3N7BtbVxlFXN6BYEig5RZopuLbM2uAxLDJqS
3K0RcmspXy/KmhCcC8dF3KRR4PLEdGwu/+4PdubJjmJLco8hDEVcRcTGlv/86St8jEatrIZdShr3
lPgNsDPc5RSArUZd/tHCQLdgDCX9BuwkSImh94y7wcSQSS/dhdZPNffXmEY/cMAU3bXZya9+OjvO
kwxwTB1kkqXOZhfFIXj2XtN3wDxcxOSCJFnYdextzRIhUxGTqazjSsDG9IsBJoqLFgm2TcMC5OOA
uidS0pJzSkX58mc7fcbkbqGBrbNLVInWJJo8/WqUGVwrrup+V4XRWyMVfTsHfOCVQU7jqo9RLBkq
04+UgfS8VYckr1+ZSjntiEGHZYXVCttP4eyawXNcUspwLDG9a4GuAFVXaQ+liVJBOm/Sb2mSwyKz
EPZH4Iy6K8IOlK5WpkFH2kuFsgVj131rBKifBfFA9GjVUbgS2ggHNsicY6qhFAWG3f05mvIBHAKk
ZhY1NbVnQpP0zU6rNzg+k78OwhQPAa8OEOwD7d8jMIRGgNdE+qq20e6ZYqv8zcaLeSR1eGWXv9EX
+5drg6vXQmrT1cTcFRojAj0nd1R3os2bV1B2BvQH4rmKyQoFNZKw3nhWtzHqqLDQw2ntZysoqdvQ
MArdVf8tW4ITSn5fmZbcmKcbF2AEu4OKgQWqeB6A1HVNxFtQyEGas15SEtd38WilK08X7S3eGFB4
lb6/nfKu/z5NebkZI9O+GZM4fb0yk/Mj5PJsWHR6bWy9ueZOtyrUYuTBCgUn3SGHHopSEtXqSbBI
UW20K5eC2Sbyc8SttFwd38B04F6U13xAeLd5scZRgipvOw7W6vLMTiNv1LvY2jbYXQknMGTGeDqx
htQcwJzXHe04+1nofCbHDGj1EDoiUKffXh7tA/TxeUUYTriC8ThM/BnqLO5WWqfyDRNN+FQvX3kF
1G1V7YKIqr2WdfEqKl2og3H7Gy5hcSPU19L928mE1FsF+Egjl/6KAm3i8qzm9wiTQjtWc1wuN83m
pJ9+A2Uwh8roLXjzuC/8MGgAbNKoyq6E9mfvK+U6ydGnQgzLUl5ds2FgNcYtss1HzNDEoqtxZqoh
E95Pngqrga4ManHirYBavKhdN3yLUvhXl3/pF9+fhUYjwKDCLAiwZFb+Ke+h2zGCiGzHYzu4w9au
M5QyDLVeI66v7yh6U52yd05tRbL3D9bS7bwdZkyPKaANrP1cu0Rzk+a+Z9CWvTK3+WnVVcem8+ZQ
hyT3oTQxm1sEllpPPEqMEP6XceM5y5CiNcQtUGV9EFKk9ewYJRcA3GAJ/KVOnPZQE0etr8xkfuV/
zIS9AISKd48/5XQmhp8NQ6qK5Kil+CWavoqB5FBrK2cFQxcNsNQsIgppxoAxs6deW6Mvv8On0Wdn
xNAzCmt0RI8o1QLlK2oVP3e0gkpMeF68Eou+MCNDD/NIWwPnK8HFZxsncv1rG/bsbqCcwEYldyNm
loic088wxJoxZGBVjzaO3QvIhPaqGLLmxmtFfswwEFr5WCosMwV5oqz9kcueDu6RA53wF/QR7EPU
hmJnTQPS40FSXbm5zs8T09PkbgbvzbuszcKSVnEFGyIKj8Kn7oOPfHXsBZyfwfLvNTqBCwrA7WMU
Ne691cF30qBOXJmD3JIn1xlTIIcGeYfZq0tCcPqFHBh/gcj78Kga3mM5muoTQEgkeAXUwLpBJDEH
XvnolHZxuLxFv1oaCzVY/iRTd42Pb/PpHKPYafrp5DEw5KuNaNkekBUp9CpI5FiJn1zZC9LK9vyX
GppOGAJmyfnI9T8NOCZR2hhVFB1xlANA40U9evy0RfwytW7DpgTZUFc6PRkIsz0dqmU1OeG2VzPs
N5VSuUM54K2MonYzgo1Zmx3qBYaGZqEKymTVF974hoa9tTIH+iAVRja+Jfx/WWn/t+iyL78ZUSwl
Ml3nXMvk49NPgAWoTVXYhke9bcM1llRI9SQ4UWmZAtXFMK68KqfVD15WuTfQZeF51eQzK//9p+Fo
8Hot3bXoWAb2N9AH3bZInQCVIDzmI/chd9HPvbwpzm93TIjxGhboo0uAoPQw/jwk7vBTEqhueIxM
xCYST39VwT7dyvJmCT8Xf0xbqqzkT67z6Jr5Iy3i5iH/kDnRrbW+qBW+/OU5nX90/I9JVUCTgkQD
kXo6pcy3u0ChLXfU6gEYdW5/13FlmnBHAyRA7eXyaNpXwznoxxo2UahGjHE63NQVcdOODfwZZTKT
ZdVHKGgoJtY5qIFN1W8j0w6242xwHyH0SnTIkmEARGCp1sG07dDQoaWCb5E/mi8OXN2ffG76MJdn
OSvVyq3BScLiixwXbWP347B92hrkA2kZ4qh31MkC9t2gTS9N1yOi4Ca4xmSFoAFkJHki8ANMiPiH
PozXuc1ZW2lWJJ57s2sfEeZNfjk+7oBgSfBSi2toayuKWDjbNmb54FvKeMwSU3+9PHtDnpPTS09C
X8GGw5D7kDw6/ca24+WkIJl/TLJxWnglGuMJDeibzAXqhge0WJFhQFNoQ33loxfqjb24H+txfIUj
7N6MvW6AOUAHoUQrWm+jYKUCMUQig858YNtA6eP+TpcPG1isZV1r0zLkPnWpiK6MCvRg3plQnfTk
3c965c6snhwri5890y2QikRVuYRzMcSN/hhk1UDbd0D7vUydTZlZCWwnV7/VE2RKHWg1V/bfWSQJ
QJJuMZhsDdaMas5DPCCPvj1MygFCBRreKWTazJzCu8sr8PGszFeAPEs1VXoxBO6zlw9Si4YHSuof
a7scV4aJ2Yye5Qih8hatqlZDsyAum3WtaNNzRAlrWZdhu8+L/hsgpAm1OifHujKZ6DIWP3U7fWlj
AA28s9+scfjhwftYT366Vuuy35boOW09nZqT0bEkZZVeE2T+4qNxbckUHkIo6NPZr4GCPdLmQsSS
PquC8qieHNwpiH5d/mhfhAvcQxZwV8ckw1Dnl6OnFBS/VCs9hCEHC1gpUa2P0h+6GHujbvaRhzFx
72WYMqXqzqzM9Mr7M2s6yGPPDPiBFp0OngV3dj0DSUSJh+LzATTbt7DY2uaj4o0L+29MdNdlY69r
O77XpjUuzJtqHB5E6W4RQd4VwR9fDzGOcK8UUD5+8+lGYkYORScH6RY6frPbmX6Pp0C1Sg+Tj+aj
8CiKaWOob6YIdaMebNs9FBr1W1eWKZcOllpZY01L+Pn5CjzOuBZAYNDDm6Lf8LG9OwhzUt3FbNfI
lEQEXEh4XF7F870iHxOyF10g4k0fcnb32L2Bu5aRHjrg6ogT1f0ydBGouDyKDGznnwXyMeU4hqF1
KsO+T/dzogZqg652enCCrt7GbY9VhoZSgze2zpWhzh8smq0yvIafKfjb2Z4IutBSEceMDoDv/JU+
Nkg4eynNEhugTizUayv+xU/793hSm+70p+lGFFWdFcYH3AkR7Yasq4nmHtbQTWBo60IEu8wp7qAa
gejBhlO5KVGp7NGFc7ryzh82lz+0/HWnH5r6vnxFqPI7FPDkU/PpQ/uIr1XDWCWHIkYxrQArgME7
ZOQcW2rdiokRQ9BchPkmMlro4F8e/YvtD9lV1iEofwhu69luMqsuS0pziA6hgY4mcLvqGeCRvQM7
fhfQFcS4XhfIuimtvkADyL0B/veYZor/kHU18EecO8e7Ma404GmUJjJPH26UYvR3bhOFD43mfbs8
4fN0A8IJLXv6u4agEjxbPEzZPRiASXiopxHOXOKkUB8jtL1Bgi/9JJs2ta3scwfU0OWBv7g8qV1Q
uXGFLYsHQp7LTwuFvzCMF80LDtQVx02fhk+dY0wvXaf/Rmdu+qvR3GIhKlUsI6lIRH0rvTKF843L
DORO0WRop8vWz+cZoNihW1QeggMo96esqPRDVWPwiJ92duUra3LZ57uSahjHkXoYbZHZmQT735dF
mzPUkN9ENkxJxYlpKAIVvrfT+hH0kPUYIFZd4GHXogaHLFuypI/w2I65feV3f7Hm8M6JngkqyL30
2RHRe9uaQJiFBzEhMe41cf2IiS7CVs70ihnXTWVl6bOaJtHb5SU/v2kJYiQWhEBPtuZn39sSIF5t
vY4OmmeaW8USSPfpnbu6PMr59cdqyvICZTFTWB8Zzad9ldegnWORBYeoGrpbN4JeQvkRgqJlPNcY
Kl8e7Ys9xBNMy1ulDEuFSf77T6MZ0oq2yfLooJTutySrYsj/lFUpJPS3l0c6T/5Ikx3DIb6nTUmg
djpSpZc9fM4kOnS99jtvRtSfPL36ji/hrwTp9N8wkewrt9lXP45BNb6mI9toszAqLzFkQOQmPGiR
UB4sUX/3XQB/iaW+X/5tX6wZhX76rCiSk8B85GCfvmKQD91U8zbvy1DvNoXU/LTC4b3V++J+VJVr
d88X2ZKsmbM3CFH4ovbsOGoFBnVZrmv7CTm7nalrFU7d4fRI04uCB1pZpYOHJJ6SE4jt3LkraWHh
nlcgwoN7ShV4+k3lm1C4BPrev1CXGrZtMfwR8DaeohI6UDrF4RXnlC/Wn6tKbjJCCNhss8XQg9Lx
LCMX+6qyjVXRFdFRyY2HxibYzCqlxhYJ3sHldfnyQ4GkondOzZL66ezIjh4Q56Yt9b0ZZ9tR9dEQ
+ha3f4SivxNQ3TQB6tyjh9ZciuOI20gCL0JtdwY6cxnIYbN7cSYF+3m4b4an3UR9e+VOOf8qXCZU
RExaIeC+JPLs8/lDkUkILIH8g56rh7Z1n+peFY+l7jwYapU+9Rn235e/yfktJvNUjoNMLqipzvZO
UdSTUpaef6CQhqSdmznrJNHa7eVRPkqNpy/GyTDzskNGxN/nlu0frHKjo0OJ1gLizW6EfYr2invm
6+Q0W7waHypj+NvmFF+5Rq9OYPZlzTH0Rdi5/oHdsQGDhuFA6EKWyZMNSnCbzo13SuK+pt6dZ/lo
A0MaufwJzi8FwhJ2O+xh7i6EUk6XtgezbkA+4PaB5QttjbHG9g+m7vkqrf+6PNYMWCQTKVlCIXNB
ARik2zwOShoRhaGu+gdRRk+qRhAG3g5j+yzVu6Uu8o2BAMgfMhf/Xhajf2hq6dxjhJzdGDVXcayh
00OY4z7Uo6/+iZrCQtYuUbBlKpzyvag9auztVH6nvgAwSBl9VF5Ru1gYxpDeK6j8xCsvwb3Xllqt
oa9byxRniV3kBO5Gh1r/qDtJsUEQwfpbKGWybIrRe21GzXtwWKQrV81Xa8+JcuRlzFehOnv66T1R
tm5chOGhBfZ5Z6XTO76b5Z2nKxvR6e2daXcU4KeQypYNsZJ+tvZSoAN/eVHO4xSarKTVpNhgS815
h7NRDQq+lRYcTLYhViTxH3cqQzDeffxAllOutKb9nSaN+ucfj0sAIYW2oUOTGMo759NrpJvD5Gd1
5x/8Am5SRKB/zFvHf/JG/QBhLbgdUum4GjX2/eWBv6i20sczVHYgLlKytXs6cq5geVDSUzioOr07
MH1/Gg/LxFToSbEs/TDkbey9O7dQvqtD4x5HfdS3GpfRPmrwCjDrEHhQYewjxz5emdp5BEtdkfuV
UihOmhDxT6cWIhQpa0TuPnL1nwW1kGUBaLEOXi0q9fR142eriR9ai2yz19O71o7f61grd6D1rX9+
A8uKC6VOHRazNe845lXtV/BJ3T0u1MNPN6ePq9pTfGUXnAc/NA55Wgh+qH1r815QnoQUfSfP2ad5
u++SYHioI7fa9h326Fd+0BePGMafZKuUcLnoTPntP2+4bBKhpfee9DrI4Sh10cYvkRgvbazDStge
qNaBgr+yol+MyhYD3vsRKYOZPh0VCkSIr0vg7lW87ECmVkh71jnWWhjbYYdYIe7SWXj5tiPXb5Tp
3qqfvKNAsfPGNUp0w5vKhhPSFIgzq0hWQ+FX/9St8f3KPOU9P3sJQe5Rm+EkIp6mzi6jqVfKblJT
Z+/3VnqT66W1jEdkkZpKb//iAvkpCQwPQzOqd8zKuXVKtVpGbfDryjzkOKfzQAhCCuvT06cmOw9S
3VhRtAZG/QE18uIv/CmBdeoWTlRcSKuRBu/KIlm70S3vRcHYYd0Rx+OEOSwLZchWaTGuUVsyH3pl
jLDwQlh2KIJ8kSEfdZ8kwTXw9tnrSfWBaBFcviNogc8LuppJ1TznMjmo5dAu1aGi8t9ELy58KSSj
3X+8hRkOG1vuaYIxAms5nU9bOCZV8IDI+qTQLbL14ZRuYGKVK6eCOW4F6Nfy6CZX7suzUEwOasl7
mkcbB91ZhFCxhVHSYNCeSsyS2jQ6V006XnmGPnrzJwsvVHkqZaEAUoEtZr+NvNXKVbVw93EdbSmT
UNbOFnkMhb29dUN7hVs5el/bvn1P8LdUbiFv77vuRc9z+izFvYIvFiJIvwbpi1lGG7N4QXEU76qO
/zeuTPYMN0Xowpkm6uXyAshszdPEzFanErG7fUPjYI2q9pM9oZck86BvwOjimyREMR4NvSd7rM27
Lo1loOLRu1IHFZXRVrVvQpRgbq+cnrPbBhFFlovVksApSmSzDSIwExrG0T+0dNM3fuWFN7jRhrcV
rDQVXQMIhnSDSRn8R0eNIpRnOVVGH7TbBhiVjz8UXnkutOSXZgzffbqRR9Bg0/byNM9OjcH7xpUv
cZN0QuaAGsMvkFMCQ/400prfpNnffnOshRRTDdHsujzWeVGInIpAQ2LyieapRZ1+EiOeYqJF8rhC
cax9lRt7Oxx6xN07wkY4xbhr1Pq9jHeN3InurUBTFzQS/hYtrGqFfuPm8oTOsz2T5EH2mXiIQMzO
IQDO1CLFRch3QK3V3eLvBDiepI8iJeAhWDR9uKs694cDSmbbO/AY7bzUMUwwBWuIEtu2NENv6Zll
/c0BEvQLZQIp3eg1VbkWLazJ0XX+AFrWmitv2dmyMXFKiPRgiOKR7JmdUCMupklTPeMwBf16GqS1
nJ4fadDxXNAAuvyZvhoM5Ca1LIIQOeDpsoHH8o2kMnHBjePxATYaTloZ3cbG4uhAVtevjHd2y/Hj
KL4YCGBxStkrp+M1GRsw7Vt+nHQZLnQXgxPUBa5cHF+Owi6Umk+qC2zvdJQ0tYrSqSzjoDvOsOyK
EgCOK8orOd1HlerkLuUGoALIMyqJWlSWTocBLh0liTLYh1TTuwcVQ5QXNIb6VVv35pMjMpWqZ0qG
EdmTsqjruF82QC4RC1ZAxqwR2dNcDIit7pATnGBpGYzeH7sZ7VdnrL3nHkcelJDhauJTRcCKHTnl
G7I4rC0W3VChjmnn/qMdp/ELeG8wPuFQ1xBuSelvRn8wKRXqCqg5HAG7BVFJehtVjnR44p+XIDmL
n27Q3RQqZVysUCu9Wk6+HkgRh05TllGX6CsaJB4PIBDMuLA4IRpCCDg7axu4r2DfC0je6Luj8L1S
eLb8zT/cnLxUUMVBBJKWI8Ujc6pP7zBZyxS06H8cjBBlmBoc8KIpaoNZJfFK0Gi4sjnFWVQErl4H
509oRLDszN/gJjVjZNSHaa916p1j/9A68da0zkMY4HILGsOP7krnLQ/Gpz6JFxo4bwRabsQQYvKO
mmW11kVzo2ODp9jvdfsnwRK+4wz7On1h/DDKZIOqBrhjZZXoR0GPIo6C+4JGUkbRLlVecCVolrRj
jm3l4jCBDUsCR7m/0h8/Swbkr6T/J4WrKBzO+RktwXuv9sW0b8eOTF9H1XvwMY0Np+7b5QX8ciSo
Ev9qjNDaPV3A3hc4KwTGtO8iGxYTyqrs7AwbryZZXx7pPNvkR1FQJsmFfAJDY3aRgQjUPEkN3ufm
8BTWxq86SY6OBRAQeaAbqNvwocbmT1h52wDjxyRKDj2Pchz0q8KhgK+WVzbTOdZGzohHkTgSyWRS
otMfH+t6qI5qMO2D2sYsAPGo2xxtnoXdGEizA5fDW0UfrG2aaM5D1KEkkll3dQprQQxKtrI1qiWd
VTiPtij0Vd4n1ZWG+9ktiZaYZoNzVamKyr7/6QRzleTPzm1tr+BjdYugFBFgXB+uLIz8mSeXJKMQ
18qVoU9iSCbT50PcoRUJCUNX9zF530bTe1yIR2Qxb3ti0UUTeM6PNncPInf1GyvBywJ9FzByEFS2
VggDmyPf2rsu8H73gUREIVnEUsZajL+ekV7ZRh8IlNls6RxCN+FJBI/szMKYODKQigpwCrctXsHO
jcKtbYTmJtUmvSTzqJM711TGXegn9aIwahX/qTo4DEgsf/d8UR0SpAO3KQZf3FJg6bQhi/1FVaFI
qlXtuERxw72dNOwJOhrsixx54m3X2oq9EFKtocsNymZqgnAX+i9bV0wbN0vrX7FeIyoEFMS7RQrb
x04LyUxEYaGgaj10INQANpQR9Fv2eY9URlSthlEP72g+vqdj2G67QjTP4dg7GyUMjug2oeVhF1r4
Bs3V3TdFnm9o6A9rrzMfebUf8Lpwt62S9ldOxYd5+OwDQ0qBVfmRfBKhnW6HAq8RNRbNsLdynefN
NRv/iBDHove9CeA/vqVDPX7HU9B7pPtu70PDGO+BD4aHasIhWBRknS2S99syQERlQl78vmkDKB3o
k6Cjrdn3oxfb74aWIrkaFipO1kV9g5hEd2Vjn78VNBII/vkfyB/KHac/BDuB2ByDoN9XZo86SU8i
wvbttlWmqe/srl9lEyIP1Ixds4mHSruGVJDnZv4hQeVrBtKRJhjb2U5NS3octZp2ez2K7O+aIjUl
bAi5Q09ESgAybrUoLF9aBHPeaoUspcXHBc3JHj0ITGIun/KPkvJsNhCzgFzZXHgAb2eX3egLvWuL
xt7D4otuVWRa2a6TaT9Yw/iEvYXaMTvE3OKoE5Tao/pn2ubtL61NxicaDvU30XnoWRMc7uCuu8cy
LvP7UWQ4ydZpukdOEl1gGyMTp1DTFb3paNNMUbfGX4/UBjEFnlckWVO8xirzVg8b6220y+A5K4rC
vbKHz2JmidYEA090Ti3trPWbC5+SZ+W0e6FhlhOldbQHcxPhC2toy6rsqyuVgfM02JU9ZsqQIGbB
3cxZzz0A+0JDE3GveUq9sYtseiOB8Hehi35PG1fqKqo0rB1srdsaw1Qu0fHtfrcYpPwEhVetuVH1
pT5Cmru86mcPCAUEGuD0pcEBnWcqYyciI0Ohf1+UNDm7OLduC1xlrowin6GTrUXXRCbb9IpJU9DZ
PD1oQssiVQ8nd+/qzU4q3n1v9P4OLqP29+Wf8/VAZIoGCQo02dmJilIkqbvAcvdp12Y7yy4x/vWC
elvUenQlNT/PTvlRgPlkt/2jSC4/7afQ1oIlNqK17eyVbkx/Yy8ojuSg6g+rSus9NlDBQzKGr0JJ
ytVQooKXaan7jMiNiQB9Wr8pioKlW1BYN2OKBpdWKdGrlSvdTU8S3mExjmZlqpju++UvdPaWfxCE
aW3rLhsfFv7prMc2caK8a5y9mqEWNahavbBCRONA4Hb9Q4yi0Q7dtfEFU6Tgyst8VnJhaAnZZiNQ
z+AonA6N6GNAohe7e6edojU+e/Zgq5gFIr3WQEFHE+9a9emrH2tz1GWRx7H4tacjVqaPOHSsOHtO
J5JtHY63COP4jyxrSwksjYMHh95Sg1fLcK3CdJ5a8nOpocOgBmWDRMAstRyqCNWZvHb2TYhKoJpV
/UJgDLCaKiff4QembULswjYjDtXFwnccacWl5csMTfsNjjKEDX7ZPfRmRauuHNW3KZI0mdBCrm+c
2pQ0EonARYWk4QqBffVhwvJhYUb4EWoJr1bgjUq1MtHVWk8QOW9wv7E/GAn+mk3QQDcak01XV+Ne
aYalTzGnXtaR0uBjh0bIuksVY1GErjstQEmGNxVmmXfBNBX46sEeNjAT8rKyuI38rtlFLo55OZrd
KBbqcDRSZ5DGHar4dnnzaucLqqlg3mE7ogoNI2ZWFYiqQAuTNhb7XBEIVoUdXMYSg7swnZBYNxsd
y3JptUZM/1I2iYZoMULChQnyhljxOWz0CEuArIPHitQiDNW+3tmeEa5VHAKu1RbYXKeXHnMFowD2
kcLamWaz1lm4oYUJ3a+k1n56TrYWE5xuf/r/bsf/c9aHbEJoVAlle4i/ne1ynLqRNrIasdemA8Eq
INXetm8avfg2WtqVkOn8vWAACRzlzQSsNr9g7XzIA4FEyh60XPeIKDOG3t2grC6v8/nzzKMmEy9K
6UBw5kAfCx1XugiK2Jej1Jzq8BlN0uDvwMAWxvZAHlwe7osfBZad1j5XOQicuQR0qaVt6Rj0KdF9
pc9ptx4tNaR5ni4Pcw4xpEjL73JpgPA4Gfos3hzzqm8t8oO96vvI3AcA6EcPW9daxWNOtYr7cByi
zTQk1TqqU+OoB/Hz5Sl8xBmzTUlLBJgIETy4JnV2gJKhmXqtnMS+meJ4LfAzuEHky0Gm3zsCpxh/
wMjjSTCrPPmuFRbGE1TtBxfmdxuNYlfpAfo+Y7+DwdDelyNGE0qjOlvhxPnGLbz64Gv4UwaT0d16
2FDgyl7fj4mBEGQFT7vWC6xq0vsohpqTANjO1yi42IsKBvOq8lGyRf0rvxZ7yYt29puFgWkS6kES
hzdPkqtgLCvXbY19mLZYDNv28JDkhFgiTvS9bzvlX5XiHqhIcePRKQDWoNndj8sf/izVIBqAv0eo
RRINO3X23U18gEWVCrHHnTC/bU2zpS6dYlOTOi0G6M3PxmwyXOK6vVWOYnt58POoiMF12Xcjjwe4
Mrsgck2Pwh4Xin0SmA961yD9gpDjrjUqIMmXh/riKJF541EFsxn1gnkxGr1QDHej3Nnn/Rj+7bvZ
W9kF6pVd/NVBYhmJI3lgKUzYsxK0YhWqoghGEaMFwSbpEbJyef3oiMoWUh092EqXd4s6s7dm6r2X
Mbydyz/0i5eIohB8CnTDCTXNWaQZR4pwWpG6+97HbM8YH/UxTY8WVevlWObpgxvxJKZFdyWG+uL7
QmKQ9R7iaUiRsytkauoQkVUC3DyNtU3h+traL5Rr8fqXo5gaSEvyFUT4Z7s11VIEqFvP3SsQTw9J
qD4IbUiOl7/gFzkR9DDOt6Tny37J7BOaLWqp7WA5+yIRB7qEPqa0RX8ngqJ4wLizfBK5Me4Mu/se
+YN6NIMUwbTarjeJkfW3se03d63ZXHngzg+qTkkVJjBSGMhGzeG6pTbSMwKXte+M8U3p6uY+KqEP
em7eRUss3FGrtHro4RFX0J3iGc6Vt+h8X/G6ugwvoM/z/Wdbu3JUX4s1sgrDa8a7PuvzFZ6AeJvH
x7JeYVSWrShaXoM2yQU9vSLhCBBYyX4LIgnzlykJQtUZS83e21P+msQdcDP0LLAIfqJ1+1MoXXfl
Svoo5s5G1MiFpd4e1GZ22WloHndYktaVMu2JzdrtWJnhtnCxmAO+We00y9/YTqXd4wybr+AqpGsH
obxVD45hSeP+mmPAOW9JAhOI1KGoAGemCn06G1UpehJUrue2yMy1GvFILZwwSt9iOiv3dTYWewzP
td+q6yvoF7TLcYpX7jAANYJALr4bKhI7ujel69JQg0MhBKUkwbv+j69XHbI68yNQ4eKbE3yjMK3U
Uiem1IzQOlhutsOUMrhyBD4KeLO1IZDkApePFvjn2doAOm4jjW7Z3s9TxHMDJLCXUdgMG1x+7oM4
zVZmM41rZOj1jSva53oqWiqpnvvnyg3xxbbkuVSB29E7IhwUp8viYXdHGKtoe2zi4ls/mvLbwjBJ
gCghRRi5KYXx5gVjt7KyNt4mtT0eQlHeootW/6j9wtm5BUI25HwVac2Ylemtr6fpHaqfV7Lq81uD
0EKFY0aFHAzI3J/FouFbK5Fm7Sddmd79Gv2kvNMQLzYWo7BvgiF6SbR6ekNH/hrS5aN4crpajE39
kD6bbDjPkTVKO4modwdr77rRgprIQ1OKYhG7KGopd9P0q0p/l93wK48Qxa/i2wzLOoeCxCKbiPOg
s7jO7RDtbOR+O+c+shAVQFq/Nrt3hHpvLy/oeSDC3kVsAQgtGlzUTU7XMwhysIF+YDwGjvEH09ri
MUW3buUaXXBlpPMMQmYPMOBluAPvUj8dCXfvWkmLXjwW2mhsSpGKTZ/Y+boGcIGgretcCQfOm1eM
hbIV2BuiTBfmwOmAptpIn7BEPFa951DmT42tkoRwekOcgPXMNe+sMgsWSNqGCzN2+IsXrCmJGN8S
TBTffCeyN1VXInUdWdeChjPRMWo9EMWpRbBBJGRIrsunUpXC7Z6PorH2vvcIKKCoivX/4+w8etvG
1jD8iwiwl60oqrlQjh3HyYZIMgl77/z196FXlmiIyAVmMIsgc8RTv/KWfAx+B+qbkEpbtIM3Xazf
dVl2n2sJssEaAs/yL6y7nnS/vquFg24iefQi4KggFMPGEh8r+QFLY70DcYsMd48rSWXRG0cFagCF
O9SHJt93grG22T+J/PgSomhDMZDlBRZy+SUk91Om8w8FtuA1qLR4K0z4STRRWzyhlh7jnC54b60u
1TbCVMW+LoQVhs3yTiKTQCaLhsF7rni1sxABky0/0mUXgxLpvkiEp1SxnLZXH9B9Bu0X9l9vH5r3
3OD6gLOrAD4D9kNf4Cok8KVGx67PJxvW0pOqVU5HoyLQ8m1c107cfjFB+6to1fdiuJvGzG4DoJF6
fsSg+NXH/6ycvgxmYYvaKfDuMeXeRELhIj3axIFtNvIhUZD5bJAnar7c/uWfPCTMFbwprhFkT0mw
L1erxME0C2JFdkmrh8cgxTDZ74bINYpasnnLeOCNznc0VcCktVY1xwvlcFtPANFv/5LZc+wqwKGz
AX4a1Oac+14/aYMcZmYXpCpychO4A/UOvU67SOVzjKWDFX+R8Jlro60pBIdybI4cIpACoyNopUPN
6IwHuBwI5654HYQTyEmteo2EfaUhWWf+DsVHDVm94qzE+Yvul4fSyg69Ib+G2VFHOLwzfdeIUGT3
Hr0OaTX8KjApBQjRxL+xH9qX8vQEp/45yTAdQlkfn13BeM1a62FWDiB1WePwz/qSi9kg6Jo1Xaiw
QDa+XBc9n5NVfOdddIPvVIFrf/I2evxNGHq7JfQJjfMYvVDwq2k2ZhiKh24n3QfD30n5NiiS7Xcu
1bShR2XbhzUPkzrPxGNrKj+Q6EMMNUue0HNwp2zXNF9ztIVE7XB7QT9JHhCXmDWAqajIBMtXWwvd
GETlqnZy1UCb7gNBRvKAbPGcFh5+kZOc7KM67x/a3Iv2IrbZgNFjbMHhU7c4xYvJndEl7THwO3ON
rLBMngAwEEly0yIBpr+bU324bPsuVvDHGCd3aMITnunhJtR77SCZibmZFOwEQmxqfxCIjjuCuO53
k03hTptwPLes/CX30uGtq+qVS+Szi5OmL9xaUAw0Lt4PyMdfNcieGiVQ2oiFpFOtyt8Jb4NjRJf+
qUuDcK/rleAolQxGjUrzyQiUNZXF5etP6QNFw5mJzNToV69/J1iRlivgO3wlPkjIBIARgLF1NwXB
WqCx5D3PZRaKeuQ0+H8tGCOah5pg13ijW5tjd0Ju635Sy+SkQVt78GME8soemkyVicF3HzAtXhBR
yobtgumOVxg71CjhVcQ6qH2wOhlXH8E3DnLl60+4FBgPSuiJK+/Ksq1OKYEtDXaJa15Gy+/yULZS
HJplaQ1uK6YnaBWDi5FIgZGWKFMPDLVNwg290QdDfarFcXaKoHHuWeFwarrYP6GPiC+EGYyPdZUO
rpRG5mOvGU5bGAggx0HpkEHtfb9GvyAr43PbCL98HWGWlav2s8hLBY6IphhBHoCRy89I20kFxNYq
jxHmb4gkeFtgPG43Ka1t4TN8+xpYnjWiLvJk+lhAnvBBuhwM6J4ZaGWpPA5CK9mloBjbsq7+3B5k
uW9h/dAu5k4h6+FBuxwkjsaoAIqauFgRZW5p1l/G0NIeprj459x/HogWKXUtjUfzqk4H893rVLlO
XMPHqNkqu/+qxDpFfRjZPd4JGbH/porTf5ZxAq6u0QyEvAJUlt13+X1d7sVWJKa5GxqW/6pM2nd5
DF7UIgbMggnXIQ5yb3d7SpfrNg8JD0CBNUM+cPUAebCyjXRqclfwTf0e2R/5vtHWwFHLSG1GAJK/
km3AFzXky+8Se6VLUfkg1gH64UTNaFJzzSPH0FN5M8j4zQtJF68c42WgoVNlRSEHuhrJ4DXg0TAz
3wsno3CzUev3PMHCl7pQ28cqMrEGU+9pj0vUoJXxPvcocaychyU3gLX8OPz88z5c86GB3U0U14U7
idWmS5+85EEAldV3lqP07Zai4ouXdge82w55+wsra4ppaAdV2XMZNTTKvuJrdMC4ZCrvO0PAhkb5
YRbVGYvg3G6lLwF+N/++E8i3UHOjaQ+B6iqgt8QsK8wxLCkYoyDdeJbs4F+3Zmf62Vag40L+wxPI
5Xp1skQRirQWiAUyOLF/TELs9bo4ex1n3/AxaquzMalrccAnY8668Aj4oXbPx10thVyOej3pWurO
7X0d9Kuq1V80Id2GyuhgB2RXaDu33S/EJR6j4jm1zC95J9g83ie5T8+qEuyzfu1MLG9ncAkz2oit
CZDvurI7TPnYFrGUuVHef2t0I6ciIur4PaWoapTFalq8nAQQeNzOhEP0YLjYLvdjIVdlyDe3boLb
3Lc4SfwdnmPTazjKQK7kEG56gqfZY4y1y7FRrS8ZB/prFpZEQwY6g5UHxmxj6b7yJW2y8BgVxvQz
xeri5fY2/CRVmQH0XLzER4gn6VeXRY4HU9BXBRLnBC+H2pC9+6ZXdJzz9PhtsJqzl9W7KqfEt5Gw
n/xaYmlu5+QbK2/AcoFIbGdjkhn1rlKLvJywyJT8PqlBL4oV6qSK0Au7trbKfV5gt4Fv2ZpS27Le
zHgEHfNVSY/6ujEF4rCMcihZbtj5mLWnZeFojRk9pJW6a8xBus/xwti04RBtV2Z8jmcu01owKDRE
weDNHZR3+5QPV5VsTIpgdkbrxqGoObjdy/tu1ISTV8PwSJteeAr8AcpQ0czGRpr/PeRPwUiEmjt5
Rb3tU2tNLueT3Up+CBAKUBSb4D1v+vCTYqUaxJSmjZs2sn4gkvVOmobRKV26/DtgW8vpkuH77XlY
PoW8FWBi5sKzhmTW1evbjH6Py+bQUQgnJTWl2LAnCc2z26MsYxiQSu8kEeRO6T9eBUpRqQlRlVSl
i1hGDX4wrfemVIhPU2CFK/3Wzz5o5g/BzgUgwBpf7uCiwefENL3CHULiBg9MCzWhalp5Z99bEpfb
Z6b+Aq/gcmXerhWs4IOSzmSi9xjVdKH1McmOBFD3mFXqtlyHpVPk2q9iVIe7Dh25P1YDpV0xyLCT
Koa5QRfBEZK0tnVt+jkQGe162Qs3UOgVtAQSVKoLPXVGoVN//+tKsK9ISyAMg/2kZng5PZXeGCMA
Cu+xw3Ry28fw9nI9q/d9Rfn29lCfJH0EIXNAKbL2XPlXS1GnSPoChyldqB4/G7K8L/gWe04f+/4u
DU1rk3BzHxRRoHlvTrMWY1OvbLx5iI/LpEhzHw0fCbQTKCpcf24ztEaVaQ3uvF4g7Hoz9J3QGs3X
DrfYQx/n4aHT6trtAuU+7xJ/TXxs0dlRUHKabxhEjjlb6jUKKxxDbBHN3nhs0Xy+6025PIalvxu8
WepNjJws4lQHiopnpxJ/D1vdOwod9L+GfONLIXSyHSdlsBsD+W3wsv6Qh1Lr3F6m61sHMVPQcLTd
5moGj/J8oD7cOpbvwxkZ1fDcWeV/Qd9r1FzM6ihqce4qFYBZJczat9tjLvpv86AUUolRCTj5z9Wg
GBL6OZzy6Jwqqv/c+xb8Ii1CQSah5WkOcK+RUw0OgiI39lALuANB/bdjfcJTJ9CKtYTg+tl7/zny
DJWboxOyrcs5aIESAMkzw3MvWL8iuXlLFW2fmJzIrMy7lT05f9vFnpy//cNgV0eQnDmkXG+EZ7UN
zTsPHW6QAmjl3p7i5SdBXJxbuQS3BOWLl1XqfAyeuvAsN1b6YuLZ7USssl0Ng36QyChXTvv1FU+Z
QwK4SBjDSUOZ5+qKl6nnYHrMV/W+9mvS1PiIx3thB6Ow9kx+OtLcvyFF5eW6vuExOSJ/a4fwjHmI
qW0ytLs2ydAp04bkMbJvT+Pion//LqJeUG7zkyJefVcfw+Tkioc9IDV2oWAkaM7dqxAJwX4YJnvy
2i9FDOqIcjhMHMPR/PEgptOuSOOHcRrhV1AUT0hgCGw2yKrsfMW/R03mFPrxStB/HU3Nv3UmnKsz
II/3/Oq3IqNneJFuheegGGUIIJn5ZWrkzCk6dChyMcRlbMTySS2GtbzzszWh0aUh5Ug2Sx/w8gBl
sVlVWc/IYaqpG6mNlLswwWDLF9XsH0lH80fSGZ6/EyQKT/zlUMKkj1qFIeM5CI3U7nFssAWr71fW
fXlI51MKJI9tRpR43db0gljAg9yPzgW8RpoFMWEYTMLd7d312SHlaSA9Y2shYDL/+Ye7V0fkEIpi
H549y3tMfK9zK2qyp1Loh8cQHbXj/zPczNNF6QJjl6sHGeAOpicFZxSaB0Kk+l9CTAw2BfOXnMiD
c3uw5bvCDFIfp0+G5QCR2OW3IbcqF9Egcs0NnbYZouBPKZZIdbVRv09S8xzJ9e/bIy43oYLUAhP5
XmEG9Xo5YjfJRdCqPW1wVQdXnAzVDunPdtMpZb9yuy4qHQRoEsQdih1csDPM+nKsuNMgVGWyBmRD
2cm1txuogm4HEwNco29OQt8IWzMwf2n5s+zLhyF8SNRzPnwN0nNdATlUTxIYZhlDYT+ZdqEwyHZl
ZF9xXcAmr29ws1dQkspXfvYiz+RnU9+jVjnL9AHwmbf9hw3XF6E+WKSXboxRziZKlX6LTjmxaxCZ
27jUim8RioEbvWn0R0nsulMnofISGVazsvM/WSuSHGi5pB4aocDVWmlVU+lRjDh3EzbS3dyaPwyY
rD4pgLdXPnr+psv31pgdBIApcDmRhlxV+5Dx10orFQY3C3wUm1AN3A1ilX27vfmWR/lylKsPyv2i
0CvsxiljmmDTFRkDB1PaxwpNLc8v9rdHe+8YXn/UbMMGNd1ALOE99v6wkJKA8I5Z1aPrZ9JOqL2X
wpQ9O64hFQZ4ApzK/rsQ+fetdJ9FZ70/ReWXMHodI1fz7uXht2+6WnSW42yTjnZbdnahn4HJuUnx
s45/1dUp7f/zG9+eRAR4drL8nzn9mlqk7PEYsBxKLpvW+94jLz5aJ8tEz6VB/PutKc7+cB9av3pL
waSggnF9iITItqRnRXsSphdRdMhshf6psdALi/Za+dfqjr30imw+TtBonfcbI/grWHaupZsuOuiz
ztCvzMf4Ot5k0W/66XEAhaX+aYR/suxvCkPe9FTCjNNYnyT5W2E9mi0IKHmbISUsgN82kiO+J5vb
87/IbQiWQY1xjuhpUVy7rlojhhAOAbkU6MGWFmVrSa/I8Gu/G2vw70o58JGHT6UjdAn1PgfWt0F3
11hzdHkPk692AWnFjBYkckfhez5lH3ZBGg8mZC6vd5uqwHxAPEXFYdSan1hIUCgKkj80AZPtlGi/
JTOyRelnNFLpwwMSIE6JlZ5y6sLpPqnfzOG/SfpjSYfEhM8hPLbqTwFkRT4VD3F+NzS7KDe+qbn8
pKU/jYHuMcoYNmW7lVthGcAAESY3pdnBk7ug+mrvpqF6orhyCP9aCV4EKqd2CElnp2bYJ6PZv1Gs
UlsZdtHOVd7bdOBBZ3M4QA5XIblUZkicacPotiqLFBl1uR8mxC8TzWv2agQiD+3hTnoLFW/fpFny
HLeK9hDmSXGO8059aNrWs3Wgsf/8YFOWwS4QvVEwzQtgZB7HWpBEvujWCNLmiFfv1C4zbWpmm3IG
ot3e1MuLEpMX7hLKfoo1I0Avd5Nopr44hjmjIXm7G4s2gwA7rIEhFs1RJptXmqt/ltBE8Pjq6TSg
58pSIUNrT4Wjx43cHIEyb5LkuUtT9mAX0ErTbF8SfDvyQWdO0q/Iy37reaFssqp+Rmt0X8WJ3Q1w
7pXJqFYil+VVPjPreNWpW5A4XWeDYcQfNyPyBkWh9Uh8KcKLZgmh7WFo9EyLRfl7e96XbyH/Q6Ye
KVOQyMC6L+cd4Y1SpzQuurIAM7uxgnrX+fngKPpa7PzJ+YKlz0Ol0Uic6S2XI02pOgWCD2zBQO5s
62OJfoT22268YLr3gz1FNe93r7Vfb3/fsgrCihNzgCICbA0AbJ7wD9eUkuZgi4JkcnvY4a8pIMU7
Wl85gvvS6GYUtN0gK3tMb8jxVUH4nTcC2lXhWNiN4gOlIM/bdzBSjzoM+I2YVB2eUX384/bPXAas
Ju8pNwG1kBnXfxUnhLh7RGOto92heDnErlp6yspafywwabb7UIscpWvXup+frD1FEBDI4K7JZq61
JTOk3Cqvl1gRMuZpkEyq3fhBAAXoVnbZAiPIuYNpDgIS6g3p07WQ4yiMwLRMC8yKHOlbqRP1c1JN
X5MinkBcWo36Z6zR6LKK5IkOwEbHLvN7YWnDXkVX8Xs1xC+K31W7rlGUf47Q4KXo5HL8PKoV1xQy
OUmroB6KyqW14aONpAmbYijSlevts204d/re35Z5na+2YVIWAGe0snLDegJVlATjnYmA30aCOvjQ
KIK6i4bSEeUm3BGI6NvQ6JECzyoXrQjFAZSV7fJW/A7tbLKxRZftMR6GtR85PzWXTzoKWOTudAuZ
Cepyl2fFbFow2Hqbu037FiL4dZK9qjqpida/ZRmQmcy3IEF6o3Y/YcZzbnBfccS0CN5asT/16T87
TyqzZB7YBqoKdNDI7i9/j9HISIVrVeEG0NK+qlpfPE5m9JYOofUm1JHx3I3g9oXQvBeqIHFNPdB/
YiE/GxD236KwomdSism/P1WzoA+QRPol5OfXT1XbYH7T1nRUEz8oXsI6D3ZdFk/O7Rth+SDSFuH5
lclfcTC4TlJaMNxNCczeNcw0uG+nENVffTRXdv+87a5XHP9XgAJUAJAOubp3kgSUg1jmJUR88iHI
lKVTmtq01YUAkP0Q/WODZF5QxqIWTeCoAGS9XNBeM4tpKOTcxV2suRNbkQCwN1b6iMtrjXuGJi9x
y2zFcn3U5Eb0ybz1ApEO34dYXj/lg5T8tlBgvL1EC9k4Poey09zC4smeZc8uP0eWpsBIBKt2ecgQ
8Wgl7yAb0V6P6nGfownxX1HJh7Bpxh/dMIY2MNfWbmUlRilaeYmMbE2fbIGXnX/QXJyawxuEoMyr
8KZowGBE+Mq6ddAfWlXbmFGBTBdewx5k5jQW7TztleeAg7zNLdERm97aTmLbfsN4cWZ+qlZOsz7v
N1aAbo2F+u49f9fcxGnTOVGPIC5vo9b9MNOo3SAtOb50jSUe6zysbDFpqmkTKCHwuSRVft2e7Dk8
uNipdHMIT2Y4Nz1TFvdyrot2mFD7HEVXrIGvqMEUIgWYW6dWQickTc3w2IHGfMmlIjyGojDZt4df
rjXtUeTSaJSrM/HtuihnJkFlTVEiucmQxi+eaR2KaBoOXqLsQFqCdu9qb4/c14+siGJbyzt9a2Dn
IE/Y5Y1Tn600ARebnJ8zM5Zos2NFsHCx8SW9obmUSi7N++SUyH5wP0L/+1mm3lq+ubiJ5qHoN0K6
Y38hf3M5814bNKNm5RLVhXw6C5pR24NMj/z2BC/CQ0YxsWmlJgNTAibJ5ShQC5IAeXvRncnBdiI3
6UHJpR69sXFwOVrVc6lpnVMiuL7y7C04AjSCKOqSwVJXgyZwXboGLF52ptXULo7O2Mqlcf0m4BKy
HdJevisbaTwYgfYtEwEiRrkPdhKrP3dsA/N5NPCUpZncYR3ie88JYuOHosPuN6/KH2DWz2Tp4kaK
reY0WkPqCkHNO05Z5q+azHwTBBLlQ4Fs1k4ZsGXtC2FXgJDYJpkmfKdtIu9GPFtXtvIi1uRzqcJC
VuVfmiVXgXiSh1aH6TWdx7JCFpX61daY8PuMRgmjAMVq0bUy4rWi0Xy1X55fRp1bNEAJcQVauGka
kxmnnVq7qPztQXUY9atGBVAoOiDSTktsXaqxLef7tHpBF2fT96cGMoaQvfkR2PD0ya/r7XzNFqpK
rfPJ6xGMkItZ/+wgRHhZWT+LXt7FTbRN8scmEHBA2CHfHLR0P6T0UHgKVpYI7YSNbaqx48tMf4Du
4QOccz/WbKHJt0HX7yIj2sHEOxhJ78DD3aKGlwJPCCokP7PgMKiZU0fJdg4UE0QRE/6apznxcGhU
H8AncBXwxaajaNUuM/HD5r9+L+ICbe7UJNx6whH09j4xJDv2f4n8mkHdt7K8r71xn1IjQUCq6oKI
hxFq/O0ztkx/KXDQHzPIK+e68XVLOtNrkV5VJbpeO20KYcJ/F5NBtNuse0EZfXdktvYDsdhW1pMK
7ks9IUAZl6dRN/4KSpkfEy0zth4tChu/at8RYBxs68pUHkjf1kSFF5oXoMmR/aLUxZ7h6r822rBi
05OERKbEpDX5ISvC8h6VVomiYS/cqZMvPQZiEm4CIN1Sb6qOWDWeUyeKdIf19XcgDm5m0CKfxWRK
e4qjfucpVnZW0mnt5V3ekWAMaPFT5qXrQB/y8vbSJ7VR6hGsVEG1YDumg78bZaN8ur1+n40ykxZo
1hB40rq+HMUqRK2DGNhC9TOxEssRwtVFFNpuj/LJU0c0A2INaaS5JHYdFFZtFniiUrdnbJCME52w
7zJeCJsqlf8MInw+RU3xfez21OXsuKoRsDGiCfNuPw7vmF9pJUZdNg5ITkEI0FImfYKbfRXV5Gml
Vb4QF+fKyhRbyePeNTNUu7PQ13ZhGfzEo7hzegB+dpYTeglVZthh3Dzfnpfl7M8wDuYDkWvo59fT
ooX+EOH7kp0ny/hpqRg0F76YrzyDi0FUoPC4XyDjRI950STJrNrH7CMS3AnRzXv4iFT/6iFfuY0X
wdQ8CrKGbH4ISiQAlxspCtmmijQKrqDmk9MkXeG0et4drAIchGkG0a4Ne/0ojKaxBx8orETo71oI
F48BnmUAQ2d5csoz1D0vx1fkKVMirdcetT5EjB171o004FZT5oG/JfNUYWhRJ9xYIRV8c0Q9LUz/
G61O2YRxclZqpMpqOR5tBHG+RV0HkMgXOuwVK0M+D1ZkHEzazndx3fWbEcd35/ZGWDygZH9wuhD2
wnNm1gG+/PX5kKZN02ixG6eltKX6lMGniigY9c2+ksKjHrbi2plcPJ8IzvBWz1qyLBkrdzlmpQ4V
00iLJ8VFyW6wMzn3EdIhxpCrv41QCY9DTm1amibtAT8MfC49vTjWU2juR+Qd7dszsIg+qU1yCPgx
RIX0j6+qGRYa+14RTgVcCxO3FS1UvpUICv8VRkFdOf3LA0HjTMZGl0YdWMnrUxcMmurFAnCFUsji
ndHNcCVkFFdGWUSfzBooXVgo86rSVrmc3hZ+w0itIHI9o812UYAPaox82Q6Zc/+1TPvwW5x7wa6i
7bUy8vJ2QxAM41Bct+A5zlnk5dDx0HtqqzeF2/aNth0CsX3AgSHCfzDa5eoQ73x4nZsqCfKjgcdB
h1ijHWVq9+v2ki6vhFnciAcXAA1F+Gu0mGf0Kr2aOnU1DZwIkiLNvtEMW4rG/qmIxhEZdBo8udoj
sezV8sosLI8USRUS+YAn30U+rmLSXsYlYhL71IVaE2wyCFN7tdW6LSfwS9TFppNJ0Zqn2rImB/iB
+8cUyWqosVxXpJFDnRD5MuVHHi7VIUAtHCK9It02sep/9wUxPQTiBME/R/J0Q9kn2ORDixy7r8cP
WRHLdt5MBc1HRfyhFS2HPi5i5U5JROtfz9vMrEYSA3Y1DVdg5Zd7JJqyziyGQXxUBfkrXfKOipOK
do/XrTw/i3UAn0ESBLyFMi2c7vk0fqiWCyl4iSJnoElwjTT9bmA7meVIT1RV/Oql3lovef7/XTwE
83h0HuYC1Ky+f7X5p0rNKlr94iPU02YTGENo636SrHzV4rqaR0EymlyH8jPV18uvyuLEQyyuFx8F
IUUHG2+4o8yNvaHMPq1UuJbBE2OpUFneuWxcJFdXYzGEUppOtfgY6PKzMgNrMXeJbRVE1B+1Hbp9
V4sPXiE/h3q9kcHZl5u48q29n9ItzQbzv9vH+l2l+nqGVXAOhBQ0FwgdL79dac0qHKxSfDT9Ytxm
euA5SIFEJylX2k0ietY+EoP4MHli9LfQccbcwEkOfljypKDc3qSWg6FWva98o9lgPZ7tPFoVe91M
ygNKk/8NehIcgE8KezHW/nhxXGzLSh65pgTlTuvj9DGc8uBnqXvjW4V2+yHJZe2uDVXdLbNGsrnP
sV9Vu/Keh8x6kbJ21V1nvrsvZ4AmJuAc4g0YbPjHX86AYeRR1MoF7EKp1bd6D3W876SnOJJtK++1
LWPq27qv0O1TTN8uK6FcCRiWvXLKCng1EXWBDJrLrZc/wdONSPYzuCByJpwUTbhvFb92ysoY7lK0
+k51kPzspy66y0Q0BDGYLOAdRApeG3Ea3icJE6r4k7THmbb7qzeJuvXqCoPmBPp9VPiHiiBnH/Fk
OyXRj9NLg3hfm2lxKkOlsUUB6X17GmFUTqOiP2ReqG7MPBXuJUUq8VvMuOsNNJvC7Hx7931yxSIM
Qp181vNBtP36PikHoYjaMoZhMyrCTkWJ3tOVGqGNUCq5LsOmvU8Fq9pW8XRI+um5KZNtomB9K3a1
dkwjerAEgY33TP/T2lLUcFuzV1Zu1+Wlx4+EA0JaRYzBQ3C5OqYPjqoyawGsuFqe6jFAMjGBuRSZ
YFTCKho2daeIKy/e8uajUkvTiZKXxcN3rbwXYUVUzHwMt/T96RnNsOpBDKK1Ft+8ty/2/kw+UsBk
znogCKBdvavoN5d8BAIKIvtfHtXeyYc+dpo+KgGUrnoQLG8/igoIdBFGUd8H0jB/9Yf3w9S5abVk
lNwoLtD3Lmqdmkg71G95rwpO6VU4Eyjh41hL8jFSAs2Oc3TjZWGot3KUDM/A3tZCu8Xqzj8JMS9i
Cy42GiqXPymr0QAxRpR0kJ9749/UTtIi/Z3mwFR8VQy/jt6aEPtibd+HBNGOeA95zrt+7odZwCB6
0Mfck9wx1Hy7QfZ0Gw15/68lYFSQ6FnOIq80iSiKX36YKCJbHdMQddVK8nfmlJhvLdLth1TIlefb
53gRHBKZMQydKCYQptjVCYmKPkJ2GBk9sYrbxzC+a60KI0DLEhIbcSFFtGmxOzJq7ydIwiuDLxEy
mHy9i0dSDaLdco2JmGL8zEK9Sd0e+bs90oveIdaMioKEJEHcxN5KdPpSfBHNoHC6OpFwKcg7J6Uo
vil6zbN9Xx9XrvRl2D7/KGDHzMtMKbzmrJtxJ/CwB6kbKmp9pKgtbvM8t/axX2mbmKbRsRPlL4E2
2LEYodoUxgdPTtbKqkssGD+D6sgsb0MaQSJxuQkUIJUY/PSJm5XSwyiG/gNam4pDlA2QSSrzbQKn
Y2u1YrwdMsy9kzhbCa6W54uogtSB5IFqwsImI538mKelgyPeqs+qKvjHJkI1SwiKZouWl5Mo5dqR
/uSrwWkBkIajI2KSo84B34cDliDX2dRpnrhjkVXIsBbWjyoQcKNrYkqXvSkC76ByEFExY5PWpVMP
FkWC24diecovf8RVXJFSI4qrqk1cIQ6FXakLkZPkkf/1n0eB3E+PhwYtJPxreFjaWJIQp1Hgyn0A
xk6UhG2fQWK6Pco7G/XyoaAMQ8sQ2jYigNRcL2c0HEW1bMYscH2r3/KYb9L4NVHCLVyl3aC9WfI5
0k6N8qr2mW1E6gYQ7cZK2u0oYDXcPhreiB5ziE+huGnCn/IUPyrZSVP/tL6KYfyzHHz1BlwlYqCX
bW+bNVCTMjkQme/MrP8KEere9LvXovqR45HmVMUv1I7/fb0gAPIGgm3gIbhmJUP6af02lH0XT5U7
MxVkvCLq1YhnzliuJ9IERIiU4EwSuI630ZgdiFDKwI0Rrj8U2mjYHgy9w2jlu0AwfAeLjsruzciy
DbB0hyyRpQ24i3plRT/ZnTPrC3wz2FmSuavXoUbUw2rRF3H7LlJobmA2KM4V0tv7Znn44Zaxb+Yb
ALna61uwaK3OD43Md7OpeunFyXoua6N5EbiocEEJDVIcNvCXfx6UcBqUCnE94K3rgD6oAVEFJtJC
k1gnxwmjiDuA5fiveMMuiYVuSyS65nS6/FBSYiaSVBU7bcjtl+ejVoeArnCToaoCPlDTI+1VNKdm
a2aDtGUb+XdhmSb72x/6bsNxuZkYFXASQBMQc6hUXI5qpfTRyrHK3MZyp9yzpQB/Qy1BcSzd5DAM
pn7XwtHOXgYwuGL/kghkc6rj9cfCOxTUqvT4sWmPCLdsDPOpC3+opWXr43iIx4Ok4E4D/QtuVprv
lD7YRMqzlD4owaNhUQb2tfpJn6TdKIJZrxM0HutNyLNqhenOa9J9jVRmJzXbBrlMo45/pgCfnTEB
M2tWABaDBregvuoPt6dkzpQ+zgglCSp0uM0aM/IGgOTljBgTZ1vsw/5LxuNwKEV80UrMIA9CLir0
5tBQaIzOcNJWXbsi36O2i6HRugWMRNA++zlQSrgc2rTSYOJRSr4glClvGgRon9tEO1dy4x/xb6GF
5jPXnpl6jhJxvPW2Vw9RA5I81UfksrpUxpVXD085oAE7i1NrV3JlGpi3Pk8ptluD93p7shb9PqQl
yPzNWXaQXbSwehwGPw7USheeSL0PiKgUpxy4lFsESe0IhVYdhLbeJppYbIWeAGYcRNPxVEE6R2Zo
HYYGh+OWkro+ytiNd5LyPJpdtW1yPz6nciSvbPdFoDcjdiDkY07CDUrz4+qQ5YJVtkZXKU+e5JMo
yGq9g0iQv4Ew/yF4LSpkiBjYouzlD/5kaptSt4AKWLlxnNLiv6lOrQ3m4dE/vsCg9mjszVnsTOCg
UHy57nE+CbmVD/KTl/uBE+lCvW39wFspHF3f1++jwJDB3QwKPk3ay1GGIgmyfpqdNMaw2OG+x6kr
y+Z4e0e8i7B83MTU2MBdgexW3hOH62ehS6VEahJBe4okq9zplTraBUKv0KHFnwgDnPpYiZ3YTF70
WaJjrFsn66LCGQc0fy2zqZw8HeKDlVnSCa2VbxUmPps2eA6CMEAp2fwaaeKw7ZQsP1Fm17kcSIAQ
Vilt2ZcCJ1ON8t7yUu0QBEVmS5MQ76jNarYqpgbCnQ2ib9hU21mpqi9mrCe2GhulE4lmsvJwLU4z
E8Es0FDgbiUMfd+LH0LIsOgnq8El8IlQx9F2yL3bo90dQ4cq/91g5w/BFoafW/xo/oTP3soLNm+Z
q1WYwfXgduZqJEni5WKjs9zIQdXIT+A9D5A41crY6upeIlu4vd4Lrtj7Z/6Pui9JkhzJsrtKSu6R
jVkBka4SIQAb3c3nITw2EB8Vg04AVBVQXIcrLniKuhifRWaTFdnNTvaStSgRTwszA2A6fH3/DSBd
wI8KOnQQvX/+JiQvZhyTP7xVl9ku3fVXy1Ydgi2E1gXdBIW/5WW0U092Q26THTn6ldjRqim87X9+
HX/ePv98GeHPl7GkxrTWH8JbmAQXCZzgWPI9UrsxTEEq/Ysx/ueZhFIZtJZz6YXCBE4if7rlODqD
KQ3M1pZAJCeS0adJ5PlfHL7/4y8BdRqoHvblP9veop4axppxcKdbhCnKtms3ILG2f3Er5/39p3EC
WxIwINDqPzvXYff5+bElcwMn11WJ69RQhDdDag03aEnPwvy6glfGd3QG+M0Aylzp9etfDZ5/f49n
KuHvYA5Q7T8L9oANO8hQ8e2D36cQTzp5PmD9VW7ln74FXK8zyQDxu+fuOhC86Od75AzAD4fvxDUA
XG6KFSzfPcN5+vY/H4E/XDH+6Vn+/j2AwGEBAigMc/7n7yEjnDFA7ePwZgT9iOnM7GapbkORfPhr
EsCUMm1d0Th4RUFKV1duTu0pUa3aIEsp3cOqcKqGoJkL3wYtlkhdwUEQfM45araxz3Y4+21511Y+
4pXLnJKHgPSnzu/zKh/01kVA2mXuJX9xqPlTPfT7XaE1hDbWmZv9ZwcFB+F4rQXuasjprYuB+I74
rRJoQQsY+bRFTGFTqQI/+69N6B/fG6NJhFUcRRU6tD8/TQcuJIGNOTCZKUgeGWftURmc6nTMacEG
8jypv0qE/g8GCkgpICkDU8Pt/pm00MfYTOahZdeaxM2+dmtWsgjqqB/j5F9+ypSZ/v6v+PtdKof+
baP/9Offr9WnuNfj56c+vap/Pb/1f//Tv//8J975xydXr/r1pz82AvJRd2s+R3f3OSFX6Md30k95
/pf/ry/+8vnjUx6c+vzbr+/SCH3+NFiOiV//eOnw8bdff9iD/8s/f/4fL169crzv/h//Xf7yIPk/
/scvr+Ljl5vxH/9TvLfq8999xOfrpP/2K/nt7EYGZAuGYTh0gBv56y/z5/mVFK/AfB1tyAC7CbAX
/OpCjrr526/Bb/D8xFKRA+tHj+OHjcUkzfklz/8NwAV+OPzvvCbjZIzJ929Xe/P7HP39J8DT+ePv
X4ThN7IVesJn/7wsIv/h3MkC5AWmFRbg8M/GQSwOF6CO6Mu2cZnPWh2gOp2Wco6jPfhg46mvQ5xA
wJ9bEZrDEDtJOHgMkGs1EB02nmUV7wl/9BEce5PUhAalpm797gbrVTTP5EOcUv2XFLHzvvN/FiBc
NdqCIL2cQ33w/2hI/Txl+lg6NpIXNFj7sICiL4CLAHUdYpum7hbGoF3RZFbcxlEdNCWUOfSaZenw
BcJZdIpYFB8jMJ+fPH/swEFOkcpKhyy4WPr5fIjw7PxiuRIPGCs4AXIfLvXab9NLUIcDD47+zHsf
62T+9Fur7maxLNvERPati2178mhNNlD9xGkBK4Xu0slwy6zp28JfkbtQEsSjrwXc2qavpK+zUrUy
uYxQRZZGTZ78i5rl51oB2aXYAzDuzqgmfAnglvjzc9LgtjNyfk5EV9g1rkALbsEzk/EmhDSuCILx
j5/mvzTnT+37KCf5pX+e4D8vFP/frQxnLvP/fWEosbqMr+yX//Y1tu+v4pe7T2XeWPv+zwvD+RN+
XxfC88KACEeYJgMhBAaIBfr3dSGIfzsfjLARoL2OwX1uQv/buhD8du5PnH3oISpCpYtf+491Ifwt
hLnFWUKBFQHgJg5W/4VFAbPo54EDaRm27zPwBgYJFgcANT8PHANF0KBHtmsl59QWek6myNtrJXDY
9dJ4H4/+93RC2emr3HyPgR7BCzfV1wq2i88IPlquR5BcwIH2iNjSOsif+rh9A+t1RLGlLNAU26YQ
KpKg4vXcirId/eSTRJ07gomfVj8+cRnapfIMe3N9GFQODD40Kkgmn5uF6/bgYoHlyqjliSZKXw5I
BbyL5zG5TAOHFSCTCu8+Y9eoL7trqdb0sW4a97QghLrUZvqIXYBPnGDnC2k5mG5KI5N0TpuobAO8
13eL2OQ1QzyGAF+6Zvoa9rj9dZuYj67T5IowviDrNUL/Tfn+HqZHH6Cue8+t4Ppaak7KLiASftiG
XDUJFTuDBfOAGF74SCG//AvuJ29IyGsO53fCaoJcIRE3efDM/IGK2F0Ai2eXFGa8T/OML18WL/ka
vJbs27YHL2/t3gjFA4QPaH89ZusalT9uoxEE1PkGz+nHVWZu7q/9cCBXs1MfsIF9I/06VVRFMO2f
AFrIJUFNhp5IRT2dfEEnLZ8RdDWuZRPOGq1+7u+Tqemvk7xuDmHQLJUm+ISFJF/4VeEegNjJ5oAw
pQmBs0MQ7JiL+8fIx2OGO7S/TTW44DAWJlf0fOEasp1r0MLrjRlcfz3HKdQ7EiPuak1D3ImHy0+I
8i8MpGF96VLWJwVEaf7eNmwBfQlvgNiPzFVUN+EHN/hMnLXrqEjhT5cUP348kGD8YpQg358fbtdk
6X5duBcVytXJV0fY2yAYvjGaP/jYvY2Th2TUIZGH82MVkSb7PMYtC4cHHA38baW+KJFFMFdE0fQr
y9z4lcS0PUSAZvfMNWTfRdNHtNTpVZz07gq5ifH3UIZ4ipm96nUy30ByA3XsNDPAg9OTX/s3yFiU
trSDDA8ka5HAZOaB3Y8wXdl0zUyuvXYAFVPXCJ9GfnZTZCbInvw+GKse/d/rBG60GzVF2SVHa3ND
U+QLFXk0yy1MT7zKw7S9GrhvNmhZ1xcQSkenXuS8IqEZX1rQ5SB2X9pDHsHDH26ftmqIXvrCmwj9
WEEV3gsilrpKQlnvCYzZPyJfxoA6nVRhMRotNxw96iqS63TSVCGWTWb6s5sTVhKLfIMCUN5axiNk
wEgKntB0bN8yCf4zFByBKvgKey4IZtPbwZ+jZwU+wl0XI19jpHDYLljkmldqMRHWNR0vMpYEeyjb
5ztHSXeFUW+e0akKNmKJ4XzRw/6ikoNPr6Y0UEeyzv424O1cpJOcogIqn2Ejwzm88txQ3wHoAu/e
6fzG+G1fDciSK1Mcqk89yvErqpYRIRtQLMS91SWSqv0SJlxdU46jlSXVuQWdzZ+HohY027URkkjJ
3KVXOjVo7MLJ4d4/cxwHKALLNSH0yBRn4CFmS3qakTz5xvG1W/Bpk4Ph8t2QdLoLsFSCY2uX5Mh4
kmwADF0hVNWr4AXsl8EwgdGD3xa+ewJ8Fb+ONlGtBlyhGLeRxZTABp9UYYt4eS9s6tIIPh8Rjf4k
h1zeNCYIrrpUto+9X49HkGfit2lSCBPvQx/spNRvgoIPuj/yKUzVJqdZdAhU8Dghcvs5ZyR5Nio9
wporLlY9Nw8Exkab1IMZVh55A07Q3O3bdXYdJBCNPsZiqp+S0GvO7HG3r7XUNyZtzB6Kn0giMzOB
ii5CYMTcqf5CB513SkdS3/n9ubtSK4vwYt+gOZbOOE8iUhROXFButiX61+xDqfpz1FIWjbfsoyYg
lUvX9t5MgFqNp5wP4FyCZdV7Xb31F6TSACNKn6dOhIdAC6BR0EGD6tOQzWT88QrP38Boa2I5GA3d
deNasc2GbHikM8KS4W+O1Avp0xtKF8hXap1VYxIvL0tE2otmrRPMapNv4AoMRGYBG2fpQ7ZpwmEu
zGj7wpchzIIooa+rCc8NP/gFteGgK3/1vvVrDdPEZZQQ2sWL7I9rhvDrNWG0CuHeejAC3b6x1bwY
hZgQkB7AhnngS75B+OOexgrTu9b23cbmBH/opZAa94vWygVblhhiGWYPfuogsqsR3IgpmsgLxjm0
VwZEGcRr4+cIQMj3C2Uh92iWfLxwcDSC2GoMMaCCZLhrfHWmppG55P7iSpejLTL6Nn0erc83kKPP
756jGWoA9TBZOOyOUvHHCVlcTziAZBfQt/jnKRFdkYaGWIRjFx51IIakSGkKKVE6A0dt28ntk9VL
DkvQisvayXUfJcRuQghiKmTzCniaoLwO14Bd1QKn46yBxQfHhWy8PMPa6ktMCPQ8DqMlx2kdomNq
EUAHQYzeLAOFHv28U2G/6+DZFHe3HqV3yL5yVzSZ84sWcZYfZobVqKwTB0mkgM01w/ochDMoPiH/
pDCBO6U8B43JKYziLpZbxEfIG86me07h6A4bzppseV/Pn9FIgaIjxLabSiz4CJ+veXiRCfQQfJ52
dYGRCk0IvrCgkx2uc9X7Hx3EqBdTnDVPYbq8eG6KL3xnkx56UrCpQQ/nt2xKJcQ7WNRSOQygEK8z
hmMr784HTVqOQSKKULX1tZbD7QLkYQdDrRM4PcMtZIcCb/Aw2gGZ7hN8/hbGyjfGW0TVWmHvxTxx
hLN7864GIUM1yVPvyHLj+bWtkH/F4O1DbdnkpIix4cZrxE+Yqw4HKAziKYuPM9AhRBYqfk3G4WaK
sAG0PHxoOlGlfH1DBeuqemmbrcyT73kdYJjqLNqo0YdvLQSxBfhieakIu49aEmxHkGM2Mln8I3dA
fFCmeaUPgeFTPTfkAiuN2ARzFEDRH8PlUfX2bbWL/A6BkoQGN2vHawBSy8HjdXw9CS8qSbzkd63K
8x2SPcCIy5v1a8zH4zj79j5IpvoanhreVYKkl008hBC+0chVfMA+l85ZtOuGTG6Sdhj3ofSQouOx
aNPMkdt2Dqavajbxe9Qippc1xA0bFy2IXNDTY4rN7cRhTKCK2gXeAfplpwohvXDGrAmTMuPpUDkn
/Mds4em7Q1TiVqDwLSESbTZTnqrK1WbaGacHRHySZRtJGPpkNiOlbySvbL8cEY2tWWEwpUGN1Kdm
BcHPGpZuJhCgjl0n+E5KDg+zvC+GMdU7SG0FqLxYJ7J2Sh8jzZ+7MZw3axAis4bE3iHlWu2SZAkR
M+6QoMfSuOxYdKaKJHAYgwkUYsBgpwg7TACO8VIGlCBPaThboslk3UvhuS0shsBPdTouMzFiojW2
vbADuqZDPJt9Fuhsp1zX7rx48D9c06fIXclhETLB5Bz3VMPjxKzIY2brzYKiQPTD8A5jJnAb2/H7
lEcA52LX3a6oV3ZRvsCrycWohm12pZLm2ltRuwUL8MZuEv6984NrRIWDGx9SuG8bl+2wMeixcCS0
G5t703u+rPELw+72jmC4/CCUxeiS/hochJizYOvXDikUSe9FJ93XXlug2Z2FFYxF5guAHuOBxEij
xIxFg2CNkxPc76O5GALdfvPR4L0EM18ixqfWdelcsjxY7Q2vrVq9Cor+Zp+vWFLMFARlgMDIE/J1
14ss44jXGeH8VikYX8jC2GC4S+JR3PLc817Qgx7BHUvSejdHk5Ub7CoEZOlQuBtLB+/OYIoi0FtG
Ndzs+nqPmnB6Suqz6A0W8+7gtVP8CLQsuW7zVG/rLhl2gNE7hlwsppeiU1l2M4MGtCeez2bsRnq4
tfDyJ0WU1ksH91Nr0D0k6i1KOfnARrEektbasNIpbW5SG647LTHymgCAMRtm8jQv3bw5e6ZLQMEy
ONGc8YOo8w6yPAHnkNBO/lK2WdSdmj45QY7fVCmZ1iNUJU2D4w6JIJgLm2rBUenOQws9AFKzhQVM
VjSKv/Zg9FZ8mizMaOGdTxo9lkuaw7ratnXhaPJtmVpXzl7wyMFYLgVBWgb+04ZyHzWjhLmewT59
aeo+3iweTid8VWAbk+xVQ7MO2rE1ezo29jKmPru0VL/2hgf4pY0HK0FU49RDsV5j0H5YDVEu5faO
rGqX9fDtwrU+OUfGMpz7IzXpvLGG52XWDN4256CPQ0FwWrqpPcXhOr/16dhfwe0k/gpyFdzOlLaX
OUJ5KwNpJujIMEVeIggtUP7cEuG+uwBq3wiO7KcF87VaOzNvQPhLjwCM6FEM2tv0IGJUrQFjnE9J
4eNQigDlWO6U16xXajT93hEbPNXnUPiUuLTsEB1aJKG+tL37wNrZF6tosj0nMXTaTb/xc76FjcNT
PfKHfoFLmU74VqdTj+hH9yCkqHz0OdEAnx8XTrJyarv4Rc0IzJG8IzeRq8Wjtwx1AWDraTX2pear
uDEJaXAODOoSKb3rSakOu7n5aFUiNz0P3hbw1wrISWxlMoFya0xNOfOObTsodB9hTM0voeOaDhL1
LogC3T0ghgNpTF/E/dx/g4FxabsFKaJRH1WwGX9zrf8G37+laL3oYVywS+Z1X/WobI8gAw3lkvTf
vV4AcAyS+3r2vhaBMbjKa+kvL8igsNt0mW94ItdCkMld1nXqHVMN/7M1jcDKDlS11g1uX4DsZQLv
ObAzFhhvvZxN1hXINSVYboZuk099eIo6JAAPayyPPUU1qX2VHL0+A2ARK7bLaHeFsjQoQFcRRdct
9cZvfLdRKVUHRFid+SPmMkqsfF8kcX3RG98WXRKsVY5NDkZVy/KAYKLsIltt/h3I81TZLKFwqadH
9MNw2s+jdx8713FG+BRURXC1lKc+4cl1PghoV1ELo/Ntvpwm5jC7CP0fr3NFLddwW9c5xrERyITM
v8vY3q9jjPyhHMl/bX5hW/sFo6r3iKZbxAkdQcCyRYCaotVJfilFfdFK7JtAcq6avN6B31V5UYcw
3QUrG0z2N7CUklv0Dp4E8y4QDfU4oRt9ipXz7lTdZWUQyq+0hwZzDD8Sbz0AkkZfPMBJDqLDK2PU
XDVGjaWbGrvRQfA8+Plzi/q21OGwtyK5UD22uQxhoIXMpiODJcTEepTvINDeW2ySPQZEgdLypc8W
VYx5H+/oMn+bfbgpekEG98P0iqYzYqU7RCN4EIXXMbmWHnKrkLOUgGXBTcU041UWIup8yFqNI/36
hQG+4j0wzwqkv0Oe15OikO4Dzjc7LxdHdAIVAAD26AcUhsVgTPI2rrBtP3k6v1SGLcfQN5/A50SB
5/HCRDx5RTNFD7Ane+aRt0KL5r/IacRyNU/fAm+4lUnwyWP+POTwfnT0q4uzSws2AT3rW6L8i7Lg
kCnU3fCZDQsKvQUU983davQrnD/ni3mFxVajIrNN2XSgSBz8pjywGtEZ6a81eBSoFf36knDk5yTn
mCXY/vQoNOG22rM0LLxxyPfY8RScIbnbxaypwEYv/MFYePh5O6v4cZmiHQDsIxcUpzov3Q90/RDr
spS4nKnoh/Wiq4cXPMx7DY8ByeWVyJpl0zC7NRHDtmoOLR3TkjcQp8h+ZHu2NsOWCZleC+OVDOe0
opuDe/TqECY92K3fKlGsvq+28HsoKVF3PWpzmkYlME8cmxi50axGS5IfM5sexlYWKU4VRT5zKDrT
8bg07RNDA8VzzVRwQ1/TLsImgtjUjM87gE31I9EzGBoJsqlnmF1aS9QedTzMNr0T5sMOn3KXrh0M
FcdpA2HqVVx3B72Mc+ky9tzR6c4qbJS1vIDiFfEvg6lktz6qlSKtrmnRi+mBZkxxc8uxb0H6657C
pTn6rL6OTQNn08jfsb6xZd7nyLND6njWmn2aKvoQiRy6l9S8pPV0gfPwUFiB9CjE/zV7ZG4HuyWE
2a2aCEZv0wASlsqvi3Vl5HUEoatANkFeauJlExrrobqblH0ESBjsJuYFx4Yyv9TgKO56MQ1sU4tu
elo9MSJHoJEAMHIBy9AaHM9CEayKDegCJ4l21sFIH26jrQE7UgwEVOVWLEUEaGiD4IrgmPY6/2Sh
hYsrSVAEwJnsTUuRg1PL5THOJ3tCpSo+XB+z5zWn4wEKtvaoCZBhYAQQYxXjwsU9GZvmvZ548AKI
Ld4zYcIbtPqnx3HqTNGNqwdeJmL3ZsB0R0Z6d6Qyrgzcec+XJJ9QmZASuilRBQOOexMK1cpJ/bnC
juEC0zbZWiLwgB112zpLl5vMEHFeJ6a7Cd6dAI10iqNcE4zbzF/tJiDjet2vqj456Bg2Icubm2bA
STlWQf6tNyYtWz+1eWGb4YnYRjxAEdW/UtfDDDOTetsw7ErRrMOjP84emIwerr7xTLsLAzgAFZHq
ppduRPxnqpesL8YwkyilQwZ6EY5hvtEwfh6JvcRpHYDDBLrkgAkHJgBQB2Wh7EQrsq2SNqnvSajQ
s5+HoCR8GfZTMrCtbUiyR1BeDHrW+uloV59wS/Whk5Pd1nAoKFKf4sAL3lp7EC1cmLGjTBeCZciv
ISbsCzJGwbe0m+0Jhw6xabD5bl0MiGD24HWDMdAjYsq5+0ZKeiBkYB/GaAIBwfQNKaPhVBHjnTgO
g5VoUcbXKIyPSoS3MP5tSgFuRpUGFJN7AKIx4oJe6zZz9yqZ/K3SMIwH1LXsUMaYlxW4wUUqM7gl
hHzcx8PolUZnKFxJMF3AaYE9DsOE83CAFVtBMXjZSOaDupiHl1MKgTdIVdGR9u7Q5dBGSZNMh0wo
cwAbPivB3PCuG7/7PscjqtW0vV8jHFu4Gq418+ml8hUaGZl4aGMd3tkcKrwmE7KB9SCHXgOUGoBf
fqKrOpxpkcSdODCetxWcAuGblSIfq5s125Oz9B5MIFjW8EbYAz5Wvq+9NRe1lKBxSONtDD3/sGho
jkc6Gou+Cp4DRuaGQk12msFQKPN4vqc80pDR+QN28wXG1I4nB0F4h3TgTm7o5GD2QkdaQFsKOyIO
Z1K4itNjCzOo1yXAGVGHoKzT86oS6lSdlgXfikPlXMJRkWwEHsa2Fkbv2jwcIX/CdkOXs9+xsw9G
OXenoxbKYuovB+mERbUsu5Kw+ha2S9k2cWNfctfDVnmC1UyXS45IRLB1B+lQkp/B1Q5oW6ka3pRr
h6ATjFz9IVgQFmk6gIzRoWeChg2p2nAMtuiH39dG2Xst036zonlTsmZGQFXemU2KjMWj6fBrALJG
yi4ZVTWShoHRFw47YC1om6RechUMQJjGuhtuvd5LT/WS1Ftcz0lOSM5b+jQ6deCkXIZZ/z0ekZWK
jA92MLUddsonAFBw5gKNucfqmMdnB6/wxgazuUYwGSlDpYeigXR0r+EivE2oeTEpwrLmPs0uaxGL
fdsj8rx1y5sd/bo6d9Uh0wtXeqE9KJe17e0H7aa4KyDEDY7OzmLXxP54RIzRcEIrqtuiQN0C49pY
C2pOGJsA9bZYq5DBvCTgGtGv1Es2YlayTOva3y1AIS4AWvoQw8bttkv6T9vyCDbSzXKIFjVvqN8F
b/4iss2YREvV0CkuRRKM5ZgCn1V+k0GhNSxHq0RfpvOaVRprw3ZRqyggOMW63pgMwdKCPNooZicK
iXA1N9CqKvSCSgqsfVSsLwc+Tg/93OlNrgevFOmAGdhl49G5CCk6jBt26BL2imYj2w3Mn08W/7qE
u5a36TwS7qfeTx5g3ZAVmrF6K9PksuExSvs1MWtJ+wHRhzReijrlmOnEm3CTNo2LHAFRJfan9Pbs
boksITVRVNDatfe2Z9NO8mQuGMnbXZPyAEpTqcQt6WN0okAiegwsumbBlK97D7zLd18bdQUb4fnT
M+hkwlKc5MXC0BSr0TE8wQB32E0LwzEMmMoNvN6AVhDiAfltMQcCER1SuUbfgvUMr06MP2WJhWFY
ErOnFCefivnAn3GZ+Y1r0eVaIsuOnKBbuObWPlrkS7Ytp1d8Qi0DXD+dn5T1livVditkEtNH3vzo
4uJDTCq8KjTEbyuZ2vjbiil+4ztSY7kLxm+wdMpvYN/Jw7L2E1MXNVYZlOZR7z8PMw2rZUjtC5/d
DMEl1MagTMQzxYDoZF6EBtdGm+xrQVEEvLXFlSOXb6mmQOkjQsmXp25ELlGHgvD70nTes7Jag8hN
9dGkmX3xl5zfBpok6FrFcXoVqexrFklvCw+9+BeeBdOJ5DZG7HTgH4PeUBhgjXiY4NRgfSOAOUZ0
IU8j1fLZ+nh6aM595SM6vqNz4M00aHDGC54A1c2KFpiHrs46L8HHWZ6B1gyiFYqEdm9Dls+3QyTm
g3AO8JcX+7sBntHXyImbKlD285se8fAH2jYtqsl2NF9nXlZXcQd52rDkKK9IKFjBhCcqtgLRaDB0
wgxd94QYVpcqwMF6BP98Kp3FI1oa11U+n/DuTlAkderhpoEa5trmcX0I4IvyHZzJ6BD5Y/xtCMd+
g5mHJ7tGiHEfzvebW/S518CM30SNpmhh2PnaJCLo4C8G581iBiB8WkOOY7JLVs4KO7I3C+1shZ5Q
XcSk4aVi9iNBiFmVc4bL761UB7TZQbSfPb/sYkP3lMBaE4tqfiMSXItPEENZhuMo31yiIv1hUkTP
IUsduPBFmIxYy2nrZ08BLOEqiaa1KSIYTevd+akI3OtNPWHtqhTH662NgOxq5tabeM7Qk4vehrUH
QUBCdgz76t6fknIO2ngPrC8qeDSoplqRwLGR5165H7E3KC8DJAANcKX7qAHtlrlgUArmPA/EC9rs
Y3LX+ooup5EJolCux18Oyv+8RLe6GS57rZHtUrMGX1oHDrGN+aK6z1VoDopRNyl2zRI4sc6ZJMFF
59o13qw4STZ3IUMWhKr9aIJZPhhkFYgK0JdMAjYk2E1WhvMy1oV43a6rWZ5qoCj1/Th3FjHWGb3r
WjAisW8OPqIq+IxA0zJ04wfk9wodWcygBUd4vo5XiBLvgyKE79w3n1OcfoF8s6cVpx7sptPqPXO6
zuRZpHHHtz14CTNqXbgJwakA1Ybj6myHluu0w3bV5d/mpA/HE9o0jwb+RtU6e7V65XQS61Vs4S+4
W2RmjlkrNfY3XfvBU7tIL4Bhr/AHJHUH1FUz68Yywc/yuEosu0Vg1mRDEE/yzU+m5NUmVl95s/Wi
PW9pqNCO7YcYChzKSNFa2QCHGMRtRqlfotcU1GjBUiyke4IRdUFB06kCnE9plUGiNFdnTG+bM72f
Bu9i9dO6mBmIXVsQq4YCLcgOzDMq2507R6MA3MYakTioo00za/SbUWdkxzhWC3uep3rpd/Hc+7zM
p6brNjPaH8zsAH0INESlHi7DYRgBVnYpO9O2lnAa0bkLYgZzva6NqgyshbmQvEFm8yiMPTW4DI36
Nxb1JbCSTJdJk6aftWUT4HuEdGscoyVEAT7J2Rv85yBZkGGIvLAE3P7rEPlHokzDRn0lcIS79gYf
ISIEX3aXuxRn5IisKzphohvufBRK/gWSR1x/ge6pSoH0KMhh4pjGG4P8LXsUuGoct+qhL4WvUbh2
Neh1sEVtbmMbkqoBC3UuIkloVnIaeWwzhViY/WIac7+0ZCWg9yDHcj7wc/AHuiX9avBZysvzLVSo
if5aZN6VYkS/msD+qsL8K/O6dpVXB/wQrTDazz0/vQYiMu08qcVlIE231SDjlAAHdiuEtQ+okiM8
NN194ngipmKZarPJidugtEsb1BbsCTXaaQVuMEY9YOM2dYc4WMbKg8dUKdfUlsi+FLd4mi06ee6b
J2EuDBnnLZHWL1sGCB0liC49E72jH4nyV+pn6JXEZYyGeOMaOFan3ncj1wS99eBWA8D4GA0WC4Wl
U+fwiAvmCcSFDicToNcXC0CQys5pfQnfg3s+jrxs4+wQ0zqs+gQnpEQgzELJsOiJK5v1f7H3HduR
Ktu2//L6nIE33cCTpFUqZToMSVXCe8/X34nOvXurOCIZZ7dfp3qlSIJgxTLToOsR5NqQSzKcnJBR
ldBRRSutilFk+3VAkKoYEOdRXkYpK9SEgejOxKO6xvvjrkCR+2oqytfJ50tgVdBRz+GwB6+bfYX5
lC4NXaPTfiY/gbmQZWrJoCKMBppRoxbm5/nI6nUFJ3scVETELEQXqMqn7BCGVfhUYASCdlJRJ25R
ZuVV6IR0H4z+Y1oiOZTG4qagQ9t7qiL0lAQKC/aXQENJSA+yJ0FJFv1IEXy90mOieV5dwL8LbPop
zgWdz5nhhKZB50zQED0h/QlNaI3pge8NRGCSndT2MMKAv3gknPipsNAxtimazvWSh3pETVPw+EHa
2YOLjvy3OnsehzgQS+DpKM2Qq2ELNZ+kgt1sgmluLfdGA1wswcDUBXU2BG+bgQ07+rlKJhZGDJVF
NZtAUYU65/sU1ZIB6Gj2QHdxSYoCzkG9N7Imxn2QFoa0fjvQsZlFANGBTwB5SbFB6ljWvogBwYSM
HCUQrfmwFMQ7hMFVqaDlCSKM6dNFdE4TcecDYq/CPc72mUSn0B20wa144vlU65vSt9AGREfLKxKw
kSIZHT6mzW+YlfZvbJijidYUFTqU4RNVBPEu4+JXMDiCy5CwL0MOpnhTC5Su9DnGZj1dm2IFxXel
M4pyYu1RBmmUBcp0or1LxfSQNi/j3oLY0mQWEdf+ViTvFxODgVln6aiVKQaDCVfcYgyQ7b4W5ANQ
iWjCTUHiJllMzQPHAtRQmC5T3ACKAKYWcGLGa2DY6RciU4hGMNAVYpkzbipUtJGg/VKhyUP8MhR1
MRiePVxU7RDkLk8l6HT4b6ijnr26ieBIDRiKwPePgsCUaJYnPoYpHUVqeMYc+RAD54Yf3+QBRTOX
iSgAIv43x0ISAbErO8rMhMG1HOQGXquoezWAJd0wwJ5bjt6kFIIFGMdi5sW2QOgIY4M9VXoVRMMH
jI1+JVSFpGIYZDQZYZ0tjdM+YDPZLkbpkeKlARc+YITA4GAUAZrOSx6zkslzmGKMgoXuB6XmA/8a
dXVgQqMd5cNnnLFulSkfcguoishOE8AzKdIVP6uuUYuhEsOElsJQOlP5Rks36HpTzpiKJ1bBW69Z
ObHHnGMPY+BB+717j6KHXIyOMYXkqFR4DW22HU1HB55rOm2MqBPrF5SVNrCfaLn0XaoSbSz8fV3n
3nPR5U9xAwPUsEKi2GPcXtISNE4976OLWiPskvFaCSzmkeOlkmW0tWTJYarqELBTrmdtolJS/IpC
WJOL4JNuIgZ+zmjbwH9A7yu03+SYMkKvd8aEE5BscYoJSD0ydDE/RoMQGUCnjA6T+jnamT70TCP5
eeCL52g2AQy5mOcJHfEpofnBHSoav7FTDLEHSqaWWB86ZaywF1CUpO3QH1kxPIpC8ij7sg11mRB6
u6k9oSGFMqRDrdW9K1GBfm8aKHpORQchidCglqrHvAmcpoo1Ly7eOCR/cUnVpKmzj1pgzM5PGpL4
Q4d5DyQDQGaDYHN086XS5PwCKMLmrND5robZthT21iQrGrolFhc2hygvxF1N1zEP93GAypkua1HQ
JZqfhQ6fAqiXQ+OzA1hWkyq0MLI8fwzkxuQy3jtXSZ/q+UgZU807TRv/jjr2EOflDiUOAynbLNIi
SoSgcIZTDznpmdUIXEw0vDMD1CJztLN1j8tBPYuBHOpAWlQ9YBoIEEiJGs1ypmXKwkM3gZBwRQ09
2nlSf1Fan7O7nkFvnGkAd2TKFKChThIyrWR5V2wb5lDDnwhwLXaC2Ijgtf2oMo0gBKEGWakmNSRg
SCcMdEomz3dsig9NCXhgYehR4XU5zGwm8I4VQDZHCHSg4gFARInxw5Iec60CV8zUCZdEiG8w88jV
AFhdS0YFQmU8rnKUcyKiJw/j+qrkoaiFGwy3SkKBLh4B1Jh56KEGrY35ZQetGI5XwUKlTm2bEBDX
e0z24kKVWqGEg7Asu0lU1moQ9+eQhxcIRuGoJeIK0g0tdIq9TnbaOovNvh52DVcdQka44Wrb0Zkg
EXaWgAgTmgeIlRGtOG9wCHo+PTdcz53KLhVUbH+nyrHnRj6jl21ooTjBaBKdoRjickFZ9WQo3tGc
xqwhgj4YDeUqfpIpLRQqu5F6l2oqdIH8PT1xdt4kN9xEwKsNGoxeHoukB8K3hTK0mCPPJqPnyb94
uRQyFQqLbKsDKiP87nku3EcKeA6YTip7H+NQJwhLSC52yAk12MTwv0QOeRwY/Z+xgusSyJNUSyE3
C73NWj4zyI5h/hh7GnC5ioZLRz5AZUF04ZWd/psM8f+pCf8PXOd73ITrW9i/LVhO+A//piLAFRO0
AghVwuMACqzMzPH8XyoCI/wLM65ZlhULgOqC//O/VARW/Bc0DRUAysDBARNpZgj+HxWB/hcIA2hD
gDQKhX/0qP8bKsJCG4iCiBi6KzzIp38SEDqfkSkaSaRbuMxxcOVTarEnkH3EXfP43zFq/15joULA
+wj5QewzrnhuD8GN9Ab18m2ff6JX/SmY9/efnvkV3yjRkgIdGwo1lMu50sVzu6fczQ363f/kN2xU
wQjBn/qbC/X3EgsOFByepWZia9pFHhGfGmn0dAn67mhhV5WOPhY63Ck6jU7SU9aIkt1ux9Cz+pqG
sge6ZSyJSt7EzSYRqo+goJ4UwBIKyJtKL0YpBVQ5GjGgl48AiqGOnGcEXZGgiyjLes9jijKxYLMD
vVipvhLRpkIHAMeLvKSLBWwu2qoutTYIApOpRNQGTCIYbCP7Hwzd5J+9EkPPvRB4C+SzVKPCwQd6
E7k4Ck00CqKsBNg9KSpTlNJ9FmQAQPsX3JkWoNeFDoUPQFESwF8zOYajRkeVNgBuiu4PaXKiE/qj
kYWcI1HQRg9sCDFfDPDlBx8B2+xaHqr8Zd/8ovO21gHhTKEVH6EmVtj8uUQmvKurqjBZlIu6EMvx
wcOgUssxtDbR634Dap5CGSGHWtfUzL4LxOw6ViOvU37Y7xKlKlx0rkICDzBO9cdawRJAT2FuJH9I
cZtraKzSatrBKKuHiZcd08CshZxQ7gDa7lXW60cgqj2UXAjrJOeqQod7AQeJt/IlZcJuH7HUrOGa
lubGWZ15pj8dpPmAfTurEdV2XjWUjCsxLsXvQ2lXTVaAfgbAFZDs34niuQ9tWbEh+fNvhugfBNHv
9MM/Kbd/n935p3xbUvEyIciBnHThXNqrfgCD9AacHbVq4YoisiVretD31FFA1fr9p1xbEbSq7yu2
PEaH7YgPEg9oQT0JjQcTxfKWuPRCC+HvJ5oZt9+eSBolvxznD75qVegdinuMgIZTisehWgfApOgS
YOxBgEkFABewMI2pSBA6kA2cusv9R/xSCvrpRS5IW9D+L2Fwp0yujIJI8etrL6X6VCso+KM9GPV6
liqHDG1kZL1AM4EYCMZ/pAfVlDvVxKtTaoZIPXrmKWA84EN9FfNpTMKk/KWnih0iysbr/5N8+vdm
LTQbJNjSJnxWw7GorLW0O/cC+kKaBLREWO+EX+i+bezIn3zRvxZa2rKJss+JAetPbtSZVXWFhrkH
9R20gZ+lntSiwUECG4rIebCTAG5SUU6xsGR8RErXzEyFhyI+3f8lK8dvqVpaNzVKeli3ubyZy1rb
axnnisW7wuSooe37a3ypMvzw/pcSBwwjQtcuiUeXI40W746dQbmjGmnCId53tmBAdEhNbSBD1F4H
W4ig+jEG9VBqiqmcS+MhJZk96g+VKh8cSBCSdrd10y7M6/5+EYvLSka7sI1q/DRGNsFUUhQMP/eY
/6rIMvNPMBAmUc1gb0sS0LdI+X5/R9ayiKXr2TDmWQczebgihip0p4FQQN8QuiscEepD/piRcdqJ
crTh3/5lKPbTC1gEgbql0qZuC3yApm8FKkMGEqsK4gxm/MbWXq6FmqV1RecLSQD9ockVTc9sb5ld
ubWaq4XlPSiPmdU5slGonh7sPZ2yo38n0asRm5nf1E/PtgzZAsfAiayZ0NqiySS8hdERhUUlQwcR
DdVDj8moJFwDReXCiswaiS0sszrCsxunW5kj9U8/YBHdRAnYZK/LJzcDGLRpkxuEmiA7xxsyRnYy
DYlCye6UXZW/1rMlV5mgX8xDHEUySzTBtchPdCj4A7Bh01HzllQAljUC5K3iXZy9KADIysoIrtDk
FuPrJMNijBYxq5CMoOrAr2r0EtCM1qYit84vwFywUkfKZAfag9rmDlXcavrSolmXcedQeIrQDvGn
W09XhJbPLH4hDJj0OKR1j/UvzHjkeiB7xFgbww9pTNTas73puZUBwmJ3TJKf4I7kjE20CyjP6KVG
50qzwaRbBmaeC04+39hD3WthJhlwSfBBv8tEawB4cugvSHf6ATzWVsVEyMZEDS8KjX5BfACR6akB
X3focJPX/aRzjXCAXNlHwLT7spi0+58duxJ2Z97z98tQAUWraSeEXXDjgNon9D7ZMRakTkM1OzFW
o09v8gftDo/iU7PvH4CF2Qj4a3FGWHyB6Mh2bRpgZR+NqUltepIBuV/ZXqKLt5z11drXJ4AIsVNj
uae5V2hR3X9oYSXEL123GAlm2E1aTe6QtPuJQwsd4gHAswOOE/RmJXenKRJsdEwJ390yAE8VagIQ
BgQPGQL9V78un2vlMg07eOO+BvFIonDSB+kqwLqpnWls0JeOANaf6JHUrVnSegIkZlHhQHaeNvCd
WWDS0lZQjew7XfbBsOmjPWIuTMOB4qIAJE0AgY8Pk+8yHmA8GDLGL9XgYkCCiUcBLzswU1NYpvIl
Oqat27JIWFlSAIdyf4vWwjG3iCFh6QWAiVCMqzCkuUKi2OqeqN8iLoM9mrzyVmm0EqqWSvgBkNk9
uBSM69/yt/4y2f3n4EqW+EB/5FfKrI3p1j4kv+8/1Jce8w9xiVskM0EbTiCcYjXWpPDyMCgiwkfS
7ppAn3yrZSK1P1GHzgZDQplA1CKT1V06lcfMhibsjbHj5IXDYCfW6JOH4ZcBhH3vH+T+1Dbg8m3t
/crxZOdc7FuCmrYeTXG8x7jolpYIR6xRT6IGV8e+1TkMT3Luo+1OoZDZubhLYLpecqfWBgejT418
Q6BtoU73VxrwJSz07UcwfQ5yBYu9CjqTVgD+gmaQJTwIHEhLMG7jj6E7lDuJ1usQykzv99/QWlBY
mh7RMjXIAHtMblvnGE91JnQmAyaG+Cu2O90z6UsDMiguK0V0ZAyvMEtEuE4IlW4oXa1cXUubOK8H
SqNOcLXUoqBCMyDrIfC2Jf70Zfv2wwH8CkjfNjVG2lfUSsm6YVXSr4CRTFaVgwzSdBkgeBWGMlLn
CUbO0NDDjwbWkQKOcRJY6eFpe45gMAW3uASxUp7i0GAgsW9hBtqRglcqtfDntn1BpcCA5rExKWKr
9w1TX1hOHhC5uqT5iLse5Kr7b2vl4xUWnZMppUS58bFXyJPHzpKRqwUTBO2Gj/t/fy2RERap6CAn
bcZXiNOj0x8UA5Z2OqVSaoVridE/qV+hETj/pf3uXwdeWES8MSwYvq+T0Q18E56mrzIvwuYX9BzT
wwgN0puKQLpGA1yXr3Z5dATs+f5jrm3jIlsKg54pkhEJd5mZWUESOEHn1LGCPOH9v/8Vs386dYuw
p/RdnmDoO7qpXr7SuvzyUdu9ZjNEvBmpI+0iIyEFGXTZysgJUgwqq30A32lKWvsevyNZ/HX/h3wF
sB9+yFKLWOwK2KZ60ujGzJ7vP0aIH+RWSaTwNb3VgDcb0BnZ8Ri7yqQyKSftjPAa7SnarND+ojHF
Icxn+tL5FjASgdNuhLov1bCfftYch799lR1grlQHJ3I3QvdciV5j+dZA1WzqzOkzjjFV9gfA9D+4
Q9mbQuFMrRYGJgtzIE9B78iuB02onSnQR2kfsgRcm/vbtdD9/utELtX2Sp/mojbCe5swclSpt9aA
vLvGPoFCvZGprz764guDd8Y0pZ2IQ+/WeuP2l3pfmsh3QQLSMkvZi8/lKbIyHaqYhDXTGxQkiG8w
G6U2O0eKn3Z+kX2ib01nyYgIMiZPSmA28LgFzQMwYjUc0FwypwzjnETjAhGqFFpQfCRW5N0m4OAS
wtsyJvnlmQ9fFEnQKpHU7zIELUe33UhR1/KFpdeAIE5BOsjCTAqjwYLZN7Ml42Ead+BNA1AJilUO
aYdKUoPOaDrHx2hdBxs9gNZOeOAqMgSGHBtDdstyS+AcoPaojAPYj7aTbl9DdjSN1bA5gdcbVDzh
83ijAlz74v/D8VLKFApCoKNbGYMm65GK0KUJRNIkMmmIYVpNRJUintaQVMWonoi2qJmxHaqTWjgo
SQngRxtNy9WXvAisHVMLY8JkyLbDYFeJgynJL+lkU9I5pC0gEtSWO1TAbWR9pBepQMbKLeuQRNAi
S4LJJ6BO+9Hr1OJ2GZGCAG8YeAURRBSynTZx5xltQnegPW58dmuHchGPoYOUS301f3bIPVRUmgy6
M742vZeHSMNUnuY0dLKzAy09QjelVDRm2HAKXP3iF5G6oQD3Y1skXdzReyy09o2xxhfMWLNDpN9/
uoVD0l9B5UsS/1uw8yqpZ5UYS4wJ8Q/hjTPKS6HVTmaOFmDv9mSkb8mJ2YmkuUHo45Sb4eOgdjfF
8UhwQKqn9Ya/R6Vu5w/y1nld2fIv/d5vPyrg4owaRPyofLDE0sxKqEWrjGJgVAGvW+TWqK70kfpk
T7QhzPhILfQ1YAoEk2f0ah8B6Nd90uypjzWR10PlDD5omTpFYXCQDGeQpMPd1/IbAr7H9HJ/Jxe6
fH/v5Pww3340l6I13gn40a0qGMmxNBkDfQO9ffT1J9yi5mDyBoRtnHq3VcCs9ZO4RbiWMJ73qw5L
RjYPGq0LeRBzMDob6Jw93I3Q3iFo60iOb48neFCAaPd+/2Hn0uOHQP11mr49a0cVCdzYsLDoCC4a
cdqgR9a0lzay7rWD/xWBv/19FlAuCILg70PBk6o0UVUuxY1LNci078ONXsdaScNxf76wJlOgGAQm
m6s8UDmRUKsfYJ6hKqAxPcPHxPZP8XHr7vjKUX/Ysa9o+O2JiiQM5AjqSC60/MBebiPVA34CFeZI
BoqA4Q6UNXRJmtZgcWiPSrWn8lMvkhJpxQ2MSB8WZBUBvzG7tYXBngdgaYGnK3WpNHqK0uoYOl0G
H72UOZCMGsBLnHACKlGGgnltAcVRwit3Hh/8biFOL+Fc9jcBOvrtyW8wOzv6l7zUZU6Fef39I7KQ
nP3re/gqer49sczwlJiC3ex2WqynjmKwem4mBmS9NdmcNJiQkeAy2s2O10q3UYN9Y9I74TSar4le
PN7/EV/v8qdtX2QUUC4YugB4Z1cotaIg/fNI2VVqjGb7CUQxx+jou+kDRNQfZDAoX97QWpGP1SOu
mkhNWdLdIgI6fQJiOvQe8YXxgHTJIIhc7/++tQL3KxH7tkkhBvISlKLQ8IDnH1hcErAyt5pQ+8Fq
Jx3aYpLW7FAVAkAoboT81RezOPfpBMKFwGDNoTVBvxtbNdW72ogkkAyQ/Be8WlJEfJjkx9jEusLw
hHZ4ofa/YUnPWr2dc7iQz+DcUq0qHqDLdH8v1rIUdpEYzCNDKabxuwRMMyAQZd4YA20YHVYWaoAP
MzAwEyO/GYw8gAfSZQIbJL3RHge9MGGFawfkYeOXrHVcFld+WiQl3c5tKIiztBaLgKBODptqkOBR
Ak22c8x9iaJ6t/opPsDewEQV2JIMwkv0EWDK0UonI3pmdj60ix5GXXxIz+mndxCpUxE9cTCb2Lop
Fybhf39kiwzBTwA1VeZAGXjvhQxIGHztMCuCkRiAkZzDBVriNNRDYCa4DmASvqcmU/mHAfTrJvx2
eGmu8KB5Nm8T6fX0EDu5agtnndUS/UHaOBVfb/+HL/jryb8tMiVxBf4UFoGDvNW5rd6ak1XosUlj
EuZpyh7wqxP/XKnJPoC2u6yGxv1TsPZtfiltfls55TpG9mSsLJucNmm+JRkhpkKcg/NwjLXMCfQt
T6e1AfBXy+PbWjxADhEo7IwbHhqbdwQtuUKr3knR3qDU9Apqn8kTXOSn2PavhUrtFE3aeI0rd/nX
439bmu3pFkih+THPjHYdCH/0SLJ9QueT+NP74/+8ZVkQ9juwlZHDGrFF678lE+4pJmVvbd3X6/hp
gUU466GVkNTzAQHqncw3CyDNmnyF3hyhNUaFL7tGGb+27K/XenZfE8Rv2+V79ShXPJaDxYspOtfL
pGaYFl54/DNpjHEEs/Hoq5Db0FKt1m++Bkb+RuheyYu/uvPf1o7AaZmUCmtD/kRPVeTk+lbr/Stn
/GkbF5GkGQGxFef31BgVBh3mZMho/NCk1Cs71dNLooGAadQ6EEUWZzAEcCXc5CeIJb+xWm54CH2Q
vNlhLo2iXdsyilxYc/0V4Oj51H57ZKAUJxgJ4md1Gq1nxuC2t450DkDaLrCJFvwpdSAywTnT6xtD
cJt/5q53bI3UHfTGtNB/sVlNMlkDqnB6bwW2b2yFprXgSy8aRUUZRrOjJwOcG+RfdNEEFfRYqow2
ENaGTqva29K5PBX7aL8RklZ6g/SixoipAXJo84qFPxFaOkaUM5ET55lBDTiS5tdvDNLLVIWopi7z
QCxtxIjVR11WGgA7hwwYc+70QT1PVwy2UI5Xv5AtvHWAIxzhFw37+tHmHnqbfy+fNp535SKmF+kb
HDaLppqft9LSy/g5aQVCfzCfOkYFRg1fGEgAgORUWxs8/+EfvoKl20OUQqmYlwCnmjB1+u1xD215
jjEHTMhZaDWkHej7kqbS+EBTrhsPubbmIoCx4HiBJYG9Hc/KEXlqWhuz5pQ6QMEK3Q7CvYKGCj7Q
ZRRBedvoJq4tuki2eoqrvAEwdpcfXoFeVkKotkL5Z+OR5kTpp21cJFAQEQJrvsM2CpAmBaFk719A
o9nzD/RzhQ/kdn+ZtdOxCFnD0Fe5mIjIP8ZEwkgKciNlQD8XDV2riuxDzgQaTcUQbSy3Evoh5f9n
LIIaCVK8COtBnqMl4aE9eLdyD4YF7h2tvVZW7U4OFDRJ+FlbrFU4rIHZgdY8Bqhs7j/yygzkP/y3
OHCzJ6rFYek/Bc3bo+znnqNTBJUbE8q3xSfnFBewMM7i5R8uuAg5yiAkYgjVB9c/KB+Kd22BTUcC
xJFeIcJv9gke3q0WRKr4C2x9jXm5v+xKQgRU8p97HWRSMkErkXGP3UN+aeY9rh+TY6+BufGpOP5D
ZnY4WDvIiEHmFe2q8lg85tb91X/+OCCl/ufijcfwrZfwwFXSgdp3F+ixtPWWaclK12aGWf9xpZW9
UoKDhmMkmpBShdkSRFrI3IGd0H0N3t7eaGvSJ32+roqN+M3/nIUJSwPNJBN96BPjibCXbhC5PHCi
HoEv+c3fsaf0FcRaZJaweqKfvCfJaSCoV9xCW7j0PbS0CBA34LGhAoZEzX745G7Qayoc+b0QtP5J
BDNqB3mijSO+tvmLyATxI38YJfxUAFD0+Bpu3CU/p7nC7OfxPZGg2hZc8Bp/VhSevcJIpNehufgv
0M6QY5UZzfsnZ2WmJSxdOaBLlIKzPEe+j/DCHhibM1iBRHYE/KieXTmWiFeoSh554j+KWkJwpaBJ
dyjnPkSzzw0Kg65oq388f6P/GYbBaf3zmSeFCvgSotruqAM6i/MVqLQKNRET8p/ab8hsHgM9NMqN
r2YFPASr1j+Xo8YQnHwQxV3ws/UQ5dlkBIYIcL6onQoCQpMOIIUmOp2Grdj7G2d7ZSwjLH2ZEyjt
UtKIN9s6cweNJSwNnX01PgQdCXfKpdu1JrNjX9grtQ9PlMafq496F7wWZ+SGqIlFA+Jd9HPjpPvq
OOjeDtLa90/D2v4vghhfd2KThQ0OQ/MMGxNAycGYBdwugio5DWfI+6uIa8sswhVsqKE+Ae0ANxEB
kQviTgVXaA/Lbz2WPjwRtpeRvIewjgDkegPptAhIZhn6LlP+UkECh6V0FhBLeUaytBbYjDYalTBk
eZfSggQQDpaTBkyuQwiby+ixQDsklOszBTATF8vqFLzzMFADLztDX9MbwGQDw9FghN6KZAhPvXSx
3oMX6dHsWzJrM3cgAViRf4MQsQgQL6CHw/haRdeKcTyRvmU9Y0JGlkBCEmJyrBMznhklT3F5jAMf
Ei4oNUQQuPkObX8hVO9v4cK6/f/KDGHpCAi6OM20fY1U/oPnwenVqHewCKuHxmFbM/2gPQh+6PnT
xmprL2yR8UGehqF5akJaS72DjZ5QA4iWBYRFoChT60N2Eger3icioTDwKe0WKvxoTCYYeEescf83
zEfwp9CwiLI0/DaF3MNPgL6iOsS4EwxY0lhNueWMvTIPEeRFwB36HNLa8LhH4wZ0Uz22ImSAjdW9
Uzpvf0SXuWEHPu+OugK/cv+hVlo2grzICPm0D6rMb5HVmqNeH4YdxDYefCfQoCpnNCa4IuMuM+8v
thbulkSnJIAWRyGBfdGz41WAUAwootdxCo1+FDQISaGzHh3KAI6GMsQrRk4fYEXGcL9GGSpuDWdB
cVoNAR5rqlce4NBQxAwN9JWNX7dyjUqLYJxmfMm3I4deAZKLPfciWdxDd4zQ2wVL8BU65BKavqoX
uDmg9YLePgCSyxgppU6PHuDmgFT1JN048HNm88Nhk+bv4FsRX2ZNFLceXos8vlXytQXD/v5Trlzq
0iLAhnIOXqtXICMfVY9xKnSkmezWCXatPEJXXU8r/f5C86799ASLEAt9gbhqBjxBDYx0EEA0kIOU
lLRrRnjeBft6+Ly/zlogkhbJ4dRQ0JfPcagwlDrmb6XTP/pnSU/e5Ofp1r3GG29kpa0KteU/XwkQ
2HWZCtg53qwPlZvYgZposgYxOFzTIgABKCmgXEDoXfGYWEA4Pm3d12sfqbQIPZCYgjZWgKWrE2i4
HUDGaOz4r9Ils6B8+sG9yQ0087fx72vvbhGImCocImF+1F6ljigR9UkbrMBI0KYZjcIMtRdJ9dVB
3xosrq23CEJKG0KrecR6HOYYCrk2pHS32Eork1FhyYvhZaoVEhp/vEFLGu4HoF1E1gDKx1ZXf/4m
fzjpS75LkHcMqFw4gEnyCosd4VzaPQ3Zmo2+w1rU/EpivsWCkM8b6F/jS+qM3Bms6pg6pQPKugGk
7a7bNXqu9UfZArkJTHjSQzF443L4gvX+9GSLYCHAvweMakREvJVnqFnC8YMlk2fCo4gRLKiIQJ9o
nppbFEUENHqgalMQ/8WH5nirjztOBy2ybICLgBYiDWVQLTxyp43PfuU6XtJdYEFTFl6PXS8B9jYg
FGJ7v0KIDl9A+9opZ1br9p2ZwsdhI2le6ZoL4iLOlFVRySVDoyC8TS4UQjRYeSSGtJ9M7wHzTsXG
tAiuOGb4khobz7hSgy7ZLyMS9Ri+aXhG3TtDagNvO8Q0BYSHfxjUxEVkKWN2gOshVoDOYkL6c2On
DveEUaoG1Uy9sQpr1CA55SRvGYpr2pSum73gtYdbBBkplPoefh5I9Tldya+5CS21TCDFboicYBds
VHQrF+l/4KHj0YM9OKpLSEqpYwHVyt66/3bWOgRLpHM0QYE1ClFF5YkWvfiTGl84Rq2OHvcCQecK
grm51nbwJlCFBh3QB5+/KMwZKb702PVX1vKg83poj6AntpwaQY/PhMaZ/1n/hv6DApk9DzKPqhOh
12EJA+bpD/d/91pAXGKooZzkQ2wPAbHU0SIivhkZcHUjmSlf/uEKi+wljbiiKJVs7gZ9eKnGc/C/
6kuIcmjdCDWQFhib2zandyX+LkHOMFdIYjnv8R5AANW7Z+mIGujS2JkR29M5uHkPzQFwuOIt3/gu
V66rJeVnFGAIIEK4E02C0mHgEaALwBL93mwgzl/AD2F3SezhqW5iICU3c/VxpJ4CjIqKPa0hqJFf
G29obc8WyUzkhXzGU4jsHQOJXBdCtHWXkkQ0MxScBVpsiss+yCVqbwe3s8GfIH8F4IxVbXyWa+sv
4g7UN3i6ZHzMBAXSfyYPneMlarc1k1i5G4RFaIGa8hgUJUW7MPM+em+dDWmP5CQ+9hff6SHPYsL4
DeRXiHaK7/c3dCWtFhYZjCf6Aw2BHtrtWhUmAA1SQSe3m1CFt8k/6/Itsd8RVAUCqsCWod59T3YB
T+7/9JXN4udT/i29kEehgrMd/q7XT6TpatJRh6AkSrx1ca4tsIgGBa0USjHIEG8I0T/NrvIZ5gCe
q5w71XMZhzIzPT1SV2+LErUS8vn5d3x7oLr12XCMFdqF/p9WD9AXLbVe1BvxEAbQHICWqzUwIEse
8msgXLP2fH8fV440vyh4oM7VQWwG+4ix/SM+mH25WTivkMmEJY6akgWo/3jYQv8w3qJTfuMw1+NG
dXqLj1v171qCs8Q8Q9yNiQAOBjLG5nUQw3fS82DDp6IgcGsCXBxyj7vyiPtT9gk6Tfd3bSWW8otA
ABWPqaVp7FpjY2CRP8JQ02rfpa0/v/ZSFpFg9OB1QvfIbyQFvSkaQkJgn7y30savXys+v3KD72eN
6upBjMd5EjlWUJVTu16FmBHQJnAFuEDdOjFaRmubjRiwgsCE9sefZxsmUyXU5XD1QNSYeRf2PZjr
EPG1g7OXgk6H9qELCObGaisNkSWoeGxgEUTXuIfm8g9cwo3EaeWdzHo+379PmR4gNQhBPncSoQ02
3qgiIsINEseKsoGG/WI//nCDLmG+edpBSzSWcL04BTBwAlg6sDu4ZidpB5SxI5wzrTjWwIPA5F6l
gdcXjVALABIBJvcm72q9JZK9hUFZm4Iusb8Yz8i9Es3tdmBBMoN2WDNGR8+7FrvWxSxDhfKx0TjB
QbR66384O7MlR3mla18REQxiOmU0nsvlGk+I6uoqQICEQIxX/y13/Ae9vdvlP/bpG/3aBZZSqcyV
6+lXMK0KMC8IYZb59vMmuxGBr8XBRWo6EkbpqB/MRwvjAoCcD3OoYE/8/Pk3NvG1LrgZYTcpFPgR
up6xVfYwUPGUY3r6+cNvOA2Y15O0PR8kDhB8+lK9F1u4HU9pbL8P4hkOoDnK49B1wDn/Xj/qVrHl
z5r6a0vPiqW0rjLhSoRJhSV0HigF60ZLltxH865Aelk6gFkGGPB4zu+1OG8FkuvJWuAF1LK7tBvF
+OvDaCNYyQ1WJEBbDnQ4C6z69iV9x/X+53f6Z6/9Y4NcT8haujSrhuHrqJMsbmLq3zq41CwkJQCE
cE9bMGSDzIwDmQp4lyBrfVmpZQLPPxQ/22qtQMUEdmK7LSD+NuGtCrwJH3PfWACKtP1SDwSm8MA8
hqf3FgNGVL4R46NGiRnzuKJ5/fkxbkxfAQf+n6FEKjaM4Wz8VjBlgwxrApLyZEewIQrazRhNXnNG
UxQFOus4fWdv00dx6GC889zdK0LcSPuuNepTNtk0gy3UdorU5/6532drY49WZWCGfEvXKBx/WtDa
spMaVP9jcvsnyvy1Pq3OdS37Ug66aH3NDV/bUfnQbAq0KGG7+6Zu5IOM0ztV3FuqAv0qq9Ft4QJ0
gjNAi56HCFeSnTyLmJ6Knflr2qYJ34I7lEBHj95PnPl0//8h1b1RIbiWervdaCykQEICWelKG7Ce
koUldgVIgJ/PYQ1jITH/bxeSP8//11vVUqa7WoWkEUT0qQiHx7R6m9xn/eXnlXrjzLtWajeiT+2u
w0JJxwBtMlA/ZX/C8NN8r3F665D5Uz386wHgvgSHtNbEDxXAHjzRn9TSq+P0aLxckmwUwqAgnaHu
hPga+2JNLz9W/A4L7F/9naByI+/+o9746y9QTEsMVHKy1QkdPB1mi6Dc3DnRbxVb/vTM/vrwOjUp
MU08ngPKCG0SdlYBXPsYSGK4gLZFg/OUiqMlnkcWwKRWaUJxuqBqxAsXzw5gkKx+dWhy4ZSkAq1J
00fDhi3rAWUbXArN7QCYOkmmeHTBMVzp6CHa9aaB2zkU7GK4s8puHJTX0mxusQLXOKSLy0FmIJCe
4KLdFRE8JBV651e4dVf4k97/9aasRgEjtii0rfqcn42VRC1vwu3eq3ZIb+50kW7dFa7V17yzeruD
g+k27+2H3iCfWv6ko11vrgB1nOZvWF/65ZiH6Mu8dUV96k2YT8FjWsd8qckPjXsvO/gzK/+Pk+zP
Mf7X4/bMMXN5qWCq5cacMdqmRgM/i/4k5oOVgrOWT779Qg467B0KChOyuJ2XiO+tBjCydZ3DBmvp
AlZdjGokdibmJ9QVPdTkqwFUEVZ9lOIzL17ikeuENQc/CqI15aV3PUriQoPUUQYuHqvy4QZv6V8q
hhq0gnqgsVDwnFP44htkzYpdK6agzwK4dYQ6ph4cuVXJ+8/h5cY59Oe68NdLqLrFNZsGnWPVbx+t
9RcM6deAFcY/f/qNjf0nZ/nr02cyw2wrbRGHTRBY3tLszqa+kZZeC8PhJJiJOsNPt9QH9BMuMFgw
mLK7FlU3zo9r8fdiUR22/7g1jzQBV7d+GtbGWgtx8ZiQn/78bm4lbn+qrH+9nH6qwMcZUOscIphP
eIA3JNqqTsBuilB0dI/VnS134zJ2Leu2OHBDLSnxsgzo5as3u8098JB+fopbzc1rYbbLs07FKsIC
wi32oME1Ei51SKPqVZtAlbRBFyDEim9X7Bm65bV8buPyfFd1dSMsXou0daeVOeE5KrggEfnI4sgz
2zjbAgPVl/6K6xfxEuYhZMXum33nTnRLF6pelYl4SXPEDqzqKgGLLe7iYUvPxQbY58CMnQieKM7n
vLX/x3VyLcyeZxXFIYYtOq6ng7Mud5AUkaNyqjy4Fb8AOHTnunRjs17rsfOWDxR+zOqWwNvdgGSK
muefF8mtoK9eFY0n2UkDDCGkGH2/K40OBeEc+pf0YAMJrppTaHS2z9OnSbWAcEUnPDUCoC+Duu5w
05bbhhghGb7v/DWXb/1H4Ff1/8z9U3iumgvFtVAGY9id+l29+5J4mXrgrIAHuZNu31qaVwWkMhcN
73T8bK1WblV98LuJhwPAm/VUwnUfBOduurMJb1101Usc+yuUjETVLyqDy/gUWWN+bw3dj7dVYo5p
EfPOl/xJ3P/7tcE9/j+/ROe65toXhR1LAKuIL1+SheVOfyMBFIcxxmDbDaYo4+yxiumTfVSS3PVm
XCncO3/Bjf4Tca8ubVAAQa9xeUxITzAiI/wCugkMD/v3YvLlUf71iFcFptmhg9pqKJKVbSSAZldB
Lwu6SMMEJABY+Z1T8UYtjlwLrlvQdYCmx5tUVp2X/vnJMEeyxmQNTCDmoDzc003dep6rO9iiLJVr
6AjOsgshP2kwYFskxbF9uKc2+vfthFzrq800rbPSxhdY685Ddvww7e4Jw2999FXMAFWvNynHRxv2
k0GehzQyStgxHJr8Ttn93xuUuFdhQBh2bysTvmDW4v6UwtzCRZVCYDQbDL47Z+8NZR65lkJPC6MK
7ld4+XUIY72ef+SV76DUuzYYGCh7DReMDr4vmZcxjB2Lb90N4IZcuPDniX6OdzdqHeRaJ62bwHmN
Gv6GEg1l4sv6YFdbyB5t+N2V3qg+OwFXnjmoWnSKe/nqzCsLDg/1zgE5FiCPZGp2yhYuQL9//oNu
hCtyrZWe0yKrmxF/0PIISOaG7/WweIi12DQ9zFPcKUDcevXXEuk2t5RCHXFlkvOLyZMWzAAOi2n4
CS7Wu3Bmj/SrIue43wUAGHq5vubOalY29nRWPxjIm+U9reSNMQRyLZtWmG1nuosagTnqR7A9o+Kt
YLPv2tZqMKPCGHfU2BXGw0zBRE4G+gybtVpLVImrxK5WYS2wSVl+Z03e2FjOVfrSNxyUcIE/RpmB
KZAYd9Jhc25joBpWnPkd7dHlw/4RSZ2ryIPbaj3YOUJcY6+WBV078yRy1HruHAX/zmnJtYa4X0rY
fTd4BtZjGkkTngJ33Ny81wj8d4ZAnKvYw8QAGNbloMEMZtxsF2/YGPvBx8BlCLUOyh8/b4Qb4dm5
ikCKi2pq7eBrAN3+gLO0dxlPULf3+nI3cnNyLQtGPRWYksvlTocz0jF7nP3qUK6twH6tP4YX/dWG
AwN8drKd5oMZCs+LMsjgMXivx3VrDVxlJYXWgAM9XB4P6pZySmDL7uYXkNSdLtONAP5fomBqKCMI
ing8DAeLPdIB30EH/c42uZG0kmtVb7dkiiUVpPnAO+e6Nz6zyHmEKXrojF4fLGvp2+cZJUzzoVr9
vB5ujH5i+PE/U6x+yRfOL/dlfQwcBIaVtuKKV8EBk3oTWk36qgULMkPBtDwql2A53/nmG1JBcq3u
1ZlUC67jm6dPzNtVbQDGtYWmd5jF5FBFgEs9wzcET+ruynOJ2XykXuG9NOXGJA+xr6KFW2TuXGKy
HF237J3j11wi4qcIkI/ZKg3mtzKed/0OGtkAwzvspDwsrQcX7B3dWBFf9T6Ei/nXnd/gkp//I3Jd
q4Kz3CW5biByjT4LWDRslocuMvwm7tb3LH1u/s5X8aXVSOnkJiSI9d59ZQPepj9ssRWf00D4sEve
phHIbFEK2SREXHe2y42Yea0F1tnSqXRajK1T6N+KhPbQmWE13LDPn9/cje1uX114ZlT8c27hxbmH
HMOY3faeYvNWAmNfBZISFKuJAlS3ZVv9A0Vw7IwX+WlEqJc12+EodsUTlmhYxPzIt3q7qgq/Wptv
+na+8+puZSzXUmBbwCX4j665hXnPB9yCga3A9EGneKDK+NOXA6DlvYL8jfoCuZYFz90i8tZE52SA
Ftijgw8YdfpbPdqAHK8X1Lk+4ZTdvYzrcQ3Q2s8/3q07ybVWeLIVNZ0vS1K+1s8CYxxIRz+BNA7S
BODCTRndHau9/Gr/2GDWVf4xNIYGMDWEG/1JgV+DZ8cTTla2Ewhzd+7e/y5lkGuJb+/Mg7YUEi1l
p+5Xjj4ufleK9s6xfeseei3odYQFCxEN6zH7gAOYEg4+bI0y/0m7Jz65FY6v9bugvcx53wt1az8C
PItZpPP4TZ6hSAKmoCgweo1ZQu04r9kOOK3KmwO2u8vMuWQf//p9rrKSktD/J+tacAlYt9FiH+rY
DRmMCMrIpmEbiDvb6kbEsK4iRqdNtFpID70ViuGL2nmztXd6DZixe4bONzKsaxGvTe02m/WLAiCN
YNoNLPCcw2i0hiJJYQDK7y165zZ5a1Fci3pnwIQWaSP82ePjVARp+9HbxLdhgN9nb8qrMr0W90wm
byQ+/6XDTV2zIhl0uKwIDEyaNomsf/duNNnR1FXBzxHhxo9zbTFMas0x1VQY21TLtQ+LNrVfTRS2
JO0I0F1Tu4P38xfdinfXMtwhB2dYa/plm/t0hKy4BLaze63SoIcksg7gwRwYcHbiAqi+hCzBMLyx
Ng+Me7vt1nF8Lcu1HaerbDos2yFdj3zTz6rHYHnFQhWDgnBfTVuMSMZiXUxJnSbzJ8J+n33VoLHW
6p3lcwNLApr5f6Z+qbRrF7788A1tz5gT9LSGBuPyptphbmzpFC4pDPOcZQ+MfSnfZ5EiaSC+xl/r
IkoF94dKPI0T84mKyU3BfLAxTxcEIixy3SkL216EgHH7dbpCpQMumqDtmrEF11et3uhNE9b0Y0Qn
iumwbFRDvTh39u+5j/7Hn/gq4SlUoxBTiTesbNK1/s3OUFesbX+Oqn270h74mZXeI3268203dr15
FcEKd2QaG8D+6P1spcLBaQzR942yi48PzAbzD9R64bUMe2Hvzma5YahGroXDXEsdDQAq+NVi+ls/
d+AFC8YOegaDp+qpszBqkh2JCY+f5cyoGecWptNZGVbgG1v2chDiDFsSgAqwBeAMa1lhZkCtkHs1
nXz4v/Vz0BDuDRoDEWECbjok/X6W1p09+CdK/SPoX8uQHbuUi22MYAClEnYTaKcsJFrMVUltVCLO
zgAT+A77EiWaXp9jPf9dKvuGt7/h0uxl1edSfvRci+fsy6lemIaCVjISxWvJStIXhR562DTDvNd9
TMu4RFW/gJOFScdNjV1uwWS5gwAsrQKhvVho5KgmOxAeN43iKeqDkX/B5cRvclit5YpXs9eprXaD
Eldu2AGUAThiAUcc12A723V8uw0tjPCO/E6L9Eajjlzrp5XCFqU04UqrohagBcpJW7EABdtnkeTQ
3Sl3mpo3ovq1nJpas9ULk8xbB4J6AkdgLwMGI+MYzZ7P7vD28+a4IeAi5OqOWWBBVaMJg+IhGHfg
prhR+d3G0KCaKz3G2dt56A8umuP3Md3ar4MWgmhlgrXp87Hx9G2J4mV0Aodc97rVkPt9h2ImfDSG
PcjvtXNnQd46FK612L2mEZj0Y0MhIJfsFzyxN+SwAJEMK6Ly1falxCA8ZmV8jQb3Lho3xtbItRLb
TC2pZhNVURJuoPfvwDhFcwEji9YBFG4nyJrDop3H5rPvIvVBpP7seJPzCs6510n+omPEEhNsn326
BAa6VmoRDeNuBly8CmoU/cwdza07N/ZbV5JrZTfVMQ+tGEgRtW4tsiUC412Ci+vAZkELu+zNxdQ+
BN/tmwqQ+c9r59YKvYriSyObqVTxlbAGO1VRllir7njvenrrlnct6KYz60p2GVMYMGAR4/at780G
bzgZfpEzyuRwI4en4mbemGf3gX0Pp7byl6MGD+iYb+51uW5Vjf+cz3+10mbLcHnVXTb7g7Wmb2AN
xXSnJVpQrodNdah3qHwosMWsfxP8KT+/V1P/s6z/EX//Sw7uEMg6pA43+Jqeieo+qPNro5S/2NA/
cMOSNlQhueYBBw77IXgUaP2roZ0KM1u3RRe0HdtxkQU6oiB7mNOjU0S8fRj4IwUhHOeML9B2ADrR
M0B9yqbpmMJ6tKjn33nar2U271sThF+O7jxtQP+hQI/oAM6UHRKgFpdNN/XBml+xot0sqUQVZgyz
KgtHeF5WeWikGPVV5UnR3NlrXQv2IzxydS0QEwlg5O45esLqbdWL3eg+Cgx7GmoCTVsomZNjdO+g
paGcHF/RP3DkBTIdo97hH32RqObga3hc03mjlECSA/N/1Uv7XzUHjqOq3ma38Zn9nXXuypk6v1x0
EeC4KWXUTC9qHSkSNXXutNSvMtgilEPh6fMxJ1XtGVqzz+ocvn4z2OtdMTbRIstQ9tMayZLTJsBl
rYlpvadZtQG382WgVeCW7MnMp7gh5C13K3/q6l85uNdyyhPNjfsGTqCSqSspXcCUV3pHt03RwkiJ
YBfOOmVwUCIF672OmwhchhWyBcb6sLjS38oyrvU1zX7zrg8IHIBUh3g5dRB9mWcPGNUlAyZS+kaV
D2K03jvH2LutS+PW7q06tGuLfg61Ln71XNSwZRGw6mfuhDcINy1AnZSJBRkAkomSAa1Qi8728BZn
b2ht/MtBt8KZDJ5pIHhh0D9kLvg2Svuag1r/anL2Qut3Wclha5ZmrE1mwIfSWVVkfte6uVpxw+xe
8xwe4S5h3wsX8TJ2ME4OqXxM88PYP7XWIc87XwHToIlmCZ/kYQVTd2T0NsuPeeuXqRsaWVxqPk3X
M6vh1V8Dsei4IHabSZsD2PpQihmjZr9T4unF0cA4cb6hWVLTlWzWU3vokArnZeobPcDKsHuaPHjm
5aOnygBurVi6OeKwFdRKPMHkXRZb0m/VGXDyB6B1KrLCRRQGcI5yGqZt3kHSYsVm66OAbYcg+Rp+
Wj6ryw6wg3qESrJVg1bzUmXeVKrYpTANqdFHgRXa0Vnykwtg44yBFN7sx/Kxwbq1X2cViDEBvuWj
6fRb3n7V4mvCngMm28v0j2bCIjGGUyfz2CnJC9p1mBCzcSVRpqAgFHI/NYd/de/jlu7n2ONac2bk
uKRnPuo8sZl6gNnIoWq1Xau3oQDlK5ll9tJrTpRZqCcup1Lb1xhsm8b3peQbPMYMyLmuwLine07F
4g+u3MxqBv21ux6N1E0k0x+NmZzAtDXOTjp2qxooXCUPFGOqNiZFUQKbtwGv2m8ZjKywNAgaWC28
nqjXcNUn1Ysh8mCa6Rnu2+OM3zwHmlbYERf7YVmE79hqYhthPdThBDh430b1tLwMAgPqQL0NLgjs
pjdl+/6tmi281PowjGDoKvCTygeUygvIy8HoACydAgOnYKmYVRHheoahURBNxvOk0ai1l4Cbhs/t
Dj+SKhJNBEwP1cusF1xf+JYpLIMx906xgwFVFRWm2iHwPcHlcwiokNMW0PFA6m5MC9ONhNrxlZFD
0e5azZtoyLHR53RbZ4/jeOjFl6StB/KwnONSnB386laBapEMMHeA3VFb3Ld71e+MjaWsCoelAev3
C7zJnUJslbxKahT7M7Ws/bZwzyngwsGA09BQrEdddrDQVso1XvAYi2qHypObhb302q2NyHZQUbq2
j4OEvTMml/LqQR08pXqHMt9xH4G+UIdflpuangK5xnvlxuq8AgIC08bU8mXla7/wf4olodJvQIZw
PG30NUgZ0RAwvAFMKqvYjwDJ8K26eFl94tqxgOcVCyUuMJmIHG0j0wdl+c5rjOixT62GfQfgDTZc
2Ms+exrafKXQKrHy6klSAaf1kutxV69zNDpEV8fOkNuRgSk80wUBeLLiDudVb+iAD5R+B/y6X8KG
FracJo40E1HwYuW4yYwzInkxg2szw7Lo3UQrITM3Lu5XhI2woLAb3zRXubpIn/EG35BJuRPMLn5p
j20RTWaYVpj1s3z90p6F3rKOga6PMQwGg9vJ9jWr8LB4wqwjvsKhQCkwh5QdR1MPFlt6igOUor3r
QIpxMgTRJam/qwXeLhj7ODVgt5Uw906kVfqSg1FH2fhGuv4wSbilw5AcpY85ZNUWKLlSh10ZSHZD
2GvrxgiVPBQGesZwtZH4Xsf187GQGLHAW/soyn0Hp+4S16IRM5g7tiRGibsk+TJUOA2QYOZ7qj7V
i+JxVALk2rZCrUOLpX2CdVRsdtuMBFmOuUDRP5h83wxhB8sugkIAwKg1+ETycXkYIPCh8oRRTJa2
IOexEC7djh32BWgP5GmeEY/YFFkYPe/03pfzBGB10KvvDv1tg2QncY2Jiq/eQZDAJC1HnILgBaJZ
GMRrCXcNX9cjTQvd9txmTyZfG5dQ4VnDjrMNulFZvbfmsIXvLyrUxOO23zSIc2/K9FgvZ45LC+mD
IU10zLT1MZMrF+RP1Phel2yD/iPB5ljyD2CQIkd3t64ldsjywO0dUcm3NRn2okYcovOpmc0kwy/a
ZOqB4BZaNYXcUnBnWNuiHYX2nE/EErrLtKYwHwkztcMRM5cHy0HdSMtDalkfznvehgVbsGipb1j6
KuuqDayo1sPl5aOi64xl1IMQKhY4vfNoQKBv8FugciOnaQ3fDl8TfcDmfYUu/SDsYyt9V66rXAb6
JOK5H5gvWrE1UQewQNImhjgIudWVx9SoNp3+AbQym1NM58vhaBTKESMnvoBBKFwmz72NmpKythTg
TwUsJqdR88jkU4fuxkkYCE/MAqOTt5tet7nvLjMyK22lZ6+9jZJRT2wkVWqHZA9JWa7b0VxP9a9l
wIFPbSOgdQTxMnziXR6TzIpmwMQN2QX9Yng9qv8oWqo7u8H+LRMcAjbBEDlf1mR2Ip3hWqlbcS7G
wzS+ol/sCdL5KrwD23oMdDAYZ0783Ny6lQldNps37iKAJ4alCA62wnpsxi7CYCX4kaDJohbgKjXw
yWr+ylI7VtIPFSUDVNu8xV279gMop7Gb6QCfXhYzBoFSRjznoW1js07Xjet8z0ZmBANVjjVL0kb9
0ChAQgV+anMQsd6MeGOozD9JtJ2W2HmEkNw0Hc+1NxB8C2QhS/s+z1PstrB5Gp5r911Xn+XyTGak
dWFTPSzAAWgymgFSgdV0muTwrEQq4OsWPY268TVgvstXgQKE71sPVVp9EEWz44OrewZTEqvBilXa
lT1EOo/Vmn4SW4S5K2Ghe2kr8gXweMBZW2aFY2VRD9PzE4A/2UawetyOVgeqG5N5ks/TegBZxcMw
72ng2s6Sc74y1OGN4wxfYfbSjXn7oS00ZNT9miYwVjn1B+uZWkjfIdlHnb04Au0OKKdW/yopLiZD
DXrbCMeXQQRdBfnW3K+RzSYiVTZMo6u8SWNgRp9h37chRInnESnOwIpvwwV6JgMszQTU3nbe1dlG
koZlZ4FPjmgJlQRnexzOGwPq4q7dLvS9cN9UE6Fib5du7pXY8GwA1BOm/WXYoMjUmV2oCISSYYLN
Dtrdm26ZgHfGKJZXuH2+naSzalPj0Njt1kTTLWvqzTK5GGHDZaBNoyqjAdcYXl+jrojkaJQv83bK
6qhYCt+cX1RivTcTrmka29QaNhQqrtT8ot1bjgxJ1g2I8ZgECIVphkvfHfRC+qoR5fqvDr1ex2CP
inZqYJ7Sjk9gom5rUh0nmWHSwMEnAQy67/ENejcDY1LNSNqMl67lb7PhrnhXPrN8fNZRn5n0o+i3
E8u/QAYBvBHoLkCehjnFuYj+Ta1gmM5Lm3MGtKOGFfgoARjCXijDstkjwnIe6t2mRBNai2Y3rqtH
F9cB5BqXvUuatXT1lcYA38LpL0asEhDEz3YvElEg7AozmBUoQ7WPUT1bc9BTTA4R7Uuv+ldz/I1F
GOA+hvjhp3UdtjkN0nIKUvFp2cCNG198CBdbbGckct1YbDVD9RT5ZTmKp4FKzZ4M56EugtqGCzdK
3Rw2FBNqqQZ7M0x6dFMNSA+lTGaMkwhrRoxDC3XkgW69Lnm1nh3+JAqoB7p6pat+rcLQGkM0lRnY
7tpGnmh80ixAbJXlO7HxkvwCYxgUb65fNUVIinOK6Vr2mhuBAwMPVdk66qr+hQZja/oZsKXsbTRe
TSdBlrBMcdmhkqGtixFsjy5f225kCpzUuKZszKk/LqOzy2CYgXkjtWOBgnavlEhpYZg6WP4ANytZ
wjMVOZH8PS1flgvchfGazjGFb3yLcfGizkKd7on4sDC+5AwUZD9c7YZItXYlKrcwwQQwS5aRsNcW
3yN6tjhhBro1MKupPugwlpywfxoZOCpAJIDtESdwnfcMljotyNh6YqIHmX7MTzmECeLiP1zrkb08
Txjp6ypfougECoCWNNhQYp8akZnuHBfAKB83nQYZn1SC3t5Lo0Ys2lQSbreLu3eQBZNShBr8oFAQ
7tsy0MoeJCmEbGTZXZ0lGW5chluGGW4LeoltraKndpoZir4yaOZsB6O7uJO4UUxyrcg8cjV4ZhaX
QkIBTKoIM/mVAotZVHMkBo4Yx72ijYcsbs0KTpBPLYHHTlxroV2leIh2Q6ss4NRAblwEljodRm4n
ZoZ+OzF+qxnMqOp2haP9qIwkUqoohcPi9JpifqNlVTKroWGtef1tI/RMDNeOUEO5NKWJDmWl52Bs
G52cpBfvNkkGiOv5/NE1R4KpD+ahvySB/0IEqDxk3+UQVrPHvoAw8gS3nusu0fO9VF5B946VEZAK
ByYBMJPD23dkABCp4+60CplRunFx1A4cQ2q04aiTcbP4fbGGxG3ZtvuHnI/jmynU6Y2kokOp0unJ
WlF4ZIxTTJkMUZ8Qfp6XkQU6dCpx89Ux8k35t4O9lrEWhuwjWVfttB6zItZdMJGs5bhoOiamykjO
Q8K09vdiWcUOKfDZVTO2gtTEh2PTWRrNSdTjd5bh4kZgp5CmuR3LnJ0aB/NTqeOe1Nm1vMnKcXuZ
U2BYlQeuz34HHDWeK1Dn/pdTDXmcpdq34mgh79Pf83gqxX7p/ObdEJ/oEfYY/cCdpw+Myq8+LRiM
0aEN5/6SwNlyw18UHZwKuNHBos6JL80WBzcysmsKDPiFtgJ6WaCN3sxCbYok/+AF/nqPaGfSeVXj
5+QynpBgxxIeFtXa0SKzy/y0jcAUQolhrl/hT4lEkEHyG0h1o6Fi1wjA4BMwj133WHOMS39bv7QD
eTbelDkC3FuLtT7QrKDpoqp47OmuNzsfnWPzKHFYm1mAYgUmWeGLnedxyfct/muFx5tQbfO6atfT
hMF6c/AZjQUcL92DQWML8GyIipkdCmCGcAvO1goSHf5kwVQqPQ1CD/vaG8rPwopSqM61hOwMKBH5
ArfFXzYtvSpFy/NZYGqtW1FjU9dNQq0YEHiMuo7yV94HepGk9EvJP9LlnMnPoVySRotauFE1Aa5+
DGXCrIVJsAekaidCtzlwe0E4hZwtQw2sXCORWxoeUefDHei+MuEpbOGfYXuYAB00AL4S5k8US6NM
ykejyXADPQka4iyZaaAzWGDRfAc1cSy6fEucrXUwmy2myB0Y6UA20wTupzII3LLDzH6uUZlgh25I
tAVE+BKtetiGCQv38E1L10gTFIztq+AcYKjSfardpDFfcw0DiNV4ssinDYNeigITIPUjghl7JS3g
hIoVErGtWZCrvzsddr/slwv9XP3dDEcT3X8Ds+U8hNGnZqLAsdPrN9SZZH5Im0SYj6zcteaWY3oe
EvAa0/MQN6lKiENvbhNNT5AQLPw3S8MK3PKqDmwU7WQIO1RPR62KTvIyhghH+HywgvwbR1IKRtxE
nlhHEGajXkGhBRDdfod0pMGU2SdyvEA0Kw2WbC8195xfOFS6Z/5liigT58pKCGbywbkH4UNisgOW
xtJwh0Na8wcgOD2jwcsEqF49uWkMAmPuPOFZbP7AHkn+nE0HeA0ry1NrILPJC58WbN9I3ONxqbby
GlKmPrZUPNyyS1+YsmBkGvAWMyHwiisbVG42lVvFNqPY8bAIdAMtPyprAg9pBufwbS34s4VTskIS
pue4zFbPJj9ms8frh1Riye8sXGcYwS8ASaBKYP8McOTsZ85xLh/dZUHat0NnfWgPkKt5tr2d+ZEZ
TyLdm0hoObpgVWSkwaCv6mpTYM66N1A8LCPUrShLuhNHHIQ5c6djyeJe89iwyLbe+2VdK6jxxuK9
K1cjBn/tDwPsNxWHJsYGp3c8l53HowrMmfbJyArFTa/ia7OIYMICDLprR/0XdpnihpKs0AEdkYEs
x8J+athXX/0fSeex3DiSRdEvQgQ8ElsCBJ1EI0qiWBuEbMJ7//Vz2LPqiemqrhIJZL537addtxfw
dlQIRvtUdZ6Z8t198HctkvtkNKu6gTJ0XhCLunx9ratuI7CIqrxM+X2OjwsJIfKjLeQqNy5JuCnY
x+XKcd/MyQd2c49JAw5mbIxihzrLczipBhYxQKCMDnbnptUHG9lRGh0GRlnOEdtrWp73p4R7v7dZ
5zXOlEXxgYYYKZpixwTEshzzPtKqx7MQTjiqVySzg3q5GNncIOSuk59m+T1mH23jmXiKCKFxT0VZ
eET02mAl2qEtwVHsEyKGoaCtb+MkZ3anQufatLOVY7wLxorQKxdPRRHbXmqyJHMuj7/UOhvlOc88
W26k8WO5mW/Zr6n0smQXNZve3EJycA0PjjdS51C9kRucZMSWKc9zcW0pg66OfXKO2ptVAOAeWmVc
D3gGkuzf5O4M9Y+JrlakZzOl6Mwx0SFdsLClvjKhwfHqmlaMVcEzz/SiMo+sokbsxtC8dqWEP+Hn
I6iFfjNr1f6M5ZY3pYr8pNmIZNs0DC+vLcVwrfwN7YMd7hdEsJHvZJvhp04Y1UhwwqZvraP3iSLZ
ydfbE75hZsGWBU9/dUHcnwx6fAUrCuCSyrsccwVubFASJdnVMvOz5j21qfPOITwOSc/Q6OyU9nMR
jmfH+5y8Q2rgVWdbIHGmaUPnOt04x3Ram/r78mvEN51OcIXl9xZik+dctgtPzfn2KUb0ZeE7nFj5
M1ISxfppgVtfZ1OAba/yR5kN52hGs2sXKBgmqeuEEZh+JnPdHUgjnzUkQMCLr9xATkiCnb7V7e90
+mjOJRdLtI3JbWFMC3/t7DaiBAbKyjhqTc/oQh+NzmAzngM7gn+sxnY3o5a0nLs0nluTxJw0GCM+
pOlNHw88CVkNRugZ2PFq322Paoe0E7DX181bDPjgnIfJJ/3JYI/U3hX4bhMkWaltf5iAxBBjOCun
/i3D40istLsz7zZ4TsTYvJ3FqaQwsl/ZgtyB91EpfXSPq2X+eeCBd2S/jvqkTpcJSRGrf1Vu5nZd
JYE6eqXih+267XbEVqvxPzHs0qTwpxEmTO0vxhCuFkdspCRnvr0UE28Y66dFswEqvVNSvchh3VTb
etw3bzWlrCTM/7F7hkghzZtErSjW4bVHUH53/vrUjzSvVEmo3+ruCpePGLfDvoM/6Nc6d/Svkey1
39wkuZ8wQRma617+E93HpF3MV4MYAn24tB/GvCn5GxnrZV6AKl8KqW2ZQaji9Njiw/jfYqiegWSL
8ASrcHZcyeAybAt8Dpv0Adlx9J6k9anFnJTrLj8A1rv6byT9rP2Ksw1IKxXPYnrTlEPb+Om0DdUN
C5/9Z6aO19wT86fqPwF56TxeJf9Izu+uaSF4yKqHpsEoNznIe3YMp3rX2M/w2CsK501uXaUHhQ0q
A3xwulrGZ08CgLiof2X5wiqR2VtTlqt6Olgl1/TE3rpz0u9a+zGslwf+TxAUJ5uen/8Dlh6PnLlK
nuJoS3SM61nlFn4AFZcKMBQtX3ayU6k0VN8yvvKR37xgkE6v4M0ruFYnvKpXeJOWkkN72tTTm5Vd
E56pqCJMnKja8cXcddWxMjbO7IdTAFqCIIwyAEK4c9SN7DK8XeQbbRp1V2sBz5sz/eu5FuRTZ62d
0OvlJqwKn4recrwuEZEHB7e+AhWP372svfLDNK987WrrZySV25uhCYCqRywPX4t9SEJqDWywhN6r
GWqUmm9tfregZ+L3VvldKLDnwXFmeI/Do4jAfOjYPFfmnlGtXa30+/yHtAdHrpPz0twME3xF4yYk
ev+DrDgl3TJFV/N6QC+lcP1TP48EgKK+5os6Ydc6ZNYmSbeZ5rnMrlTkCNLFuo0QnNFBxurLKUTv
t5Jv037Dq2nnAQi3QoshcFIWqO579Dl3bOo53JTuDdHWco4aMj/9uau3rv498n8uu8HZVemqUG5h
9VZ9Fnq4D5M3mJPH0uP2iPQbYr7aj/bZBNJvJsMzsktjH7SBy1zDtvzmhrcpQhRSenwJzGoag/Zi
+QmUGCdxy+Rsw5APK3V4BCDFflqi7eaf7sJEVb2aU36YbJY2Mxh5tlJsqCvl1cbskP+ahnYvNby3
GVjeBJGBu6rRDW6Ow1z4nV09O/+/3mlsKGmAmsfRi2hpKstPk/4DnCv2xan1DwUAYqVY/YPDLnOv
bWDtuYYEyLOVp6BEtNXI9rUx6n07Rzu9KD27r7ZNFf6pSfXPHcSXosebGmp5ldqxZ7ZbO02DfDTX
jljr9sDFsipkYLLNnhEyISBdCc0vox89+tJRI+iHUGxYwWnRbYydVh0eMFzkq/YflH3+Q436NjYI
3cazV57qa1/LdT//9YPho0BpubjAnLcm/2XVWGuL0W+mro484tuCwVo3WrCIoIBqsfr4b7L3OtTJ
JPp7Ya5ZxuvWM8X4nNZkMHfDYe54iXMwMR17DSC1Hh/LF7e9S0sNkpFYtzoNpJNegACCtH/Ud+kv
w/BY7AFqJxqNq+YxJ6vE+3MFTc20ljXHa7U8g6mFy3DXxDU2kksZ7hJ+tWUpL6ZyJVu0SbkmCLo/
R9Ez9+Y4B4vLjPVk/cnxd0RpLUEAVgz4RFA4vmYeRqSLBmlZkkQtj6P2MfTCDHcP9GEG+O7Oo9wW
w34GiYWsgkow5MUt4C/geXaWdlhsIHd9XaWcgsu+nIGJdssCG/fMLRz3nrADc7oW5G03q9Belxg0
Q1pMNoPa7sr5WP44aK5SZzgDLoNSDMNZ6ffKy9I9UWeBh3Jw7paQfLp+pm9yZ+tWEm3Dr01USnnS
r5Oxy1Oy+3aU3K1S+rk59YY+YOE2m1fTfUHtQpw0cgJFv+o8+szJfEej6U/ykDBlqAwI5LUIotQg
jCRBUsVqHPiFgNftV+bc+3Hr6LuZpCLquqafAU1gDoF3GjjLzZ5pLV+n0MThRN64EW3b4ZQn7679
PI/HFJYVoNfamx16O8Dd2m9gnesg62PQ/g+icWBPrgx5jCga+Yxvw3yqtWv35/5ksb3q47UdflcT
AFYcXye7v2vcDDO/uY9uZfWZoQRzx8PwX+/vGAeQokbnK9i7usETT/WgMUrcU6ZHxsgsAL8zppW7
dWmqCk9ZusmKqzs8NcNayU4q3HKfHiguFoa4zR81qOevyq4N7rmpfsrw1xJe6rL0o1VOVY/PXbWO
y+RbfN6TR3Ku7c0mg6tXvMcjbUlavo7ie1U/q1+CX9On6yn/Ccv3nkRXMz2zAkJCwh6Z5vNSJn5n
cn/iGGy1vSzbg9nAAZJIBMWYq7tlYJMAOQbqC3iXO2anZzt7TxfodOQsPeKArA1MPt7sRvTNZM6H
mjlOt323e1q0U1Z700jo84agjcA8hM6ju9tcz/V9UuH5PdP4nR9yChQ17prtw0C2UjNsPPabVGew
QEWSeSWIHyMDSh8Xo29yb181VpPK64zttKyNF/c8NO/1LXE9ngdAUMAKTUJuKX9Z8Y9UsioP3HvB
oKl9NMAsMtmqhevPxUqikM19w1lVkerr57iADvcfs9t9noMw3OIEUsVXTZH4CfQcizVM0cnlOig1
PvRxY3b7qmejcen+0A91/4Ul98kh89tcAgUac/kKB9QSxet4Vx5JMN2TgkqjqSjU7IKYQ0PdTaxK
5ULQ37M0UMU+7hlYBb1ah/3zIo/pfK/jDxmtXfWfCkUXmzc7dTfW06SuJxvu8ZCBwLvQPxR3qLH9
5mrqV58rB1lz04QEPb4LsH2l+rATjlk/6j81QtCHTyLzo9Rn1yhQGYqn2SLiyubLQahv/k7hPk+U
jQp/HYU7deQDSq79UAdunm5qBw4H4m45VWjpJAQoQuzhqQo5J6Rv82pX5XcSHWOQaSm9BhGJbLai
yb2ZdjYWhqj5spRXIx8RB41o8rF78oZIh+Ed6WMRBclSMEOAa9vcUrW9dtJxPVvocTIJ8GCkpy4b
V5XmPPcw+uQ7K56hX3p5pWISrlu6CKRWzNuD07Depy9RRSLAkFkNGigQE73apjblNoItPM+CiF0R
5hnEpLuJ6lNoG55LlnEgRWV8bsrPzOWZiAFcmE5FVB41oXuFuCit//ioh4vZnXL+QJl98l9zEmSM
4pKZP2FFWvYtUZHnayzg+qtCf3xkBdPSEXPEssucHKIK56jIt9qfDmjvRgHISD0vyCFD3fQL+6bQ
t+4eKo7C5bN0v1opH7/lwPOfoIqxJWvCs+kwd8eebr6MU4TyK79zZQsNONGxVwMS7dxJ/7U2EGo2
kWlzAwfBpoOADGLgQ22fiuivhYef2XaHv8Vs/f+EKqfFOvZQ65IdreZMVIX4KBmJ4uZjyNK9IdBk
Rcle5y8uhXOgFvOQT9q1J5Ng3Bfma5ieTbSMMnxX27H1F1c79d0Qrhv9MW2W9yhLNvlBme6uBn6N
0M3r+VH699h90fUhmLJ9u8BThZdCgigZl07uSx3m8EVTtpZYL27o28NvU64j2BXb2Zm5x7RrFbtY
eYv1gUn72y6/TCCmuNtZJnTLKmlonCxA3lMSYfOXbuyOSa6/ZOR6rKgvi/K9RYxi/m02yCW6WYV1
ps6+WD7Hlos0cq/EWPPOTc2XPcVvigvXXi1WUGgD/BPKR6Mpd3XPG971Fuea8913ICXcwNqoiG2f
is8wmvf09L3Kfj/pbw6y4hILQVzfLEVeWkDthgUjdpThOYbdB04TqlfEELspQ0tgGWoUVLr14tgy
vhomAqFaMtMXS7kzXXktHcp7TISj5bcu07VuGTulRs2YL7dFfUBAHDlSpXVdP2YRTC5CKDN8KAPZ
G023ueUuVXqKGPbmOOAFIFdtZRb6tnej0KsTJ/V6tR42UWd+ycaRAUwoqoU5ehYhAhLTGOgO1Zju
i1OoBF22NTUXf5uP72A0xneF+z20zvPwyvrZJAdX4J2oY79AkVR80bXhOxQhLCurYZ1KCdMXOGG8
Rv7FyotBSRFLKFYZ1xgvVDRBwmkIG1INj9nUGdQE1uVLJpRDrSmjJxRjbZHLofOiur7orr0V+1qx
nY1PS8B/6Zus42nQP5uJFT9HTVEVcCVwluJB0JFCXBqeQ5DRUtXHJqputq1dJfem7PQ1YnZzn2jW
aSB4E5hgZooVQFh0ujMGb2MbrsC4mxEZlVE07Jo2fxrG3oTVCmG7CBiOxKauVb5MDHOeI/LQC5XW
XDW1qa0jyeftuNAkvZ7MPgTPc1s051x3PcEpokzV0Wj/uQkl5wSN1ENf0uBk+ZOLDtUyqh9LeXLK
fBfLHm9cH4Pv5xs1PFlDkNCC4mLLMqiknpWTIQi0JSmgOCYGg7PHFOloW0ooDG6LST7jU4qZOuf8
bbb3ShPo7r60NnK6DuJg9g8h1Iq3rau6C4+1DDoKO6CzzAWsPlHAIw00YBrSLG2dTAa4v+a8YZLn
mi8IaYqXf+3U7MFX2EbLzsub14rWDMl2c4LeVpyDGb3Y1rolaqL13RicCaI35mbp2SyyZcsG4GKQ
wtIqxLrH0WCskT8EJQG2/ez4huTHrXayFrt+joIeBUKvs1jW79G4rvt+W2fGrjY7E+6NkSlBc4jo
mfP3vX4pgVN78e1wbjP8dsNn1rkE1hj3qvkBOAub4tjJ+KiV20wfnxb31xSA3TkbSqPvZ6sNZpvP
oVJ2IvoyTEpbFB/7GWlR+0xrK88t1E/V3VD56DcV8he3CT+boqZAJwkRkaDGmzTTV0r7M3a0hcmH
YsC2v3WautWT6DqHqRfWgrY707PCGCVEqaDDHdp50zYOcZ9T2bs/Q1Op616dha9oMl5rVvirlehR
eamNvqVQsuqQDScqfQu5ZZT8C+iDqOImX3IVSWdLI5gj3QMSbMOHAeTtaPs8SJNk29fuIZommDzK
b1AxjRDy5STBxipr8qK2DIDaytJEcjYA34ihSA7JVINLRecaU1sNPNKnxbMCGWcM2nZBiTj15X3U
3CAW6Ql57jGNk0v4MCga4E494/2CbyVHdWPbtrpW+6IP7OqhEDtO1kE1E/GyIO0sR9sNiodoF527
N0bE5IfRzh5Wi8i3LlJ/i4HKZDtJ8CaVqBSMa8crX0MvhXnDyNapa3v4HJZ/Zr3V2TsN5GQNSpuI
8QSPnuJL+6XVj5PjMutUPs3WoW6t9I6/4l9bEf0X2k8pCoSGQblwmNLtz1Sp2WAU25/yW1Glb5qY
7dMMzQ2WkLGaP9TbWmr42XByqrMdvSsNKPVeLcrHC1fE5E7m9ldl86AZH2hagj7FjqaiII6M+q9C
yp96g/iIpdwYMWRFDQqXqqbrzZ3YURtE89JfSyZMOzHjuFckHM1wGoqfNPyKBuBOXmEx/yIyGJmw
8wQ/fgdKMavaurGDpQ9a3BHqeTA3TngJtaMRdtE5xblpoEK8WtPyE1fDuE/ad5Ftusz+tfKYmpVh
YyEXo8svQClfGid7pDdgyCBW/K7y0u41tnXPJh/WGb0MNW5qdNvuobwj7xptyOSi+RXruMuAGM5l
/TxHCJ5Qrwo9h+XPfTtqtnaEEntNvJ0z0+TA07UaCZd6DLUF/IQKs6ds3UzBPPnB5YvsBAlXgwpE
Zeuu/sUk++Uax6u5borxuIy7ODzo4tRaiSc5YtLhfWheIJ2glsccIjVwC5A3RKcutlxP0axgULnW
YGiiIf03KNEpZRo3m8Ok/OtHN+DQvsRmHSjjm2mYRK+OeBMMv0gV62Ix6+UZcoah5aTNLtIW1rZr
FjJAGP/XZdjDm2oX/vuDHnmImBiQeWnLtHuK2cTyfHmWGknd4BQGIFA3JNCq80lk9kPFpG1ydZuV
n8tM4sdkes2ie5p278Jy704ZPwcu2PTTcdBO8RvbBxwID6n95T0CWL1dOWDyHV6N0shiHzB8mW0s
pyAd2bJ36a/WFz+vIggSgrxzIUd0Bay9ifKbCxsFKepGhPZxsolkUJEPUwJgp/F2qGbBfrerxXCe
1Bl3y9DGFaGqENpFBnFtdqyfNYEodjuDORjBMPxFtSNeUAbUqyEq+nMfgehz7E/wWjLSZl9V8Xm4
AFXJk9ontTdU5ruDDAWDR2lb56owNjE+l32DKxnjilJsRU6do8Lg3c+CF3ZBRDnpYeQ/Ep0+qorc
33m5pcugIN7Yap1acAGCjjRxt9Hl80STU+WYYlXryalQ1hkCkb4kYM4wWBcdBWZBFbges2arDwqS
1gkMkEHs0ivyKofMnydDPHXT/Dkp4IaGpTa+0FEPl477UmtUp7nTC4hr2tyax6bc6vKvdEmZj7Wz
wSBqVmPqla5z1ltY5eykh6+o1LN1mvyrKRyZbn3DpVnV11BcDAKs0RP2Kk0C4n1Kv0OWr6a+ReNd
43CLxGtn3yYLVFd7UwENk4ci6JaYkMUGf47PY3N0R7wDYVTXT84MyRRambZ14kj/DHGr5hCncoGT
K8PQdxmu1CEwHstdD3EeLrULkursxiY1P7ulXo96jaE5fJ3iYWuEjp+nk/aqip+wVzyuBauO43ck
UvQy2AgyGqNyUASPylejShwoyWfb5r9yiUDJbtXS7uokfFeAF9T+NZ6AZCMbwU1rZek2ciad1wdV
b6n6OY/finNIWI6GEUA+mfY2U7/niJJBYaArNr7zWDwDXvSLUKGTmU2w5SB94xy3Sg5MZ1MUf0Zh
QzB2RBJNWn9Qp0gjLPi7HG92j08ITB6nKfddumnnfGuD4sn+syQlvY9ecWIhd0eFOPBxczyMb/2I
NNRUC7aVxLdAVPQFdsgx423HGA2CDjY1Pn6apAmK+gItm7HJu+LeOuqLLNx/eZUzQINf2nOuoC14
hDsgetzkefPe2Yx3AG6JPTwTSJwoAbpx2U0bB0MUCmYTQkT4TcO20yQPmToVGatIgd6A0M4NVC+W
jfy7SqzwA+CXA6z+tfXqa+CbRcehRUhHCdtLzwQZA5MoL0p/FNTSeC37hT/XN3IdUbMY0stHUE7S
kntsXVrPOckyl5fWJeefWrqsu6Hb9SoikEUcaDldYSueNEQtjfCyLt7E4UyPMfCMcpsl31itPVfO
ExDkczMAfAv7rMlyi3w6l2PzMdEjW/Ql/iHUaiQ8Ox3/u4D9YFmelw2JULu24cWyiDas/sYQIK+c
3I8+baCeI7ZuBYdzbpvgMmYVYE6YyDg9Imuvd23miu3i1sCvkflUJKB9zEKqL0u3fjZ6lGZCaxAb
q/tQZxhOWj9JLLY6yVPYqgNzKU6U1kKbHrmwhWZ4sUcbAMmxjoojrk5ae1p4LOfmyWaiN0QUtAKw
WHgcY4fUZV6BAJPtrU4Rp4zTtjSNE6WAUHdv8JAzHovNOP7qtXPIE3dNvtpLDf/Fn/cKutvk41YO
9S7mr6W1aPiHt1IbAyv5x8G/ncv8ELvONmw3LMdR/2y9hWh2qopub1Qrbal5Idju4gweMux9FN7D
htORBwVxTRQvT5W0gg5225wmoFjxVhERV4600thnG6k3dmuoZ9Wrl18TpVYX9ru6+OfSxUT8w2Ny
GtHGFT9uf1PMa+/8oAOL4k+pQqSgY+v9WPkcyek2bZcfFUSjoToinf2xGjCRJajH4dyA+FPzbCT3
cDwznpYdGFbFW4zoQnECtVOuetls3cgIGuLjvfnBxRiT3LGlbwyBAn4ut4NyG+t0Y5Nk68YHfXqv
MCPpA71upuqJuH3QHLaWNV42KICRj5d+5GBPCGzpv11rjLamHu5Sy/kX0W871NlmckxqxTG8FRhv
cgR5emqjMkOYYGuHmDnIxLwZtvK5Ha7jGG+qGeufXe0NLASYAtcEKj588L3JJ6UMkJ3IrhxzxY48
YJ8vQctYk6Q17VPUHhYoXR5dG/tLia+q7eMvQr52n/Uvvfp24OW1mlTX/l4WCx7QZPyepxJvfVXc
tTI5VzEhtq3RnbXJeYsWlfyCfPEqdz4o2aFyiZhrabcTOw1ULGGrfHwOMuKv6WBBbPieMLSoMvpB
lMR9fAA75t3i9CyddCNL5OcpVOZzX52j8MoyE5WQwodcPmyTQd0n685Kvi2A0/E6K2/M+3EdngcL
6moiAECVI2LrsGPfAJJn/993KTpwaxwvKpLUBaWtOw/bjuVEiDhb6aI46vXsL1a+nyNLf6EvC02s
0eGZjLtpLXoUuJomObszbVNZ87cunK9C/3Sy8yJ6L2sUBC56iyQrd+VRWNMnCvYydddDiIg8nFRQ
5fIxHZVh/qY1oPmswL5Mup7nongw4Y90ByabqZrZdYndMAqorJmduJLOVhWB1lCyGKMuLY705QSd
3ngObzPZ+IQXHtIccrkT4X5KjauZREFqGb50J4wYmyrZaArKUqTtvenrzaZIjooIXzBDdPH3ODoX
OX9Y8gerL1Q+W6htKb4evWjWJVGMcwvO3jjVUZlUzzZFUNqq/eJMKUqoyDECljgCnPIxwIr4Lx5x
XY0ktOUiMT+dMCVtdqgpA83G/4/rSoaoVEtZT0StQJzVWIH7nu/JmoIlQnOEYXIqbkJ8ovxbjO8K
ssBA8jD4k8IMw4FSvQt7eWVn2tncOoUGN+JK9ThgglK6r2lJj052mGuYDln6cZFhrXAQDc3bdJo3
kZBHBa1BPSXPVlLtdWnhkZmsoK903cf/s86sGtRJ3dchqEFcRe9Nqq5NFG04bKmNRzFctkGXj0fZ
hp6EXimXGV3+kviGcPysHNHQtbX2WS2uHQGtEPGq3Fqn8XqXE3VLgwPA9U5H3DbSBmDjVvMzCUh7
MsY7B2+v3cS8M0O+NA+bJcP+yxIR34Jq/YUBu5JXng/TvaDnFu3OZWUOxWtV2LAx18UOpvKpY5LQ
akADs9uMIrzyfhUqcXrKb4lI3phSrzF73pKsQpjoVkilkkrxNUN0XixbPmCtyPdZO5JFB8ibJH7D
5i5jv4avqcdx71T2C+Vbld9a5aVtr3O0MQzfjI1DBUKsGW9dXTJCSxaBdZmFxqqusaSVgQrraojJ
yx7pS2wrRnFKph7j+A1L285Vi43UUn2zaMv3ZL+MzGbVcnaVn3y6QYezoj8coZTiEMxricULyySA
rs1mC92m2NcoH0S7VSPta2grRMb5fgKI0Yu9GH6ksSA/j78dPQMLV7j7XHLB3rsyfp4IAaeQTnxF
C8taaCwHEwZ/YZbopxN+F1CUeT1zkc8nhRd7UC2sCNoq7qcPLEOd+xMbf5q9Xdr2nFsnmExo4hm/
sVIfo6bwDRz5idU8Z8u5MbMNna/rBu7IyC9NcXeS97nhHsRrLg7ZiJa9QS5uHBuyqdJGAFI++Iqg
dLBOxX72UCHCz1oMrajQ2sV5bpQ/g8jcDN+w3WCDeYiU+rjCmy/WOIgicunabkvPkJfH0RqKd6Yx
UcdxGyB+1m3hyWHwy+Vo2gW/GEYuhBCJuVuVGmgRISqWxCLbztVTrj/pzDfqplv2ZMYC7K8WcpCc
CUPr8v4gvuS6rHY4dGNQSWsHYGSam2441b2XA3PJqynXdcGQjTrb/K0f3VgAIyJ9U1B3oJNAqRQ9
ISZfpcaXYH+GTUBfpQwQrw0OXeXYR0hRqL9NEeO5LOW6wXcEOxCfYDQVi+sVZUUd5l7cFsE4j09V
C7nxHPeHdr7Ppp/Ylqenhy65tNOzjWBUj0+VqvBoRum9ys2dIwSf3rdbnRul2NsOLG/josrEGql8
MXbsWMuB+zBqgyOt2yzyl07sS9elFhDjFitu2cFrT9a7av5ZeYGuy97HcnlL6k9X63N8K1gd6lHz
caf6s94hf0g3SoJAVhzk4yfqv1jT+ebRS4FOY/3rzXBddNWbOvRPMXRM7xAc3RyUQWITU9ZRI19l
8ngq4ovlxvuaT1oPtQDWxTOaftcZz0KdLRJRGWET2dL2l27Vrj1iNma4exWy/MCogQAAQiCghm2d
6LswJSh5sBCVzEvhz8OXZRnART3wgKw25GKBpzZs/mNPUrnj6e6809R59uvRJJKzeCqTjGSWiCms
GDrQFXuQUxCKjq61mrW3nvrNQkOYkTa4O0Ge+ql9i5uSt72VKg13FhkrZqfrZ6lo9tsjt0/1bfZ7
Xw5Wv3M1gAPpgiWYLrpNMSETxQKFJUWZb/VyQtqZah9pU3pLS1IBevga7vnucLVP8lpDAlkYJ9wm
CJPm0+zOjY1ZYsYPNk75b9Fidp7bkBm1R9mv1e8OlcNN3jN+jd13ZOhPTa3txSMLosrPFdlFdini
bTlcGoBjOLVFS1cSEExAHDsa1yKWmcmygtr+odyInKNk2oXjr8Si7EYscFF4cQfGpELM1aloEKnh
rx/YPOmftfD2jdopfGyPFVSIod4zzfog+kgp+12eJXdD4sct8vnFoUvgCmq6ZfTsTDCv4TxmCJ80
XA3rlnet6V8EcT3I9uPoe+52eqysVX0tnH4Hu7KpCHqqsvwakZfF3LQgVSNbkBGdZgbUfbP5T6an
PPcl8mxUofGMumE+x6Sar5izyQ9A+hspzjlfFs8YQy9p11HbfutdteFd8oc2OvRsTkaqeBbso5NB
XdfhRgcZiqarOTOY2VcB6uq34bx4Tp4xYpOOpeTDX/544OKA2rKNYT8h2KnD62hSyijqTfUYL0Dd
6uoflt9+DESMm41+KhuMnJ8V60GtB4iIRAlLTZ5R6ZxUNHwJ+4WWEuZs4z8Om2lilMDyhn8xijN/
KQru8aU9OqPy8EReQHfK5LWuA4y3ePHP8f+oO4/lyJFs2/5KW81RF3A41LWuHoRgBEVQy5zASCYJ
rTW+/i6w6r3LRDMYr2v2zGpQyUwGAsId7ufsvTbN0IHd2x16UfgBKmfdewLfGEWGIy+5tZu1O1xr
MFmUY4YlltbcOSqVH12NsCY8aoxlX/5A9+2R76teV+6J390O2nHrbiNPWfXBpRuexWhPnVUvbuLi
aOh+psnaSZ8DuvLmj8CgOXVf00UNnnzmiu5ejdcWIVTdTlDgVFLwNCn72bFif59c9gkVc1ubRJ7B
mWexsLmImDSc9so0Vml/Ltr7VN7YrXmheMaPnHdnbJ+zBl6p7TmtyUpt7gr/pHEedBbLOXXwuHWz
deWY7oXddEtRcdMCPB6NwATGZoXIP9k11oVTADusUNlnsSVP9clUWxQ2yE/a4ssSxnmiVaxEq3PH
QNozhkxRY0KNMdEv6hI1lp4N20ax6URl1YlrZUwLzSA2LQKsZYHtSkseCvU1DodNgZdkyEnpLccR
AE4b8I+M00F3j7WwPC7zYhsruKViZaNhArAhwiRn/pQH06/98advL203vFCz2qHEbJ7kmsrOQ0M9
TVXz2KHpX1HWy7snPyLIPhUsYEx6G9pGd6ybNmMVjxz4tDRYEA3Y8YrkB9y5M19lE53hCQ79q9ZK
mX6HjQ0jp082tXmhiwuhH9uUhOhAqtZZzFa9Gna2oS2MoihPpOW7q9A3HulNAByhzV36IKRoLPrc
8VaTr56wtyEer2ikox2hwKfL4bc6Q1xfmAJPFoAsNXxJbFSvPq2ZQcgN5dtcsqi1x5NSj3aJXt0E
EsmvEt8pXnDqos0wFO/cqAJ9YeeY0Opw69j+VowYIiCs9dmwArXR0gBMr2D/LPTyPg/xM3TrTDlz
G5DRQ2Is88l+FNElvmp4VFsmV31yKpsRE11RmKi7TV3nPOtrqtu05rOFy27RFz1mgaBKFk2hPiqF
+6SEtIXpTJkmtAPf+Gnysi7jtYYw36mO++DIDFiu+MO7F4anqYOCHaMCKygjo0g3TMrOdNM4zdpC
xuZr6do1r3wv2NVocwyVKsW0Po9x4Kamc6KVQJ1uhQVGzkILFFHYpbNWF6sQTzwZ5gbuwkq590S5
cugM1LGPYOPK4xsh6w6NYjWO9HbT4WfhIANRaMkAfWkHDFF2cmZRNSwRmDYBkiJUgQudfmASp+tK
Ftdull6YsX9J/PNxn9iXebMLO6BKTfOGkCZUtrZy4UXGCuTGo+b6p25iqsvIx5zAKp82pLOghrWL
XDROYY+g+HsclTbxvL6AUc2zgiMvHRPL6bDbLNTly/iA4XkxIROvugWewQPIxD046nlGcB6FraEK
AwWfPPKV27y+rt37AycwAWS/OoEZ466QvjrEutBOVbXLJ4GoKHeD8EOkiAbdIW3Ii6cm6rDGGqXB
it6n5/rWeDZtJTn6qA8OfI89DFV9+vknmFhUi7RsHdQ5Y38+4XNj/Oy0AI/GFfoufEpiXcRL8tLp
ebrKLqTeoB44tLXvEkyX/dOhy1o3R9PizdBLwLqwu0zPVTHk9WtqeailbyLiOendYK9Nmvi01Y87
7dhsnvsa0EHFA6YUm9rBq4gbJKgfi1isQ8X5yVus8reMXwpzKVfTXBTUHmR1JYxhKQZWag4nVVz7
w0PKNFw964W2DdB/qA4m89Azn/3ujnco5icsmUsbh5mb90RPNNvQUE5iWSGvh/w+NqxoMc7zYOt4
8ZOF6d2SSGKVEM4KRvaz2mKrTLdFU261qD5JfQUtkiSklVXhz5j9gShOBD/rY5x3Ol3c72+pPj1C
Xz1a8tfr2uZRnCWpOhLE6J9drJIT9zLbBIuX1X21jeqFukFaoi4elCXWOrSyi5NucdOs7AXF6aW3
efeWr3iQdipa6PX330j7+k5DCf31G6Vm5xqN1JLdcMV8jIXQfEvyI8HsNLULl5R0WBF/f6yvx6xu
z0DsluvnTapwqCz0tWM7LbF6QsfopxL590f4Gt2qG9PPPz22tVKmnhUEXKF3uVbOTZTQ+Q7V5QF0
93SX/v3u6f9GTkZe4mnUhXYD8pB4fImrQ1PO13OmbsymHNepMjOusnhniEV2zpudBRZW34b35ftw
K3mjGyv3wTsQr7LvMs0mFiUD3xUMnEfE2uG+vFWuKcFOYMLswAGEuW/umsEefVsRlWJ5+pkn2i3k
MxXlkFI8ElzwWFpikTs6RW9vTUF4aq2ilUaLHIQdvjed3R5QUHpicc2a/6ShCdqyodkWxCi8hNVD
wI4vgZNrXBb+paPFWwv/QOPB8h/oXXZgcVVDnCOevuxe1fwuNk77d2OYDmCBgRu3SXod6vcK7M18
jUbKu1B9WGiT6ORcdDa2uYcW1WdqnuCils0aEe0VOeZr64Zex+jfDcaRCnQlAkK7U1gmNyuLjQW6
BiaqE++p1vAZIDLD8roeJU7+o7SjkbIBe3k9mXSp/r93FgoqDK1L8oLUnf4K2DC/7Jpnnbc9KyKm
nCQ6jWkjjvkFnfw+hx6hnCDzLe1+0YHGaxcuhLGUqhq1yu7eekAUYOhnOosjdiFNu6Uhho2y6o5N
aFRNdD6x3xL9tgfRjDhR/KxyplYqKy4iFdLsRlQ43YshUbn7zVGQjOcYX1m3+L5YqKrJ9OldxqWH
00zex0JeBuHOy1BaORcJolYwFyGFx2pdD8eVkKiDb2xx3rhvRCTV/YXeF2ujeBnTU4xq6B/uS5x9
JnExOdM+eC68Vhr1UXETMVFrxU0pgwaeu30j8vaybNIXEVkrh520xkIySakcQD+EODKcRoazZH8a
lOse/gQlDPYFCzt8EW4K1iM/8unck6Cee9vEfa7U85TtGcWgXNoQkQGqCRg5iOW2Ucy7TD9nZTTS
89ERdKd8q6jboFlG7DmG0HFyth460Xv6w4DFBB9gWN2Vw0mTngp0KyUKepSZRQhMIAh5KxvNuw0K
0FUx0cpuSdC5OVJjIn4RZ4zVXzZylyRXsIU079gxAS8FazYgnXVaVLgbI/yW3lMlgkfb9++jdJuq
Sye/i+qrPBUrrfWuFXYTSdtipCdgLrWXfoNfqdL9TZ9FCyT1OcLaJsluvp9XP6JU/n3mk/ps6uYR
aW1nyBEKw/jB/AQPVGmfg4rdExrYFnm0SR/ZZxswxtqVIi8SDZYAPFLUFZ1fLpBO9Tp+1ohKWuzu
usJ6VySq+aSeLD7POYVTlWIFu8MWiL9/hZwd7Mapj0wex07UIIs1yyXq4MJijczwiI61qqIJuOuU
kzreKfZJm5w4poZo5zamjxsjuYqrq3zYDmF12VJmjB0aQHlTb2LaAQvD96+MwHnNXGOZ2T8r99RF
RKZiGknqGzoN67zur6K+e9Hddiv7YalDZehjINTCO5fjjz491uudNY5/8801W3D1dtmlEhTIDlHU
iITw3HwSt0j1x2fjALp5z7pcN2Zrj6hQNFsPOYT33L+mr9G7fK+ulGs2WrW2sV/rnXboSGLPe3I2
+XPvLaEjgN9174TGMfvT4URWfS0kxPJleeK/NQc4xvveyNM3+PTCDxXVVG1XjXZKymRtrR1dOXBD
tH0fPVsY+Z0rhtgao52vIMXLPJBxldHgI6xiqIiVShM5AJKRJqOx7ijir5TaIunRrJrzusrkJovr
7ERLR/fASu3r1ZP8YMd/OtUGrm5MJpc4cyNGS6DwFmXiRpuVgWv8fpjbX58zXsBfL2eqOuj3Y6U/
o1GHXwwUYwmiD3EywGDDCxc2muHEi4/QG+1SVDR5dKYEry58esUdEfT1q6Q9H9GKK29RQSciiI69
ivZfqRzZ6YkfMc1q9AdyXAgVdd+kXRmJs9KRTweT36NINy5NYHbikBajyr7241dNu/HDdkXldMlL
tdR2FcA4vaJcHgVPTXqeIeKHqOLEvDO0HyVJqU1/5Cj3uf+qRepVOdL8DZNV66PS1OBxOyFNG6Uh
zfC+kFctmet1co7kps+Jwuh/5AHwelIxGhpog3OiOKi92POcdelrP96Jksadn5yXPTYmagH0ykPa
lkGcW8vvb8Ge9bgUsyWsWlOSMcyKJlO98RUQh7iyHxXp3UkPK9OJm0AcBofQHtiRfL0UlGKCdX96
qngjdgPiGvW09nLzxiqj6oJOJYaSJMscOPxpCkQmtlbI7yIAerZlXB440T0rRDFb8qrKqDJHDPqp
UpV0eUc3PYoG80ZpWLekqAZTq/ewUl4Yak2N9C0p1HWrVOh9O8oqDVXwjOKqowb2gYdf7PtCs1Vx
5ydV6/mFfup3lYJLN65dnbSBVHkKMhXaV0BX+GcnUPLL1qIFaAoVHYzBZCDrGPiLJfvXMoonYVWc
H5sQ+eGnplV6WndYJotIlFe9xcpFZG512zlmiDq609BXTIMOTESAWDMeYf80duUemMU+XtBfvLg/
4ng/3d9GE2GoQqbdmY0JrdGiIpcdZUA3sdEtG9eiPUsTT81/KGifDTtjawPjabjw9GDq1qHqqYK3
tElu8njYSATrCdJInyxSm0RJD9VxWTbbrqSZh0+5K3NaN6A9rWCdeObJ90/Kx/7wq3OYZqtP59BL
x1VF5GSgwTqamCiuluqz+wyPPKRJBCTH1vGG2ltDp6y4QjSbo+R/M27yq6B97u4U9hB0e1+6c4YV
OKfNeKogZuP0cR5wQoTSgFF6MUugLFsrfKaaDX5YLJyH+j2Kz7Af8By+xdm5SdmNXdJDScgL28tX
1pwKepyBLTOCM6VaRycViAm876QVbvAY1CkIvUXxA8t7qS6SSyimtlxH1RUYm9H3UJCe0mxJDyRN
fMSJfXWdZq9dMWhFNoL9OgPnf6RvoxMaWGdobhc+OePK4tYmJE4uzRPSdpf+kYNcdqGQUpcfmQR2
mVQZopW7YEW6pQI7/dYqWWKPXQHSWUpqeM/6GvvjJl7iQ73A8HIeb1gkn8HFRka9oW18HG+abXPq
r+0jTHd/9wmeveJN23NLM+OsyNteAmfYiI16hWkZMji58N0KwNbaPOYyL/qFXEG1Xb493Xmr6Ii9
7Sk8gOLAUkPbU7sRs5djMDZRz6wviPajP73CZ7ScLpG5oFCyBAGxCI78u+8feW06ua9u5Wy9XTI9
RNF0LHen3KTHBFhcDq+g2Jfp+m9WUD8iDD6NKqdGMlSKwTpzHewERXRuC3SbaR+JA3duz3z6kZf0
6QC12hZ2H3XWmaZMJtmGTKQizCDpK0dOXBwMB5ouyReX6uN2fTpMqjslYP6Rkhp98bxrVnK4Y3+A
QMU66kzyLapTm1KNc2iRtOeN+RE58ul4Tda1hRtjj2gbwgZgmCrFSUKJHvwgmJ1ulQuyadIDD8Ke
RZ82/fzTwXR68DKO6a3y4tiM6rMOEcA8dOn2rPY+Vr6fPtyTZj5EUidWybOu2gLzJhjN7x/gfYXO
j03Ip8+2rMTOTL+hdl1msK2iEu1F5DtmvcRpAxC9N1k2qxbG6hwd1oXWowkIDHBkxDz468TwWXOS
/AsOXYcu0RQ1FY/M8Rb9qDYoyQX4mAHZLKlGQPRVJTg1K6Eex7avnjawRVZ9jdGpxfMPliy1n6SA
5kkms4scMRgd68xONEiwrgssLVadnw044mWc95g8YplBuABa+P2V2DcKZtMXffJyRIlKIkgFLAkK
O3PIEt7EQhgH5v09Gzv5sZT8dK2D0jCxYHEIX4+CTYmWEm67b6xbC2mioVnquuutaifa3L0I/LI5
iRM8iCB4Q8xv+bgKmdgOvKv3Pa+zecsfEoQJltlz3wp23sGJjeRtCIoDq+M9F1OdLY4VUzdDtfeG
M6XYkXch+iPbge1zKEjl65lEna2Fq9aVWa8T3RDEJT0FaL3VrhXq+m89COp8vVsHSVygWj4zbRg/
UnV+VABsRdW9xG144GHbFyOoThfu06OAGdgfxahykIFSRhOi6U+y9iRMJCs6/9R2xotRH6wFTPqV
kMiFvj+3PTOJOpumCtg/ReGKHm/iXZM8ZeGBOvJ05b+Y29XZys+26I2XBZ/raSdROkEO0cxreGD9
tTmu/t53n62azKBuijSbvruCcsA+CqL0wAtw31WZDf0SUohVJnzyRLGro5tOPZD1tW8YzFYiDemu
iatofHC8AgA9aCt03zANv78ge8awOhvDZdV5niL4dMPyF4SRuAJs/+b7z/76hurObAAjmeq9cPrm
Dg5cFR/XxAxIr225RNL6/SG+vji6MxvFfuJ6YxsjNJICG75OU98EhPFK7fD7z//6/Y9S49chFqTd
6AEkznYmwn1PHd2FZlniWLbADkkqtHlQmXudGK1DJqCyfn/UrxefujMb2H6MDG6UabZrguYli3SD
iriebKIY2EUWNThQIBx/f6g9k4juzEaz2TQZPqgx3OGKis7VuzHBKL5Urvo7fXGolbbvLk1j5tNE
lQeBnZMJG+5qPWORnhYBRN/CfgktlLk5LINDecj7nrjZ8I77wNF0twKKi8UA11Mc3Fv9qTJgEawe
Wz8/UEf5eqzrzmysF4kSS4n6dteqdnBXcONPXSdzt9/fkq+HpO7MBrzvhZ7j5WW4k95RG9yG7YWa
HxiR+z56Ntrp69eKK+Nwp0BMTaweevG6KA+8UfeMFXs23DuLFZ3WclWSe5j1Kf42uHMagMflCDb3
0Dy77yizEW/oYYtYdrr2tLfaTfmT3kdIdoa76EGevH1/C/aNCns27gdbq9sh5ighxLFyFbYEVMCy
WOBLbJQTFyNHcWAG23c+s7EeBXVESDRHQmaNT4GCJV5mu1pD4C8JzDhwQntuvD39/NMIdMgAdqMM
yubgPLTxUxxXwEhev79Y+z57NrrrxHDcPkgSQBKXLd5jKOV+HRy4PHtGtD0b0djhKl0g8t/JHcj8
BrsfleZLtVjL7MAMuGcw27PBLOumbduUIzT1PVQ43JIHvvqe62LNxsOQ5nbudwoGkrGHc/xa4Z+t
D8xAe54aazYKUqXsQtRH0S4UK3ggKoQO0HqTbWNVwBs8FHe859pYs2Eg43xI7aktksGvU8SFHh9/
/8zseSNYs6cemZ0szaCJ8FwmPC6U6ixJ9R0xrZGK+++PsWerpH/0Nz899LpGzcMOg2jXeSFYdTNt
hwtNSRt00ExHmk89b/QmpLWThWtUid3aGVN9y4rlJaptZat5bXdgbtx3Iaeff/oqjuH6TWrm8a7q
LxR5Rt7TgYdsTwtBt2YDpPKH2C7iJN7lIDUcWqG4JAAJLJpX97HCT0xI2yH50L6TmI2UfNQa306K
eBciwC+s+7o6MIPsexpmb7yGxtnom060s0dlI8HllJT9AwIPrEPv1D0rKmv24mtiWSp5yhEahfSE
Gg7Npau81yXkWT1cff+87TmLj0rtp3s8eAEVfgM9UogVvZE3kYtUAJVDNh6KqN9zA8zZqI/MbDC1
3qcDLpL7uKpRUytP33/5PRfInI10P9QVpxyjeDe+trfaS/7uPmIN/v6z933t2WCv9bqN8bvHu3ow
DXh44qGUyoEaxL7vPXux1eBy/hSBNYjAiMe8N4/8q++/9r6Pnk7n0/3sVSSZRegxsoj3oD+I+FNI
qD1jaBJ/BwnajZ2/eYVmg9jKE7Pxaq4QTiTCyxrgGd+fw57XpzkbsmlBLh1EQJ6YGiHNaXqkXjrp
af586D207/NnI9dpKiO1PZ558k21W/r+U+B4ift6gYLj+1PY15s3Z2O3zbPAVyedX2MskvPqOb9U
rnlh6D/0pfdkb5fuGrn098faczrG7FDSrLJaz7VoV5Ajizzq0bszJu3SAp/B90fYt7KcJ4RXaodz
nTDDXfqK1xuxW2wv4gfxal25j6yTvz/KnhE3zwd3isxSiVSId5ZP7ZFiaFaWB05g30fPJ4pc7dC8
8/1VarWJRaRp6B741nsWTHI2T6iJPpT4f3iYRtQdqYKzX2/zHlJkV6y+vzD7DjGbLjLVAg8xttGu
heaFTx6kh0lh+NDmZN/Hz6aMpEkH8nR5GScJXZbTIdh0/oFKxJ7ZSM6miETVayIl+ejuCmQ3gTrl
qn9Obr6/LPtWEXI2T/RFYCh2h9CDzMb+tr1EcTGlQV/UP6qL9kf1cuAw0zj69xKfLmfTRVwE4C8i
ToJ8N7Jjhik7YgHGTNsE9FQIbdYPPKV7BrKcDeQ+cB03QDa5Q1sAg8uogQ1uOncRvOaH3mr7RvLc
+jCFV0tod7wyfeJtCVzB8cP8t7bKI1r6MP7tQ12oPWNu7n8omqQidpnLVhBG6Crbhpnw+zuy54H9
6Oh8eseFqtaPbkEVvFVAuRGrrDxlgLK+//B9X3s2nvVOaUYHB/RZDflN5bXgatcfn/xfr/1/e2/Z
5Z+PTPWvf/Ln1wysWuD59eyP/7rNEv775/Q7//ff/Pob/9oFr2VWZe/1/F/98kt88F8HXj3Xz7/8
AfdsUA9XzVs5XL9VTVx/HICvOP3L/9e//Mfbx6fcDvnbH7+9Zk2KPe36zQuy9Le//ur45x+/TWrw
//r88X/93flzwq8tn/O3f9y/lT/f5r/z9lzVf/ymCPG7adoW/ENL10zbkdzp7u3PvzJ+102VVDbD
FKYQU08izcra/+M3zfpdc0zVcoQhNUP9KDlVWfPxV/J3G8+L5liOIYSlGtpv/+fL/XJ7/vd2/QOB
yGUWpHX1x28fA/x/Bz4EXcO2hIMn07Qcy7Dm84yXmKIzJE8YGl7jOJIJ/+visHoyYBWekAml/8iH
AVJ6XJKVkvvw3QIn0vWj1LOT50wLgcQ0ZrEmiAzmXRhXuBhiSFVmXstnaZPT2NgqRAg76MDtu/AF
IW2kg/3oOppyQe+rA6APlubBcbvmTCESpcd2COdSaPq21BzlgYainS3DDFl3I42XUJXKs0wwCcID
7tZSReNoTNz3OG6HY0u1u1VkiuDu003967p9vk5C/DJBcp1s25a20KUjdVOD4Pbr2jMbCJiJUv3d
sAxxp6spDsm46Al9bRClSS9OcARpib/1DIqp4CGaV2NwWLDH0tKyhULcx40ShBrcNAvfpmqC/UAE
08NkJMc1i7M8xqKjIn2vy9KjqM1rd51GcjzQs/jyPCzHloajCkd1PhwDn+YXva08y+iy9yL3/evE
dd/oWg7E5IaQ5EwFDioqqzKHImelnr7xWt+8dhIEuPUA8HiwJrhF7Wkvbuy2J64BT9MhzrMNO3Fs
e355GqUtbJ7UD8kAzIIDW4pf93Ef98DRpO0QmGmq0phLGkoIaHrleO9p4iZnqWrLM9vzMH7XrTiD
qXio/jR7j0zHczRTMxzuKXfVmms0xo4+hiOst0aPH5XIuPNh7a2NPIRdmKXxqdvRNWkYePCHaHmH
fXL0/UP3Ifj8ZXDyBSxTBeggLRN14Gy+TkKYqXWfvQVjrGqE/xgJ7L4qLEDEp+J9jN2CHE4S0Uyl
NoJ10arDS0K3O8e/YQzPnVb47TopE/ss7sUFyS1IppoxLn60bhtjPh0sf4WoLEfKmtDDb22BxirT
UNdl2MxbsmuNI0+vfd7VpX49OorSkKxVeg/oFtHAuzY0gya28wMlmQ/V4y+n7TAr2YZhmI7mGMa8
jSr1LvN8v37V2xIKQMZy+WRQrO6x7GFN4E0I0NDpgfruqz1NJun2cpoL3Oo8hoh445tYbUnGrLhk
UUfsQVOnsGjKIW8eTEWtz31TjiN54faVaVfGPQwLtGmS+BPfL+SCaSg7TnO/3GlGFtz2tn1lWdL6
j8psPFqOJniCLQYhzQj5oTz6NAwZHHDqSuMlLyzAxi6K9zgCH4/BCWdcSPTKgSfp1+XEn8fjkBoT
mDY9zrN1XhGqaMKH4qWpnf7RcD1jPSAPhmlXJ+FxkzjiWY/ggrXKeOrXLqSayK2uRZuiFRYt85Gw
vPYsy0uFEDsnNbeVlkakr0pif+PEsY4V1cYgpFk2WKQmwqwBjLK6CuyixZsrBMGMtdfdakQhZkZk
X6uKiCVLzVosS0UnR8VwSliTQfPOwNcuDLPVl0rIgu7Adfh19flxGWxLmlI1wTuCPJrtlRIZIAFI
xtfOoQMfeaW6GrhYiz4s/VP2lIuKF8uBQ35x5W3GMG9x2zZVVZ9tE/wgsGoj71/VmBAxJyJxVcSW
tzIi11l9f5Nne4WPs5vmR+6wI6ZxMzs73tKJIsrqdXDaR7PMyB/J6yomyAKww+hkEXlq3biNTMPu
CMG24h8B2q3dIE1QRt9/FfHrCnP6Kh/PGlYvlS9kz6tXkZNYti+cl0z26lM0jAk8ZkeWlyKEvrro
cWK2Sx8s+h15ABP9TXrKo59W3aMIiX1J46646HUaoStNbUYe0D59M2zXYGduBG29sFrysNoiL6GX
liUmIHdqNce6T0idcF2TQyYsb78/qY/t7q/zkq4JBqwDE8ahqyx+XQOowUhhVzGf40ighQCtb/5U
q5L0YEb5RTvUMItTmwoPb1LAdjkD560voZZUgSRSxfJEuCxKDfJUHkQgaLO+XmuBj4TaSLX0uQu8
4X0wWyYEoYyTF2wUN7KKq/PIG+TjiDbmvshcccE03Ar6UtvILYKryK+x5FjQTUlUz6iuL9TaowpQ
4k/fiqEZniJIPNpaDvGdmtfGqWn4sJLyrDlDWZ7g+WqxnxPPFBJ352kyvNKSuEaCbwcKVPFMOdRX
+1Bqzi+jblmq5CpIiwfk18uot3XVVR4oduGrTxKCKemQvkTxr/rJ6C2qdCgnkCQxSmZm9seWT9pD
NIYxOpqSEG8DpSSkL4J/2YA9WKI2rgmFrq6rqAaxkOd6VQPZNcllJKYUjS12kD/rj//RJmfvDuaX
Xc9F/paSQfH2Vu+e8/8P9jofN2P/Zue6e05/Pn/e6Hz8wp87HV393WZWhagGiUfTtGmm+3OjI+zf
2WDozH+aaiMJkdzxvzY6ivb7NEHIaUjxGwb/99s//trpKOJ3/rVlOKw7zGkGpVj6n2x1Pvp7nx48
dmGmNGzNNlRNqJrzMWl9eulmre8ONeyPOvLxPAcOhT7Vc53jIu/KeyFqqM2OGbM+sElEHQebbF+j
f1FTHDht6JKH7ScRoFe9Oi/rtn8SvQvCUKjiFnBFfoRnZTg24ji8HwftFgz7eKd1E+vcr7wrN24Y
dPUU+zgo1Bj11huOzII/p2FUH+uNtMgMrmOSH337JKndaScQE6F1FCployJrNdx14dctHt5iIKTO
93MLSJ5l/DAS5JsrT47CXMamXl2IMrNPw8Iop0JalQDd75wYDYlJraLPc6K1ElMHSKUSYwftC7vF
avCUYKtiRAA7Cx5+oD4j8yvosKZ/XKtNc1+ZWoCYG9XnVdJF1oavUu0SVxpk17japcwH2FFS61Zk
/+K+6AM0/lFaa6SbqkxlKbnsda6dVA35ea4eAC5DKhpKjC5q3l921qOjN5c12TRwE3EzFMV7of8w
aAheeZDr2sp+KaPhTE+rtZucjuwsura+s9AwGVEDsb23MMqWN6rv/lSAegGV6x5zgI3HTd6Ki5L0
SmnBjSn1yoLiab4ItSe5C4Abl+rC9uVN7xT5WhJm5Rcd2DjX916AusbkudmvBi+tpW9Y/bOa1D+B
mkTLPHG0p96onoLCOe6EcsLMBFXXc2P4d5A9jaIn91c1b8y0fJejdsdMeONOuZKtto7KqR4FcJSm
cXlUiAo0YTDFIMmAjx7dDCsEnertkLhiXSry2syT2zLRirNQdM8G5GlQGO62aAeuadOsIC6PmzbB
s3aqAwojECC4rTBGka0kDM9caB3EKLcrSUWEO1OwGJMmCdFLxe8xGJsxpMMiyjYGa7ugBdiq1+E9
xGJiSywTYEkJN4j8F1jjP5WguSk9CwXJU2GgEiIsoZKLKhn8RTbYFTabHChPryBtXLl+aRHtYZTE
jRiKzroWwG9zkjqKaBa9jvvsTCvC6llRrfQS648JZLDxjg1fgOIqcw22VN2TVBQQnhn4VXKvoHJk
MYqizGc1UXjN+RAY/MlyLq2wgMY8VNtOVg8Cn2OpJ9d6N6wSDzDyCPI/BiRXi5zIoBgmTF+prDhJ
MGt08v8A0j+pQ3hkCgNDeTYZUQHL8OIlYztvztLK97d5E5zpTQT5oR4HdCf2GUUG3Oot1EiZqkd+
ZVTnSVSqJ6MeEd4lQFjqXP5F1gLw7C2MRb0cLdK4cmuTEPlaaBGlkr5w2ciy266SGMsZfckkJTWp
gp+1thSSTPykAa+UeTcJ64TjdOgJFUoM70pF4oH/j0upQ88+cixCC6DrNWSZeQ9JUB4r8Xs9RNpt
bIPiTgpTuU9pcxxrhbP18+IhT6UgjwATPACAbZRYJAHbFGR7rocKnmhdhTk2N7PsgNba46JSiGEa
a7UqFpXdmEioJb5cF7gpqDNyjaX1orkeQch+1y7LfBRPQ+9ce3inXQWmOpvmLZj+Fy+JrjK/g2sL
tdYPISVl9U3VwriHut4SQ2Bj60tcMiDAHdlV+Opy6VZVYlWgRoxXyPvHAwFrMbZsL69e5dBEL1FK
wHmJF7Ak/7EHW+iyzF9JcJlc/4tANuepZlwrClEcqsK+QuCL7231US0ZjqqTbYOoYZPJPQhYB0cw
shZpGW/T1DXOQ7xkl5xOCUJpDM6JzmjWoRa6W+zTsJNs/cSrB4/kONKaPM3aSj+gtgORDA7eEykm
2ConItRtnY7eCfwK/ygJCGrtTXyObe16d7EbP4QFhhbV11c6ma62nWBlt2W6zUWgu2smW/ng8/68
JIBVv8Nhwaxuey9aIBi7UyZuMuCBwfpO/d5qNzLwjGUSt/K1awtCyTQbAU1tKMe5M3Gfel+BNtmq
DYtYclql1tQvWc8GACq+YbzCa0xJ5XFlp6+0wNCNhR2pxSoZC2sTaEF7ngVlZO9Elml3TWTByJOh
opA/YJzHTticJ21KSrFZuvplX2pYsMpSIyJ1cI48hUj0rjTCUwhdmFEKnVirDO/dORsCH/OqmSyV
qAN7bMDR+R/2zmNJbmRL068yNnuUAXDILRAqI5OpBckNjCqhHcohn74/8FZNM4O8jGbbbNqst1Uk
PQC4OP6fX2TYWnFL8G3oxml6WHJ73k+AJC91HNNcLK+tSB1a4lDr8lBNA879ZiYPYimGnjQanKe6
eLgYqvEgCudV86vmUkw6Dt5T4QxEY3i4LDQWDk1qzHaVnkc7l2fp/GG5bMvGuO20KYxRFxspzzBM
zrOa8GyGz1bfLx0+olFHaAh+eNFQu09aP0e7ycVMQOlKbaq4Gw+Z1UXbCBrZc6zn1SdNFMsjkVnp
doqG8p1o8uxZS8fkYs4l/AqRxscxq5JjbvratVa0850GQfNDOjskACaUIpyes4fhtLVmAuBGd6+w
57sqU10+K6OSnxPDWR7SifBz3Zm6jbQifeeVXnTre3qxcSQS3c6Yly/fL0T/Wwf/37Ut/+/L4E2W
fgaMT38shNe/8a862BJ/WYZrGLqFgtuwQVz+qYMt4y/XNQRAgA+Iabur288/gL/5l2sADmCZh3AV
hJni+R/AX//LB7MxfOKxsFDghv9HVfAbHNsV9CDAFE3X5l8CyzZP+nB+hRQsU6jXG4rTg+M5irSu
0t//8D5+AZe/vf7/PYongFgM0C3vFIloMlQ+KJtNtg9rvorjLnkmcPKctA3I7ORpLJ6HG/mKaZmm
4Z1ypQtCbyEj0k7Pe2URuZe0sPHrOsIssEfHu5/ZPTdN7hEwNlmmG8a1Qs3uW4O6xei8Mwjv7OWj
nMfU2bKJGdW7IYpNcWyI1KFIj9vJ3cncFQhfZZUOG6Uif8FED+/TzWSb/QVa7Yj9acEc1XAXuvCb
WBlzjxvwVBFAUQ8dec16H9n3aVLozWXs15iyCi3DcLC2LC4GGNSSpNEPrtq4qcRCw4km8cXyl87j
hMUbwo2whIWUIPGC1XAzv4kqC6/Aik37cnSFfW+7qZdigzjpz7NpYlXoOVn+NAylr5MHI6tryxxV
sVNx08udlpVTt29UhPpl7HW8bKxpxLSk9VdUKI8G29tki47dAv9Br7dtm+BEEKQT1/nDFCXRsxzV
4GGpAhqDj6dX1du08Ncju3Qw+aPLKwcUvim1kjLBCkMp5/iixQ5WXY12adEVqmyfSJ8OEP1ZtlaN
DfRCAFNbuagdUp1OitGOAh6GP8NadU3KPKJQZfMpqyP/U1f705P02vp1KAXcdVyZi48xkTQfU723
vwzpIF65Zdryg+YSShLWxUTNbUgd30U/0QiFtTOtTw/GYozjVnnEDHHUam12jzyOmsc2EQRh9ud1
zaWegd8E3K/qHK9Ipzc/su9acoNeZU034MbIaWQAru917g8kVnI/xoM67n0ztHU6AuT0RkO6AwnW
XXJ/M4UrYh4b43uv9xTWdXYuiXqvnezGXgBY/3d7xsOIluwKJ/777Xkbz7V6szfzx//GKBwwCtMD
hjANm/pb/0+MwvrLYfN1PUv4bCq6DY77994sjL8c17BtTM4BDvhT/7k3m8ZfPrsPBvH0aWxD8MP+
AKF4i067Jk0eQg9BQ3AYpjZ1T/BbT5sro7XgsY2eFeCQfCir4ljDgM6Ic7BWF/f08YcXc36f/teI
IC8ragz+4py0Beoy8ZJ2IYY1d1cX8mpfRmn4+yG+d8n+E3X5+6l8Bzza4+yh2fwW7nPMhQxQn2S9
epNdkHZRQJB+jY7pIQ1upuAbTxr0zhfM9ojaOtNlOengfR8bvN/lm9mexf7Nl/uRMTgXRl20MoIZ
2H5JupvV1D5xiKxwCJDGsdfSr0uzCsv59cwzv6XTMO4KczGJOABdx6Vl+XbctCeEMNcZVyr8k6Jq
r7XGdRV7lw4xlSLeThnuW4W995wzKtR1irx52Z6Fgy1UA67wfM7Tlw1Juorn2SRwwaoQYAytDAS+
OMUwPFZCjKs9rn3mA/80axnS9zyuBywqzzylEKWcGIR7MGRXz5+7aRqObuZhK91rt4PuPrWUIfdd
SVH++3f8i2Gpoey1KrKpMr6jzD+Aefo0NG6VZklYLTEajdEwP+dRDz405RcjZinCP1qjq335/agn
BQcf1mJUOAAWDWGYGycftjE8rcnnOAsLzeoEoQ+qeIHvXU5nWr9rZ/fkOzKBYIU4AtzTPaUBOXHh
tF0j6bZjSNZUxm4yMRbT5eUI+PP7R3rboFrnKniosGGbwENhTzx5JCceIOqTbxZKV6HOvp5MNptz
bPif39s6COiwoCpct4G3C6JeiqIyNJJs0jbdpcolPmqchu1/40lAiU1Be0/Ypy+tnMqs7QeRhW1S
RTttmGrY9ljtZXqy+fOR6NlwkliubXmnrgdx5mcma5xpkJAXpEGPqIqQxXfmgX711izb5qiyTObB
evD8uH25VeZZZo3JQWwmj67dPjRFfWaIExLvvz4/8AFrF2yeG8jJl9FGg/ihiS8zdCvdLBLmLbwC
IpLa6mHRsY6XI76Bs9EPOEX5+aH1SQszJf7nZjsQLD4pW3GtnaszP8z+aQXYJo1aUEvXE/A9To6m
UjNE3MVehu0cPT3Agk4rAussa/bn48mzOfk8zl0uZQ4XrLfvWOm1oUgKAi3Cbq713WkH7/tR9wt8
1HNb25p69c13KwhRiOqDpHJSWuIN2WWpredXTdykByubbMJlyZdwe/GqetHSnhLETOi9/vX3E+/n
/d0WdFJoQpoC9s5pN9lxY6vwLZICl/mhmL660XURmnezePr9MN8Pxrf7D+NQlnKBcz10/SebguEv
g59PIg/twTkCoo+7sSmna6+KMkxr2m5owrZDeYs9+TQ64EotYddmD1xNMOms5ZWz1THA//2v+nnL
p2Zz4eRQjXnQBk4+VVljMjH3YORcYonTmOPbyR8+5YhH7AuCfbSDbAztzOn2i2nIrdxnDuoUf/5P
u6NWcn3JDBJKYEBXa0pfkspjVKkz3KZfLHXOFHYTj0ejMXqyDIGWukXXm5xOp3TjQJXRuCsrsp5+
/wpPh3Eogvj3zfXkNCChnOwomYG0vC+ZPzUtnxtC0oi2GM3uzMOcnl6no6y/4oezecmriEzwhIep
GpPg2tgNyWVwLs1BNFuocucsVE4/0ul46///YbxE99N4GHgqAnss43Jpno1zL+6XQwjWnGtT7Tun
KgGn0vuW3mEW+sUVmRNB6RF6dlbmcELhcE2exIKdwrIDm7E5X94+iZnn3PClzrqz4/GqE5qzL/DY
/jC4yXBNi6v71HWdvksX/JbK6bYDHg2Wql/OWTif7jPff4eh6/BWDZb/6eNitWnIzsMdHOhmP0g0
F16EjVdCw1KZOnnSfnVmznyf4T9uOf8aUlCke3AT9dMV4BFgaOtywJDc7ae9VZfRXdlPJIs6xIgt
6ZA9wEslcTKPgHTEsHEEiUhTTjyxEQPtZ9eLbA7CvQORah5VE52h+f9iAlgwFjgmuJ7BnjyZY/Zi
cTeyiGO1SPf6onki3wFfcxRG0XSOpnRurHV9/TCfG7IfaDqy+84EAs26+OqAoE9pdeaR1k38pzf+
wyOd7Dm6U47JuFC5j7HvXcWyPuaEQCGHuZn99B7PfRC1qv/ktvBw/ngbWnv+3Jyp1ajdT0Ze0pyW
hGiZ5g4mzlPr5Di7euf21J9XE6cXLFeDy9D6mKeiVs5guDApeXt5mUxBWpaHmWsfORP0jYm8bLP4
qQIF9SN5xE5qT7rvmRPrpwsopTtr2oEABL2a5s3JThhrZTstnkX/KI6/usq6LkTxoFdYffVlcmO0
6lFf41fI7cDc8uL3L/mnWXQy9smMVdXg6zk5LmTr0gwivU6jheF5Z64PJyZpbFknw5xMVgMxXjMC
I4Rr59x1+4OrpZ8UEEvgmPXRKeNtDjG7KfoL4eLpP0iJaXU37H//sD9tWOuvAFH37PXybZ9eMOhF
dXra8alVnuFMPhxTTdtqRvYgCjoxVfnHGyTjrfsAaZJsXPBK3i5Rj5yDXEw2xAAHzoSFg+kk8TDf
tY69m4bqv/OSgbh5Oh/siovU2+ESbRg6elrrS14buOkxsYe7jowiaTV3Rua/qx0CVIzFvarTCIP3
2TPJCT63R58WYOundi1IjKYL5xXE/e2vyFN37EeFh+ySSKt/VJ3JHrVonXuj5Y3VPkvRj/VDYQmC
6iYsWOwz1cvpjKaxgDk/b53REVKcQg0qGWaBAVwbyvJGmy/9Dj/F5Jzy5rR4WQfhk8L6ZsdYIY23
DzlYmJzb6XrJSS+IAt/Y+taHoepO2ZnS8lcDoeEAE4aOT5F5sjfUWLmX5nqEWFi0x1q0z2TeXue9
bO7TKDuzGfxiMJutlq9n0D0GxXz7VBmkDNMrFIMNsBWwDCYAtKvasBTnFF4/7bq8QKjbHJZAmBbb
3skL1InsjAHH2nB479/IaOe0T7jx1wgfZXuJIwzZ3BeOcS7WYn1bbw4zQBIPHBZgF4zGck8qW9lN
2qIU95J8Ga9YgXEwOMkfomsrEENxYsOgRjYD0fbtS6yytAT658nqqfhg2z39pOTWU/69o1fvFckn
v9/TfvlIPwxnvh1uzBOBTynkowziTbDkzXEa+offj3E6L04f6eS10VRPAKIgOFB12YEztptRumTf
slNzXpx5oNPBmBnIaJiGFNJgzqeTMG39ONYjYIaiS+Qm6Rr9ZYrMMZTksmzIBdXOTPrTF7iOR2SF
aTu2BTB5KtNLxGi2xcxS9vPVPnshTKe3jO3v3+CvB3EccEGDKX/qimfrsFPGdCTUF8VLoBoin8gN
P0cj/8Wr8/VVC8JNFBr5aW+g5xt1o+DVSe+mHO7l+NVK7tvi+ffP8n1z+3EV8cYYxrcceh0rUfPk
WNOdqMzrbGrICRA7yGTPkGI+Fa6iKiyOIstuKRlJEy2w6cbgx229Q56Rn+D2oT96T6bkNWudhUVt
BStr7M7Mn5WmebrMAd0EFyNgdQGif/oDI1SxSVFizd3CngynbjaNjd0bWvvaL85cEFatedqmc3CN
35JaVD1UwFo2NkE9/sT1grQBenaX2U7oeVl9g71tn7wksWcX18izpHus5yHDY0jN9vJgLu50XYyG
9n6WunspFn3JP3ZdQ96ho6zqZkSZhoS1jojLnLOMzB4DdtQhb5v21nPnEnawl5o3kT60+ZOP/7lB
SdIT1Qg3ys0yb9u5mvvkIpC7G81k9K5SDAm9wzz62gfDT7tqD1O6umv1Cm2F0WEz5yzD9KyP5sB1
Z/HmG0svy4vJEbh5Nmb0mlK0vyfgrYaiY7jQlyDIabmqD1aev9p2t1gXXT4hS6sHw5gxU19iLDGx
CoWpY2FuOhdx7OxnE5QrlGAFzT6ShEDMrZ9DGPLaHXZe5lHSVxq3JIAlNFa6ZHiv176p8C+VV6TJ
Eypte1CmjoNKxS1RdLvCVMnlaEfREdYbwbC51QGhtc6LruVLe7BnQ7/SMaC5g/MtNnO2PDh5pa4b
JI0XI9nS5oZQ3V3XY6TcZJJwwM4nwsXEhnAcZaIOWhVV4+fOLuYyVH017obeUptSpO5NOyjzVkV5
3eNqWjKl+aIbY9aW/iFGQ/Vkq6kbgbvTGsMe+BflxeDJ5dLIaz3IG7PkxeEbWtEwDrR2DYDr9OR2
LOfjaBE5usg+aDy92Zd17r53qqJ7bXUltvOAegiKe+ji75noc3NbTviOMDMLUiymV88pQQ+SHFG3
nkiN1Hiyvu35aOqjRtyh5Xyt4VRmoSPxEMqWYgNZyNm6i1t30Ndicd2UZn6LUEu/43upmylNdeOd
3yyfbTItA52PBkU0JpArsCS0fty7j8KXr2JAyadn3m21YtYVFhRxBt1xrCwzlI1uveTd8tkVqfMh
gxWKee9YbyO5/sA0r+FTOfVFWrkL4TmxdmHW5mstrJYowzEhuIPUlDomLB3PG63In7IpJsm0ri68
gdxmpJv3UfLNnzuPDOJ41t5PdnWDNj+VHGzYR8/iccE/MxyXuSapuhywN9e0Q+nOI5mHXCa0JfIu
a/6oHdW9eZP63QzyUa1pY0lFErhukBc+3DhU0WHnzMZhLIEni5GKo9min3ssRDN0AasuDglTAFIf
BlhoU/pRdlyMOrvElBUHXqG32bYhU+AdJPflyLUsv0HpIb6OE3SJUDiJdYzaj0uRXQL6G2QmKRn7
791pDsaovEE68VTa72uYe70xPlVMD3lneslUbb0R/oUs0v6QdL4pWZgyfxi1NW5WNxrzoSc2azHx
lCTUyEn8jVckHxbT/BTjkBRMFFSBq8GN49Orxxwc8bLLuuKpi2A7wqR1tvTfkvyo2NqaIU2wRWt2
veaYX7pUc+C7df5FGbMrwAmB4Zob79oau/RCBdgmF0Hs29/cIb3sCps8tpgg5nq7qI4FlFs4/jpT
uR0KW8WBbi5DKIyqDD1VPcdDUW8ctECBgSOHMWbtlrxjgt2RBW6XcdlbkGct3NPk4l8k+LWtzqt2
b+7Q024UBUaxpLvBkhDs+5fJzTd6ljIc6TFGob72ZdxVACDIzZwtjPStM5HFRNqcmCAGVsGoj1Bw
Ib2FE0Hl1agOQ+2IF6Kapw3e/+/ZxzYw+vXhqM/xESCNPEl9eXVITMd+myTGAs+kehquM4dtIXZs
EmmXnOgixNnGZ0MfCZl2ENwwL45Way3v9Fw4zS7NKCwoJwBlhrjvvqDI/OLF9t2iF8XBI04Y6ktU
Nje1pSJSEzKj3TrSexAxX7qzrQTZ86IRMTciQ0Q+3NxPyML43qIu4FGb+q1pFEUI1z7/vCxudDHM
0VevM8iQigfnWZdxcVhE8s6S0ZVKIPba1vusGsLaI4o19rxbR0hMDzpxiOelubXzoblvNFcEvj+x
vUptJM2umRrmE0wV48JujLY8tvMEt9+nx2FMESTOxG8I5XM5H9CZvig8WsPI67NiW8pmnI7YOcg9
ptv7aGJ5R4uG3U9Z9/o2m9M5eZRKzrfYZU97Db+bq9gpIme/QOS9VDJPEBx4JLWTGWq9KyzzyJKL
rzyv0jaIn8O6o5eWZGRtkcEZLIbxpeunFx0eZn2kWWlt+2GMvvjuPDXQrPRlv9j2bSHIzZvYUTdj
Xl+naBj2XJk32jRtwCLIK5+P3MKCoq23SkrudiUG1XMS9nU3HVJUSopwabL4SFxGbY6RhP6SFRIJ
vF7AUbrvYiG+tUZDiVyPPRELJC23zjuhJ0SR9Psu6raLO4bIl6LmGp5sSnx7D8UszIqkuihwu+rC
EUwX3ZbT3LfYqhyLpB3tgBxZJFijl71HPz0Xxw5VHI6DNuK9pJwIeJh9YsOagSVqR41JKq59kcWi
ffYJ7jsixBNBr0v8rTwpC/9yim2CrkA/AyaznoWqg3EkZ1BiWj1OkCTLIRnj5dEb+ooHrBv1tLTj
AJ7dMlrYeSiA/dhdDlHcuxtKny+xLuSXrlqGLqyM+j071Sf6aETJlMrqNv7kz3exqY2HxSmb60Ib
MpdYYTQfIYnQ4hrma1kha53mli0Gfu+mnXHFmzJ4Y8FsRCQeT1r1bnJnHWWoyJ40IsDHoESTdij8
3g2xJx0h7+l2mx7Mxu27sMWM8zpbGu9j09bjfvLtxedIsScShDsPGdloSKPfDKnf2GFhVy++nMIs
c953bu1sRIGSGBkBHhimdmHXzcPkGdXHFK/MfWEtza52NMPl7a3ksHQcr0unnG8T6aKu04lSzlSD
RZ52gFdH1uuU2OXehYcf8qdifNSx5QtddmoNih/KuggzcLNa6p0uy6fOzuikNmON6rTx8V4tYYFn
cRy/j82KAiVKPfbQsjnUCgE9DuXLB2uer+XUeRkJoOKQeORcCMydIAcN1a0aPUUc0ZR9wQ0BlqGk
BAeOnu4iK9q75HcZtmruK6JzNzNAIIlyVn4o+yS5kt54oRJdGLQxyD5fyg9t1l+MsmgTklLuysh7
lLXsbvzIfUEZTm6eFLvFrmH/T5MNmYbGh2blQ/k+Xngrl0U35Pua8yFkT4uuu9yCCr8MN36ZPHjE
0m/Kuac+HHJUTTVM73thDEMa5KyloKIE1gL8MO+zxiwCDYn20Zqr9tIzk+59MU/3MZlmIppetFns
CXdR8aEg9SMq1NYWsDL5F0kmzcdFDNuoFURE5bqR3YqUw0ZFRA5aw22qKhxgMhtxUJDDpPw8JrJ5
UZHX3tcUvjdNJ7nidEv92C/15awNZUuqeH2fpj5O3UrtRa7cTVXV+euS6Pue6PH3NU6JRbByL5GX
WM+JnU1gReYnt0+/leUyXa3ByPXWT+3o2Lr9uxT1zt6YeIhKmmAwefosBF75bd6Xm3FNRUOVHwf9
WFzGdmXfxEVm7m30TYE1UI53c3od6/qVak1cEXE29rl2PjR4TkJXnqY80BCEZVX6ycFX3IGY/tq6
DkCkquObsveOTppva8/ZAW6EDjwZq6+0vcqoB4pGVFejQcbjUPnDzvGS7uAYnuQcJsTb11yid0e2
gY1WL+t6DKvEuUXeEQy52bxzC6egG70GTtlTqfZ+Dj4y1sRphia0kuFS2EOFzKSN9s7k4CNiqNcp
q2gm6XPbdAG0VYyUBTIKBHDs9X3s4tVjo+WwmmT82EZUQnYaf3ZMZHN9RAZ0lXT3vl99lM2cbAcd
79mrpm1HNLD6rFgASX7R9kb/rqkpshJFBqKPJ93GQ4Vd7TLfQV/W60O+SXM9psdPLyLwI5wSasPZ
YRHfHqyU/dSdWmyXMeORr6ZItIt2qv3tkDWZxbHpJmqbCXbV0m8BvZu02pr5mquwqAxNb/dZzlzV
VZS+5CjNSamiosKHn008T4Z6V7S9dUBSjwCfaTAEVT4R5U4GtFVp1/GUv1Zm395ljpLkdyPeu8Fs
zTIPim00CdN+pA41EARApBubKt6wcOSnZfT95sitOYovhwXP16tJmjNpB7IRsjzkxO3d+9FK/+KK
GU+b3vAw7E0jVeYHf+zbKRRuIxs38Dkz1bu8VC6d9mjyyVqpc37bbPi5c9+CDAsSgJfB2KTIZy5Q
DBXmsa6tWb+FI4vWXFuF3AdwVA/ebqa0TeJCa+6LWcwvaQtQE8b2yA8gkph035hud608N8iV9EnZ
dnQRvZhVSRi8biXEbRoJYfCB6N36U+NEbRxkeS4pj2y9eJq7wSXsZprnJ3qHudg39ex/i818UJvB
cgklzURy63aFevCduP/QI6Mkw2WZk+mqzggx508a2scx9uJynyWt94wEeZjDuSom8TlNa/+Wa0fF
rlxnQtxQkLjjc9KbZJLHqW8GUarN3vOgxTK6SSB7e0FcT256lfWdE19XYsYHlu2pZkvCA4cjSV3V
VWIcpna8H2W1XGiysXmW9lurcsK1bEx8grrkohXAq2nFscxl479Ucuj7S1pdhQy1Wvj7nOzNfUo9
pg7TkkLh17hHmbUd51sO78hhNvrXs6XGd/B7MAIhZl0z1CaSqA0DHFdVi/x1yL+Mbdw+pcaYXNXt
XHDlMjAz6XoroUemrOkJMrU9Dvs6etT8hzRtj6lTcRHP2FWWsHYi0Khxx8FXD8l1hetGZn1L4+ah
zXYiOjqeaV5xNY+PnKYDClVusUQs63d2zrV4ivViwp1EuOUhWTa2HcZrCl2hdQbaQbPlCEb3Sgin
dxXNCO93qEm3gycWIpMGrD7S6FKk9rbW50vRvljux5k0vqU1UOWIubqO01YUd21rOtEhK8OxD5eF
eXetErsixtPeuMstA1bvR9Ood+OQfcxJbw/ihQho490SvbTeRgMmtyaCsPsIsZoNwpu1zS7JrM8A
Hlo4DrOFtLWVV3WXXiWNrt4pbnUOSTsab8kZVR8YUZuG2qSg1qf6fiA/5VtHR7IPUnuJoIQLr30s
uAvYOQtvptk9tJfgc+IeB6jmmbizp/oSQLC9cjFD4LSs+dfbLETtVWrKujKFqgs9rGS3iUt9m5vG
tYNDpmQ7d3xtV0djYuwKBE43qYNKwkwJzeHGngU9xV6ifTYd1FpyUoGjFkKCP8Ns6INM1iHCJMIC
yfMcJGK/uajDdEhDfaQ65A25ojAC/KHKC9tfmmKbtk6JjqlGUg29PW1AKZ3kbsY/UNtZbZWodyX5
4IlpfvSXefrixkUOh15DbRyPwktCJiSXG1c6n2SOk+pBVoAyLb0+eeXhx93utKlItiZrbjP4ZgUR
spi76zhvIgAdEUEmTHR+MIVbse0b13pU83SZ93HiBa6sP0w5ueRtNFLCkYCAbi9mxl9rszEHTZ88
NhBY6+3oWt86S+xBc19Uwy3sUJYqcYGsEmfjQoUg01iKQHI2b3PWySM1aXyv/HpnFw46AKQR9oVp
AEEtoy5uvLnr2l2BaNULVrHr9Gg5lRUAfTVhanjRuOncbqvH6nFyZO187g09uspyzwUBIRMUDa4R
msuqLgrKjv1O7hJXRtpFb2tkr3TGrkra41gN1wOyEJA3/9hrdX3d69ZWVrqxmZG/EPerlqGON71m
G+iTq1HQhCk1O78CB17URsUaU2qR9ru6aXtamUP9yYjGNRqPSvvoytIET8hh8wIm4MKQDMV0M8ic
XdFLF+5hbvVaFEmR3UnA9Qc/ouccGt1CTpteaC9VniVXk+bq8iaX+kyVp6boovea1sRL3ewbfCui
tl+OA5o/LJhLENEoqjpJtZAwy4p4QY9JgbvLQS+qwF9y+Zjk/niBOXHyUiXkqV51iVlpoZcXjbmN
HTMfb0hXibP9QrjWfDTq+JHyada2voYCBbHLZL3quIOM2y7nfjhoZrbpAUwvfGmqL5HljI8dh/7X
QidAZD94Wnm3gH9TmA5Y5+d13nB76Kxp3WpKCPkLdLgkLva+Pcdf8lHpl76RxYdoQdATRrmqBOpM
yHwXNEaM7eyhGPMIL3anRu7AruvSvq8VElGcwMbF57wLqr7mNvphRBLOzUuzpq7mBtW57PGB3scQ
GY1dEi38E3BCcsxA9osTwZhJ6hpgwJZpcksNZT2Bid+KbpGoe4W4nPXOvplKLkZGL7QNZ+iYIV4t
CuIMmFngEkZFvrM+eBb3szKzt2Yzg8IfpkKvR0RFeWsujfZpHCEAaroVFWUwTKNd5AE7wHz4fR/i
F92O76RMx0ZWBBXopN2NEGxJkoqeSqdaXA560HWi3vzHaDrTUT7taDPP4TliTIHqzlv7Hm9bbObU
KNRgtL/oKqjQzcw6JD/3JU+cFy6t2JEnXAzswfrTbuX3cW20KHSldIHd1dtxE8QmsVbQmRowJ93r
uAdcl3NVn+FUnZIi1lFsyIT0fV0Ef6evMVYaligFrzGxnFBII4xLs9ktrreTpTNcqAFp9h9/ONrZ
8FJXkymohicd0kSVXdOzsrkjGuWhJkV0M8y1vGhh6YQCntGZibK2rd/2qywdAy1klYYFh/nUH9hA
AFeZNTcOxOJ7PyZFzPOus9anXpwP46x2c9J+Vnnx/k8f04It7VHBWAZ9c/ukm56yQpsc56GwrMs9
X3czqSS0O+c+Uue83X9eCgxlYYa2+g76SA/ezpRJEl06rLeJEugGUR3WgejjKIXPzJWfVwK0Cpih
TEbfNvh6b8eRQNJ+V8NGEA0eOwXeEmS+S2PZjpg5zIjVOMXOTJafWMZYcekYkq2cndWX5TQsyBsd
0Wouq6/HcTGYJ2OvEtwfKFNoZ+lPnZF/6KruEIM9Njo1Zc7NWqj7LKPf8PsP+tPTWw5khVUQhgDC
+YmLMWhGN+drZ99OeVpxV416CJwfiJZSCjOAc6KZn+btOp5NHxcZCb6g4mSDs8Gi9bYyQfa2xa26
XIJmA9vvRf0hK4oXzE5iQlmFwomXzslylA5FvsPZHgJZyQCZBy4z0Xxf29ojB0Uaeuaw+f2L/GnL
ORnRfDuNfCm80gRoD53ia1ugKig0ME6AQk3tsvIs1+REaAV90FppH1By2cTpwK/f9QemJFQljOU8
eCz4WR0NJ7omm3pTU0dyhali4nZxHqi1XVL/7aj3R9r3/4LR7f5btfrEdv8TvJ8MtpZ/r6p8+CT/
z7tPLTrnH6WV5vqX/qWtNMy/1g0ffqzQYXVy6vyje+f/IORgtjPfHZN5CKvgb20lYnlooL6Bfoxz
GLIVH/Bv3Tv/y/P5p9jVMdmk2/9nuvfTFY7E0fc5BKHqQQ6ClvR2pqiMHBNnpAXgulAAJBZFe9+b
p8CG54xrUefvzURsI4N0J22w90aTIu5WILdm/ggSt+3l+GCjbQblSpqrtrKfRYkwWQBtbjWvK7Y0
THBEHER7QbNjNX6Nik3XDBVIX+aFrhZ9K0ycT+DAw753DG74uvvq1jjcDH558Hz5wr2o3gyTtwJU
xsPg6AfNBTtoMPULqBMOHoZDddxfyOZjX8VjYCiSZjQreiwxOfr+bf9/T+//mgva/6BFsO6Q/34N
bFsum98+/bgA1r/w/3wfEOxhN2SuGkwXLdE/8184f2FUwJKgXqDUFKvh6d/z3/D+wonM8XSWjIHw
eK0k/vF9MHGHxtkAnf26eiCb/YG0eK0SfqiTGBJHNpQ8LDH2Svibb2c/ZvIraQZZMSI1czfG9FPz
/6DuzHrjRtI1/VcO5p4F7gwOMDdkZkopS5ZkSV50Q8i2zH1fguSvn4f2qWklla0cFXAuGmigC7U4
kmTEF9/yLiMe9y/exs2fP++lSvIqV1muzuV/C2OIXBoQ/+EqUZuWeoecNLIPWf21c7Px3CnK4QIV
o2jwnE7mJ26bFSD0v+9qDjSHGwSWtTz2i/A/zk6d44ZkIaTUolc/OtWeoU2HCaB9ykTm1Rtc0gJa
bFAyeYGvkNzThBsIDghYXqED/YhIYeWHShXdv/0G12jq5YlIKWENQ+J1iYmrG1uzpzBCz43AkrrV
TeEEDDh0qTR3uqLgeJ2V5TMt2yHyzF43dqPm9LtMa4uvLdz0nanN2QnI45E3zN6lRMH0kN1jrjZO
a9Ajc3t+TwIjdkAHNlD8su3aJyi/pwCxR9ciz2UEQdICAPfwa4ZFmuf4i1leC4H0uqplf185wOli
J8Pq5cSLPrJXYSDYXDwgOoW15gbIuJkmRjzMRNvEuNAaN7i3rVBsMUwur6yB+Vo6W/UFDILRl40W
RCjZoQYUM2v1mOnbS60cLMJRyfAh6bJpZ1ZBd0IJ+ciegx3BZiMrJ7lZ4xcnPvSspbkNPkih5Www
nK/0st+8/SqOrYJYmetQa3MJrwGMahH3TiRS23NqG9MyZEzuU8cGzPb2MqsLeNnZ7CCimY0uDJna
KjjEbt7IPEWPblEE2NkzYm8JFOgfSKs3e65RRXhIjbjbRfb+BMj12KkSKjo0OgoL7K21kbduVjLp
wsj0VKjBlZd0tnPuhiA3d4MToDechNrsISJi+cigRaAo3KY9L+AhAhi1ZflMg+qUuviRt86uc6hd
efcO4X+12UVR22WaEitzK7ilsTRuqlbk92+/9CO7HEIhMGwKSArlRXnzZYBUgMAyWGJm1WlKDiRq
BqmjMoRxvNy25p3Jef7x9orHngvU/ELqoSjnGjhcMaiRuSkRIUMznEY17zH0B8rbzftXcWFg46gA
KZME8nAVqcfI7YQu8vOprW6hlzfeVCpi9w9Woe7VORls3zXbfyav0sYc0EfcVsONVmbxVtRzfcJe
+UjYIzUFo2lT4jvgyg+fRdFnLWPmY3kkFibjLkQag0kpN1JRnPc/ENw6R+ckQMd/FfScQgPegD8k
zfYp2IgxDTZFMJ9iq6yK2+Wku0tdb7HhXEqw1QOpY0PrXO1YpbV74qR0aHmnWyOwN2Wj30UTlWdm
iJshck8EzCOvcqG1UslbFAz6OpQJq8lqpSItN2USeZXV5gwIBtvXm+IUMXi5jA4yKh6SfhOD8KWM
136L2L9IPZw8dbqRqxy9uXKX9TayUkbhR2rYe0qhX9Qtwo3v3o0ud4FKowI4OwDtw31iuaXougzL
BYNJqje1KM61BmOCt1c59gqhni6seMI1rafDVXRgPLPOMITCaDDOy8CMdn2XNx9l3xsnDvGxfYIs
hAnMnCsYuMnhUqGZy8GWMA1G1Q73bij0fa728mwRsr9MjFzxdSXN7hukkXZqZaonlj/2pCDJ3YVQ
z0a1V09aMuEs7E5fLCxsrj3FzDCVbrqrbOGTvv1Sj20WGNcIbMB6IJlfwvSLzVIwsae3N/DpGnk9
BsWnKQ4aUM1gEYMEF4s+PbHg8tsPd6eDSCm3i0FfREUz/3BBilUGpwMDJ5pYxi5JA/1DHNfW9u3H
OraKoFm45CeCmsc4XGVkmtXj1WV6MYOMjdN2+q7MAueEZ8nr74QTB/pBNCeRIKbveriKBVdkDkM6
OEja23eIebg/AHl3P7Ngns/efqDfBcP6vRG7Fn8dRgKQ3Q7X0pG75VGpYMgNHYQekWHsN0ZszMYm
1gbr2pVDz5xeSJA1uTUY7ZbR9iJTX0u1oxYf4sc54E/xbPT2kbxl1LQPQ6qyTV00zecqZpy4HWXt
4JGs9ag5glfKvwGgRu9StbNugFTcxFcTI+AU4NEgDQRwlfqnGxWZ4WO7h/6tw7kdYebq1j161phy
pkWfIloamzkqb3FsfQ9sQDYGN+O1ZRXJl5JGq+lVFT+dH00X5IMF2v4+Kizy+i5zi3YX8qu/RcDi
861exNal6yghz2nX4UXgiCjdsLedzJNuq8yMeE0r9HvDGuONmiGGe6IVfWRb0c5HpBAaHsLhixTX
y9OSjYkTRwCOvKG19Ku8rx4FUMH9iU/NH7L60os2IakH3SVi+BKcXhzJtIrKFqqh4SVDOn1IDL04
F5Ub+XWetad21ZGlDOonqFzuch5XmyqpY3q9Vmx688iwJ7VTG+DqZIWbfJiyU/TFI7muQ7ec2RJl
OFXDurVcZDqTs4wqqnAq54fsLQ2kXQaSBQQTI3ASNKCcjpsHvtaoLuAkoU8/jaiNz0AeJbe15XYn
XvXv9Hr9rtETQRCLexL2zhIeX7zrvjLMriTPBeijZxdjg7D5JrZqwDDmnP5Qi0xc1RabzTOsxBE+
7gDjxxpAq+2ZgroBZIjloFBrFNRiGcPS2xoB31Nsu9cxms+NuhPswUXkwVjF6FLoTJ5B3fCGcv17
W4MhTyvF+kXhrz/LSbM/hlHSP79/F1IAUJEgsmRC7j18M06UxWqEZjpoCsu4zJPeRBE91s7nLlVO
sP2PPZ+gqaDSm2JUtlYySbUkocYq0D+MKGZVMdu4Eo+3TVw+T1by0ZHlfOISOhK4NYaqdJzQmMID
ZLXvjQDKTRIuLZNe1udtZemfM/4mjI0RTfj3v0haTjiZkVAwwFq9yKLoSxKxllRdq/q9JhXbt6RR
XSo1iJZ/sBQ7mUY2DTqO2uE3E9x481CStsydhu5zrrI7Mqq37iTp79gLXPaiyayIrNpc3Xxyzqdk
GqilANcZu5K7FY6FJtAspkA9Jah2LOr+cTYBNb5ExsPHihz69kVAPJIAmq9gA8w7imb7+9sv78gq
8MapqVBbIkdfFztamGsDvCLLi2otv06btDyHlgkR6h8ss9jQLLpmTE1XEcdVZdIqku0w0trYF5Fu
XNpomJ6/fxUyExITGOmauqaKV8hM94wUOVJdO9yOrj5twtrVTxzcJfCsoqdOC8hk0EwZSl/w8MNY
Ui2tLsNQgWqeO9HMfwVaf6PFziU6SO+UHmGXLYoZCyKBclc31pCBZEbNejRYjPvF+KqVYAVcNZJn
TaS/v7vFUhTwKtXGMv9d3cCjqSBUKzGgdtQQN4Z5FDugx8OJkvfI2zOgvVOkkc8tJ2n19lotLJOZ
ekZkqnMucNPYo5xj3tWQS/wQIs+Jhula8mN5g3TRbKQ81eX51NU9MrqtM/G26DVVBWqaTpHqXyzN
7C4UmtK3c6XNP+N01u5wOChtDwLRcC75fWdvb81jj20s54t9iY7BujydDXsMAjI8r46r+bwG2LIF
QaR/7mDW+FPQyRNH4dh6hCrEKTgOrwfaOWcEFzOeOmxU4B5oUO1cGUUP3RzMHgFbuX37+Y6ERqYi
KGUv2iogQFZBuBlGGuK/e8VK2+8EPKaNtphI0G77+g9WooOGmoGNPJehH26gODHVwMlGMmU10iHx
aJgkJkPxIYOG9O72BaoajrMoC6Lx8QqDEaLOrYUmZxou5k1rFM5iejFf2WI8NalZWjCrmMLF5UJh
RFMcGvUq2OOygYJhwEqNPqQ3qCneCUeZNvCUGNSA1843A/ymc+CfzvsjM20u+lyY/bBB13k3foYS
lCMxc4hG8cA7wFwui+YT2+PIdkRqkiuLjgl1qVidetoarlAMYovAp9cTyvzVqUl+Qy16bgP5/gBN
D4NgSRNBoG2wKrZrVBrUQSdm2mGCIUnnIi8UpaE/JarcVnRUTmyTI3codQtzKK4F2hbrGVE2z1hD
M+cGk1ePn7LQyc4kxhsnTvSxVRwuL1wwmZaD0jnc9yRbGQQK9n02Rw9pYPdbmZwsDY4uoquMYcgR
CZarDAcD0hI6PWVomUXTlV311scG6Yjt+48wnX86rDwNIkGrm6YoDYQBa2F5E8UsFhm2eTHWZrLB
vlb5B9ubfghaK8Te5c45fGuR2dnkZiT0cxUkVMqjCxlAsU60jJcfvD6+ZPH0d5jI0WddZbtNI1Ly
WnYAomDxedhY4Va0TrkbjHnewwkB3q5Ul40q2YSlfbJLcmR1sjfSA+4t4sfqGcNYm8JeHTjCeap+
zqo2fIp7V78uXLTt3/vlEKtZtBeXUA91e/Xl1KQP46m1SBcHMfkQtYe7qOyzsxEDrRM35uuQyFKM
4DU6cUv8Xd0ostYjkNczXWtlqCMfNbrC7+vaeoqV0ek8SLgbAXl9GRvu3n7IIytTt5AQE0DYpL8F
dV6Ux009zzYQEsMTwgrgQlnJXVpa4oEaFPeWCK9TOEVOvJknnUnO22u/vkcpCEnAGNWAemNOdLhf
3SJLcJCh19LFeuwvhdk5ClrhfoLnf2Kp12cdaRGSEdysDSS5f6MBXzxmANvOKk06Wo7SOzcpPgL7
oBvef79QXDB2Ylr6W5N9FbZotKJfkvFA5hS6vjVZCsBh7RTw4MizLK7ZQOuWuMKQ9vC14RI1EZhJ
x/VM6c7tGp6n0cHAePfHYesTRRidUravBymWXeaGVgnDg0eqbo1uwKdxgiHdtua8f3up5UI8jCgL
1gojWhpvS0NiFVGmSJe5pFfuZZpVPGV9QRMy6vonM4inayjV2W6IdO3dFxmLMpjkMmNYQ3A+fIsY
RmFK1Iz0OMMgfBwnTDEKyFTf3360I99q0cqlnfhb+t9ZfSvUPkwI3jiEm5TRu3bGCozB0LT5J6sQ
kimfqPnWq1SlnSpJxypNkQRbPhswhjybT6xy5LgSoJbSbJmuMp85fGMtrydKO93wGJ3MUBB1FClc
AR1QGPJE6D3StSMaUghiWUPvDkntw7Ukk7NpolHmIbRe08tGfnyrOGnfIiSAbMDIDfAtlibCE1AN
NlLq+U9KVdf16tFszjIlyrZ2Y8lPSVvoG2lN5rvbxEu0RokBQACRc401b+xyMkfyZc+QPUItpaPy
S+JTUet1JskqnAcaPoxMeZmHbyFsggDDe84gREX7C76mxQUqKSiVZNiV+lyQ8YlPfGS7oo1Jo3RZ
lGth9Ykn9MTCquYTV3AhrxCSnndwi6cTQ5Vjq5AMLQ0FqjZU2Q8fS1e6rp9j2/BSJzce+Blf+6A/
dfKO9KKXQAxonfk2Pay1zufIlpmsbhlilJV5Bb/H3ttzUd21DTIQcKfD4kueppXf5EV5BR03+zmn
UY+Gw5C0VxZ+myei3JHjQ6dhQYvRe6LFu8rUp0ZYKZqhfEyKy09m7sRnpV13d2Y36ycu9SNLAYel
d7eEA9ToV5/RxORZbXTwHQk0smus3NENnvDwgCDfnDgIx5aiDQUcBaQgJdVqKaN0ij9juLoU9Xck
HDA+SoJ6MwwZjppvh7kjx8Fa8nSagSRltDkO900vlSkADEN3A2rjeT2PycdIcVycI21lB0f91JD2
yD5lbkqjlZi3lIWrL+aaVCBCy/FlrwNrC789Prchjp+Ides3yDuzKLhVLvQF/G+snkp2DCOchlUm
uL3ndQflDyvC+D7JlPfiCFG+UxeEAu1+PpW+3oL2xNSvTXE/HxnaYXmnJtux7aoTn2mBYR/c58sy
tIIXiW8MJMDhHH4neMQzcgssI9LFUtE6S2HtGnG2wUfa7xtnO+NRNKL1hh2StnPN4GFWQ6yLGvSF
TpGdXr9dfsvC8WAAxLlad1D0bBpm1WGAaxVZiQ2SqXPNd+KsdI1u8/b2fP3YNIPYmDrfkqaQWH9I
u+jSPAaVAaUzuXDtqP3Q6rBX378KswbmrL+n7OYqozCyrAb7DTWzbu3xUbOm9kttFl/fvQhbElUW
QUKGM8dqkQlqatW3KvxP10EsMdVbOO/xe9MWWnUacRkEPrZwi8D14T6xK9kVo+SFpYaotzZ57Qer
QKbkxLOY67ixrAMQAesCEBeUOMuHe5H86+2QS2bahmcDeP5Rgmp8HHIs6Ge7RFpl1p3qV7c4e6WL
x5chUZkx4jJhLiYTtNciIGyDF2i4o+KGgk8YAc+qz1WZORfZAJD+Ps2nCoP7onIaiPG5sg/nsgrP
nbjqbnptcEbUhpgH7cmBi8uiSHJG9ONg/JiyVJm3WK/jHjCUKAUp82T0fsFRaWmOqXq7HXPkOzY4
mNWXkSWxYqrtqPtmNAF5Xp6NfXheyQHGC3eIOM+aVnlqexdeJA5siemPuh1bu0LNUjwsMoF577nA
E9X2S5LS8Hp0+/RjBlX182BqZe93i/QHPFuzRSevSBaT1mZG2Ved5mavmhnKPmOZ51/KrkdbZYor
tBbtOb7Km9q4VzEVe6qkju6bk9Uj4liZludnI6lLsBUWsg4kBOkjujE1NhfRaGq7xh0196pOAuJe
FOtlsk/SKNP9hswOcSeRmNXOEKOrQF3W0ZZTtKrINx2kZbGpEisaznQgV+EDvslj5zdYFTugJ4fs
Q47QXbIpOiRTid19mcCKV5rKt+1aPlVqpX02JlkPGAwHbu3NReHem9Zot/sIsaEfETpbJNDu2OOk
ZmvNrRVl6Y05NEhktcGYfyVtiVMPvbEy8KfGQtuoSytMPK24kSoqWFl9pSuG+VmHG196o2Wnn1X+
mn3eDfZ5q6RwKtxR1P0OyY6h2QwutrFeArIZXbJ8TkkMsN2MPGR+JF7hagVZOa51+3uQFPrnIYib
8jzsC/4NSNBov9WOVf8swiYKrkBXzSnCuopxj/unOm71PAm+OPU0BOeOVkWfnKEXN1WQGvtk6t19
HJkNAmXIGhtA5zwJHvtxUgL7My381oaq4kD7U4wOHmcwGwkjIJREat9IBoQDgKbl41lLZ+Onin5a
vKlyTHz9WIhYIQg2ynfutvQrZlRu5Sc9Mty+APEx+i5k40+NNczVpq7IOL3Wqev8gu5ZOHm2trTH
qH5T1ZvCwfk8tGWieTP//Y9hGLP8DFmM8bJwRdN6UGiTc1jCGbotuol2JjIJmusVoh5/dmPmfJcd
6J5tMqpBszOqJPoy0mwoNoG0yxsbsI3YZGrZQADURhEUXlZUpgLjt+qjLeOK+bIRcT5eA6Own6Im
xpVbuoVV77rU7rpt2WFN7pl1IWz8sUUir622MYx7K9NmhHDEFHIYalSD/MKEgLbJbFeiz2SnTnEL
TKL9Fi0jqjPoE7EOHMcagm8JKo/5VTxHeBkPSpN+bUwhcAwba8S1ijqevmTtVJeZV6Q49DzWszKj
GBeP5SXaRqk8r0AfokbALOtbE81RyeaYMuJDVwyan1pV1OJBOzRfe0ysPoUI2Y2ey7vYF0aCmBDC
ASK+qBDJmzedFjo24iOZKT3VJH0GrpONJF8QPuRGNGEsPL1oOuzP5yEYLq1IzbXzJO6Ly7JucFIc
uoSPh6TkY57b6h3xv32sOtzLUZurLdjiQ7VAmKrqWzXAgdphOFG7WyOCLU1Z1aSNH7qyu06mBIGO
UW0RpAQ+yj+0IHd8juI0vBkmO0ZEsNPn3gsZUWf0vRchKwW331+ZW+5C08metNgMb9KgtnR0+FXU
2YIx452EalK43kR5kPlVEJnjpp5FGfq5izX2FvF+47rLa13fdNksS9+d9ELHDGJy5aYD8BsiENlm
ODCPHaKQe/qiGdKOs1vI+6kJhttQ67GVdhB2MT/X5jAJNKA67THQTO2x6QkFF71mjcaTbReUwvsh
MBh1VsINribOr/Rl0ejfFMSqCuJ/jIEoqM8Uc+zJSm/op7E3a6Np4x1GQTYvWxM5Wp5u1t7GTpS0
gCzSXpzpLdUNGlGum26RYpk+NrjroHgykI6iqabW47YeC/OjEgfVfTw7KLYBhnOsCzvqh2cQXLhY
qrEh79JpBK3xpS+yOtrXKLY+5JAdqwaHHtXIf01hU6GLFVnzRZoOEpKbG0DZWAZN+paj0fZ+Tz1f
eJWGfQWaR6qI/cHQ0gsjstzRrwtd7K1OQT2igH77KGeiANIyk/iuRKD3eb4xe67MQO885Nb0cdfS
7J6JMibo3rgcpieslqMHNNc6REUNkaEvyYGiF55lcYMAS5WwgfMMs1Xgx86nOWZq7vQYPW2A5QcX
hqKmGO2oiIh5ZphM7tay7ep7LHsk9gRYHBT2zZraY877eB/j3YkWcZ23NGfNaKA1izZJhJ6cm6Md
OAbpWS3T+LbTYjlvucJwUe3EZJ0Pbu3eCTXFmaCd7BF+KvMna6OFhIytSci7rcYYffIo7StEAktD
4ey7DrKXiKsrH9CHHBRUM+oetYUkcm/nYMDBXU3r+mOfjc3HvnPw5TajOdiqYOFdvy5b+4aNPo+Y
oXLB/9CMKApQ/RHp8HEaAfldtSOeOddzoMlx9ro+cH6ZmaUou36shHqtAY1NsGTvOMdYWHfZGdva
6a7V3oyJHRq79AopF1iK1WxH9qfYbIl9sW330y6KEbX42urpOKH5pfT1GZrYHaewna3kSsn0SUNN
S1r6GZLJkb6n5Cn7fTTjfL7TolhauyBpQ+krbiafmqqT/fWU9MYntJSDYMKFJjLFOXJJmKwGvw1X
qYgxX+2RDvr1dhL5qozAQM6hJcLsi/97RY0ykD0hnE9wGSZZbiM9R3nWDNNrx5bhzdtLLdXRy24o
2eoyXFmKFsD/TB4Os1XF0MCNGDNSXyBNuZdse2M3Bnvd7NwRj4egv4jDVt8juTpv27Yvtm+vf/RR
AS0sBmjgINcYApmqURrlLWUMRsq7urOMhzowRiRhm/rE2ONVxcSjMo2npEckXZDQHj5qlKLsOQmg
yWXAAFjRzAkRrW58Z4uCFyroNqkQgBivAHY7XEWx1SJwJDeX3pbpNnHIvvpFpLnq1FNU/iPfDjjn
0i8AxsS0YdUNmVWRzd0MhBedadXTcwNsLCbykyci2/hIIIt3yVxFV33iVBeoUosfb3+7Yy/09zAH
yAPSEOv160RxClI4YOUiqM+mKUBbyGKM+vYqx3YI1Be6FtCHgCCt6vuqz2cqKfjESoMDszkqKPo5
JBaTDN5v5k1znmEGEwigVK9KxKYz+7QpBNCO2E22M1OBK7u1xPPbD/T6tS2rwG3gZqO7tLDHXxaI
OKqTwdBxQv0BbLU+iBFRxKQ78dpe90XQ61DxoQQVAxGXJvrhMnEsQB+ELKO0mbym/na2ibWoTSMN
j/xsW4mPYzsiZz8N40c715RtOaUpnkGATfaiHQYazchQOYpbnBiGrCcwBr+MLvuiZwAqg0by4S/L
p7o1SxJo1Mht9SkcLGWH2Kq56wNSdAFPDZWuPjoFBDn22jXgQQtUiE6tuar/A3fqS67UJdKh/dbm
6NnLESL8+z8uIwjkAYhljM1Wq4xpLzsip+n1RY6Sey6/qOp4amDxusUAP3VR1KHbSldbLEfmRYuB
Cy0Woc39AIbfRfhR678iJKZ6Wps6tyUu3n8e6l0c+f8/Avw1Qv93MMefu6un6j9BCmKZXv17GrxX
Fk9xw/l+pnz/48gNp+xvHjwCd38tI3THQd2EvzCWqYB8brv/87+Wf7QcPxrjdAHpSi5IjL+Z8NDd
F9IgTHigh0Q0JhL/YsLTliH4MO1xAJfBSXoHFf73ZvvX5Y41DfJES4DWsfpeFluFABS2E3USuUap
3GlfIpue5Nghs+XNSTMnfkpXABLqDHcxqz8ziFPvGtMM9m1siw8WPu+eqc5fA2n2flOnovdVrQ1+
sNHIPftolvlW0nXxpGVEu3agiBjiud/Ohdr9MPXUfuj7kCaGbEb3W5oV4irMTfsZkV0It0EtagQ1
dWroMRX2lZxwlOJyhu2FXdiOFwP5WJYy+Oa02nz34hve/HkBL8n7yxlcvxYISszONSgKAKQOj0+D
2ppmBTBVMPcMtjHCSpuM8nBrtQYeEWFR7ltGF1vk4/I/Kcj/xEEanpuub55RIqna/9r1xc+nLi6L
/4AjtXSi//2Juo+e/+vsKf8eP708VMt/80dbArPbv8D7sGFfiasoGp72jIKX6T3bGT0cPuzfZwoJ
FdTNmNQwTGTmsGz1v8+U8ddvOxmAy5R/dFms95wpBNgOdw/XBykC1zNps8EuEpz5l8EXFXVtoqK/
1cdY4jlCC+CxyBvr1qDJi0CylQRFdW1qcefeO4PbBli31O69ynz451yh5uiFqkgu5krkS9dSZF/Q
TiUFUKrE3aMlbHyh5aarZwbIyI0bxfMnYE1p7qv0WqKLGhUp5bIGip8g+tXHDz1p5WOjSTGgAzjK
bmc1QVtfxUqk0hzMsxD7Wkuga1iow62Nb7i+GWsUxd1YlAX9tZD+WuxURucJeAUaHCHkzfEMkHmL
0jeNSxIUWCqo+Qbm1nYxKsGPVmkMf+oHRm6TcHGdQ1ix6Xb8kajCV7WB1lpTk0WJUg1+tIgKUqTq
KW4Zc2JG4TYstDLYJEa/YDxowtGdNBEEtSfEI3et3dFXCUJJL9xKF/ddBY5m5XfDkDCUT8fhvlJx
F+x62PteXc+W45X9YKKIarpR5zVoyaZertXjtNG6Wkn2hhlNW0VdGjVG5+Zf0qRDq03mZv1FVilc
M82tlXhrY2uHs0CTxNp2rvSs2BjGgDa9IxrnY6zMWHOi9kRzTJWIvp9PToIW+iQZWPuhaNLxXMkY
KfjBwLRpwN3ip6VFZsi8CQetDRqtCPCgPg1fji5qovpTJUlkERXUJW0F1Qn9Ou0ZWgnMve47yBCq
9rnVoxjR+ypFBGOYLex/NUSFZ6+xB1qU0umzywwJy27n4GUETY3JU47pLEjJIVbDC7pXWkbDMRwH
L4/cGROestMjP000xDEp9/T/Nlj/nwhv/2l5wgJ+//dR7e65eA6fspchjeHcv2Ka9pcBG3ZRtlho
eNzL/y9P0Jy/KGkW3Rub0S8gVMLJ3zHN/gtMBBBp2IG/EViEu79j2pJCkAECNlhc4Cjc3xPTDvNx
8AGM3qxFsApUnIpV6SqilUERjxMmtHasaF+p/rOHXhi0LEuzC23f7MT4vRyd4M9d+GP83+FzeeQW
fhVHWXXBz5M4ASQCRHoYRx0RohNeuLcDszpPTHl8V09hfKLUOMyU/zwaLxbtCdopxOvVo+EUVYuw
E7cQOc2vNJ3zz61CEw37GlM2088X3/zIE63yit/vkawOARmG7EJd1zU9VXDTm4L3GIT3hWJ9cwO7
2ZaJLW9h9w1bGszquVo4J3gYS7b/Ip35syxdDXaQDiFjXSBznKUz99gBp1r9QR2Nu1Bq1mXbC+m9
/XzHvhgki78XWtf7duHqvSodhgmNhtQ5PXq1UU7xuY9tRhQNaNUwpGVQu/pidsj8NIrsxZoBGXfh
DKE3Yh9zkc2o201usvjF2GG0efvRtKPLYrQOMpQJNEydw92YJbTao0zctrkBwgtyAHySzjQR6LYw
hCjd9K5HOGdbOJnzRSQxnY4BdXJ0tc3zOLSB9hso03pWNpsfEh0TAhllWkBamRen+H9HfylCnCCZ
GGcb6urc9E3T46lBndfXLUKR6Wz6zC5p2NPk/qUbs3tT4ely/vb7OfLpF+Uu9hcgeQAxq9cz4aWB
RL1+S59CwylKupu5CKITh/XoIr+BbozC8NNclSukFUM09eqtm+ON3VmN6s2DkGdvPwkV2KvzAiaF
PJBwDGnod9F2kMAtRpNNFV+OKBdb28ay5Fc3EVl50YhclJtYuEwhMy1hFI4qSo/NwcKCZPBmaP35
RKP7F5oSQbiZ82IghXPMSniy4JOcNWgV55uE0eilzXTH3chyVBKfzqb9KYU6iS45wPGbOSk6xauj
bsSPwY2rB1go1QNWIzYuTGPd/IqGtus9NJpURPgUo9VQax8xBENI3PjCPI0JwKh3yX1XqXx8hhJ7
IBxGtw3VXkuZoGAPvEHdi4ZtVxeax7EdLxHANmj3i0DfYCWSPlkaZhp4Yc7oapSIdJ2J2jAeKPYK
4U2Ka3xqDDzDdm1RkU81+CbdJuhKz2cpfwPHXdngnNRKSz4i8DclXlYXJJxWXeU499JbwjtjivlX
6i7onk08SBQ/1TrlBzTC8VeTJOZeFJ2D/qq0rGFJKaM73qO718cid/fanLumb4k2/GDXZZnvSyC6
96qR6skuLPA6waRQKn7V6sybWiuqUSVPsak5K0ptKPG3atNfIkRqyQsVTQ+3cd3N5aWO0jQTbuLY
5KGOjxBB2DbKczMOU7qh8rXOXTtNnIugN6XYYZKnPxYBZEpwKeNcbswano3XoBFQQ30p3DtU+eub
MA/rj2XOCn6SOtl9kdiYPWA7Jx7IQcMz/nQ18kRly29CkT3mT5kwNrWRNjc4DVkfatUNnyLXyRMc
26JCO7ObMf1axG2R7OLUQtKlNcf+MqYjl2510BeZH83oVJ+paphWm9xxZbqJXFltkkgFOlLZNtMU
stYau0g7pL+hDcjpG0rcKtgmy+p73gbO4LWTVX4Ed9slvpGOGKX1LhJKpOgOc8dpTsMf1oDbHrZ6
KJP5YdFMP1RZk7PnrRNvjRGun1P10KdmDKwSDyRigGdKLSmhm1ILPpZpr2dXtZRIbucWpTzOVELe
dZiQMEosjV+A9e3pJrU0+UEPU/mxTOCueEWvg1pOi3yuvWyiyeDlvYYCN65qaXdWZBaMblcGmrJL
rBnoiWtKEwHbrmliSBpTiVx516ufoNwWHDG1wQ5BG6QeAHsoB9S1w1Ggf6VGzi8pChVTwwGnGMzm
ODdtbakxlwuIgk2GCm+CDlk//ohHzXzQ06x9lF0d3zkSQRxM3OwJsR2lN55kPWUPppNbt6kxx99x
dhTDJjaxO94kSGPsy5HdvMcgCKY/XkrxWVyY5b7PS2X0eVamfrrkA83Cyr+rahB+4xe0XwqmXjYo
n9m5GPS8Tjd4N7mPLqxyuD0D6BO/chGr2ZjQWL8FRTfjGsC7ZWiN+VRK11ZVrzIMah5jc5aaXyA5
/zzxGRKwRcVwr9F5+QGOO/gmQC9UCObr4WPVaubn0cDdAB/FpLhOihAbI9VNae1YZZnGvm5yHeJB
kIw3QrF0BQEgJ/4WKFF0pVOtFL6hBBbyanhZ2rugnBu5k3nN1LMsjKrYKKFjPZTmMNyriKcM3qj2
n8c2UeDutLSyPQ0GJ08w1pNKm9qUn7XRRgJhqjImnBiNxXik9QBWcshwrV/IIbrCVcwG9qAIa9qU
7WBmfhoUofAp3TTU9K1Y+yWb3oJcQlgeNxMqXe6GC4xBfqTr8gbToOxWltNiN2Mp2iX4DZxEraEz
1G1voQy/TFlDl0q9SLFwwl3+NmXfC/zlq6zYMjKwblqZK4YfduH8AEi7MC+GRKZ7KjZHXIF4RNUj
75uSOaWpx4Gyc3EoIQLVZQHvybdLK48vBXZwWIUSjosOJBgWjTP+ko007qy8EaTiaqt/ZA6OLeGk
GBFiqANtvwvFtaL2qs3SRAGAVHByrUr/v+ydx5LkRramX+Va70GDFovbCwAhEJE6s+QGlqWghUMD
Tz8fgmx2VjCzYsjdmI2RZqwqVoYHAIe7n//8onY8i1+Ty8hbMbmWY9dMCGfBFAf5VMOyqY6zT+s5
ycnss9SjQn7oj7LqHX0Dk4mUOW2sIzAAurmYu4qa/A8Cm/ZGMshHCabW5MpaZH5q8M6+0mvZHuBk
mAMaIs2Uvg2Z1L7Ph9Axti06B2grqZx87osiu8P+YvguxYbynTO5vrhTmfDo6yaOx4C8ozj1paol
KgUBm35fq3FcbvA8pxX93k5a+UnMgijFeiZWZC/sKeo2pJdnslefymopXkvsmDhRaE1TbkRbK0+1
b8aUKjT7rLVCpy1ItT6dKvflVMVreZ1JG3Mt8fMW8ti+s/OU8AJNEO8gn3CB4YQRDCtckJ6QA3UF
EWAUgCcMVtp3x9Bh+vgS8cwE0OnrzNKhdNEML2rTcnUtXt3ApgHKDT4fzwTiZDgcnkAN/QRwOCew
ozkBH8YJBJn0AkBk6lB0u5qJN8dGPiEnet+bTEV5ItkJG//wqzbRz+jGHMQlDnGPcpWGjWjL0QNU
ZiYgiixoJwOtsU7IjQ6NjSzjE6xjnCCe7AT3OCfoJ6G26NzxBAmNCbN+Y53wIorWjFbDCUtKT7iS
ecKY5BPe1J6wp7Ct2KlMWH/pPglLU7oiOXmIDxNbgbOpjCydgmIFt2CA2gFk1WIgFNNsPsonHKwj
tTL0iIaxY3+IEkAzolgb56nAKxk0DXoG0FqxomxLoVifVQEN0YVNN3M+WTpCMZQszNiEtCLnxDRm
GLgLGKsYcGjUDW6LMuZWNXOCgBGfpYKHYnJw0Mah4HaGgy5vo75TCihLnPc8gSZIuI2ll4vbauPq
FIlt4ug3Wqj8mHqt7/dq2JJgNqFt2KlzKE13yayl05YyPoY5WE21tIcAUzyaktbb+2YeLckTiU3Q
B1S/Sh0ODVBm/C6cw8xxdXL9il3jKNHi9Wwi5Zb4+h5EjhdD94G72NXahvi1r0gDyd3z4zFE5T4q
TivvxBAJncQQgSGKqy5dPWVbIlasDPJCdlVNWXkYokoagmnRST5xnKKIvDFSsXDT06j+3nKjieMy
YrKjq740Kg8VIBxPSM45QQb9rFz1tZkOLinUTu9xBu4VryvqCC6rJKjGum4xbwmkJbakCJf8XbY4
KU2paZFYlxFhxTuCUYzNZMfS02QoZnMkkWHoAvDObCByM0k/QqGw8uB0zv//WNS/QDNW4eQv0Ki6
ecaH9X+CNn8uv7UvUak/fvYPH3MAdaj5q3gXpcNLH2c4gL85cEIApICZdGV1VfsPKqX8hpRG5odw
ASGOGDj9P6iU+Rt95tUPmvrSoY2O1OZvdK/O7CWkVZ/HP3zWz6V4E4/aMOu9FWjNoTXKryRtQ9UP
35WKsoMD4Ol1dXDG256N/MVdegW/+Rks+nNA7awfVBA6lnN8mYKF6D8x4I/ew9Wwl+R9Mtdffj3G
WRLEfwdZq9IXPVuZBSQGi52DrH8YF93Xyw6pmOmTirkZpi8h+tchUY+NtsD6O1EoXZ2N48Loa53+
X6zov6OfgQY5/f050TMpkNNxV5Edm6/uxs1Cyxg7u/oOvrXHBUMtJqNqKq7I0bsw8lq8vzbyetNf
XLfmSIlD9dcGeHLv7GrXNUlg0GiIovmItPpuFNbRyky/wfQ5pJC4MOw6WV4bdgXNXgyb6SIShi2q
YJ42zm1/k992H+LYK98DXcYXBvkZUPjvTV3xjBdjSApOMe1SUY0Oml/rjq84425ubiOHzL/KQcmg
X3p+tIZfvZz1z18MlcwjpxHozsFo2rtldlw8D4GcOO9FyV1uIKgOl91VMRz78skghIK9cnPhTr71
ANcp9WJoc5GmeFGQMOu5shtkwlitndFEe45kdGhUt265o/pR2KYfm5fMq9dX77XHt36ZF4PaDlm5
srV0QaYSpArcpMkELA/6DhskX5/CXbhA7BsvecmcBOivjXe25gwGfXJ8cuyg/lg/Jt8lckAxYDNd
0vGuCUdZLs7LN+7mX8DasEk5J2oiIG3UrbSnQildbXZO0webXz/SPCH1WyXV3skXFzjlJO965frO
TXKMEcrbGDZVgB81HrXvlY/ldRVfx4+JsLfxXRmoh7EnmXLxBn/4GpoHFBw35fXQ7qdjErpfw/SI
nWOoHoar7MbovfZ9emdIz8MVJaDLWhlp1+K5uqke8n6j+dlG7Azjmigyr902/PF9mgZIMmrlQy5y
b/ogbQb3q+0K1SdK1m73nXZodc8hxTT51D0MD619rWzApa7IL7d2bZBu5r0RSMdwDqbt5OueFm7n
XXOoNp281f05KPdNuQ3br/F1c9Puk+LQ7Zsb58HkE/Oao/RT8QDF9FbcCQv7yHs9/JJ+0K6iHW1T
sY+O1Z6WHH2/TSq+5fdEysvoJL7okFvLG+kwJv60a3blzkqP/b79hyvjuVegMpJBnkuzGtDtdq0O
tFBP9lYXCpf+3p1V2b4SajgnEsDOrxP5ksvumez5z3VLPVuSJW0UggggNejX11dWXdgrfgNfPVQ/
x2HiVgM5gyAHiuKGLCtDV98VibpDDukiQbiweJ54aK9NyfMV2qS+WdQhDGz9KGvoOwoH1raN5CE9
wL+AbZ2Dz+Uf8lE+kjGvUUVEhyU2PKltfUPHc6StFYTQFL0Qi90JrV3c+moCDDnNo7Tro8EJRCIe
0sQnSTtz+4hz92iTm1noyUYkjc+e2PtkMd9K8LHdUZILV+2Uq2JE+W1gomO0A7nkNtHm0QdrTphs
8zsqgWBK7HgLHUjzBtCXpIxv2yn2IC1Hbh7pd5NiXM8Eb9ppLrbQAlystEmjd1PLKm6gb/tSWvhF
Ej+S77uPlBbbQCLEOLKL7ZzqPbblxg1c1VvI/V5Xf4nsz0p3wVblrWPIid3wYmFNabysJX0YhMk+
FR8dJ/piS7I/Jf2dVXMHl01n1g+zfW0vs0tMPMXMJaHrG2v6uQ98j9HpYGRlGCih+BIjQCsBQhON
I0Bo+UlkHSumYtdoFwD/Ny/1bOPSG3tKTLkIA1HuuDQjNPHJpgpn13Sr6iGGbNQmDzEQz0KOIeyR
S5v1G2ePc9eiRZvUYoqkMDD16q7MerekQ5Dnmh/Xtu+k9VFfjoNxX1YPF7boN04H5yY5ulYMrWY0
6aEMasc55G3zjjy8/fpQ0yraZNL10OR3hsJObarHJTo4vxdbb/Zy3zgBndsNzRJ+vC3V4QE06ih0
1ZeT4dg6BCGb87Hm9+sx6MJFvnFXz12aKiSQdpcnKr0A+S4O5YNtPOnILPqoRdVfcjIiIL0jhR43
hgtDrjPllSXq1DR88bJMS9uglsEBYiDwQsJwIRwfbGf2izjbkBl7TFgNw9m6DTnaGnyVDHXjheUR
M4Q3Bj9bpXUUG1qecOSbhmM2OvsQmQIdZjddNSfK5NByrOT3es4SlYGpk699LHLnFvWKIpobJBjH
JR8DZJSfAMiuNBXYNttpDhQlYpmwcsG3zm63mYaBO4abx3lhKdplJNDy9JSt1IUeohx3VvczJYnK
yYD2BYgtGFu7j3myhNEK6MPk364bN00JCHsP2nKkw6DndzWHxHg3DMAaQWnvI3k/Wful2VvTFp1g
hZrJlZKdyYFOijGrOs7ZR029GYtjqH809IdefXKmD7X+o9PfF+WjMmAWtBusH0O3t9pgaAPZgDO8
I9GbTHVlWr90G2+baacMe2nYx1EQGYER76V6m6oFzgRuHSpEm9bqFRgKhchA9KtVSvuUsOus6Z9S
tbnSKhJSw+WGBNmjU4ugd7Q9rKRNpBIZngzbDAnjEPnxIG6mOQuWVHs0m27Xz4EsLze6/UEz3w1V
uUvmeZ+DZ9EG87uahnBubGMn2cX29E2JgKns+dHJSfZrNfuHVCoPc2u/07sbpSIeJDefsNe/LrXi
a+fERyuZHpRVE9fGwdyamzhvCEAGjosziEvSRpnbryNxEA6nnIKWQ50SkC47gEdJfJ/Y825eZtYc
BFQ5SbGi9JKUmyG1Ze6mtnyF+uIpFVZAB8/Iv8fAXjoi0lZ8bsMfSbRvyNxx/HyYC7fRxuu4t+GQ
NztsOpdNXq54uLkXEUXd5BAgX/ok6B5GTQ3IC9oU6nI3CxnEbXDpQCGZm3eGeRBJfrRr+16Jmz0u
xxuB2b4jkk0dewv+r1Ks7pFgPuYT/Ydh8FMFwrYiB4Cso2uhpRPrrbmlpnzqsg9aNiPlxxbAt3qb
o1L6kBXj17qsaFjJW2epA0vvA3y7rs1c3sxpSj/Lmm7mxP6uq9NjX18LfQRc56Wpsmb0rMK8Hua9
KieHMdIfskm/7mfzcYysL/YyuUvW+Zms7uM8386GcdW5GS0sAYScCuN+kMcr1QYDXsxglPsd2vCd
hkhRCqsAR2QPR7a9Gd/hQbWhyXBEmnxM+wx5zyepDnl/p/sYS0SX43aYDrmrZ8kzXSTUyyACbe9q
8kdWVjezLK9M7hQzubRPvrXQnB3ElNlp9Ert+0DMwdJOe1sMfi41myS26SBSbv5A1et1IUcqczmg
A/716nqi2762up6VzxYumrrVakNgawWMv/A66njB4QDSMbjRcMorWrgeLZHM9U1rkIVdPIZj6Ecc
+GQTshBTCwttKxJ+nZvwI2VP7nrfKrvNUAivIg295wSp0L7VFj+34TtbAJ3lU1t+kmVOO9+SUd04
obHFFIA9EpcWW9qFVeGtIsipbze0IvGBv4+Gu7p8yKzedWzhWU/FeMk++nTifu0WnJX1Szws2TBE
WaDFpNqXxzA/5OpTKX9ih3ENqk576pGzS5inTt4037UOlpycWWUTLd9830+BXHrTmCKdrtn8Eh8n
uytObjeFMDf3ODNe2HydNyCyc4oYCGG8IBhsgmLWAtTzgSV1vhyNu7L52OkPsnPToATHg8DL1PuG
UAu7LIKs7K7UsNsWxKIQt8hzvEvU6yE+jkwy9Uh8zkEgyu3jxsszD5WU2+QftY7p9qWn6yTycNdi
1ZEJy5+IoWod4UUZysiQiHBe8XaI/cWQ3UqgeJY2rZFguUAXnRVDVE9oHhNnQZyOOFX7mhc/1hIA
J1sv6eINIkQviywXZ1q30wvXbmQvZJ2qu2dp/KwgAhzVqxohsCrN9502+yrycLW5z7ogjwM1vdXV
3IWWC3zGLKSRq5TJVfVhqrttpWLu60R+kgpPjA4S4XZb8vGNiodhmG+iwvSc7lPZyUTTPOns3vr0
xWLR7UmH/fWbdXL8fW1anaEnyLIiLWsV6uYrO1V2VbnIu1w17+au2kUZmuwM9etjn76PRuS60ycR
35+UQXQbZtwvl9728q590vtoa+fHNPJber9NeiqyDqM1PxpigkYce1HTXGthtunRDVmYScxOuEuz
5tbJyqs0qXyWPuKXCDsx8D6lLR7bs6/NwAegnWOXeWUWbcSw7HWReam5ymeLQ+ZY+0wVflqwrxrl
ZhHVJk0iWDgRoljLheJ0YQU6pXe8dp/OUB89bPCca8MmMPJPYat6mTCv2byP8rDKcrt9btOzT5x7
tde/1VLy1Mu72JKvVR5cFuU3WiOCwRT3ShPoTHNM528x+cjdJnvXxvoHtWgDky5l36nkZVSY82Ue
vuMU0UNETfLJbIncjaajLVV7bXVRzp97p/Qc9tIlyvxplnZ2Km9iZuNcSrdSLm7r0QyievRjgm4F
bShl/qxXoH0LkuWp2pjddF1bfYBZxj7pwl1R0Dnkv0I2N3AGdnLc++l7MaYbc62Yq8cwrd2hMTx+
Z8LqWORsl60Zz41N5X9p8TgJ2165zedGuFWk0jTQ0viQCNO3Sf0AM7zvATDtcDjO3e0k8ce5vasj
wxet864Isa2iy5wr3Z2Ynd1lWPFkcfnaV1kLmRcn+gVnCrg9ihTYqdOyeGlHeb5t50oBzpxz8K/+
C543V7mFrN7UAm157IIoQw1TKay/Em227r5xLVn1cICGxT1/gPyBr4Ybm8AKY/GFxn0ArH9QHdfD
Yj4w7O5hqar0QNg07K/9aARddsGV960K95wKiNGQYdH9NQMR6mBj8UcNRKs2MVPwoC7CUTmWXfQe
9vCxmo6mJvlwYy6JUN8c/Kw+yRahJHYz0KYBEJ4VldwX+1jVznOh98dY4Hw0D0cNx4L1McLbPDY8
Vgkn118vcm+1ieSzY0teKiZxsZEVpIV129ThUROGH/bZXZiC8VeglSt2NRp3S5W+//WYbyAY8tmJ
pckkwt2n2Qjg4uAcoPm2fbfW9StyknM0GWPZzY1/+nTPDgdyIndkQDh4p5jincnabIT5tja+qYSJ
GfZTkdR+ZVi+Hjd3kjEfrXg5IqS/sOO/UdmfEz4HeIOOlqtGYI5AcoW5W/qb2TT8lMtss3CniovY
+3r3Xnsnz3YrdVjgeXXUiWK+VUbNh6X9juij43pnpV7aNT9aYXsTqR4UJ5pfJkjUcVIx8If59WN9
C/0/t5XDqqDpNG2xA7jUu0LFCmJGFpKBlXM/Bfe46xTcf8hr4eiBZOTCPX5jXNj8P69GeT4ozajP
dtA6NQf7j+u7K0J0HxYHnOUIs8I3S8mf6uwO5eql8/7rjxbxwc+jOpiGEbsmO8HU95UHDtiW7+0Z
YCAFf5PQ05jKPk85cjo+psQH9ND3U/RxDLvPvZbekR1JtpfuR+Gl5tbrbxWWtj9/n1xoSW/01NZ1
rj6HA14VunFMZIzccF2oCvnYSPNRCY1L1/86kESE38/jCeLWmmqonWBU0y+kgfqF2RzEeFqvbA0e
XWL4VfWBFLF/Nr/Qsv88YmtEkSHZzHCDNych3k01al8bP4aR7cdqezfOgMX1R2HtZCn6R2sVkSo/
j1nEvTGNkiNxYh+O0WIcU7plPW/wuizapXWUaVYq7LoX3qG37urZagVXDpebTMeODOhvXTAq3tNp
0di956MKlzvU8aVtIaXi/Hwa829RPZ6qgn/P5ZEAmF+rem6SKO7+/aaCeR3oz7/W/vv0IWhY/Ofu
+affbE4i4Pv+ezM/fG/7vPsPu2H9m/+3//MPKfHTXH//3399hVHTrZ8Woe18ydNAiPDivq+f/8fP
3TwX/Nxj/+35r3//d1aHZv+G1AUT0pNv30tWh6qgn8R0DoEKRh8mEQ9/sjpU9Td1lZTLyJtt1cJN
4k9Wh/Objmc99vtQOlDQ4E3+d1gdxmnn+O8yj0AFcYcF4QSdESkCaGV+npi6LbJu6TBqaZbefIrF
IKjiI5GmcrNWjZH1PZLHJo39rlzauvmsd6OkzpsoLIsZLDJRqKVoum9NeXIgQIuisJXYy1H/LQ72
YBCKvLDWtE690SYxl+qWaLs+dlOUepAcCsNU231WiB62coJ7FTVKZ7bpdV8RR+HjuAYMmdI44KN7
KSnHjIA8ubKyrYBDEZMc1trmlwhm3Zxt7Wou2247otTIrL0F0W7gAJtboP2mFpsbMi2gsZfTwlKS
OLUjVzAgzGr0ZEiUSbTtjRlXaE77JEVkrrRyzzNTivp804Wz2tC2gsWW+Pn6LA+SoCD9lpYoj64r
ozH67TzPZEDhg6SXydZSW2LHlIVS1hX9lNZeVTaK6lZpWQ/uokM49qyqUXAiYYZ0iBbr7lpUEbCt
bYwztsdFm2b1Dw26feVri1Fg5wXP0xJf0n6JxY0ZRVVTukBXZektc0MWuZjyoW/cEpMHNJfCrhd4
4BNd9K5N7ezHXOnl2tJVI6c/En0E2CWNcQWFVc0xq4JdVH0IlW6CHt9AUItJm+rcKZKnGiAgF3f9
Ss52J0fvH3lcRv8O5nmnHYWkZ9nspmWvXUO27hNfZEspXFVMIYha1Jorg0/qtlm0jHw9NUfo4SJb
X/BqhiP7zehw4/ZqOLf5JmMC137e40JDXTZ35aGQ2wjTHYW/GIUkk3girDRwppmCFh80LeoPhjnK
HxBnyLarp2sGYmIodadtk6VAl0PoGDrU0SmwTcMre4JJ2tnczHKcaAI63cIFK2LmKq0BWvsH6O26
5UttZ9UbO9OGNYdCUo3JLwnxWHdoKm3bLfKQUGyOAfkgoLmiMbo16yyB0KqS/0GCW1El38aTrZf1
h8fXyfArgg2pQbOsospyBzJjsQ1zFn1QAywjMNnbDdkYjv7UNZXq9ifvsSlC4uGTR6Ddlid3subk
VKakeGH5y8nBrNLxzsTAJEQmOBdOPe+ylRDuTnEa3+E01n7Te3T2dNZWnmyEQQxmaVot9y5Kfxiy
SjREd7yx03tmLbdxPBmuJSfzNSI/utsmzvhoNV7t2dIBLugG1y1s25xeqz85dLDbTdWr4W6UoOb6
KHo6VNim/Igxk/55QaX2vv7dFo4svau8iajwVvbleIWSCaJDW6sYyrVohCimexO/juVkOpefDOiM
Bp4bYakdwKFAEJUcrA51lUsWSRXAi8TGrlsd7ezCaT7mJ5u7eo6h2dcn+7syzJgqVmwOn4CXMciz
5DnHLE/W5+qqWT30rNHI7c9TDLUTl0ddC6fbDgOHzlPrKF4117DmYWBMdlseOjMx+y1L1czRmCjM
7rFSbKQVZdRVs5uNS0XjPKpLQyK03kz1tHezqkjH1qNDbS0fuowWy4PUOd2UeJIYV5LVrM7L1LvN
pAv9OtJ4TRW3VRuclOmOCrzSltqIdqrTxpbCLM1kefD1UQbomLgdBa7Va1RDgszaPEqRpMPTqQzR
XqMTs6Uj721sHUa9QlpAO19MjSdZFUagkio3WLh39lBqXJ45VNFX3Hji4TPtrAbzojHsa3C+SpE+
lLRo1Dn287rBcRnpE0391o11q1a+OMj8lywoUQ6oZMZHWoMc3hlTM3pHxJpxm0QFbo1dZOnvRhlq
6VXURrq2U82haXZ13pPCW3xUxcBC5gxSqc2FFytUIfIjuTYxvlxHtU+Qs2QY531IW1xxroZerfsH
ag+lDuK45WRq8sLEj0U8aA0bEko/f9KSSdCVc9CuW3HXO9s80tRVmEEO2UNUtLLl4bjX3dv0/AHU
8CFHVF5I6bRz5joMfZGOxU04CNX2S11Wn2382pptgbIQdBgTdmBw3ay4cQtk54ikYaJUE6NSPcdq
hfDa0SzzawN8R3JTxLc4E6IzgtWMo+jNoCkLm2lrdElPZquh3mIAGmKBJeXFuGvnOLwLqwR6OKKV
cQ4qvZErTzY78b3Fmu4jSpRl3jqo3K4HBBnXEXvTOjVk+VBEhYHNRyJjjrlkIVhUPLaLHCDMYPes
2HdVP1RYVLaWVJnRNu5zM4+8tB7meLvM3fAsVUX9DdacnV1LjSrMbdqXNcmhqWO2Hl4MEFGITx6Z
MlELiKCGunwY5ypt/KRiA6jcDE3T2k6T8FoXGNHZLiR9+sHRaBuJjw0SvVpNzImLQ+D42YaFTMhm
48T5FrOGxoHHZnWsqkMeyUTe1knmQZ7PDjr+SRNiqAU+ucF03Wed045bso+Mz1MdRxK6N9QgYmNb
Sld7UyU1y15u8255MEUbA/Rizb4b+sSsDkyoCbKJM5mL1zSjiS+fqJPVKzT+ZoY5Fa7Ud/NBzcPV
b7ZR7QoH0XrAZK/ERj3SwodcLBUfWYz5jePQxSTsaS6fi76tn/ASMO3NNJihyFxTTUroWEbEHMN3
XpnfzWYsxX7doj7Zg3Oqt7q5usC0IlXS2zzOlipIV6s5j8NHfM9Kon3SKoQ2ewrF5LvBU+aGFmQw
fBxIke7flWhE+51kplXpNZITqwds1QZ5V1qDEHT1kCOjICow6bJ0YShQSgpRS/eTgc/EtwTgRh09
s7PU1IPWuFyHTaJ+icUUPQpNr+DPx4r8NZxiAjSTvO9zr6pE0W8wMLYe1EGrM/rwjbVufHHzZI6K
/K1BGTG4TRyt4amytnzNJ6b71jKKIqUBmaNriK3Ses4mJOK4Q8Q42KDXAP3rjIwn3M7lQOmrZeNG
BdwLjIIb4ZqlntA7TvThOoamE/PcavldU3YKrcjK4VARpXjxYqRcY8w6igiwqxzahOW4y/nyqbKI
LwUQVeeGctw9O0rVHdDXxx+kAfKHQmWk4g+ZYUCb19VwnQDnyOAAHccs3YnMcpN0nej8kh02aFO5
+DEYRnzVwhH7ga2qTJBBrNe7edCMHf1NorWbZBkF4sOoUYNOGsjr7Ac4CpMBqiAnY/sD+8sq/CCa
lNBlIdcF5NghowM55WoxPFXmahbrRXFfWjs1aRTZl3JqBe1CY2KtsH8uASwya8h6wcaHRElV/bkE
cAZhJBIXRTSmWhU8iTrPN/iDrm6iGeyGVgzNpbT3v4yJDz1Vh7qmi66uCmf16RqsN9htYtFNzoqj
rtU0NjNp2hACuWwykoIvkEZ+RjMocxgPX0Os19YBzfPxDAkl1YpRutUc3Zvstx73uN8o6eJsIqnD
1XVSBl/tS0xoOSNe4Hf9jKWdRl/zbwmksKHhKyfQ9CXOnYm5i5WM03NlyhvH7DrsuctvL2rOu98f
2EsfpRW2+Okx4oGDfJpCE6szg6Lz58eYdjVNaxZzF2Ku6dWzKXTWYFndRNlQPf+TsTDSMnHfweHn
DLQJFaw5sYSF7sOhy+8iqfhAd02+6psUst6vxzprVKx3b7UQIsBpNakDCjvDayQyzpd8qvEjxvrU
M2dSJ9yxkJd9I5D5Fl2+ht3ZQINTKg7IqbCNxcRjE2uCPkxNX5F9R/8wTaJ7RiQ4Hxapbi4Rg/76
hPmOqKWwf+QREMn3880fogjZG9g/fCC72mDGk+91KQ23p1vxt6CVN3GTl7DJv/9fc35bjSV+IaFp
kv+5ei4zZun3P63f1h/5HWOxQVIs5v5q8reGWZu8/b8bv1kOfi6gJChXVmzeYur8IZxxfgMGwLcB
wJWfkg2dJ9ZWfRf/77+M30BesO9gctsOD9X4W7ZvZ68lLlgYWPI6miZ5cpi6nM1eslhJKB36aaM0
sAwdcxJHaLsCWk9ajL/PjzeJf2er6u9jgQk5JFGQBXiOpSYT1v2JVU5IBfMYMqdUXi91XexDXoO7
LFUvreKvXRvgEe6KuMJgmrOuui/WNWuiiUra+4SVURv5w0jvHmVp4evCumSy+DM8jl6d28j7pawJ
h6SsnbOkSdKSWnavcaM7oXOnSG3zpQ/n/skaVc6jkBPCa7j8lGBS2rTW5sVse2VpfW1wjqE481rr
lrWKrF5e54RoBuN1tqcMtGWvWS2qdbr4cKLUpLqWVyqnrKY2HsZh+vXXQ58tLKfrBpyTcZYkCIoL
/3loNVIIRbbUaRNCU8ZsGY6dVgOy/HqUs57H6faybqHqhnPBdqyeXaGVz7kxVxDAcmXKDtXQYY2A
PH1XY4L+2KxTKkrKunLNfM7uzBY5pCi6Ge+MgZPer7/LK1eMUJP5xEaNJvt8sww7TBCmAlqikBDa
U6NIHjBVdf3rUc4alb9fMfYpePWyaf4V+IzUakpSyCIbHO2XZVvg13O1IGyNKNYkGvmOCSlyGdsy
3iKpbEwXn5roSbHzTrlw89e94cXGvT5ixHUy4eTY5eEPuc6+F2+RHjXOkHR8E6dvzb09FNF7UFb9
KPVT9DVBVu+XBD4//Pr6X7vLqA1ZlHjkwNJng9q2GKV6yeeNHKY8XCf6DvPsUrTla4PwALU1jUr9
6yBOh1mFnRvDZqzh0WUmLEnWo38wYbCO4TDCwQfTLPMMwsbkqY5xrmbC4Ix/7AsgtS408wtO0q9c
C3YwFpZghBcTgHu2w6vmGJoDRnabKctoutox6WFq4VxYwV+ZCxxRWeRsbPwRepy9h42VD4auhOOm
a21towDM0Qnrk4qiUZN9klSknWnhX/3rybB+6tkMXD2JCY3D3Zy15uzatIw8zKRpuYPjXGz1fGVs
Dqw5cpFdKjZeW2mYCTqgGMJU0iXPjqm5qPWyICRq0ycS/CGnTLRn266ouuylkTUwczI1dpzGcZaQ
8qFE0iyl4MYCGajxxSbBJ9797atHp6Y4WDNjAEvqxs/v3wKUl6DA7vBjwE6JuKBySyKOA2Smxhce
7yurDo8PvyOcrWSsas/Pst0gQ6edxnkDl8CTtBrAZ3pKpOGgyNGVQZoysVjWpqjjI24glzqef5nC
JkPj5knL09JkzT670KEPlVmxMTocLSOCMhMWm8rWLxGL/nIIwb6exGNmEWbjoHNnr+NA4IHVEX+0
WSSo7VWNoqORFagYCwRFzZY2v3566pmDFCu5yZ61Gv+qONgZvJ8/Pz9SGgimltNqo86W1nn5lPcE
V3CSwFYn7kINDClWYYxVDTlr2ZQnvpJb5LnJtdWkLs2DGIJTyxzcosCeo4Mq96uKSZj9VV4oar13
uqH6iiMG1r09QQDJNs/LlB5A1pIrlcadrm86I+yxm5wGKXcxfFpp5VWItiksY0vsdBzBKDGNWkBd
jwrtPtYaHH8trCbfW6kNmza3w/hj0eeK6qkJW7DfF3Ycbbvc5tDWKlqvQPW2W/Vd00iT4yrAoink
2irRfHNQQfnLrK7m40KLw74T+LRom9mZuQOjnsZfVeyUyL7AcPRLTXrPe1IakoOQi/RjSQ7UIx6q
JP/a4RR5qjJ1uE6QrFc8lkOatB6NHVX73OYJmW61hIuHLwCMKxo2tKs8PVK63O1arI283hjzW7vB
Ushdqqy+g5IjJZ7dm+KZdBZCTOQq+T/sncly3Ei2bf+l5khD78AUiI6MIMVOIqkJjKRI9IDD0ePr
3wIzn12JqSdavfGtqkmmlRQRaNyPn7P32hWAEMGn1UkTJWHkiOwpovNJt4i819c2LrM6zPSifY0M
3Vy2PUuuftBiO0nQnDcpmdb+CiHinjtbjRTSzdzgYvKD3MvR9OX90tiXZr/E9bHBeFufHCFB8gTu
qqjgLsOMKi7rWDH07weH6J/OH8whXLxMlmHRs21shCMNKxhZAYDGaFGrn5mRVn0H6LVUkOjzOA9l
pfznuG6N5MyQZi629QLcHx6F3p3bnA8vTWsS910nhxQCqoiyrU6klndDAMiQMbwwtWtPy11jU0ec
SAJroruO75ISJED23lYrmwsHHPOGfth1qqFFTBPJf5KuTwS1mvCEBVrhKfhkbpdq50PeQJwr+rnv
QtphJEFVpEYf54GCL2yWQjtvuMiMIEfmETBQu6g+WoOmxxuT5adH2xjZVzlHWHWumQ3AHYureTcX
y1SfexV90K215Ko71sLuv5TAKRjxlEYabyahSQiu02wS7hQn+raKJ/NLCjL3NBUNxkCN3tUbFcB8
z6KX4MUAkPMYz5VdBLjeRBN0JpiaXUJAD2yu0sMMYSV1+tJ5An1rXs3dk11IxwiXtbQOoqVUbwUr
gb9pmQ3dpu7E3zHJhgQSRl1LdqDR3+ycVm/c28nS4AA1npchGK65tVuAPWK6WqZlwbJhm7XBVNvq
7Z3vSAmHRzptxxOhtwTW6F6rORt9sMsyNBv0+EFHLr13Vnsu8mmdxWGkhUMC2WU3F7J/QfeelF/b
yccT4Lu9/Crd2p0ekrhqr6cBfEPQsRqyZiRWyvMroyXaaQ5POvPoJPHDaGYBC3PAoGcATRy8/2YS
dSfb76J7q4WPElDWFN6u92Pz7+bU/zYV/uOxE/y/mwr75Kn6paGw/t//QXEAkkcMoYNY5CDNAJ5T
1z8keesvQss9g9RfjyMA8Gnql/9hcXAQZuPmP+5a9fKn/mkp2H9xQvZMnRYFfxuuzv+Kev33cex/
CjZnhdHTTlwbHpDumZJ82MmdXA5F4j8lsvYQu66jzIDnzaTHbaXaV9WY2qlsfV0wAZ4k+J521VDP
PlOIgBh5ecZj6LAhNSKbQ7ro1qNJiHR2UAlgpXMmU5kWZskK5eln9CGbLkpr6wrbrzOct9rigyQr
s34yAqtLs+rYZtOUn+Z4bsjRbsiAOkaDyTYr3b7bpJzdsBLjiALxU6ErOSs4jwznVuy0IePgrLvT
iMu4hjJKKmfb6a+mK2V80uYOtE3UMMPe+1PXsM5YvU4n3hDd0UxqmR+WTLbOU4GnSr9cmoWd2mOA
2AZuLEu5mdg12UxMY3hDhSFg62cgs85qNjXrQK9+khtRr5ge5mVufsYxIiEZNCkG6FzK3ksxDLg9
FtGtGVqVag9Zm1QxkOgCfak0elQkZjy4J8DjFgblIXJeK6PSjigyXJR7hQWSzvIzpGxCX5yvrO94
opfWkOdE/8Lk8SSQnoOTN5O+HfqkIZIyLZ/QogzAP7zG3ceR5q/cybm8YdNjkJcWfkJAXWLnXy1m
Ra82tENU/bVML+B+ldcCFBpE7AV8CMmBMISAasZaA6Nxjl77JoL6WLSu9hWNTYKzqfD0NgSCq3hu
zEI4+6RuUgfQVqSYJnEe3lWRHxHOyYn8mRImYu+uM3GrG9kUM+pkX9xE8VQxBYOhVG4XUYroMMy+
QJNYeh228JbgQzu21XNXWkx9Fu4LU3Vfyx9nBuXfpdCSAQdkp4MtgNkUDtpEemSlJ2g2SkINkWlU
/rAD0TaeMSkHlGZVjt1v0hwJvukwvQ+hIqLzNXiyjmMepzhB9CRNznJps+G7NN440GstV89INM0M
SITEzeV2ba6FC2DDFOlNn1wtYJKerYHS7SyGg/uKg9Zewtkxu2c3mqsHZblYkBDwAXujYMRkMSXN
eJQAR55LEOLWtqvS+lpPvUyE2sycrnele2kRlYeqhahEGZqlPVGvDKi0N7aKyx9aJ0CUDzNaIW5G
iQnGQrz9VUQ2QzDUqIy4otzrauTu5EUUjqB0sa2lDjrDnhj1xdh9SU/q81upWkq9NHFrubf66OgO
TvtsjfDNsejY0YOexSOi/s6dwbxlMgU5hbP7Tddb5BAe+EUGhIudkg3MJBoDq5v1yX7UU/UjZSDF
t/PVMMGoLCIVDnnXiXCI2ph0ULeP35Sea8V6Xszwhi1M4Hn22uYURQ4+l9jyl+RsTAGCQXSsGRe7
pHTigcw5pOxrNahb9PjvdK0Wq84K/8IS27ldvrXzhbl+7qc/iox8w0DZ+VjvVCc9qILKHreqqRmb
QsPTzvFkVm9RnEYDycZIhSJhZfltmojxTYh0fEsavRVBkmuAL9HCRWnYV57xQJkjHpwe/USocsP7
plJ6tNtRJx8WNh0hkbVCHbTADntLSTmjnF9M/2l2uyqB21bBbWcq4F+4cRS/Wq0tp5tImlwXl0ey
4HjnlOdloy/UsfGkBZHGbTkzkTGcEZEoUeKMjq99XzRHu5Z0huZvWEm9BzUX6DuWQblhWdlJFoJf
cDHWiXi0wHsRQrAvfBChhwqinbrpCDyZH0H85c05oVTijFUDaoRTCxBwcCItL6iXWtyLyPQwyQi4
9DutiLy3vF21XpR3zozTarEujJyD6N7LU//ZMOFx7mI3mZnMqlF9MaQPoFXBodxFiYTIy/ezAh7H
hDUNTJkI0qW28Q7PWnflLRHgFOEsbU5gXzd3FOaIrTY6htTp0Cr8p5t2Eu6dU09RHQ5dE69F4+iF
1hSpm0ojlzZYFKmXODlRI4Tk+NnXeGk5+QypY5ph0i3NmqnYVrAKYH/LsKgKYPrRaFKwZeQf3GWe
yP3Qgz3LqQ903yWw0vH9vten3mX2yKNUNj/YDEg5Tg0nLrlaGUo2oIw5OgcWmmVHx2Tut9JlUQto
ZsUd80NFSLev1RFvNPJHmIxGm4kHBlANq6SwtY4Mx3xMzmKez5GktnrhdUMCZGFoEm6xaavG/tZE
Gsy4PiOJ4Tja83BPixfHVjJQZO5yw0iKgGTT7MUFAFhjazd53U5DNLXGtykvMyK0EZjhXSpIi7uW
Ksr0Tc0G02yKdOjuaWlMI1zOehnjVV2iwZ3UxojCXo+HU5w3LMuWFSffiSNGr1FwirmOu3F+Q/MB
MdhOMCxGhBw05XeqTvNgADLsLytDM/KHia9l3RWGtuQ8FeTlbSpn6udtHXvWayMnB96o4+4pzbNr
d1ljIbzR6dsN79qpvK86y0ZpVxn9XSuIugosHon0pFhz5cYnX7IKos6L/KA2luktKiy+up0BMOVi
k9wZ9JRZPnlYGQo2A+b1fa3HxTMI1DVMUfuOl7u6Up0S8gCdUt1GCUqHk4YggHsQedVDExN0WIfz
EOOBgujS9uNbZi4zIrbG+YF2BsP42NjuKQb5jSewgtTIh6ron9HJ/1bd/8Fp9aey+2sMBe+Xuvv9
D/yjlnb+onhmEEFOk0ODzKEk/7vwNpnkCbTKzPJspNRrE+ifstv+Cw2zDjeV6DKfmnYlmfxTdmvQ
8TyTTAOSn+hHQa8z/hu1NHi+XxqltLKR0kA4dfgeHq3SjyyRscA/arr+TdOAhj1TRIGuzt8+GYOE
Ff5ijtUtJ8NKhhqBtCrgSGleODXUtWAmj+RRG4XCAE3LCZANnvF0z/m3cMJkNogcoemC2BDiKS9t
W8YLk3ynbutNki3jAwBPZz4bOcwCsIlXHWbnp9Hd0HUDI4zG42xpoEljcyrjCZybvTSnxtabJNpb
CBtHTtMGQXfX/rK4wihCMVatsUMPV0lcwi4don0SSUm3qS66Zr4dCaEujtToHKEHl9IFOSAzopBO
PpZZ0Wcp6VSxC31AmTME5pFEmGBsTZxeU75MMTD+DkuqPpRgfJAmlg9jrwlaMAOc5zA2iYINEzPK
3vTetB8aN20u86msAPeaWOdY5ilaw67tTcSGS+HhKK9r1eyQI7AJzMrFnsrxjD6bqaPp3Jat1A/+
DAN+H7lZ/pKJSRGrB8AYKVDUFcZuGHXru5WZzVfZtzE9QfTTO3aqhvZNbKK4HG2Z7Qvd5no0Xiv9
I9kzwtyrAkbRI+LW/MWJMsaqBUeN9j4dx9F/NHVNPmaMXfNNhrjQ3Myo1vB4UI8QDVw691XaLU8C
QhFkrqSiT1KUKdxT3V7DsjUJ8HYzOhmR1ADkN5QUC2MSkiNPinhtDJA1ZQkpzg1biEcbwt82i99+
GRmcIUfnqU82iGZwK5f2vJyEhxxs04xUkgcLFu20GRqji4IqMVAsui3w1EDEhMAHrrAm1HdGxRyT
p8vod3mJZDTUKs2NUKQPVoR52178AJmeXgTzREtlU1akmwX5VI8+9l8LEFs2t8nryvbWAhUvFfuL
ARuWlXZwEXqNGghcP3ZysPzj6F0q00xRJvqarzicZV1yQfB0/kywu3E1IUMs9wWT1h9e241mMPhV
km6H1h3u0lKYN2MnItxoCCgVG2ee8ga09BYjC/w7gkq4KnMe+8VbXDYE2CLZdZf+LE4xL3BA9ki5
DZcefEJY84ajayxy74XCfxQBYdh2u6dRQ5niGcP8pbAWy93GaOqdC3S6+EoTIo0eFNP9C584P7nX
Ib7HOw57qbMVpTbQdRMINHdjOqfnZglXZHYzEXPW6BzzWyxSfGy+kElxqGB7OmcLCrc9geTdMwcx
cZcs6diFS1sW18yEGPhobtGhsKZTnx87ofXpdu616WBSW+qB6n2SnhZnulyBSvmuzGV2sAsah/vS
i5c7YuMZq8zS9N90GeeXnOCW+UJoXtOCzDXd285Mx0d9SBRLV+OzcyvYzt9GPRcR9idR2iEywW1P
ta5CIwGjFUo9kae6yprmph4tHAOWm7kEq3uVfHQcJqmrRMx6TCo3u29KJg9hieIvDfPcFTW2Yt29
GhFBEGbZKLFByuPgYfed/GvsR3Z0mckMv4Mi9u5c1aknISry+O4KTyg7LLQ0n0PS68t8b3Td/CZr
q5rak9MLxHQ7QcoqBUVUjeUN5xjO5AQ0jU9IeesvonDcahPjxBQhRPYZ6WnXlxdZb6MmnJKWJc+q
cDnG3apyi3qA+jvHryyiDiIF9Diix45RqkqVhCRNrva1rSeutlUpRSGE+KjF9mCgHt5oY1tmB+ZL
/D1llysU1OC4IR2TJspSz3ljfPaJBcHC2CXTS8M6/4BYTDzrVWncuFXi7ay20IutP6kFLJTDjEyF
rQXXsabSrEA5p/6Lo49gzGqx5OO51431ys8HhM7jnwF/sRB59EFB0XwwfIDfWyeSXI5pyhTQBjW4
7jajP/69EyWvhEAmCt44LupqQzRFOxJ9YYp+O82WFu/MlmSwTcQcBYqQ46O9pvbrjktPZRq2sJ++
gbufvEB3Wu/cWi8BRhSY6tSaBvEY7+XB/1ZK/zFWa+sfGpR9Wr3+Uim9/4G/KyVN/IXgYDWVGUTk
IBvwKHv+6VEaVFGIl/CVGTa11Nq9/L8tSvMvzEmuqVMv6UwgV8rhP7WSWHueq3KIWZrBFE38d7hg
PuOnkTK11vo3IaBCXEFlxjTw16Fc1k1xb5UJCvJRPWFMquJQrf1Gzv95NUImK+0rdDNmvcmVHvXb
thRDfUxp4zw7Xg9sIu/asfpkzr22RX9um65fCgqnTXIO/0Os9+uXKsuqAZNeXCzzLG/LgkwoSVHj
b1w7yr8D3xu/+mPhPzhOz3P+0627+vtDflZn/lo5/n09GDETpGTRM3bEh+tRjKYWAai/qGSm7WK/
ck5jyTFdg5B41c1G8vzffxztZqRtiAnYzulS/6wpsUqk1czqLjy7yGh8JKp8yZq0+h55dbMZaNT9
+PPn/aog+Pvn/fx56+Pwk4bFyqDH93yeYRJ94eW6PENyr0PM4B///Em/DrH/+SSTC+hR66Gc+TBe
TliNawJR2MKr7iLT8vIsS+bPBLu/e1CYJiPGwYDpQLT69edobeb3bpte1NgZUHRnxhtTOHWi+i8Y
B3YNRBwXAn3hmp/8unVW/fEJJRSZ94VPZdDw4Tq2OaqyKk4u0COg85aVbe2Qwcc33uJ4N9XUD8ep
8IewxJh4A1kBfur/x9VdlRCccZBSfpTZ+ULNePD4/LzWt3h9xj2RlJ+RcH7zLqymdocfyqd4HwUX
ME26rIN3C0Pfeel1yCqGvmTXCGsILpGqu/rzb/ogOXl/ZAy0TjqicpsP/cgqNOlqOKYTX2STqo9q
ktpDnZrpVa1b0bWHlemRg0O7R2FDF6HP9Za8HrtgyjdW8+7PX+U3rwmv4/rfd43Px9s7VAMrVBRf
dEz6gYkWJJr1LQ0G0nA+WW9+80mclYWHlwltBGvOr09wTxRcVUbiNJhd/EC1n50pf3F3I87ew59/
0/vL8OGZtd5TyAzO1wi91pfp53cfJ2E85NZpsLv6a8el/C5k7j1LH37L+Shi95vAoCvDnhruyVnj
GABRlt71n7/Gb15Zmw2HX+phJ/CtD2/O5KROJV3jxNtD0bkU0v4ulxzwHf3Xi9mIy2/LXJRnZWG3
nwSl/eZxpv/AyI8txWFbXW/FT7+/JHJJDJZ1qkHTHMzZx+paJGJDL1HtiPeJz/78Q393vWmHESW9
TiF1tthfP49gmIRN1zzZhksTtMT6W4a98Gt7ZXP1D0ThTSeVeP19qnkr766y7lXW9Z+sFL+73j9/
iw8PGGt8JHoAjtS57Oqc2Zu3lgjJfe9A0K2yedjPtS/3HZq8Tx643+wAyMeQLVo8ayT+flic3SpP
0nExTt1ULud5ZzoHY4jN9JPf95sXiGDhdWDL9PHvOe/Pd7UbVaRLaZw0VB3byBnMfZeUOlqcqvtE
WfiB/Py+PtHuMhFjUpmtA91fb6iIl0FzBuPkVwtgNVL3BFAjRmA7u0stH/e1G1/MejuepeZMXpzd
5icn0xo9qEqnQQFd15cOeXiXutdrDFkZdXzG5PrdzbZdOmmWwIdFpuav39Cr2gRW0HQycE6cRtXa
NAD84oqTpLunUTTdjHNVPKk4zj6T6a6Fyq+LC5NuAmCYXFA1Ge+8o59eLkKENWzS+FrnNP8SEU9C
eq/dbwkTaK9dNuWjnsbWjV446ZloOFYLV1VRwDh0/MTD85vXjvafwd2hC2lRP67X6KdvYk39WHue
cxxUjVFxznsS1FP/Ni0l8X4iiW+UEP3BN2aGN8Zo7MCoDN8+efV/czWI+TAxJSB1w2Xy4T6UXHqk
d+LoKPINSEyscCyCJ6VZLk5mHEWXDhF6wMNFdeOnU3qoyHk+J2Iv/mSx/c0j+34lVs+YxSd+FPkx
/LcGowdzBabgR+QCUMGNfuYxdod+zICzET6TVLRLB5Kz0zcf8wM8nabaGAwszhLddYNqsNWlN872
Z6/TehE+PDKQM96PRSYl4sfXyUjNkutnHR0zjbXQ7xNn08+zfUbuYn/RlE+RvhQM9p2K6IIh2pY9
IYxU7f0xqjswsLU1zE+f3Ld18/nXV8Lfje7VRr0hPixZsd1NWj7rR6tPe0jBopRXS7ryYTvqjFjK
4mYmoQ7oYvuUmBM9E6/2z6Khnq8TFSfWJ1XIv4tMrAQsOByGDH8Vav76JMuxzRiNWseYltleiQhP
oiJWL+gnhWqz7uTdHKU+fQsJb99iX/nz1fjtx68GNQwqrHgr3OTnF4mmGKDR0TwCHbB3c+KrwDN6
nUaoP7WA2cf+WvWxvh+N9jFHVvPJ7vGBkLautvx6PhiVGBpCzmO/fjx5f71eCOOYVW2DSatL9yQy
CdyphX5dEPv03Zg89YpfllU419PobPKLM1SadmByfcjy8D/Dv/97dUUTxMXwHcwtVN0fLkhRaYw9
l+yY1vXypCuDR3WZY8wW5CS3ocXYnnEz5dzBjVS/+fPN+PdmymjEWBcTLgVBQx+eBY1MqxyVytFo
Z3UeRbI9Z5CaP//5Q4zffgpDE8TlKOf9jyWSk3bSbJbkuIi5BlzWDkzAySpmpUj5fcLeFTwTezR+
6SYC84skR5JpLxJIGkVvLY81Gluwqh7Jon/+Zr+59OwvOnMjNNG0Pz48DEUErFbxxbg65mGqjfKy
tH3m/JNJx73Cvzyv7Tde2k9W8vWy/rogEA9NrcqTqLtsKR8ue95ZXlKV2rnnYpDYTLWnulCOIBC2
DGQlkJkxinngAFJ+dsJ7P8J9/GgcW5xsDbbyf/3kDgOKDfTkqIQDiLzRmHKSkhc6mfGtrfMh7HCn
bctlgrQLT2IclbNztLndaRwdUACr/Eo1yGYYp3e3dIq/MEZYrqE+q4uyGQamRfGL0vu7fsys8zlD
/Ao8wMes3RLtxz9+Ug3/u/hGxIqRwF1LBI6t65P3064sFJ70tBfnZrO+H4VSHhGokbVXTuPXWxTC
n219/36U1w/0eGQ4bCA9/3DneFxAadvu+SSI5It7r9nlzNPDPz+Wv/lVvJU6TjPdWU8zHz5ETzO5
aJlzXmpGdDUIu4yCpsLXMhsGscWMw7XbP3/gv6td5qYwBNEteuui/OEMQ5qmouhQ5x0avo2PnX1b
JAZRrE5lfvLTOBN9ePYpUKhzV3Ml/gDwVx/euaYC+ZEV7tZccjriTeyY0INjvbrXK3euQrLZHSQ0
Ubncm5KVC9UYGIqtIIesOnPbyL0wEeRglNDQ8eljvpiHFjwTwHLIPP22d+cMcGGbEv1cee6+EP4U
kXY41z8wCpSv2oQ66Xa2V4a+3UtkHG1TWN9GVeSnwer8l5YyMtkII5FPxmRDC+hMt8N36CXOuEVE
ULwo2YsVYZ/0Y2C7RnYpuV0959sOJI7ZmyTSqql0tkjISNQkRLN46WJzOQFoGds1Z4OkrxQCUsSO
66+TRxJVrxAJQit3pdW/8PKrtwb59TFHxYOeqh5zBQ2oL95aWU3dJkFb+FqLLLvhSKq/tdVkXqMr
hvCTSIX1kvGq8YwSvIg3Wr4sCC44QzxlKESBv2t69N0mgGwK6mqFOkZMo49VbufXfVG0XiDQsNxx
4DeTfYTWUYJcqFriCzIbVJaCSpYCp5nKMYgj5ImTFmVcvJpEyE72kCtWaK6JbOeVCBvra4coKAoS
jKI8wXI2hq2ocNDtwcRl7g6eyj2o82rY+EbH9CVLQGxtGzsCsm5amU/gQZcJgm5dRQoQhZrzxjBb
netD4T6oKse3D9K0XnEYFX8EghKALx1mMOitLpYq0DxrPNaavaSbns5uG3Z6MSwhaqmGUF6XgYnp
VOv0vpp9ArThSaEst7zx0LalVQZMsBNtA1wHWpfTOBFxDgOoHFxEacPkNTWv7KjUkr3KhvG8yxQi
W2OeAWAD/XAZlQIzsUOkZwWB2G7s1CH54kZ0HPy8wCSOnHSfaAwiQbKkgMkgdQBbgFozBH5RDd94
DTjOTbpDHAAD37bbWsqez6zWKh+pqkwglcw9n4nTXW9JFWt9UKYkIfSmUN9YFJkwx/Nk3ZWVkTwk
LeCfbd5O1g+wNKtALGnsG1XgC9tEXQ3FvFzmCcIjYK61K1U5RPQAV70ddVt79BKLj+/zpMlC6Rbj
sfAYs+4xjUVMJLuhyQ/xoCAzpYlfpwjtMnoCWtsvhHQwwRQBcTrziyRKGWhWWWCvMZA17dMxL7RA
iqUkqkfFKYFb9QI53mBW7gQtD09/tAF9pfs4E5TmvlnjDSPGnYAixrNjEUYKCSwbmJ+VGEs8t2DA
XvaQXeYuqrgBtQ/2CwDCM5mZgvRkWyTfxeJYMK9mqyCUQA3xyR71BY2xi+eidrroMfLL3AviKi6+
SIpBsogZ+wI28hL7ZBX+CEapcuIG7qxjHSY1AwGKCKv2tsuslWWgT5UCvQuSN6y5ycMWhVr0bAMz
ksAldC/fxKqtnc3YlGvwRy27xwiXQvdFdPF440ymWUA5Q8eFFyLP4p1medG3CrrYGDZ5DdWhG3Wy
LAo7ZaGJxh6XrGosSqdi8RjKpdLTy02XDu86Q722AqbootyyVfovctbB6xdL5ImtL0XpnfJZalYw
o1VjmlkYVPyYegdmltJ7jhs7oQSiAf6yiNwExtZ4d1ZmY7jBugjargbGROIHskiFHNMdWma+MU4f
o5ftreumQm0KVQuJZNXLLPpiaCa3BTw4Clq5FthpavZf0z53yM8YGTHT2c6oSHqjmi+XUlu+Wl7L
shOTun2Is3rxOM+N2ptIbWcOR7K5DYQKk3adgfNBszBTYofZzMIb5GY7EBehgbxrZF1fuxahrYGY
/PFeJ4P80TGVecGVApPmJl72lRsw3MSR0G9RKWAc8dCSzGFJckW9hcFnZ1j2Mh8MkjW1fjD5RlLt
zDgVtz6nWeSKcKaA4iMwOWFSWx59dJZoBkn+JSti8I0yIM120WHrSXw3sA4bNxgGbyk3s82eEo7A
4n443pheWFmVOSH5kI48ONqS3JrgUe7bdDGfB72eXiZR9u4WhlD5VXB0vbIz5X/TXHu8BEvkobBB
j+Fukfy7PVbmGCtJWg7kxxRz48hdl476tZ44EtdWgSgBBevkuKGSNuewNG6NBVG/0K5qz8QI1gHX
OKTQwu9NezBeabtGVwUjM+wGxB7f1BGSGBxGC4Ycqlz9VGTcOdTNSyr2lPXSC4ZxYZcEWALAfNH1
5m3UqQ4PrLpDHYwmAb9bBL0ukm4k2SWyDynqjexVXp+3jjM++GOL1GB4j6TV13RapPME1fJe9d3Z
DDpKHec1y3ZeU221preSfTGWCDWL9+Bbs6rIwDXWOFwcZ+4X/T0kt38PzAX2BJobm7fXh6VXEqpr
r/m6FC0057P32N1xRoIVgvlRaC3/juadxvp1YjxTIRdlxw3n9yBfoRx/OCPttzpfCPrFtUbkbzoy
QHl1EKEfDPYakqd0verPJyS7eZikVt2EtlF7Xwj8QBgD3ZEl3cql9d3WyrzZUAwhVWwAouWbPHOH
x1y5KZjcFjpSYxFfHU6Dod1URdmsEEcz/+ExE5tDPB9+T1SADfkSYaXC/2GV/Q1H7iWDLGgVeJ16
p3xBWzONO1uoob2AeUuURFz47qFqCmb4TFFtiwWtcF4S5LyXeODly5gq5DYDuvNruxTaM8q2eKCV
UtnlpoWqooKu9wsZGnZhdyEt4YYFx89uLVD4lyWrPJMr6nU2hb5TCZ6/uNUCTPf6uc5pZOH8KUbt
vqydKd/rUeL3Z9EoYUlWFRHXKBEizb4wWH+oCWcOFFe2bQw6KfdFnWNI8KMEciJP1BCiay+sbS7B
+AVmzaMZTEWGjjbpaZRvE3/pv7l1RE0xNKmkc8boaVu4jnpoGyMj1ESgLNsp4Sb3qa5ciGBjWoXV
QNmDoCI1f9i9GK8dRoIeufUFueC2o9zrIRIGK2AZ5yAz5xKNnlVxBcMIGCOozmVkOycOROrBAAON
gsiznIdESxO8M653uyzxfDvTZ72zjMQmYLGSNGE4dvkiKHXUHFuvmwYHINQgj52eqXQjLJr79pzP
r44aO7npBsu5m9pkuvMJgcREBl62CnD6iiEQuoy+JHpqjDu/xOp405AbiizQgUFHheVETThaSwum
rcWagqQp843dWlhfaNQK8NQyhMtBh2b/Woxz8r1E8LzpgFdegCJpt9IoumRPLc+aggYJX5INfOhS
88dh2UWNTzR8zr/5bqLjmzYJ5MJpC0TLuXD6YbgjOaRszjLdblHuYkK/LtCU71lk0mqfzdJeIM66
tAAiE7xqYNd29BolenkjC5FsUcs0GPRiL0dYMKKmCi2WzzFsUw2top3NzYIHREh/t5SdlmBwHw1j
a+p5vlDi9v6b0TYSpnnUEsVb1gO3bwY3aVz4uW3GO+kjdAwrr7Pdjd4vQO3mJXJuq2IovsqEP7UD
PlDZmFfa7nFIMk1BVhZNefSiGNCU6tLZCPthBhcLJe+pS6cypWPMPdm4hodRI2PpDEHZxdUOsTwt
n0FirGLB9up+43d4FGotpR2guUt5pzclgn1MLEW7xXQ051vdjeJ7mY7GBUPi5fuE2g2ARGWde4BU
VSjNcb7xS+UNYT20/d6dcjEGhlwayp95mPcuDdPoYA3t3VBn/t7SVGmEaU6xtbeUqW0rSi/Yrlyc
615kaXaQqeOd2G/td6+HoLhO2q6nFsqGEksBs4z6Ri5quKvsWIfc6eoL+u8x755Lux4eZyBMNyUP
VbGp/A4HCh5UZEh+U3XugeWVTI52NnRYESQ2Hpm6oBzz6TOvUyapjCBD2vhDFR2PQ2K308US82O2
sm2HR4ueIrRFIzZ/TDM693CcLLnDgo53ybe66BZrTo1ZpZ3zS+bOxZtYMn3c+MjUH4B5DslWSw3U
9bFRV855iq9t3GgSMf1BQbIwOFgBEgzqBrFaSDsbbK5WTED2bBxq7saSE4o1DZ1hieRCn08gc3qe
KKxhOU7wCDnkAolu4zRZ/EozSwwhe6/bbQroHw8u7Cx7L0Y9eisMgLCONWN5rViPHtdpxGXSYT0/
4y4gLfV7nGiJaU7fMNtjcy/a8osXFz0im8VOxhM2++I2ijn7HkTjTcnG8gf3Ysl13wup/doxHJrZ
DpO8j58TRaxPSIw3wd5+gmwDBCq639A3ih4RZwXB1AWLeYVOdwH7EnOe2XC8Gd/wBJONq2YD+w+y
j/H/sHcmS3Yj93d+FYc2XqED8xBhO8IXd655YLGqNogiWUzMQ2JIAM/lN/CL+QPYkki21HQv/xGS
NuoWWaiLiyHzd875zsiMIvBeSv7N1QQS9r4dcuM2jzg1m9LMyNySKgie256HxL5uO2Cm1KRgc63d
uCCNJXrtGVvShKGzQdbeKwvGHgQ87bFJ/ZRz13tJznIJi/amcXDEsQg1/CwMHEF9nGXlM7bmlLXa
rlCK5LRWOOXZkYixe/jMrJiJTEwteyRPLms+SoNC6C7OcCVrJ1U7txrnIOz6OHi1TVm2O6YuwA11
sh438DUDMkKNT3gXMnZ9TSVMrW3GPmE3WY3a9EKeqrHo6RnBCADO8R9lF0u5p5RafFhHNf/xw/0N
NeK7qdUfMOvh//0/3ft/+/LfT0OVyPfvUWDrX/zdF2f+BjiIGTPGOLxejDf5mb/74vzfXHY3vO0D
zJWGxaTrn8Y4nYSujiLCSNYzF1jYP4xx9m8IsxY2Ory5QPxgJf6VDAEuzp/GXwzXMKHYDL6gjnhY
mH6cWKY5Iae8mcK+iET3OEYi4FnfAxMlEtN5epFg3nU1+eLqaZm89mzyzPtW9OYkTzqU14Ki+kB0
qf9lbLQsivYxKYPqiyqsoO+vxiXkMlNrLcJgzb4k5SgfmjURQ5qzvAV3wL6OOxPvKfEZP6b4LRzW
VE2fsLKHP7KkbSBJC2JhSwgnWPM4/Mpkc9o1p2OvmZ3MLrjl/SXKM/Rz2oDnM3pnO6uCAX5A+PBO
t2J5qpdc0Cz0YdrFSBsWJXYwH2+mNUYEWphIkbnGi0QVGEcMQ8Wr8y1/RNaNMFK85JLi0mDClc+E
lWbimq92oy3J0iXNRA8mwSY36Ph9oyxjZL7JYuiSl2pOnWYL7iWjULdNnPlu+paZakVmhl7n98YT
YGHWf0ltLYtDcr30TRgVu+K9u8axbBDVH/uEDS+NmLFd73TiS0/5GuOq6KW02Det8S7h1Oo0r7Ev
BCgiYDyAiYMVazTMWmNidRNrdViv8TGnYlbI03CJleHvJGLGcp64mbtGz4yaIkVeYkskbVlFltvB
MhoyjaJP9r2V15cUeBFlI0ssroM14GblzCVCzbAIU68ROGt2KfFi/VvN1xoroEePmvZiG42jbn8m
aybs0GIH5jNpMoS4iIOYuKHDZBvyiEzxDXtmE7cHaI4sd2YbPwed2H3KOXcMfrDexf0NX7qCIJNR
6htm46xg9Og9NJDSBrS5S42+fJF+ThmpN9eQ473WZD/Y6lnwVJZRl2wMI4pOSgSzthEabN9Nr3qf
GlOT7wzTQ2dnB9PgogiBRlAB7+Jh/8IQj4suD3JJbzrDhGkrWYsnmxzQi3dh21kp2NHMwW0k1PxW
j6ptw0mPAoas1DsT30uSZbNe2+Orr5mUeZIMf2vrUaOi0xVJshkyMxJ7BWuo3GBDz2jjEkP0lhoB
EWKXl8NT0nRWQxxjLB3wJ/yMph7a51Qryjvg1oLIQ9Vm7ylF1s22Qlr5JMbEfpiUTwZHDXI8kuzV
KNdrg5Tbh6jRAQ6qmLH3+/VXlUoY94ljBR+0OC2e+JPebU0SN955Q989YH2xLgtimLyHDMKXjFpL
gtWMsAu2g7YtejpHg+Eltchu0sUp65HTmvesyaHUfzUgvN6XFjd3iInDpMiUKZW7mTLVfRSEFuYQ
BoaT7nMjA/dC+D+/1jDNwQFIu/ZzNnv6Td4K1wO7wgA9HPLZvVYj6eK9bMCSszoh8R32GmpWhLD8
hoyUYpiH3zRtGrhuFyaxFtJRYxuRKmF3zHeBHzkKTZFOZ9crpxddtd0n+ClsRCwcBtez3Q2UGvgz
NkQ9YwbP/lMvPsxGWsM3dUqgHELI7jKjNfxTHpSDxWvZ85qtrlfFHQe10zCXJVsvWsO8G5MtxUcz
8smIgK5pLtracz9VU8MytG/4e5sui6entg/i67aJ6gc2LosnAOjoBzHo3T3pbOtirJqciL9JRL6i
BKEnDBz3z0mhFi4geJPmXJcJRb5F2zovedp56YnwfcQ8VouKuz4r6Cg0RTFh1mn8BrtKozdXULPq
ih6rXLtuLC+rtoJt2kPBPFjBL0nkAxTuZb/pdMUFn7sCt63FDMQ4FENOhGuNzE3ayOLK8YrspZd+
+dRohTTCoh2Uvg2Uq6vdIPJG7RwjTS4J/TJAdDOeRaFwKyvfUGFcLAWNpvgEKIchnQ1y3tt6kSY/
Z7JIp0uv9+gdDmSav49F7IzULuI6YS7Is3ROpgGptFe3lmDUu+krfuuN6VYpqfM4BkPkjQxZVDZ0
QMnrqexDt2+ozGDl55pbk9GPt7PKyD+YtAB2m0mlYDLJ+2RfTVASL5iMRc6ktaXbUgid/snKdaxH
Un+eu4Fo0FNiXA/mFaP7ZghzYJAm+HTL+dBlkXXPlcLUm6mC9SWIKiXZ/5XxsxA5A/JRV2MY0d33
lC8D9MxrmdqZ2UgWPV1G7IVqGM2Yy+BdAbPxDoZdMZTvvw3oE7d/kuvYPp09lv4dwrXNV81kv1tm
/P067qe3gNF/wfa+ChODfN8uXeUB/rfjb2Da1IKxxSIhlG2hztUEyfuQLhoDDlrkhsjWkB4AeEc3
5SpItKs4IVehItN0dexW+SKweJhv+oI60I1mlUgcTs17cHQkHSvdKoIo3ycMw6wQgIHLhp6hhE9u
t1zlk3aVUroxhx7CBB6b87yoLV4r5TlfFBhGbgxOSgMgz7FepRrLjiqo66uEU+iqGLaZ280jvUaL
1APLx26XQheEoDKorQ/Gog61eN0elWtlyWYOcj5Zt2pKPJQQM/iBpQqNjunGBSKWtwC4Fz2qLFvt
scBg5G/GqXA4VauCpeoYNatfhC3NLNC4Shieb9GqfLGNRwWrpsz8hCCENoZnDZ2Mc27eRXZjfGXO
kd4bXeK9y1Vbg12ffY1XxS1d1bd6EeJqo5dfvUWc81edTlGzfjus6h3LGVJ785yi6vVFN7TshtuZ
kgMz+4zSjgI4WK2zM1ZdMEoLSW2GUNRuIsam1x3wA4gXhs+FMyziou1pltqRe0RzNFf9kUKd+q1t
Fds4tQiUxKmzy24RLXnreekFV36EGlfMHWD0uqsPREWD4iLofbs/yKwc75QfzF/wYLHDrwOGD0mZ
uzeWSYoNDVACnEKQQNnxnNZ+r4GfuPRLx+ONYdftuHV47qGwTbUoNm5aFvEmNibEgt5N9Yeuh152
7mP4AIdK6zqawnR6I50plzeI8VO9SbiGLJ4ywrhOmaBd1ckMzagvPKSgwjVmc5MMPmXgNHZQmkBW
q3sxQRVcyCodPiS1BxWABtX0UBazWvrNrYxl6ODVt5K837zlgQeAhH9WF4RFe8qbJTUXZiXUhcma
wmOVVTLZdlXgVyHWsLQ8CKwZHws1cWv0Qa9dpqOpoQUDxnmTAR/qLEtqJcZMt968Tsp7UY44xIbO
hg3a6q3/0DgTsdK4MluKqm2NZgHcoqA1xFjbe+VpjnOBBqw+GLj0vgZTCUA+SPDQ7SyKyvuDbfcD
HbnMf16dtGcQP3caeMw66syzZ/gKQNZEOK/R6/Kx4Tnz4HQdMxa/tKm8s/Jx2uWKzF+u6TtPK2F3
TK7mnvTOzN9xYqePfRZp+jGzOu3jiAb7MWrM4ALPTS1DgrAagi65Wja2wlVgqeiYOYuevNmm6kVx
YYypx0pS+Np7WrusDWrgN8E28yWlsV6cx/Fe2ImkRyybgK9gDBX7QBmohQzs+vsC9zWd20yq4MdK
QQR1joiOxulgZpugn/Vhk7tRVOzbopF7K246d++0Ve1saqp7biXqudgYqoTmj32P5T7Qt5Fi70GA
gaXTiHfGX99N/1eDZRsL4vDf58Yu3svFoPhPUvb6579tj23jt2UPC1GdjSebtWV3+m13bFn8P7jh
Fu4VQFwyA//YHBMnw6sEvN7m7+F0X9JEf0/YL2QrDLr8e91wbaxdwV/ZHf9kziPg7+CgdyDimoxu
qDn7yfgSMQ0nxG18csYyMsxnYsIjKwkr7jqkoBEU3D2NLUo7aUOfvgfTZHm8U8pRu4wqjd6k3vZn
LTjontNPIsyos5pevjuVt998Ut/nuH40r3z7BX1s/mQrsPxjOPpx924Kr6qjrP8yUoOLv0iLbLgh
KNpDaIx97R3+/Gg/mo2wy+HzhZO6lAYs8Ps/EDvnUbK/oV4mEYbY2u2cP6Ex1Xd//ShMQ3SqnUDc
YrP+8TPF8ZSxlSgpsVm8C+BF2lNOecgvmlN/tNp9+yzWkg8xcd9CXV88st85tXy9CgS7SjxkRpHu
h1rp1wGx72PpOuIii7VgR8z43W7F9IuP9+NX9vuBLbyVOJsY8Pg/WcSaJhha6o/oWVIipxt3UifM
aNnemGTz7Wny/wlg//1QC/QUG6eBwfanMzmXZJsb8GkbFtgAMWnW28Rz80YS/qtuFb8nY//t0f7w
wXxGUvSUYn8jtU4b4I9nlDd5bqQ65SnZJD52dqPvfLt9n3ip/uJjLb/2Py2DfCwyUxzCBkjsGZTk
LL/Id19dilIi7SZONpFhUFtcmDqIo8A48W5VoUNO6iKQ0fQLw/0frn0oezo5OHzCBAC4MH88aGQP
zN9ztuR407AvzKruvyLuxdkv7Mj/8jjfAnd4s40lk/v9hxtwYPHW5zhMzqtnJ8JbIpI6/ZUF9kdL
33oOA9xq63+XHMFPh3HSdDI7OnLA2bBhZDOeszkZ7EMissda2lc5KLc8tQ8tem3TyCOXyzFzh9Os
V1dT0BcbQ1bXljvf/sV7n7MMytCEmoSdEUn4p09PaqqKwZptUgzxJ8Nh0JMNBL7//Cj/4krF7orD
liuJDOzPKQ7SfYU/2JxjEgyK3LhRMSN0WuBIIZy87FfZpH91rrH+Ywr1ltfJzw5DKgIyzU8jpKhU
aHtl+6/G4F+0vnPGhPUryPm/PtjiIaaqxOcT/ngGWfYY2GA5mLKL8ljMendnJBVr6AxA7Y4Ct+ZX
l9Ifb8fFukv4ihelQRzkpyNGDpl+ZXA7DniRrtPYf24N/0xRmAozywUAeNC65ySYNmNrbueonsFm
TKFHGxQCBXxEm8LMzVSmTzFM5L98N+EkJ1vAzptJJ5jrH88G1jjiVPT2bnpG1ht+JT00LeLcf/V6
4ihsBUnA8NZCDPrxKAbSvc+R4g0hYwptl/Yvlpr4x8mrRglwxT8/3E8J0uXm5XguaizZAZ6BPz8A
LRXpDZavZFPrbLjPw+DiNKvmOPtqy8pWG8cS4jlFh0pDTbbC3zUMgD/qcUoztozUr8oL/vjIMq2F
1M6CS7dwYiyX5HfP4w71zy8kH7/I6Aw4orD34xF0gzB/8cF/daCf3mcVHEBHxRyoBKd1rFgmwKSX
v3o6/BSt+nZ6eTujMizJDMv+6aLJR9VUaKJYD9jD33dYRNoNFLv4qywtfdzA8HafGDP2yXGBl0wn
JolyZDuR6eIXH/iPDyrObMDJ1YGY85z66U1XQQaf6GLgleppwBp5NO7pwO22QT1oxz+/qHA78DX9
8FpdXgh8fQYOLnSqlTb13deoLw15qQW7rBSKLAqqL2MnWwYtFBFVChjViR88mvZIq2JUtcjF5kiS
lRcVIcIvRmT4H5IiKjV8JuyYOuwtqBGLr1cb/OoTS/2m/EwLW+9dB1iWV88niQo6kZSA+ZTOQHO6
euoNSpPKlF6yMjG1EJvQmN1pih7UkNLQSb+Px4R3UImiK4uN6OaoPCCBkmPBEakybWtMztxto0qf
r+N6URb6lN8p1EAEdvvA7JtuN4xuN2yVHC0gNYG2GJDS5IvQ0L62zHSEe0FP4yy2PvJWzK/QZdmB
FnZsmjh7qZkyrcmiuDWpIrntdMhKBxn4sjlzyzuvrI2s4jKTuTQPhetBy7bwSHgTBpRhqWQa8Ygs
aL2C3QUOaRihirIYBr8iv4u1YZLBhV4JW6YvKSgi4W0UJXwDqMG4GAL7OAXGqMUhaq4/+VtfE7I/
AXeHTA249LYu8uTO82uvC/EMV8M2lQy0wyax62mb5cb8kAUZcGs9remb7Osyex26ovgCx50iDCvL
jHrbTh721UFRbMOIPXpJitRgIdBXkdj03HhAheLa9U9GLv1s54+SLu9ktOJka6tgiM/Q3pOXQXN1
CQCe9VQcTt1ED+bAklA+68pG009Frr20Vu7P3pYuz3wZNwEG5ATHIH8jvCdoEgx67VsB8s47NzTl
YaJD3Uu3fT2m7jalNRY0T14xQMBmtsCeLPHWUPaI8IYPOscNqhnxLhB5Ul/gUZqebIc+SMw/NiPB
fozso8AyFdEQWhVMm41KNcZWZoWhb2oLp+2m9120hjTux/tYlkmBojX5N6nfBHfF4lPc42CYM7iZ
NsXPW6nMOqfZFSTZeJV6leYEjOE0Cewqxf7UcmCokFxxnpIfRW8EBXT0rr6DzTZo9N+68rJtSfts
WRoZ3mNpzaN+rwr6gzaFhdJzqG1jzgM6goGWPY1ji7ZiiE5/QP505Q5nlQbXaQRnLM62XWmlf1EO
bqslp5S3VnJic1O6R+rtU+ydK99qTH391qOr4BMJBvhXVNDAwioH4PqsFnI8HkabA+layVmiYjQJ
kH8harUrXcuZFFYYPAzxOwM2+FtZDHF8l69crnFldKVmyizNWdlddCLC8eL5ANMrG6ikDQOz0/t9
3IBlpE6xhAHmrjywxFi0oLRKOXVM5GGGmSs/rEbLzY7uyhUzKT26xBUJbaxZyWPDSiGrFyAZ2zrY
ZPXKKUt/Z5Yt/DKMJfmlu1LNulLY9Za4FcSztrSYt2crCS1aqWjuSkgrFlgaQpvzMf9GUFtgasR7
4aoNcFOyrbHg1mKlIK+hW0Fhs1ciW7fA2ZqV0zbM0jUPrrDL4KKS+LPPPjBIb2d4XiH3ErEU8l5e
WK/DCoVrVkCcRa0yKGME98+xH+TDoZhi/YjjNSl3NfikdNN4oNk3nCXgc60EhLVnQeC5YcyMBWWT
Gxo3ct1PdGenDOTxyMOza43Kfs6DPv1adW7E7A4/POg72IHWhi6J4jkL9Lmgys6s47AARSVA9Vlt
vOtXmB7aPkhgrauK7lDFmXMvesa2Yc4E1AnduU5h8qm0Apq8ovqYtYPtI7yVmQbm5a6xD+Y3up+G
E8XYt3B25K4f8EHizxuTG232DMHkt0zm7Em5Afa5I+t/1rM7GgdknZEK9ay+6969NHLkSxHXDrWs
xiANpEVnktxhPcv6/nYkfn+CsVy9KpHigBwjp4Rm54ACP8eVY5c8cZaxJYRkPaE2h+o1BDBpFcp1
tuxJlLAPgTnpWfNtmfgfq8zfuNS+W238wSpzmXx6l8nbD0PAf/blaR6WFo+tEVgDZ4n7LZODv7Oj
QGayVfNxuwA9ZG/IWux3eJT/m4PMwkxOZwKIDWbZd/w+BsQjQ5ILd82yYWf0Qeb6f/2PH+YY7U//
/P2MDYHuh5URCWnM8fy8gPAbvCaaFX9c4PpTbvdGh3cSOm+1J6lDdCeDAqkBhF/mwZ2pMxs21zmx
BtkY1t4yPg6cgEmyvU6VUbcoa15nzdE6d+YJZGVk55Z5dDZj3NxCUtNXXgi5q2V4HVNfjbnz20y7
F8DFNYtR97A0Me/bOoGJm2tZFWwHf5AsyZYh+YhnOWA5w+i8iiXbqaW0/awrWq1ZhngdKZp15u6t
8/fC1IILtQzl82U8z10aG0d7Gdrzci3eIe57J3+d6RdM94tlzD+uE/9gGf67qw5AN3X6IBdxQCU1
/mlmN+qly3KTHpClZgt4N5pCtcgLAlQC1r5VdYhWBQKWOWpE3VbB16i1hg80eKBWVI2y9/2qYVRQ
6F0CL4u2IVedg0IM/8FrK9SPeFVCtMKS99Mij5Ss0U7tqpk4i3ySrUpKQajnslz1lXiRWkYSmlR/
tCiyxBoMXxKAX5SZPrWGC9Esek23SDepiWiTrXoO6wh/xs2MzMPcB8Zdtao/M9zRQ7pqQnVrbK3U
UffR3PkXYpGNGsOqmzBd1aTWJ1myifzOJ3C0Kk5WvbBYFxmqCRLPCh36ceqNvQhVrjXDCCCv2l1Y
GX4kzyxlvnXyzqvOkCxRueyCaBS+D8SvfhXCADQb/sZcBbJBteNNzo9wsXOgoLlj8FZOEPo3Iks7
7C+ug9CGI929Uav8Fi1K3LhocoM+jXfRKtTheke0S1YBzyTBsHN90YQWDCZjYzPps+4jB15cuQQZ
Yxpro9NAtPhQRyxTt90SetTcSvQ7uWYhW94O5jHPcusYlTlpSSRt98qa6748EfghT9nngmzlpOhm
CdbEJUXbpC91cJ4fJwizVWg2mtntzcXB2K5mRgEB57FYLY61M0pec4vz0ZgrlGV9NURmbAyuLdwK
im+MJtRQL43qxlmNlKJsCizLWBZegZmwRuY6x8uK/9wdrkgGWnShrNZMKIPYNIemb/ytu9o3vVmV
53I1dfqrwdNrAsyeLIoxfi5KQhYm5hADhk3nyN7oq1G0oZ6JVACdBI/j4iQ1qFaAprUaTPXFa7r4
y+gWXC2oDdY7g/TCYk2dNBXgBl4MqzEmBQYq4Dy4DnG0Vou3VS4u18gEvIv2EGCf01cjLOH58Ss9
7Nhjizln8ussrtkW/EXP3BQvbbfaauuyZDkO1tFwt91sQHY1Ok17S1lKhGVjdooft9p0aaW48lfz
bhThZzzWZK1KQhU0NeCl6Y84bkkPIdZW9V5Tc/UYQLBydpPdEuK3JMx6l1kiq2c23khnUTQRP0TW
vw9MEb/5kcnTh1AC6huAVJ1tgYscgRmX4rX2fugyzGZd5df9bReb9nXDetm7I66eyDCQk888ieeK
vxvsNqIgcRmvZ55sdCq3wFGGjd/K54IKh7Pbqol7pyrVzdQ3+nUiS8niWYsxWM2Bn3yKegJwSOkt
92uPM5dvDUp/5o4ONxsS5Wd/INyzUyP9JfcJMRe5TWN9fqIhQX8u0hxBk31zUD00RtYkHTcaRNQb
pTpruiFgl0/7XNHruCWXVvRb8qRUkbf5XGD4JwF1IyPNI28F1rRu6S/yy+TO0ipChcHUJvF2bj2W
73k7YH6ZHez2DNVkfVW3JTBZwU322lacq63WsXI6s7avn+opLhvWeU497C3NajkzVYNrMbTYo5PU
maVBqZCjFdq2aD06Dgxg+PoJvj9dRJXM223rTV12AqBVvUjiZXdRPiX6RZmMpYG5AAIeUFXffJxS
yMzHlOfW1TSxRbgtZ0TXAzCx7CBGUULIr0veedT4SbGXVTbeuyP7GHJIRFmWxzlx5gvGTOZI9rCL
9JMOqhi8HK6/+saZZ6n2cV4uZVl+1t5qfJH0Lw880qY6JSYTJ21P8bxRDd9GI/9Zt/1tcerjPF4d
ygDDSNv/qZT7vz9N78n3q7h/+fe/SbuLKPxtEWd6lBub0CzA4MD/RNb7xxrO0H8zXP7Dom9RVlit
/WMNF/wG2Mj3kHFNNGCmp+ZfWcP9hEr36P6zETnA70BqRLv8GXkzCjyqWt29Tmhi7s7GQ4SBr5VC
t3CDZQyJQ7tyy/oUt1GE3QT6iNWQG4MaXGDhuG8zR+SgcuSQ1/IVDLqsog09IgCEZe5R07dt9Nj2
Pq+r5L904f2XcwMs499/7wa4fOcBFFffX0R44PnHt7b7n38Dq8+F4AKRcxFnMFGxrfjHRQQeCCzN
7yD+ZY/w+0ZAM9kKeEwt0ecgifjeMi//uyHA0kHM+ou53dFp74Uk8dPK/892Avzxn+WVxQvANgD5
1kLP4XL+cSvAo9Bv9NGLeDkPcKVSNr99SZJXKH+bWb1+XRfy3rDljhaN/DLXzW6Hp+qsW81rUwwn
SluPNNGJDVTL/uBkw96UOhEeU/Rh441xSI5k2wfBXULcNQswy7wt1R6CpF8j0vPEUjrv3Y9YFlk2
2931oCePE57PG61t9l5Hw2XgffEb6/OwqKJSgQYruluoJKehS1+FjUUpiyj4YUMzPpVdSe+T5UjS
KvIpopOHDHS8SaKApcSgbqwyvmCVaW9ju7os8+Tgau2tS1wrdGODSF4znwhjEf6C817bWczQ1SAE
1bfvjjW/TjQBZCkKY5uofaMNX5vRVXRV1qSY509plt+4IPbxSOb52Sa7R/niK0+Kfutacu/F5VeS
31VIG8+zlMVtjw8jDPQWwyXo6eTSdsQpiZ9GrRleU91pFgc9tG1nRtBXArD9xK85dBNvSyFq7bFM
cYKzRKK6C9+z4d37mZuEdZs2YQ0qHp7C/AznfNvlo41ho9zmllVsLcA0VgtP2urbmzJRd/Zg3ljs
fWaTAatRXWUBZAFaOl54i+aboB7PQSbge+slRQugegwpk91IJxYUWlNnYRSlB4qp7gBQ7lgOH6hf
oh5hvrOj/MqSBflE69xKmnyoMnyQfXovcOjjf9KqPSVEobI17zN4plvNW5AvPoAqICMbP7fYxQBL
oaKW7OvAdJ/VTNFqF9wrpNd9fTO71RGk+3XOEpWNSX9bSutB8xPtIZOB2JSRoLWKrtkDdZVPmi0u
7IwljJybbINimOSjHjqjZXzVqBRi0+Gq44Cbh4T5FD0lPm6Q0sJ6hZ/dOpmTOvdpOu/yMY5grzdJ
OMmWILwzgqlguOK67a2U0Vd2SFduX38ss5L+gEW4Gh1iykljknqO9+bgeUQC22mvoTGGaRNcJXI6
TklAZq3zznGxxKCn/toAM7fX9Jxh/GzYt4Gv3mxmd/sm9zTGujALqiZ+pr1gg3hJLiNLmFWx4rvM
evks8+CDruVXXh5PzCJ1yS1ojte0Ap/y2em3U5++qN7ItpFshp1u1U80JnE3mtW1qilf1Jg175gx
k5vsr0hrsLXy3HSXWBRApFe5PZDRJ/156tB+w6JvEJ1tZZgbe6wutLQpmNO70wGtv6D2JyhAAlA/
GuO8VEZSbKC9U4jTUf7Ypf0FwZQPTMaGbaeKI80C3OAxbBjB9NxLx89BSdS7Q6yK4T8QadNCUxZn
b2w2mjY2i93wE5ZH7MxJFjZ9Xm6LBKpI7DtH6Hxym/UTqdV8F+c39JY1O6aGxF3uykjbB8FrStk0
l0L6WajLoQdMwiziNra7PsxTPK62LctLUqXsUnrKBh4sc6iPbF+bS9yAbcgkpNjJWbV7Uxfxif3q
SUbD8Jq7tdpPaEfPKpAP2KSW3r6IGUHfbOxSONd1F0AfGJ3yM35ATNxsgLaEi9KTrY00ohEHAaFA
6LsIym3pVTdMza+yWZwbg24nu22y82CUOy6E+paqh4upHi7aPPgye8NjmqqnvHBCWcTVthi198Qd
gl1Ctnmni+hGuHVoz+bZHqYLxg0MZRxcsi5VEtXkWxyo0o5tl+mbyVHq0FZWcWXSGUcspA8TkYRF
pY5IX7egT6/TKuNZwPj52CvcyoLJQu/45zbTzG0dMJafoRX0hUbzSGduzGbQ31Ofqiw4HPQdmH76
iRqx4qyX1bAxxnHpph4v9bzEzb3ABVoPhnnaokgw49lPQ/lAOxv5/Ptqso6l0pDG0qVYyc533YAR
e87y6THKT3O1qLa9MXRPk2u2V5ow2dfOu7kvz/GkWn3D3A3t0xln4u622veJ6fB+KLxQGXP9Wc94
fE6Zm11Rpn6jobaRweiw7PcxMWjSh3vdEzeqeDOzkrrwqsfUm03X+WS7b0Nff0lE1x6Y31qh3TlH
MgPHuMIg0dEeFYHvr1uFHuSelZhDz0iutSR5mp3E3SGenTMtOyUOD19H1luyznw/2Aj8qXufPH/c
NiK/YModnUyXxP4o6DcuB2RGGJU0vmzdpr9KOv+DdHkbLBV1mfqiGw2pzyDMnC6UkR9f1UJ/l23+
wfCieVfZkMeYXJe7ysmLvRvTN5nEJaQIus728F32QUkRZdtaVKSMTX+kRzXZW7IHYdare3vQX8Zk
JqBRxhQUyrdM1yjqMHgAKCtz9y0dIFdBwBtomNVL4lF+w5DEMA5Nm7Dl74AxjX4k95OcnX2q0ZNR
ti6qQKnNzzTIfvTdnsCE6lhZ1IQmLNJEu7KD2TE6wJyZlKVnKn/ST0kqhj028JI/6DFm8kj8bZqI
QpLYTfpPlE8XFIKo7KjFNshe25yellnayxSUxZ2eQZGix3crnRtH7CfHYcsejGE96A+WZn8syqx9
TPVBhbP3sWQ+f6pQ2/ZUUg8skPKStzkPWS3zOnoriWa1KnoNWrgQXk16Ruiq2OLr2rdBdR7JyyDz
v8PbsC6RlvH9a+QGiK2/paTCh9JzToWh6Q+N6D6ak8u7zLsHAXzoAA5/tEWVhI7UrvAgUJNsNuVZ
GWwUWdMP27rlbZlDYzgxd2a8ItkAEDGsxE1Xpuc40E/9iFeE1Hll0oHslM2x4xlvUoNnJHGYedVl
QR1wygTSzp0nWj5oF1wyxTlzjWATKbBbU2S0+3xIrBB6wXHKjMcisMktFQqTCMHrOhrVDeCNQwxk
h5ez2NaFh3GOpvCGsNpCmZqqS73XdqOIsZlzMwTRjR/3D7A+XifigcE08m6VlBnq+8S2P7Q5oWMD
RWdOtW1AHMQl3r8JcC7DwFjwadcGxqYywiGXa9vUlSEFoO9mmx8q87LU/e3i0Jn6YcNQ8mg7t6JM
PudmfTG37pa4C4LwyHpJcCN4xdbTxKGI+mOUUB/amIec9huWXfvedc/Y7v2DAckIZBG2xmQSIJ3s
+T4rKaCswKxk5FcYCMwfmDnp/CaKcQckjGPTqyef7eDWpjWKF7t705d8bkf/JDz3wtB5n7XT/HUY
1FXSVOneUZA7yhajgjhZiXnDRc2SL6Fahwif2wQEn91dXtjHoY2ukJA+yfaeYMpDDTghaykWsh6q
Kn8ZavGxhP5Ud/5+CORp1vLLQmjwe/Xrxim2o5bKbUXv3HZU6G2k3/Zj21gkgaavVeY/OzmvKp4N
mdu8VJ58t/XowlGY+aPqsk3ygzIZSiT0WWXmxknqQ+aoLwNJRTLr58EeXubmGOjiUDWC1Twm9CK4
tOjJmdXrMJmXrbjU7XvhznfVGFws7Vy23e59XBqSQlVXZ54cDRkZCB5k1SgvpM3aZhL9VZ8lby5r
3YyCvhB7AmumuvxkNuYRTXhbZ1fdTBUvEV5n+//YO68dyZFsy/7QsEAtgHlyp6vQOsULkRkZSRql
URrJr5/FrFu3IzzihqP7bQaDFuhGVSXd6aTZsXP2XjvwISjJkj9m0t3fZcaDTTVtX0w467o5uKzr
6rqymttBc7asH5euy9+Q+TfOiA6yubNaUvH0YkQPkl/jWOqAhJiXcM/CrjGtUGlsJrVerZE7Jodg
+jYO+jZy8y9C5Jc2harTGuee6T0JO3kkYgDlI0FJm8no1rnBpiX6m8rQv4nYycOhsiBroNKdeuva
m57Bn4U+JIZ5bCdIduQ+jcGhL4OnDtrTuu76s4kgpNG0ml1vabcYVx9r+dUb3QsQcM88SSIkIOfO
ZLi9GlwcQRxG4o1K1E8AbsHGl9nWzG37spyktStlsZ9H84rQ4BvynAj5YsDatIxhol5lq8J7cYVD
KmU/PQktWE4UydpnG4uXx3IIvo3USilbmV5qFwiaAQQ+Wh4tcy2DHhiQbe/aw10phpB+9HU9LniH
/jxjD0w0OFr2wBbQj86BrO4VTZVvw3AN3OaKkLdLS/Pvg56xemN9tSNgYix77BkNCF9TPvbzzwzc
nqO9zNa50JwbHV5TTUuRZe8WON2+nfvLClbRLSaXX2NFzoTuPBWksqwde9pARVwrPl0SaVeOEpvM
784YRm8mIQEpV7cjzJ1KfjVT74Vx8b4ggTkW+ngVG84qUdG1ZFqNRcY6Y9PmtAZKr6ORmaX8Z4y2
wugPhljyOt1fZV0BImqrg1ZZ5lrlnrkmyugyl9pOmCBX6mTfNM33DC1bI911NqXj1tHJZvUbU6xh
afzIC3XQVHzlNJSks8ZiY3FMX4lWgVBKMn+NkWuj6fhNMzVgc0vkby3tVtKMGn4m/Q6dpr/xDFZz
4Q1d6HXKOhiKEZHwqjVqlYdIJt8kWJa0HfoLBhBXsq6fhhlxEuBrdSaZ8BGe7jzZ4OvWfTagdbTS
n5207yvQxbuyy34kJrWkRfDJjsr0cRgmb2VG9UErmDJgVf0KDPBbkZW0vlEirYHnFGtPpc8Fh1Zw
GqN+FlXwgefe71fCd3/GqrrTW5KYjN6/aVKM78gPIMZULebSHhqJe5XZOhqUFGkAKaa8Ue3sbGji
u6u0DVoo/fE3zWUZ0Fq72Ht+onYpGT8EeI7zTmf2uRVDBe5IFpAwglGtGbCVZ3mrIy6cRPTFMOKH
pMYUx/l4XP60/prJgAJFRYEMr2fLjzOsGg3Djm7ijfd75iAWKD1QHDP6xPgWS+p6VOZd6csVI7pN
JFq5ysFbBlX9YnlAOxqYPXllwOCFAbnKGe5sGxWVl54wOUzUqRV6PpqJcZi6LbHDwdqtQKGJwUa9
gAKH9eEwmQVnyJhqZazGmy7C6Re7Q3QBTA+BmyU189zuy3IrC1kj2FFgdj1pkI8L6sOp65ysmrE4
uJpoOaI9x0iwfD3dTjbPRrYQcfwLpXFQas0z1yl+++y11lR8TyLd31dTBaeqThUB6ObwvRDqKUrL
g2aDRIOLdDa3bG2wIslYtS7Mgcd8LM1zSlOSoVmrwga+bYY8S2r2BXi54OAZ1UNvSD3YAMTiGVda
cmBrKTS82gvJiV/TpBSu/C3RpuKHkY8GMYhDvgs4W+/ijh4MaiCFCE0m0UGkOYJ2HV/luvEZFMHo
W1aP6DyNo8uptaxVU8/uGsVWQ11nPhFW/hMTaWiMxvnglVc2T6LfJj9iHrXS0x6E33qhIbNNRMoG
XudtUpL5pWaDaVu3Qpkf0YVhW07B2K1IYm4IOOs3cLBXZh/vXUOdo2mLsRBPW2loI+kcDHkqp2Q0
YF2llGqFWZ41SrzYQbYR9nAWCGs/FMm5Xf/EzfU4tv7NoIY1KvNt72Nia/rV0KNa6kH0iKH9HgVi
3ebFzyZTV3WenOfTt9jr11U53Vp2fM18+iuwqwuZ1XuHos0lirAAJkkE0K1fpWtLTKhutCQsNXXB
pOnGwrcs2/4mHr7UY3qXSr9a2cQsO778SlfBPniUxIugqWWLxUEPPMCKt3ncGds8ncQFeMkzFdVX
4PNWzOqmy2gcrnMzuOW1DBO3fUAhjS1Pe7Gp+2ar/6ISAFN5uwRUiTum3MHVgCTuqe4bfQNVNkT7
sgSqk08IuIOwK3zGGutuRXxEio82Yp9aIbE5T9v0cUAfvJ5rNZ61ibiNLJlsHB2CW1bWV91AjoXR
z/cz6J616jPACtqXrjSu4zHy1mZlUl2CY1iXTf01zqYpXpnGnQY7nooofzKretXNNS2IXFK+98E2
G8wVM28GvXHyu82a6hDpKrjEhzvRykmtfpsSWtKI7MY1aSgiJhjHfttW/hPkwEczYOUcsmI6j2bv
QGDwJY0hBrdF4rIxWGCDPIzkO1OnyDERaJHLEMeHZE44INrePcbJ+1TkX4eakvrfb9RfiueGxv/v
7n8v/f1nkLGNiJPuT7v5X//v/752Po32T9r54ueRuW/h5/9XM9/5i9b+4q9YeC0e//OfZj6znQDk
IBwx0+Uvmc6/mvn4/ihe4Flj/kLXQ7/+n1a+wWwAVg6ZFospb/mr/04r/20f30M/z+ALIw9GM5tG
vnuk8W4nq2iTZuZUPbCvBV079hu/1MQNKrTm3mvc8YSz5a2U2zNRI5mLaRHeDy11+1jK7bBF459J
OObC/gsbw9bC1tR+DrAEt69+gQ88gcdDCuLVIHnhmNTpztguNPcjvRKZRHnqdzBNZjmZsbHJJb0R
/V4GzH+nglMwZPd1wnAP7hw7ok4sWugX6AYIpi0al50ASmfSZcJYR0Ya74mYt3xeLtX+slp7XFeg
UFmpy0r3LhAAyitPi8x1ROUlwrZysvu+g2hBZOZodaHWu7l1EYwirw8JvBSEEobsCRTVCqN6Ho2m
pIqrlBfvXG92+UVMHaDFvhQtLQaE4G0eFlkWgSWzfRpwLWxM+4qTftHeVFT55qYDiZZdpjIen3sp
2vNGzNL7UaRjZV/6c+zdxI6ILiVjkuec5qpYl44BL9oxW1BqIXop+Onoz2NQI0gAYCFf56keXVbz
mBF3I7wMCnXScVyaQhIPHFqmymBvvXAKD9EJ2O9ckSOiuYCb55HCGoWqHjzH8WDk30ot6cDyKK1I
6/Nx6oGwjDpzJdjL0VQY535SjxL5Ish9um02ochuTr/CbZ0p1FOOzUAvDazWIy56WLSQa4WfkTpT
97JSX+skVfWlE2tl+eCralJ0ISrHQSye1vqgP3lqzNqJBiKQWGBkIoKjvSH/XM0o4XWnovXhjlq5
wC0icA4WK22tAkiVetvM9lkKTFp6111Xu0V7C72w9vJQMmhDxaWrqGCsUNj2JLt1lTjefON1tVFm
oFNTIkWu4aP1+l3UorP5EqdBOrebSaLeCWHJq/YHMRMV3ZKg86fpli+AbgZWDDS2kpGr3eKFdGRS
oVNhsEqoChuLM9V3KEDb4qYQmn0ddSDXt60hBs7o9tx8qeOJh6ge2qnYysasNAxsOpGrlugDh3ZN
k0A4ZFfMwrlz02I/ZAhH1iPdPQg76HGf51S286bDDDDsZl1a8VPfFBVDBv40nWPERHM9vobYTnz7
YEYFqEDudRXiVQVOUgNuBVdUBV6Nmll11AD41oNdFDhib6kWdQz76sCspaB97GUDRS4DO25YSefN
+oVrXckz1RZOdWW4uW9d5MNY5+dgTBKL4g9AICFw9pywi1ld2+6jul7+VrJtiZ3mrTCvXC3TKVfH
BCXrxgZyayJcyTJ9D7OSs5CgjyJf9Cq3sz3N2Ck+bxGLA6Y0jeYn2gkH2bcjxgPxGLZ+JjU6m0sd
Tsd+PmsYGHTkYjZZC/PQj2CWDuRSdJpbbCtnYfZ22VAMO2yvXhx2USKNXdvqU8mgFJAFnulJ7s2p
dW34ADKD/SSQ84ErTRxaJVIrqxVTvJYA4aHX16pJnXK/2ED1bdyVjAkBSgYQC7Quw5UQyKDdS5pp
Dxlsxfgy4kX2d05t9sZ9PNo8vhstz+30qaqi0d1b3SgZrVp2Cerw20g+9MKcDWh7X7p+CdVQH2dN
7KeWMzKebZCgK90Vuru2UiBZF4SA6smBKXRe7zh1JL/I5HVn2BAAqlYuYc/wSoMkXk7ilFwjxpN7
YeRDsnVcCZ0GSkB9Tga5jz56Vs6wGYreGUK4uTSXMgMw+j1PpQJilDiJ/Ui3nj7TyujymGrHHgMW
628mlg4ShxvYn+lML9a0jbsoMWafGtQfp+p7Ah3aNL8Z9HUDnkvEg5zF47CQokTDZKOMoBdWddDK
1K+4BlxS+/gxImw8PwcYLsKKgZQOmq1+jWYCDOHx/9dH3XT4hWJhUbP8z/XR/cv0nLzk+Uv7WvHw
5x/6u0hy3L/wEvu+buOst6mGKET+VjzY/BXYRktkIsl62AvRQvyjeLD+whnsondg1TOWCory5h/F
A5oaE3A8xHNQQw6OPOPfqZPeli2+afgOugvarh4cQt07NoWVU9+YUWCSDZHb2pZtj0ZJRPJ5N43B
30X0G931a531UnK98p/9fSnUpwiF+DegubfSitJWBS1pP2J1WRIvtECupJefCpx5fxVMmp5FBcll
UIQcCThw9k2DqOH8M2ArEHQSHleyTu9e/cof1GAfXIW4VAMXruOY/AqIoV5bInud77BAC9fcp3lf
RBZB1V0rTlR6f8y8b2+ZB5IBfYuDpMlByfX2MiAk2cshY619b/pV9xc13BTYv4xgaTWa1JqzR08K
rM6UE1EehX3BGA5nd6U3K72mRVbdmFK/9MC6f/793yrml8cmQHa/1KEGoYgErLz9YF3S4rXSSS1K
CwMDeVfcV7HTrQK6SyFP0hRGLfbrz6/55wF5ezcCe9GZERwDqQKZztuLDggIuyiNYE2WqX8YEbUe
IG5D3Bu9ducsaXCKjjhKjFQdhgBUd2PQsUjccecidTkkLs2z2MEu+/nnWl7GowebNKfF+40T2eF9
PfqVMIaRwtmWIJRLbZrCisaG3RimFi5dwnydmcWE0qS1rgMpxU2bWgd3JMV+FkH1xU+1iV3fUhc4
yBu0I0mMjtyLXyqPgzuqM7+h0U1o2rd+drRzrPXzHVDNsQwJeMYax+RhE7VwqNYwwczixC1//5jz
zTyf1QlQqfUOVqBcOqTtqOPw8+aFecu4o45tFX5+Az+8f77JEQo1oIWZ9O3vOmfkyzjCQgfj6KhK
KncM57hgLFVBPqRB551YiN6veQG9nCUO2Odff0Ror19e2xa1xN7HW4W6ea3qQWO8MbnhNCn5H9xA
39IXDoMNYMaw3n41DK2EU9dYJD13BiumGwPvrlmeegKXO3T0Ziw0HF4KPDY63Jy3lyH/oktS+Kfr
mYHLFZkLKGz9jgAW4du7Tnr6VjeEtQVHn63z3Peuo9Qwt7PLtFJdEkqYDJ46yOwe3T0t2qkrbpKC
TqpoNWdfm+l3zL0irIh82dqkb2zAvLfnTjnqmxxTxWqI4bWb+GUOPvr0E2sg2+27r0YziCUdf4HO
d3v71fQhq8Y+obzrqOzp2TKJBBuah16Qm+seYWmo2f1llrXixFPywbOPHC1wXQfTu0km6NsLm43l
tnHtYcWdrGQf1EwjtT6tTjz7HyykbL0OZ3x67mAWjo7yavTooJpRsh5gArBnTeNuHq0Il2bggsOe
ki26vfrERT+6px6Fh67ztsEtProog3t9YIuk05rAEwKamV1oDAnv88Gs6c4Z4ktvMRfwvVIcPn/V
P7ip7M2UGQuWAdTK8sleedAz3pFZTYLpd89ZXyOKEHFL3Z94Hz54wWk9ITheNgoKqaPdCXR+TtdE
X1LjcEFngMvhkusT508tPvF4HgmPWbUowHhEoDSQUEHK4/FjMiUUIRyoVlljfJcQw7ETh66mpTvV
oE1wq/YeRz95dhhebqamfEiKxXPr+uauFH6+k7XVH0YTnm7ll6fi6o5v998fjvzwP3QBVoe3tzsA
OehbBh9uJrbpVs1zcRm1k37iTTFPXeboV6VN47tzp9urMgmmjYHHfxk9OHjyJ2aTQDAPrRO1F3o1
TA91HiMp7TkbiT7pbwWhT8yRo+cRWz35PLZFcrjRb7Wp+MbNZ1rnq/h2CBBkmNjWN5bKxLZIiwLC
YfDy+cP5biOnrqYWNpe1mlcfX+jb28XCjD+rnomdYEzoM0z5Nbp58MSLK/RQeP1PUp7oDeD9Q7xC
IJqDydaYyA+aqLUkVpRvstNipOa8vNixDC/eZFkBGqCuLOM+Bz2Amqxy0CH1QUefjYwlIIMGzt94
FQ+CfHYTf8vK6WkjkHODefjzL/hnu3m9T/AFSZbUg6ViY832lhfn1etXz1GhvJZefN0jUaxIekOK
1OebkSCtM6qOKuQsM2DcwbvLIUfdLQNvgYBtQ/DYumgd+8RKtLwdRx8INBy5qDRpTSqoo/2xNeuY
1AtGpJFfjU+5Y/3Wali5RGjgSLPz6cTlDFrS765n881t3UeDzq789gYgBrDbkpd58SQveTYXmesS
pTdmGmm4RbPLKCpXM+Y1RmV1Bm0avSN+7ROr4J/M8Ldfm1eCRZ8altVXP34vJz9rllMFJA2zkBul
Z/FD17vdmpK7v+iTcg5HY3YuzWUGpM0dhv4AO0OHx20jR8aZsUyNH9IsWD7oG5yJpgaeoNnBw5AN
2Bsd+wXDxsXnD8/xospRlCRKm9YDGh0E90cvueFUlpyjDulNM7mI4bTnPDbQn5RVduJX+vBKDv0r
rL8OR5+jaqara9kMtdKQtZa/i6Kod9JBY4E1STtxpeWFfvM7APtajosm24XtMTB8+ziQ9DIZDvro
tagNZ/+d7F3X2ULRJthHGOWJt+/ds47rf0mwJtKcSpoE2LcXM+akrwHVU8m0s4kieEAomNtkE278
nF7+57/W+2+2EIkMzNHwbrD+HL1YgaxH8mlYrCKQydbKH6oG1nxUr/TcaW5JgZ3PDeLeTuwEx2gd
k+2Q+pN6xmZKQd179JDQp9W7TiuzBdUZ+uSyEtFyWQ32KgV7kgp1RsTyLiUyhLruxEv17qlZoGK4
Njib0tTA0/329uYT6uJgCROwksHaWBHqp7TFqum56tQv+e7mcilcTVjPF46Z8WeVebWMppHsas+k
isnjElhEEyDQGsE+lEg6UL7AqVay7raf/6LGUrW8eVhNjxiHgBuM0Qpv/NHaNSD2ZpCOS0BwKNvR
r03D1CiRQiuFvIyQgbkMSCSx5LWMO/uibqLu2oj74NDE2eOJz/JuHV0+i+ny7ekZASI7epYJTa2R
qgz8zkSNh6bXYvML6h5QX68QBUSeXKzC+rV0t+TDJWii4CohVznxMZan+M0tYdQGyIg1CZkIc8Wj
jwFrxibusgDxTnV9w1IiL11TVluytFDmBPGvzGmiXYKYIDTT0bh2SZxGQWpMtHE153ksrN2fT/Rv
Obr+Hx0UL1PG/7kRelU16sf0ugnKavfPpNgy/mLzwH3I+Yanl0r5v5ugfzGj9ckCN5etkJqEh/6/
mqAe/xC+PloClCveUl7/dw/U8f6i3qY1obs0gjw2yn+nBfr2bYb6wHPBArnURTr0xeMWaOQaZD52
yCogUenPrmbIGyQhHnGuJop3kFBdcVHjQjixVvLxXz27y2WpAQgYWforZMgc12Kz5U262cxuaOda
+SjJFtxBRW1PrIre21fk78vQpeT4TEFrvmsNBGWv1WUCJHuKiv6L0dravYMm+poMQBTlgXDMB6tj
OsscrvO7dVJ09n3eSXDZQ90Ww6pKdDLri9rxkZu0bkDmrKqqdtOATn7W/9whlzYH49tx7ExC0Eg2
XhUlJgJ8v4VxKSbM6SE2p2pRVFb6uPXUkDxkTY2G2SbEjfw+cwANU+kZYkpn7G3W7GBhFA0WYqer
kaHhL10IQOKmIuE0dERlYGAH6B70eMXXVZtm8blqS3WfMAMk0TcR+lPniwpyB8laMJs4hQVQlhQS
3RT51gCBysvurTxVxsqIFArTrtCD4gY/RV7sSEZOvP3MVMWl6MiMs6b1MpJ1J6asm2LIrBmvTR4f
plqKamNI1VxpCF7aDXgw4r5wbEAl+18l+OAiiBpS3PLavkF26yL/qVW1DIuwXUFk4k4JnYizULeE
GE/UNm/LjT8/PI07jJY835Rri27jda0P64FDh9CssLYqa9NH2pJd2tRhbbM9C114J540++0G/OeC
vEDIN8zlcYNE9PaCiV9FmZf1JsGwsuzCWkbWVU8Lb+J3M4hrSWcBykyzwQ85Fp752hNLAZsuIS70
thBvkXbnHuImIA2r6yM3ob9jY6eBwRLbYYke9Kvj9MlPi6E/Qz22GrUHnmj8zia/EyTG07NoOGcP
K10O5t3Q+qTMMLkD2pzh22B6r5pDPBQgT5UREaZJmHRlEWemISZHzJYccg/O7Mqn2YnZIqhlCXWs
0p5aZrmM7IoA92JNutFZVpDgsQb6RgpsxSDv+1xWRHq8WkBv/t7GXs9LPvgBaXXTxHD5bxA1y5v9
qsoIJsI6AcsZYQFxEdeWHe/w6Wk4rIpuL5hvnthNzbeb+t8/ICZbk2aBx6BqcXi/vqCReYyI9dgI
48jyfhaVloaJYxFIGsTEo7QKu2Iep8hxexE/VDYCrdVAGujGF4F8gnZThh777ePsNAw4I8MloNPR
dZXvciOvv1qIuqh4i0rfKp9/KrCd8sQjf9SIWL6Bp+MPdqh7HeQt1tEti0vPj0vq3RCMn5+GLZ/7
vCC0oUBZTQw2CRMTibIE1LobR+h0ZKN5Lv2NyAreXlQJxRiWCHJlmEYGzt967ggkxqIaM2qRJLri
WGnx3zly6M+hfvmkw0hKslVAcuF1IeiU0zpoe4gFqUbk/OfPw/v3ixrHpB9PeU33yll+vlfPg9sS
dITszgklX/0SfkIJzaQv9/Nivvr8Ukd1/HIjIWbDVGSavwy59GXzenWtjI/R9EzNQ1PTtT5MCFwi
dAJrTEpkD1Eg6FCn5sYhff2lnoU4B/qhglVmlZlxYpt8vztzUv8jF2MORs/yaFWphtmvG0uLN15t
1Ju4NRHxQIphJfUZdwyZLdYdyJ4TV/3TMf9XZbncgMDnHvC5l7nlu5kO9KasLrwuASUwNTlHb3uq
tmkn4c0QTyNXeqqyLGQI5q8rvBKEaGYJwQ9d5tgXed1IMtbMXkNI7rczok4GDROK12pY2pGxc21h
RfLJ4aAhhSi8zCIMz5YJscCMbDwLmRV/GWqAfKtEN9NzS5Abw9g0gyJSYee7BpAx1NucrOLirCEw
/ouDlAbXUTVjywVXgO/GhEzJuAv6pb4afct+oiFbVoeiWIxt5OO4wVU6gTg1isgeN4SUSIKNDBpR
RZoW1wU9Yvp39TTvWmBQZDL2wQigRvazPPFYv1vmaEBDEKXh6S5j7QUW8PpR65I5joImyTcm/MuX
ove6M1t5zn5Mk2irZ3b1H12PvjeHRNp8znLMevVoj2wLjKKKfIMKPd56YDahE9aBth6czt4kKK5P
YdrfvbjIL3S0LLQWfea5S9jf6ytOoxm7BNDnGwu2Kq9rYuyAKk7nmp2phxMv7rs1fLkWAjPmWuQQ
OcdVZWHQMkJ0km8MNaqLsRPWDlk0TrGs77svkqkojkYMnxdpSdzUnLj4P7tEJYAeh978feLTLMvE
m7eITwNWnVqAse0C+nj7zTF3YidvZA69sjC6Qx6YE65q1IeOW+dnlpcDAEiz+dfo9wQ443D9iiyR
AqxzRWjBnr2oGlHvSsiaJ97vo8k67zefzCSQgkeO/httkrefTDPghdTkwG+sUUTQX7PKuPWNiUoQ
gxO204igekCMtMxLJoQCRDmJw8V3eJ8wzzQZIJhHAWDQJnUA+qzrYRA3eiKkv/dgfuMfz7W8Q3nu
ac3u85v6wdPEz+uCzYPmu5yq3n7yaKzn1FJgJDJtcvcSe+I577B+p2v1qeHU+23AYHTJzaGLZNkU
kUfXchQretvFGolGpGRAfOz2ZLwXPwikMa58u4u/J+7sHmTRz9uhNf2fRDfPJ+rKD9aH5dTIQ8TP
RWV59PbMgJ+IYwEqmrLj4s3TbcwRbgFnwZ6hWThkwI0nKq8/E+ej55YvjZ530cYA9DpaIxil1pkm
iyjMBRjKXdcWehrmul3jgvFF8UjCeXeNaD/vw9zR+nXQ4hNa4460GeOUBfZSSLmeG8Y9nf9Q5VO9
nXqTXUpawntMZ0T161rqqPPLwpXbzx+Qoy7/n2eb9hu7Nomf9LiPh86V6FAFc3IOqw6oJ9arqijW
SFt7vNARvL713AC1Iz7Xs4fQ7kSEHk63BoNjW+E+E8erFVtPV1aDKVWZw4mP9/5EaugUZyxP/KEW
A4nlAX+1AMMfnGBK4TJmf5yjM9U0E10zGalrRc4kkjuexhswng6yfl1p5wpgHS75psawH9e9vMy8
3P8K3DY1MaBpgqSNJGgvCHuDfeUMoIRDh0DwPATrpym6ZUDicuha7VoBonjRRgMXtcSuNYadicgP
XoZjgH4IWrxHIAbL/tGKG1z4PTb3B5eYEEzBXGH4hv55TC6xsnFcwJueXWFzVA9925nPduHnvwOp
J/qqpqIHvyZNrI69LCxzm+tBPq9anIBER8aOfz2Bnb2PkHG8lBYfDIlvwgln8DToAGpI4YwXsahJ
Q2qIdF8emubGzrro25x6wx1MEzKgytkZ9m2KSHs1R3HxTUjN/ZUhM3kxnDLSN7qetN7Km/v8R9Lm
slpNbckm58Vkfa+ipsh5rNHmuitLSy1t1/uV7AguVfGJU8UHry/SeBTRLCFoZI5bdGjiAktivwrz
ZpSXVWO2YUlc1gITLg/xSKVy4ulf1qSjd5ctllIZOQ7bLjaCN49XJweCbCdoZ4hU1S3kQmNTeBIn
Yp8nZz7BPUzmJs/aVrnXPsMZgVBs1M6J/eWjb82qSYGxLB+UNm8/hJNNpVl2dIOL1J72s1HMBzq6
JVyT/uc4ieTu8y/90eWW7ZVtjS2NTJ23l/PLuQgypHVho/CSpYZfhVFpzM9FV97OykVo+vn1/ibT
H9/lRZ+L7sliwH28QuK91wLWCS1MgKrjDLYHMiRBJdXJGDbzQtTnMNX7K0xuatgbaYHlu9Dt5mFg
duutfPxF7m4qde0889MkX3UVRVlYuP5oY1UT9oOWEESEPXnUf1YZQm9SviZE0c6MGRckfcO7Dsse
aVJDKsGIFhuTUJskAp8CZtu7DMB/Qlwpc6p1XfgtGcH5kjbpFHNdhrWZzQxBE6N9YK6lEyGWj/61
irX2EXae/dJlXXHb5U1602Yi0iHPp4GJgWnM8ZGDBrvNK6x1O6D98y+H9TJfO+yVV3avYZ0jYiTd
GNmYWGFvpNTOCuhQtQYNZErCQuf80lA6O5kvsrpfU8n5WOIxs6Z0QeY5OBvwJ39vPEfTVlZh698j
5aeMn82so3lDVOBPvY56sRonuGUTvLMeRmA6cwtd2d/NLVhCzKpVfVdlokNXD2Diu3SxllFgSUYh
veWKS29UqPvdNLNq4AzCua5a0O9rBDhzE8YjURhg6cueptnUjxhYK01b/Nbgnlf1QDbk2iUZ+MKv
mqaHp+FpXwUZGb/qJQp0TfQcntSplF+dAXg2R5iqe9GHcUHHuKPcN5FOrGPmJwCfbLu4mZLOfZQI
628In6rvW81TTxOMfXCpHaT4xdjLDt8GyvZXytRUui6kFn+ZDKgjq3TQgmzdOszdsVdOONIgBDRf
Eg349lZ0SDfWHZG/La6+0n9IS3ckYDiV2qXt9AB2DARTZiiqSt/JIg2yM9eddPT0VZFeZ56jEPkT
Bn2w/QrRuJMtPcuYcUv/4/P36YP3dzmLoAGimY2B6Oj9LYY8c0DQ8P5mjQ9vKc+ufKXhEG+GGj0Q
R+vPr/dBDbkcqhkRLs136t+36wX0096rnDYIK7nIjIoG3inZpBQArrb9/FIf1ZCs/JRSDAcXsd1R
LWUKokkrJw1CmdvVF5pM4DHK0dcOKp2MDWwz+3G24zbblUqoc4q99lZlPQ7Fzz/Huz7CMn5Ybu4i
MuQodrQtWJXtzHY6BKFvgvbc43IAhAMIPu7WDtzK+MCnJ/rBhulq/QeXtqnIaKwhBOQjvL3bPrYr
4tKbKBR5bt4GPePJfiDoVg7kqQexPl1CAMhOHBM++r42um703TTz3h0TyIVRTjXmPFKjaaldbaNv
2AY1OBcwZo17jQ8jQG/QiRMygQ8eZZ5kviWX5vLW0aPVd4CHS8ggYeWPrNSiATErDdAIWGtdtQb7
oJ2oMKjIuYFHmxETHJ2zNaIUJH9H1zT1qRAQ+iMkihBjt0TG6D/irAet0DczSLEBmApwX4dxbRiA
2TG2RoIy4HZoiPoLAbeoX+zYlbeezL76MXMIAYfg6lqw9fVlgcM3yB6RTahS17kyLQFzbk5uPILv
f5YACEDX0zS8zC2W8VD4XfxVUP9WG4IjcEZXiPyabRXU7leUCPO4Mv2RnUDpaWuxVwfuZUG1umDi
quxLFXSqZ3RJ1bTGW0Y+lpJQ1UENFzFubHoU6GJ8Go+BiLozo7Yw2bR9nLNyqVTfT+BRscMXis6V
oAHyDMA5SjcDISTfFQxZ5kxRDu+Brw9/kBBUskIDs/rhecPYbl0MNgWcACQCK2H1LP9jjDVvVUu/
rULCG9TjnEz1dZkkaNgC4Ufp2rbmrCdJx9Qe8iCTC+Z1hBpV1MTo8MkS7QcrLGYpQnPBWcMcQLbe
TBk+dKk3rkZbP+leKjU4d40FRJiqTpAYUMdxfC9SvUtDlUTytw+JwIOLmxPBnleWunc7kQHPwVxX
LyIsm3TXJOvHFYEuCTpKiYWM8b9q4gupdP22iAIJNTda4ovomnF4p3nGAanJElJGBq99CYQBu02v
Rv1LyRCBhp49wWis2H3Poho5DVodS+JPniOsYavakjWo8Vo9s+ikZJlkedujpxzlwZLs6RwwQDkB
87KqZmViVfzFgtPzLNnlqHZ6VRX5tTWhksOP1oIHijoSFlaFiBr7IjbN2TgYcdriuoriyNwWZjUr
UonhDGz0Lqb/yJjOdwAYYS9aOXE9fFcFmey71hPAIRIiyb+OQsNrmIMqYU+MUQKuMJTAlzH00oaU
0szj3lXa+FPETQRxTDPGZz0Znec44G0CPqkFvyleHO/Mz6yq2gkfzPWegB6nPhM0PtABQdz+bc2w
WTiaF+kFWolkgMrkNlrYlNEAkHG2p2+D2RJo7OiluCRN3sSHn9jplw7T4zNJxjIA/Id1fC3ckXFY
UFdNvzdF7XRbqM/2jE+knwz4DQ6KsBEL06Z2mskK7ajR/w9nZ7bjNq6t4ScSoHm4tS3bNSaVpJKq
3AgZNU+kJurp96c6N7FcsNGnd19sII3Qoihy8V//wHNxX+m2tAXredu6hoajCeoVslqKZMD3Jkc3
yS8pkPClSVFsDQ1u7Y2hk617JxCEmns8NuPkyg3kfAfEq5QUAcNeIHQ+1dV2n9KYMoIKwdeQJSEX
WxLv+1o9ov6iMxWMY3j5ZHtv97PonYMugmjZa5FIjEP35CtAmoIfQ98qwbHbG5CU1l1Njwu6Idi5
Oz3p5YDHtV0DWV/+Acv2ut5+rSXYbwH7KCpWKJHX6VmHQRvfMvF+t85QGw9xBIsyDZLvl0d6Z2qJ
kyWfdKlbaIsth94/0EHXdDL2JlLOgjKhII/NhvBLzZnFwWkca080iXPl7D5/Nl7mwiOmDQKX2Fs9
W93K2sbg3duNfjTfcBwors1T/TT7en5lGpeG7Ok0MtRSKdnElYLhrioURfSC3g7ANuYSwpi7ZMyZ
VS4Yz8o/eCWzSTHq9i8yK14vT+t7D+lzpCwGvAvbfbVi8Ue0ofqXIDIlvjuZYc0fcTeynqRhiCsP
eV6WECFq0MECAUIUtybBqSwQCBA0EqVEBZrWdgaC9YZmPZ4xuspuZFwnsDDltTL0nUck4By5vBPQ
SsVb/nTloA6ODbKyWDnuaDzqNX6Cc2L7X2fWzJXv/x38DToSNS8CNMpeYLjTsZxqiPXe7gJc2ot4
eG1wU9/1QxfjiJ8U5NuIzE4PaQVHCYI6eej8Jp0cMn9ucGCxmngguCLBBuwmx1nlyk3jnXkA11y4
8YucjK/29Ld5OPQNju9FuxGV1AP+d/OxKrRuZ5Pe9t9fNUGqpm/Dr6H4XX+sSeZ02TDb0c4TBDSY
msp3eY1NZQu187HqzCHkD7prxfb5bmigi0Q5ieJy4XGvPlhyA4pZQYXdWfS0cLEjN+uYFWjxuUFr
cK5JUalvaOliP2aanf7kiSUk6D9/T0g9ubdzT6bvsa6BaQiUxtToERL/tvxbAZ+86kpp1Cg0A58u
j/XOB0Wz21rI03zCbFOnL1QA6NluXvu7pFat3CcIihWer5qb7Q17KnjqRP/qdFF7pc5/Z1wgZHbh
BcHj/yytn3+24iZ27HZSJoGTQUal6xoZcGWut19lifVYG4/dIe3S+b/fXNk8dLappQUOxWy1VU1u
hGkOPVLKAMfwD55i2VI9VnWI5rS7crN4Z0fmCeFpUYQTyPlmFv7PM1a6p8mGDyVEmrfYh+g+/BJC
bcMhVsVvpTr7xnJGz964gdDS8PKLfedLJZUIjSkHD5O8bnxjIJCQ6EUEZkw+yudqkP0NCL7+oBUy
uDLUO+8SzIET3MbJZfEUOX2XqHJymE8DaZsz1pOYMzdaGBU+wrASiLgKsQ7xQjuT0X/+Togk0NHi
AdfSDNCXKfhnflunKnz8NmhWSsv76+lt/U3HEvfGiAbneHk2l+V4erieDrV6RGtsu2w06YumMUDF
tigziP4OtKsrn8Xy96zHgSO/YDiA3hREp48EMNmbeqbyEMuI6h65E77idLXutWqG1ga9bH/5ud60
WusBiTIF1iBYC0HBasCeu2NmElsTBkOL/3mdYWXVbFrOmCb0Zrt5jFIxfm4DrN32ft13Tzk44Tca
aOIQ0dzB/EwztGxfURYkUMWyytmUY1TvGlVkN44RafWVl/4mblj/Yp+jEVzCgZK4lvFyicsgyWsJ
qkORVhBL4+I5GZuk+9CCrNGAjXpMXCKy3btwpBz423tl5+00QWzoZgiKirgRM/Fe8E8xMHSvsxGg
t62976Jo6GRYeH9+Hkor+a6bsn2a4ANhpplX5WJOXw7P5ezb3g4pup9uEGHg8TBgjWpuGrMDG7n8
ds6/YfAuaJ4Gi89jSawWuOGVFre7JA3llL7Gk1F+hJX/I4ps88vlgVba6AX4h6vDmUPbj/OdSNnT
dZf1yis9LY9DC4R4P5bS2OfW4H/s/AxTtcCcP9Z6O37qubA82jVMFZxAIsmFtSFaJ8f1OMkqhOQd
zO3/JrJ4+2k27A6YvDCzwD1WkzA3QxE0acr7xgvoIJJy3gfNXG/EkM0fSH+c8XmGtn9lQt75EO3A
WFgQAYUfLMjTCYGhjn1kE5AXOyjbAf3PzYdUL+Z211TjpKNbMVobz5DcsPZFrkzvC2Zi8jeeivjQ
R4OccMtDreHR5h/tYgNjzXtB35uWh7J34+Bw+eeeVy0UxCZWD1xsdDgp5urX4koV9wRrhCT0ZKHd
KeIsRTsV8U4fotS/dawMZ/Cqt2RI1mT2yGX3mvrtnR2SnwBGCgmbf99W2D+bMSe8n2P0jz3cnJR7
UWkDMQ/+/O3yg77zWhDcQEdFfGZC715tV62S0AbmKAnreMZYtxgNLZxzle48r0db1GL9eOUbPP80
Fhabj1EBZwdkj2BVqZSqwahOpE6o96qOgQKa4osze+0D1Ohor9WJ8TGBAHRwVCNuAhBEgWujo9ML
JmLq85jE+n03p/khNWhcXZ6Ns9eO7QfQLCxIWpU4hKy+2jbr9aEVi5kPpoYpgAEuUJu5Iuwy1CVm
1od6an0SilGpfemqwcGlunThqFz+FWfHP78CkrCJzQTfJ9f408Wn4k4ryRL2w3pCZkW66HwDkbqj
c65Fm3JQ+W2cDVl4eVDrnWe36BvyaaIl82mWno7amfGo1WkWhb20Jcigbc/tnroVT2jTQvUdIjvM
rD2xPNYnM4+SPzAq5S83Kcefo0SBs2ksv/2L/UbL9m5pQYRdqg+Eh+VC9MOs9UaHvza7mMN3xfjX
GyHHs9+TabyPs2h4GgdbPFHEEuEFyjri9ljCad66OC0d/HTKyg3GS9NPx81qPYQDg0vpoGMXMOvY
1d8MdoZ7rR0rYlrJasV5nN+ZfKRSHpzbwsN89Ur9ct5GoXuAPhJUHZSAbsIynf98npqhC93q2Ki1
Tuu80HKd8a+yW+ig9qLj3CatW/2ExdEVzz7pKu2RJpL7InMb5vXlN/fOcll0gLS2AZqpjtfLxdaG
trFIVUu9rNlVqhQfusXwEi3OHVfJBKfsOLi2Rs92J2oqgH08/WDuLSfd6eMrOWEPVpOZhpmCJBoe
b85NM3nQWC4/3DvzTPFmLolVCK2W8/R0oH50m6YxZp4O5fRDz/m+1SYnPtiZsMPF62mXBVIdg0Sg
anD6aQtoany9/CPem2FqcbonfIxsyKuHhZFmtb5HyJAw9BRULVVYq4lxO+HWGuau3R5hMCfXzD7O
bjtsApgYQrdlfjEVXI1qQEuCIzrJEO2edVPNKGJKnXhpfLMJDUFDcSDm5YeopH77Xx93obFBDQE1
xXBhfVQn2IlXpDDKELZ58GrSpduSVdLiIhpk5YyVjJltCRjU7Cs1wtlZxAMvC4rDgX+CNUAh5qz0
nKiF+W2I/BEBOrkDVq7fDB3OfSRz9z8vP+dKfUwltAxILcT0uqBQa5qGsLWoK+dUhmmQY0cgstLZ
RWUWtQtbw//rxUhB3EyUBAwZViu3hdepR6xboQakptD7K2v9nIm1/B5sNUCP8Z5ACnu61mvNSybO
N9zUiICo0p2IBI4rEJ/7mLRTjUilZBaVu8FQ2AmwTSeye+tUmDjhENlGZDIBUt3poh6KWzKprDxE
KCMxN7ChmVHdu7gwsYkbzUEUI610U5uTP3MBaekWbjmhiVSt3zVb4nATYZcTBm4hCLWKQQN37aRT
med1as/3BFlnr1oPDYRINo9YLj+S8jk3R3Tjma3zo4h8dT+QeR59YdlYL5Y15QRijm3yVdfyCZM7
OQ8GvRcDq98p1tsbWRemPDRYjr8g8HAe57HEucegN3gMZp0QQ4yE0H+jAMGLw2mLevodCcBYgA40
KyaNnyol6MGYsk2Wk/D6RQQyPXgFOmJiRcekJjrBUu0NlXq8N1KJtbTFTeW5Gg2aKyiRZuuIiAEa
0mB1eDbnQ+8daZTrWJg7pfqrAiHa0G5T2HqXF+FS957cvnjnLrcRNnAQSshCp++8iWnVkeRbh0JT
w1Ewh9gPZfPRoRVy5Yh/5/viaKemxSjK8Ci/ToeSeulWyk1FiNdX8pUAdZqNiQp2XYoNo6gn58vl
R4NVfP5wgJsAy9y86W7qq5qibWo7c2KzxOFS97sXDO+q18KvCMka5EIA1EbN+8ntPKIDP6XTK5Wh
ZX7Gl4HYTspC/VfmyAn/A1nU+raeB/HXMLtIQ8mMlcVdH8Xdcw6M7OFRAfXyttD0ybwfq4qUIU1k
TY30yRu+BJ2ojZ1wlWvvMn3WqRG6vPqcYf+dbJtWAw2dJm7kuwGa4XMgXfJ6F4GB/xHbe2o83Bax
LotgNwkMoCxUSL2HOGnoZdNvBx3VGQkzSUFwzxJyvLPH3nHuHfIi2iN3/eDDVOXt7yKtsGzKzZ4E
IxIMxydDKd3b4ZoTx9uxs2FXOkGvfa7ZefTQi5P6nqb1EsHUBrK99dq57LDEB1nbTqxzZxs7Zf09
1zrE3H3n4lTtl0nvbp3R9Y5BLYmdySd4BexxTkxJnywJclAn7a2geT7uVEHTbOeWXIn3EVYLdjjP
rQckXo3VMS1dMt3QNRm/Uy9pyxc7HixnN3U6iDggun7jDi6uIgRFZQ1xKnT2NrmWaL+p5BozxGky
fiCZyP82doB0/J1Gaj/aOD2SPATlqMeV21HRk8KoyICOlXvGFq5K94q8wB7oOVjpH2nmrf95woh2
OiRQ0V14SyNZC0UvbKRjNDUp7MphIiQSAtV3kQTQpbQAthp5sWQKdF5xFKRLEuIQd2Pxhc9L5h/E
0I1PRewZRagiFB3EfOGsic12Y+8lenjCIAypjQ+BEedfJ4sE7UPXk6yDg4yrdt4oKntLSSyJ6Y3s
QeCGBVi5MQqXDkLgaNm8UTq+lgcZldgJ4JNJRpLkH+cgAtoph6DJcdzl5oJ1aZna4i9N5czfo0fF
T6IuHOdHmk/BRCPAoIcdJdb8GEfe/Em2uv4iIOhIzEziLIV4FaQvjkbY2s6ZpMSYc0JPReQMP0pG
NBW3iP/UI9Sl+KeLYCTekGGYTmFbNdqHMovB32t0Y8EGG+mufpJxIYonq3dnQlOywf8JSze3dlkx
qpc+7a/tDOcF1eLSF8CQxPOLbt5qJ1JmN+lMI3EmVZUAgyUznvRFdyQBGZJVN5kvGFnNV47X97Y/
5g25FpsRi201KG6nUTO0Ux1qpJdtRlTAoYlZ8t63J/Nr0o7O4fL2985Dcm2nNEZswQ4fmKfbbd+T
qlbF7Oy1GylStrKZprrqQyuT3Y0XDS7QHyajlwd95zhZABbk0/Qt6SetLgO5HCot8+w+RHaffWpx
O76BaxPcQ7BJrwz1znwukiwEWTDWuDGuns9qEYaSYtaH4OXjpzHAVkhF1W8fiegTkNi1tvo75fAC
TC99Stqy1Gun0xk7LW5AiUVyQWSSaEG7DmiCPMocOG2xntfNdo9uubipYFx+uDyr56guHbqlR0rT
gZoX8fbp4GmTeKPVZ2PINdY6wrcobhr+211EDR2CA3QhsYvavusyg75EXOyswoA6KZ1xy800tzZ1
5ap965qjtWkxl925SpR73ewcf3flpy7zsCooFoIzfCn8Nll46wsTaa+O0xMYk0hZfEUzF39Aj6e+
2E06exs8w8fXFhF5mGiWQ4rN0B3zPuqurI1zxQYTxjy9kZ/pha1rDUT8gVt56QDnqsjzg925cfml
jOkpYyhYE5LeEr71OTEk+YJDmhk6uu28fO6t2fgWc4YsMumyeST2O/2VNal+O2eo0ODyF6BU9VgP
3+BCR5/tyJivVC3vfLYw1SnDYayDBK0RsZoswcqVcxfWweTd9XBYCfFLhzu9qZowg7V/O895eaU0
W+5yq5cGRsxVhEuuQ3NptTdhiFoKDAL70PMzuTOdSnytm9i6ir29szjYbbEvXtRDuOitFgfMkMxl
g4S0VmMpt88mv3oV0owffTnaMGw9JY5l23T7IrHbZr9Ux6TBRdX/Y47pCsPQYnf0aaudfk5YJvc5
aR192AYQOOxRN+7EnIgdUGV2X8n5t8GRdaXQPt+uuFnRZgfiAroA5jsdEypKEMQFY6Zk094UfaJ+
pkiTfXJzqoTAtsi6u/IlLn/j6UvlUsl9FokwcKLurzaNrHBdDGBnNkjM+I2drVpSyZK57ndMafLR
SHy4fHNuQj6sOycFGbOJjWuBnL9reW/8ufJzzt89Ogzuu5x9i2J5vTFwhS8jzHgxZI2TBMkYW4Q1
duVRG4nudCVGARXJ8A9Zri9C2gCjMXjAr5d/xLmmHVUpm7jOuU+bLVjzd4JgEFJpZA31BkG/YTND
7d+aZRXcqYBQSKRQGj/ER9OscW8V4qmdlSox1PXtJy92TLUxu3iINroQ4jVyMWwPM6MhtWYCNHhV
WoQIHoN94qgqUzPMndVpnrvJ7cS85uSxchpc0AMX+Te+z28tAuRTpwtqAAZIY3yxQjRFJe3+mTAu
4psyjiaLyVPGxB4rspsc+DKstdSwoGVCw98giQL01HHUaLq0vvFkU96mid5QulrN8fKEn9/AMGCi
hbzEeNOWXDcymm7C0qPsp9ChaqXZU6CIr2pYezirfUIkMH0cql6/KaF2huaQiSsf+rvDA8xhqQZ6
ZiyRJP+ipKBU2QTrTYVuMnTTZsgs0qGU13vRfekR4kQkPD1u6LvET22IXYDoCrM20q6c329d19Wn
SMFJyw/zSZoc62mYHb8AaoPiwjHU+A+ymrPkPjX63vgA0Ra5UUyf7GMElPraaElC8po5DjU34zK4
Dcjtzo9uQrIYb3kktTe3fRwgCvzgOaZUO6UbosWInAq0KhDbiV6reWNFMBGQGiZWS3Zuqv2orAxs
u9Jbis+pskuYxFENwm2MWnZsy9wnj2pIeAtTD4FZCSe5I8Ozd4hPRlK+y2KSLszZk9G+GvHXwJMl
zm5EUWVAo4keBZs6T2Z5O3Su/OHjwP+VwN8lyTDJ8+cxsvOblsqKqARFBeyTstccFKbS997gYlO1
WL1e4QaeV6IQbRbDb6o22BLrkoloMPCjweZLd1V6X9lcWopassjNutpfXuRvpebq9QLG0zFZ2D2c
Ksvx+g8YPwbk+Q56RIJZYLZ2stENLmEETjZxv4ky2xRhwl2/fDS0GCN+joG+QOE4zd4vQ4pWv6nc
XiZfWIr0Li7/tHdOHbqHaLKoGwGO1yAuDMy+lZJU+n5OtVcniaodWov25zjIb3jFzLvLw71TqJK1
g78oOz2QMW4rpzMxtJEO5R/ERdPw9vk7DSOAWTTqXgYZfyj6vVeQN3YbdV1T7gLOA7EbypocmmmU
QxkG6F6GbTkMcHzr0UWG3swWIrFcyOHjEJGEPsBlv+Y6eb5UcKdDF8GHCa2Bzer0R3tBSjpWMZMu
RtBFhBMPWRe9GMe7RiaRe2WK3hmModiTFrtHmKurtSI5W2JlzhgFGa13m0+1u/N0Wl0x7bUrQ53v
fpxx1MDL9gcE5q6quqqIHMC9ioBnnRxE02/qH1hqG3u7cGPCSLyyPo5UmXvOzHiLSQ9OkpeXw3kt
C0gOX2ppu3Mf9Jc//+e78EgSoDseEI1GYU2kYeR9mYIatw6RYI+nQT0mLTlyau/KqfP2cZ98kBaI
35KWAOGQg+fNcPOfgROsjshVxPxCTMjJbvtY1x+FnPP8wSknvSHYWTbZwUR5hiRlpAbaVEOVfXGM
HOGRXoz+H9q8yccmp47bOzntYQ54SJmbrG/IRS9EKgmZ83AI39gRm7iGjhvdcSvjCM8P1RHIOOPO
t+1rG9K9G/XOL1vr/JdakNW6a6Dfzbckj0+fCJIC0vGrwEFJx2/744KZD5spGvphA0wX5zdSesnz
f3wvTA8zQw8cwbUXrBc87MfENuN0DhcMKsfRpmxuRCeNOszH3vA23Ygxsj9oV9W4y4pbvxdY5xjj
23A/OBFPF4SqyKgBlNXDyRxJwZsiU3CSoMNBItA7+XODKT9hO4A2I8T1Sb1cfu6zb4/nhl4GK5KG
pcOV+nT4PEbsneSSy15RcMb5zoQEMDP2s8+9/fJQZ98eTRT4lziVL1gZVf/pUKhAISVVgimWVblX
WT9+JX9MkfbkTmOIBaF7r2xuAypAFxMkUXy4PP4bnLSaamivGNjhe0SXeA3sp6nORSpuSGEEdVoa
ZiOpnlpQtPd1ZFT+bqJnSmqAHznHgkwlbWuPFWghJjNZcmR/Z0Fye9CnmyEivt7W1UyUQVKYWVg3
WfrZFpDjbxW2ax3eMlm0L0mp1HedXpsq9OvRbLZzVzcfZlM539MqQfyO6tx4amM/hnQhSnllTb91
y9YPbEPtIOmDeQfWW834aDRWHzlGGJB609zqmmH8niwvEY99EgOpYzVVx/uI5KqfeMGN3h2pV2ir
At2bmlC0yjuUUtjxIkybjxOlYLQVVUGT4vKLOdsT+eTgVWC6zEXEh6h1+jOJLKsiZS0otUyQ3qPl
nxfvGd+fHoCQ3PHgGQQWbYMWfsiVoc/rFMZ2HZxnmB8C+vTVokR4VrEtdiZuMATJb5VK/edh6NTf
3uj1N/9p9eLbIMTwcrxH4RRGA2aYxK82Wqototpr/u/n7XV+EeRIYDX8CFmlqw3Bt+I683VWqUXX
7FNNrNHNzNZs7rwqC45c0urbjtN5N1dN/hQMs7mbJQXVtYlZDt3V2kEqz/fCfXlJ7VhdlQ1ktkyG
0sMcYq126wVdIbd5Rwm5mXRr+tV4uHuQaA09ngQ/Jz8mHazPjd43st5oUdJ9ZCvDX8FqUWhvBY1Q
+8pPPCvkLK5ReFxaFloC7wx+NHs39cvas0MDZ8zHGoHPlk/V+NS3c/VcFE3x8/IyfWc8DA09ygcq
Imq51deEzL2HSYk01W/tqNrGGJHfZZqWv3rxkKiNV4EkXXnE88MBjxXAoeU94N+63jLH2kmTeMrt
UPSEyEi5xH/qZY5tnKXQRmSZoguWRfPeR0cwX4Fn3lmJnEgYbNGeRKPlrpvfKKsnpOKA8kMCXi3i
wFzcGBth3MksSaPQKlV11H0UMMZoN7dZ2utE0EJUvXJGvTPxXJSZgqXfy3VxmaV/Spc27xvHTx07
bHp2pw7N+w/Jvbmgoij0YTsRjW1dOavOj0V07wAJNEQw3Dov2udgtOw2dsKJFs8t+F1f7epCaHfC
Te18/58XFrimsxhCLkSDN/HuP8+X1yat8KlkML8HjJa1hmtgET+otPwNBaO5wtlfT6fHZC6gG6ew
T6qGv5pOzypL02la8ndnSK8BRo+3yEGU3Blj5Nzi7me6V5bxeoN/GxFvOgQJS42BGe3JC8TNhG3c
0bWQs8O9R+ffYTzQ1k86Ri4I7MmClH5/jTAKvL7awpZhXVrcNELwaoRtfjrsYFaRN2WkGWGPaT5S
vQbNvpja6cXoYcBtmqCzftsEA2NO1dQAMlj4GbcBjdBuI6OIdJeYu/RH7D2QXg2utIgx6Or8pjKz
5IkssmlJObScZqukij+1iVV9dumQ47up5/3vEZPDcR/V8aKIrRL5o0v1/luJG3S80Z3ZJfB9dImR
xFFDL7aqS1GD1JTdjzPB6H/msiBPPO4Tbz/C6tBvZTb1t2bVenhSDGnyPUlpqW9qrDzVRpe112wD
NQLMk2hJ3eLLONv4WjMPUDAc5Be+JocfMWx+sbSM42G3lDr8VXDe/7BK+mhbzhTVW7LALTLO0NNt
E7ur/+SJgCeSsZ23S271lIV5kvHgQmiRvYMZpH0MaHMmYaS87F45Qzxvx7TqbgKddx1muR1grKRZ
2S8uBlhjVCw0wq8DVzxHlJ11GLUmbqSGo4x+QzMXrG7srfxB00k7CpExJ2iSCxNtcSpLqITSELGJ
UY8m50dMfWjg9WZLMOVkE/S8icEn7wV/9hSVMQaygTkQID9VFfeHpExbxdWqtfB7oT2/H+pm+ONK
n0pwymz5UtO++tMNhFagiR99GGRdXL+YpSDB0RpVe4dYNCp2sENGTFsyI/nLzmlUu2xyG3J2+olQ
q9yKcItTpT03GJFEmBxltNK/eb1uxMes0rNjZHoEqysD3tiGcqeBPir0xVvOxrx169R1V20pNyYS
USPceGiHxBajwVfc4OKiOV8VXWDoDgMNGaTLU4VDcRzAFc/MvotvrN5wSRoPNOFBLBomb4vFrvo9
69ESQI48nwSSMi0eeojaeIT1898sipzfPjSJYot+ApgNf4Bpx844JPdAt/n3zMn5csmLddW2z5PU
JWqzcX/VCn/QUJmDd9/WQfaTiUNG7Wg4OFzZPc5gXVz6QEpx6fcQQ3AarvCBfulaZGNQ7vEemKCK
KBez1Zl0gOo2HcwmAHqOuEFw623+6lM8JZyJqvyF2iP2drYcy49pS1D1TjW1f2yahZeakLKD6HgA
kr7ya8/3Olhi3IGX2xw3/XWP2cllmWKt3+zp+hnbuoWgm0LC/NEX6TfCj194SP3Lfzs/2Oe8/+tU
Lc09eESn+9xsgxMpx8X5TZvrXRoHiCllTbqA0tS9zNVwpY2yLg2X8ehX0KtamjeYjp6O56i6trRC
J3gJKnKGEN4Z7pu6iq4Ihc5n0qYzZLKDY8SyTOXpMD5wPVnAXby36JkboRbn0Qf66167db2hOwxZ
ngEQutf69e+cGujEKS25i8C8Xt9G8EXRQM/TZN8NcRWS/GocsfixHrmXy0dyqMiIvfz6zkiGzCf+
5p6/xFvRClrLfTwMoKvYtiLofaYnf/bz1L2m+tSIMEi1LLjziWs/llaF6ZnAUeClGyLEubohyFTs
2igqvnrShWBVAp8/5hUqP8JtA+z28CEKnJ0ZS63Zys4wno2gNLutpKXzK6XnXe+rZqJnr+gC4xyU
ohDfRClmqxtV5dadFpX6sMEuWH0AobPFJohMq9r7ytHvk7wZFs+Nwu42GroZDR5WWe2pxFgRZRkR
tlt4sGfYDCFYkiNbWM+9Ri7ZBoFv/83NFTyhutU8bTfA6TfxCze0F2K105+k0+dmWOBo3W6J7W0+
946a+0PEnkX0i0hNfdvUHsaGU2FyZGUq82A8RVYqd/gPGiNlceWxL8f4gYgcMs0ml4lb4f1qVo+R
EU/DTq9o7y0+hHMWgj2P6sDuFfwWAdD0ZnaAobczsTu/lF5UD0UT6P3x8js/k3ixp71ZEbCtcUPn
AnO6uL3WmSKDeIj9bCWms1XViFm77xIhFDtYXhQO2W0CS/J9n9TGjZx7bRv0eTRui9rHfNMVoz4z
f2n3p6oshcqzGbH+5jZadqn6bEW2dxf4Qg0bV6/T3aRmfxOI2NpiYlRthWtPj9jsVWqH1fffSav7
KyXtm8r03+sjz7comsAa0bDRyFnt2bWPIUzfiGavuz2uVFYd1ccpb/U6JOIavFAkhlttTeCvMrS1
aoCMqpWT2lVmJ52tVGYrNviSF18ge1U4Ho6dG31w28E9jNFExcbizSAF43P4nKJZIMd0MtqGBGEX
JoMPH/VjimSle7BUMNNPnWqxkzhLzZ/6OrHSD2ZiKRSHtgdlPEmR/JXahOujHuV4S9nxn7iPnW8O
fLkUeXAwqdvcLJofM21xrJ7jjkYh6YH0l/QhoY/sZzGZgtrU/SznIeadoUrFKSUzui8oYO3iULHr
f3KLBToNjLyUN0Bg3jfuH+Nw68A6HLc9NJDXfhxA8r1sTB8CG2ozFUJZ/RVJotPP4gjAdTtW1U62
LF/atZF2wL5O1yBtzgndBK/o623Rwq7bUlgML81kTOMusfJe3BjC7RMEOgWmOXEbFM/dLOr8MMLs
bDedwZe+u7zC31gZZysAXB9yC12ns4g5Uc6W3xFLtrcyM0l2eWxaFPy6LTeRi+O9R7S3hw/PUBwd
xQm/MSbXea7hZFYHM3Ena9vCev/eFUQt3A+WMMvHaZmODX6slcUFaaidB/SZudiy81B6WAob4Y2Z
l8gY+WIHqls9quoPwRB3D4QUqHFX5DF59pC1NG2nx5r3pxOF9rEMhPvbckscIC9PwflJgosn3j2c
ksAo5GmefuMTEkuvslW+J9y+ulUzxmpZDKJcEWx8AO+Lr1xaz89lxlvU5lD2UQms4b5hLMQwNG2+
N8skMfBMMir5EBTFfLj8XOvLMd825yKQNYOBDK39oR0jHvGEd7L9gDfTQ+aJGv9OIT8oYV6LI3tn
KBrE1sLaoF2DcvN0CuFVAts5U7GXUNAOWBtC+Zau/xF8RruisXgTgK4WLLqDBeChB0BPelVvRGaM
QtRP031XCqfca9yMh40GHfIY04YPHsdh8v9EhoxueoKUfk89Z0Pfd/DP/ax3uWMVOIxuM91RaCdn
NzsGDR7Oj1Hmz4gUnc76GORFz6ncw04jxw5L79uuawUGAZoR39ju4PwdzKBHXGf0GA4B9/RfW8de
RKflTL9F0SLutrojxbOqpeWivwIfvY+kezWq4nzpunxHb21SqJL05E7nvdVqyINNxyzo2lRthzHo
g8+Rp2l3WiG4H2v+MDpXdowzx2kwvKUF+GaTg8RzzUEi68LQ5ThW+0zLg2AjO8c8yEw6d2Wv6beo
lp1jmdbVBg+z/o+txUpthZ+KbWBVzjEgQmHjYLH5IKrZ7LG5XYy7g7KApWvofbUxpRVfOcXPK1QX
ypTuQOGHwkC5eDpL7Fuc27DiFlaWvsfDFNqQhH7odGa+FThYHorJFle+8vcGxQ8DhQz25bSxV7tK
QuCHOw9+sWfBeIexszDF6qpds6QCNp4o7zovuZasdf4ZBphFLIERxvK/9aUmavy85IgRe8QQ+Anh
xeg8V14BM6wBAry8uyyVz+lniMAS5Q+MMJ+DY+28aKMhxCBJ1vt5boJQInoK6mKPiN8JB1UGjzV2
gFv0Cfrr5XHPnpGGME+mg4kZFPhriwflsnM209juhfKfgRyyZOPbub1Xg9V+ujzU2StkKFq/RLDh
UM5mv9ppNH9CqzUZsPkKQ91XwqvDwoq8PSBT+RMiAKiNF89Xbm1ncC4cL9zzaH6ZWFgQs7daODZn
gy9k3ew7TEA/JxFhlcSRIM1rZDseSsdY3HeSjj/n5LqlF1rt8Yjzr2yz7/0Mh8sc0RmwzrjYr7o9
ZTE02BUkYp9kqfYrMwZ/C//CDZWD1ArsbLTv7DrTLLR8frHpdahRyq+aK5vN2QYHrOvw8cAD9Glz
rKliim6UPjtzv9d5BQ+9COYdk+ffGEU86vwKkq02l1/62bpmTXM9XewcOJpZ4aebhUEeXBmlqdxH
pDgdCxPAExlJdijjaX5wgiVYpcfKmu5hceUifb6ysTKiwwvth0IcKvLpyENv2WLGGGyfuogI0aqZ
/W1NhKpDJZZFVx7zfG0zGJptPiAWHHDv6WB8uBrZpFjL+tKyfkA4MI5S6jWhSua4C9BG3kzopa8M
+u4TwupcEjEX25tl7v9B0MVg0bsnKmvvA+zsdBONftsE5rFo8u7K9vveUJyLAc0cYEdIu6dDVTkW
l7EZyL31P87OY1dunGvXVyRAOUylCjs7x4ng8Fk5Z179ebj/wXGphBLcaLh7YKBZpBhWeIMa2/4w
jD9QGBy/mJ0Tvb29YTa2KFsTNS7UNIki10Ipczz3k5Pr02nUzfF5meb+XaRBFWyA5HwO1T0ExPX+
BKYkX19uXVpqr8yxv9YQoq4CmbKnraNM+S8nzLBkF6Fr+65Fa9rXsQJsoWy1qMYvlvvhX+cKoxZG
mErwJVX6VnFenHZeD/iQUFnL3XPMqedWwqDVUYvwCW7ifxiOQ6/BaZUYsDUYhpS8xdq2yE+iE+az
KbrFnxt6a1bkZN8mBAeOt6d3fSioS/EVwcO9hs6rTSMjyzGubabXwa6xB3t+UMshPDTDUPtapymP
5Wzswaq2BkXbVoJaACdA0LjcqQVhzwwCkbdzwI52KT33jJzNfPRoSpw6s8qf7HqMdmZ6fTwMPIhQ
x3BAtMNXXp3E2lk8tza7HIiQnr1Rahd5ELbVwaOjsnOFb80P/RJSTBvAL9i6y/lFraNPZMz5aZq1
8anMyP7CvEArNi7cn+gmTSApd3WhrwADIPiAKBB40QWmS78GcAEJcoQirPxkR1P1LpJ62WdR0BIB
EaXfW8LAMwFBVroZaIs9J3k6+HXhWT9dTI0CgU75j9tb6/rYAmejzCJl5GARSHvIv68+UF1ROSBt
evIKtXpbLnAxB4MMRDMLZKncLj46naEcvKp1//lTyyIWkoiwFtjY3mpTx6RG7oLxx0mts+zz2FFL
sfRquE8Sd88f6IoXjjQZHxmIEsoor/vqcpZWj08f6ayDwZTj3ZF+OS80ksRbqcp4l48WThxpNbin
KTWgiVghPNpMyz/npboHqrm6lfkl7AFPqqWA4Fs/4ygBOXVhjQ5wcVBBlT5/pPeevFu6CLeqwrR2
3u6rz4vvtyc5XQBjiBTXaJA8LY0pMuwZR7i5eQ9u5KnygBwoXVM/IgoQvjWrof05OLpyd3tfXc8T
gLG04Cb9o2VrrQ4yi40rUirUUzNUFg1/8i4Tqeo3Thb9yEp9Dya7NZwGroI4xaVgtO6BJ0jZ6lVa
a6cePTm/goR7xoKDHtVEx2ccauXX7eldh6EU0+HTcv+j8g4abHU7YtmuLrYitJNK+eet6U3pmyGy
k3MVEwT7Sz42fujZpOVpVnxd4mIOOtVEt+/2z7hiX0jTJxzO6f6/ph7rSzqqFavAhVE9dTgLlp86
1K3tFxXz8q8QQwDDeZMVTwdyrd5EZLp0T/gwLfUTXUE8ITFSEJ91h0N/bEJDE77SqJMV4BHTgLhe
oNz4Xdngml4iPFygaR1iLFVGkLVwWUiRtL89meu9Sn9CcplYVNKLtXImajB9bnWTdqoAmC9gqRzn
0wLw7E2m2OEdLaP0mKCxdcjteQ+rIuODv5NGLEQgYRNY040CMbMmWfbABwa8qUSQTYYeRJVrP6T1
WO0gJ9YvjhxFysjxxcBGQZW6vIVmhAHMNlZFUGq6+JU6yfdytvOXPvGUZ3oddG7jdk8F6OrB+b9B
aX3ChoIptpbln1wTDsJoiiAieG9og43Gtyp0m8NsRvpHrUU7La/hQAbJtCQfqt5zfeEt5YuJi/C5
TcZm52LYXARCJsJt3lwEoy4XwZztLMY/RA3YjtyzzqsnLuu1AJpwUXUoRuPcgGjZOSlXOHrWgfo4
EvbEqCSw9mrxrSJs6TH2IlBwkfRDo/DOiqflH43JS3+lDfiNtIbrv2guuhu5Ti6J6tDyAv6sOXkh
qGHTKYs7hBOBiRV9/nWO8MyIcjfeeRavxG3lD311c+M25lVeW4KlVTcjXA94sDV758k2aIhHyPOh
lqZEkEvs1gH4mXsq4gTxdGrNzD7g2eocHT1VPoLkJI7p073q5lUTXf4qCXAEzsdtw713+dk0paJK
FOkzNoy10x27QWtOlMfV91USKuoB2VUtOsTKQK3SREpF8YtaHe6B+in08MjHMVFSFfWNgrjg59pO
jLfUHhM4XRZoj9Pte2QdQ8qfymEmmSNLJkZffekRpE/Zj9kCnC/p3qJfnjwMeKEcBtveC1dlpWV1
b8i4ieE4WFS2Vqsy5TZhWQ4wBIFD44Mn0EcBaho9R/k4/Gwi1fQBZqXnMWz7O0+JnJ0bc2umZJIS
nyTDiTVLxo46Lqkezd3KEL/jMga9EmreR63vzD2hxasQilWVwRO1LfnUwAC43AAtWTHcZq5IQwxp
EMetc1Abqj101zHdwokI/4cqc+45Wfq5AO3rZ/O8NH5thNO72x9YfsDVqkthM0l+A2B39diPHtqS
VdQImNiiP6W12p5qMWN6HPYIUbTC2MkUXslkVwPSEiGJhvlAt/1y7gpSXSHjiaBHSuhenwBxv1jV
3NFQg/E5+G4XgizMlY44fiiH1A4i8PI/Bgu6oG9Kk79jZqQt8hqhsvwcUwUVkHKIURMdRhXR12Yg
LAU2ZLbfMbs230X5XHQnEdX9vWX31rRzBW+tH2BB9iylSu7gVf0wWjrPQnBnoXdZKn432dnL4jqd
P4G8D0QWmi+3v9fGlU+dGyAGpEUipXUsiO9AGqVVtWCR18yBlsfZUZkdnD6apkCBXfk2RGn6r3Ok
uELYadMdJ8pGkufykzUiAgyGOg0Ogab7OIoCqp+bRXcIhYAhIJvaeV+u5ijHk7VfiwYQyZ0Mbv4q
fzSRmESouIynd8oTBiQTAuTlAk3NshE0q+yjqLp+Z2Gvzv/roAxGqQyv9LUtS4gvtGlkuJ7RL25+
uDUie12rooorFc5vf8OtoRClkzhTYPZ8y8v5tSmHYEaJCrQ4nBpjFqd4iK130F7SndOmXQVjzApx
NiwIZCWHRsXlUDUGRcjmQtYswlA8UPKguuKxtodMJOFHI8zKAMWI+rs9FuObWFuArfGbgtIu0JII
e8f61TejecpQsdhZhKuDg/E6NCjw1NQLeKNXsUurN5MeVllFidDwPpDkzUcbBHQQdnC+RoR+dmru
GysBiti1USY06WKuWUU4kyD7J2jZp1lGM6htzfNs0ZO//Wm3ZsWWfZ0Zp3R9s2dJuoBM4KhgtA0a
PgWr2UVxHfRVh3v8oik7q7ixlZgPFzepi8MNJGf911GBI5blFsSJQ5xm8xf4rBV+KuH8fnDcvcLu
1fvMB0PTkTkB8qfZvCqauyABVFOAaoP/hATqlDYFUuOz8ZOjYjx1mMm8oN80KqdGsdKjCj9hZ223
fgDT5NaDMgiob3UtVL0aOmGJ37ntNPMzECLlTdkWzR0Nv+gkEO0NxDInDxMqajHdxrk43f6212Ev
K/CKFZKtAwLL1bkld616zYakOqV9VR1tc0jHM6wRrLCJtMO7RiXXeqDyQN84RtLIOYdmMWGiDPbW
/JOJsjlBn3HS50bk5qdmoQDrd0KJv0coHKJgOpbezs29cZNe/OLVN4uKUolacvkDBjndB8dexnuY
bSk8VxNoDuLSH0aTmPz2Om0NSjeJg0aKwM6UZ+SvPcnz1U+dYxD/x6nzAjfD+bi0LVpTWpZ/qqdc
PFbmYH66Peh1bsbHYW/SteZehayzuk/Qb6D0pxTVIW40L/6WeEixEiNEYXkWQoM4GaZgBw91O5r3
edxl3zth9ckRVvs8vxVtiM6TCxXtw+2fJffkRbQjf5UHjYj3DPnGtW5slacAJ2OCm3EqnNM88nYR
lOj3embo7zI8zoGoN2Zxcut8z1l36yoCeyGVEqWgnbW6+rU0Uc18yesDct71b8B62nlOeuuzS40b
T9dmp/i58dWlJTrfHG0oPsEqpm0wIstj0M+HLmsQyxBgscSYAt7LB/XIlRD/Quxwzwtg4/qjT4GO
D2UGqSSyuv4mWwizCRk0rdzuiFKzesoWVNiKvNnT/ZT/q9WXtHlMZXAAAYh/Lnf15DBQFUb1ISLG
00+Da5XxPWIqu8Io8rusByIkJ7em5QSSYTVQjfZL6E50WUNDwsfEktrncQi7p6ntJkRpZuXcKHUW
hDENUn8qh/7Zngd4/WVU2D5FiNifND3dyRO2Pi8PjSzsELlQZ76cfrp4CMUNGgJ+gPxfBr3PAgUs
xl3Zht17wHPGU5tWO2d6a8l5+KGMyb4Jz9vlmDCfc73E8OSQTvjO5FFuPztK3OwkflfnBGQkOSci
BPLuINW9HCWtTW0qEAENZOT8ommHFCGoVOL89FEbdu6DjcHQliEkA2nLJ37NDP+6G5OUip9C04bP
WiYBWEtcY0P8UOZ5UB8GcE87b+bWeFw8UtNfs6XvwuXknFrvdHV03KDCcR2E8uid6XPaz6pbNkGT
TLtg2qtvBmJLUgHZwGDuQU5dDijoPTj6rDOgrkDbUfLY+QV6ZI6OHR6xyaFG6uENaCrsTC1RI46s
RwiAxVAudMS8kw72MYCSc1rprXFUMJ0N7Jxr7GQlQ1yecGyN/8xAhj181KLm2BjIV/t1UmdPU5LU
4xnn087zqQ7UezIaVweAiZEAofoBrl8z19V/A739sqwLN3AtBaabDhgWQR74jcdyqfWzhorjybB2
dfKugh6GJeKhKkFLiQtSrvdfG0ald7agG+kGhAst5oazHZ9xMez7gJqj/Vzp0JSAvHmHuVs8ymz1
ngP61gelREWhx6D1ba3vvWJRkQ+3+AGmdGS7c1MHBwtc7KM9MeutgdAAoaiIVRqv5uoBrxUy+UYp
vGAswVabvT29ryqr+Hz7Qd46EHRvpBk0FyxLe7mek10Zar4suInqTv9em/CXq4a8QmAiUe/7BsWr
2+NdvVB05CStn8NAn4oO6eV4bTyM0M8KSF1lRrFxKLvqqUdtWPMrvWp/3h5sY49ysbB2r/vUW6t3
TFCAkjSrQqo3WvesGcsfYUypb9bZcO+VefGUs413QsyNBZXi4/icgt8hmVtd0guyaGQ5lhdU7ghj
bsYIPgNeGyg4j/4Uo74HZ78O9OSK0qMBF0F7A+zr5YrOVoYfB0iNQCAbBQS9KHC9IEdvhoK0K0MA
P8rxa+lbmgBz6zRwhIV3tqd2vEPrcU9EZHP6BHfy53Cjr+EuqBaF1aDHoQRoDOdiJKCb+n76XsTO
V+L55HT7C1/Fk0xehnSuASEHvqjcbn9dByOFkbnAPD0gdLAw33Sxi8y8aXxKIQ3/FKZQ75ReGf4H
cUTZM0Da2l0wLE3ccmUctI5lTW6ZfnQ0PDBD3J4tJIifmgQaXlm03YehSKf3eCLPe9Ty107ORTzE
lKGMssOAbdNdX92AHe0DfNHyMCjbyFoeEaLJhm8A9dG0Hipl7qogtYwFxQLXy9+5HUD3YBq1/pci
uiYJOlNxZliFcDTPriM9JvU5dN+HoT61QUIGVJ6TmJa27/VR3wR4sHjFoQwtSH5NOMf6T1Go8cd0
xNCCMqON3rI52qjLmmgBHWu7QvjWG0KvfMyUuc3hf0axch+1Sms8onQ23pWJWk1+2xXFJzu0ENxe
DDfMd5phm2eCkFtq95Fj8EJdbotFDZOuSmekqtrFRrEDjcY/dlgVDw1o4UOni+I70jYIeQ1efa+J
tPPT2ps+5Ap9GT+PlnrPK2TjWIATgLBN3IGmyRWqZ3ARFelmPUjCcvgimsmWz2Q6Pqbo+EpF4Sja
qe9sPJRkO684aWJUqM2XS4B0b1PRfiKKmDszGIQ9B0DUtfNSgKn0R6Wn5JzWDSRNopOWMl8Csfb2
4dyYNGkI4TFhuwnCT/79X4czQ0m5HaNGDwpW5a42ooUhu1z1jqgyDy9DscDkuj3k9fMCGB+tDY4d
HUngEJdDVriv0FCujaBKK/E0mU3hYzmRQxodxP3toa5nBxSfsjOD4PR2ZUCgx/pAykNzM08nO8CY
dzk5Q/ozddPkqGvpv8pecaHCv+euw9DUJHhdXfO2MqlGwp8AfCg6D/MYn2tuu8+LRvH79sy2FlEG
rf+HgsWZ8HIRl1Fvo6q2daxrHC/z5yoZfg5DaTsnOlVQhm6Pdr1RyR6RWKH7x3NBF3s1mrMkJByx
QSCZuY9uhiOzDw9qSfwMpdezSGKvO/SZAktYy+rqp55Pyt6rdR1rSag8quE0ojD+XGdWXms6Q2RO
AHvrVn0UuTA+sGuGnZlu7RjpBQjAGM4IipCXM50sfEzrHKZbOlcoUtlLaBwyAwZzSenpk/C4dW8v
7XVjjU0jJRUM2aqEdrMaUW0blLKSAsJS7bnVSZv14dgPHZZUiJ2/BbMAQyu3syJoirH5EtL1QGmh
DL9FeaO/vf1btjYVHGn0WgD7kuit9m+39GMzT3C8ejvGibEq4rukt9WztDnYWeeNoTRkoygVwAZm
wVcx5rwYhuJAewnCVMvfmKn7gRw9fOqi+ePtOV2pGHEomYlGlQe5BZq0q0sWNze8ldLWDJy5Ld9T
b6s/hgRANSHBkrCBAT2/BZFgLsesibrZn5PWwW+9gynlx3aHQ1PslMMxGprK9i0bLmmgNfD0//1A
S19VwkRK4zpvwuXGc3VF7fIR3Dpt1gaD9dKsTqhPFBPaEXp12FkU+bheBihyu5EvAMLAiueqNGKh
itJ3gxEUuIAYKEHU2iDwd9JE/N7NFhOKRBq13+bcoxuAnND0v8KlO0nlKhsC1Zyqvf7ZFaBKfiY2
glSZ5r98p8v508dq1aJNVRzz4vyIhILxe8Bo4oQdkfKrh+/b+a5ZYI0AFiLB76FUT4vou52F2bjo
gO5zdxOvA3hYqy3GpZDKkxG/QqUiGA4CbQ2kIX7PJJT3SCaljR95ShITgIz5N8qixU5Lb2u7ypgI
zB7wUHjTq+2aIOyphE5BU6nMpwfV7NPHPFXbT1YfLQ+UR/HUKuYKNypBMJgrkf59VNXqLp+T8Vy2
Xf4BnE/1farU/MGqrPR/tzfOxiWMAj7blIoICeIavuia6J8WVaYGdo2Dk4EMOXIkrR3vyLtu7Qbg
5Ch6gTbBUW69GxY3rJolwmGsbnQbt83JroO2h8jhR3PdwFs15481OZwupSbUN6mATogCbLQTpG68
BvSosOCSUqSyUny5KSfbHB0naVXCsiL+qGdJ88XUk+Qzug324wxadecxkKHP6ljC75BiVLw/PLir
d1aTvsq1iw+HBVP/Tek60XGY8uJB96b6vjdaUFt0Pe9vf9PNLQddjtMHUhMRIfmr/ooBJ2ZTC3Kn
wObt+yFbYw+0PJaPALHLc+mKPIEiHIZ/bDTuvxZSLgsgv3QyIVNXX8xothe/j9QC7IDbv5uKCnej
2z9x6zuAX4MWQkcf5ILcln/9wkrQfOIRwWFIoW82LLX3Fjoe2n8Qu5t3jinanX2+NSCbjz4Y+HAu
yVVykmTeMOFoqgWjXkX4yjZL8o6oBweNubCTJtDHETma25PcOlvgDyU7xCYDeW3l/TVJpXPU2mwW
LVAXU3zA5+0z5pnTt9uDbLy7BMP/f5DV9ZKVsVvPdMGCpZUm8RDZBPp+XlQWiGP2839ZRuCx+KzR
fKUWefndQtHy/Jc4Q6E8axRH0sFhOrL/l8CcmuowdvGe7r78/esTJOXOHLgD0LPW/CFFmJpS1glx
caIX9/WAt+KcddZpwJjmHqef3xQ/6ocSdPfdvy8sHA0YS5Q6AEnIhf/r63m4gWROh2YLeGDYpgaW
qH3Wji9w5rqdjbI5R84B75M0lVxrfqZAJhSbmz/ovGhuv2mFFk5Pc4qxNL3m0kASC0WpU2TgzhTo
2hztFVW29hCHgruCAwnsZLWH0irJp9glbdURvjpFC7oLrSrKtw2aIsfbq3qNhkT9GRYK/mkofOGH
vroRazppFX5FeiBse54f7TGd5jeIt01RgPoCi4xXOVDmUs1a5XlMJrN/LPJFV97mPfIYfl9rrXNy
+nj4HKutmfyHewk1YHq3dNbJ31fXRGiLBAPlELOjCPZYrSX4hIi4e8Kl5zfsNrETHGw9D5LJha6N
KoOk1XHqB8An1kwhC71raI2F8XnEPu0uHPL87E6NcwjNuN/Z11v5CZVCuiJ8BLJNbzXH0rESY9S4
lkrRDuUXN5vjB7P1GrAvRl4/4DCKaPoyCmXwh6RUjIepy6bSV2JAiz75clzt7YmNi5J0FLQleT05
8JrtBQRBq9h5ahArc6Wc1cjS+hPA5ib7CpTZ8U5t43T5sa8NMZ3jKHGRcGmilOUZc/NrqhX6SIYO
MtpX5xLFsXDSor2Nu/Ub5Y6V3iwQfdY01V5XCnLmTqWY1+AUkYQ65tjucrp9PDZOIv93JE9RU8Dh
fW1vS9d1GLFyx0GTjOJ+roT1uRiGd2raKP+cr3GpsgMkJgCjp/UL7Hlh2/ZRbSNQMBXnJHKR/aBc
/iNtxvLD7Uld73KGolvFZ5Qjrt/BuEwiozM6OygcHns3UdQTmwkXBgXiwaJo02m2lnlnJTcHBSso
24Cg6dbqDY0wncXJsFvjSeqpYtiU4ykEuCcPAeunpDDne69R92RSr8MMghaKGWDKeCG53i4fjRxr
GkNvHEzeEuimvL8IsMyqdUZwrDg7FdZwt5d2I66GdwoQQKIFNdnfuRwQMaZpyKjyBO2yiE9xUdOD
B/uVf4Be3B3BE4fPGgJ/x7TVjedwdpaPXbXsPZWvldTLR1qyX5k5lUdJZV89IDGmjROSdDbRVa05
GdJRUokpSuexPHClOilFX2f+3lex/iYXUqfKCiEP+XpqN3/Uyna/W2Va989WMTVfUGdAUjO25qXy
vTGz79F+LjV8+Ez3ITGt1niAV6J8ur2Qcp2uZkDJlJUEQXvVo9bixewNZKQCR2sm9WwXWuLigadX
FOVj/OWOCxCd08DtlR2zwUiqoKJGYd7f/hXXx59yAc1HShtoNKMTc/k1W93u1NCAGNiZ5fCsmINz
aLrYxAei73dijo2hSIqhsEssHTWK1VACr8VaEa4ZqPOkVe+bsc6VgykNnGtBLr3z6GyORimMjEuq
0VirbYpt6JBFtod9fD3UxkNha2b5LHS0jwLH7pAl/Od1lJUotA1QbZU6apfrKNRZ0rkwDRF94n63
3bQ8DmGcfK30XfuI63cBEqIm7Y9hZnOPrupeboQYXWX1TqAssfcYD4aLivm8p560ca8wCkuHIDzZ
i7G6V+i4uaAsO5BMaq0YWC9U2YnSXgy3Z26FfV8gIfH99hpuXS0XY64OtacDFHHH0sGNA/oUgIf4
KI1E3+EFWAVmlqK4uWhuis/iNJ/TOVYfx26evtz+FRsb5+JHrDaOFbbCHBfO5YI45dGRoPMpidt3
LtCOf9+j9DXh6MALYM+sUSPACLuCyqIbQGRpdTRuRPigiIZrSpnFXmFg474BCg0qj5BHJoirxa3p
HdZeXrvBYKtDdocbpfLBtDphnD2taLKDl+goydp9JqY73Z7g0gKzDYt/7txQn9NAJJMUA6swV9tK
DSOzpT3tBHbW2b/heBY/yNjn0U8NfdpLh7c+JSeE3BsML0WR1WAj3fsSegWD5SjhtFHjfiRqaO90
dxl2WLJbQ+GsxzCkozxJq9U1oyRJRw3gn7Y4inZAwcCdfC1Rk/DQuWP14/YefS1erR4PPiGvByIh
MGPXy4hEHyj9gdNJms6/zWka+qDpkwH4Vp7rHxKRLKbPXYXDDuSa8jy2BiWXEkhm3o/xOyXE1vT2
b9q6MDASJoaEwQDNS/79X9mrQPsvipH6DRTVHD6hWwMuRxHgWpAIxke1nf7DTkKDiPVmN5vemjil
1nE6iNhjxQvHuMfsyPzmlfOfrgfpufNyyX2yWm0aAGSRiN2So62rW6Gz4ItcApKJLQvHawyE1d+o
+6Kw1CuG4bdKoX5PcdveGXbjxALSA8FAniaLaqs3xayMpSAgcIOpNt0SpYi4OcUEl+YJOzwR+cti
F+Koq3X0sW/nHAvtqXf25n7FD4aywZXhwdyDii152Jff1XPdosbr3gtC1+vdh2VUNHFoHVDEPqg2
5X2sFEUSzLYTYWIMSCXyK1dLaL9P2viiTkL8b8nz6hvwWxZwsDWckYkynMjHi9boAlft0DN1lrS+
V5p4AsFi1Knnuz3mqP9+Ri2iVim7I70w1/0RJUmMbmyk2s9seAeQABhQ5Kr4baeNtlN9vr4OMDJh
JNAbdDuJrC4XrZuMuRrDPj7QI+ifnATlGTQT8yOmc+VO5HF97hjK5XaDK+/AVlxdclrvZPUStfHB
GofmnNlSuNk1ynO24N4LaMM43T7n1+EHZVQZcVMuBTq6xuIoJFYe6FwlKD3EQiOs4n13SPfwTtcL
KM02aRIwFMUwU/6Kv26TRiRl3vUQRxRDL6kVZ7z61KhejLr3/nlbMBSlAGj4Mo9aY9W8eXSxQZtp
kVaAW9p6GPxU4CzRuUa1s3abs5IDsXzANtZo/XA0sNP2FgUamx2e8qJqAqT51KNeo2l2+zNdbwv0
816TX0hQNEKMywVMB+iWaZwpga7n6PelnrUcEyVcAC85bwrV/HN7uGt2L6QuwMQEjBTYYRqtrgkV
GV9ky0D8iYzrxKevgkRpH2LIip8A6pjovau9bBDG0IChs7Xe4Pe9pX5zUWDFcsUxlt73utZq8LnD
meeFnsKknxFAw5bHF1WD983OT5aB8uW1ThuABhQtetk1XFfoQ4LJgY6IEsxhZX+w23n+kFXJ7DcD
hoT8tPEQeU51Z6fGg44M8HOUoFR6+zdcX/GSPYDwEG8YuewaXBYv1gSsdUJ0d7Knu7GSKPa40U9p
W1TUwmr93qnD9IjIdIoIEQSr28Nv9G0Yn/oS8ydGAr18uUucGGt3EKEI9mdc2r4HWSdIkcj/rRsK
9g+ItXZ+AfPyW7xo7fvYFMmJhvD4G3+BFiS8MZytWPNOVT6O4TH1MNK7/QOvX15+H7gbVOPoqF61
Ml/rcqnqKDTxPPdoZmFGbqDFAXrUwxmtieWgdUW7M6iM1db7AoiICZqSRBXEyuWi5EnX4guOXDtS
K8rnTPG+YoE7HvTa6Q+Laov7IUmWIFXGeAeTv3U9SOUKVBVpVF25sTZwhEFu5kjVahq6BqnuHLwi
dB8Mq9wroGwMJTvUBKxobcnNdzlHJdaTcjFZ2DbtidmcKQO0NVfTfJiqttjbZhsnjcEI0uBk4rPj
rbYZDs0Jf3gzIt1Z3G9JXfUH2pTDQR0WNT3meh79QTPHC0+TiR4VRHHLg9FX7gk2bc1aag9CeGD2
XPaXs/Y0kUE3dRXY7loSBZ42a5hBxqHz2LlWcb69d7cGY+/SSkLChkx9NVjVOVo4DEVEHWlwoiBT
8e7xR+xVweWhqr4Hf9gaTt5kHGWJVF23VMZKV5uqhdDReBOYGCWvvhYq4FwF/4wv/z4zrgyCfEpv
hDirZIcy7hB5IGACxSRtzU2nuEu7BDeOGSXS/zAU7T+pdCWxxvrlFwu7qUbfygiDaE49XCeEEQVd
Ohb/U1J778ncWkF6MDasXgStEPa6HAuqe1/gCRsGphmNw6H0JrU9I+mMN2LhFv1ewrQ1HA8mykoU
4HX2yeVwmdHwwSbwyjoGbs+xPWVBlaM1TmBsRDvLuPU847zIpyLlBpi6fmgSHUmeoUvCIDXHun3k
Oew/h5atfDBqrfwjwqzp0OtpzBdSVodqOYK2HxSKLTV6NmL+NSDWH3IDRjPC6cQSYFpsI3tDAjb+
vv3BN9p1dMJgKrvIbHHpm6tjA91jiREikcemqGcffXWY2UpY98e0ccz3BHCD5kcirt/UjRovhylC
ChEOufkE0qJ9C4wDnKYyNMYeyXnjrZY5t8yEAGYSaV9+r6hD1KxcLIK3yFGOnZc5T1AfPL9VJ+NI
zdM8GNWMn3Mzdpafd/BFbq/MRkQH/RadNU44S7NmAERJMXlmCpQPT9Dh1A7KeEepFluCeX6BMbJX
nNocTgp1wP+DarjOK1proVjrcVdiSfygIw0V4AJOSNTl01mb1ePtyW30CKmByYFwoQAAu350C6Hq
3aRieZj2fXJqqZkdoTvE996MWUpjZHWJ7Yo1fBRjXn+JHK+8j7vRvm9H4ezkA/LcrZ5/4JSo/1IY
B+t3BalGOmBA3VoJjFEXD9LgFhVas7u7PeGN3URSz0VNqMzJXEsUEOsoXhTq8WFQFu8uE3H0Vkkn
74Fsug4KIIKnnh/tLz0CYYk2/KtJDK0itDaJcOTjRE98tZlLQxlcYwFlg+uhdirwmsBCWkNAro3N
g9VYqu8iPbITB2zceFC5aHK/4tKY9uUJ6rVZSvqQqjZa6BzBhWYHTPKcYzjtX3gbIQeCBFQ7QSdy
WtbloZZb2+MkxgdNtCIJAHvYn81mmh9aU5Vl5Wx+MudE+EgRUwaYMhgNfZTsyT1shJJk+AjiA4wH
H78uuiad1yDQZ0eHREwajGwjObYpwE+QmgvyWa4R2INlvgwEans3voxSV9vYlDIbQFjo96trFesE
NyiHrn6M0kRe3df0kj+2ttKfyyTL78aia77mWe/Jh7XEmRyO773Z1nBGciv8MTSQpece4slOvrNx
qcBqkVgH+ZOopV3ugBagg2mkgCgUL/ljdKBLjCh2j3YxpufK6+adK3Njw0kRJxJTSrPwQ1ZlGNGY
ICBrHfuRuaT9O+GKxHXdQIeJaY/uzG0jVzEpfYK8ov5Lg2Y1GLXVDqX6gcGqTiVxnb0nYQv3Xu/s
8Qw82ej91ujFzqjXWie8lQRj3Fg0u7ivVsGYM+l5Iio7OYha1c9jbzhnB/brIbTCMzY7b0DE4mad
Tvl9RBTi1ziQvunaUTt0KLM9pAZylWNUhzv3+dbKk8jAX6K7SUy6esVT3FQXNzOSQ6VW7ikV9pcW
SbZDN4TRzjfeOmJoFBOu4XoFlF2eg78qRVQVVeFYXCoUp9/YcV/87HH5paBQ9U9eqdnvLKfHiM1R
8re3b/CNKdLEoAIG44fPvj7boWKbYRiW0UEpUcWbZ4EvQJegOWOM/yFUBE8PUoU2rSRQr1YT7JE3
9BgmHqqxFGcLd/ZHO4bDlHXlnrbAxutHfcrgbL62/tZl/CVEhr+Qs3IjLXw24sh4rioR/3tuhEa3
VEyk/AIydjUhiEJx3lhLdCiTMZqOdTt4zTGd8J/vElXbGWzj0uFc8vlZQToF69jXGHugOgmRDJVr
68krRl64pZwTP2m8sT2Eitl/u701tkYkhpCutZRIr1QTsnIu9NLg2l+aKjw7tWgOMBv/xGjxPAIe
2iOAbA1H1ofghrS5wcL48gi0kSrGxrGiQ9c0yqFvNPPIRdT7sYjdT1nnJjsLurXzZRqBMgLMKOgP
l+MJBH7CrjKjgz0R9WYhFRh7Qb8IZ6v/kNUCw8QAVSUwJGdfbZSywc9wNKUrVVOLQxJWbeAUifUu
5HX69+iEPfLqr8uVBbv3claO6GFflUZ+GAxd+FE4KHdqhPFDjG/Qvxd6KC8xmLSwAXWxGqpJEs8p
hZkflqnp3hh6YT/gcDs9pUKZdt6HjW9FWwAvLMkH4HFaPQ9F4xaA65PsoMc1sgJZjyyT2bRl42fj
OO8sofzdq5hDci+kVS4EhCuopTEOrnBojB0yS20+g29pHrtoV/5kAydgI/YM/w/CNzHOer8DbRpk
xzw7dJA9zwSVH2MrVO8m4eKEBcHcd1pNqnQuA1TotL6LW+dfPfqInyEDSkqbPADa2hqw4ZvWXjqx
rLZTn3QljgJnacrvqID299Wchjs7ZistpsdJsZjxSAPXOOiZjkRuaE16yIqWGMPuQ5MKsR1Ohzn0
iueesiIc6NI5Gu1IVa8q+z9lEaZ3UWmaSVAVjfHDtKbk1+2LbuODU9TDWgrIBHW99RuolbrXGkWV
HkQyqsATFVgmcbbHaNl44tlMNLtB06NEsW7chQux1IBjCd97ASkKgh/rR51UBREMkdnneXLsR2WY
kP9GDmPPO3jjBFFO40ogYaImvA4wIIYsdZxn+SHPl/R/paNET9HU2A+JW365vZpb86SDDgqL8gLi
JavLTh+cseRDg8UoW/uBbCW7JyJQj1TujeOEVP9TaPXpmVDAvLs98sYLwitM90aj6gIgTa7BX0HU
0MVqbaXMkW5m8qe3rO44LcaI6/D/4+y8duQ2unZ9RQSYwynZaUYzI2lsxRPik2Uz52K8+v+p2cCG
mk00IcE+MCBY1RVYtcIbrKa79MW4BwbbmiqFZzIcSdri8bseUMSLDf0IsHPWq8OJ7u/gd2kCXS7O
41OWNu7HcFhqX0fw+uMfTBXOmkZsCrBpDX0n50nQ7GGRTVQjfLSsx0+dO3+f1Wk6u6XnPNwfbuv0
UEygF0zGLSkFq4nOgH/MdEIvYLDKr1NrRQFVZ+y4YqH/d3+orU2U/t0EHDLOWWuM1mU7e+Wi5gd9
LG2oZqX2v1LkxYdBo49q2Lm3g9e6/fgptlG0gV9FXZ9n7HpqSbu03ZApOB8mSxbgqVO9dMOyJ/15
u4DXo6yCDcz0srLKkSdo9Vz7NJQlFTetFB+mkc7B7y4gVwx4N54VNoqs+XpCMV1tT62X8gD6qvs4
xs537Gztix034XOL6ufp/nAyIbx+LWXPnv4L+Rt44XVB0RwtrcnUqDy40iOjIlft/Ayu2os6LS1S
MDgZ+9Yos7cJN0getSxpd6IDGRne/ASPEgHdfDCWby/tL989euKK6kQl2n5jH/4N4M3tkFM167+t
qesfQ8NTzmWWuD/vT3xrS6WShmzDwP5Yv99DadJycevyoNJYO2a11Ggzw4mWmlXs0O+2hwIixe3N
tr65hP4ywc6sWyo/DUqR/YC0b2mOxTsw7ilYldDydlAftx+gg9ko5HYoyZJqJn/ML4MBDhNu5I3l
YVBi9cUrEzTnR3TZrBR8HbbQyU5QcHuJMh7NWzCgcDluxOeSahot5NHAR4ioe2+ni35Ijck7zbOe
H2tdzGc3DmdYHpP64/4Obo1MEELwRRi7oc/kZLFbuXpxGKrB842RlKrk63nAqT4NQnOaHzj380Gd
i2GnOrt1YqVQNgEW2QdYnus1XgwlxLMqLA6NYj8LiEsHK53/67qiRk8A4mHQkUl/uD/brTHRR5DS
O8QAQO6ux0xzUMuRyhWkOsvPUVvM3q/KsXyaYlC4qDXXfh+LeOfkbi2xBKS8Wd7BZl4NWiFa0uQi
KQ+eSY+oC4mqorlXoWP14Wvfa9k5S7zks6b00V5xeOMcoyUgZYhRi5K12uv5lkktaBghGmuiLxiQ
p5edT0UQOoPjoENqp/NOvrxR/ec9puVOm4QjRaH0ekSldGt78KzqQNUWFaXSU3IzSHLb+M4NEYlj
BJKkfFBQFKWI5iAG5GMM3QJOHqQSazfqeyinjXsDXAguaZKrDPJvvQTEgX2qIvy3WK3mN5mzPKKz
j56VLsL/7p+ujXSGCeO6jeMVRbwbQHflYe9blEgaJaNl/4hRMah9p2l5Ta1keKrGePkC8pwQTNOS
5FGf8E1Sas3Yubw2zpvs9vDqefQjsDy93oKinaCdGYhcN6Y1vEISy/wwFPkXF2d7gm23eLBQIjmE
XDU77+DWAuBoxOhvnq6IzV0Pzb1VKGFG5h0RianPTWyNz6Y7e4gKtJmct+Gi8Mst6rZPip3En8Mc
PCnCKKYb7zyIW7+F/q+02GApICmslmFKlRnr8Cg7LFpX040Jq6PTxP07U7H7oKzAbilGaDym06j4
HgTJkxeZxdf7J+L28AEZpFVL54JXmTrL9XrMiYmT9IDk1DIXXaDjzxdMhhL7Q6+0h/tD3V5tb7wP
WiQ4N6EOJ//8lycL9ZN6SvC9DYDYeXBstfrzUGfzAZn14kHBTeWLOdlqHtwfdWOVKbQgUgFFmTSa
/7weVlStNmGt4OFjIvRLB/3mkEEVf4ZaNR6wWPUO+WLrf8F+uMyjW73Tpq7Y+Q030RcLa8v+FykN
MI03Aa5fZq7kXZcLA7P2WUvAe2UJaE2Y+lUOm2lQHF9zF+s1ruZEUD1vp/JIXTR/uL8ON6vPb6Cf
TI+RzIAcc7XRowLwge8ZRcXQih6zWVRnx2zSY5wqzsexz7GKnnftTW9u97dBaaAiSyClAOVF8MvE
O60T0VDXiA0qVY0cSdxfwtrsj91cfFGicDjfn+Nt5UKOJ8VwIP2Bd1hH1XCnBwMJ5hFVzML7XOV2
/dh6cfdYL8t8MFBsugjPHh8REXc+tH0afsSZ1Lr0wuufqkk1vjeRmK2dzb+57GShD8QbvXQZR6zR
ilwqGYqIrTSzV9xTWdU6Xu+lCMw2n3zLy8YgcxAO04fO3FmOm29bjowww1vJBMnH1cm3sOD0elr5
gci96Ni0TXuA2J4Gs9PugQs3Jykrp9IrR455vdEFrVwT07shcOxWeUEiUfWh2mqXtkgxfvU85dTq
TeurtGV/NzCVk2RImWITdK+1YTx7KRWvZpKuNcCsa6dGey7Bc/2Y9aU6V5rbfowVB2FPZOb23rGb
rJSx5d4CJqDxyotyPevBVKuQAusYhI3oi4cqMYx/Iuqte9nbxurK9wHvLrg06Iusvl3kDqaym9oh
AB9fnJchBhtZ0It7bltrOY5jN54ro0BaYu5xrLz/TW18wqgEcHpIN1CnXyteIvVueO2UDfBbi+Uc
GqN98YSDIVIUuqci6vaou1tzpd4p+8lgv29sp4BEY3lqIzHYZW2K9XHbH3CVN/wGttSBICX8aThj
9CCWdE+HdeNzgd2BAu2begp87evdpG2tDYD6UZ4t1fJh1kT23jXG/F+t1vSdQ7u1qFJdEr8ISmFU
dq+HyubGEMSdQ2CZHXoxA45IeGHU3VPeG+ZzWUXtp/u7uHH7S4FbGNFEmhJrej2grkdo1HTNgD9l
bB6jdM4fcsND40It22PShuj5TUn5u7QZChtvgATqUdwN69uYm9jVQNYPQVrF0ylEBO5xrLvoHUzs
eCeu29o7mqMQZ1CApZ+yKqeoLKdtDXwhLSKl5yRt1Wd3bIsgcfvw2/2lfFurq0KGnBYsL5uyKd3L
dYlYdBYeDE40BEqq9e97JUtBsvKaWAFkUy/2kT1M2tNsar3tN4oXfvOiIXvNTS8cfaxl+hdtbDKY
IaGhzwckMPMPhqIrVlCOauw8irxzvIOSh+ZXb3GK57TMo+8Nqvx48glK/v5MTfa38V4UR4lB+eKg
YfJErS4yLetqNR48LtEecFtviO4smjj6WOK3IJHae430NyeJ1RpKwWN5KOSXvsY/2tocLUZDsNmC
cHBx8MDH/V8qWLnlp3k4Ro+LGLNvDiu5XIayKIqPaTPn44FKJpKXvRMmH9whLDzf0kvkNqiHivnL
lE8T+hIWQsP+0i/DX/mgjTup8saXC7ZDUhv5frmJVytFZzS341ChgFRkcMHxhot+tr3V4BWZeHHk
QwhPnJ1EYeOZkeeagjlZG9G6/E2/RFEafmDt2GlTYNVz/THyvB9Cr/SdY701COaqlMcls5+qx/Ug
Rbckmuh0goU47/24NG34KWV2vP/xbNxDlCCBoAEuAGi0xoItde0mqlCIQrVhubClw4O5CMnqj+bL
UqA6nsWe9/txkEE3hbqc9M8lEbieWmrOwisWIrCsbcv/4mzRiiPOAOXnLEWebSfc25ohODf0Zjgn
xL2rWoo6LJ2RRsT6dZ3kDfA6s/4oUIX70qLLiB5F2p7cNrI/3l/XjVeT4i44c3q86HmuEVgpDLix
guERTJWKcnlU2snHdEabccAuF9mx3MqeVDNLnnMxKjt7unH3srCwMaUZCbW21fEEUJdopcflIVt0
x76d1ehMA6JbJEdP2eNibp1TDqhkv4Otv2FMlKo3ASGKp8ApS/sbe67rvprae7W/rUlJL1jIKiBw
IU1fn5nF8xpiKw4qnnUz9sd1926YIPcjgoHe4v3N2xpLirI7NFypMq775hOvszr3QI97qk0HK54I
dzpNbZ/SrO3+4FuQ2u88XMQ6zlpSo0TPEeghvgGthrZ3yPEIZtquj7OqpTtfwsZOkYhxadNKlfDI
1WfXj8uISChfgqEiD97VZvguK9t6J8jYuJAp5fG5QnGTUDj5K365HA2zFEYx04/VmpiOwlhrDq08
SxS+NcRV8zjntr1TvpJ3/OrxIs8kFoYthNLQmktPzaThRXIHpM/qRDnycav/QmIyn5FXmv/DdQ/E
g5Z2dePHyjxj1Vk4sX767TMjc10IH/I2pUt/Pe24iMA7lSnXNUUTP51mh+Z8X51HtEl2prtxPAFQ
8dqRYlGSXnOD03HSU6oaA8a6lX22OmF/6pvUgLGW5TtDbVxjFpU5k9YiHzigh+tZ2ZTa+rY3h8BA
wOOiDxq6PZo1viiOPr23lky9uA1WAqjeGjt1961J8siCkMbxT2prXI+cCNYxNJikZc3xS5TXBjFE
MtYIjhfGvKOMtTUYSQyVWNpheAetbszegR7cz86I52eXfcpSSMiqYlhP4GXTh/vnZOPzkAJzRKpU
YcCJrYYyG8uuVTwC4Eoq48vcafrJkgjOjnN9MNpxDx+28fwxniO7REi1gsq8XsfM0zuv1ixUZ8t+
OEUUxHxlaD7ZWmxcnNybHkp11w5r43vkLmPviJGwM1wDQG1FRUk0Gfpgtsys8CM6dJ1vzp79EqGv
UfuVMRRfcv5f24/qpvpbd7OqPt5f540tpbgGeINPBXKlI0/2L9dQ74UaHDrWObKy4p/YVLLXWfXm
Z9sVyV60vrXG1LjoMNLZRItptcZ2a7lJZMYkc/iIP/TGZB3hKg3PKebYB6n8BrI635Pw3lrkXwdd
HSShpdoS2WQ9tV0OQbY480O+RLB948zBPDxN3il2+bMg45XSa3/wbNF9pNtJ7xiRmJv8NVOtLpaj
o7RjHqpRw8oVNTWcXMu9FsHWTsLGAPlEqsx7strJ1owiSkes7hQP80UrSbZy2CEHkdra6f6heSO2
rF4SEMtkXBIKg4Ds6tbBmqdsxWT2gTPYuGu1dfpuUfT0XavF2ffKQUPA99KmeW16nc5uf+nrwm78
wmwTuAW5dZYRO2HzYv/EnGBJSbR7639xj7jp/R+6dYvAiZNMIEmstOXh+OV0u9Oi28CpEaKbS+Wn
M8WT7peZ2rx2NTRsxEC0v+4PuLEJsBi4stgIlmYdO4DdLkWW8jlBEUsCTDi654IS8slpo+XLHwwF
50iCg2jDrD0FjJHyXjuoPRrSrfJqlBlIpGwuuLeawdjJHjfeNx4X0POsIlHROs+mO9AUpQVWsHFR
hFYM+n0d3/nffZkqSFOW9aUG1Oi3E75592e5EYwxMqGYVMShXLkKxvS5o75tTX2QG7ZywZXUDjwj
1nbOyW2zBUgChQQJtvAk/VZeXb8clKYmvVhMDrRS6MWj3WYfHKcZj6MbKUczUsLXcfBSf1LhIUW1
ie6iU3o7L97m0ZFWUlLqUpZNr38C1tZmx0LwGqh8tWbkmgfFJa8FuTcf7i/q5lCypI+0BUzqtWNV
F6nQl1KXU+rN7gV9/wxBzUw7cauMO/u3cecTckoAF0mJ5AZez8pVozxeDBbWq53wmAzUiESsR+co
Fn0gSJrR+K72OC23VE65nZLxgdKgNH5cnZolttUiLo0+GFA3Py2Fkx3RAFxeXPThLnAhnPlUV2Zz
ytzUyHy7orHsVuHwFKr5eDL0dDwPyohMnhP18TEXmXsoxTzvKbxurw2ppy2jcj6s67VpWjdKo1zj
q+qi4X2fzCnPROU9wtdL/0IV0TvYNBYv9/d+4z2kqUcWRQTH97QGapjoFWCBxjFr+2l4gPfRfkM1
bH5WlwUL9b7ILF8P+/ApbeHzK3Gv7/l8b82ar0yixw2Km+t3akoFtZyYqMdQJvecd+70ro1I7CIT
RZxGwf5i0ZV8BxKzdY3Ic4BkAIUozuL1UidC7/SKmnwwWJX7HGEh4vfRuGfgsfVd0WinRCRvEoqS
16NMpl6j4M1lZTZNd9TqsvynKbp/w7QRO9njrbqVxFCRbtDhkEopa3h8H3JmIMz1Qd2Fro/So/K+
LsVX2xbli65EJa1KUz+okTIjvFqCnVer7qC0jflUZkX87f6Z2py3ROnJ6piEd13PuxrGeMh0+Txg
Dn8yhPIDCdjhb7oe1U4DYuPw8ARZKF5QXgUGvPpkyi7Tic1DEWRepUZ+V/bKQ6mnnekjJr68T9rK
+IjtRPjvb09QAtkp/GE7gyjNaoJL6vVDtTRg5anJfdfCxvUnS9jvp2LapaFvTRFxdzCjFJlRD1jF
LDH6+iH3MJlPr5qnuo6nT4iKUI3QRxt0XkvLxWnKLvRH0Qm8qFAhPGWJ0zyAAC/PnlnNk++WaWoe
B7P3HryEttMhUirlOFrN9AdHHnQbwaBEt5O6y9n88nDWudbWyejhURxTec29ODnkaZg+2UP72xwl
madwX1DaeuvJr77hSZmrXmlqICahuOQebsliAncT93XyznYqZ+eobRxqmefKqICDfSOF1SaJUkQM
SbuEVevoyBx49PtDj77x+f7x2ghTgThI3V9w5UDoVjlKM484WfYYPQtVn5HgHQvvKQfB/q2ehPuS
Kln73/0Bt+ZGFiYpX0RPUH+vd83EMXKcK4PPCKG2i2mKvzVFwYYm2dWF25wa9UEINtgvU25ZjRTn
ddOMjBRaC1EibLIgiUIEhHJ1eujTMt553m5hcpwSwkQZEFM6wGvhesA5NiPdaVhL+ishoEM1/jIh
K/lomANeCi2QmmNbmcv3PJnSd1kfKi8Kz/BlyJpe/f36KEkAUavk+5CXrba1a8Z2wG8R1cGxbd7n
YWEcGjupYt/u0+lPxgImTZAOPQKJ/Otpg183yG1Z57qI4iJAHMB67CokDX1DyabX+8dn64qiWEDF
HrAK0PNVuWtS2lxZaF0FFcpM35Ksz742gFEQIU0yccB7eS59vdO8nWdm4xHnTUWXXdYPoESuttZ0
Ov5myxRBMYX4voosPCl9pZ7uT24jQJKGaUBemJ6ESVyvpJH0jp20jJJ6YjyEIzho+HWwgufCCmB8
Zk9A/pKnscp6CMTDXkFme3jaEqTxNBnXacDiFYVGCUh+mp1xzobZOBqLEA+LI5ZHYRni7E2eQoPW
DC9Tvduzu91awJV8NUTsgOtupEXacWpSYQImyLRl+TYNuXsMkc9LD9XkURguQgdQ31A56t/3V/32
RiLt4V8Kw4RnYGqvV7107aoq43gMsL2hVjMX6ofObt+3Vq5+vT/SLRucDAs5dxg1CDNSfF/FELOS
T0baUSjBTra1jiMyEx+0BCtUP57b7Jva2vo51B3l+7Sk5XuamPqjl6Txu64S+ddaG5Qn9Gjdv0o1
3NO+21p8Gg8Ig5KXyULZ9SKAICmNzAl7aiYhxJtOxQKpxaO5whyqizFvdC0/wZ1+J/u9PXJ8zNRY
JcSOG2QNlRE4UjsmdlyB52VF41eLOxfwpu3uG1hDzQ4QPkjPxlAP3+MF8cpTZiz4RN3fldt3gt+A
ABSVMm7Lm/bYUnS1MzkAPeJqaM6dmg8vSSTqzzpt67/p0vy2zoasdvL/wZQDbwcn/nqpFyeudDeh
3jsW1J+wHMoOcYvpGLgWe+dJ2jjazAh0B2gvTtsan9MjYey0OX93znMcNPEQgWZxbcSTyj2uyuZQ
yJVBhCfJo1R/PSslFaXdmNSEVC9+qVzpcVR4WvnO1vtdp8DNsbimQAMhEkzocj2WPjh5VNbk2JRM
tPbdZI21d6kynOhVr5w///bxgCoryZ1AoOnWrr6MOPYSdfAYrG5wJghj8yU1ljA5xKNTHLR5zPY4
wbdvDfJ21LWINvHQ5DG4nh2vQGKIlvPhAN94gXCYHrSam+D3p8WBlwR/eppAM65HMdtMscREXjEv
ejIdEKCE0DfaYdH5id3qx7QOq71G/+bMbNAMxCYE7jcV/0i3ZwymuWRCxR0DL6mSM+gNdQ9auXU+
uF6p23GhgXGUv+OXzEDtIQVTPqbKY7QgZzuAu8VoxEFC/e1wfxk3h5J/GwKbMvZbDZXVeZiOtKYC
o1ajgAhJeyyG4R+zL92dQuhGoRDlOFolZN18ZQTr17OCCvbmRsxF4XZN0Jpd9bMqF/eQN2b2UC2K
/WQK8zUaRu1HmiTLF3yK9uwstjaQAIXvAQkK7ubVbNGqtoSHbl4Qw2QKIntZTuhnpztruvEo0Oej
jeCghEZ3avV5QxMqqjYvwG7O8cITMIYPgzUXR6Ny+2fReB3WeYJiLFra58bwkp3ht7YUzCgNYnDn
1LhXsZ5Rt0ZsDXRs+iVJT5OSNQdI+kPQ2JM4/v7pAbIJUF7GHTw/11vaxZPiFmWFOXSZYvLQzOlh
sDDfm8xG2XlpN2cl1dGYl7zLVlsXCfrPjQrcDy307oc6dPUnL06LhxhQ2M5J3RiK0wHxzMRoBcrQ
6mopZmGWylLTbCMDOZhF3ByVyRn9Yuy833+7kUCzCcyRAuUBXx2VUQ0HtEooKaoLt3+iiwGxaylG
61J0i4I6w9bl/pZtlL8kAwd8L2poQBrXUIa2sPJBlW9qmWIy5hf5UlkfemUctWPVTc0/tjATAWC8
Ly2od6nzsSkcDYZjFzrvpww3j2Nkl1r/v52ftbXommTAeZKeTsfi+iilkxUptkv7Jy+n5qSMdtac
ejHikUa9uv7XtgCSBJAAY/1zF4/2sypiUNh4T9dPimYiE22mQ248TVbs0CfMC/UvYUxZvROQbHza
soSCTjvtDiKS1be1TFY2DwgIB7WClm3TNPMBqXbz6DXZ+6TB+ZCHSrsMc9Ofcr36g8sa7Cn+HAjz
8wytSSWVY5GT29R/6xhj2MGzlHdJpP1Qe1vbKfpu7YYhoS7ArSATeKuvLfXySGlI0ziBmLlXFRVQ
UDdxYC3TnvChXLLrhihEHapFFEB5hcBGXG+8WWXVMFSy4aAhN1i3EWXXVpn/gdHc+0U/2ZiQmAPl
iHQP5y7/5tXI2OOgqsVW0iZbC+871Fg7qGdATyKO0qhP+TfbqsodgMvGkWEUR+ICuSJhLlzPD+sg
LR1MAC7MZzkUi9DfxV1m/M9LU+ekCDM+oSVlHxIv0v1K7czX+x/WGw5wPUvN444BnCFLcqvANhk8
M4flPgRiwKL6oofQcQDbhOHsh50WhzAZoMUcnb5WzGMYV2LycYXo/k3h2f6XW736vSnj5lxhEnQa
wjB+GFFk/dQpWWIfo2w0u5MxxrriJ3ncUSUauVCPSdXZ9WmmJpZcspRu06NVC+2YG5FX7czvNicl
mJA4d1l0oKiyLjpkOHEJmxgJizHvc1IPZy+0ZT9XJqWe4tGoKjBwmmfISEWnY//NpYeM/dcisT+W
Al06S3y8v+Q3uag8UQidvRHvCatW70dqDVlCB1EEMTZwr2nadD9o7E8PXefpJ0e48JqJ/PY0L27S
wLdRaYgR1lBqXwt41g4WYTkvSBDNHr4YJbqlZgfWdQlnB0xo1u08JDdXxNt3A7SEsQBNrL/bgtpV
jcK4CIahjS+h1seXwQyx5nb1aSfW3xoKrpoU9HAJvtdQEFPR9IGWvcAtqG3PSrYkSLzjddbV3h7Q
5uY2YlYAAyS+DrQW23D9tfalbnVJMcDVctuwgqclzP8VmRZ+EUPeHbCwROwwTaeXfl7MnbBjc2g0
SiXgBWDCupFuWGOVqubIBi52jBytbvpunQ5ndxqjp0kqShdNm/vdVEfn+wd2a31hu9Pio/TLvFdX
VKZ0WI90gIhTWHO+yPUFyW57PIZ5u6e4vHVKdcCh8s6niHADFjNaK7W8WWBI2eU+1USEKj2EMgvL
yg/LYOs73b7N8ajr2oxGNL7ur1GOZJPpBQSqqqjHIgXe3pgmPjUuLpi0/PZ49ZvjkRqyljzVXEfX
54fQC+7ukkgL9mx8FX3jHaBEVg+tHQE3aec9f47bfj0H1nCkKDeEVxB4cm9/yRV1pWqoiRc9yrYo
XZxUBauYU6xAawqM3rHeF6lduAfDc3qeHU+J3leqKcYPaox1OEijeBz9sjNK13ez3sWYoISnyR/q
f0GGt347NZE/Fg36N69dEuPV6pCEThqiEVRoUVs8epObvoQJ6TMZbv71/pm+TTcZCxgRmbqEMwBi
vV6YaEzKYqkV2ieKqnzlm62/ZuZiXpx+1n4UhBQ2VhBl9MgtYL+airv8q6lt7/5u2iJ/BUEfBops
kbvm8YUzVIQUNfNAzcPl0Otu+r+5FChI1q6af74/5a2zh2MK6GTp6oOi1fWMEVPM4bK19MJ6o38/
hZlAfn4ZOnxowjQ7iKTeAyTcRFDMjssKmqBByZVa5/WITZSBvW4bbsuuUv72oFl8jONwJ4DaHESW
ymgjE6aty/o4qCzL6NQiyAdl+mRlKHNk06Bf7i/e1h2IU/D/H2V1XDQNQKnqVjxnYVIc4kT3gtjL
EQXrUvt4f6itfeKGoHpFz5Ku5So+cPticAo60IHitvMTtUg86AjCv9ZEcJWvzNy6/v0RtyZHJUAq
QHAHgpe53idcLKdSqXlANSzTgxAf6HPSu9QcW5TQ7w91y5XjTCBwSJgHXoTEdjU7CGyWNRm8oDHq
GfHREp3xUaeUY5/ocLd/KWMtUnzMmik54ow8J0fimcjxrbYUnzRlmB3fNistD2Ka79YDlwXk+FLX
h9iv8to2/ETNtQ9p3AGCsnI9e0jHXjH9AW2Jn6OJma8/IB+p72zZ5gIyGwlyhi+xrsh17IldWa4I
PGfRkekYnJMwMvXs0WHeWcCt00GZlgqOitIhRYjrvXLcsnZKiy5WOWXzsR0K6wd1sSwYbUs5jIa+
l9JuTU0yeWhmc3OQ8l2PF6vIRmvhwng6Nc1S6QnhnCI9m2b4J8cQzROAc+jPQWpeDaVFuUmtka6u
k4cJIslj85TOM8yXrkx2EtiNYIpagqFS4ZCA0nXzfLAUezDnuA96XMb/DVGYr/zanIfAVpXmEdxl
cRxrtTqMVt/8tqooYClA2kj60SDhs1vdim3nZklVl8BQ9KL27cYSlwyIpO9o4x5NfGPzKLuBEAQT
Tv9pbbTiaHNrNCWhRZJE/w2iMk563Q90oMb0dP+7lntzlUa+ac1iHUOzC1XKdVWxzmL41yrPaVQq
FfwWSP6mVe8J9W/Nx+LeoHrK+3WTVHD1elCxmY+w0A/146YdvzZCHwcSyzr/cX9K24PxUMIkoOq0
xnLOXqda2Lb1AQpzCaYOY/eYY7/8gsK29un+UHLLb1ZP0hG5Q+AirHnRE/6FdppTT9E8PBt1vfLO
xjL0pywbrQANaI2K9PjbxUW5ZVQWiT4oP5A4XX/ZyOi2S90zKHCW8KkPPRXx2VE/zSHE0gHQ2U6a
tjVJEjQyF86+zGKux9NjCC4O6k5Bb4vmOJr9+Iott3nhODklzKm2ekjQwN1JmzbuS6mQzZ3C2yb7
kdejLpPZWVTeeG+a1jnm5eg+eGjMYLiMnh0g1OF4fyu3Tg0NE/pOvNzUAVdfd5YmUYW0cxdU/VIe
M6dXL5Uy/gOIe6+PsLGeULTpsWIlRNFvzXCXzQXROUrHOweiOQ5r/Utm5oivV6oKTcBRWwX/TaGb
3+/PcOPulNKzkjvE6HTXrleUyzRsWhnVTa0xHVx083xtyqvnqjAXqeBv+GllxfRtimYnW7tVc0Fr
lCRUPkPUc25sBVocary2x23UbkX1msF5bgLqquN7MVB4xpnECJxULU5pL6qDvrTiY+eNiM2j4fxP
PavtMVLS6g8qK1xJ/CxEAORzslqP2piM3qpIj0G8jEfFavSHyDBCv/TE/GBHlnq+v/63QCy5Ch7/
EERBUFgHiEbrxmqSUgnQFKrzQadUBEiZXiTuRRn65VVDMs089akXPVKQrbTDqGRDGpj13P43uAOx
w/0ftHHk+T181WjHyhBB/vkvOabWJG6kq/yeeOo7P69LC4sJ/RuFiT8IjaVIAF1x6fQKzOB6JAMk
N5WVlPIAKhXxeWnIJf3ZMQRwTquIX1LPyPcg7xsXCM1ISgQw4QmN1/1qRyusGoJcF8CMbU5DjwHQ
LJWPCx6q1yUHJ3l/NTfH4w2V/Ree7TXjMadYG82u3gXOVNnfhZjqQCi5Tp8jookwFb+ths9pktqC
1J5RA7lB4LoibvpcWB1yLmbom2OnBgaVnbMulD8ZisvcwxtFshbWz5yyOHlsNVoHK8mg85k2yfM0
ez9Nb4xef38RCY8R4+GRo6gtF/mXI6mHSz622tyhKmDHF6tDLxFX6K+K3WHtJMgF7g+39QVwEUoS
OlhMoBvXwyXIJc4deUUwRVbvw6zxArNKhG+Pu8W4jUCLrZKgBgIg9H9Wn0DfAmUAuQMc0SVXI2DW
kIhN2p2bdusQSnwlIC4AU7ww1xOqlwRjOo1GX4FwU6Czfu/jiQBBN7HzpJlb7sTjm3caRRhw4OD7
JS/1ekAvsbo0d/nKILKU3CGUAJNKeEel1TAXycb+NAtXOUB3K6Woiu33etGdo9Yxd37J1swlHQt1
NnrJQPWuf4hwW5gSOu+35pZZ0Cx4hOu10/pTHNuHpkGb+v7R2dpPLCj49FhorMdW+5nQ3xVJwn42
eaSdssixgtbz7A/3R9k6oBKBhjOfQZ1pXSJPyC00V2QiaBejPFL8+lm7UfNaA+7YWb+t6EB2P7Hz
lL6DaygpRcR2NAziLRv15yDBZP5bOLbVE5WOgnJTsrzzMtRjiB2iv+7PcXMl+ei5OiVQa918tacM
WV9BiSYeCu1LWSU1EA44MPdHkfuxCtVJhSW9h/wDbY1VPCkGgE12TXUGJoFyoeWffEuMskYPcpyO
xtihAYDC00UtBjXQpj7ZCb42N1LC6/7f8GuV9rYeE7vwmGRh1DYN78n6gFpDG0BxSy73Z7oVX/LW
0knmAqBvtLrUYqEZVRZzByiooR8qLaKeEVvKYxkuRkBXrT1NTVLtDLr5+TE9Qmjp5rvOWJU06Rem
jjW3EqXA0Wb1YMaqFcQEd8HcwL6/P8nN4ypHAz0or+5VUpJajaRjMV5VxPmLFxfheR4k49Mt8ik7
hp2pvKZLL14Xza12Xo030ML6LBHDAc+kMg/wSW72L6+ULURW6G5EUZGeyvwwNsagoUq3ZJ/BOqj6
A8mno/kCg4cPY9rHNk90nh3zIQ51v8GSxw5E2qgetAagj36YeV3lT9Okjn7XOLpynM1O/eKmw9j6
7KFh7qzd1lm0qTxKlCLq3WvujjLrRpdi8Bkgm98fCca12J/UBRGzmqL3Hkll6zj+OtrqopyrVCtT
nYuyRWrrNOWZSjs5KZJHxAsjFsnRAlUp0x1hhq3zSAkA6QmsD7F4Wj2EI5C3bvSoOOiiWQIyseKi
IocauPlcnbyujncu6q3rha2FFcMDz4O4OhLRUqTFrNCmBRetvDOQhFR9055nJMOjeaiDBum78dDT
Tv2c5pb7zzSbcFrvfxNbF6mkA3Alg5SHZX99LLMkjhU7A8fY57H6bqlb6y/bLvb4q7fIAwJPUjmJ
24WMBef9ehidbUzDjqJpVcVLdk4wIv0ZtSM69AqfgOHjUv53UeJXhPRxXhwSLY//dUK3SWgPYUBJ
lTCicTJOU/GslEYoDmjmDrM/KsbS+25bLN/rvhZF4BpF7fhpp4RIidnWFPu6ohX1S9LpGkzyvCnz
w+iKxvz9tAhRe9mppXyETPnq/nSaOmsLyYyc+sJ+P7hhDVVXzU5CqDtv7saHyNMueWK0aWE6yQ39
5R5plgbfm5rKStZYpo+ghXUhzAp9PQUMff9s3AoUSJAnrpzsGXWxGzI14qEEMy7ZvxemaRk4dQ17
d0Ee5XuS6spH2qmp40cpaqsP0IR66y9RVzZn2IrGwk8sG1uBZU61Z5dCWOunat0nT23Xjh+7maU8
1RHWzDsbsXFzyKgAbLNstEFPuF6eBTDw/3F2Zc1V49z2F6nKs+VX22fKSEIg0C8qaMCzNViWJf36
u8xTk6RIfbf7FfDxIGnvtdfglh5g7zgk3UHAgec86uxbyLriU8/apsNqnt7l7r1V0sIYAYDePrTf
6R5/XlbkYya7Ft22isfkjixbWmPE0U4lBzIClTB8oCHs38xQ0QGKeONIUWaK8gNWePTr76/tjS8E
/WQEtAbY2x7T/OdvAatd+9wXsoIrRPy9a010CCUF03UxbnjvTH3jeUMcDqoeznDoFl9SiigB6hBS
gzOVyfmGDjquzGKaI7o+WFuO0fQPMsXXd17yG3eIiwLmxnaCIvDlJBUhS7B2UR7jq02ONV/X6JKs
QYCYbf3/mPbsScYAA3BsA7/fz4z/Ljc4ukULVUu1JAa+cQJzUzPa6AAr1Peglbce5b6oQUYG4+QV
rdVTatNpRKNnIvhBTOiRqgV6pVMmQA4W8Be8zpP2PQn0W49yf4RoGNBCQ8j45/35jWZNhGwweD/K
sEr6Xh8TnWP43y36nXLvzUuh0MN/OAxw2vx5qXELutR081K1U9SemmKOT7oQWz2v83sxhm9N/DFT
hSoFIhjID14SzLsu4Bj1A32YO6y0ASrhCiOg9mAjhxSZEV6S6coR9NwJ6AUKjMWDbVje6R5+21i+
KPkAfIBu99ugDBzRP284yUUgDIxXq91dXR45XusTsIrmk1ci12U+UGyTYiBjc6aLgaLRBkKIctJ6
pFXm8+Y6Dy3GfUD7sss2q7SoFby+Pv19u3ij6kEyOArS3wN8AK1//krTSg5XkEhVFL7JGOm0/hCv
8acFOTRXrEibdzD6N74CaOMQIgJwDyXBSzopDxxYKhkgKNBxRiRrMw5tJWtuhPDBe+fX/oBfvIBd
DAcfkF0Fjmj3P28NtZ5hsQXQIKRl2SF2+VpHKonh82XkfLYzYtHLkDHkTMeOnHrEFE9lRlJy/J8f
McRyOExh2Qa18MsPQQDCyTuL7iowDjnBSJqv26hzh7RY1TWfZfP579d78xmDILcLbwJMJl5sWiJA
o2A9+vK4WDNwyJDEB6RDXxmgAv9zOYKepoixb8GwAfvHi5qZWxdGOouRItSMxRlxHgjaCtvgOEn9
XtDw67vaL4WL7J6CgGtefKgIXrFIVM5UtQazPabQBJeBYWBXs/9dAQaUBmcnZuH7SQpu2p8fTltg
bgtXXlUFE/T4QWLaS8azCXU5rM3//q5+A6F/fqR4drtnKMqlfcSz3/Z/Thh4reYc8zHcFqD8uJoN
TfnREJWkpcHyuHfCyQDuKhDuliLVyTUfkgIhAQltFnjJb2ga4q0ZTcnyeRoO8IhCaMTEzI+eTtGR
sU4PtbI2vMFjQ4yggP3yhwbeHe3h7zfyxp4LjBLnFijUGOyjxf7zRhgnLgsGPLQhSbafgO/hiQ6H
u8s8QWRW5kTrw2BJcZII0r0UlAXPANvVe6STt74SaMB+i5vxlbyUi7ec62UaO6RZRG33AR9Id9en
8Vjmm3gvxeuNqg/eEvhUwF2EwAel1p93XKg2jsm+lyHUO72d7QYsIdY9OYuxLenYH9ss2W7SbOEw
zinMUeNrDdN3PY9eFw74GXDbi0Aqx3jwpV4icYguXTUO1rhJtrKN8vVkx9bAlnpBuQ7I8Twk/Xv4
/n5vLz5b1JggXAP5w8DkpReMQDdkxyVVVaEoVD45dzcs7pa7rRiGFTJvAx/hv39gr+EbODSCRgm5
LFbLq1Jly4OZsz2wTI4EJAAZuGrcIhiYSwy8OkJSxMNtQZ2bSD79/cp7xfzyXn8bpWAGCzruyzML
OKAVmwDy5lqbVGLm/S3175suvHkZaKjwP5oJOMH8+TnJdRk8swV2nUTCQoJljl/o4lwZbgWqg9CN
LjoQ+BkeGge8te9I/7RNXVgHxdA+aGpGflSsbY++jenl74/grdcN7e2Ok4NbirnOn7+NLDCnjLoB
tUzPo6c4gdBFbYg6yBvQW+qQAeF75/R+66vGnHWXgcBmCZGGf15RsiwARoYrkkDPh6lNkqrVNL/X
xQDTOYJDOwU29s5F37rN/170RR+fSu6nLGgxZ1+HDFOJXtYFQb2QZCy6N8z+z5ZweKJ78YUZ5575
+bKbD4Kt35rB/I41dhewylQpIXk5II7Il2tutwMgy+SE3OX34rdf3SkGEBDaAPoBEoqK/MWdwvPA
ZZjsQ/FCunw5J4lqYHixx1zA0W8MhtPsbfNeRMurzRndKMogtG5QRYL39QJQZx7KHYexWbVCST2d
ojVeblLFwus5C9n/bAW3XwxCl93JA8jr7/L8PwerWwYtIs53gzSyXA9jlCIub8jrQs75099Xx6ut
CZeC+h3WPTt+/nqwE2ytRC0Hes1m2odOYDwAnaQAiJ37MvSQKm4AMeuFu/d0yK9pErg0NkNgd+hO
U9jQ/blMdgtJzgnAMado+G2NePsTBS2M+xMHYgCqsHiPfI67HwjP9p/hdtQUZWNFccd6lbqDGBFU
Cdo3U49/fySvlu/+u3AsAFYEaQkv4M/fldMptETDzUr1uoirQgb+uI6IDm8MyjW1iBQoSIhQhL9f
9tUeilne7kCLJQW+N4ZSLy67M52LnVaeTWx4nmfahkAJk3fpzm/cHiCPfeQMzBQUtX15/efjQl0h
FT4GXMcG/WlMWjqUIbVdXG3S0U9AjLFjE7Ka73+/vze+tH0ejFAWHEgY7r1YQQOsBiFJwXV90+50
faWPtOMJRgE5OUjOI4Ra0aQEGvkepfz1k4VdLzo2ABR78f1yTCwtCFBdDmSt6fP1NmTEfZSdXt6B
dl5vSygeUeSDXYOq4lU1DGmfw42jcV/6pqj6xSRnhNN9816bc2uB8P79cb5+jeCK4WMBhQsW12Dm
//kakcxZrHGCYX4H8fJYIUJnOQ6Rbs59nLJHlm7RlSK9+F974J2hBiDkdwYfvtMXh+kkDJrSFGwu
Dye2Y8MnW/Mp7qpusOKd9fB6x8WlsCPtjCW0wC+JjToxad9RsGhWOHx/b7llP2w/hvc9gN/n/8ez
3DUOv9FHOPj9+SxJ2G541BhXkgyRB+dsFk1YT1HTtDBJB9h52ZrFrcjsQPjxO6/xzbtEGbqPUeA2
/3Ky50gsFZBfrMZAspPIkuGaTlN+igHMvnOp1wsQTSHoflj0IBii7P/zLjsrUkIigDrQ8tOTSCDw
OxXKm1McS/ozbwJOS+fS/DaZ2+ydgfDrFgsfDhRp+5caAP1/yYmK4s23jC7g7/goEiWCwcMZI6NV
wtG/Ef7ZRKGZjypM5GPbNxnMbkBWiSoic5P+r1KM/afA0gOQ9+4p++pts3bYLMMwdZiWCTk4UJFW
4TjT+J3n/ca2s1uIQOy3NxuvQtGbEExS8LJ1lSaTum4iIo8u6t6zfX5r2/nvVfZf8Z/tHPB9bwSs
ckDEWgfIcxEuSxcGOjjXQh/h721+/n2xvNbe4/nBTx+YOc5tTHTiP6/Igf4RqH9A65FDvJSA+GRW
sjHK72ZN/VeDbfgKcE0Iv1y6xZcoc/pmLOLucWLzdJW3MTRzf/9Jbz4DuBwgqwEtDjbFF78IBg7d
sLM5OEyzPmeEj1duyMOvkk55TRHW/B7g/daqRRm0A1UgOMFx5M8LpquelPaAxdhAuvOGmXbNhBsO
u5XSO+3Lm5faIUewVLBBvRoL6dxvGQVHTEIGdvT5PF5AN9B1H27p+e+P8a0NApNOqAyBigGBfrEN
ZhNZe90gznYN8jGvU9qvP3XLVg1L6WT3ikVScaC64Ai1RX/6+7XfuM3fwk0sTTRrIO3++UT9LqGY
4e1RGVhVwow2QwlKt+xxgXLm+PdLwVj3jaUJ6ArVAOpPtGkvYc1kQQyGVCDN5whpUtfEDhQBxRID
W2S/xPxRtQS3iW0o8icVrusTBO8WGDZVRJdJmw/dMQSX9iMZMvINURnsI1eMZSXcCJC27AImt3qh
MixKJGc6d3Jh2pi6G/MuOIk1FT+kihNxVGrV/2bzbG2pvMKmt5hueXAB9GhVl4nkB5V2+BFq2/Oz
820ylnIR9gOCZFZeAkzb6/Q+Hv9FWR9+nqlSGSYEgn7ZltwsJ+d5/2WPsuWgGydLBqEqGx67JEbp
qiIkUSHlfWn7Eurg4HbpTSHOAFyhKETVCS5GH3j1A7LobLwbs5wcQSdFl47CFVleSPhirLZjp7IT
MjjhmhIjm/bYFp52Z1awAj0+nXNTw89ybivH3TIeMEWZfU142NkjjEHGcyHGDciaIDQup8nJ5kGZ
hn8BX7b5Nqt5/YLczZSDsjGJBSpPOO7VifHpLbJnEZUJca+5A0YUkpqwdbUVKSIbXrN+EkmJTaL/
d051S25p3oaPIJRJxG11OfsYKhEW9QprJbhQtiPY50sw5/2jQexLf6AGfL5yTGf3DB1A25VRpFeH
PyL7z956E6Mpgi1rCr8RIGamXW5nTxDt4cMZv2lNQ2S0Q17V/SzmvEFYGpT6TZXYwS73QkMBCNcv
uGYdG5hlAW4kXXRHkPbSXcHVbb7r8pzhTttiuGpSMqXHieLzr3BCJV+46dtvG3SvX8BALJAgDlv/
ANOA3p0mpaL40IUpJgOj7eEcx5IG3fA495gSzAggvE2CxG2HhucShpBdaOeyaRXyVMGqddNJixj5
XHPDns3kwxQ8A5ji1GoL++SYr7wYocyZxXALE4IQjIfJtFcyDMBcw12Ex0anbXJFEguAGzShZCiR
kdyKkhrYr5xTkwek1usSIUMVmNAVQR3wE9ZIyLUSLVAjPFBdbBfoSnrE4DRB/i3ZCpkeMwb9Tzki
J4mWUQhf7MfVzoM7dcVo6WV2adjDMCvh6SlmDP8YIdZdbUmXEthD9PyBRpLfIwVZ6HIM1HKDGXr8
uG1dAHP1ddr+yTLM+atoAxX4hPytcQAjT2fpVUgZi9GVoMs8dCBGrEe/UB8iliddQGPrKG5zzI0d
L0EGC9VrlNtzXOaID3lMSUPgERk0mh9HpyTsTVbJ/l2z3A3nRDL9L2fR/GxT5DSA7r4lrtTIFuZH
17jwV9tn/Y0LbIetKGulKRObK8jn8ybJy1mq4uPSEHyu3Mlh2Z/xcLb4FiG2zNbxgTUCftYWXcGV
hV1wfkI6MJrJmUfzr6XHdAN8cKNdNSFcdijJKpdLno9xWirU3vNxBCwF3KYdp/W8jTmrC/DzkwMy
7Fl0ATGBD/uiMP8CLo7XcgNu91ggV4PWRk3bpUnp9kkZwoPSJQP7mll8KvWM1FZ1MY1tf6Ljdl/T
RGayNlO84aR0qYWfP950UAtakKka6Vo86sxs8yFq2qG5kNZvttITgX9RNAvZHGK6BWEdp2vgS5Ax
kuCMAoSqg1YDkyXnUEFXm4Pv9kGFM0H2pg88koKZaGi9BHwOSjW3PejxAV/7u7ZdYfS+dKsztRvm
yZw71lt2Xcx8U1ddAHF/2eZIQqwabY25cEpG5EHpBcieszCoOBNnhSzzNiD2n7Zr7PiEJjf5EdKt
RcKIaBW/BX8hAqQ+eK78w4Kfsx1o7ACMwXTeTjehjHN70h6xSNd4+HCnzxyo5wSow9jre0dt3F0z
Tww7SJr3/EcWm2z60rTjjD3ROUkaZF5nFBYPpyxVRf4965qFfm9Cp6Ou1MwoBwdPWOLmz9GQwk6z
3FK/ko8ySfvip0O9KGo6uFmRU9AyG5IydQzjz9KG4FNHRyLoIFw5g/LkgooHQzac4J+/tN/gjRyM
pY499T9IaIxMkWqSCXlmTQqT7mtGC+xZVdgVOnjSdg3tZ5ATGSzDQh5ud/BK7PSPYY3a6Jkk/TJe
E5wqcQX/xYb9UjEy3dejoDt954QOyfUPoM5G2621rUsk1EQFmNblMoWE97UC8sh/doWP5hlm6Jqv
H2Fz3vHrwW4yx2CPemR1q0k3X+DWlgYCn0+wNnf9JkWCOL/G8psGyH2WluuULvETxQhtBCCfrAYS
mS0W/SMZs2VoDjwa4h7nldSMCtgwRC35iOcWxDW4SNFyTzG9bEjpFzhawpzGJ03iKnSYKTfPYwzl
06EPZupEZQFM2650Dd3YWWeDbu/0VBjxc+r87gy5xfj07xK5ufQYYm2AhhPA8xb+NgFAm/4nRidL
o2oTI3770qKJbuqIZdOdiazWZ4VAPY5BfWLENeWksU1ZTHDniatMCo7ZXMQFrAXD3LuElrPYChj3
9G2ydlCY8lHfJt6J4rYd87wp3bQuDLSf2MEiqkQ+aZE9TUuHlwJiGtmGodS2WMXJDkVvzwN8CaIz
p+mSXAZuU6jDA170R5GBG1cm417MchKPc+WndQ0apAwUTfuD5t40dwIEx6j06QTnuUYal5TBusIn
aiEtRoxR7Nz9srtu1J6NKEzFGHMkQ0WbQIQFXGmn42p5nFRyYzaViC3VXVEjQHDCdHzowgAS6xnh
HjNinfZT0rO2RvAYnOTTcB3vQQGHMbNfw/5zq0H9rrjRKTnFoDPeF3PWxGXECSzAjYn0c+BDbcoR
YkAEdQTNdmFRBAvpWeUWs6sOsTN1N2TxvRvt8gWz/M1XK0xgVIleiNmrWRSZq6FpWcHy6GTUHWBx
ASOjLNcjyGcswp8PtrH5PqVwVKlEYZr57FI/3iBcdOrr2Ap+rUkYtLcMIgB38Ia19wb7Hh4ciLWf
0p1X15Y+GjKKAwtzwErPcsRUIsffhWRiRXGQ93k0V6YFrFr1CkZ8lWiQQVHOwbIE/4hhmTCW04US
JUpFKsuC5SI+IjvPFCcKv4u03JZZ0DrXHDuzEhLe0zJcF9hfBavTT2LSmzx13eS37ygdo6TEpG/s
f7Zk68EXQU7CdmIL9GD2rtnaeDj6xm+elFsxb/ILnUcd5EePqOwIHm8sVQe5ZNt4kGFTkO+hUcFX
oSDgj+B4L90l2NRGywwsbKyrru/yQ4BUelI66HkmzH9opK/nJe3PAUu7+cogtY2WYTix9SEMtiBA
/Z06UTcBm/0hQ0enrp22zp6slZFGYZuvEz71Xid110yIzA2nAvhsNlkPFU1oNhgkp9RfEO7U+rrg
cxoeTKdQl5Vop1Vzh804HO6iLWuHh04DArl3HFGehz7mikNARe1HGPWx8QyeXn7p5NiKSrBO+FPS
AWe7KfAeT8noU3wbCareAwxE7fDAMxfHh1ZIerX0xP/MBTiOVu516Tx2892QTup5RC7XUuYyQIki
LQYPYOluU1bSuAMTNffx+B2rRn9PIcIIykh6kd0Ir8V64MGU/cro2iyHONvkdBUPPP9lTLK0MI5z
zQ1XMHWrm2wAeXtCgTtVYcrHrraymD5u2CYek0VqKByBpeGcnrqZ3SGsIFblsg4wdoHvb9TW81hE
j7C07nmJ8ph/8BNOt8vSRjhpxdx7doVzWMHBsJ1RxWrV7F5jucOPoGkr7W2BdLHbQeyeUUoRM5TY
UiWvWiJnJF900/IPFdPwgL2cegy75+mzHYaxO2EltB+ZSPGPrhk0mZUFnReVmSFOHba+gyGYaRAy
eMi0w+UXuCSfSRRueYkRM8R2w1DMc60WgnYMTmxFtch0hBbasuCh7fq0R1kVIrBO04VfN9YE0zMA
uuUbY5KDc2hCoa6wJvMTWUE8+pq1Y9Ni7j31fYngEPbZmN7IEhQ7v9RFM6qgRIHX/aMzqY9EFrMo
IwPe+5PP6ORvlkSQrgIQrPXVaFfx3cSFxw+GahCM17il21kn2AWmnhfrUebKjFdZl/vLoPC2Hjmj
7U1osDMenIp8eIWlyeYL0A4+lYlEoMjNtnq5nGiCKcJxkDNyHkgBDAiFgzbxQedItf+yRNswfwm3
IJtLGK/N/edtIllREc+Tvhz6WcKeZI4LBoKT1N8aMoLigc6n75Jq2laRV7ZAfQcIO0KBCzeJyB9N
P270qlXxMFSTaAP1BWaajpZN3rEvEfZWmG6MjfmU9Lr9Ggx+e6Y+kZ+ly+c7Nwn/DROufrxQbB22
7Ay+5DqaUjOdGG/nT3mrGUDQDg9vhr2P/kbWPN7KWIHfvWWSfpZtVphzo5fiO2XaL6e0YSZ5LFSf
pAfpouRfRkKb1UU/p/SCbRxbatqhUlV+GMObNOf8ps1QVJU4KCg4rlIEj2ZCw36G400Y37Wb0st5
Q+A5Npmc8fl2XPw6nLdE9OGnya9CfRhC1Ls3wnT21E+2FyAOGHKFN2n/Tbw04pQQvs0fJhSm8U2y
JuuvFsRMVasRmuAyoWBzoRjiC69W3iMAT6fgvty23QjVeQiDxPCeRZQM8JNL6Y8gsMUTJvdeXwBm
dFG59eMc3K5Ijbps3UBZnZKEmpNZYoZSTKfjaYrnrTl3POg+EDNt9jqbI72dFxqyYwtIRt/MW59e
MhPytGq2yAfXE54OAsbzlMyn2YbzBUPYrL80cxw/xY0cUVzEegCdXtH4OQw80tQ0B3JbEg0kEYNf
uGIcoiWOBlwdNNQSsmw0FXwo7Jd1Y7JHKg2+0V4ELDrIKBSPYI3Gc4Uzk1xLJVVfb3mMoIRE4sIl
/DzUz2giDFUb010CNvTYrShtdfI1tXaYLpESsCdimYqvIPTo88qg940/2GWlRxXllJ1SP0VjqZTv
9cEgYXErzYSPqcYOis0N9Z/9N0zabq65NCQoaUO7n7xXrjmsWWavug22bbYcwyYGeIyUVnszcsZV
maxIPEH/3qU4UHg/82PgEDR3QpOnKW6c+HbjZTgjbgjZO5TfRSkZ7BmhKTnyQGHxjs0Euiy1pymP
15Hv02uHkNegDABWhw89X6Q/AvSK0qPBiP05tkXkKtnDqPMYAClorqJ+1r4G8xZOJCzq+p8zgw1+
qSUn4QnLOgpPBjXKdLYJHGAvSeNdd907u8fV0J4l5ahhkowekLS0onhH8izjNj+tLoaCErtOCF0F
zJLSY8PWVlag8If+FnaaRh/mgkfrZ01QJx48fs4BNSsE7A24FLwyIh5a4G9odLBGiyaFd1kA7GTB
pWXZkTz/2IRszsuubaa2bPgKpIW2jYToaJgZqSJY3993BKn15QC9trpPWpefh2DsVQ3cKvyATXz8
krmiTcrIJvP3liTTFV0jUHDJ1AXDRWyoE2HNmG5Z3Q8+eeyhnPoHv3ZPkBjCYjn1wCi+wgMkfpqw
+sxpjKQcDzDGSZ/nwnWyjONN3eoEh9OvTQfJJxhbh8sBPPz+bm0M9ehIMmA/gNDcP1D5JIgLNTZq
q62Pgu6GKDyssjV8uwgeg7rF2ih8WKGNJedWIX/tJsU4YK3h7Jxdz5CeDDWfu0IcQWmLH+lEVAHW
cdSrMssIU2j6fr9bvxXkB1A6IT56GorlPk8Qa3mQa9JshyRZ6FivKlw+ptgkfnqDSrWCh9iUXuJx
MZ8CBWfzgwDvvThQHDchdn9qbizEifjysU5Ogy1G8onPw/rdR/nGaz22sTyGyTbuoq3E32splvFi
IHXUJc7P+PMUpr6p6bS27By7hD34iFssJ0irzm4jgay5aeGiBE9QSHTapYWmINa2seXqtYzxWhu8
tpX5/B58ZmCH+Hx0VI4ShJbagVx53gzcaspIgCx/sHMQqDoZoFhBNbbOsG8YuPtmQLcVVc/GbSi7
nHeADSfdPsKMng0w4EIBfYbzMHCcIV2GBy0gbTsCrVVPKh1AMQMfUasKIiaMOLtW0R/obewlJ+gf
S2AJ4jR1EbCHQo98/a6LSC5HvgSxuJ7TRpFvHoGBvwrVaVYtY5vcMDWKHxTA8HDo3ZZ8WlfWXXzE
mvGAkiHtynRrETJLASH+igeAZ4d2VTC9VnLZYE8xMwzkS7z9YX1UPLL+qKFeMrXHTnFJUEyPB+gL
k6eCcYuRXUuWz0U820eb4egZHXCiSjYqfOKuNcnVZMX4YN3GgscMRcF6JMGG8aaDUkCdMPNc7kdo
E8YSW+t8Tzyax0Mi1XyhHVgqlfWoIW9TO/nTBs8/9Ak+HKdD1Pb6OQLzebmM2zjeiXFhc5k3qTan
kCzjmVoedVfTziFBk5NOHGDXyFE64YyANJpt0w8HMN0BclZTVBkdo5zf2Aat1ZR5zWoXUftMkdQ6
lgPN4w8k61r0g5YGtxIZlPqQR4X9htp07KtAo3Wrc9T4YwVPI/tFFCz9ACPDfjo1Q558UjQBWGey
rPfIe3AFYGAO47zVdPurjnx6yIidv+5jj7YSfu4TaAZX/zAnE1o4mFjAaNcHrDXl4hv5ISRQfaI2
ylcsBDHlR7olbLszmSygdV+8Pvh+zZa7lRJUTA2Vwy3KGofE5K6LTG3zbAvLAtD5E2+QZPZ5kMOE
x+THYPkYoAH72ji0LpWIEb18J1y33iRwhEmxGqAu77HliSQuB2Rk/Bo5xmwn55S4g1ws85gGIErj
Pu4yfHAAm0XZR/1eTDeb5KdmXpYDSjnQ7qJ4QuptBMfujxrMsvk6bTp2XnCifOR+jm54tGeXRXTl
IAlPBfMPpEAAec8R5VRa4JlwHgqIiG6blaTfAQ6m4oI+Pr31kmfNefMSYktIv+J/QJIfvjPsWECx
IXC7ceHY8RIF1/J5jLuRYIZDttts4wRLH2Ec8BV2MomrZKLdUlPWBD10FRPWJ5ZqsR1ygnsB8Grz
G0ebPDmEMBm/72eEJt/Dphz4hCvWUYKqsNCgBOKUkDJqqX8SKkVlIZ0D75mRGPOYhWwMpvaJD6sm
FKIpgXpg8aDTAgaKmhMWv3mMCBaUDxhkXNLeiQAYqo/6M0Bq8xFnNAnrwYG2eshab7qbLFxw7ljU
bfIOCKXrbwwv0P7AZTgSlyls2rhO+8jds95P//Qyh1DGpMhQjSlyEO9gO47HBnO6jlSD0KO/tVM8
PZsUFdjnccr0t9F0afo4xvGCREGdruENRRzslbNJZw4b0mGwoljcJcBS5+zHOBRNWGJoxtvbVgTb
rV4WzFEWVaxfoqbLeyCQcNNDBrzPSwV5ybXIANfW09TaO856s35URnf0AAcJBY5A3AhMbhBBc9XY
oR0/Fa6I1v21ZvDp3zb+Nc7l1F4MOmFyiOHc/yStNfhiEelTfI8VwLjGAqD5vG0jfYYSFT+6mxqE
ahcZs6xeuV15ndmYibOcbG6vRzrMDw4fqLuKhWCfKELukqeZT7msWoyg7ddM9OoKScbgwPggnkg1
qcgCnzOqQLAk9nyNegm3gh1lhAU/dCOkODPAxOQ8LyQmt2MHEsLtDiV+y/o4s/CIyFCWGLFEvnZz
oLZ6M6lxB0L6+J941QspQ1LMS8mskd1Rbpim1T6J1WdAOgU568Gp7+GMccadiCf1I9NBf69HE0O3
B4prVOnIQdU5hHYTVd4V8gGDeOi08qYtLg7WYdHTkHYYJoUxPLVq+FvkxbPFFG04A1G25oZ22fJx
nDA1+74k69pXItQcG302uXpEF+DQ/6EBL423WXodFVhP58Yg7/um8yIVgB0hK7w4+HGPT0vbqq5E
ESNbDHg84NQFDV5RDa2JOzzF3AHMzoa7Ld2S+aHYNP+F6PBEQA4VhNhNp4aos8acUJwRVYobwrm/
4NG0oU/PIKDkruIq7c6OsITXBeyt9hESY9cY+aToB7q5uIWHDuLkp67o4YVQSPkrTtBx1PG8IPI1
82vmdw0Kf4AMx97LflS2EnA8ZDhBBdIuMoyogH5jU13rhvLovJO/oN0U+dp9wMgVhmUYmrN/A3Ts
cOmYcoLprs6Ur2gWqrsOOZ2qbMPOf8P4FyNCpIamrIQBKSoV8EpRs+4OlNc8g6v8eRFD/5zRAjvH
1Pvm3//j6Ly241SyMPxErEUOtzTQSTlZ8g3ryLKBAoqiyDz9fD23czy2ugVVe/9xaLu8Tdm5+cML
Al9yb3Hm7bGaQM8z0Yb5z+63+q9b9QzbS21VzOnSe3aJe+wfelJTpmxQjpEyThpl1le9HJ+9eVEn
i/luB31svC4uSzamDOzdU0c+S2ADfbXbqzOjmH7p2b/747wuxkfUjBtpQ3MfWUeiu3t1rkmEH+La
LNenENZFpKO9dyiuq3xbCCvZWVlAk0aTZjOLc3AfBmv7dLa1h0yM5MpyGjaYAlZ6xdfDHqzmy1Su
wX9TX1qC+Ozb8yHxgTTJisAaDnxfrJo4cjv6NPVeWjAZQ/NHWjnpz53RYewsW9M/zuEgqoS/UrwW
vdFbr5GkYCRe7KEZskj3zkCaULCB8EwONEItV8/PoMtcAcxvYpBYEGrtsdflSl6gn4hFpD9s1Vmo
KtdM6qIrtvuc3M3H3dnQ4nA4mf/kEDR3DaLv6diYgsa42l/9VHCk3KDItm/QrPCalxFWq4PSiy0I
J3OAsNQ0hne1Fyrj7CirEylVQFLds3oWE+IoegwTp/XrBDZvVZeoDqGfbVZTuOrQnruUOoIIALkw
AOYIlvtPO04N6xvKUaWltHs2lclWbSxntX6RvTBw761Oc0T5Wewcr61bnaKqEMPFhd/ke7BuD2yj
1iLxC0avs4cAtzo4wQI+NnQ5kUXgKEQQEComXcLVbL8jGaOM1rjuyogONS4olCTOzktvSMw/adNP
6qGvK/hItCVlGLOYqC/mZ7HFLOqNH1sBI1kikaS+yIqi26tYArYgY/BocCBx28nw4bQ62WWwiDvP
61WbRkUeAqB4a3GNIqPe7gyKH++6YdkR7442FJ67ltj3h6KfuhPXlPne2a3517M3SinKm0gVJKdr
qQFvrJrnzcjX+vD/gK10KJwhy+dayq9VNgzxc+2ZD8NYtOjgV4nZ1rW1Bb5qbIOOw67k1xFQI3Mm
LwRmwV28xo2RbZavdeU2VjZOOVwW4810hcpeyuNgudB2u1Xwp4sBHc55RcdrHPzNHVW8a9loGM5t
fikgo4ZD0xYT/0M+w8U7O1mIWxuIKmNmXnwwfPrtYvas5RxttRccoNnq/pbcsb/MNeL+pMAZFJ6a
EifGuSIU6qOHn7ws+7h1hw6uvmBkmpYm25Q0jLhhmfBZqy313oKrfMh928lQW24ShTn0mzHJq4EM
Ijzkor8YENSvPWOT+842OKgn11n74C+4e4lMIKggb1oAoTVpltIC40GNyNRbLN13PelB4bIdbEZ3
x8zPeSuIjhs2fPFnx1qHLUHKyVkNa55v/3xj5w/OLEGvKDUa5nVn2J0Y8Y/JatRHUVaFpRdwnrab
fWoaVb+Koq9+FxM8MoktXYFgwYrmHV+nFH/hNCwIhh0uruI4X8Mho5RrtBOwAoQQzOMjxTbB7hPs
GY3RVW6aMryg7DcUUq2HpmjulPpmU2AU2MOg+dPBm83xWoFCpVZrzft1q2sn3Sh3nzG82H3ioXtX
Z3aNaUibAodBQv+gf7Hdm/pgLjnLD8gvNm44r1xhypUnzUNDi6l+7DaSIcDG6JaLO8XR1jdoDk7z
1HFeh9qXT6h5evfZtPk9/fbV3uynibM8jAdzLv1XESo7SEmxgcJeyWwpH+A9OOtglgHh7MG1I4y+
JK3FBTAXb6vfSGCW1lpA3hrnA+aIq78dRaE//IVj/1fjVg0r6O3O5353tsMUjcMbav+8Tm+ZWGXC
16x+9csUTPeVNG1xBmWB9W///1F2M2xcfsHMOs9F5SA2WNUufuElLPu4bldsd5EqBKG7VSUcLNi7
Oq8rI89NbV2HB7vPCXgZiF/5dIEyeLIQh7SHlZIPmVmty1UV8B//6xfPW0DVQ/PN79bqx9zQncaI
Tszvbgj88prrnm45yDt/zKxNqbdFb+3fUDV6T4l1Esudmtopos8s7AkKdUpyefeJaOCLZQ3Fv9YY
wvJAeDRJjvgZzRd2ICToI3h3wXfPkjXbIUos4Vkj9/fAkU6xca6WlEy44s+ENOptREy/8AGE5Seh
2wNDatc17ERHslh+q2DoXumpjxAp7UPRZJRT2+gKyspP2o40eiJE+p5oItPS6Af2PhopzHP3srob
msBeY1ETtpU4xQB43wNN3u0IAVAWbav3D90tOb+krffv9Ldpkkl0uL22vrKsmLvHgbmuyVO82xVH
YhLso087KfBwft/rAYh/6FcjSBWRlsvvaZame5iFnsx76HerT11JdltqG3nzGA7SXkGqGm6xfJj2
+dlfDN9PtN6W/iJWg5FB19q993Nn2lKyrsYy2VeqM1KON2XGZejRPNND16RdqPSejCUStxs+u93J
cLD8bN5my8US1astlYbwfXi+rfkwZuSBQAQT33m9oAB8zqsg4sCelH/NmRNec8dF8OVEyFZncBo8
J3nvL1kU6eCRMaT7gvBy9EM41OI0mva6nLqev5pojKZ+sNxuJsSsV+rRkHXwz98bpgQI11Bm8PDu
o2b0/YIs6LwYiwwCG5LASQrt1RqEsVcigDjnLgiTUZBp/bd2yn2LBeoQ2NFFrXXClIn0ZdihQFQ7
kBnS93I2iYwlzsszCxFCeJisTDG6G2ZQUyH+Tim35b6mN2dkEm0ga1LptQUKMOj8lx7TkXcYF2f4
yTeOsasg5N9Ocqux5kTdNklWWTExWOdF9TgNa6vfqhq9351B897bTVS6x6G77ScfVHn4Yp0dvqFq
W+dhbPK1TVDN5F5qMLne7R086sFajP2uGtYVH8hQRV5cgu9Pd8RD6dfS8+gQ40nmCNpGj+OPGl71
0O0+9aToL7Ymnpet/e23k1dfuM+87yWfqoeN9Jy3aOh94sY3D707con6nUj/OT+4JogrSiYzfALj
d8f70ufiiZUuI8L6Jn/+2SsXSJ54nmI/NXZZ32+mqFBJweUDbOgBOUTYN+GFId0pk9KCAUk2v2jf
lpkS7IyECG0+inLm5GGX1D9yW8Vjq3ODR1Jy2h/GvKkza6SABQIRJPbXJsnRjzF4sQ8zzG8P3bIv
+o/X7evjZDtzeGS4z610zMc5QsNoRL93VXsshGT9gyqhKrL+BA5awbSene54q8bAp9Y6JaPfEtEu
w1G0DFfhFOsIe0DO3WH2K+dRGd70H9fuslER43Rrao9W96sQe43+aCDg8yQjcy0uqp4GGM++jR4s
NfnuYctDqGXiwBr7VESjfGf3bqGk16p45BDog6RE4/uttkB8OXMBGH8Dx365bV++ibxzgkMBZsRn
JriHh7GuwywPCXFLg90s3huz7IiLHJEcoR5qcmKzVMeBWqxD/wL1EcX5QlkwStLBAXwaULUyPoTl
ZzNVzZDWYaTe8irnUEAx4D0hjkXIRUrc+twOtEpzVBSijSfdu8P91BrFFwArRbtmVXUki0aKY9Yv
6uHiuPu6HdauItaRxLz1L6geBk4y+/fmMAkI7pRgNNJjrd6P9G0XCcyXempwMtnsdCXJ6Ub7sEe1
8znhsLAvc2gtF5Y2mzuNW2U+2u7u7M814Nd/ItxW46CmgK2CNbPws2qag4+dyGjxsFa7XbDBNvLL
24xgSlefr4QzttrZSqqhM9NgC0aAn7IR00lMmG5RUjjFGSxayExavrj6DspjOPGGK7XZNlD+fW/s
/4zVjYxj0TQFHyfq7XsByGzwlC5aJXsZOvw7m21/boPT+Ed0/cvJZgm4rfu6fwoXwy7TwfN4MkNE
WF9kxQGLLoUjkY435Uulg6I49NPk/Wn9AMVRSyXfu9VK67WqjdlAJecT7bNE1Mke+oDRIzPa0fsK
5rH5U1XW/EFChu8f/I6vlznN2EGwRESVmhfs/2akJtPR9nuDrU1Ozl2DZvCzQsXXZws0ToC640Y7
Q8pN2BkpzVYIvJnaKumq7YA4q2Aslqq5jnmwyIMebPFO/5O1HRayZIzj3t4of6p+5ucWbRTcSR40
Hyh43A41gsUXZVe+B2XMHvFUeWOxxOTdLP/NpuC0MZAD3OUmCsts2ZZwicFqi6+8nkxUtIZnETXl
NO0WGwLmneGRTClVVLj9wUjbzxYhI9Ks0WqoF3I78maGW6rOCYB04JS3BhvUUBTPtMV6iMsrA6Bi
0DJE0uL6kpDrybFP5WSZ8tRb3vroQ2mIw4jYJ4hJTllFTMyM1rcwkWCOC2+DdKG4pI2egjo3XpBL
IcoohlG8zzMcnYxnttYLYQm1RF+1VIieR5N5t2RUhDgylHsky9rdklEHUc9fWCCnQ//Q7XGHiHiM
S52rDPBfQxhGW+myS8zF/DsigeqPcPPgL3qg4Opo4rfO1sJcj06n8qMkjKZyTAtnte1jwHfwFkSV
7aaI4KbzRFbO+DCAd/5ZeqM0HxBjePNl6NZmeiwtFT7Dd3byoGZtP4mFALLL3Fntb4noG8mVa9IU
1xrL9EBlob/E9eRUd4hMxp7S99b4gCEs0R0jVD/YyuemsJe2ee6UEXwvROdGfxAbOmMmUJ278JmL
uEcwD/ioJjf66eYQWMlBWZZqXKV0f9h1R4zXPLrGiQpGsaNf3XZ58cZ8XY/tYLVtolEXuneQIfnT
FML/Z6uWChjeKXIzWwcBuW/0fU1vgVMBB7G1vproX5uMxcLP9Faaa3YrI8EhsqtwRrE2QSzWkG4y
XUOkIC9zP61fxdDNj5MfFiqb8qmHIPB1n2MmNGHTa891QQJmw9GkB9retViQ/sXmEHWk/TecPh+L
dGv9Ta4799zW9sJIdmRt9b0TbrJ/8dpqWWNTMSwg3J9rK57qdUr8niU3pvymsmJ/hNEm/hvdRaZy
K4CJUV7zUIS3Vk9EcWZGXYqND2Iat2shZ456kiGQhumuLX4qDNI+QzfwzJXnwknlIjkLIWCVje64
5won/b3ZiN32+u/FDvEc5d2i3YOPcR3QJ5ynklujr/t3a7SBdVhUYReXm9cAKXk/tkca6rr6lNNy
/VLQuVvfabeaJDO1WK5oXNTHRor6dWsKxwKwqjjWzB5XJJTUtqxW4jpLaKUU1gTufTgtpjyO1rTI
k+oqc0vkyCQM0gQQHFsUIXFh45879R4ybjzGTo0wq7Pqb5YiF3ORtpYhtSq0L0jxS/pVUVqWV68x
4ITKoBQ8CaGz3reSFLcUIZpMzcrvOtbdUPGjNKv+crEwZr2a2+4c2QpWmScCPnzhtzE8D6pAiKkb
V91HitsiLoyt9GOEozp/DGeLVJI239zoqYzouUnriWKC+2BmFzrQ3hE557EpWsm44TdzUq4+22iN
eOkOurnrjmyw07M3uejTChfPdWzloa3PHFvDyKrWdX/DAGAL0f04cpDvUSgPHmqmPPMoM0J30pid
dZ5AJ6h9oEIvnin+etNVU/8EATxZSjcaL2/QD9OnAczucBqy8MWoMIst65CaUUCnBElWtTU373ZV
LmXW1o5pEbLI5ZoapfIgpvt54aaRBY3wvlDhx45ygoE88kvQD7Ei7V/QDbBPdAhzK+S5QGb5BP9f
hmadbHPeeofF2+ZH0h7UmmJQr/Rh36cNgmAeZXMvIY8wP0a26JJ6pw423vneV97relsTyFe0GKPh
G8eZU23OBppyyqzc3ZvGYF3yB3edFei0oco87s1l/kXGtX5eOj2yNlJtWh0U0nsPyhKjTOy1dbUe
nHpq9/PC0wyY2275p8c/+eQ4wfjaDoTMpJIvAsYwmBEa6ybQ6uKAlNyDZE0Eirq3pAWbq+NRL3st
srBUATn+W7ViwUH9qA/FapoiuVn5oU05Nb8DTANO6qtxqUlytgXr+LRSmBN21MzGldshno1cDgVE
hn3Oij0jiurR4EzEzrTi1ZirQJ+n3DPvpD2FQGsWVsYB3SPYgdc5/tUMMGHhbVjECz3tAwxbIIfr
Ws8BLzUo1Xedm52fAUDz3/KaS/UAODG+jswdeeyMUXULJ/LCtFo9p34MPDW9LtIx11/CKQv7PNI0
GX3L2V/PzeBoA7I+L82fDaZMP0hNIFaC+t0l896qm/GY22t9tBHri79W2C/+P1OZaxcjDCAdVdiD
RVN42JtPdCIA1Kl98F537bTth8+arIFjK3171PfbI6O2Fujd0OGRn9LZTjghpkvjtIV/8p3GRmQb
7G1qgYitKT7dtoF7Ip3xXGBzWvk8GrY9B7T7LArJ2WKgrP8nC9f8IXEQ8REpvf5jjocJqH0rcDAK
oKboOC3A2oeJLJoRmraZkJGbwv0FembpVAWqW6FhZ+8nGhV2EmSTqKctBNFfo1Lm71zryL/XzbxP
vxYuuk+ukT1KXJ/QugNqjkJB6rT+N84YYFq9eLp6mNlYi1RYfbMdqPo2Qn4t9XJyFXQRiqiy9hPZ
9+AeclDmqy7hOI/8MCghWVjUrwZJ8JCA5tpDalPHJFIWgebvgF1R/DP8XP7UEgXHUQyBMyYdFcEv
XgXbJvTO/u8Am3gjVHO5fZg81lQEV1Q3H6Jo3x8FMt/twtvdq49qDRBxxcvczb+BSfrx6EKQryyo
7kjzoB9s43szFbZ4GZVHqP7k+Wjr3T1q/8tb17pz9AJERFUZLrU2JBo+LxbQZGszre2KBLHZD2Jv
ppcxkBg9uDuXi3RnSTq/0SKRhDHkXdVkPIrYmRrOHj2N/lPpNytSdqMI7wenG8PbAzPC9Jj+LupD
4eio/GzFVoiYEZI6Btgbi5yhit8GmVDFtUJSqM/jHPRo2QefhSAPJXMobVmaMVm125IYLg6VOJws
vTGxOMwW/BD20wq7NB7nylzfeLn0fBJiFOax4OI7wZQhpBr70b4n49TavmfogzzlS0Yo6pJRjdZp
mtRdVBNwklgB+9B5xWroovihxDZeu9VGLSasff9vdOkcfLTpuMqPMyyde6fWNswagVE8s8lJ/Vnw
q98DNSHGXkGAUk/cmB6+XhPSOFj+fxSLuQRr7qZ/oxnu77VGyhpbeqpeXXKvlsRsBv1obO7WHaXf
AP9JY2mJ4vUKMDpn50WnvRu9QEIHfbceagL75LcMhh4M0urzf4AsNeYSu5/rrB9wjBzqioeMCacu
PsvGhERjZl2iQyt38BYRgDsfig7BymXZwImmdgClXS1hQjMocHn2QtE2JwGX5TxpY9kfMVngLltG
f7s27OhcyXSGc2sPZjnGOy5rpjW3xUxZgSb6D+uMyQO3HQdC2NvmC8KItUksbufgflZa9ueNwkqs
ZWSyWSn71frITCrqWFTgxizWuBHBfgk5RsMVOVOC/tZ0E8LbAjupx2J+CwUj88WqSxYlZzHyq+K+
PJuOP/1SQw4n51A70mas2AjQxpCTIssN2/y1aEa0uBX99OrhynvCCg9+Iue8+TLGOX8zgZDB4bax
7g59r4sfsD22qXokieTdZCb4Yzqgq0B3TPJQrs321O/bzENfY445hqY0/aTmbnoGdvGAtyfsu8cw
zL33zRHSeI+EkzMOt0H4q+vU/tkxN6Ky2Cumrtlbye0wJenKxmwiLdRWOzw0PKhNGhRYINnLFr+6
K8iBgDPiZwKUoJ/0AkrimZk7heb03nhtUJzNZixuv5+2xDJSrg4DLJMdpMgtys3vg+oVMDKvTtKs
yy/sMeYKDic1/KGHZSnjjJDyUbam90B5ToV+lKDCt7aWxie/GrkdkMm1792N0z10ThH8nWlF/tdp
k/F+cpTjJeMe6uZnkqPwbieovXSQxsp81zYtfBe0zbt8hX/3Ck6eMQS7EcRU/WjeTJi63O8Zf0Vp
MajVpn0glmxGkLUZQsDx1PU1D2ZnfUF661wmTVYjAXIoC05SKqM/2QNAPNNrOLkZKEKFYnxBMQSV
KiIYae1+j6bTcM+QmkW0W7mMTwQh4fIU2NLfhso0/zhDsV2GwqoBNRu4cySC+/qE9Vc9I1crOmAN
Imae3dLt36vONj6mttHOYWLueLQG08hPajCMezSe+fhuS3x3CTGl8ykaNkBso53FC1Oi0/PrK2Y7
xuBtXsO+C5DlRjxBsQ36RGSAt5qnoJ2C7uhUxdYf3a2f17QQE/LQUI2eeIqoJq2+nC7S0SPAwDrf
a81wmajVP0YGeR7jZP92d2G/QuuYAzP3sHnHMjft6jRgbOhuZJf9j1aNHAxVifEZeKwuT4gaq8d6
2+fyCfAhLONq95e/pPxzPJW41VcjJq6vmjK3soIOnE5W+2HIA25oKXGHHZRbucFxWwGaTl7rBSpt
Nsc9tiPV6FlZUKjxZRMcWRKWJTScs0A7Br4FFJBMW4jLG4UDK2KyLV1Znxs19X85uou33RmNObUa
AVWlnAGfjKCM+Z/BFH5FNr8t1y5g6z241RKU6WTtTrrYyquTvg1FmO1WXeGmWEHsm5rvlcoUbmDP
29oZmre1MLpaueWccapXv9CQhDUmyxCukAEo79+MzZDfeDagfxTAKA3S26QcjCIan2fVdd21KXrL
yoKRRsPjMuDV/iCqexmhwsCw4e67ymeI91wG5WZDHtS6EY86etA/Bej5ysoua/TlmJaBx20DcSIe
AyS5vWXzo+g1rDLqCZSH8nqOCrAyE58W4+j0CbHY/Ha4BCweMBZqRMiiyLyeUNybQiB4g4YoH1ZM
OWUsm97tjqGnEN/O/u5AfYfKvbOYzP/ZMtisbA/hF+KeqJg/A+t9eYacq//alYcqsZjn+ZtDRK1o
7BlDM2xy3X+VVQUhPhcOnRiPm63jbccQmzTshTh5PJlDLLtR8BubLMU4XdWGFkxS230HAZ5pDd4a
HAQD3zUvxpBONO3qP4wCaMi6xfUiUi5kJ88OSokXSSU9L2Wzrh44Zd39mycz/HInLA9kI0Hq2sXK
ex8ZLjejGgYVHvVmImktfLl+Q2uL/oR4zn/Af15tj/uI9OTEMg/BSOL8PuGiHM0ffGeAY/gUiktr
4iVBCGk1zWEtndVKMbBiygxGP7xaoG9N1uwRVkMSCND4uVZo/1W7FfyatJoe4GmByGUo5/eR97jl
LffbK2YYxG5ywiUlWgfOwtzq6nEZHNfMtqFwOUoKjdK+RNx9MTxunIS6MP1IPrj6DivL/bepvr7u
G34A6DK3g9HD9PiPZjfnzWEvhS2l98jIqmCkfaueQRltR+5tMk+kf6NXLBDf8AOy2yKZ2J94q/Uf
FI9k/w8SJupUW8o/MQAQpCA7AzeSMUh0iKRGiqTsHdv7ilijpkQUnrQProzK7eSMuz2fl6aWF+mZ
VXkoDBm4J7jvrj0URA4SH9GZ+/Dp0YlhnZGTw7uTbtAiXkIwNyAF4cGPl0Cud2x5VXSxWJGG+xkJ
8nO3uq1PEkFbcZ+HzLZpaBLNFwsxb/fOcoNgLLFEQbIMrstfYgSy/l3t+FiOAOM85mFtGfqFVCK3
O7i5iK6lYdwAt9wXjx6Fin9NRCQm//cquJplWPxmE4h2wk/zxj+T1iabq2pAs1+sqjeqs9x1tSc5
in4ErlJaQETYXAIhVP2k60VYMTBN97uNImgnV0pYxMWigjAdC2sukxq3+QMmUOyKrJUuZm1/We/w
WMK9BwwedqzsdkKSOgUEVA51666Jba21x6VJW+lBDdN8Z+dD9WOHo9t9BeVq/bfCC0mRmG2fyxTv
UfkQAm81x6XbIlR9tB9Eh5GD+hExhmP/4X1q82tbdvYD52TJ4dx5y3jXcSBgaGz4fNZdA7TmXGq/
qMTZgxN8XMpx/i9AjfRjsku+jGQsuum6i+EzHKpiTkt3lMuLRPCdlNhuce331C7KcAqiC22Zxcns
2gXWs9BlWtl5VyQBiuoic3I3bM9grrKnaDvi9OXn1yvj1lK/T9Fgjo9NXYlrwLOzwVv1YA35TOfF
cQIEJjKqqZuDhaIeTx5x8B/WchM+okSP3mWIjzf2l6D/Xcyle+OgBa1jnU8P3iGCRa5i16uL/zoJ
JYN6AuyTMg3oioRLZX3thM/7VQnsmLHBuabPucjnT4959amwmo7pwbWXH8/Sy9sqaN5gyJycLMKi
9VvoamgTxGPGyZRD/V+oRxby2pFjDJtlk6COdNlJSkjsOcvdquwS2pvNTxRP3X+GJ4YrT0TPjViK
4KVVlZlfbWoPrsSarM65CMnizlDOYokkJmh6IRBZ7QnGPQwpijyR/Mr2hOQmaCH84w3iYYi17U8O
e1DnfUHKReXJ4rHnCqyD9gMYaZjvCuR5TebTNDpnxCPIfwzunkNNQWSb3FI2mfO4HUL3pNmAsNEN
fYclxF4L+yDETa3WVcJq7wigm5esjkYHBlc23XMLCwk0ZIkQWf+ae/u9FIzQzDOT75xlb0cdU4td
59nmAVSkS2DZWQlyzV4MB4E4Lm/7Q43dl9rOetxweW62cV4WBpR0GaGnYhN8BEXB1pUETcxLx7ZF
UpK+jvNNEG7b3DaESQ8BcqocGxj6TPFIqyxcliNWTRTNMlOV1lLRmZHKvXPXNuS+xKTO6d/LMjRv
+SC39tJscnsc6nx6YA6GrHRce0M2Obj9XY5uFIu1kQ8M4Y4xPdo4/W18Vd58HWQX7R+4//eHwBxV
yepvo5xmmNUAbnuIkZxX4mUNCELKDH8nE5hvJQyIeOEUuoiQ2/7ojW2zZAZUI5ctQjqRkmPQPlL6
y0vL1ee+sCu78pQrUk0I4erlp27y4LpbHPcxg2370TuivZ+JX+6SosnHjC0sxMgGyHNm0EXBVHcd
OfrUl4WZxxjus+B2PrR1EPT7j+pcVBNq9/pkrPL8gUCTsbgDKvRKcdCtGfGx+vnDqAvvojB5861C
oR3XZnPndEBEOMUdcCnAfBXY7Y+9UC9wnQSGtzk2KnftfjVErPxpewf1mDFaq42nncD7ZXa9NZad
0wUZIx3DjyBEoI6JJ+yhy+oNXSIEvVWk7Zyb187yb1YhjH4CQb3hIEO4qR4P9YrsHA+c7YLSjoQN
xlqtm5cENxgGYMbN8c/hU9/jHiXS+GBsaEUeVR3432pUDhp9BgSd7i5Ff7+44VR4WWne26HOOXzj
cu009rDVN9BDeGK/+DV8jIyNZR6NTPVMhMlo9pzgEk3nwcTbXxwi5IvYh7kbD2sVzg/g5REvVs9c
l+kan+ohktbqXJFT0S4OONAjOayE/sn9aSzeUY6WQ+bxHOWHsetJFwphtzD315PGeYuBsHyaclu9
ICOa8cOyC4YHsjqiP+4yhfU56Mr5p1238n4KZ59QH9V6j4bjefZ/NTlIqKNLlCqxgt2YktvQzlJQ
1hgP9bz5C4kBy81FthX+s29SBMClbiiAUHsahue2xj3PPyaxjYX+Wg1pWPXuS36zwjJxm26bssO6
uJMHpBk4mMrOfEZcgTRuNovu4eY7Oq8tUg+glRaEo9Ul9qY+qvqB1VsG1ZGxCV+D42+vviIi9fdW
4ACb5yhsn7bOLeW5zEst/y4GqH+MhQJyv4OnHk7oc4N79OwjzFhv422IgNWAgfKIN79FOvgM+89g
o+2J3B+fQJ5fOsA9Ejubt72BhbvPetLrdwUL+uXnu3IenFrshNmwAQPOKNkyBQTNP6sotr8mHE4e
j/s0vNb8QDdUBPY3qUvciexilfk5dEFuOzEFLSGvpuDTzlBmqo0gSsfOQ7TPnAR9S+zxQRCZASMB
kpFaBc1BJaLdMcM5ZF6K3beq7siZocsLR8mtFw4Rs5/a6Ai5NU1n/0ZTRFsdDcxheKlrIMiD6+r1
2rfcX2lt10VPOJXdOa9+05f6Esp8+q+D+cALRaDKx83RWhGlUK0PnIjMW0HF5ZzpsgV21gPbOmkb
6CxS1FZl+7s0FGfuZAodncWwWM/lRvDiyeK9KeJiq+cHY4q26RD9j7MzaW5jZ9b0X7lx119FoyZU
4UZ3LziToiXZsizbmwpPqnme69f3U6c3JsUgQ8dxVscOQSgAiUTmOyC9wCPDrsn867JquyXveqij
9AR6qJs6+sNg/fPsjx6gObhIVWw3azPDqApJbx9eGDPxKH8Z0j82gL6+OTQ0aAqEAQrkVuMEauWj
lRIuozgaHnNMA160dJzqz43JDmGXcuJBhRZp+8wDPmpfHAk0HQrs1DxryPS8UOqZuftlkD96fsxs
aJO2R5Q5Six08CkrFipr7CcM8tAg6MNo4lbgcQ8eEuKBu1SRcB+U3lQQwAfQvh19gzCvj5ZjuiA1
dL95ND1HVhsdjYoX3CjlDz63ae8sbxI82Gt4qxtRxYPcAbGNDjr2o/nSrG2dohnFAYShGtC+ywmf
eRrgPHvdDyoZeA53ucuPHaUc3bsyH/tj7vtlfehDz6GD5iITs6SI5FIaofIABZb/Q4mIHn2+gQcA
S6jDeCpcQgFpYXHFYupXZLBIdwSjwWkbO9+zVnEdANBtKx8IAKVUUtYC5WSwAuil6esBPtAWtEUp
1xpUPpICqnxiBcHSSBdTZkEmN3NDfCxrDyY2ITJfw30NtGXbglFYhvU0GfCI3Kja9b0kvkRJ7ke/
Ut5WDZo7eM4uurEvvgXjpPId2D5LLkRT+p9D2fnPHSR4epe2amwcBbLqB6UqvpcbxPW3OhGC7hCk
EmcBj6g60panK9BUI0JchjkE7hZuYfkrblGqRszDHb1FG2bwPjyYouOmzbv+44TJrLcQGYhdNE/S
+AlVmUnfItMOIc2TLMMh8TqjT4hrYlY4Rn0uAZek2QcXdnBxCBMHCYKMbL7e8mqPnsaa8L70wbA1
/ABKyWsHKn+/STJEVxZuiBjcygyU99SmItIf9DyVe9AAbbhEZ8ffIMIcJ7sxC5rwDtAdF1oNklUc
FLq2+YLOWQM/Q6EfCChJbulGVtVRR2BNX7pVl3+ue0t91iFRW5uKgzOT3nNt2xZh6W/ZnnOUb7WK
KN0W8Yaubgt6aDCcl1qmwAzrQQPA1FmcSdUa1rYvW/AaSWik7rbL61aueiilm7ldC88F+ulcobQo
hUJwFMVmaHr3k1blgD5CK2uSlQKr/21EuctZJWCFP4FEp9vkwTgGio6BY7VoC8NOEUQJwDAPVQWn
R6NTogCZQssi/Qp5qA02CELoRQO6bDOYMCj1Mlo0yLH97rhTn4d8QmsAAJJRPvSMda9P8CfWiGdo
PuMm9W6EMqXdUaI15XKAhd4DzY3tvQdBtV0lWUDBlMjRqwXstX9icOmGj2lkUPgs6U4tdHqN3l0/
tpnYtOiqq1kfx7T+1I7l3rtlU/W041HPATMX1YW+gL3siGXoqfYji9clNDOy/KfCCPhrAaDHOTim
F4mdrsSoSJsNIzuaQztJTpttfIfe5Xzhho/1dQvik9duqKufeqXpT4gD8Pqt8546Rwqyt4K4+FuV
9WQsU+Rk2sPk+bq/pYit/hSyKIK9bgof7XOK8NqyN9tiWpfYDw1HRCfMcEVCRR6c5l31MlWeFSwq
zc0hMGuBDoDFtcnZYzAY3V6XacPxUUk6bMwcEsGq8Knur6WNqgd6ezjv0v33NOcJpQbIF9IHfbuZ
KC1S1LMHa69TAi5oxFgIr9loKR5aLL/tJXpj6BwMQz3g6CcslxACYPFjVA6RRT+6pc4dABO+M12I
7ejBckRXER0jhPsMbfiBwor3bEotC3ewyYyfNIsQ5iQ965HhbA1jPVJ705fSreucPpcNeTjuYvTm
Angy3OWiw27K7mYZaoDDJHwOeO9sgQZw9mpB78oPjk1utoxSrv41Xl/OrOIXwNPkXCke/eiPtM8k
W6xSjlvjtLJGR4++iVLWA6C1AkEUP5jSR1PhB7kdyILZ4dQF0k9odObUKieLWkJMWPiqJWDOd8Bj
a/QkU4eCIi4kGTjszJAeXGNHsOi9zqd+SCpaE3sSE6zTeU0N8QHQjpgto7sY6VE7CVx4vS7CCZCy
af9NaclNTrCYpjsnaTO4IumUuPdQZ5vsngK0/OaUtOQ+a6jAuOuRuh0DasC6ELaYCqhRZhJNWwlD
lVpZG/rlTwXs8ZBC3hqPwNzEtDV7eMPbzq2q7oF+qvfQ5jL+KbKmDj8BAge3yB4cKVHCNOYVUZrY
mYi2s53vJiX/6ABjLoxWdeqTUcQsYA7B0wAKVtZ5ox0CwxNf4hHvzl3cDtFnkTdIHHR53kMjiH14
Qq4bJnd8mO5R1Xkerrl+8vRnVJPzrGstnMpta4fjB/DkqI+PeiW/BjHwwoHzzbH1qzoAAuv4w0M2
oyupQLmfBPJU0H0NM9qUVPt7Wi40ED5lvgR8AY8gbo+xMgdnI7Q0206CFxAcXVEiScFq3Ol60ZVL
9NCUXHeR1bmbDi1V8Po2gv3QLqI22/emW31D/bOgRWHSv9plA8qQ677mYbOLEIVYj5Fq8gdlN9lX
O5ziFxfJQN5Aujd+Hqcoyo/GAJxuTVrjGmvfAL+88ofJ91aNO4LCDBBk4mz4YLWoLOt0ingI0t8f
XAMYYYpbdYB80HQ3ICDUbnPlx9aS7xd3cHv9gc2aV9mnRIt67Rl4MR68KsKp7ehgiOmtQR8Hip6Z
4JGk932W7HjDxdWHWivrRzGYRbfumr4LQSlEgb3Wkb/8GoPMCjdOrZp2S3MlOKBbx4NrKAxQHjRJ
Ui7CSYu6davK4miaeWGhI+NMybb2BoNTbIPi5d2hpe2PRg2grwobDUAo6MrdTsAZgwXvCYP35KSn
JuKPcZO/DNxJwD10rUkXEIQyumfU5AdYVlaUInvhtMUCSKs5PJIPGsUSTUgKuW6c2wcjAuC976q8
D/cFa0GZAOhrcQQJ2vfrCRTTh9jtfPuhb2IVf+iHcKAZHdfDFvho+LvXNEdg2RWxaLoxGXuqZ4g9
GTKbD3it2a9Z0JXDPb1fp9rUs1fnYdBgAtI86CGB01pr/LWO3CdCWLUlvmi53VIJmWTD9e+MFHvQ
zYmgjcrQha1gpzNHTcOiyG0ygV7gRDeSypvh6w91ofwenTLp2OsCoW9CQkPWtdELakYoFiHMN5la
/xu0hv0a5xX8azeNoB2beT5+gPcW/CYLKdKZ9t6sVD+A/5tj+Yqnz0BXNhj8T3kVUd8FvEFFUFTC
jGiyZdUf9MrCnzyyaCB55HtbhxpAcIQtVqtVDvqsxZijSdqnsM951zWB6X2MSz3/3Tfwj1FygFi4
jvUa39cgnShq6K6OFYNDtVOh5WAgs+USNLiIoDd8CdIydw+en7dfpmyanhDRQH+BbPwPZKmc4OOo
ukCEoVY7swa9hVjPNH4WcWnPYIYRRKBkd32szSDahZr0H3k20YCSDcT5Q2LXvJNm1bF8iTwYMgpW
pWvRwm063dkXTVz9bsseiqRRQatHj7aEu+RSfRh3AjZC8aVIEKHdzB5hP+x4aNpDxtndwlb2mruh
yeJXKoq1AFyG9ZkNTKNBfhQOyqvqYEtRyQPpy/n1Sbw7NzXLNaJ0uVpUppduVaR87KJSCiGHIYoS
nabfZFC3tWEqgJop4nu0yvzkHpEaQnHexWS50qTkuyoTnozzI7bzDq6gsbgWxuTka1EpNGvtDB7d
wkJOFnwm7PbmPuekfbcq1fwundw7IvwjQDX3DXiQuij1WUielw25vYyn9eQG+kd0oIE+VSopPoKO
oMVds8y7GikwGvi8Eb8L8O/xChgvws4oxyK/PnmFHq+12JSvLFalLzM0uIO9FQ4G1ZoCGcSlZyex
fcdV1/pb9IisYAuLkiXgX3Y7N8oSbibbdOqjByS6pi0/emzBOnNfAnKUaucLZKz1LNP+2MKLp92U
taGxGaJ2ymc2TfoRxCu1WKvXmh8ChSATmEYzvaYpMnsfkG+pzE3QieYXQvbBH94zw30ItPGj1efQ
/rJEL77Erm4+E/TUfdimzVcFT7Jd+5pyocinFmyt3njxSSS/2NPU9wsfHYSGZ9oU4XGODvY+BtUE
Ii4UFte5GJt6FfPOgNXuuqD+m6JFltmzPPshAWavEUKj9hfvZbqXSR/qP0Iwmt+71nS+iaLDMUKP
EDvise3bT4nRAozKcfDlmoplf4c+ljSXCYWJXHyjJZZ6+zz33X6dUvaylhHk5WpDlUt7mrxw+m6I
qqpWuFPb3yiTs80xJ+KlhPBs9TiiY4CEAYIttL6BIz1YPoXwBUmMQaqU6eG9VoLHXKjGz/u10mRC
5Yxe0KquQreloU4HAriq0f+xxih5xNrXA+XMFYZSlWfVAOc87JaXttMP0REtTvHcdOQFWpd42Mh2
A6VL4dJn620n05aeMpW8dyelo7pZ2+KbhOfwEfROECxj4KjYj2Z4yaOF5bU7OiLQ+LNSc1/wUXX0
lUYOuKGYiRZRm3SIjWD2NASbjBsP3ABYvCXsqCpawwmjjmmnSLF9Am4v4MqhJgL7rGjpXA9zKyKj
yQvVIoFf1E+G3mwDYAWzIkCd8OYK6QEvapveIMphgMcOyBcaWxP71vKhdiIEH4DnaMY20QcsljwK
kCbo8EKmX1qJdBaYZsb+WMl6ls5N+Y3Gsmp++yECOjTuer04kEvlx6hvdAQ2hr74M0pNHA1qNJTy
aZB/MGOjaDfuqEBWxxxY80iZcIpWtlkooq7JjX2vj0Am1lMaaummSFr3hbcB9myiQm5xQWOJuzQc
JyT8yqhqEIshA+w3qTuRdnumm1dzb9kPV3YPo2FlRcbc5tVs73mUY/LaZGTpr7ZOvrdBiVRv79IS
gZsFIn9o5HclXcSFFU25XGc4R/b0GCidLILQsp/7oMjpN7gGtf2oDKGQ0w8qfo9ySgfUGeO6X4WQ
XbsFamSljQm9If+kYPzuqrEWrzOwyF/oHW8Cog/Vh0WLuuDMOQKyjyTsqJ701O/ix15z2+AurAsJ
kQ8SP8exgvSKF1EELarym22K6SuCopZKeH9q0/QzpKSD+F1e6Zvcl41FSce1wAc2CCl/8Ep0dBZY
t9fJrndsKlrw0US18BrNfgqRC/7dSDSRkXBR/UOsKs9f2mZNhPVCzu/GDoAqbJLKHu3FaBb5PWq7
9O819FnQjx3Ei6zN+meDDDmIGoM0dOvKTvyJMDRK7rlt83vITBh3157Q27VWeQKgdAJBkQn4EfVP
VLoPbt9En5E/oR+FZF71XFhlg0D/GHW/UOgq80WHUeOfysqFt0J2gkYGimfuY5PIgOyAaIuWXWlF
r4ojiPqv0UV0naxeHnsSYDhKQev8SpGw7dCbQjtnkfAUdBaoMBEEskT0PYz7Cj6dou16mErSDZ5e
A5kB2jzyt6yBeNdRVXlLI/G4PXKzcj6APofgAhJJvYApD3ZGFaLGU6U9VOTIRpAb0zkdSAiC5Q2A
ncHFb7QyAtAWulnG2YNIC+NXDiag2CsEI1M0ymvxG2cPzVyOfmZCGc1kE20FaPV7yx3SZqsMb+qW
SUVvcz3ipSO2oO7Ge+kOLbSVwdeHVRrbxY/E98NvHkDGZ0uqAaG3oeIw/cbVUKRbtJ/aeiFT4QvA
Nm37McQvwttFVRyHe7AO5NSA7Jq9a+U6IlLAx1+GLHRfXKT1yV+6bgD2knaoTOtT9yNMTbL1qalB
7yUWT04AkfbnybUcipnIckFDtLFaoQfTxMGDpun2s6YSuMBabCWzqyc17hYFAwlWIq0keGJKTnMa
gLtz/mQ3E0GxKGDa0e2su3oju8z+1vqFhF5uTOZnOQEoxDHBF+uIPjVIDbQ1DHrPFq9TzlBgozcK
0WIFHNmBdFnAD1wIGqLhWh8dykxWh+Ttwk8JrauAGti6R5+pJdrQqV92DqDve3AgDXplNIFQthaQ
IIxwyViqXIu2j5PPPkojHjLXA81HsJOqW6O3C+/Ak/FAO85zx3THhRz6K8ohVrIzTdB068LozJ9o
/1bhrhABYOzAacwjavZdvGpB8BPdLfwg2Gya+VWvfPnZ423rrs1UnxIgStDbVqYDlmMFaoc0FQZj
fhywS/mSgof42eaVltH6c63ntB47VDLgXlOe8Av9K9rzySe3q0amD8rrg0KKosJFGVO/8VAKiYuO
ogj/mhFbRxBveeAiptgV1NyRwMZXw3GH57Rrh6/lBNhdc6MYCHI9dXdVOFBjNi0RooULvvs5AYdn
3A14EMALI8eaZQWgWW1xZaoe9c5gg/RA6j6PhZljW5jzlcAMQV9GpLEHT4W2OBQMCZJT2wAwQleq
wQzxCfk53/huy5qaeY/7131AFP9l6b4xbmSEOPUHDXYJteJRuRHhFYV3ioGp6T5aSQD9oIXAUa4n
LG3bRRSM5rjygWDuuVHaBEHSHOR0rVn2pza1W26yhMupgEPaLkKj1GLySVkdZBcqtYqywCFJQSHG
XDtD032fnNH8ogdjZqxqurLOUnSly7b28bRb8aVHqscZpBoT2FF6N9rCFBRZlNd8C3ro20fylfEA
f9loNpVJTd8nJECxp32PHjh03vwR7CdPVFq3wXOHZyiI79Y3oxXtIJfCvEfNY8WTKv6qofdRLpGs
HJ0N3mHx1yyo5YD4jDYc/lPyMOE1RJfJSWxuGZEj1NFVJSLm/ykD1fdlluBE45qpOFb4iPw09SCi
CpwKeiedBzcBae7S/OU3kE6hoQFfQ6eg9z8VNh0dXF0iyn1ZikYDZRjRAHRp0QX8Tmm8dR/LKsja
D7SyDXL4vPK9z3o7iGllhJO1h2sUpjBtyiBb/Ef1pjlm5HYrsDXRHX0FhW44Wz3e/EcvqFgUFAhX
gePJ3/TqmufMjMI5gQKGJWAmv/xnmiAzis6E/StrwyOtFYAVNdCt1EKKVG7+A3myUcLxknUujcBc
Ci7Pg4gx4dlFYJjHG7ZQF/yMjNlZjZ/iCIQqZs+hv6yxdOEj7mIWzRJM0ojSlA3IZTP0zWDuhtZP
jhMYu++jF497l8LB6r//63/93//9a/gf/0/++P89dv8ra9PHPKTy9X/++5LFkEXvm2TesoTSz+wO
e3Iah1jH0wd2B9AlJGkp56m766Ncsk1CKs8C1AjCRLlnLoB+NFZYBvF60gyaq6gwvmptU93zzhgO
10eaPbROnISJE6DOLWHy9rH5oKcfs48CP0dTC2vZSgvv+qk1tlym/dLS8IWwU/NHJXsEzjHYuKvt
9tf1wedpnA0+r6HuWFi+SrrSp4OXQefH8PDxjsiqaF+IEMtKpDo2td/AELS6AA2eOFlfH/TNt6Xr
R+eP4QSAOkOdreA0Fn0T2KDeprotvggTYeysKLUH5PDD99oqMjFlW6Zrou+Df9nZMtIsGxr8DSCY
FUW9yRyVraCqNqvBw1XpvbOydGoquu1YKBNKcWbyZXlGV6CBj9ikI58qFSUfBrN8tdIuvX//QLwl
LTzodT6jODNlS3RpA2xCLQCd3HoxUBF4MIiqG3rgsDOvj/XGAI7JWC4+kAqjPReq7un+gGGL4Uqq
rKWD2iha0qOxiM2chgUo4QWGGN17D/c8npqXi7hiwJU7HS8qGh+hM8arQONv0XzU1lY7pR/fPSus
PQ1Fk0JQ2rDOliot/Ynb3CXhxI5s6eWR2kAYRRm3EYifmL18uj7e2w2PtLYDt1cZDh2h8yOua/Bg
UwEGLxEtLvS2pJlbIk9k9e705fpQFxYMdqVhs98dvqF1tmDdXBpIQ+wmpiyRz1HR0nBwCuu1QaBw
C141eG+cdCwc0MHyUR7ggBnz1P+6CjT8ALggQdFpiPHuJj8nIwdCteT2vmXIeOErsi2wsEOiyYId
c7ZqaBw0M3EBwRl0QHcYunACqM4s4a61NxwmLw+FEu38n2Lnn87K8GCmwCGaz7JVLjQjFHsPAGGl
RdaNAHVpvYgZxEKgtkT/s/UqDECGQ8BUKnAMMHR5YPf+EG0Du0dxbSqjzfX9cXFmdE0tKW3FpzyL
vXh99Emn2IoZRsjboTf9lYVn2Lapo9d/MZKhTKRGXOFwYZ9+Q0j+eOc4EMPjirb81Preusoxqo8G
v/o3kzKhUwo+obTNs6F8UnpLDweiVG+gk4dSwN72oF0g/ODccI18e1tj8YysJ301AIrY2p7OCig5
oBsPSWG0cDLAzD2qORuffJyGPH6hr31VAddrDI0uyAQu+TAqkwfvv/i0rnCVpbuu6Z4btec83rNq
QOfB8LQSDyTY5hQrq51w++hGQP7nZ51mCPCXBSYWUtD9NfSz9ET4aZPTEDOX2ZQFX7WKDs6iGbA2
KkCZPYggiR/DqrLuaI7VR8zwxANX7rSm1e7ugeI4f8a46P4Ay85c3vdgs+jux7so1CnuatBfblxY
88m89uuerY+mAVONpWsuY/oVfhbQgfUGrA8wulgj1y6W6diEaA0jFHJ9Tf7JO6+NbJzuDJRRoLj0
jFwj3gjgAWW51H2QFM6WpS67OzVDAigSvHqVWR1FmAa7svVu/BaXjjfBn/WSc+By57//KxxDHrIi
E3QPTD+0Jb0QjfEauP8ekfDyxlDzoXozXwQUOOHAgKU8O3SUXKIW6p619JrvNhjNLU2ZjLYuOrIF
IkLXv+6lwczZWBSkB/QH4yznUUXcWLP+LW3HzNeXuW4VR82Jqq3dDwm1eAvW2Y356Ze+pUulgIzE
kI5xbmes4FiTReDBiYBLjbYvXgQgsL1i75Cu70fcvgCjGHKDXGD/WHBT0OHCE2BNaSR61gwl70ZQ
3+UK/ozYlBTLt9e/yXw1nC0ApGId+RSXWh9XyOlaZ/Pnz5HQAhUHsdItwdtbtN7W10e58BW4lhQJ
LReUIcTZtvamge4rsgfLehRI6loIpDi2sYB7P26uj3QhtBK+dS52gy9uyrO9m/RmB9qO3I/uULWf
gszbF3R3lpRR5haEzLZdrQdoQSrtiHNI9f6gSkJNrJPUvImqZ1ssHWB+hn1gL5WWax8bKeBWiLHI
j1Cuk6/Xp3phO9tYHFu8FNhY+vkDGoQkHOCSsQxQwbsWSPKiok5H1TVC4IOM4JY174VVlNyMLCEO
3TbdvNO9gokOYp42JX1Aa/Wh7GO0/4rGPVaGq24s4/yjzrYlQyndIK3h5Xxu4YxLT40xkMdlnDi0
gJI6bJEoDQNEwDFVW/eWMD7gjKXdiBAXZ+garrTB3Ni2Pp+WvyIfIM4qQp0JRTRIFxvqnKBICjTR
YXXku3evHp0J9Mg5w66D3OjpUFJDSx56KUnu5Iknqywi+gbgjnewKmMFDq8rjRvB6OLslORVyZ2v
O+7Z7Gyz0YmBbBjh+0251hAV+4CyiR2tQqjl73+u8BVZQulKwyQDPp1fw8MJNTg+JcoqEqQReY6D
X/e6KoB3Xv+Ul+ZF5HKVYWEH65hn84qR0c7BH9tLCGc2BkOoD2sJHrUt4MMbG+SfTOV8Y3ICeDxQ
0oHreTYtuPpCti3TwuTJoUOEM3a0ikbazCBuYT8lvcp6nmhj/6eqym6PjU91mFqdvPz9k5ZcY/TN
iae2fRZp6gRDKKdHIhO/XWfXQn7aDKp+bnv4sP9iJKWQwgLaw0Uxx6G/DgUPN7xJ+Q1IFA28BGCG
oXJkAHnFDO/G57107J35aYahGi1f9+yeqIcKdFYNkqIA6btHipEGG8ZVq4r2zQHNaG0PK9H9FyeR
pwXUW4I25QnzdH6qQJKVzly9NJUqkAABgZEGUv82WukuTUvj6/XPeXGOdI4ci+wKKcuzhcuhN7jG
iGSTF+btRye0oiX2O9MOMY34CEEQtwlkCt//QiRsmzOqSiejk2dznFCfA1qHansCTFVfz3xRIIKN
Y9wrxv5ph0H47f3TdB2XvckOlQS606+KCJrlDUh4LOVo18/DhMZ4lYNkjTAj/dIHbnJse238fX3Q
S5GAkjJiooqXnGWfRQJRZU5p9YgkwIIZVvmojUuZaHADaBRv3z0UJU/KMRQE5/rP2RfFYHsmmdE2
gPmrrwIKlUcqyvEmKb3uxmV4YVZUyGE4CYfnIunN6adsYS7Bx6oRiVVCbGJAlbRBEonytft6fVLz
TzqLbjD82JSkThRixNmiDcLz6rjQOQogSu4r/KoHaJ4Z9pzXx5n3+JtxTN6/sOQEUzqLoq5TZnGE
qi1Ql0rtEs3VNmbaiCXZOR1PaOmPZgdcoeAmxP/AiX9eH36OWOfDO0KCKaFHJqkHnX5Qt8pa23fM
eukLu39yPDF9AtCNWqnbZZtyzLQbxdYLR97B5pTiOOUt0z2PoHHrwTSO6SbGuFdtQ0M5r7UGnzPk
8kC7BGfKNOrrh3dPkpiN8otpmkLwhjidJKrH6PUD0152Cl26HIGIB0ljeoMUJHImPCZvrOmlq5H7
kP3pmjZn0DkL3irpRzqkNZpqbRz/tIPU+TWH+J/Cgc0JbapCml0PhgD20gTfAyCX/zml+ChX1yf+
9mvbjlQkEyYJFqbiZ8cFHgfKTSE1UiE14yN+ickr3QjMT+Ee3KGSYDuLEW6NdeNCfrupbIdjyvxh
hKDXMJ/iv65JibRw6OKnhHUhZmNxNquY4DC5h8ryh00Y3pjlxeF0d24vKV1xaZ4Oh1qhDmsJfNMs
//cZCI+1rxIo8YM2wMcOchTmrn/WCwPOXxSLL/jvOnM8HdCVsyBx3tcwfzQ6khEH9mlqLbmPbK/H
OzNvbszwwjri5caYDvcIGevZRWmWXZiSX8H6VGm9C80C4XpcHVaa58W7INC8/aRpxo1TM0ee09BA
OZ94zuuGBxwvq9NZUpvN6SBxVLHzANhUDfgLxmQ8jl4Uv2VQlr+jpsY6AH7RjfPzNsrPI0syA57i
EuTV6cgWokJjVdpcmEiXruk6O/vKdI0jEj/5jW7hhaWkeKubFOSo4hIET4fSPCMqAssC3VAg11gN
47SGVg3OeSqecg8T7+s75+LMWEFKSgDrLPvsVolTJ9CmENQJ7OZsk5NBgvD3tA2qOcmNj3hp+XRq
O0oqOk7COdukkTFA70hn6ZgJ7l9XaUjBZFmPkpVrbGsnQZSCSLAaSWBvHI85qpxuHBIsxnQVeSSf
9Gy3xv2IK1FaNdA/qC1pOBRtQooeN87E25Xj7UHpmI1JrHlzCDsdPRJI382yriPkdCAErBCgKTao
dKI2hCvMje95oSDJgPPDjK6TQXp8dh4qUSCQ3JgNDafSwqg3sNZUyjt44bBotqKo4QhIke6KMm9g
lfomQh59+UEgo/Z8fRe9XVqJYp9B8Y5eMxfH2S4Ca+1DumNph97O0FisnPxjosXOd5SB5EvTwL3c
RQN8whXIbWCV10e/8OEVL0uSPf7A1DiL7sqRA0zcklZ+PX33ETym1YKt9AiJici3uT7Y2/SI4KPT
mOW42CbpwOn5nG1wkUDEj0IA5t5hwYWsjjP1Oy/FJJdSmrPP/RT5yLZporUN+OD9FWCHs8P4/BYS
CfazY5RQFBVIOrVLN45+8w6qP+DJ7iEdG1sfr0/17bFhJPIwSKNc2cz3dKptiRlfbIOwMYYMjnEZ
NNuQBueNbXxhFBIv3pVzRkAX4mz1cBCCu47K+NJw4eaO2P0cEBDs1u+ey1x0nGcDoYXtcjoXI7A1
4IQYjVQV4ocePFzEhpFMvz7K/LueBhrHIF/gD485amRnyWuHRBlclR4bV6DHuJf6ziFFahh1DzPZ
Xx/q7ZHjvFEwFzqa1PTRzxcncDGhkbNSDC6PNZyI1t5Yg9F/0A2q8/AUwmafRHoEMx419utjX5qm
BBvEXG1JS/PsuKPESyEnBS+FS2F2pO89rfMeAcpYDNaNdbs41IxOUP+s2nnnD7GXrnVao0d3p4QP
FcMag+QePSJreKsFMX+x88VzmNGMWBEoR8+/yl9JouvhRqWP0CpLczKfELYrXgpNGi+GBpB30TWu
WqV5lt/or1/a/gRxk+ejTpHsfB3R5RmGxLe65QBm8g4HpWKl98q+ccgufUac7Cj4zcABOranc+tH
HKCFhRY71EIEQCcTUVZzqpaY9r2/JMVUeD0SNuigUvo7HUo3oCaDpgbf5OBN4qDGusbyzl74Jror
79+Hc+VkRgvQ6rbPjptR1bj/dGa3LL163E4KCeyAjvAm6Yaf10e6tEp03LhdZhwVXejTScnGTNWU
YKtRVkW7b6paLjMXSP/1US6tEveoaUOiRf7SPgtShelR6IsgWZYu/iDI76P5XNnlbmry7sad+WYo
JkEOzbsXNy+gJGcp0YSgUi1bTFyF3Tlb3/e9Xa9lJQl8oa+vz+rNuZqH4stJSqLktdbZhaXh2A2B
CF2jOEv9HThnH62hJnjEfK3+pjoL7mmENUd+Y4YXhpXktPgI0S7gdpn//q/j3NKzZh8UmF7qDUJf
TvMVf0R9m6Sx8QdtVTdH7cku33vOeB78PejZ5rfRvEn9YJgQrcthoRk46SC/0WzGsO921z/rhRWk
ZaeYoQlWRpxjjtpK2VOOOMLcPjP3eBmNmCFh3FaVSA1cH+rNXTPPCowkfVm+JciI00/pgSIJzSGe
HTiTAQ82NFwtE6UdcAratugM+Z30K34anPrGsXuTbJ0NfLZ1EG8BP28F07Jp9H7Dqw+ZotCGk6lP
UXFAVj1YIdkF1R6X4SMd5PTGgby4h7gMOPi0SqhDn04cNb2pqRSeJiLAbWoRCvQrV36QZEcPLYAI
LkaJBMiIlsWN2/3ixGm8IzBFu4xE83Rg8q1Sx44dge8RRgfyHuUPA7+hLZwXZ6WcBl9feBYL/CIV
ujJhcaMkfWnetMWpAnIRgv06++59oSk98/J53uD2l5Sq6vTYNrzWfk1dpj12QR1pVG7z6tf1nfYm
zoIk4vVL1ZbCiQmi7nTeMp+sckT0ZonigjZBIGkBwmNS7Hx+/zhknSb5JqmFfd5u4+IwSreCMi0p
P80mOnzmuyCAqnJjIS9NiCBLxYLDh+fi2YTCZnKsxIvFLIOMX2uO5cJUd7dashdigfP3KGcHNIiR
ZUfrA72NBmn4vsBwXE4QRxKkwt8f4cDyMBeaJPTxz8GpSEeVaRcY4GxkbnwLtFH/aLQOXS4gRKvr
i3RhFzpkthjVy7ndfA6dwxvHVVniiSUibwjsIVOJEHg/7iOnHvZeV6pVhx77jQW7EOvIXKSkbaCj
tynPcgrhBI6Gr5aOqlxa/aLi8gMRxOm+JzrcwbrPVvY028kpBx3569O9tIhyrmxRRKDOf75V8Lfz
mzRml7SpHLcw0fFejCD2Gcjr/ItFJH8H6UZBRL7Bxyp6PJVvowri6DW1icZ9zYvM2WAveQv8fmlS
FApB7jmQFt3zrmHQV247Vpi3ISBVbtTklPumzK0djsDme0tZxI65DjLDOR1ex2fBWjOGts51hhoh
Zq+xc89f4BZ+A6wgbly9c/g7eSnMIzmED0HabvOaPI1S9GgKf9QYCTdzBNu0vl+YelkhC2qhSZWU
041r6OJH5CqkpEhVkC7F6XhxCEY/dRJjWeOEuYe6YO0LPFMOku2S3diFlw4dq0VgNEjZ6GqdjoVX
QtQ0MuSCMas/MQTFXdjAk4vxxF01WERgVz3l2+s7/9L35O3zT7Wcmso5SKAA4u5nA1F/VHOjSS/j
aDWWfZrBmsd5Ednp7Hh9xLcNEZZQcbOBlyG2wJA9naaNa33WB8AFY/SRUaaj9EBUczdhYCM3B6FQ
3wwhPvIQsjr8UopQR1hhUPqNlb0UbZg2r3hwXrRm5jzgryQ1dnSMoYIQwFvkGo9a40F4hFLZb6mm
9b+yvLHhKqFD39WVeQv/9nZsTj/hFec+iviUkk7HLjRfDt3o4c+VR+WqtawhRhhvYagNZKR6VVpB
//+YO5MtuXElTb9KndzzFgnO51TWgk4fYlRICo0bHkkZ4jyD49P3R2Xebjnd272jVr27eUMSAiBg
MJj9w1bmrbK9vPSnNyLDmhrb2FhAWOsHLwx9ylrLtY6ZurG1pyR4SBG7u3JET4/MMgDwbl7U3BPq
enKpM084x42AZwPzRtdD3LPQd9mNVf3p8nzOjGQbRIHlbU2utk4lMEKnRjfaAjqiLrZuOkf7wXHr
vTYP1pVJnZ5N2ucLUtexgGCcoMpCKzaVoo3B4rvoqOtFiVy4qqBDVTjBDgSsgrZAe614fno46TaD
AuXdy6OU5sfxNuls2NudCWoPsmZ8MGrMbBt85Q6jhGrbxgCHX7ueS1mJZz3vRTpM6/Us+jRtMZxC
FyuaO8i9Y0NgKHmA3Oegaq5sxtMzcDzY8nF/O39VF0TDsECG7EaiPO20iEOEne6rszngzQtR3y51
HL+w8b5S9zkTgQQ4L9QTAJsvac4q0JaqKc2Qjid99sR+wLew3yiR8blQTOyJKnROUSLFL3ZEs7Ru
sDg2c9FfiYKnn9bivoRBtdBJCADLfvtt9mXsOpFUtcmfGsW9VYYp3E+ZHRzSvJ6RFJquJXSnR4Xx
6D7DW2FAKjHH42VoNqL5405Y5wj3gYLziPtZpPuh0V0rOpx+WFslyAhNWDyPYV4cD4V8zDgjjjH4
ZtX0yBj2rfwQu4i0F8UIV3+m5Y2mPkJpIfbrVzbV6bIyNh8VKLNBhWXNqcomDQHVsRx8B2/wB9Tr
lQccqrCH10W7j1Stu5Inny7rkjXS/iX7cQAt6sdzxSJnVKzYHvxGrwnebjJ66GfgbKo2ny+fzV+N
zuPMx14Qrdyc9NOWRtfxUFnUuLXihpOPVyy6jEMOishrDLxRwfbp3ccekawnC2mdN8BwJ8T9E3oj
3qIIjSkBjrrekOXWlY7p6YViCwKwSsq8XGVr2B9qUZ0KbhjZlEDFZRD9nmijD8X08/LcT5/k5Hpw
ashTKAWcxEGI4dhsaUbv9wGPY8/GbHwD1KeO9xpGoyDSdGANUKMcH31OqXv5hFDe5V/hzIem+LKM
TtEO9Ydl0/92Xg03QCw2ddjUpprekyLIg9qY6i0Ief3KM+jMHgZyt3QWl5gP1Pd4qDbRyUJabfDR
3SvetLkUe1FEmrGJ2haZZ1sfuiuJ55mASOGYJ5cOBm558a1mF/VsRBWdEuSPKEVuOqFBkkZI51aH
p7rppQZZXZ/iPdRg57Gdm/ApnLVrJM9zXxnuKk0iB+w2NKD1vBEOFFo5YiqkafeT0DGHianiFfmM
SCEWsMhbCsXPMkj9ZDLd8+UvfHZ4zhYBxGRPr5+8RtYGUUrw8DUtJflMNTrJaQ8X2knMEZFEQPEi
kV9bAy0JpxLXWiDnNhiPNPDxlO55Hq4+gbTAdHRjM/phn1ffK1wK98iQR55Rq8Or757lrcZ2hgdK
WWRNZAm1zpFiHkakUVLkM3BNPgwjwG7kbWKUboTcX17Zc1MDcUTvll6mRv50/GG1rq7sMmNlkTMx
CVFCYiuXl/eqGSZXhjoXkJbqyJIxAfJab2TZqZhFxoAcU70S5U1UOEgsYX6G2cDlOS3RdhWNKVJw
dcNzhVW7prna2dRXYcklV9a6c4chqrkNSqSHyk7O76WJ0DXYZ3d7edAzC8ndvRRkFkSF0Fa3Ddqm
9hCmiOhZYTVgHIY/kF/pizFQ0yL4dSUq/ILCredIlx2cEcyRhXNw/N0mEMd5QePWR0zAGDQ0zgsX
k7+5UO3dXPfavB2CWJZoLefTd4QYTPTkkVhF5LdeJGiGWrUHT6oJEqApThaPALPltM8ndDh2Q4d8
/Iy+xtdOtTGVRa6Nb4RVjDW/VbRQCTyzCXtnizr7KG8TEZcPTDzMUGMWr+aJsld0Uh4yJBd2g1jV
nYqobDLb7BDiQwnzvVoOt+GAxCK+WfZtZmCf8OqvCAWOByfoWJOSyfKVf7tKEPPr2yzLDF69nfvZ
kXZ4XyJK8EUX/Xwl0z2zYWDNO7BEgRNAGVkN1Q41CO6oM/xaz533SMPkd1I1i4M1Im54eVZnDsTS
06IwY5GfnCS0XRuBUu0Yinb4eEd+7fianKPbJKNXB9dS3AsMj67M78xVSX5Jy5OVpJtmrL6cPovG
DpAh8/PCKt7GdkyFqyAPawYg8VJeAxeem+Pvw60ORJEtr2oqG/6Mx5V7kE6IyJo6Y5DouS03VU+z
FPcZo1K3lxf33HdEFhOdAB6g1EhXBz9GLhWJQaq8wzSqX1LqNZ9rNaw/ZGk+P10earlnVoeeZguP
BAM4Fbie1RxbDaWTkG6dX0+zum3jGgPvTv+JsQ7GXaMiNiWmLz/rlg7F5YHPLC4D22A2+ZgaRJzj
Y2HCE3H6oNX8VNpo7wxCeQY39bPs1P5xlAAqrUkrrqzrmf3jUvuh5EsLnhi3muzgVMgl24zZB43D
RYEoyUMO+i/xWoEzUwEueXd5lme+JNRwdYGN0G6hOns8yxYpMLebES0d0D/6oqmyfZyMBNteunpX
rvlzC0q7YPmaBHEqXcdDKRmUsByZB6RGpYoiqGwGR761ZWHTCJFCbETjOE9DBUPo9XOEzqjr6C6R
SJnLqv8W4OKa6o9ODuk3QYBtkEQZ9VmJ8Qz04ilTrmTL5xaUzUpJcUmYiQTHgzW2kGlMn90visD5
pJdTiZlEjFGE5cTTlRTx3Nkwl+sQaD64kTX4JsWyT2L7ovm2GzQt3m9af9dnjolCF29RKjJLJKDr
JbYoAXRX0PLnBsdiklyD+jCjrxLEKM0V6O74ImFCaqm3k52FBztAX35TTyFIMZkJ410e6NYzcFLr
5+VPem5w6pQLcp6uJL/D8SpjA2qbQ1vr1KEbFNOtWXO7vVFm5rcsbdQbE4/xbQTsz2+nsL3G6TqT
mZMrASHjagamtkYx6HQXxtIadLTBoiLbTrYe1mhbivp96gKfNcogvcMfwPJ5rPZbmO/XAF/n9hiP
WwQXFhEh7tHj2af03hsFkSG/ifUC3VupenHlGgcFNY7/QXyAELwg5kkNTnLzSEuTyEae3M+HCPnG
yOn2OZauN3mFscnlb7ocw3WkZwigTzzfSSpXJ0eEhYaqWaL72NPr4WagePJSDMCQPaxchrsed+bX
D4myAkeHCiNYZKRojhcyNMsKabBmJiQN/VMHRXKLTSdeNfy/47cqQKbs8hxPY6CDjBVQ3UUWaVH0
OR4QPfHGQhdw9jNNJJ/rWiBqFSial6q4N+XYI3qoLo9XAu+va+N4ZR1qi7RwFm0HCiOr0zIKFcvn
tJ8Q/AzV0h/7UbsbDDNABTpD9zaYonsZtghgT1VhHSQsl4cUg+P91LvqX5cX4HTrkgCSMdDPh+J2
0lPtETVFE0Kh7of2/7MKa/h7AWrwoSrq4tPloU6PKQngAmniNuVBtM4chB72etIks98hrr0dc+Fu
I+xpt1Xems+xEwc4+6KmkcWJcldVOLdfHv50Oy/5JxGC7ipp0hppHkKMtiiGIYKBZmKBSEOKIl4C
oiHd6KMZ7F03K6+0Pc/sLk1fUBMUwWhKOsuv9NtF50CK7vEnnHxtoWL0mdVs9U5xt7iyzN+xPKr3
qbDfXp7maSRGsJkavcMFS5K5LhzjSaaNXY0iYdPG8YcsF09t4JTviITKQRsiJEZ59/sOefCV9T23
kwh+AIWBYPP8XE02zPHodKNUxWkVuSM5ivBOyYDzpzINr5QVf4We9QFC0IlpApAjpV4d21Z2TTaY
+FnoQEMx4B4SBOVTfAOdJigf23wcvAxHWT8Rw3hja+H0LiblekZdFetTmaUPorbDw+WFP7e/6FhS
qweMxeW/OtSYiSV4FxBK4hl+gRehNIkbRUEqDW/KLG4K10Th7fKY5z42CRQ1GuhxIKdXJbGkxLYr
GYfZb6tquMcaSHzElzW7cVo9/6vApvEOJI/ta6nx+hoRNWYuIvCdvIqpbR9vba1ECSuoUUim0C8f
x1YrNzRmlU8oYMnbJgqDK8Hj3O7i/HKcTMC4tLyOx8ttYQ92jBElbNFuN6I/vSHhwxJidMord8Ly
oVabizDFatJpJ1StS7lljuXu4oWJGO4o39KZMPiMcvjw6k9HlWZ5SVGNIgteHZcaub/JaZMJn858
rDc4E9o3dYE0jmFWyUHV8JXx21jiIwq7Q7myb84EJpI0yL5kxjyo1kDgBU7aQ+uZ/DmcK3yy6vrG
rAbx2GFCdkedvPNGbSy3l2d85oCQSXCtLxgl9s7qE5q0+s04Lhat1Bb3VsPAXAMH6J3amx+cNBb7
y8P9wgmsvyNwXVIXBA5MLtzjLaOjWytSbBx9OqTpBpnndIsp5bSbB9N6W+ld+VVD49mfcEfZjir+
h9umUS14pkH6HHcVCvVoRxobt+YpdOVXO7Ob6bMTaCnf47u+LkOSxdHAbOXkW6UtnlJXmW/svqvf
g3grvof4v23VCeHUdGiizyDG9B8J5j6qB92g3OFtGW9nnALuJWHooKbJcGV3nCn3UzKhYbW8fQ1K
/qtQBv+7mm29H/3BLFtEdKphyPwYQZ0vraor9s5WcES9tdDD+DEA/g83ZVio96gwIzxwZaXObRqK
wiodO7qxgIeOP2Ke9O4YlRT9zR4/Snz0IIZ0aDnfLS32eYtui347Yax2sHBDRtrcLX40MAPKrT6i
tF/bSvEAMNbYx3aV36fNgN1elyrmla19JrUhCpJDoT65dAiWn/920cd9bSfFpI5+EpRjtddnI74T
U5nfcU26XxFxR0i3RNedpSymylPlFHy8vFBnTvTCHhAI2wB9IiIf/wYmsnx4Q6ocrpj4cRtijH2L
g0H/wcocOja9RGJ7iy+fcyWXPfN9YFox5MJSBLGyugcSWYueVj2ufEpXYSzaYAj9EjW6AmNagHvA
0t3Oxc2rJ0tjXDOgWQFc09dPXTPQsMGKB9XHW6ipvobKFB0S2p313sEVIPbCFl+oWzxtplfXE6kh
EraplxDEOG7Hqwz20MAAqaAe1KRVjeONiyeLntYZpOVAmQ940+vltWCxxMVVHANZtmi20pwn41ld
8rA9BQzpFKX60kLfTguGFDPBrrpz++m7Dvhol6jd0+im/X5M7HJD57d7f3nBT+MVRQmIddzzwE0Q
vjuet6En8xBRn/VBmIlPlIhMWHQmUk1tgWr35bHORB8ALSoZ7AK/oKu7OvKRy1NHnTkssxja8i4n
QBW+nkX2F6Nr2uYhn6fJ2blGMxk4wENu3LQBatu40+TlNfb2aS4ACsT+ReYitUUB83jiQ6zPbgAb
AxP2bgJTU2vRfsYc58rpPT1Fx8MsP/8tfsihglzi6J0Pzs0J8SB1uru2wsMA9472m5v0xu7yIp8b
kANLvQjAAG2w1Z6SidWZY572uM5BlXRKvIEwLYVFhdehF4CzuZIcn1tHIPPL56SWgG7d8QSx09RA
IrS9r/dN+FDObfEszPHalX8ahqlSII6hI9JElqitlhGwnDsUeddjGlC3O0iYqeW5mM080Z9qnmbT
DZ7qVNEfyirMfWwmjKfLq3rmmDA22Q0JqrkATY5nSVUjMoaE8ZHFKXxctvAUl237MM1Tvb081Gnm
T8FLB+tBICJzWtMfkK3uxAyLxsfAKcUMpUqUT0ku7NtQ0zDxpgeP50chghdeBum1gtupPN9SbqMq
pHMoIHmtn/K1gqlAKCQTjbGx2OD9EdzZQ5veFaq0anSO0Kb9ZZ74OcIVeRMYVfdR1t2PPJL6cxvP
2TatohEpwd6+pzMk311enHP7ABIuUNmFVwq3/Pg7lNFoYB6U9zSwu4o6NppC7xSrjPaTUuk6DtGO
DTWnH1AsSnT1PfLt5pXk89x+Jw9AD5UgxjNp9RsETmEEjctvMJh4rXpRkAPUTZz2Ss333DGG5Ani
H64p7PlVeEox0esFfnK+oqj9h7pUUzwlsVud9u4817ueZvHN5aU9OzFqZtYvasZJrz6JWwPPgIKD
zMX8SR1F8KhbPFIuj3LuIKEHguQSQQOKzypclEs31imJh3UICXJONegTea/6AkEE//VDLVxq/klU
5Xi5H++VII6ItpGNPkbvJPtyGFzfitRoG4RudSVXOjcrdIIoj1CF0k6yxK7UyizW3c4HSoqma9fJ
rYgEFuZRdK0Yc25j2MT1RU5RUHtaLWAlZeNUJvF9wsrsTqgy8bH4LrB1TqzFz2K4wko6NzUIzyjX
wdGllbTaiLQziqrDecgP4A6h6p03+2asQ1/DsG13+YOdiXxCJckGWcEDhSTw+IOBfNITSmm9L20H
cdlgdjdhoSR+xgvhIEKXR4JigNMc0uDKoT7zokSIiJAHAGkpPa2lqSMBqInmT+cbStR+KNLJjn3s
N21Pi6mWHOrK1b4gKI3XtYpb2rSJBiqpvEKNYrFSx34qk2qHLxk32CGsYCO+fi8vwFWKmxR0F5mS
46UpJ6dqMzcffANPg/1cZ18qjIBQBreuBNgzUeBooNXnbgOe8EMEjHIGLTD6iIZgTqJLs71S6Dt9
1fAEhdxI2gAAjWbE8YQ6rLaHTmEbi3lW927fN7x8NWXbGErjOWqhPioNFj2XN9i52w0ypUVTgPcU
TLvVDhN0BDq9xZK0S6yo3MzKhOWvPmPH7gyF+K5UuYp+hSp1FAyreMDURTfeFnpVvavqCe1pIkeX
kkUF4V3Cs3PPiRk/Xf4dzy0M8Pml4UZEMdZ6OynGg5ZRoZOSaIr1nGG/utXjTtmGqUtpJRltH9ts
60pUPhNUoCSB2F8Q5zwxVwWcQZ3n0CiUHo/Opt0mUfk1A9y0lRiR3tQdzoeX53juoFNLBXGz9Awo
RRx/fDy66e0bbu9n9gRQyCr7zykymPu4ksW9IvvgJtbs1JsV+yqWdnm1Hj+5yIo5hoAdF6eTNau2
coZAatZyr8IhaP28bcrHeLJD15vKydzHpcw2eaAOEFG0ajg0GeCgoS1At9IyvybodG7ZeXstElkL
T2td0cfJMgv7TGPZR725WeTJHodQfJN2M91aY91eiXJLanIy90U8FrkWPvIank1ZMkiUGneJeTbl
T7x8IC7LvDK35lDjvI5HaXwXogT3GNRG/iYSxesx02BkuN/pYtMoIkU5/u6Cw4eRkit9xdYekarR
P07hUNEIHMYrUz1zaxFVqJtAf4cgstbtS/Mqok/NSGSk4zbLMTVWrKbcpabdXXkanNvMUGep9gJ7
53+s0oykmKc0xy3Vj20xxNvWMTGaowaKP1fbHnifyBdknTEpBZYtXh8sFtbiAuAFkXhqxCLCMs1D
xu4Kxdp1ilwsxvAHfnD4f+uNUSTydrRqZ3v5/J7ZSCB1aHMSM5bCweo7liAQJjPAijfqzeAjYL2p
RAZeHTAmU6gfJKIIH+t4LqxdLxT9/QSA/fX9ERfoB7Vfa2nDodN9vJUs3PqcWQlaX3FkunOn7L1d
9fhXz6LbqZVb3aCuH/ktd/brdxZIiAXPSnBHEmgVKoPYbtxBZuzhJHa+Yj5r7LNJVLSliu7KXSzO
bC2dKx/B50UyGJrT8SQLdXaCWcVYZxht83uDQ/EtvSixb/qsv5llF/lRaEUbW4uLjx2ehxbkB4AZ
s2pgcpQ6QR960BGGm34cdb8IwR567VQg3wzSvP1cV3qEKVJhvRmCOdZRVJ/7rznc7YH1nIfbLovr
DVHCdDxqUdjqJVZ9iKb4mnnG2VlCIl1qfvBV1yBMx4nwrG0HieGUUj4rcDYytNemjQmmZqO5SWNh
TDnOD5Ra6ysX0ZkADFSJFw9BCZzyeiML7Aujxm6lL/Gj+kLgfF/rZdiCdAWPYEbiw+Vzcya5ovC1
cDmWcH8iNdLViRORPkrfaisez/ATO+HlxTXdlDPBjzSRB8IvOyMedMfbxq7boC8iRfpq3eGgUaR5
jENc1U63lYN95+U5nYsF4GeXSwwdT/rSx4Nh65qYWT93fqEY04fGMZri7SwDCOTd0OoPA2WoCU8j
2WNeyaN6O6R48F3+Fc4QZEBaIJtAwxIFcWqZx78D6Ciz7yED+51m1iOvSvRh0Ymo2uDemgsQLk2o
Nx9RBzHyBzuaxOL53YcohUjtR1pN6YsW58OPy7+UzZiry5bUli4Q+TrAxnWAilo3qzMdm2JwlcN9
nuBP3UtT7vKwmLZx04rIQ0Xnmk7ZmVGhDy94JZe8ijbU8UpEInUxl1Rqv69a65MLpwxTwTow3quV
MCaPXol7l0Zd+frJ0i4Gn0rdioi1rlk1TtMDUkX9uk8cFVVX2EH3aUnfZuNidbJFQRpwBjfVleN7
JnKgd7TIxVM+17iSjmfb2yb+D9Vc+QX6R5E3GEa2M0oK2pAAmrDaqbLodm4eNL5r4d5x+QP/qjmu
vjBoExKppdGKG+PqCaMWWpM6QgGIn3LCHnStxXq+193s+0QB/V3iNnrqZXC7D91kFJanpbQT/GBI
agG4PcJP1kEG19dQ+C48HaYC4mUSBzJvLpXw5fIveyYk/Ho4Lp1vPtA6H9LMNBoqd0DmqikERsNG
5sbTk6WjxpHjztg118LCuQEJ5vQYeVUTYFf3M8i1ik+CrpZqV8D7yaWzuyar4ttcIoJw5VOc2fUc
MYoUy0Zg46/2QTc6rRNx6ftBkJif2sb6UFZz/uBgHOyPdV/t4jq8lgecuTqQnSPf+1X6Ztsf772J
LqWRVnbtT6WCC0yStTa24WqG1qxVD59qd/gf1MAhIkMeX14LSx3geERMkI1ZyryhihUNKZSJZJaH
yBnp4Kaxi1rarCnRgx0aQ347zLWhJF7RCPHt1TsJbjdi2DS5l8x6tdYxrYcgb+ra13IwxZPd6J4S
2kSzCN+63eWxzq0xYjx0wNE8IdFbbSI3oxpQi7H2o6Tp34VaNn1I1T73GNrZF3MVXSnjndlHECax
g0BviWRgrThrG9Q5AKDwLMy0+i06fxiCjmoSjWhayuRNXQXkeU7fX+PbnMkLFpUa6IWk06iQre5Q
PdMSU7T0xWKgN9sIIQhfc3iNX17NM0cSPUlq1zQWdJRLVw3dWHVj202r1s/SroRYbky3Cebum8hN
69cvJG0vOghkVsuYqwnN5STzXu+k7xZmXXthCqArLUPnHSvwAo3I3kFqCLeX53dmt7g4OMLMormI
5tl6fknZlzk8RV+34uKhnzCznfEuwZtqErshuAqLO7NbEAZZxLL+vuVX4zlpin5/zXhWJ6OfhZqD
DZbgEypVnx7rRE3fFqW4VsA4N0maDjz3lqyCAvpxEOiyomkQupZ+PRq23HLRJvOB1Xbv1HgIP8pc
QHe+vK6nbDB6EDDPIB5TnKdTupoopMg466eeWp3IkDsYbEQedgPl8DzxYqiKiV+3qv5Bi+05vdF6
aru7cKrlHlJn/D1qf+lGG6UpvjfmaDf7UDWTFycwm2mXI2VJejA0Sf525mAuehF68BS2RfhXJCuJ
/Ruy8Pd9PzufstLJ883U6qO9o2OdhVeyyJPPyZHgKgdPBNCcGvTy8986tbzkxs6MG2YJ+uVtwl3l
U5VRvawy5kNi9j9Yhg+XV/Z0SJB2VCkWkTd4KGs9lGgGApkWpenXSev0d0CTeM0ZGV71HiWDZt4p
KVnPbQeg51qieBJy6KHSgeEly1VCO20VxrvAStRZjRh6yITlh4uzfajHQO0vT/Ek6CzjEFF5HtBu
x/jieFVbJ8A4ocZ2BmGTYfIm9MM3ptTFTssGnJkuD3ZyOBgMugvAxIXI667FVdDpKOwOVXY/0YNg
7+iV/blp9KdOiYJtmXdciK8eb8k8F1NVjD2o2B5PTth5g4tlaPqtGgg8wOfInB7ndh5moPvs4feu
XqTXKNsnSe+CwqXDTxMajOxJ5QNn6kbDDcr0gQWhiK4mrT9XSe43Tdz5E6idjYm50BsR6td8Yc58
S5IdusNUI6jYr3O6Ekvhro0Ty2+jWvnQh+DVDgnSGRsRVlfdJ38lbUfpNfPkW1IwJMlig64WtxVd
pmIAr/vAkrPKa2Vk3Nc4kg8e+UfyVnVgOHqBCAXP9Vqgcm1GifJGK03nHRYy+U9R50gfMGKu+xBk
5gXrWXTRTZo0JMAuXmEPahppyFQE0XjbJTCmPCFVUJN2IMvEUxVk+DZ8v+SrVabTl8tb55QpQN9D
tUD9UEdbEGarN6sRmaRumKL5VRir95AFxOC5o5kvyOImabxhdDpzy1OvuutM9Eg39mQ2iaeMsS1x
I9Ht/HD5NzqtNi2/0UKDp7rF03XdW1dbI2ooV5a+C8ht2PJR03YX6+GsbFFjFPQ95pnXSdECUPAw
hM9eDF4+yESG+OVt5kS12k2DOXvjqaDgC8r6YV7686ga6i6GiJBu4jZJnopazWKv0a3pC+Vvs/Ik
GvXptsTa5HkSNiJYWWrgiYEjs7yJ58GNMRcwNeg9kPR/XJ7z6Y5GuAMFdcirSLJQkz4+wFNWQ7ea
isqH+mchYSayQ5NLYA/zcK3hdRqb4CDR1eFRREf/hLBaNzBDwqIqfeE03ZeoNyzYW5aGHQ/Kfp7K
s/BKcDq7w2h28VpYUgUEWY4nhwkdhu6AYX0hk2HLDQ9UNmvSrVNKCJ190fhK7ahelMzmdgbHcSim
INhEdhn/jfv6zyNz+faX2fyPspqaGLn31X/+95vqpXgvm5cX+fCt+q/lr/7vP3r8F//7If7RlG35
U67/1NFf4t//Z3z/m/x29B/bQsZyetu9NNO7Fxym5a8Bwpdy+ZP/rz/8j5df/8rzVL38+cePsivk
8q+FcVn88c+Pbv768w8uz9823PLv//PDx285f+/h21RK+XLyN16+tfLPPwzzXwvtfNkRYEWRHGXL
DC///ITIvig0ID7Hh1sEMYqykdGffyia+BcX6hIyELqBTmXysxZtgX9+xgMC5fil9MdPeZz9e+5P
f4fWvz8La/HPf/9H0eVPJSz+9s8/jnfsMjCqyLTFUWpjx/J7Hu8fpdZ6ocNOopHhRvsEQPZ9xxnc
cb38CKRzLf4cZyTLcLgMgjPFeZeECLjB8XDGGA9m0FWuJ9tAYAxkEZnJxza/fYAzk1phEP8ZBi1u
+mA0iLjNjoeJMmWuscRwPa12ra3d1+FtGqjjRmdad1MSpvugbdF2VxpBlBqc/hFvMHElK/oFZfg/
l9vfvwXVEZ62PFVIOFd1umas1W6sBtfLq6b8nnCVv53T/ZwEyU+MK8y/2q43PKXM2tvcEsjraFG/
SxRy/20BPvXJslPx1Yxbjaewnot9gXLJz9QW1bu6z813sqc8MJcyvY9bpQ49tcy0O03hSb+x29Rz
IjdwdmprihttjBUkGHQ33ea9lmyNXo2+GUVafo7CbrrtzMyMtsgc8TsMVrsrQ9F9jVCk/To305Ph
VsGjVWUa7iVRuXOdfHi2FVFsNKVJ/Lx3coQZbZDuf3/DV8WT/2uUOIosF6PO/5fxhEP2n/8+s2fi
SRYfBxP++D/B5F808AEekYwuzA/4NP8OJkvEQKtaLK12MJQwuEg1/okmwvwXZomLjhUHwaRwzN/6
J5ho6r8oXZPVAiEl2LwylhDQOFe/7XhyxsWehaYEUQ1o4xrc42iKDDsSCqMdVfNQJgk4ygyUt/ys
D/xmjQey0Cm2MZLvziZ2R1SQlDSs6zvXVTp3b1p11b/Tx0rYD3ki7eRGDQPZ/4xqUbYgFIN+6+Y2
MvFtJtL2RiSdXuzCGobAjeGEVYR4tRoFu8qkTffRThVg+6M+D9qhnhskD2DWRe7n2o7LgKRyiovh
vVNTNf3LQR+HE8SjM7J8Hqt5+1cSpfGbXG9JOSN0YOK/xpYbltSnadwbZEIH400UNzA5olRDUUlN
DPttjEZG5I3FnCV+a0ZaACFzcJt9V3ajH0/KsxzcH6U7PPRU13y9Sd8GhnLfIMAXbHQlSyqPxE06
+7xDkSnaqFJW7YNTus5HVW2+dm6lhTejEejqBvVzKoGq/cGIo09GLd3buXbbYltBqmNJk9nJ913Q
OdNmrvRe2xahTbCLoOx+NMo2aLxAV0Zjl1WVDO8GSkO3thNH7UfKicq8t6BqbOZ47IePc9rMVDuZ
QVPcpGOpvykVO7jvoOQSKFJlvMmoY5deoVX5TSss6OpR3WjPbWu44yaK+iLdOF3g4FpVLt5vgA60
d3pulO4G1/nSoWgM3PN74ozxuCsDvBP3I3pf4dOs1BTzM/Bg33klg1IMktl+u+iSh/kmbGhy5ukk
voi6m76lrdO8HWLS1iSLHobA5PGS6orjxU5tvXOV/gNwdHEzxZr+kqFnNu+TiNwv8Sp0K6NdMQIA
+mFQGAg3RoSD3N40prF7qJIxyXHidPvPseU48D6mNt+nUdZkX5N4rFESrrVA+olsKmM7SYzC30V5
4rwZpabCu9b6MLVfYsKr9pLOtjW+T3m5DTdT07rNYzYCQyLFrjJdhHQJU5lLmCe2TjOnbDXaW4fW
LpNq9mwUDNWbSh1j8cOyAxvCjjKpQ7JVO8xIP1XSnO0vtjqp8VPecLu+xIqSSMtz9KiZyeH7skDe
3HGDEu63rB2Sf5Hp4UM3i8BudmrDodxOhXATbE7btvzuBkMX3pj9WNvvqxG67Qc9bFvqNnESZ3Xk
OZCfUP5BBqh9aik4Zo/SyeyMCq6qZtoh0BpH28LYNnXPjDvN7bWNbieho2z6SIcKeGOVQ3lHp9nZ
I8XV7OEJFI9O7eabmmZiZPa8K3iRTe/lHNpfq7QO74JEo96EBdPXtOAFwlMr/Z6jluLFdQriHlxe
tdHmeQDLPLi7OY2Kg0LDZp+4QUEPFgllHpBURAsMEYAUB8M434neyUa8aor02bFFacMmRmcuSrvu
49R1zR0xLjlYcrZuC5iafuAOP5PECB/HKniGJOu8K9M5vOUZxLqXYd3yOyMv5/UD56FBae5NXo36
M34T2DLFRWPsVSLh7eCYaeHhjTjsJqWfdqE2Wh9Us5nfutXU3mbo2tw3U9NTBGso2biOspeZDtqa
RKf/ZORG1W/7Wnd7L3YJprthbtR9DSiFlAqpKtXpOixVsHPcJ6nTH+ZqKr+IokK9RsTG1umNamdH
jkF3KIaXiDHGIuRDD09Wau6polVuRBYrD13fPmkSYGvSteouLFDKnesZA+AgtSxvbCxnQ+o6Pttm
1fluIrs7xM3cbYY9NolMrm6sfnqYsOX7bqLifDDNunkn2zE+KGrsbAwYMxulF+NOGGmwUQxFuzNi
R95O0RB9ppNob5RysP1AtZqdPXZgxXLkIOwm2FlWknqDY4X72RwB62Vd8ohjXnmfKE3zLlaq+KaP
eXbmjRpIz9IV5bmOqu+w+JpdPA7d59Cxu7e1bEavC0udDHHKWJFhL3iQ3qlFIrZOrrqbQMn7GyvJ
voVzH5eexh9etrz2EM45f8QRs2daLeXDsROUONtpYzRluqVN7R4iYQ03Hcq1D2OkGJ9FIqw7w+mr
m76Jq1sZZHe9aKjoWFIuV5bJu7grDkYLQ6c2++Ghs0L9dgR28xCWUbDXFVMcxqpsvk0BEEqt1esb
9LGD/8XelyxXykNpPhEVAiGGLdPlTp6dHjYK2+kEAQIEEgievr5bFdEdXYuO6H1v/sUfmWn7GqRz
vjGbPWnKeNffIX6FOROe96TWpZCyqy9t1fSlG2z07O+QPaDAeWwTItHh4reOQOIe8I/0thU8jH3X
vKxg/z88IWyXdABdDho11sch1PTBrbchdSoekWNUUeMmkHP1f5B08Dg4DW5Eh3hPDhzOmQPEqAjI
uGWOJ7vHJSTPy8TCksomgIbGdVMJ6LEQBJrwraXRafV7+hZvIaA8b9qSitkfpzM4WgSdPPx76IHg
aRA7NEi6DUGFI2/oM2kDkniR3Sb8l5gngPFhjjD0KcHRFaVT75pc8UrhARqdq65ghsVavtOkgrTm
robduUmhOepvcYO8m4p+p+GjqgJ18Vrb/Fv3is4XQ+pGsBYPAfKUXdhABiPwPhbbOrq1Noe1bjo6
+kkQ4dqp3k1UTW71IKbVIBFVzTMPnLyunEZ1YXLzjU9rky7dxLu9wmAehtzsCY2ampLbL3yqyTP8
ct5M7HE1IGrTpSW1uYsCZ5a/PvIf+JcXmA32zKhi+lPDrn1UELTi4UUclu0GnUKdBjmn3NIwXpuy
mZl4iGanRgtD3b20DNlWB0fslBQ3p1qbx/DxFBjxkYRvkNX3pB38FvqWu9cmDlDzNrExQB0U7LZM
z3vZIi84WynkFGs4bukWtl3iLzP6ZXQEUaMrzHJ0nE1cAI7KP72BNwmQejj8rB7HYMUGxPRZxOtk
HOBtQVX32oP/SITvhMigHGQ6sba5OmHVfI1K0leYEVcn15qZYmpXferWvY3TEdZmvPrx9jbP8VBK
yOIKuOfZL+rI/TTwhHOo9vBr5SOmuCp0H6Oli0+RDPQTSnBwbOAfxGPToPbqGDeidhIkgfYYzzw/
mdvgeZyjKGMNPKsJ25zox7NiTlB9FL4qJt853/Rzj7kG5G/dhI+zt1DU9OLQIo6n1gQ2yq7o9Mr0
eRzmKc5sNXnPq8+lwqXT9c1hpz29GrXXn9bGz7BqRQ8jpt8iQFBc4m5186AaZ2WJXWYOtIqP8CXS
3jRZMAXyE/0Q8gpg1iv3gY1XulUmDRlCUmGt68qhXjx0zaMT4CUSgb2ICggiCig9lrgOW44RAvgy
yVSAC2P/duKaJXpxvYT1fv+uw02kIV/iMaHtYFmyewMyGHrhsq3UM/RTiQJI+xjsEXmHvBMtq7OL
xBqcoEvwtkbK/9kRbP6Km3HpU233Dh+gae9qlPZl3FL32ASN+1JvkXdlDhgsOfDmu522CnyEGezr
4hFVhlbernIk4+T95nhXxB7N1zqw5ApbGz+hj9SNUx89vpdd7ohBcrU6+xsVHdLZWt+HxgJzzMi2
+hXq2Orqz8LuxU4d/by44Ok1ANYqaXdroxSzBp8/q2ARKmu9wV9/reyjJ3ynb5PDBzgs4NKk6YRw
eu87Ukqz66TmabvfgCJUb3Chud59Y0CDRYkNoh2dqQS5rS+uHNAY4zgD4pAB+9AZ2j0z9zjRsMH4
cdINbbOcYqlwn5vJOuzqwis555WkpE1lN1r35Fdr2BfhErcRJFVRW5URW7oc3vI9cdyuS+0seDm5
8hhRZHkv2AvSZlZv+LlGsGwL8NkRb1Tt4AJMMK+NR0lXdXHQeXNeDftuURIOSxuLH2flN2fZznUi
Zewmel3HBMbCMJGhb9FwAgRXu06VwZF8BumxJiG0HqWuhTwGYRUcGZMfS9s9Gm9R6MrBpR9uywfQ
epmOeKsz23bOwWdVfAyMV//FC0qfKxzdqa9X70Ovtn4FPtOeUCXO4fBWwRWHaYCRm7lgxSgRX3Og
urPlC/0iI5jQu5UM9sfOQbiX/gTbMFYlu7rHBcD1nLkIaGnuMMUHnwxe3P20Lq50Ur/ptLp3tWm6
Nyk2+1u5Pq4+YUnUlRKN0OpYdxzfWT+GXqmWNfw0lUCoAPV5jPB3KQw5omXQ1tkGYvG4jhU+D0cM
WGF36Y5TTtZtgVKjbRyCwS4YVAkB8UjzCCirwe5V4xEOJSazo2kwZZw8i7Cte9RKKfvlVz7aLWtj
+I8IJqoTZGiDQpsprp4E+XUyuph+C+uvUEvfufI6CuWjEy746KKq0mncGorjnAWgN/Y4HpwEalZb
p8OISPDMtyNVCaOmCh87zt0OkejzWD26DGHkV3+ZRtBaC0cNlNyBzOUOfqjfJWD9cBdh9UNjbesg
A8ss+4zs8qaL/Aztw/htOyGImnrAx5cA/AqxrM6emkrlik0n0mymdBrzB+BVd+LI3c/phpRQ0cTk
fqwHUaid+6XHm+mH7Lr+NAutk3DvgjdHN3s+7m5/4OhLOzR9jwsT3pIuUV4Yw4cjLZRXC68ge6G0
K33SeefI9nGuSPDeTWzBk09Ceaqn2UHOp2dzhhDFpEVlatb0+GtVr4bvxZNSJR3Ggh8plkAlIL3j
XG6yG5J26KbSYZP+u3X7cCIALL9HICg4A9lI46wlu19s7tiDQ4qI2tIeOZh7XvlYAhtCx4ND9q2A
1btFO2WFXjSwV/pRwk9yRnz5cgid2HvYSI94VQTmFqim+RMO21aEXeDmhLfTLewMb97ee5doa70r
MmJCqHnHKXqPhZzz3SP6mw6OOXdkQu+CF+LogEjtrzPq6VwDo3mqNkgWE6KiteAbsg0S0Pg3yzcq
SFJb9zYFi4H9HS98wWSAD2UnET5h/ohSLGzWoOcRaLX5Gdbr9hjWdNY5b/34ovUGJxrj7HnYqvZV
V1V77Gd8IJnETHOEXHxDRK7nHrdNwdJlLKqfVviMPM9tS+02dcIqPebjIvSVdFHES87V+NEI3QLM
hFvDxPdk7np90o7DGAZJVtmTw0Dy3o83lfKhdSc/xk7cDbH+77in/484gsEA7P9/RRy/1v+BOeIv
/DfmSNl/IDEAdqoAQgLIim45LP9NYFCQFKCKEeoBovom6/7fkKMT/wfSPoAowmrngcb4rzLf/0Vg
hP/heiAf0WAJldvNAPX/QmDcWiX+D9QRBgVg7FAd3PoICbjN/8mySt40ze7dLmEbQerE40Htl9kj
pOAtH/7UPVlRI0TYmmPxnTAvRwzR0XJ+ELEJsj7y5Hn2pu4l0CJCPbcznRSuD2jpR/cyxy4O0KBC
v+c+2xlTr9KnCiP3EdgZAmDiJu1XdZ6C9cwC6f16MVbPBQWFO3/CK5zjmxvTYVjQpLd6XULs+MfX
ZMN3YnHqKP/U4auPxk1x+97TybIMoXHq6KCeC7utNonTjnGBC+ZMJhjFA9f553jxGzLYimo3OUZ8
vGwuitbsOidm9J0cjQXjCZEvBqSfGPI9huxzmaNsayf+otTXttGktYKVxmtsUfkBvr5ynysJhwUd
7rTv+MVO5IsNugPaFlB/vJcjV6VuoPSatnJwEYVrCKLFl3WeE1XX972zJhPmE+Qf+KkRwRXtxq/c
yedZJj5UovcYJd5qTDiKWgQRinxo/awKxk8e3K4LHcBOQr1fMs/1B6kQF0EwqJdI4nQyObp7ir5k
esREi2GLx6mNoxxB2bKEVZoCWanbJ1i3zv4AzpFQeW6BmeQOfOlpr/wxmQz5oRo+Ec3+1mNwqonz
OMoX1tQZk8XSmmusMRp36/o1sdUcgLxXT5E73al2Po36rW9PfIvbrJlb4HSUNYm3DsdVu+94ovp0
g6bHi/VT7/WXceXIE8EgfuhM8LD32+8Uxk1G5/4YL3Yp2WC/q3UrkammspC3J8Rk7+m0y79CmJ/K
Z/d7gGdpiuBsJ/BFNMLhULat/0D/yrTx+6NkvKAAvhIcurQYfNOUtutwHbMmnxq7Je1CiJeMUBfc
N6QC0ATv2QmxZhevD/1Dv66iWCl/moKumHs36RrMBxyR6iVKze/mVRiohtUPNy4qkvwMoRlH2ppT
g3aRhMc3St91gR7rESNe1TyYtv2dBXuEjOmft3KT4Daz+eCKX3+iRezd4pO3OGVjvEFSIF4jX7+2
zXyHqJtn38GfQFA8MhY2FzcEZNORpXnI6+Owq1Md9N+zEXsewv/6tfjTt78s70tM2xblbe79tIqs
j6eXeICpJUJvpdNh1bnVoXH9t9Kobg8dvPTBs5hs/6Aq0SQUcl5IPm6N6ZX309bUO2FKjrLeIhF4
HLA1Yk87Qcf05a00nzA2QIWX7Nsx3qH5Fg97dWYVFqV5zuApSTZAnW2coMXyb7Cxk8erw2hOZil2
1CssllWZcbwIL3+XBGJKAimP/XSgoYNha8oGYFmbnT5dimdmjVxkiOFdWBEJYSm59N0bnZ8HGEEn
6cJxJRNEpN/uaZO2CjmTB9h80nB8W6Lgb911gHYG4C34Q0Gyj/CEVUgii80Qjp+rXt0Yr2c/3HIx
+e5hxm+npsL4MzADCQY6NrenCMXn22kB2I8VEFUQ7IchtSQWhY9TB5tz74jIPyJAndSfpEGBhUwj
oAD9I/Qgfn8fAv5XH5g5pVvWwufiFE8Ky1Ayh3IMS74hRTE1miLJde82xHrMK6aiDAGbnsKRWtf4
pnRFv6dRRvckBrOSuZgzHzXCzZ0UHq3xaFHGHSd0l8gz1o2tMRdqOG0OtfLpW9d21kvWjYzTYVY0
+KlIRQTAoGan+dwsC07nZlfoDgmmSsUpqEs/uLWfqTkF1tYsmIIRJJZrAxqm2HHfYC72jE1GNVYc
7hpNyYSNrhsesFGHOZ+n6FB3fvUhMarxrcMLHzGg+HVVJYG/9FcECB87vOVs0+17t7Pua97du77p
7n1011yHuacvSDavUiRlNlgWg+2ZukCUoNzRHwNIssxy/ofGsknFav5CzYjNa7QSi8yCV0e3CSAa
YMK27L3p5Mg6PqEcb1tnrN/tWbP16gsIoESFNskxDQwOUfjrl6aBxxixMWR4WOmcLHF8aCl+746b
OiOXOU7araz2k7v2OuWAiNAyfUWGV5O1o35ByHMrkoV/zFTkMR/Dy7rgf5j5F1kmZQjcFARyXUoR
lusE3A0JkJnFcDelYVuYRiSK+kPaOavOV8AlJ6eGVWJaD9Qs7DMEuph4lorEskAXO96iI6boPzcP
9wRxaOqL0wwbyNoqDogEr6Sn6qdA8Cs6A4t96Z459HTJCLHPS7XV8mI3S1OPYCOq7CNoKnn0u+4s
p1YDeLJAFhlfgNZzaAH+i6MbEwDwv7zr/iF6xoUdzhVlvWywU8RtV9Jq69I5DPOpYzax45aDPfoL
HqnLI17Lh1VuhbvIf5NxLn6lDzyYs3Yid1H9Qf1tLioobuQ8PiB8KaW0TluKrgXRHEx13yMOIYei
9k/t2AtArieE+qCMfURAyzRJXDrBAni+PXTjXsLq949s+iGksrvv8YUz6+8H6Eij3LXOZWHmDoVb
gGXbeGOJCQbxEvv2i6/3qN7E+A2p7WFFBR+W+DTeLwCWYCtF8w7GJVyl0fJ3YPqP30DrNYY4/LV1
69yRni5qSwGT9+AYN/WqQ2yb9bLfASUvAzJVl4ACKhTeA5oB6qRHdApEbPJBsrY9LH7zstdf/aJz
7NLFsq/HkK9uthGT8HE8cdt8yJ2kG40A2va4XpSJj65uzrB3bnmIT2AMxdPMepzHhyDEuWyJLOdo
qFIxBvHZaet/Id3zzne+u+mWh4QHCWXbq+2yEUH2OlZAGBUeACym7aEV25/RU8U2oHGYuGUVyo+K
T9dxqEvF8YKQMNmc/re5wZ1S5t2CWczHVxVD+0aZLgOGd5H3920HncVEqqiImO2PlNkDVUO5zbZY
6/gbJTaZL5DfeqkFni1I5CGPw1GPwzh+me14gWoO883r4vMcRMdBw1BC55JsQffHjAS34H28k/gg
NdBe7pQe+BrrxCmSEVN4LN+I+lqk8xMjjXdqLgNfyK+Qw9lrPaQlomDD6qzj8cEI5/UGoOUVrMmH
HjGrf8Y1fnNX0j3jnYySKsQtN1TLdWDkUHXBv6ChOcjnpx7+Fpy+ArYPhHSnfQ1+pZ6RyAhye4DX
8A3SMgh9uZtH29of2OBzzNA9dMY4ClGajYmPJ7Nzh5Qe/MifQZV77XkWj1KwvFkAxiFKCEiF2CvE
1A9vLBJ3UGi2GdP+AY9amFQ12nAFN+cFdOZMhi/rj+cRHUVx6zpHJcYpsc1UtnDW7ikU57AlbzjB
8m6aC9nM+/sqlh437SckpkNWKbfK43XJDWrZZ1zkC7nzNdL1IB+MSuSN89dm5WUsStQEve8yeOzc
2WbO4H/E6nsBvwkUq1xge8g3Hj6GyI7ICCU4GeYlIT40Bbo1c9EEAF6gg0aVCTihBs/PhijKIbiD
OuxQxfucCUYUZiI5vaL1FgwBFKT7zwiiv8fptS0XapcmMwroJYp81sz1nPYKELHL1Oi/TBOuGHdk
D4Pc7Mfuzfs/hDhlwqwJ2rbra4NnKJ/MA3DrV+RWYbKOT+Gujh2Wc5i20awFieCmBMIvqgty34tl
DFBPi+YrpXPmdzp1ZOg87lugk1jWy5+u3l+khwkL+KHS65z3fDLpf+VCCffN4cEZJR0geZbjpKcM
cYUAEML4Etn60og4qePmzumjNyPtzzg3wIQfY6CQXIjb5fKurIu4rSjnxuRNhOtp5VPwwtzeKfeA
iWRG2rtTTeBhh7Pb7Gjzq9BUs9wawiAgE6bPF0ae3cC7l6sqUGGT7chbSsC9IeecAJKCGxZjCPa7
tGqGZGXhwwhKtQZeHG/6Z5FDUGJ7qNNZj6kKqnKem3T0hzVdADgkMwuGpFrarXQj+0pvNPMgI0Ar
un2JccnWsj1MHj8C/H3FIHgygxwKPvtNotR2EuvN//umIhOj75t596APfphwTivOL97L77gP69x0
/LBvItfsEdfKC8Nfmnyz5ii91Mk0IWQAAH6yLtycRmveoGxIA2Hu9tFtUja5/9ZJ/FaWFKZq/hh4
Mk2NfJPeFe9Q4Vz9bcG7HZcbfi0BL3W3YeL45GEhJuwEPsbboQlwv5Jcd56bNlju8q7r39Rg4j8g
xPUFZaOlj/yrVHWmAG97vwvcyIBrt2RssBNWdH0LRvrZd/6tOUHcddr5UrvIp16+1spuaSNvag/3
r9Fx2lEVnublXnlbCvVBqSbkshB4WdfRf4jCenpWfl80yIcGCYHpdAzHx07daO4QZIhY/1X7hB+R
ewOOiB2UjodzlcQ4sWKz5Mp6X4DQDCri6F9eB1MysJqlk5WQA9i+AM2UUa6LoB8WEHBYPmi4yLNr
Z0yJ/pePqqIUlDs2fLY9RztFmOvwgvXe9QEkh4sFtlBoYwrZqRYaE3CpQ/W0GqBo3HtamypfvBBB
G00+GPoXGuoSyiKkwo7vIwZ3AOoYlbAjQZGgonPc+cWku1c+XPpZPiKSTj1xFmZiWcrJBxAMlmWs
v83eHcT6BoA4BAehQNvsQfPZttGU+y63A2Q96glMhsGm8GDCuP6pakEWHNtd/Qu+dr82fsNv8sDe
PeKJcoYcZUz4BWMgSZABRI81avfyTUTey+x64wMBI31pWzx7CmqdtCPCvMkeDRS3JORjFwbIJt+w
PEMoflUSI64/hkE6s2EoMM/X2KjxAAuvcrMgXOcDKk5n3BWkWGPyzf16gw6aVO6xlWBzFFO2hCCr
Q9oB/3S8un+FrNDBQld5353t1NscuuGhnuRSxFUoDj0fo8T3o/noQ83xgBXWfYSWaQWOGLCSIzIV
nz380EVdR/SV1j1bU6cmqoV/cfOe2A7vKL7+gDXHAdD0wnGVnVDQHSOHpke1VVx5OOa7BU1pvGUb
Lo2gHSDcZ606hM0OEvQGc8ytNtca6SP3fcDXE6gjIQuytttf9FuE6QRg/4gTaDhWc70dl6FyTruG
Vn7S6HqdpwqAgfCKjcQmJ3Vo31oYdI+s9ez7PIa2SvYFdiuDb/MpsHb9xzFPZQKRhYeeLryEB8ze
Wy63vy2LsfSiEy3fhr4bU7hRojgNG2xBA36y4dI2VZ278MkedF3ZNJwq0MB4Hr7ASgWHmG3tNw7y
E0icOlf7Qkr0O2ib4aayv8jQGt/1srA4RQ4zhUJAb6k1vX+h1BJUoXGfl0s0iJIoaGclVvW5mZBd
yBaK0Ld+xP6r5EuE+1AmtWh4AdELu8p+7lNSOWNqXEMAIoULAw0JqHDEURLQZ4AwvE3bnd0Fng6/
rSebFyJbfF4wpjeHmIxOMXqEvyyIsDpDIYX6WrG0yL4kZygbWpXsAQF74/j4Z0AY6cfQH8lnxWoo
8mGOwJmq9f4YCoWFJFpl910JsNKJnQcn8zDdlqHSQQs1EC2Vb7HESibY357AHgcej651yrlujwq6
5fPUzu0JiRbNpcF49K7bdTtClcjAD4kKFbc8Dpx08Dx+oviqyY7gfsjuholhXEe13Bv2pyEZEW6Y
cBIeEa+da74f4YYHRYNnoJ/iJ2uGL49PBzXx09pO1QEahgXKAzfUGDjmSB41h2M42WYDBGAIhyhK
O8m28yhaHCN8we2fWAoHQFr38SES63JrQlteAmf1sgmeVZGE2Ov7LNAhw+7R8yLW6O9GvsgI+g5q
7qyB7uxpWPv6QPCpbAylcSPegUPLddVlpjVYdlCqxg/oL2gKZNe5CF2qUWAahetXpIe3ZYndB4dY
H3NAf+7oeh2dsEcTCTJW2jhuHiHeCq+OHz4hvqGQUf+42Xk5aLprUw5KLdUB4orwakOt4ILqZnPj
6yAGc29v6lrroxTN7KfU28YwccZJnBXxWJdrhAFhKNmnw2j9b8YhdQJKFNlrxfrYJhtKUy+YkCGR
3BygrZJ6fQu/o1YndxwUhI+aH4IptmiZAOPzt/N2YJ4Q81X4jVooyk0P6SHBqO152KUwjJjlox7l
Bjm36XacflBhJo5nFc+ES3yIqPrpFcJUNDyH+HdPvJqaXDhhd9lDfykbrzpqxBcnqiLmunpjlFMo
9F+ov99Gjz1ajqvvQl9KQ76dNIAKXK+w+14t9+fCIGrs4o3cm3CEuHGBrlZMpWBTXYAqWh8BykB7
izWwNyRfKkMOU7iYb1cZkc1Q1yZNAEG+VkMeB0vh1PRg1HoBobM+eVpiuzeU2B9wLyRhHeYQLMwt
27Ffo1yrwSV+xHqlfsH61cWOcPwO30U1pZ1g9dXK2p73YAZc4nn1otLRDNUp2IYHRPWNGH5kNT1C
Y+B9VtjB4kQZ1ffYIX28bU11pjd3WNNOy70XVn98o14hVQSwqMFlLq5Oewf+RrUPME1hoQfc4ePj
RbL64E54uukzSlb3ia8fMXeGS0eBtEGwCCK2uq024pPCVF+u3fQRyObBtfpl4e4/HCPpio8SYyn2
cOdumcIRg8UAtMZfM0Xmd0Bg+CMbf9egVnNEdaPxvWnwLA1RRoYAurYea5h5Y1214ynl8qLCDwgB
noEkuQc+KT+JO/qA4J8tIetwkCxM53ZwSnCxf2bV1Vm1+/oRONOD6G0hgK025IXubngZWPuNZPWz
203Aex3mK/DEjnp0HIDpM3OgTIbYFJI1DCcL3qTIcRI3BF5Xbyuctdz75BvqR3EZIHhnX8JXMQU5
FENpa8jLBnw+sRGUrIgKTFgsfzrfuyP+MKaYsE1moiH1WbNBaU2GH4ZnZcSpnCEF4560y5zXikNE
hzq7cH3uAl8fdtKPT4shUQ7N4AXVLW+QXf3MOvjSzevMw5TwIRf7Qg9d+DZ0YCBAHQJz0rJLK4S3
ZC4Cj+IAH6IIX1cSQ1koUX4MAGDalhQo4p4o4gJMaeZk1GjtBDbGquEBBqx8mUeI58YcP2rBcCJw
sC9SkwJ78x+7hbjXJbRlXDXQIfRQajZWAnD1n0LVc8Cm08tqzD2PoarEAn1Zd3oQBPuC6DySi637
recFYYY6fFqIasoWc9oFeEM5RJW4ti6GPKSkFtTp+QOSzJrEjadfGmAg3YehfwBA/GQx9SfBgl2Z
r+wZVq/TNgLcViKMc01cbMlrCU7HfzfDgq1g/NMFdYG9SGXw5/yuolkhAbo54qFKI/cCZs1X6iFb
c0VKjDzQwPkAcnA2PbBqN1r/RJ5J99Dakizzo9qGv2h0hLOPrxjRBvlvrhrAW+Sf7d23SEF8hISz
Ck98A8FpxcQBRXptAUTldRVAzdFS+FiRsT0Bft6vjuCqQEkLDACdHNMwQNYmJL2XYbOfQdcd48rF
Jwc0LFnl8AI03klmSU48EBp5o76fztsM8ghkxpFtMh38WYWJx5ElNJiAZnEbZPscHQjlJCOuwifH
02FBLAU+ZwYsx75vrK2yfokvLdTNV2cmDaj/aH20xnVSTbDF1vFWbPvg59gMtsQa3eIn3CPcuftl
VN0jH0WU28p7CT0VJW7TeJ+G1WtJEHJ0R/sKYblxvDX3QQOn8QJXdAKSfkqt/htNMzvuTjs/b/vS
fuAit+dhqL+RYCY+/L2K7jhUFL3B41I5AdYTdaNHmiqtRnXCVsRVy3PBI+RhGWjuaUvxTkTzdgni
1ing/cv8brhwA8XaPuZuFH9ZBcAOsIcDSArEWEy3q2YuXKXrr4dzWXXtO7L8C0j2oROybbkDxcGJ
xtPOG0he14ZdvQDvKWRH+ey3f70GavgNPzXGvAR2i6Kj7auadHDs3DH1XQDVbot0J8fBLwleUQd7
HKev0JtDTAu7IPBo/Q9apHeo9epLHDbZBhleIidcKpgwEthMm4MnIDXymxMsoscZsasal3UC0Xci
XESTMQURF3oiYQDuo9d9pT9LKM4Qmp7Q5Fg2XXuIkYcdtjMglbmsV5mwlquLcCoFdZDLEc8CkQcM
JCMkWXxH0v++JXVfDSkRMQ61Bj8ksKthvCizH7056jC1Gla68aX3mSz9sWvhFXOcKhl9lkI0+7Jx
+eZQ+w8sFn7c/R5eLQhi/duEUL/HAJiM6WxG5YRRfyXPEMm/2smh6djXR1/txw0qCN67VzYFhwYk
VgLW7yx8JKAJBlW6cBty4zULDZlD1kAltodgN5qWAnEk8RnVZlXi7ext3m/hpOsaJZFl7gl0yIsD
zfxiRnQEOuoD2iCUzobcv7b4SYohGJ0URvIGrhLMbfTP0HzM6z+FFHewxvhQ3B3CELhufzUUU5O2
yRT6JepzXBBYPQBfGF1fB0blCaliCfiaO7rsL4MQX//J3nn01o2ke/+rDO6eDbKYl/fkoCzZkr0h
ZAXmVIzFT39/dPdMaw4sCWPgXbzAAINZ2G0enjqVnuefSl1+00dgBSiK6w7m84ATIBaX3BwctZiy
yNrA9vdWPhWmb2gL4uu1RcD1jGtDaKxJ0ljYjXHd18grcsYhIUI2CLsFLaplretHojPzXdWyO0we
rYa0hJkOjxrNtL62jc2ARXmDIYafpzMtptRh/CDDoOy/yMfcwEnYAOmKx8NI3OE2yi3vi5vSXx4Q
2CE3cptL7PieOtCOvtG2M8TZa6SIOSKIVnVkEHJYTd/tpLxOkrMhHdd5UumrKbMoYLLyrmYUzrC0
ZgM3nDsj5f1UwpE36XKVGi1w2teSeWf3+qujPyW9HH604Icb20358Cvd0dxFUwb+het61zASl6lr
XiYVfaChyr+mIiBCyJ+4cfe3GneN3aSXbDjdo2R+4UDsD19NGrJJ7dGkbp1rXYS7qXURA5VbeqqA
GpEFQs7RPrKP68aN7sRLCBoYrcrkSz3BYoeE/UqwV9HwjRdWjbShiMIHIZPNAMFr2whkijlg4wgZ
sQ6nm4AriKVH4M5dtQjz19DJlnS0STbSp2Frd1xbOWouazZ5tyq26D5WNeLx0h/DZZEEx3DIj2ad
U35OcxJDmuMnYO79irM6hezzxIESLnsfYUKhNduSAJRdU5bYeSHuB8GNuRzkxSVLKyV6brqhFoLV
DCgXlPCOWomcpcyyfiHc4Y4OMO2urtoF8FsN45mL/y6PtPOiorZP3Ow5bAYCZeS9RSwEP5WPIgXR
DOIIZnJqsCGXjbnC1+Ss4FKY32dDtzcCgBQTt2K4kfHX3Mg25qTCVdwawY2HWH0ws5tmYJXpjr63
nJbmY3z0KwgDRviQuiD4lVG95iV0BKVBrOcIWRp6PENliqa/HaqF6OPzPDJ+dKlTnotOBguDLGU9
7LpVZsJl6KO1Xwzqu6Pn8j6e2n47aDT/XJpCcHrdXau0b6OVrouopkVnDyt4IMOSrD7w1/Rg5c9Z
Ely0BZlbKuJ0HO8iK1x5+nCLpflaivaVXid4ph6wsAL1ZfCSGE5ecaUoVgdJgxrNSdprlENeffTa
9iiq7qqYvoX6tKzQCOsVGtXMvaZttzUjC+lZvJ6ZMYK5GJhyOxo070pXsTs33sbMhn3WsieZChOm
Pr5oe2+R97NRr9deNNDoUMcuoCtcAg/sq8TYoDt70mr2/VC250Wvn0n2eL/WaKdd96Lhngmlowi7
S7PAnc78mnfhIgT4863bwi0PrdIPUTRfBawhWHJmUwGSoVdwInrag4aFxIIi69i4GAKnamuY+Cka
zRkk4A2n7Mrru2ZPNCL8tJ3u5VwimXuxt21V9KQatWhLpGFw2zOGDxuERRa6dw29/LQMsm1n2Rur
mi0u0xsBSzdS9ZJEvXWUwO61MdPjgIxezZBdNiR7ZnTSPTX+QubOepqgNIVtuJeOOm+MmJWFfUSd
hve61h9Sg9ZKfs11c9gkoMRjkmnkITzasliEFlpDmIJ6H66rAGh3mpmJ1BbSADYQx05a+8qZiGjR
TLq4eUub3d7kQuarstGjpd3HO5y3FuZoLbxm2hoBEmW0HsHkLIIsf7Qz67531SU9t2w10tt3imMv
612BF8dk19G11hQBGXq6GtcI0+jTJ5V6EQGlU6CsVxiIy2xioOzqRvfT28k++PhiqUzcxkV/MQCa
sLFLKqqqWY9+3K6TNIUWUW6BGiOqc4062mNmK87HdVGnF2ZWT18arqdskBENV9opEGsPtirWXodW
cDKmp4aLE7lXt3423XrNsIs7D5w898+TyavPah0dEZSk6bLsx+MoJq46wfMbVt3nsvSfRDUi8OY+
6Sy5xxD932Xpld9PASmLUGlK175UaeDUW6vo0ufCldl9PQ40UklYc8/GvsLWFWJGK9ZDBtS7/uRN
Zjenv4W6sPlm5h32LqT0/JT+nwjkY9QsTt4axQL6Hgk1WcAvbdATRP2TF+lNnWvaM2177y7ryubW
a81hA3CJh6o2OenLz5f5L+8S3iUC6Q94l6Usn57Kfxd78y/+JF5qxizbxjrft4j5IYVkDuf6k3mp
GVAodUwCPX5BmLzenFb5l9r7J1+TDrjv4gCJEwm/7F/ES6H/4bo6HAjcjDzhGZjx/FOE/tfk/cg4
wvqZlvVmDrmkk+JngbMUzVmm02lqGgZWoVao8FHC0ZmOOVTl/KKyEixg8qKr6z1t1cQizQvierVq
Cd4y7Vlx6zea4GKHoSzSlVgUdFk6E0dyRR+klVVwlmKpA0dHl2YHOYgj7xUd0pRSYtDebu+SwUS+
Al8Lp9dgj/fCWBG5ZGIKhR6rbvz6PhRwuE2LMAs7GuWqFvHIDSMp6T/CgxQ5nS/vzkK2jAoy8iO9
Lc7hSOBeu+kg6nS3Mkq67Ap9TWc/mJadYSVbsvtgyBDTyob3qvuPSNjz5GDZkauWqM1HB2X6WOIO
6YZptsGTUtcPoWi0marS6vUaVbN8DSJtpppYope3Nrac1Y3fDXp7WTl59k2rqdP27iCAjXTSUkqY
qU74mORDVyNYFRW4qlOQVuGG3shNegq4twSDpCxstbpZ2U1Rb0BflbuwOxKbCHATXnnp9qVeQwus
EpfQLZVqu1bmZnZdJmYhl15fQ4GNZGtX29iu7V1D6KW/bNGUVwu0K06/SLNUi9jl7fSh8VJ1bgaG
DjECAeVrhSile7KguhcXFdww/CfiJrzTGtPhWuyZwROxjk2yNce4Gr7QLCKNcwFvUDVkOereFD/m
emRaB2qnzHuhJxolDz58FnnpVii/j3QoTIcKo/SJHwcoMA85V5Lrfsgqb2N5cvyRQ+QP120RQOpJ
oAffaKXNVdoyeouuWIbjM22lAoJ8hQpj5kyhk1jGtcEVa+Ki+t0u4uJ2ypuQ8O8x7O9alloKd4Aw
mQXnsHvlip9bo+U0gCxeOprkgyckNIVlKV6R50A0TPW+v41NKiMqt8LGlDvS5aV0B7Q7CxDqoU3W
COaaCqVXQadmGaQmcseorstiW8SEoXEdRKjWihp1WqrHAjSS7t903hYe1fCks5gXaGkNex3FhZ9e
oDyqUuKBsMqsOr06j1xoxofcrsZpAaMjDi/dBgRuFXoFCra2cozvmdfVcAMB9171vvLMLU5QLBid
LCjnPLNMYWErpmc3eTUY3n4YYN9ve1pcsI9CS4Vbx4rRzxLubK+Af7ObzB1cxOUBYoZFGEvyAnGf
mGDmgBRMVCZpANnZH3WUYE0rwaNsTtllYVcuJReaZG/XBZXxLZbcLfmhSt+a4PkFtblvpOvmK1uk
PT+bAKloKLC7hEzNoSc2JEPjz/1rtOp4P9DDkVAUp+ELEFSUg22J9DqKUH6uEGXVOJszJkidO/q6
iwgSa4isbkQrneWZdpYJSF0LzyOljWtVDHXcQKyTLVJPNd6Sthz3r7p0jTu22/CWg5oQqMDroFqJ
IBisO8IK9WEbdyD2F7Gm49QeBrPYZIIJS2wVgBRsEA0PsIce9i/ijqFKY+ajlnqriUr1kVEehqux
dKzrpG31cTEMQtNu/RoImC+urbui8B6NoS6rvTXg2s6A5yDPiWehkI5lURXrMIYzt+kL03FpLBRk
FCeVkU5QSZuxkDtMFnoMvtyWukW06FFjmiNQhFdT7onqu8jL4ojDuGVeiYq4vk1jqNxeWGML2bIe
tfhxkrZ9nfcuO7kYHagz5VQN1KgwSF/dxhK7nl2+us+7AaaYZ8QUEnFt2cZZ2hZFuzAHwwi3XSf8
B4ynyjuLCiy7SAatGs8wKZumteP2vbvEqsoDOUIZxYTPiTBZxn2CgnbhO52KLoa+ssQ5V1xX0TOs
HPG1q1z30bOatLtv6G+1G5OhwRx4jNL01g5GH86RppvxbnCQMe6t0cG51g7B6i6KsdRvKbuR7NtF
4iSHCEo+9mUIjX7gUAAxyU8Ht1xj/Zyal3oeDfx2WtWUK2mmebSyFAY4bEvTBIW1a6G2NnU6Wi+1
iizgQuh1EwqA3kjDUdHx8D36u3qU1uoqSmBsu0QtN3FHx2GC28T6nJQLe1XEAUjLQkYdt3v8FEIo
7ekUxy1W5yBzZ3aSa/IHoq8gNJd+ICUNF5XJwVxqdh5Wz6Id4Y0rvSmtJ0Br/QuuGIpel7L7JBiX
vpYHbCw9bU33Uoa4Ve/KIYO06KZ1q68GOlOkcKqiCWnasaEvkz7Ju6seO2a15VLK+biyZN8lIaZt
Ap4NN5OkV0thpuImd7yuXVYCme56pG9grEJttKeLpIlgcVpJbOAK6eIGuy07zrMlBlHi2vJidxgX
aW7WIUYv2mRsbQjcKIdpqNigzDgRbqcw9NKHtCS4MlkkYRL3WMfB+fbEIuoir6mWfpJH7UtMimh5
bFKci911GVRjVmwCW/PaR2/CfB+WGyuswJMjtrxiAYlNFF+TLBnpquaTR/AffE8zrfZZgi1jRtWk
iCNYA5pF6rwYAzdY21GU90er6Rrv0GhqcLaWyGN+uCmSZDEs3XzsxrXFKdcESzYIz1rTHRb0GUrd
qLoUBF/vYBISYjbaJDR3hdFvldBGhSoVG8Rpz9QN2ZuE8t3oPMtNzflet7ZqzntDr7rLoZC0vhYm
XXZ5XwmzsucIYSHmjoHmHCNMP9IrgjLKYuXXg+tC+JHl1F9VTqGpuzrAEfFbWyJfo3Er6wmGfDyq
eK9EWONQgeRRyhs7cCm6KL5D8xXzYLo3WTNoxdqyZRZ8C3y7rNfolt07A9vscwaOmOvJtYofldvN
bJGpHpP++2CTY7UooiBUcyfEsQ4xtwE6qZGM+se0b/MfddEG1S4rCbk4Gx2W8T7QE5JVCt+xhiui
XehlQYl1HRCVsoiOKjSt/BDQyy928M6n9gHBMd/U0sHZ78c8sW9l3hXfHGEa4ouTG0m2LDwlrW01
6VW8C2Fz9MthLPqaLUVkhNH1cJT3ICKxdpdlWTncDH5p51jf5nUMc8eKzAw3/8jgpbBtuaE9Egx/
1mH/LX3+B07+R6UP1nnxj/jxbenz81/8WfrgWIVjmmviSGxRnro+Dlh/Vj6G8YfLScYJ5dlkKuGd
96/CB77OH0wOfS6MPIzTLedvnytgNP4OV3wP02/EbJb1H9U+c3X8d+VDFtxcqyBwQxiH2ZXnzjZY
b1yEOUB9vDJbqP69NK6bsf0OkFGuHUSYmzej8ouWAUlGp59Fre7bhjBNh6v3n1XYm89qcFNSMoxr
/DYlTIIOliMlA/hAlo9AWkWAXN/O4P3X3HIu9B4mT+WMwy1XwuKxas3igktKCJ4eIRiHj73rLVK3
EkFUBdbNL77mWLuqGu/j0jcPbG7aVdzNWz321FdpFljfMBrwbkuvxDtDwxhhtP01FJ8XLGo46orQ
fII9gTlcED4EPs5XC7iAswYi5/LbxoGihNNwJFgGvdNfNnl71Yu6fQmQgsiFYbs/ACeaLdBMs4gb
DX3dmBwg2swhhHWP54wLd1DSr1qDOxfPCjMHPF10k/uCrMyVUnF9K2sXVWqFzBguJcxcoKG8DV+m
EK3/yhzDGLybszuFug1UHudmqMn2Ntd8jJdndrmW6bd+5JiR4QF/YA7mgGTDhK0Puq+Jqd30I2FI
w8EdPW14UCLDoTWC7Ie8YiCX8lL6pn/Vp0b3lI2hi2Kvy60Y3lxhPjZjbYwQyjtrj3tyAvZZtsqh
ydxqUBGUQ6M9KJ9nlv6N0Snfw+Ik7gFxjKZvkWor+3s71Y6/z6qcpqMfCcbcIEgnPNiR6T7A+vLh
hKOZ7hfFoGNwq0kn3BgSpucU9M2XphwMKOfSiZ2DNXFLWRm1nqgFJrC095TfIqxWVB/3omxIkdKa
VOnIDrFFWIQ1LN5DWencOl3PTymeMgpirApSroI+H0yBimUt0dm5aZebCqfeg4sx84Q7VRIMOC3I
4iv0WYWWo3ao25HL+WAbqkFpoHfOqzd6pQJYgVlNkwCkZWl4kUlzzMrRMhqQbIAn0JVzNCs9IqWe
K9t9k/RAQj425MkCKpH2AlYI6UwCxz97FWr1re82/n2LzIpjVfgRqRtJ5GM9hSoQbCCCczMNMbQY
TA4QrJk9IBySlHnmlqYonxI6/JcWrXCJ4g+R5oZCB624HEpj/q/b+pnrGDkkAG1pudYKbAtWQ5p1
ciWkVfebXsIrDq+bFneq9jubkqqal5TInAhVYzR8szLMExdFjnF9JbJ04pIQ+TVtVmBFTBvIJFgX
WldEhxqvknLnQu16hJCfPigZyQw8AHoK8vOewcl9k86ClzYE23lBikGX5sRjsJKBG14jVPSemBMx
rd4G14qlkfVw43Q38aB0ZKP6ISMtstYteoFsg7YQM7u0A1lcMH3ybwBm2q1IXEqVgf7T5WRYKmaJ
mhnuTck4ia1fMmfQXIUD5UFM9RHHTo5uHUJKssDDrf2alF33pSkK4e65d7T2gh0MxLNxNUjJ42DT
ZHYGkKpy1JuXwjGAlBRCyHVR+B2+I/kszId9b9drU+9FcqX34/Ds4smHs1zZU/FHJYU/0KCmXYVG
HT/oY9CFD2bim8+jYXdPRtZmNxKRjLkqB2sCMdH6GFat7gYghH0eWpvaNlHdNLO1xQTTcI1db3NF
AgSd7qbqonpt2DAbd2UXyhtynGkLVHgmiUXqV+FrauZhvOZeblWHSdbVuILi2KdraL1mtNZpCHWX
XA0n1ks+AtL1Bbk9+LLFXbSRiNzKtRjqCPwSkp44+OVkV/vapHpb91FsGju/5b61mjkID12G3yjg
vd9vwxFm3lKrEd6TXWnp4ZmqQZEXOP8oUAMynEe401T2d4KAnCdK8QEBAglc3sIZ/f6YxnmLVTq8
7QcPX5JsZ8CrArXyaE5D3NXQFyB7abz7hjtTjvrIc87srmQfiHhZPBxhQn4tZJgJNBeGas8znwLk
ezniTfTiSaPIX+u+mMYfuKBgWZ4KWMuCosEY5I2fjJZ33ZQ2thLU+0VGKnvUe6a9VlkFIOXjDhNf
KJxneuYWrYSQpdKIpF3YQVT0KN4c00U/WEPWhJ1GgTNQoI2oQXJPKwFG0UpBADR5foASUUu7Yxgp
i69EpnTWu7OXeGC+Jqiq811rOg5c8abtNa8En7KVu4GUqQ0F5M+iiJe51hkTEE2rBexIuls3X2Ax
qwa6TKrn3lcUUgkyPzpa9U1VW/jqe0qICY9ltDDIykw3Ww/Y5bCVtIFg86vJEDqEsVE5O9qKlnuF
30UGp3sQJWcoB233kBtRWm6xBrTMbdAlqbEMA6zOsT93cSVzSrjbMXFiQ23dpA2rY1eksiP+PcPC
BaqqSo3kmaK79u9p8bc6VrK+Hcw6KFknT1Pfivauoq2HvQ6c/vzctisitcbcUhIxzVC60dkcQmtv
g77Kgy8kUk/QRXWKw61I7DLn7Rs5rVMtHy7x+qc9F3lZHJ2z/w7DS4twPFn1aZjb10Oqm2djxP56
HKYa0mkzK24ZIWcsbuB8ai2gXOA8VYYVYhlW+km3xi+kcFft1ETdVadM8cM2hrB7hVAd4FhrGXl3
bnVZHZ6VDmKmfYpXJ+SJEnJjtERyVc/KrULVzpapQiGyrqQllb0E7pysA1LkZ7zXIYGM6GUxgMov
HE3jusAtJYcJqyoITTiToozPqqhDttBk1qpEpEeRi8IenRo3jsAOdzbGd3i6Fd/QImJvFdB5o62D
rj0MouyCOwNkkZIqUrVsWwtmJ4Qocv5YyZ6CDTMWl6hqo43oalEtqXRmjyZgT2SqNQgyuvtRB5cr
gtpeIY7GNq4vp69FmkTGoqOtv4JFHC1FgwhU2W084302GLcxemhRRnDq2B9WvmdfeJ6+wNUGC7bK
HM4MoxngArrPsDb7XdS2GAXjGrlMw6DawLcMN0k7Pk8ETG4pkARWNnhdLoayu68TJNRwYIdl4kbG
TjpW8lAMUfBtTAHPYdPo+Kb2XkHYK86sPgq+SXDICcUlE1n2gMTMpfmZ2DsrC8XacqGSr5qcphAE
G93U0fWFziqw/Ax7sglJW+D8YJo0V6MFbctsQY8TaXXnIALDchQaaQCjl8l1hLzhSpVZumLnqw61
U9tbw241pPTWmRfByq21NKfANzWwSixVEeGliNmVvO0d+KeoWDqIzqEuk63XRK+Q2zEzNPGPWOiF
leC+GNsXLWSepbCyryklMNwqfEWHZtBvqoDwHtey3H0tYVUkOErc0gRX54Hh1edtm8h9QbLvhm4W
wnIV6ptI9we2U65PLR2Kg2qYMaaOUn7hoLI4M1pxO7Z+CDM8qlZmiHAl0OjwYTxFA38swgcWr1y5
Ydd+00WBMk4bcRiUdvValCq4DlTjLiqTxrdtmFeRX3wRVTFbv2vaLmuDV0vBb8JpvyeqZ1rxZETp
niy7rRvr6isQICyVyLe+21xxF33njPuCWL0ZgsHVjH4qi3rVap7z2PmBe2WOHOuu39jnDgfntjKG
r+4o829qFvYNuBIdstFFHJzX5XPti57s8rY8iAkaYBFl9DhhLkcDL75qgwi+cj4U68TEn3DZYAsH
kVY4X/y4buMFQcnli1EWTrI2E0e+ikbE+9ISwUp0dgk+Hw6QMxqIX2zyZrzyK5jcK1CaNGXZJe0L
rU6SC4tGW9c911N8SR6SmRZuObAGsQm193aLxBmH7EFfi1Z1r0kdIf78L8zZqtkgfw4pex/lXD6q
/LH4B57Mj8Vz87bin//dX1in6//h4kCNUY1F3JKlOxje/4V1esYfltCFjo86Jp2uY2NN8xfWafCv
wLLx1fd0LGYIofoX2MlfCQpmk+4BYV/wXf8zkxmaF28qfpsQa8iqLkRiZ34LkHz+/k0VXqA4LAoE
P5s+TtstLP3yUuCoNELF3hjNGG5a04DkqVt4SYvwytVHtZVIPfUa+5Iq7YOVH5b+Tm8VckJuLeYC
mqlY9/kUXDUWwjLuO3uOZXw6U+PJj5Sxd0ZcH94M/C+6CeIE9v/5NeZIW91gY4KzNDc23nyNCEZo
LE2pY4tHcgMOTm6lKnT0A5oAZ4y6C6UUjgrQDuDuVAW7Gha2yzIsOS9SGV+WYqq2mTE6Z7U2mgeE
XHR9IdJwgGU9wCl8qJtxqu6Jwfhz9fxbusTbnIKfsT5/91z4BYgzs/E8Zx6Yc4j5CXcCIzzy/bj9
bVCqO4iaLHnnNeH4jXQuroW+xFDWGavysSSGkcvYgPQw1s+L0Oiwhy1yc2mZRXLV63n1NakxoSB8
yZ8NYp2OitfPhxeKa5+tqf2mSmnuASb7Rw0fUjQsKi+uW484NU2nP74aUepIvxRYe3KByRZIRMhz
yYpqo6L4nijUIFw5aPPAtZQNVmXGbfLj/9le0r/ItpMv/yCRo/nHhh7JY0u+xf8PsRv6hx3EXVmE
/zjO/3f7vzdvdxVmyD+3FcOw/rBomTmolPCFsuaIjX/2Ec0/iGeBOuELDKNmLsQ/NxUh/oDBRUYd
mcGmAPjkH/2TQSH+MGzDIbvPx9Ru/nf/CYPi37uIGrwNDLUIA5z3mjeLUA8jLC5R3B5DOg/pBPcp
Wwpt9fFSf+/h9EffPrxXTV7UYtCPA5oyp2u+VnG4732x/vjx8zv+vRr/fnfG5t8ez3XUTdNGPwJR
LCDgBYjHPn7yvI5/9eR563ozKp5eJaKLOv0I5XSd4RzUU5UnU7lV47mwNeDAl48/6L2vcJLKURAh
LIKJD5LeuSHPXKv+5Bu8M/Sn0UqAd5OY6/FjNxs14IQlMGsovenwW+89Bzy8HaDY9HptqOcBGldO
xc5Nd/1fp/KvDof5t/vFyHucym8fTMR5gNKvgrxhTRvLDA8cVQucJTZgoDs77S87uDf2SHrKGO6w
ur1yZb30WvqRdnU2+vZlSJ6llnlHr27PuQYvhH5wSNOinKx2H7/j/Cq/esWT47esbK93S6jho52A
I+PyggB5Sl99MCHD7rcff8o7M8Obf9g3U5AjzGArZ4SN4rtJk3dMPlk1782M+QPfPDgsNNlkDSve
1b8qOqnOiMTxk2TDd9aNd7Lgw7EcW0fnpfPOXGM66iKCS4wnN7rUpdghq/p4bNz3Zsn852+/Q8uB
V8LaPNrmC6XZsc7ipdbE9G0GvEaCfJtp3sEsiTous0Op2xjbd1/ytFgrnJtDr1njzgQqPNCdDLYd
h6XmTpe1E61knK4iO9zQiF/HVnFO73jlzdSZYJC7kZ5HL7J1j+h3dgGdLG0rQzxQ+gzW0tdR3Vfd
7E1jH4PqHDIaUssU+mp0gcHmZaeVCw9XJBK/kLWNFwMqztCDzG0fYO9s0PCvjbCFmyO3bDyrWDh7
TEZQ4A0XWve9p5p15HOJMU4fq7Ul4b66z+OU4NxG8A6QqWfd4C9F2SCvPx7k9+bJyR6IHbcdeWSs
HVVxW8vvVnJmIIL4+NlinhC/WkMn+x621gCkGWvIQQ2fTzjztfi55YO7nBpc5NRetRgRW1cxkkuM
TjZVYWPbSvs3jo4V3CmbloSXaXf0FHde2x1SvzgozrKVFiZLhfnCx+85Y2i/eM1TbA3+Qd1Vkvnc
99V6EA+QzxZSfcdYljTbhwkH8NRyPxkTex7YX33YyZ7KsuQGr7X60fSCewXTvPGunEYuA+zTJl/b
I+9DdsTSsi9bB411q8NscNwjV7pVQFOxb8Nl1un3YYZgK6KVHTLhpWEfK1rXOKNDnqt2hL3AY7KW
tJ6XJYZwaJl8XPdc65vN3ILucWY05DlWrwYPkf2wNBwP+Q81f9oti7zcipH8PQIXQv12ML6W5XmA
Xa4T3HnpS2k0i7wdPrlsv7MBuicnAeh6N3Q5Yy860jDADOLgkyeL9x59uoMbGYwnDYl+TzB4FGUI
pwVumOto7m0YmFZqS0Ny7uMNYHz31I6U2aUycKDt1FJyiXam+9GN+SOb48XAWea6cEIsBJx1Idro
k/nw3kvO6/LNHkdzFXcSEJsj0XO70OI0054+ntXvHGDuyQngxwl0t0JwtERntm+uYbDH5nNe74zc
+OR+8M7m4c7r/s3LVwPkGNyNkE9pnNhf++HR1F4+fvv3xuVk76dX3qeNYl7A76979P+fHLjvjcrJ
fldlVQFZjec6bCNB16G6gHEn914b4e99+/HLvzcuJ/sefgYNeCofMgRXuDAl9ZOT/Okc/G5x+s64
/IzDejPkpTM4Uxkq/RjJVWHuWnv18Stb7+xLzsm+VPvIu0C79CNxE8s8kfietGtHZatCB4JPvL0b
f5MNlbv8EieoKAPYzdbd0LYriLP0BTFDt7IlRCGwXxD/Pt7QqDvE1syrlBsQEFzY6i09/GWdGotI
Ovu4u8Iv/7p3LwQuWk3+iK3jWsMAzl5WbYX56trXN1V4b4XJJ3e69wbvZLPReuAH0HouRRJ1a72R
vvabTz7Zaxxs/GQc53ORcpOoMxMDzo9/l3fm608j4je/d0W1n9OmguzewK8c0o2OMityrsfAw5Fa
/+zX//Wh9JN3/+ZT6naaNAGcewRz0cReWp8shPfe/mSD6HDIYMVxAUhjSGvh2ZTcT+oVsh8UPOOT
EXrvRz3ZKSz4DTZWL9MxC5864/h5Hvt7Dz7dKhJZDSLnpJYRzhWLuvrkhd/ZHZyT3YEMAsQNgZiO
TlNtHPLoVBFdauEne/I7bz3LQd7uyaZtS6wyGY68jVfoC8zSX348Fd95b/tkhwhTHBPwYJ6OZXDb
NCSZBNzCh/KTUXlnqtgnaxMFSQhwJrns+xAW07tRv4rgtCSc2WJ4/r1vcLJKY4WeFMSAz5C71voy
S7rj1vnkC7w38POwvVlDMR7+eD2yUqEI1qzRz2r89547//mb50ZTn2O6wHO7R1qc1mfXo/cee7I0
q9bT4tq3p+Og7yK1Rj/88Ri/99yT5Tji/T3KjNfF/3oxGLeN88nJ9970O1mOmqgqu5sfHIaXvX5t
UIOZF7/3zicrMusUDkUDY1FUexC2qLz5redaJ2tR+A2ODfNP51PXTDvb/mQlvjPG1ulKzNFBtdX8
vtEW+6Ju/Xuve7IEEV8B+9U8No3PY3PZT9vfe+7JsktrLokYVbAlhdej+b0eXn7vuScrrk0JHHF8
NqTMfRzT8yj5LNT3vfGd//zNktNHqA744U7EfKyQLUfpbw7EyZrLwmgKst6ajpZzK6bb9rMCdv6B
flFTzu3jt+8bxYMqXCT/x6S6dtL2usMEfxzClS69/Vi4vznrThZg2EZBnJR8SoSvhtIOsG9+b+s8
TS2u+oZ8p6bSj1O0Bv8bx987C82T9ZdHccr/TCY0aVX2MvF/b6GYJ+uv06qkwwN8OiqKho6g+t+7
RZ4mY+OyhDYqZb8Y8kNhbYLfLBp+Al1v5vPQ5kZHWut4zPFcLTDm/GRGvNM4MU8WoBfhOlVjZXOc
/MdBvsKT2aquWZpBQ2wDupsa/6ir31rr5smSTA0JuiXdiTqZVlJ3ZxQ/Pn7w/K6/WDvmyZrM66Fy
24o1CWWfOl/fCsUxYG8+fvo7O4l5sjLTnAQDPeSuNwoHOqS1jL7/3oNPFmMCIRkPSYaedEYHu/vu
N1/45ChsCwcPKnh5R4foi0lcxr/5wuJkLcKscgwuMux91ZWJLXZ3/K2BECdrEX5ODkOI3w/FRoZj
VqQ+w4HfmRni5DiU6MbIL2eIfQv7HwrbTlyRavzJ2jHmF/zFxBMnp6LuigHrTE5FI/neqAj2DB4n
3Ub1c3SSS77Wl9KoFySCLNE8I2VC1mzc4OGmLKy9iJ5V+g7Dx8/eZv59f/U2J0s57mLYjZK3aVDG
BWQpWhWCIdyFWwzjWBkt9uydezPC2vy93+1kQfdlzCfk2f9xdmY7jiPJtv0iApyHV5KaQwrFPLwQ
mZEZnOeZX3+W8p57kckKhXDVQBe6Cl1MF+lu7m62ba9x5yXBsSzy2+pC0D/32WYLeugqLSgSfonR
riKk6Ll3GyDm/H7U5x4+W89NTemqPc02xBe4E8dLE/clQb7wFWaiif9X6/zzz/8K1DjdKlWNoG4n
V+RSOvrPkchleov4+N2D/Aqjx/ZlYSuP7U4HpZhqdCGgP+pVOh8QoWqyvASFcsgzwU0i3Y4NcdvQ
hPT9jz8TzP70jfw1ukmXcHDoWcK425IS2gwoS656sjQLDgNOy4DFTlFnhM69Adj5/XPPfK4/a++v
EasTnrRtzHNDaTsgsYN5QVvkeOF9/IkEXywaaRYhyqgaM/0U03q0mmGULOPREQfNiYsIhPa0Qr35
aUUvYmdhPv8zMx5VeaX1fKYMBlT5K+nVXacux+JFnVL6r2NXx9u7wFYyQqqMTSMy+mdNuP/+XZzi
yleDncUbJPLAfkFG7AqRNoXwru6xlsTHEvHLlV9xFkMo97RY74njLleR8SSfY3NdjJdmsSJBMRyE
YjbCSl7Qp9NdebWWZqFikvLYHwuydj11EoF+7VGvrjvqS7NAEZ64mkPE26ZFFKpv1l34imfWICCz
f476iqRNFYggAhDGLT7unyY9ud9PkHOPnm39ZZKaEt5c4w5Llqmy25erHjv37LA6VcDkBXNgtGny
0a8W1z12tu8L1HxHyVQBjGaudrj6sbMlbUVxQ8+KN+y6xynsfhZJ/fH9eM+EInG2/Aqt8BsoKaRY
q3WEd5YZLjxokt8//Mynm4vs2qjA8LYfxp2QONQMq+sOmSeV09/3SkA0RpNnPHagD0e2yytHO1t2
Aw7OfD4eq9xo99Fw3fQVZyuuFwXgHCoTIguOdGS/J0J2qUinnTkdibNVV+nK/646r87RTb6BVrO1
ximx69KnjTBBEq/9OzGqaHOmNzJXsaOwaFP4XXvAiXOM3rwHQSiWeb6zzDsmroPEPpQf4+pFB/mA
aN+uI/rV88wOAWfgo7fIoo++EjaaNK5hVmrtfdNvdXNdWBsvMvH8a4FJSThOVipoDYUmFBxmsYnG
4yqlYcYKsOAKnirx9boJNosNjWakldn14w6v+ZrOysr9/rl/Qu1/dyV6W/+dYoYVhiVC9WGHAeNW
Nx58uu5iSVym/asn3InhryT5LaQPZf+ide8+x5/v/9yvF8x/bLGCQYSmU3LThtuXZWt1vLnuubPw
EYfowlULb6L4RweW57rdxLRmwcOgEcLHWoDH0uVx4r19P9rTv/7Vy59t2Ox40picvqoXveCLbSfT
va5/eIBkvn/+ubc8ix9KCkfPVBh2DldMB4F1IRV8eptfjXsWQHS1yHS5wutWQvrVwZzuEE+o0b2W
vXXppcP4ucHP4omVNAoncJKAeCbQeAse/fuX8vVGQEP3vzOenircm0/2VXGKuZxoRxmIcf9Scenc
qGcLNR7NNtVh7u1yBBwwI4vN96P+kw/54p3PpYYeLWcZTQ4c7rwbyVfu5BHWMYZX46MYPAWIsSYc
ysVOWyZ5dAyxQxWkg2QJyzDAOrQu19jm0MQ0bjMKl4ofL8qixbDcuJMEGiIEbingHbLfbbGuwkeg
dm4m1U5PAWjyIfzQqPv9z5D+bIlf/Y7ZuUHtIKjT+U4yusba2e8XEEzpbtKcvvwVYVyYk1/yfeyz
AXgFuIcDsLcnQNzxsOkSE58rYzNw2q+rQ1f0SNIy11TbpaAn65iNvdIXMg6VnuijUlNdBelWAaVT
z24GDRAHto2A3RaW9DSov0BLoLl5NQrhAfOopSant3n8U2yejVZe1GBWAl+zdUFf4pq1yDo6VdWP
IrwJAgFFi75s8mMQvMAONNUSpvvkDriIg5nN6EzpprsOD0LaX/BEjfCgkvAcelIKOAbDjwSwSie+
JZns1KApggo1OqwiYaRNzcBQ2RSwXH2atKORyxhHGSsN09vM9Fy4c5P45I2mQxvrAt+Tg24+m8pN
nFv2OFrQjSwoqSvBMx1swY9gODCXFBaVLNm4fOM7hwXlu4JjSK20DlY418VcY7agJtXz81I7VVkU
hwoZLfwX5srpAV9MFWO2ligq44nTc9YuisfcvDF/5biA2phlh9OyAOKGgUh+YXmdCQpzWUcIwg5F
ITdJDzRKC8IsWOmYZ33/Q07NLl/9kLm2o5OENrdMfogoSDi0/ACDEY6fiXJTJI9gha124yl3TeI7
lvFR+w95gVF0/SDgSkYjXRkYTqcDXaPv3lL3XJrWZlI+iG27xqgEI9TAMYsCl6p7etKeMcfC2cTR
ax1zT8mRUVQLYM5BCaJB65HXtQs5KxGn9a4KCzV6Do27DItaYyUUl3SHZ2KgPtuEG9UYvBEk+s4S
Y9sTqILfXXiRZ97jbBv2kiqssMElduAVNR6r7vH75575+nM59BToUlieEismFrDVdojWwnBBq3s6
R30xh83ZkJGH09SfslV28BX8+FdJ+0zWSDjlRMuOiD3q5bY3wwt725kDxVzO7ClxjonROOxi76jV
j1W8V3XcproLP+bc408f/K90DlZfBZwi9iAvxDoc4EQxvtdW6Oh4IX//Jc6slLm0uW47kT5CNmcx
26mgGSxzgxEtU1ePL/yGM5PTnB0r5KwRWlojp9NVTWmXyf/6+/x/CsNM+kT+eTfgrnHOL3hurC2H
YJk2F6LgufHOgmCv0PGITwypuXgz0LiqXbgEnvmW/xHdFgVt+5U/7kioukaVIZ9OnVo9tuTRLnzM
M3N/DmmvhLZTzVO5tS+fk/JdFQ5VfKKy19R5oJONJ8HxpYPFmdc017HmdPULWUSKChs7R27NFUKz
66KOMVvC7YhpoxrU484cHT/cRZeqjWfm+sm29e/VJMVAaYJTVTBs6r0ERSrPQ6dsJd5OshUF1f1+
Sf2pdX0RguZCVJxmGmwdiW6GcpPBhBkUOA2lM4nHKW+cMclXBeTS8SigpTfDtaJiIl/fal1v9yXm
kmZmN+PSqyTIFTD7BHggIUT2YnosyqfsRHoJcULPfsfpXsCNTsA0ssRlVDeX34//TJbXnKtccfHL
FLNiZWXNawJIpBw6J2q5Y6cd9uc/oxQ6uI75PEWGsrgrvNtEvzPMn1VROSVbXZSiOp5iV47L3URe
TbAst4uWjR+zy99J8XM6uqlxKQKf2Ur+9FL8FSIHesUrq6HgqNKh3rjdSomuSsKacyWiGUgRVlB8
Rr/62Q6tG4Fb/v4Nn1k7c/Wh19AXF5SnCWKCgD8K/dv3z5XOSMBp1fx3ik+NGLQTHiW7imKJXJ0a
Ye/j/j2VbqvsxC/z330qAknxfqdhCID1gbpNimfJf1dK4OFy5JQkO4xJxHcvdPzxE4MdW4xekx5f
URA1RvyGNZKbAPQoV5GPtTXukb0BCbHRFvhX2roPOdSnsWQYf3u4f1a7ILoR03up2Gvprsj24rRP
tF0z/m7AhqpLSXjT44dwOgpQq5ZJ81iLqM9FYdybkn9vVHjB4HbyEqsx97ttpb+N/a0fR65mvjcV
ZGXX714gjIeOF1iLCSvzdPo0mnsVikcT7Ce9t7Hfoe8ZxbvmlIrhKqoFjqreBw3GLs2jMT6GxVHu
HzGfm0ABtP5RxKw2uym9jSgc4mztpyBrbsfyIVJ3urKdQtMNJt81gl1U4pzZ38agQ6bqKVZ3hfIL
ZJCtS9tw9FYhxHOz/kVf/0JUjVuzrF9Gmp4C/SXoO6cW7hi62v76/sufm1GzTbbDaKbEApFVACWs
wSn1yjUw22TVVLfSfOC5vUwzyn66FIr/VKu/iJFzTWhJM0iAXTAPFmF+pAmOXpYbeHc+5oCB9pRI
LnZM0cubt9SmG8F4E7QPL8b21dxY5ose/taG9L6okju4PFoXrwPjQYqqpcbtNPdpsLtOGGXOxaWe
2PRFKKHC8AooOAa8iAtL9XT7/uL3z7WlsFuVKKIzZjdBlyQYBuWqG56UYduJ7kB8v2pazDWmkBTj
tqobzu8l9XOX+8l1z53t0KaeZapRnJQC8U0E+6+7sHWeyTvjJPhv/IoTPfs/ApuO7tQqyhaW8SPo
ljJbSibAJpHuB/9DMT4A/xYhVZu6dfscOOi4rKq1MdAvW5+cTylOdgA+pp/VeCClkZgD3ByRriZX
zQ5CfcBSp5Kw5cLLyEsWofwpW9E6S38LZrHBD/hQ4F2dSNsY9z/PnJY+fh5T8VRXt4m3aNq94d9q
ykHTlha2Mte90dPC/msbs3RhhB/Onb4s72PpxiCBcd2DZztC1A1SrPrMYEle6B9teOGQcCbgaLOA
o2i6IqSnHISIX3Sgv3pkrq4b8CzkjGZSCK3gUSz5EHzpMBjVBdHrmZPCnzn31yvGQN4X+3pE8YET
VcZNOdAf8Yy+8J7/1MC/WNFz7WuQBQr8aZWrIBCXKjB2ak8zVYKPWd00S1/5bVLA9LIBsDxuNGkM
57YBugQi9dAUMluz8G5kIWaR4nWxey6anZCupzQ5jLtUb34pL5jA/7rqC/3Juvz1In3YsZhP9xPK
deirrnzpKHdmTqmzqOKbclgoFc9tOc4GbvD7uuHOYgrktGnEi2bayfpLJW6vFCX/4UP8vWRzJdVL
IWe4+GUO5rK9WPs43TS/mkmzJduJUYs3FgNuPGQVWMBb+hOoR7vIbmIDZ6HuMxu5WDRuVAqOCglm
VJ1IpXN0uM/MjwD6steP9PvKtzk0uSl5LcbuoaeNskk8l13GA3yTSasBx3uxydc1orfudZIPU370
y1WSrFtpNXXc1pvbvn5VfHFz3YeYxYwIR2ClxPZvp74rOEn114WiPw1ef03HehyiKZx4XUJ863cr
sb6wfs5cF+ci3aBTIqmRFOr46m0PxhnYEPmRIKKsYwYcL69bTXPNrt8rY0szHmFJzkDLNcvaeLzq
fc9Vu3k9aWJhnNbTsG5r17iyyjVX7Qq550+5yXMl8aZ97S/1O5x533PRLiS51p+MDnV79ajT25vl
1EifWn8BHee6FzKLBEouFzrEL3KDTbpva1Kw7YXj3Jm9Za7W1cpRsjSZsevKW5lN4PhuKtO6sLWc
iYtzxa6iZapZnx4+aYt2XNbiheeeG/RsPcqF6jdlyBlUi9506zOhnFIB9rjuXc+2cYz2taHHrH5X
0o3tOTC7rnvuLD1niJybjRzVQ7NUh3VWrK567FytO1hjIuotwzW8H750o/rX1Wrmat1JqCqrlFti
XkIibtGWV473tIj+CnqQN8gEiTFBT3LxT9KSC2LSM3NtLtIdMavCUjMi47zyjt3TdS/3NAH/Giz0
jkqcdB7a3VSLS4Yf50Z6+ud/PbS3QDgmoJBOIyXt8/1IzXNPne29Xp1xB5CGYdeDN45iE4VJqv/s
pdaBlLtN0trJvF2jS8soUZwYE5owpfqZ+VQRjwVmSHat56ucG0Z0h4++k2X7MntOi1f40mucvN1Q
m9zQ7z8Qyy0wSqSlFesFr4WyXU9OosjbGssDLXwyw2NEx0m10bqDIpNCwResW7WF5hjVS9KVm1Qh
PR29oRBxsL1UNnGgIX/VE8kRaY1xMNCyBb/YAEvZdHmNDSjuEsNY7Ovm0MvZ1mxWjXc/DCRUdoG/
xlJyJeNMDpZWRuqqAfgVBBen7OPU57tQWIx6v8bAGtohcHc1nTZW3m8sK1upvrQy6VvOeuvRCnXw
U4Gvr3Mlue46IM4+SO5PoeH1OaWi2MUDrFAvxJEzwW+uniph9UWDwW0gbG5q+VXHsL0RrxQlzOVT
lt+GRaawOgvtVys/jOnj99Pz3KBnwa8uYjFqkonuinHZmdJCbV8rJtX3D/966mPA9e+CqtMKM3TZ
Z5uhjzFyQ/VC4ePrQRtzIl+VjlXRSbzpoFtxErfTdHk6RX0/aOl0OfjvYfkPxuDvMIApedVgoMQ+
M8CyVST3RNVRxOcqyO0JHGfVDnYtwSTCfrY1PwX9tUD3GtfeCkzwHdaiFwZy7u3NLi84fktNpBPo
RfNVyJ/T684sYAr+/SqhGEogvfl9cvFcm7dKe9XXBmHy73Oltgbo0RM+laX/NP78/mt8/RLMuZwf
k2BRCayQotDS348X5s/XXxhP0X9HqtaFVbZdMO6MyQKPw2fFoTURIG1d6tc8bZr/nUPmXI2vNZ5S
9iWtGYqnLzNskERtcBNO+2H9mIyvV72buTQ/RFYKeIEXnmzK/ZU1irkgP5Y8XY1PGlCMHp5K/utf
d1T+s9z+2l2humMjSh5+F6nNIlXuC5orvn8PX4cDU5pN6LLtK5Bl1LSbatMOKiUkZPnRpRaFMzNw
rpxH3ycPUsu4M/BiwYNIF9p1w57tQ7IxjYE/EB0j470UpjszaW1Mry7Zh54b92w5pl5Z91nI7Cin
23o8FJc0Pafg/dXUnh3DATYNseBRS/XMEySZWmcFNpAumhQjekEU3UoOF9Wl/u9z6lZptlZ94NF6
V1MVVoLVVFhuk78PZNo0cVj1Sb1S087BSnJRVCVJWaoy7TH2rgtoc9m9oud9XwNd3cX3lGwunAdn
1qj/t0HpP5aoVYTIzCoIPpnp74J2AfoJQrN2m5FR95LQBSe4Bmq/KDg7jWm+EEEiZ8KmUFGdZNlq
NMEuS288wemzVWw+p+LtlG8xb4dZ+RyZ7canK8VDQehJ3c8ecFP9ENdrQFUtnIvBMJ3K+iUYl6wl
/yyDL6aDOLs2RKkyZopWTTtFItezVVGM50W66LFAE9tshwpHjTdjfEv3QlpLDgT5UL7/fgGdCbLz
foAo0Gh5hmqxS4N964f4l29q+SWxdr15ZV113hUwaqYOb4CzYvw83cfXpZfmPQFVFdVJopjDLon5
lsaiGy+teZn/fLk8jblPqdqjuUnyjNOt1tlN68j5T72/8cVXs/7oURemytrvbuPCcjLjRxf4FN23
aEjwBK2cNoZ2gWmwf2MWA15lL73xYurbXnplxtpiKqxMKXdrgV5G7NYs8Qhv21A2Cv8KZHEPRb0G
FbZaTdiTCwj8coAJhgoXfoXb1xa7/22i3w+qty2sYidVH4bV2WEBUk+R8OnHa0X9nWv1RjYehco8
5A0qSvVAin1haibu+sVKDnGByEO3y8f7aZDduNg23rGXMlKPWNFnnitCbq+ENTwh/qyC/m/TbpVs
n1sAIfp6QcnZoVXeraL7lMREOhU402dO50MKK8SlJjxnxe/CkCho83fWqsfZPDET0JEPmb/1Ennn
9eFyUI7TdIOw2YFcjl2rbQj7PN92qoQ5uuI03eco3MhB6OTSGuTissITWgeuAyF9UXq/xf5HD9tO
NdB8StFnwSvSu9bx234hiAcLMnsfLaoyX8cSxPSxGmCf4O05ipthqlejiKWh8LtPh+NI1C2zz1Lc
xk29Vsz3/qS8DXNSuEuNWlokv6TFzup/h+KmDp/lPHJwUibRGLijcBjMblVH2nPt3cdo+KsqvddS
mn9ZwBalbL9f4ocAJUd3tfazzws3gy6rRfJK1I5gH+xQOYA7tQXCEkCZpeRby8QXXc2oHMjotuBV
TmM1jPsjjvZqIa1kU3EKuh+koXDNcHJV44GsGRkjuwaC4I2N04aJY1Gnk+VdBaKgi38bZXhQJ+yz
6ObslcOEA6JZaw5aTFuxfiQDqMHeBZW0msAsGG26YCNFDVKLbmkt1EWkPmjysbYe/eGxi2665NiN
y4G/bU7/WxNOdpJOWeIs+VTEB/6a8dfu0Vq1C3z1qZxW1gIyrBuRN0/7htz5qpYrvLcZXHfo0KEE
1O/0Q1rtSvm1ARM/UNYdsk9TfqvjD6V+N81V572N3pvUfgKEsg1pFWN9FxqpkyTCPokWUbL3pndP
XkcaOuHU8bvjkNwWyUFONhynHYEXKoHg9SXUmK7X79N0D/YHmIEViiBi0MwIBw8tRRQUC3G8JY+z
9IVyXZo+uIbXLsrYX+iU4nRRvafRJmurvYeVdhwPS4gEywYYxkDTSyBYa1zB1yncIDxyGuGgdfte
b5ymWfQpLdXpD1N7zMbcNerEHav2ccC6TCYngUvennPSopFuU58B19tqEpw0fplyTPqHZefv2lx2
db+0Q21bZbBdmaRCbNkDUUeQPLgeFGbLpUwgMuj1g5dcqzGSbF55H8V2W1ukRhCYTINjyrULrhQU
GQgQ1BhJu7fCo6beGuIRZIDTuQjSqYlJ4HrC5odR3QGbvvFV+X5IUKEoqi3EzxF51RNRMaO2yz3d
zB7iJlxblQB7QllgkJqBu85Q4SbtfVr8qob4qJvaNkpg1CugkZV7z0ztBBpaLmASQoFkqAFCCL0t
A2JNU4AU/aNljXZRqwujfNOrmM5W9OeF7zb+8JSQTGlzCDPSA768tqb2dmU9tTUaKNae6auuBfLY
MA8xb8BKf4QawpvScCIAONT4HQGnj5ZmZkW7AWvl5tWTKqHLq8P1kGw0+s6NzqXfAKFVDP702dIf
POCrYXWQsZ706Xe0kHUAo1wirV8U9bvfkXfJ6tdKHH5KKPoMS9gPNZtANiUn70wn11Pbq9p1JCaO
rzSbihtTF9ODIBZvORL4ZChtEZFEC5yhME/eTWAc6sexzGyr9ZbD2LrVFLqQlpfRCHWg2RXJMsCB
XyBFDPlleJg62lKjRdYCr3zt1du2fNZlGvjvhOyFFKpQbDUOPPw/BisFp/meBcBqcDb0LK5vJ8vY
1I6Q1MN+lZgxcvvg59TkZX+pd6ugWgDVjnoSVc9R+KCyWAIwt6K3BfCzozjmZFbk6vH7kBdbgrVF
z5mgBGToRPTX0qIQ7ztJXkXsfJ3ypBj3U43YEq5XT+dZ+ZJ79HpaMX/Spvf3eZYvVKiaBqZnhjw8
hsp7Vm0lgXQthJAUwplGexkqLRxohf69Ln5p8kapOfQVm1y7K/wPaapZETeY6Kyjct0kP6VmGzGk
3N8iltroXcOJcNfBZ/Kix35cCV0L4uYZBZGUS64FS6QoYLKgvQo/BprsrP5Oq12/ht/xWpnLdLgF
VtvC42iae5I9bKHJ2H9MqmR3VbQAZrxKJmbRm579qLlLBVJFks7YdoTYqMBQIdrIEV3V+ywDZmvk
HL6qtZ8DycmXyXjI28guM6JX4NbSUYKLlOEGW9bT0gP/Jvn+ItSONANuEv8wkcFO6nUv/NbxMES0
I+asfonEZ+WQJuRmpOHQ59Pgl2WjU6SWfYo3U147Xt08tmzy9V0aL0f/VlXcIb4JaLM0wpWorNiM
0Y45cVjYYeKK0g9RXA/yTlOfpvZWUp+l5KgkLeWxuxJAYkADc6vCmbrtTMje1KDwwYjYDvvgpfHd
KltTSsLU4T7sngT2vsrESb0p8D+eKpK3/Bm0fliZf+v7aKkjYVc1P/xOYGGqdt9VG7n13AhhWS4u
OosDWbc28nZvJrVdNamjmpwLpvJWrgATlN4BSOQ649SSxrGLvbDjNxvC88Eodi3RKS8KJ/R9J7Dq
ldAD5DJ6jlrYqmYdZDLiSgGQy1/G3T7q65WVCTjktbYVLukjOwYkr4Ka9Cxl3zD4FMd9LO/SHBLv
QpCOSbBt2gcvbW2tfGsmb+HXR2gudj/si/B5CrHEnSrXVBYNaWs1fKvTl0hexj12c+2ypb/GjIlg
Ptt7Gy0NvFryXiSAf1bRmkYlJ8xCJpHh1txhJiLA8GJZj4mxnppDqeVuGWqrpN3lVnqQiv4Q++i0
MAaCZw24onMb9PZCyP6iDwCj0t90Lq+GvAYbUUJg9FxYTqugKz6aoVwP7cLgR3tW5eReeZP2Pc64
dxwOCQXmErWNnvyAog39LoSgLrh1Xi8l+RH1j535sTOZN532U5Y2qXd6r8qx9mS7Yw1Bb9o1vALI
yXYorPSow096lYnFMos/Jva3lNPLxJleMclBMIkVTtilEiz7WHPl8afABqfjBtxWh9H/kXOYhh/e
GsF64i1nZe0E2nTbagDAVPW0AKygXfu1tW9odFK0X0ZVL2PDXPgCXWFetmlG0VYqyymZN1GRrxPp
fcgKV08aDgKOtJcaxfY0eVE14VIK9UVXr6sKcFhCM6Fw8sLYxu0+1tuHSP/U1aOn38fpkQNoU9er
Ku8XU7yzfOQlUunk0RqTGEdvwR5MLfGdbpR0n0iaCyHTTnVtr+axW5ecDXN5nQLPrqd0lSdsbGWy
qkvawTSJpZE7MuG5UXlrLdxsTV112q/ewutvpPDQGcWLYhyU4akYXzkzrDuxfwcGwR+v7HwpduhL
Ibj16Lc+xmIl+toiIhU76YcBTJwEmGtomYwcy4uyO4Zp4tTyXdbXrqkVLIzGEThQAUlCpN1zIRhW
kvECaHA5tdlNl2n2GAzYO5V3FW6VQSUdVY0tp4c2V8Y7Wcm4CxgLP9qFpeuRi7ASy6k70ylTTMJ0
lYxwbltQPdXKhIdkOIYIZYrT4glXl/JSqtrV4uVkDLhKF8exvS2LbFnE9T40Mic1gzUycgcEt2Py
UAN9RlRgFK1PFPlMaGDxTYfht8JrnoTpxsrQj6naW0JABZhmSxyKJvmzodFP96Cc5Omm7jfakDgl
HUSDxQkfIxpZSxZKOtzHU78CPmqbeYcJS2t3nOSHODia0rCfGsw3FE2EU/tLN2DmhLsq/1Er3kI3
wVSJvauP9dqoUekHhzqnx8ncAfGE7NkucNLjbkufW77C2tj2PjsvdL3mudXh6JTZEvvynWJt+R2J
9BJowSoYl9awUJRh4WE71CmrMTV/Rx1WOVa2iI3BDXy3OHVM37R9s8zHZWPcwiC2Tbr6sh6hetse
ysJY6P29LI+rhhxQLpo2TnzLIZTvqiK9Acdto/kKBZOLY+HKekBx7Knhiujrzz5g0hJxPCfHyPcW
pp8DhTNoV+03nVl+GniD231DaDPael8UD7i32Lp81+bhz1QNjiORhi7IrFyFU+ggX0hTfJGHGzDh
HO6wA5eI2mE9ZJsUY5lGyQ+WudPoE8Ngx+71jJ6tHHWyufaK+7ra9xDVavM1tH5izFfYBUaeMXxE
I+QGFDZI+InieAIrrXToTfI8U+U7UjksJRFUbqXsezwGDElxWVsgtJ8yuiV9Nl6tf8BGcVGYWJV7
+WOvDY8QixZtEoPrPjU2rmpplaj8gZMAtGy8gei46HpjCSsCoYDT9t6iDFpbjx4lP3ENEHDjyH2C
i2QfTU7PEhy8bNFOz0bNkSBVnVTX11YksaFbwipDBJkSKuMG7/1qOFoKu6skAXrTvOepip1UCw6T
armyuIH/dbTKT7NUoQrndq0M7kR78oTWfBhUp+GyMJr1QR0fJ+U2673d1MgLuWA9ajvLu5u4lAdB
s/IsbsF+6cqN6sCZWWUBlLWouyly9VPFlR6X/jI/NsrSyA6+tMUT2rakNzl87oK7zgpsq7khbqFm
r8J9GZHWKFuU0Esda31dHB+FIHI8T3biPDlS5uL8UNiUeVf6aN1Brl17o7VpYn8PFHep+fKvmBOq
3gU3vfE8diXVKk4MVkoKZrJBOy2tNHQyWmOzmOChCyvFCragQAkugDbxg+NcBqKBc52i4MCT+nbB
XYIi71L3hJ2nHxRuGrVBMbl/bI0JPg3XfmNSVr6y73QacE9e9vlgJ3q1kK3c1szCiYl2sirdhkKw
7ykZ96Kr0gomcNJJfXqUZFeQAQ2M+vtgflpJsCvr2JbCn00WPlGVuSUrgnmDtM0CdrikNQ4mbKe6
8VbI7bgtHM08vy2Cu2i4P11MnZTDcNgo4JH3SUaB2ZD3ej86ptpwPJu4F+18vToUHtvA9ANbRMfI
FFvOhMVkvkfkFHtWEXkj9LhJQIm8m+yECnH2nie0rZ8yOcF9U/2ISNeAEedklril/wn9gryW79Ss
tRqj+lH5MSCMlKn66taHZwQPZscMHldaa671lqtKqdwEseIWOkCbUysNtMJUW6XWomJkRv+ZG7ot
1MZaKw5kHB2JT4+V+Mo310FmAATsHEsIlzqpN7VTueCzJsACNCY92sMp8GwUv17jVqQ1L55eEWQ/
JwJnQ8tn5PmHVOjWPofWBAZBK8UokIFYhsnnUNQO0nTgA3entIjEPtarzUMkr83yQNGNLhiszbLf
YfnDqr1dKDYrqWTfkcZjGaQLI/mEsKyl2lL2NomprIbAcoKpWonMWuh9jjpoa43TA3djSZkWwTgR
80RlUxoAZoFwR6m/TpPumFnvGWSunGyUpil223FW98XDxNAa2ltrUAyh8ZpOW9F46ZDo+MLvfDyS
1hjNB82NF334q5LNG4usUGwcxtpaxpypsj6my/td1n6k3rYn016t+yZb1eqyphdZiPcxJ7mufo2y
TU4SQ20Xmrj3wsZukMX2wU8Qgcww3S5YTFWoLqfpc+DAMnG7HDDjVuqbWOoXJQniCFMljXYn8mvI
tvvbtBdeKowt2zg7RMTpMgGekCYbWGp2Yk22FCFHK+6ybnDjUAEA/toDJ0+5aaP9vvE788YIlHXK
ES7Vfdsa3tOm3YnebRGGdOLf5r7pCuX/cHZey41rWZp+lY66HlTDm4iuuiAAelKiKH+DkJRKeO/x
9PMh+8xEHnZKmtFVhpISAALYay/zm9ZprBe1VlHNCg8RowuR6/VFnbvfbRo1vhK0ksz4Z2p2duN1
bleS/eW1E3ed0/khvj54Q0d3Hta4lrkymXHpuPqERrJLq/si82xrIrfKtV1rQqkR6eQ2cx2pHcpg
3Fq1DS/Argyw6XpqCwnQkjq1R3DqVqzui4EgjvOnHtRung+0miTID72dkhUMpUrHDiAqhitlxwtY
SvBeYCqTOVX5e91m94Y/S9NHV/5ouKJG1NAtRys9Jy16frV1gqi0A7nf9yYvShrv/fE4yMlNVA7X
FY6npkYQi4SlKoWrLvfoA8Dtz/p1TKiqjGcD1+US/IvK6yKLpCFCyNGIG/pDAy9LEqRTqVr3Gqou
dCfuYOnaaL0fysm6i7N+o9bSoVG7w+gNqxoorUhnW8ZxOEF2nwbk/OuRKpCNZ66BjWTSCRu2QxnD
bmpM0jG/OzTj63BjNsquaZonuQeKIlOFtl6/9GWPlm6uwQcWzkFLi60CjybRHNEC+VqsTLLfamKD
R5PB6MJ1P1ZvolWsUnlyShHKXqpuU0lwGzyVV336PHnqTgNuMGpYl8SuHMY+DCjI/6LvjPnTUAOK
Lsej7ElO1u1zRDqGJ8UYFrF3q/mPfmVt2yLeoW33FExEbqvHx3C0tYgFoj+YHXY30s+yeyjx51AD
w50ETHSwkw7iwk3l/qqukmFh6MENRQnoAKfLKNStx6Axt32QvQw90F09P4yltsF2GkUJUYgXkdEw
kmIORSHUE4jiCBx8z/s1ur0q2Ea5F6R+r1Tc4/Hsj3tTuBoiHtm6DtLAFv27yHBznTTfarApMNGq
kHPdUbUKM5dJtMvqpKHh1gqRTxKl2ZN3vCnD6WehroqqwEpFoPtWU2dYVbPsqfsD606sbowoPwll
6VqxvM3qkf51uayR9fEV0FDD2SJdrUtrWxUytRlvmNlZCAYV2O8+9/U5pXHhWfJWbAw6m2W+aCqM
UaspdwT1GMUb31QRJ1J5AXB5l+WTOh2x5F2afe/kmDS4SlImwKlvNB8aS5e9mDOzMW5xaJUZgrXL
+WfMYpYKs6qSfxuGBPPPM1fUyyd3IhnsJXNRQFPDI3iue1BL4sBpK5EiJmhKqjMeeyMi16KU+4aE
oZ6CkyG3C0EL6KVqPwcvR10IKZo6NW29gdOiX0NndGLGOvGuT2nCVKTSg1Kd69xYDX216Jk6e4O4
9Fv6T9aVHyqOCOilFUsbY9UzVi4vhQX/oMrsNn32GLnilVzdGt7b1LJNCsay0YpVqdIORuujK34Y
xW1pbFOrY8+t3ao/DEG2rFucc9sr3RSWBr9eTO9Ux26nFdu2ble1pTqIvcKhsPCW93dNi4/UocTk
1x+fs3ETaLtUTjHR3lv6fSnWbtFLC38SHYGuQSS6pghXU5Lt2dQ+C15q3v2CFq/EjE22yMNzGsYj
XAoJ1JcUrEKhegw7+b7otYTl2K9ofd2k5lYo1rHhu32zGbXpRSTtrIYGoSkIkP7G69deWa5bAWHP
DGvgkC5V2y49SVuKLISRm90GP4Y4ewnrlBWWOILes9X+MMfBzgfzPlSQmbSM+GxGki3FgOmxkF5M
kXxAEGbpxxK59bbrd2wbG17wVVOJm0oiDsTdT50oldfFepJufaxLdK6/5O6PYUuL0TOc0VRfmqYD
KReeLF9fKB17tJahppXTQJqmbJ11ZuoYouoM0wmjIAkDTtqpw+hmSrhHteWEZ8y+r+O9qU/4sMsb
TxDXYmZS1an7IMxOEkCupqkxSZftLlWXJZbUmIxj45sizXvwlbt4fMijNyt6i/oXny1AQtsk3jfK
S97Tam+ufO3Y66eOmg1DdNmnE0nDRBASN57eovrBGh/i9ucA3Sobj2q3pocPTFA0l3RQlUBz9Ria
wmEeX1eSDwXzmoGiVGUc4dqXTyZdGUvc4FE+9Ke4OvjFUU0OEj7n0kEc3wZ51vM+8xo6XREvW0E4
IQqaEZomMbITnJgXcT8+BhA7a+PYaVfJvAPelkF8M+oUpGXqJmVnczN+5PlbpS0LBXhjzY47uINn
uUNoE4lMFFyCs06+q9GEzwI0Pn2nVAp7ApqCQODWUCnA4MoqWyU5zuXlaF3HwlXV0j3KDoKn3ExK
tdfY0nyVUeAaWXJGb6tagzZM9j9da/3GS38iUgrcYt+Kb5LgrxWFBdUfosithfshvKsGW5a2tAoy
VKPiftapqXeytioUy0nzcUv5n5jz8961hnIUwmPdXGkq0iVMexmm+XQvd328zVpTeYomeQW7aJfk
z/Jg7ZX2Rq0HtJgzETUa66XN2ysNp0HH6l408b7Bb5dKa4kNN46H2F01bta8EvNPk2+tVUE5zPI4
SXsyg4e0Bdje3gnhfcq8qDmbhRMV5lYNtiap+Vo1fgj9WXvKoo1Q1W49qqtaPErpFVR+xhp2vTI7
4KY+Du4I9tTK7ZhKdkI87r2S9/aoJN0pjI9GHbgIpK8S2XvSg1NARBA1BH7IERkYUPiZ4SIzVtWG
cibVVbs1z62QbASF+kfkRAXOTLcgJV2xpSspnAv/R+qnb1aZu1Nn7UXF3+nytJcLRs91rdilAbYX
AdaEPNwKTVcjfIc4qTN8xAklpAtwjilJcble9g0WOrjUulUAbilQHLm7wxcQneCamfNObN7kql+C
m1rItD4SGhlaKjqNJJyH4gf0q7Kml1HwSRbdtX1+NtuzJAru5/iKPyOIDOsCoKQGfl21PUDBpHaE
jPn9F9pjHx33ApkUDWnO/sdxzXpZWofC+BYy3riUBRPDUMy1keNGDDLbtfhdwOQFBCnDwkwuTBBg
Y4WYNI/oCwDYBwQ/41IQzE9LZWhSgU1J0TdR+NwJnSvpEnssE1lZXQ1xafuJvEytd9MbzklQLwr6
r75VOT6U9+xVj+MvruWDZ3LpUwrLX0ui+TuWGqMpJ/7eozYv0EFd3OtmnPNIxPQ4MspiAP6td/NS
lMecdKsL0xTGkOS0kRt+Bfj5MzQUc3JgNW8vN2Hm1//6h/S/QqUyY0+G38xmk2npSjGPlO0LL5m+
AP/8Qq7+T8CU8Ysn8PsZcN8WulDoUTGlXVfa7dSs/IIcm+F4J22MSFwMAh6EirKhYtyFmuaq8oM3
JqShV5nFbKUjDtMZkbz8KFbdVZN+wdT48NIuFnzSxZMY+CCOU7re2MXCVV+jPeAXxT5ufzCD3pTt
OmvuQPuo+qFAQl1HxUIoDWQc4kVCDUElhCvg3ktvZe179F3DvAgXPI6cZoKFTG3q0HPGKfV7r9AF
kLE007auRZCuDaPZUX5vv6fLbpgX8aLPq9yoJg6sroRmgYfPt673Uu7H6GNJFSwdyUbZFhXK0G/B
HI1LjR+jUuOyDysud5QdH/ShRhvke5d8sfxxxJOzqYWJmDU7MVmGw/ci/aWeT4CdQOZ347iT3qaH
/MfnF6v8GU9oGBdrXwplwdBGg3Csgs4C5tFpsxot7ZNhChlcJ1dhqpACeidLmGfWCINUzBf7ZF+o
T4wgBGGvRtuQbKKIsMWS1Q2TiGWMU245/cg6ZGX74ThP50PRWnXSo+i9dOWNJYsrXbgN/A5A1Faa
dOSHWUypdPP51/qzLoRxqR1kyFEgyXT8d0l/HtEq6asOL4a6f1KK8iUs+IqBN3zzFb0IIGOspXpS
8ioZ0dVULQ3z/vPv8MHuZFyEACVT20xSQ6K9v8+juVb4/LgfRPtL3UNdbQu0Nrk3nZATiHFhFDwa
SyYO4F8JxP6Sr/pDvDcuokEXiYpYaqyBSA7sKTtl+V5Ub/PuuUksuoweA+RNp+zrfG8kz1l9xbae
Zw+lIAB0ixd0MWldJ3ZevqXdsyWcPeMhlJ+wV9dHGrY4auCEXs9TSwGZHZ/WTp4s8/JdYU6KE7Yu
F2znd2F8r4UOWOaFycgmslYS4ktGGdiNcZDbldFfi/QRxdcwOmnSmzU90X22u+BKGq4nffZiu04r
6yhUuyE6hjmwg7xkyPhc0N/Ry+razxRwkSB4/BvkDM1qwmM3Pw+q6BTpfedtS/DZ1tZvv2B9f4AJ
x9v175u0DimsiVo0iWZtDopBgE+MatDWHAca/TrgR8vWfAnHjdwpqIRVmu+WH3xLfs64lIKsBysX
eoheu6E8+N66/wpK/cFLfqm5KOe+GgjgB3btT/O2+GJP/yio6fOr/1u6MYZCbnYlcP2se9CwFwUK
SnvMRnVL9WH+1rTj2mo5+JIjjfpCFCccpplI+IZT1Jsg3lDt981KS0aahtxsphqGJh/8fHoUw/rK
UjPQBvrJzAIHZcGVRHN5CPWNP61TX7GDNNyP9JNjZZ/izRIqXzG7P7pXF6G6UZM+m2KJnGCLAkH/
PRUa41JGq6uZZlcBhw2PTOPCrxRT5qv6Qwi41NCazQbiNOWN8TTGcj8gTqz16pt7oX4RG8O6b6sS
7bldOKHB4KbRF4nqRxd9kR5JQgrjuuC4gZ/aVkenAzBJ/z3vRONSrUnEriMVW0TLpTemo9+rNi61
lWpBzupkgCtiPHq3+uvne8QHr9qlrlKs+7XQAdOZtUnqyKm/WXFpF7mR3te51893YHqcjl8pfXyw
oWkXqz1tkYdXvZRczipXlQUeHQySIQKTMBvne/fjYumpEQGlT5Rhlz+3Tvb+vYPON/+3KBWhxiyG
Ji9b9VgaLl2c7x32Ih9Jq9CwxJw8ERQjYy7r6fPDfnSXL5acrPmV0MsyJZzSrg0AwKlf2EatrJTk
KwHej05xsfpiGW1NEyQuuvIMJd47/RRhVG/FXygXfZDqXioXtWIUKILUED/Hfj/43cJK+p1JO3OU
ryHzfC9NvxQwihK114cY5Vw5BWa+thp/+fkD+GBNXgoRyaXatWMtwam/92+F773YlyJEupozsBUZ
EWiSt6GpD6f986v9IJJeqhDpno/05lythPE6BuREfpUHmfv5wT+6FRfLUbawFE5hO87d2r7bjMo3
78Z8vt9WZDFGGp1xbnFdL8cZL774/Ho/ePPUiyWJhEEpox82YgkHKLhBuD4GM3cqx8j11OmLk3yw
etTLBarHpt9EnIS26IzrYL6ggvpS6u9tNOrF6lQ0/EL8Gk0HvazDha5KTg7c8PMb9NEDvagXfM2U
4tbkgWoeanAoP3yRNX9w3EtVIBM98XQcuWZZc/o3IVp9frm/au4/JDeXmkBq02tWbPXDToQTNqIJ
GIFJG/x9hDqrMPyY/A7EI7yiGq7GWDrCIELh2uhgLkV5oTPOSnLQXFe6bAIAhuZRBquoUBh6pqt+
ulOzcZ707wJTtgFLzuqgShHcWanqmqO+yie6sspK0juHhpmtIqHhZa8zO0KIRaAKzxNFFm4Oex3B
vmFKdqrYANU810C7Q535OWqyqfHCiN6VqLJ8Wn06I5cgyVZTMmzkpnIb9P3MzBEmfZ/448aK+Lh9
1ximNneT5C8DmEldel2j5++pN6YMMiGV4aPeIWAHuuD189us/apJ/3SfL/IFqMKSRG7ao9zdwLW9
94Y7DbyRAIAyN8/5yP3xnvtIWMmWshmtZtnE1XasdWYYW6MZmcv369Q4ZB7K5eBTVZTLB4tRebHo
zB9zVyLOt5UBmUjOV7MEyaC4MTAAX9wCFVz5KoQdPh2nqzL+EckvUB9gONxmDA4zdT0xex7a5aCC
Y5l85A2dvkydEJx32L/l8L6QMLLVul4kgIWNYYAHtFalaBkz3ZgAJSUM6rUfuEbr/U5pn7rEWqVm
v9ICmiQgtMfXXH6NcCoZ+k0ELkO6apKlYIG7YWZbSnZVbAb5J216u9fbu7jOrgqh2Y0xQ6WOSSUk
5VrJ7QpImQfGJFbQgO3vxxqkdHc9Apn3U+5EdDSYyUFQAyOFClqI7L7Q3tRBCQZMXSeBag+jcJM3
YD5fJGlctBSbRZAv4ym+H/D/TsL7fBrcvNop+jIXmdWj59hKlWPwYZ/eT1gh91p/EmCQlyp/LIcd
CFlBdBQA4+0oL1gGhX5EB2sxFGu9aBZVfQpE087C1lXUt6Tca6PmRHpmK730kNUlNEUw6VxVFyqv
OjLuWE2tQwvV9b5rl+KEszWclDSob4aymNFfilbfjF3jmDApWllwwG2shvAa3LSRZm6CQLkhSHYf
dpsOFL5vJDa2klOB7UQwbQQIVuoRgz0nAY5uaTFGGaYtcQkapy5BsnQ+UKx5wOjKqueoXrWRvHrZ
9TpKp9ZWguppeQOcqtQNjGbdMmtrwsBNACvE1bAq9Z9N5y3D0FpnaGvKgfKW+UCnIWj5DGjNVHT1
UHay5DxWyiwRY+sC0r5VckzkH6FxPUJloElq0w4Bmmrhn5faptFumkCzx5l3OHmAiR4TqziZE5pM
TFC0hQAfQRAOVtQcCga/5eCm6uOI/e4U7g3k79o1hdA1/bIrc+r3knUjBe+DD1tTApJQgGzXcntQ
b8W+31rxio4Sc1FvpYG34NSLwV8ypTMs3bbAoAMLsmosHA69JAIXywBhlm6fTLetCSGoBDYqqouM
J6ZmD9XwIPImAo0aGBJ4nWenXg5UKl3UvmBXIxok2L5MlrFQ+gd0j+swsOMBikkKMnVKl72yFYE5
6E0AnI2pZQHaN4EE8JLHCrTCTRkpi8BQ8ElE5i+F2Vjtw3FYogKF9KAbxec4NQEOvHeKucChRqq3
QgY5nT7R0PHAO91W0AtSxBsN1jXEHeTDZeSzau25ztNlwDTDjG7T8aYWAZj7ls3DAGO1k2EMWxl4
e4v3mGZkEz8IaYUykQIXQ14nvXnyNevcGTvgWymw5yLc9iiaF8NSr/RDS4A26kchgRMYwxUNa0cs
EGuOSK1Q3GJsAno2CWI3aR4HjfXZAtPBcaRT3lFstGURAtaoOoX2UoJubYb7ZshWYmgwez3FJrKZ
5hpwkNTEdhvgHTmTH7t4m09XEluYFD7ULaj46MXS1XVR6MANq7VliHTnukUOlTPRuoUgsugg/Fzp
6SmPeY0HbWGC6xet9WgdPAO7ttpAMTq3u+bOlEBvgrF38jh4F6Nk6wfnlPk6a2neEHsNAJTxoPYZ
ITJzp8Z/8Jh2NcCCUys96P6z6QOF54VrwM/1+MMsRkBDBUtUNO8jkB4ZFjp5PF3rpXiXgokfU+jF
Q0ZcjqznVCAiBkNcrZJBd/RmsCuN3rNW5U9Vp286cQ8oNUAtBo0HqMMokOrZUgl3TfcqVYcwOcji
k9kPyyhnVx4YStazZG6/k1W2/R9jU27qQlnF0Q1YQ3f0sgMVgK3y3HCDqeKzVqDJDA2wscDXNgyP
vHQtGdahkg9d9Voykfd7u0G8Xm/QMfQLdzQ3WjUsSuOuMZ/pLTlR2Dmlfq+lPxX93EVP+IY5KlQS
n6SjzV4NeAwTzjtybZyq6LqosUvxz1F1n4ZLVtSq9zialoQHPx6vezzBQmEb9wZYOiIwGFy0VW0m
LhDxtHIRRzWcYHNbZ6Ldp4AH0jpy2+jGy5tdl8HTAIujA/MuwW7qZCYUU7plPXnjjRhn4HABsPjB
rT+duQxHBHQkmt2r0nn7SjwJ6l0frhp6wlCphrDfJMLW8OgJW4eYEVIBiH2WS0lH463N2XG69xxu
Xjgmy7Qd9o0B1c1i/ZaPniVthoApaw2yU+BlTUQRvoy30BjSzZa2QjiQCvckajda+5WC3geaFsal
xluAeaIHIabfWeOxqSUnJDbXFczw8qfaR6uM1KoB6BJWGSZQ0NnhD+D+6/q6YPcB3Lfw5ySnN7HH
5uadqzR1Us0nz5OdnOUZ5fQdzU3TdoCuILyHjV0Fwrpqc1DhFlzNs5WADM3ypd4AqgIY/HnKpWof
pcxzefFbDZQ3QRsXQUentwOvmMB6R7ymPAVyu66F0gkJxjCN172yKotpb0pPlfkDDOxCTnTHyLtF
MMG9hIhVgPIYIg1G9hUOI4sJWkQ/QSAV3FJtd8AKw+EUFYlbIDmvx9dtBmk1knf1jCUsSFAZ9TUq
rHijsJPsNpZODcIHU9M7Zq64ojc61Ko/UkioVjwtQx9VKoYG4wnD9GUOkTPc9PDEwuZaA8WkjHgQ
iXcd0owGZJLIOyTBG1Barei2vX4TsU9Ffeb61JJmaxyiGEQa3XyPzAoCG3OGPMYmsYc6XW9RCpIW
aRlCKV9WUO57ptMVoCDCwVQ9T+UOzR8yIejKRv4gCkhf00qcZWhbYa+V/k1D4BphAgz10ioPlnas
KqcJT3I+rcVoM/Lca9hcng+qWMjXiuzbgNPIC7ZesfKSjdzXtq4HzkQ40wzwnJAtTBVwtlS4qnmV
EZTFsl3ITU4UB/IJkUh5UdubPr0J4J/Rhc3nVnV4KgDKoZhhVdYyjElAzZWgw1NTxH2YHCfhmS0D
RGbvKGRORXczRsxJ/aXoHSY2z6o8m5Pp+PJKGBb9jVEfymFaePOsRdz500nObg3pWosrF7PjhcqQ
PGwPrfFYw8tMNgNhTSdd1iTe5BkXj55AzHOfwmcTsYkY2n999vp7UTwF/mtX7cLowYNbHfIupLx/
inYs/FergkvFgaPbvApnx2tyDQKuCXWfkRb+Cp5vXgewcAYD3DJGaG4LEbFKxdshOeXM1Q2cBwDa
umYqbyxZWpq6d4MptxtbO4wwzLhaFgXwe1neN3mwyah+PCDieaKDnOLxWCPjgvI+r59T71yHd1Jq
bSEJIQio3HpD+yiIxS5hSefG26QPpw7vT5wXsHlzMozPavpPbX6rNkQIESJDkG890J9KyA2ALR0K
/hmAl11DE+1ENoHxlKceVmXDovOOI+6dBUi38sWTbjo5X1QQMSwD/QL1TkOgNg1hy4rxXi3uumTV
Do9RPDp5u0WubDYKJW0FhaUSGCXlkLEUleKE6/CCRQYHHh4z1g0s9hcpumlJL0SevnUHvwvfkaZ/
qbydwlRYvqZdQrrvygCJm+mgqfuwG1amaTkogDTibmT/SNXnCKbDYN2r5ruEpZ8e5q7f5TeG6t9l
kLVDZEbQQGmQgXdaD2h8wA4UU3/6aHuv+E8pQdRhDFap9OY1o2sOpAGgwu1KXavBauxLmOw7iSFm
olP71g9xlEOIjsHNtZDakWHo6jtTqHdijmlMGTTUzLq3nkiv87Z+DBDI1q0WDlawUi2EDJgS6XAQ
uwacZ9q4PqyDWi1v9dbaoKl/7GH1GyOo1sRJdeTTJIh3kmX3WOxEcynekwrB/m/1aw3yf+AdZxYN
4imeuWwGi9kcYdyHrYywQDoFSwhNJTVAPydz2OpZwrAMgPtm/uCYkCaMehuKezm/H2igKckIUWSy
Y4+MHC6HpJs3xYRPyPw8rXGVdeu628ybkJyUP0M1WUeeYkM5t80KQoR6HmkhpHSbBChZU+I7ED6Q
rNiELTBofT0M2zoyrww1hVgbHhQFkdwEUGHZuIG/ihBdMev0xpPUVQMTxq/ao6cqW3TTVmMAdKrH
7K0a1pNqboxW3NUJ7yMRyUSIudeeBH3OKwhQ9Y0PwL+qnrvKWxop+OZbPHuK0duPmXFO4n4tmSAP
EcL5Yjv78xBKuWgUwlziZsCZ3o0QC+FFB9X75wf+JWr3p87ERauwlzq9V+Vy2Jltc0cwO3rI9Aw6
eaiCMAQeUSP5v5kC+jTfkWsgB9FtyGW7SZCu4sHciPV0H5g/I8s/Wt7Pzy9q/lZ/uqaLNmM1WSX4
eR3ZsERdxCRBM0S5L3Ln88P/0pb70/EvOoxqbHZdmTDSK0TFaSbxrve3mYxVUf8zFM5+KzGY30g9
SONm27MntmN0TIxj+aX97i+Vvz9dwUUPEoHyXOcd5BvSR5lg2MtjCh+kdEGSbb3egnWBy2R+NeCj
EMJ0rtmrUpldJts3xQ6o64CqAtqI3+v1KxdtywAiWBgzGN8Fwkrq76bwi/4iu+ufH+WlkLKhZ/A3
2K92kO8XJR67dOPgJa6BRpwpniGHZDsSIKw8Ejtj6p+Fb2WCUL3kiFN9ztlRpkB1Skhq7AWuClV6
gLeQZJS/p654Unx1qentUp3UbVB0biA8qSDEc8W8svLHvujs0Q/dNL0vJ8PuY9hwxaau9954nzWl
g7qRBSNWaq6qKLJTREUqGs2ld62YW5NoSkyzC30P868sH2Kxpb2Gtg1mQgOEMqJ7nUMIiifbKJ6Q
Ckk82GzbpkORW3RAgbSpQfIITV5oHgIC5QDjaMjTuZNge0K9mFUGyrYgq3iJA5LFGKAuAhpJAzM0
MA+NPmwEFUT/rNThmsneEl1IrOoEXbE8BvmmHj1bo0Uo04cYlHQdIcQVUxbkDWR6aaMW8QJBNziq
+XgXNblTtcEGOVaUtp4MhbQ93MTltqDFhtVS6L9Mw88s93cFRJ8yAD8NixGFFllZaf3eQq46x9eA
Edl+msJjFYbsxuTt7Kq9FLFWUscfYID30Bn9lbf0NQm1KYNHDfV1eIpU+ZDlP5W8XCfm6CTtzO7f
FsFtWE1PcU/yo8Mb1CWXktMuQnYcaHp1dtvFBzk+ABRF3MmLltb4qqSSO4rRjdG8W8GbKgdO0SMe
lxo0PiJqrXhRyaI9ZGuhuGmMwpmU4mdfZ+tGmKjZngx1B5AcumuzTxXFRc+EQl61UVVadHp6PUEm
7+EbVd2w7HOPBlKyh/D2y2HcD5InE2BBkOR45j7GNIjbmV6JkKIxRbSRjF0qHYPp0JA9VqN/pwkP
Y1TtrOzdCGDVaqkzKKU7witoe+uoBsq28ZXXUKEDAXDDEt+FToF7jK1WrSFbW2C0/hDB20JdrC2W
FvoaWapeR4b4xRzkg2GOfLGnlHHU8cp4PVlHR9fwPPiBI5hASALYcdNXCIcPYvkva7LfyjDUWjMZ
EaF+18R3KTbDWr23oLV+Hsk/qPHki43CmjKKFDKpXS6uIx/DvGH8qn78IG5dbBGGL4Uqnd1+N9SH
tjuzA3xx4A+mW7/gu7/dD91S8j4z6JS3yEN03oQyGCJymB1n4lfb27yJ/GFzuVTI1YwsqeNJ48HC
5CjiBg9BnXbZNkKyJIzuAnE1ZiZxJrQt1bQ/fxIfPOZLzdxskkRjnL9WFbwoxpwZwulDAuDzo39w
0y7Fcs04CNKp5Tn7mogT+W6QGwioiND1Pz4/wa9mxx/u2aVybuQ1IGk1hR1QH+dIvQmr8BgX6qvk
06THmjcksjbSm9ENlLfJMfUezYqSZHbCg3CHypLTFgiH+eM6LqhoxfzV0tNNA9+S4d2y6iQ3ipJd
Rjb9xRV/9JRnyOhvL5Koj77oFQOjRhiGesBYQc/3fXKOg6e+ePSHBpU1/2lCkktF9MOK0fQxBCTN
moXQg+oqoHbWkJHMXGSk9JIJbxEi8J9f20fL8mLaVXuRhLqcSS8R3CGbyEh/8PMja/PK/tNzuujq
lNTBUqvyJjRZdJ1q46pMfddq+o2sj6scWpogFYs6TxyE61H5QY0jy+8tCEISTW0/W5tRb0f6sxSB
pMyVLdOmhReASY3s3Hj1IyJ3fC5noRLampJEmoEnqAhDuEcLyq+R00IuzfLidW02rhI8xd5LrBUu
/Lh1Mcb3+TisY+DGSXitMMzPsFltrWfPU+3aWmUh0g/T8KoO6g2u0XQJlC/uykfL4yKSj7EV+CWS
/DspyWmCJPaAYDBmb0xy/8Kv/+ff/HXrf/8XP7/lxViFftBc/PjvQ/hW5XX+s/mv+c/+76/9/Y/+
fXzpIL7nl7/ztz/hyH+d2XlpXv72A7yysBlP7Xs13sBHT5pfh/ff8/k3/18//I/3X0e5HYv3f/3j
LW+zZj4aIprZP/76aPMDZsgMu/vP34//14fHl5S/O7y0FVqDWfjyP/7o/aVu/vUPQf2nqSgKqjTA
zk3JMOexb//+6yPJ+KeomyL0IEs1NNGakcVZXjXBv/4hG/9UJNVScKZg3CUpM2a0ztv5I0n9pyGL
/Lcs02lR+ecf/+fyrv97Ffz3M+F2/PXzf2Rtep2HWQPT5e/LUDMUSeIkpqlZuqJL8mWDV9YbK+/a
8BmMFkPHWYSpHbAy/u2e/OEkfw/8f50EvX1TUUVGFZeoHhWIpC8O/jNyAcE6Gxs6Q1htbcWC+eHn
Z/rj17F0voysW6ZizgHxt8DnaxPSTaP1JI1JXCyk3upumjGDLfn/expZUhXNVHVd1nlyF6eZrGyI
9FJ7VMouNd1MTNvbfAwY5X1+mr8j++f7xmksYNCqpGkABi4CmgzjwDRL5XEKGCZFmqc8+PR1F14r
Sw5zJvVg9MwtlDEpvvh+fzqxpsiippjzO3ipjvy/2TuPXrttRl3/lztXQJEiRU1X273FdrztieCq
Xqgu/frzLOfDPd47uTEyOIMD3EkCBI61JFEsby0YgCO5B8+qyuOD8quBuVMwaUFfxTtT0I/Qria/
X73M/WLDeVZ4//fc/ecta8UQiSxfDJ/LyxfYZI0nO397dhKdz7ulChCmzsQGADdDa4vLAcsAgaNL
HKKG13IgacC286/KOP46YKVvtOT5M2il+qG5/mkYmTVry62Vz2NOJ6xxyVvXekQOFtW/Ew6fbzcy
JKr4wpBlbtRrBdnsofIgauTZG0gziEftjlOxJvtoSZJfqIPUD7vPi0drmH74z9qGoTH2tV+hNp43
C0ce06oSnPFBlg6HOF74TizB3m+yDoodbLKIgr1cEfeHbFiI0jQVvpd+NRupZWYiX6QfZmwJdRPn
n+MwbjnqdEZ9IkSXpZBmC6IEttqR2Mw5oWiOE9/IRlbwJrHrd5nVeJuT0twoVxOVauOJAOpuq1Ky
COPe/2KlDZZjPm1ptAviXGEB8IuEfUmQTICGToUeGL5S/U2s/O2Ojd54m4HWL6dKFzYDyxtbwhlI
g73rPdI+n2zkpe+VKTjjo20VsMZ5QmpAkOfkQxS+mh5aZ0Z3CroZJRHuw4Kxbv3gjZnqCq+1DIb2
CHgXD/tq3opoL8qq+errMNfHkt3edBUHsnuLGF6AzLBzKkmPrbzwss2S/qqN21TsN1gHkuk6DbOs
tya7TJKENpF5jNeFmIRlnd6GFDSpmw1gizziIps+pl6dfu1ErWHpu0zCN2s/NPEnv7Mi+TwacPxt
0h7I+WgoBVqWzoJP+GYBmxUXwstTd+0GqVLxJrCIQgXxVr7ynpoRvRghIPFS9yThxKTUbsVjrDMU
O+AcXllG4JoqHgZSTNa27SZQiHYmi+fe2zQdVR/atsly9SS3oLXnSGtd9b/nojvj7mVeerF5MzdR
MywXUYdjCD5wJIKX829XOHHyg3yS2EgKnbbaTuS9Jk0wnQnQbbBvqzJxbDr2HslgPqkVYcbLP2df
pJDQHomjJBkdjExC9z6e0OgGFOyFY0tOlcNkEV9NrbFkfI1S6+FtuaxbsVDwUnXft06NbpdLYVy0
n5aha+PbSSX1uD5qmeXA6oVqFZEUVE/pmf7eSnh1/a5Pu7xxBw37qkhbcK1qD4HiUhjIs6R1V5Hr
FyQFg8MGm0aiEDfTFBtx0aus+z6vVD7uNM7Tuyg1NCw1fmXfKyIIW0gMU34jdVgm39ulG4P7fi3J
YOhc3IYPkoTRh8GWWXyxMOulf6w2BYL0bS3kRdgt1fZIZ9r0xLKgk4elTTzAMlfnH5ZmyEMcnsJq
2LJg83kYcl6a96n02/Ei3YxVt4OJU3OZzVE37bCPgZbnoGv5jV+n7tkgUIbS2Po6O2JZ8z2C2Til
k0e6hO3nJC2W4WQStWwHgtl9/miwCIjfaErG5HmO86lje1zH3ruVbD311t+mOH7IBiC8k12V0M85
XjL8/KYS6deoGpz50mdOTRZj3OqTYazHSjbvCSCLUAQufO4R2UrO4OaPhzwa7qZoqBADTlhYY0v4
bDfl79hWd+W4z7o0nN+uqqk1zAd1UNDLwpf61uuTjXeZJqA5fm4eV9siurDGwxlaz1P51GtTzMhA
BLMO6bukRPkYYsQxy3tkZevYSk5P7ZZCSHXlk08O4OMILDjslq6HJRvKNltYHGN9zpbN/O8QdWC3
fZanaLz6CXeOakOzklbrGwQF85TekRoY9LD1Y5FdtFnPCptVC3SQXAzV1qpc/ugXt57hKs3ngtkn
FjwiwzLUJ5klCSWYprdxEup3jbe5+hAkVZAcomZDeDflOKlO0ov1GQEcs3of6y7F2xOS7LrOymOa
z5dHP0i12keNV2R7Wo68mbSqBDejxR/9MKuAqd1fM/1HPUv0KMPYkRJPQ8gHIfPmy1iK6e2iZyjh
MJX5tzTYcOukfdZ/NJSF3LVOlwXwKYFHu3HEhk6uuV0/NLy+jnjAHJqTcnVkXqHfRB91VOOmrHF/
3mzrmT5JyPZ83899+mG1uvpM2FQLc9XV7vNQNR5JmBl5ye1SN9lFauR8X9M8Xl0VXiDI4lmI3Drk
ass+67DST5Nby3e+N6pPOZ58s5/sWuOCG1z2xi/K/mO6+MG7UXjzF2YogjaaMQMKZZkjiCMPO1ns
28maE1z7hvZiS8PvS7IAhm1cBiWYm1V8aEU3MwJLUnk50o7i900GiEymoYO3bdkrij19bqib7Bz7
xOSQWkO46hYVA8m4PhKqFiknWbY1AhR0ARItU50r5+9UUsz34N3zzcZedKUaIJDfx6wYbnGvzG9K
3gCxnSysNSGDoyzv+HTi+4ZoDxoMAnuuMog2eE+Fmxt82XakPW6skmTx5Hb5ouo2JDpqWgAml61I
vqx5WMvdEKVq3oWrx1woTTDkCNN0c1/2cQj3vs3t527WPf3r/sR74WRVfTIWt9KhMWwzTlSHIJiS
LqyR1oikaA/J1s7xBX8aUW1q+6k4FlUzksl3FpxVWU9khvPi4plPhr7ZOa7xVEoSzchTKYeZeFjZ
6t9VTwXl6cce+3/g0PrQfqvfDN23b8Pdp/Z/wdFVnhXb/++j69uxK6pvNVPLpxcn3h//25+HV2N+
Y71Ej8bWQISBPCN3f55dtfwt0CJEtCWNkFqdT0D/OboG8jcK4YwJOR+pyAbnX/Gfo6vSv7GjFpwp
tA7Ygep/c3J9CWjwt7OVVRyR/YDNHOvv+Qzz0x59ihNVl7qIyAglPHkOEGiiaPP36zxr2OZ0/Ff8
15/Xs5z1jDF+YNVrd6g0fVRHlSZ0s3ABooohRgnqJbH8xRHWf0mH/edC1ufcr4hmCV8fvmTubOOx
D2Z7uaxQN27sSyK4svB+SLLQv8sbD1WuCZOoIQQLqvC6LKJzDFEWB78CVV8ehPgtgU/0L49NBZZj
ymujTxBkVgbaECgntoJQSj95a3Jb31Trhp7wp+H3NyjBy0Pnj2tZXiSa2ZBqVvk6rmDpwtGNKylL
IBDebkIp/DiQjXuFxKd6z7kivYGxyh49OfVf/vnKr/zGf16aESu4Q+roiXp7OZZywTyE1SA6tiHO
5zIMEIH4piPJtMEf40+iXnaWvfX1FE/9Q8pzJmSJiP5+0XmFUNXEN6R0V+9+8bOAmn46DP/nZwEQ
hVpxRAQLePmz/LbOJy/Q0VGz9TwBnoSkx0P+2lXi3CTXDS3/Ep1Uh87Ia8flYti8+gb7vzmsAVPo
L17QX764wLdWBAHPyUZndOrlz6nR7s164AVhzuBkmBcOvWGWQ8mjm5znqyZJtvIX13wJ6Pz5CCzf
+hkC4Vt4HdsyVBDCcvO45uKG27JM1MHUCDv++Un/Zeix7z3jcEaKUJIv9Ap1qKKmtwgoNQFfbafu
R38a0qdWFDiMUCRWXxavKqKrSdZhe9kUVe9+1RsuXn/0TCpRFCmGXxQoYIHXI9BLHCUBfn9qF2EU
AFnhE8mtAGLkviv68dMkrfi4bFJ/dP6UvQsK4Xe3QF3O7eK+bT7Vqyq/lUlccv4k2pbyD5GN2ym1
AbGPcdZn6O2MQlBaEQwsH2ppyoc5d3N6TDBtvS2TSrh3qx3Mk5zR1KNqSuT3oI6W4cHrKwgOYzr0
THm3LIhvl8UJd7Scn/Q7Ma0dgZ/hUHbbpZcWfXc1kQaLvpB00YbM9HN6ewMMeZu1IXojbyxGoiPZ
DREUN5jhMS8y6iy8FaONAz1M97UUar5oZJ/GbLgaNi6XvdPGPLigbP9QbGNvw3Xh/RBiW7noc9WQ
G5DsRFOriBjG1gvrxyGtSVNqRDHjEen9gcgCX074MloCJ77Hgpt+M3WTHi430Zf9Y+r87Xu1tpJE
SF2lX5xIFjYyqeYY0MPtEqY9ZzO0nKoGHziCmXM/r4P8OAch+XJ1nG4fMzmwJwKSQOPERBJvp25u
hw9FgACQWaNi6wW4mn+YN29BvR0IEsCRDSiiQP0pksSTSs/emKwXkAqtSxBzOSZDlJgqi24EGUbD
jUwiBMOlhyb+xCaPCqHNE31w6FPlqgsTT4F32WrpnapKjuvdEM7Bnax6eba0tGfOIQ71uO+InLws
Q3BnytU0YcctCc/pOYUaL048pWmMSrOfl32Mz+R710Sp+L1nWjTXotLNgoLblekfXUg0+QepYjpi
9Gbm9DGF3MIGVnaV/r33Y5iUIZ1S8XlDgulR9NQ1NRqtLPZvNIHi0V0DxJ1BwAwChUDOyJjfjzy9
5SLRQzmRpDv3lozohrnB2zUZKpubbU4UWeQbLYtrTwplAMdS9sMUMEuiX8XoETPqhmCYCKIlyrQH
J5xLh2IhiKHovKy4Lii1oVtg8lJ9EKz2sHdelOvD0k+WMGYrW258W2mO0ZE8Hwj6dqCkUJfm7Nwp
/fimR1QR0WcC9oFKL8/e+uEY3GHDYzM+RoEmGUarhHadDGk+2YAmv4jdYv2DpcKBvLnG0I+URUtx
VpiU7p7TfFJz/ErHK6ZSj3vB510fVlcSvansVn7KVA+LFbmiQxS0lKV46Py0EQfpnwXFZrN8oWJY
v+X841MBODZjP0h8+cxwNcPtmqIUgRjzSDwtSOBPOASE9GowYfTTx0zVkgE+hXPyeakT5Lc6X2JN
IiVy9IvJzsWHKOSsdGQXtHgX0bKl+TGoWiN2a9BiAEySBvvfpmbaG5uB/oXzPEY+MDqC+CJJlNoO
oppXokvCZJGXZDObkyaYrNsXYU06Xj4OYGPZUDt8Mu5cH9en+QRMMmrPP5YY39d9XRSgH3Tgqb2Z
7NnaUc7gO0I3CZmoGWW6W5KR7yBHQkzaNhMzM6Fdp0NmtpgSktX5X0vAuqs527AS5EXg3zZb2n1M
cyyGNONYR5i2GrzvXjMl6By6dZ3vXQLqgCUHy8J9gjdIn+ZcTbdlwf7gWYNECSo+4piUjCrRJt9j
5QCIJLyzsig/VT9hB9OueFObxPvUV8Y+UJYyYT/Y/CnEmtfIEYEFLiWyl4PsD+tvuj/G0p4nsrho
mzdlMCEvZiqMy5t1s1SMDb6fr7dhXhIQFs1z83YrdadvJXoWiEhCyGKit32k8y0wdguW1+LFoFyK
d2PrKRpvp0DbBRg1JF0tKhT7np5KrPf1VMoVWU43QZolc3hRrsr7xrSMXjaME49SqVSqr3g+8P2x
VYa7RpTvI1MQaiJdM3JEEtSBqo9Mw/5wk1F1E192y0Zv30YJlbrCL4oGuE3DDn+WBHgnex0NV3Ex
e7qjRiaru3YvgbwwLZoWZ2EUNCq9VZj+viXCr1sSNAdkmF5SYPwwEXaOelDZeGt6R26ZnS1JnEFM
tE7HP0idLKlLqLQ7E7Oyzr97ui0HDJOJe4hC8Eei5yPQOQGKuHknSeQNDPE4lejoFlqt+pPOlnNc
ZkstXDW0ut/106q+VGIDuBjL0a6U5cUL6u4yxnSa2za8nOaWYO416vEh4ejjFos4j67qTYAsD3Uj
bxv2GzSk9U0mIJqJvHwIwxZn6xo7nb0ntKxrbl0AFHvfbEVaXCRl5HVo8MtpQz3QJH0tH0pvmdE4
tMyTgvIcvyoug0HN5966bgA+39FyJeVhoKompFNpmaXjaSZ5aA/aAcc9s1KgEw4U9NNN03XthotL
lChBkPKm47PSkrq2oJjUcJG1i7QXReFXV6RokixboZhdv6xhH9YPvkmonBtaD3w1CF2DyqsbYcSu
Fx+x1kObl4IcF4bt+65l3duDltTVVRZmpaQRJZ/fdKQKre+w8tXL3VS42HusZdY/hlNCu8nsfJVd
N5Wn7zw6lFbi2jOiGAi/zxLKkLzkO0mjlbvtGhORUbx0JBFsU1vm9N+IpP8Sy9nF5OQvaf/ctT2I
zBIREP9oXNA/wiFVKYlIWfw+C7wyvywpVOkPMeVxep86o4ivT/nk3zdJofVHGtUTjBWbv7E1zMzv
g7/wnJexi8MTTtqEloGitg9rF2Fp7smcYvpqI5TQKzh8/uB3a/mctnGYULvTM6fEcYyEHbtEARTG
nkjCtdgYnyX+aSolp8iN+zVsoy9Blk/vCAquDRmwkX3ky5efQ5IeaAD2yAnF47V+le20PUVtDlBK
0mz3JncpBR6ISd19Hhsy8NHgLeW3YGqwZ0QGTHEYy6S9nccMOY6YWJB2cku9z0TIs+ejMbRkF8Kd
+x/mejAFDs1q6PBXp+Iux3QNsO8FfUPbp+yoeqDtyjuk+GOiA04YHCutIBg2E1NPe5sOOZunSfie
ytuFbPTSWoTfqqDnzAWRhni2onNXemVtP05rSCdeXkWk73cZc8Hecx1GTx3FqU8SlmjzgxcW584X
prqZDCumGSw0P7R6Ns7KyyIPRI1vIxJgVdT2YRgtVPpHWdS83RIX1luwwG45IvQovvs28c9FMZA6
82S355xCG7fXLHnoUYm8pSTTJeeSPpGLdyYLO8qdVmgp1Jv+89YAV+2R8FFWwHI13CUbu7Np11Zz
2D1Fuhnai6mOCyro3GKG94yH3n4tApigD0I4OV6xd4woWOximkopYVsSSd9yHxAEDscZIbU39Lyv
l1mp0+YTW6Pmvs4jxZ+ZFKGhFb746M2UFibFXV1Yf9jrNRISp3odxxebneKACa2UGs9WyT47Yo2s
E/FNk3tanpIqpDEjH0oM+zrcaFkbp/mjtxXZeMrm8Zzf6+bqPmK7+tnLZDfiF1BFcUrXhbDazluL
dyEMojpEtLlYHEhBafea/WtzNEAYtOT5pQHOBBB9yAVSC8pSyWZElTsbxx+vWrpbvGApdhy7qE/V
OYrbYumjW3K7KVEVbkFY21E8qnaixkS46iIvLrKgKph+q0o9T2Wmw8PWBepj0vXeBxYbSsjrJS5n
Oow4huyLFjIthHUiVVpHMwBsn0VUaK09LtIqWVhNFFLYHBA/JG8elL5PITdzPL7OquVr4rxK7JMm
z/Upsh6lU2RU5RdrmdP80Kh16vY6LlmVC9H76E8lVkjQYBd+IZ9G0frU8pVfZG7oqT2JyoUFKtlC
cHlWs686a6LbIA6jeE+cN4irajDQUgZJLi3KMtyNYbYVLf7SARJ2Dv3hvVqTMDw1cEtUXhRZiF23
YjQ1WLu3YzI2/rcB3z78Ry3GBhNHHiEgHygN2GmDnP168LzgA2ifCi5jvmNS7sGztcy5A9/RPrPP
88h/HHUr5NEWJEXt4PnoaLItraIos/P0aq2n9bvfC6YaeK6FyyYuyi5UsMj3QxQu2NcGj87bfM3W
aL9VWXi7Nb4tTnkIg36taQniFD/7s7nLhrQMr6rBLryAIuglNnvRK4O9WxVUZgSu5cw0bFO9D2aq
td0mHKwLxWEVGimhAuia0COigItT+eXT0SLdPHvHjIOxgI4u0vdAIak90r7FIbZsyC7fuS6bzrH8
ffJJ5T5nzHGTRXgx1OP0YcoLMjhhhbbPiDym6MBQPcvU1nzByNJLHGFi21LqrAYBAqi6euwvJQ6B
8mulTVJ/EaVdyiujO6ERY5P8dpnmRsbHMmF3faq1SoMH5icz7XEx0Qo1DMX0n+TT/w9q/x/gyJ+g
nbPe66Ueq9k+VZ+Jx//2Uo/F//QnpB0I9FghHgRgTXAWcQ4D+hPSVuI3id4G7VAQ8i/kSv8X0vZ8
8RuolxUgNGdZSPATpk2ow2/WWF8KH/gGYQDg4b/QY51xnv8WafDXIIAVGuTcoO1ik/UKY6PbU3sc
IGYKdH3aZLxG35L9RbuG6WF4fno0fwO4vsTz/ryWj6cXyEkEVrxGvYqJc1Zfwt/YCFyTagk7Ubyw
qPQLCWYTbski+ZWw5iWc9+OSoHm+f+YFBG/gDMT9BNpzMqrynC90R30CrQ5q9Y51l2a/0Lr8zY2d
kXp4CTRySv5A2H+6CrhG4GINnZYmETn9Idju3oAtUtcha6thveu6/oVW629eHIi9iKDfQEgZDi/v
LC3LNtSgLaiz1oh687WK92W65XS1h2Ny8a/fHBcDiAA15CG+TrTC9OZ8WdiZbPy6vVd1pL8GzYyJ
0Jvo3Mi6KPrFUHkJkFrUDcDyBjBGM0z4fs6yrZ+eKANSTM25vmeaU/KAqM9JkVqPIyXjuY5uq9rc
pK4//vNdvh4s54siU+KKAdfU4tW3kA7x0tCNQb5PTiqLqGh37Mum/MVg+etVrBCwW9oECCqhXV7e
2uTaCrkJ7l2H1+E+C1t64frw8z/fyuvRARdmQovCC5Q2hNl/Ne4XRPUb5TbURmu/e8c2ZH0spMGn
44/V5b++VCg1H3QkQ/3X++kDluh81uuOnCYc2qiVKKXI1Do/qzkdt1+8ozMy/vN8xY1ZFGwWEjAM
mERePb05a1zV9DWtbUUWABgM7gNeq/F9UHjmYRs5M9It+EtB6esP/MdVYRE5SfFQg9eyOQQCzlFG
zVXBtp6ymCS63OJ/U+iVKDCsaYH454f6N4MEla7UvD4fBuRHkMBP43/JrbOiajBMxc4eIw79lxYI
+hef9d9f5SzFZX5E6HZ+2D9dJdPk2WYVoIaStNkN5wLUJVK/UpX+zcM7S4qhuqD0WOvky6uQeM+B
BWvmbu6ku2gKTcm8y8JrmYXuezrW7vGfn91f5w7YInmmhM835r/OxV878sma1p2VUNslT5lmXUyc
WNHG57byH3LbDYeh8/9VJt95xuIDCLDwBr5AxypffXE0a8iqq5eNQxwlZt2omxNO2egy9rbx3T/f
4F9e23mOkvAPOrT4KqG1X7w2ZwA/Sg4/IMeqv5u3hGCMGt/9v7wK5ChgtEK9edZxRudf8dPg2Dy0
KaQEqR118xhCPaQshxaV3pt/exlmKYhQRjkrdBS9uhnIZ8QvQ6F2q6HA1MwR+uZO9v/2ZuDYINrY
cLFAQ7yex+hPNxNJO4RFwCCPXO4d5BSn+55mlcM/38v5t76YnPhiIeyFPs+Eiqf38iqrhvGxiEHp
V7TedVds26MNgwWTR/+rMN2/jIEflzor6dlQSem/UoSjbs/WOa8DTqupovYSxiy4gumg0Oif7+k8
ob68Jw0f7KOQxjCg2Iq+vKdusmND6RcuKlhnnzl9HcJLTsS9R1/4SkXnINeCKm0XlmfVLB1lEFco
fU7//DP+er+ojfiyfA0xzer86tHyvaocNUIIZDEtyTXW80hcSFW1zS/u96/v0MgQbvSH0p7rvPqO
vZiOyk5H4a5cmpq6NRfutnGjPFu18u2/vicugK5F4opg3/hq+jWbr11XLVT8TVv7EHpBDdlr019s
FP/myQVRwCHj7L1grj/f8E9Df60TM5NzYEGL6+RIaBfk4QgN+8/3Er0ysFsfPUIozmQyO1t2Nq+t
EDrL8+1M6NDkmQ7LEYit6o9iTt3X0A5x98FDnghOEDr2p4SztICEHIzjILlI+iKtKbrqw+okF0du
b+d5HgEccvH8AwWJBfkpRbV9DfWk2nqHpLP7Bj3R5PsgDgD8VhjM7g003RSeYlbj7rjhlCW8zudA
3l2Lhc7LAEpDuTK77qMpHOj+JUhVo4luUuhSpMb4wu2Vk3mUPeXpEkwnmMDEKEJrpJue9BKvE3re
PAqOW12PhHqEGQZfv83HaRe2RUR3ek7nw8WqcpQjY963fwChiQvVTAQGOO6ufYhhNsIPaTev5Z3o
K2pGz3i43k+TicVerM0QXYKZ+fXjBpa3Xi09iuInLw4offJ7aMpb9ttrhS49HAkDq+e8pf+hnqul
3gW+jFlTC92Ex2GRmf696Zc4PaX9uclaIaUOnopKd9mhkLF7yn3EujuaEJgTNYzatit6NlewlrYl
bFD3sn6WSZyI62bQhXqHLCvdkj3a4az8RIShoQnL1krttkQRQeILdLQYha0bLrtgCit2t00T4mGf
k49FPtsEtewii0O1+Nk76mi87cpGrSfpCs5h4AF1G8Lx1tS8Q3pcrpfNZkuKs7tQfd/6aRGgvO1G
flgZNh1vDQlARw1BldLTHo/pUwJ+3OyrMK38g2mKkoL1ir/9KaUhB319ZaAJwK1oLU1Ls0BVjlU5
3BepMNF13cryESmQMm/XwPYrpvyg1jGTWTVH1RH5dI7SdRVlMoyHeenBrG2OhJogECWW/r7Lg6q7
mTNPq2ProUj+miFXuupQzsTocMueDjpzbq0Ghk2Bt2RmpDqhGQXeJtBpzD6jZ2hJOqlJQewQ36h2
UP1lYSKPnrk+boREa1m5JJyOiSujmUZJl4jpK/ZdMdwG1pX9t5FMoLbeo++MiM0MVuXfi4ow/eu+
TVJE/53x3SU/ov9SCPS21FqH2SNBiO671xvo7ajJBu8mmYHTaHLt66p5dD7BzgBevVLTly2Pc97q
2HmRdwUfa6bPYq5kfZGMUQkTAlFMBeG5toOaiJxEqSjvcsSUYksseZnGW666KStD2nQzlzwtpQpR
+w7RFN0tQ9r2F4TDN18tH9V0kWKhEl+qHuRqb7EX3AxbItbbcom9klo8xLFXKi18Enz4eOZDmerp
fphVktwsox3K323ZmODUVbmUhDA4J48+vAr132d1/S6OYmg0Py6m9ljkJoiOuBMre5HmcdVCABpW
sGU8F9p6a0SNpmli87Ag6/hjLRsxXYT8lQGpKx7Dvg9TIgJxkEzN5SAzlewHdYZBg7518d4CAheo
ZcLi2zYArNIxXOJnaasmoB13nOv5gy4CRzsCJ57okiLJSt20fZUEj2OU0LfaNOOY/Y7Ro26vDJqQ
7ULi7oRKl0kJOlwP0Xunh+xOtJGXHGWZN9+EP/bJXdq6lU9zCFDVF3HbtMc5CWz5xnWWnAtPNP75
BY3zpwB5O9qboknfwqSVEbBwGOWos2V9Xyz13O1H32brZZg0Kt/7fSA1JCMH/su5oN7wUPcpNhm0
Id1zE3r9+ZmV1RNFEGTbFUvp3Rdr4d4w8ZOqVSrkixdKTswaNVEc9MVUbfG2LVzr72Vil+4iQQTQ
nzZr8/ZhjQkQ4v0N0L59Rp4g7LZn7bHVwNX7ocaAQoplCwcM6NzFzwm7Go7ujUv9WxUNXnePHS+7
apgvgsvG16RqEBGW1R+GZERNUI9b9MGULJx7ae1svjsSkdCiY7Qdbij6w6wQr+ksD24kcYZ2EpF1
Bwttbag89HsKe2cBdM4iTiSaQEgwHgM5DuuJemB/I6ZoCKd92xOOvvOjM3ieiGbYrlO+Fv/Uebno
SRWul+HaTQmS7cW0uiKJuFckagpBuFZSlrl8NyDoTg8L0U7RtWApxxA+Vxx/F0Ah9ijUxLuTqgFu
joVsw89Ma07cmSZMTmOiA3QJk23FCQUM7GoaNkH4ccJDFO1RmInieh0TXLm8yQa8Ix0BJdp1405m
gH0aT4I1y/d6avR2jBBjkWbqA6Wty0wkcuxPhF1sbahKgsGoqgLJQy++33xo130bme5bA4XaHQPS
Bec9A8qwx4/UfEnsZ1fh0MJismvmQiengTXgY7Z285ucqAOMT57hUyzLziN+Nw79naQHEnVFGSbt
QQKS50hQJRz1Skk6ZpAGkvgUppOTh8ktBfWvU5h/l5Xsqv0Q+VAu/Vitn23r+omuZjXbY9E5wmM7
k1AhOQu/t4eo9fuRtulSlpeias9eHzlxXp2gcfejnOGPmXSjmBl5Mu/tUKf1VVbV3njs0x/17fUc
05zTZCu5fvVa703fkt3bSa+1p8ZguB9K7VGka/rgjxCGQe4qJEmU7iT4ug6KIHqxr0ii2g5h2wxP
6bYVIb8n1cSXFNg8di4kMhfJfgGfFJbwHLseQcqGIsU0z5Klj0++3iAnJ9eRtTdrp74ifTgb0WcF
rNWTLgkfxUqA3KGaHOmvG4vBobN5TafKRtssIWgNznDV+G8nG5GZ25TSXXeiy/F6eTnNOKambTlM
JopNkUVt9gS2sFg2SCWRWa5NYvKANSrCY+tCfP5ybWP3mMTCJQ9rWrbkNSakxCr6uqdpvsFEtKmj
x/ye7UNRN+ldgVhK4q+a8+WN3KqJ5mL0s/l9kAfbdFFgDSARS5AStavS1fg38VBExU3LXmJ4C1Up
K760LIiza6PGBL7PS/uA9vlGI1/dTpWX0ZLUuA3R0K1UuE2+dHQW021USRfiZ+lYSM1uwtAYYMPw
MKV8ZNuCSK/bemKSETDG5BF71XiZsSD2F5NJjL7MEg8fXVtWuPYSDodwoNA0pHY3VL7vA06Czw69
4XjdlRbnYV11PqhwE65PdkRkdsjGyC93OAez4tTFZlwPm8U5fgD46doDmy5FBqTLJY/f8QiOvBl9
PfSq7y/GYCifxH+xdybJcSPbtp3Ks9t+SIM7AAfQRSAiWIsUSRXswERRQl04amBGfxx/Yn+ByvuS
ZKZJJvutZ3Y72ZBSBAMBuPs5Z++1URCtCIgcQswSJ645g+tBh3Hb2u9b7D9nTpdb6U6yQl3EkWVn
O+LZYNJagDPZoequbQkqjvzx0xBL69NCbcvjBitFACfsNw6eWeb9YUyXPt7z/61y59o9udGxeqLX
rxRBy8uAvci09HVimy6cUH7zhgWQrRF+aGWQMGgyhiy7ilTprF5okY/0FOJ9J9LsU2QmrCCGgfAq
GCwOiSQxpTgBS5ENX1o29Wk3aANY9ChLmLptEU0fdebhJYsnOVVBIxp112VrURBdIwaEnkXeI1us
y9QkNjluyY+WXjueEOxakNGOg+nOMaSFeWY0HHK3u8W9VibhIXCFijneWWmSfZIyBVfrOeNsBZ5X
VCeqaiIweQXDmQClpPceaJxRhnaZFTrEeIJtOkn0+K3opYqDeGl4DTOddQA5ssHlTyy3/9ANS/KV
eCBapqsnfDOkZpu+V97SfFRYA0/sKOIshcKDaolaoO52sZF3F4vb8q4yWJ+3/aafwXlmRuYF4+CC
aVWUQ18mo3fxdNpzuZdxVqj9zBj/emala+79tNXEPydux6M0LLkbajTQuFhd0zi0BJgrRCVribqg
cqYhyOpK9rtRanY9oibWm6HKsMX6bKYXrjHG8VmSVca9VrFr3jeejKagbfPx3apt63qGboxiK7GN
99CBE2Ov0Hsc/GQYLrQ52kPQk3uAtAi52aNdxfX1OFAycsTOYRp1yKJAvA9JBGZMVHjv2A4QF0h7
yObTTFFo3NDzmL7Fuqq+F80I0LA0OnbP1MllG/piJmje9hTaNNNu525XReMiol2Odoky2F2qFYJk
01Ys0zw+ddadu6w2/mcDk0F7k5sGTr6gT/JhObgpzMB7FEQV+d2NXGLJGdtqJfLayih4K0kI6OAb
cgDib1wzcj+UaALukWOofg9q2YEf3Fjk3k6943yKu2y8sykFAQhShVqhWKsaV+GQLf0OC6vnHRZD
jOfzyqEdlNNKGcLbmvLQmRCrce9Ku0++tdpADNDUwMdn3Q1PmUb1uqt9dh2eU5RYqBw09lirBOQV
sGRU53gqkuRQ+p6HHq0qcVgUbccJeC2l9aEG/PRhzFi9WWwLszz6bjGcZFVl5XtdzOYVIjsQ6KXR
bNRsTupP8RDV/tH1kvxT4xQWstu+Kg4wapCioZ/3PznzYDTXMld4NANLWU7zOKQUcndIoGL/gXu7
iH1uTHrZJzNH7yCfB3WPLMPPw3pkCArz0e3TMLLKkQhoe13t89IdnDtbSYwHM0fBqmCd1r1/w+w/
yc4r1/DcUKHUsfdy7PAky1J/RUBps7apjMOK2w+RQ6EM3RxhqeBAXvc2qqlWN1QKI+aKE2daC8XY
PW2B9ot5vVsJK3uIFYKTAAa3+OQtjrqsFn7IDn4wW0U6qfEDqZdmx8thamfPE8fZgfYpplAPJ2cN
RJQeWkB7uOnBuKE5OeoOF1ygirH6SrT9ysrHlHZGo57haRx6GJVWVQ/zfkl8fIscQAEBTMRjfzGm
pE0vJqcW+CEWz22PjD+jKOCoMbxvuzKt2aa9+aoSHZRMWWvDZ5PX8/u1x9p8XCsUb1TPhpEeaftZ
fNTBg0wm1kmduO7kjPQiaDwHDkZWVMIQ9Dl2e4VyL8ZSxJ/Ie6ijMFVNA+fdKeWdUauS3PGRwy6k
aLWd3RDZnqfQpOcQjWP2gSPfwgE0YQ9FYOrw8uvJxWTd2hWwd6cXpRnkAO5gXQ52+9WtUQMHiPdR
U2cuEuDjzF7dhDyXm8hk9mOxN0hZiMMizsx8lw9p8UDqaIaFYSF4J1jNtbg3tLe+i7J4/taWeuUt
nxGMnU3NOD7xXMbWHruVCyt6gZt/NDkbG2fRJi0Nhn5NmE+PrShOvHboq6OHZ4pMAuENBI2o0TQf
SoCfeVBZ+FH2rdmvj7NGqxQOZUKKfLT5RHNjbT8DX2g5NI1pC5PfWvPFiC6NxZtleZssg837hfso
O04NR5Lhymww2YS5XkFt1Og92q80DrLywUTeJXZxKzqC2+OGNlWgM2r1u5xjHFTUZpLK+FRs0v5b
hooIj2BSreizgsQxi+59YRVbhqGaGbjofEqbSy9S0/dpzo1lt1RzzjotI6plN6deQd6TXuSrF31z
II1853A7fG5GP5Efx4jA6O/ZzOn7oFyO0IFQtRSnS9dk9S1iu0YfZYGA7Q52NrZ3VNXZxz7u31f5
4iFZGnuRQOEj0qJCT2dlRkVZ5CRh1DjyhPv80JXiQlftu6q2v1Pv5mHSuE9VIQH2+V63L73YPyp3
Ouu2I6fRiKNXzv0uF5O0v8bQSJPz/254laK8goyZtIaA9A715dpAEtvtERyBZFWNTc8wM7r+M20J
LOuLSwv2KLvJefffXj1HbbtxlpoSWGyABMscGRRlwzt/sMQtlZkAxTwkHE+XyeuuG79GXcVBK7//
eS/1bQvag0PCRAQfgBCmhe3xdce28keHJ1PB+eJu7yJalECUwJ12qBl/szlMYcjchRkS430ANm/B
Mg5+rn5zygYomfLLmG0wtPtl/s2RN1dhJGIy8mYsgqLmTfO+w2QD7TkzgsF22zOKoArGuW394ipv
jIx0oCUcfAp0DucMGuVb7lsXw017dsT4k1FEhzZn18FcYsOkdLt8uUp7G9qwa1JT5Mjs7j02vO8m
slv1i2HFP32BwsSRiofMRkzwZkg9OpEtDIMvkIMyavve9QEDdLDNtPHnuOI/yqt/SYtB8U/sxLgs
Xmqunv/3H5orgSGYoaLvI1bxBNNY7v8PzZVh/iGYz27WN54UFDvK+ctILMQf7CvMlxh2uZJ+OX/1
p5FY/SFQSil0G0xEeSUhI/2G5kqqbWj211ANOQvyD34+Y0BlYrvdfsGXM5nGXJk9ZOQM5bY6VhMk
U5dZ3nI5DLXC4OP67foFEOOC1Kb0xUXSzRlmptRPrgwpyu8AENCwWoWKruNyjj5k6M8eEmwD91C5
EnMv5WBhT6P+ZymMaR/vCbnvv4A60ha9AIMukinBtFFeaJP+jzMinO8NvPudn/Quhnm3Ai5t2/U1
1ON2OJG6NUnNMLT1WUydvXytoqUVH8WQRcmRc6SfHOHVJWQJI+E89VeNXHfKhNL3lWhqH6RKLNS9
Zcg83zccUGhQ5xPM26LO6U27yCuyXVU3wtq7U4Ocya0TYzhVzGiaY6b9WhxmBUnjfWc3UNr7eE6Q
PRk2gRpxXF7GqNAxp7mc5uj8LJ4KkN+3j0YGxvvgqT4bANrW+bvasa3j1Llpej3ChUniHQ2tttj7
Pe6q9cAhblzetUO3sFNZrmp3vV4RZJI7nmKw0bkDUTttqmhna3e4KwRy2B02D88/wGo1offJuhy7
pzqirOUYppp7hzPlVVrN6eAcuiRFm7wSPjDcMGgVT36cooIzyWT5bsNmPx9LFwdC1trTXvfIpcl2
yqf60Iy4vkjWiZ8oDP0FgTbF/N4HF5KiUSoEJQN9YnBGVdbeejmSqqMT++MStrqOoK6neZRDyfbX
5NSPnBXgZpbpix4E0hjE44bk1GaOV85Zovj7gFeF5kXe8xTgH4janXIMIPsKWW8HkGbVT3jWuuQ4
+WypQddnKdNuAl2APJgdQKZOd/59hh+PqAcig3HEMQsJVoCoKuSMEH1CADjSiSgy+wsAu3M8aVVz
5I20RzyNQ36rxw203OV2rnfMLWnA545bXPmcSD9KDxTgeV6MmBBGh4TWQFqTe0+nB2LDRHe3A9ri
JssOh3L5pLTqxlCuclnDDvcyTh+vjYt9r8jGWlOdfltTDHs70DP1jUzL1MJ4t9aPhRdP53GS+Pk+
oiVThgyOepx/uqiIApL9I0InG4huUrrfJOOl7nRBhf+ITzK55kBZQsmmnsR5kluETsjEwF00Ngo8
sTsOcxxkW5VE01XFp2MepzglzSrLGCCl9J8FoZnGLskr452sOC2HPp4VovCwIZ1ivxwPRdwyRIJm
Qx9pcy5OBBstgIqt3iRteaAfTxiiKh4s38g/G30PoX9Ocxil4KnbRxxWyBNsZk9hZmKG5ASEJv/E
q+VY0lWaK5TQqST8ZhV4A7ApSnVrZTbTSbU2/WO7ej6bKQ4xcVj9qMWZN2KV4DO4ztGbTPTv2AEE
BqCoxxQFeNO473VEp3Ea0+hbYbq0q5mQxi3oZhOQcyWsHoh8NZc3uFiTS/y2RkWUVJF9m/Fp3ScF
7YOAww93r2/K8n2Mf4EkL3BwxzWTI4l5rVlgVEj0A08MnkAzz736pGJF8fnIUXPmdiWZdNYcq3vp
078L1toDymI7Ff4AGgzGuT1GzjfMthaFRzyqi5oGEuYiFJYySLuEqTn4nrY7cVeXWJ7aHceBBbW1
j5WfFCOd2zk5Fpg181NVW9gInre1/+zw/+KIxGFtO3P+ZJsfqsf/Ou2KL9VT93K7/+vf/tjzHecP
EIwW4/JnLbXy0G382PP5G7Z1QJA2YAmXohaBxL+pl+oPLM6mjTgIdasrNpnknzs+Kmt01y7FHaLQ
7UjwWzv+Jhp5sd8jJuWgYXHuoPPNcPf55PpCgyEk5B3tDHbomtQsg43RrE4+ZVb+WA4Jb1Et5gOh
fC9u1PWPH/8StflGkbFJWFGIKU4yqAikRE7++pTBH6Tg3fAci4bntvdch7Sw4gybRHk22imJJzVS
AmUds7K4jp2EpbAs03OCy++zCuS8bzqAyqvM/nE8/s8T/S905i++o7+5Bd7/3/8zsJm8wt88/5P/
eYYpYaj+cKSAaOWk+uIZ5tkVSqH4htpIgfM/z7AhcRhsCj28AnKTn21U1z8fYg6Df4DOgBhqoZXl
sGlZv3NutbbC86/HGPKKsBXd/M14sImw5CY1evEYS2/tVdZFbVi5eWJcuRPnk50H2M8IkWgo94C+
XsRsL2A8YTxx5gwiCdMJ055tsx1UatV7K/Kz9WiM9UxxtlZ+dypmCQts1D2xdVhqMAg0uP7swNMQ
sQgz8go37HBYgANrE3nNiJo9Ykh8GoC2WLClidJtn2Ibo9quRMfxvs+zpg3tltYkCm6/UyHusu7E
jidr2CEh+tQNqv4aG6lL+7mtn35/wf7fx27iu/zpKgyx48vLBZjV8d8eFwonZ4OJ8FgoC3LP9gT+
WHvdPxzKcFT1JiAXFiTqoD+XXou/2koskyLIQTG5aY//fGo3YwxeSVAHPGiK6ui3gMNbKfXXM8tu
YKFgtTbFvYn20/ffLIIZvMHZXGhSUviVD0U2JWernWJbjkDp0ycowqVd52u3MnlMjbY7vrhP/7AI
v24FbJffKjyEumxLjmM6287w4pVBiAP2rbA5U2slrupqHR7TLppvOaa2v9V14FLoxDfTBFp8yP3s
Nq8vVaITm7vJrQKryoq7meY0uVokvmlBCO7PP9Xfbio0LT4VPSoaVR7+odeXwoQ2t+3sc3J1mHL2
NI+MIPdH6GnJivB55ZJ3MBNKQWJP4n/rpm75ZbdnW2xefbF8SpNnTjC+5cHbCvmXd7ZLBxQYIMeC
NRqz+mTypwSMRFUMTuitqe1v9sL20C7Neta5S/HZiW1pBqOVQ3SBcpEdGDCsT2rCY7dH6MIM7ef3
6O+/H8Yq3DIujmJ3k0a+/v3SxSsAWhJ8Urlrd7kJw86MUpe/kJ0/J2O8vg0uIzoeXpZk5eOMeH0Z
RkeNr0WSBzmxqsCScUo7gTWujA0d4kc+uyiF35WD0eGuryDKHs0RkzjeztJ+moj6S27SViY39JJH
RhpUX8ae0XNb0M/OzNusq4k+G/jR6W6qC/ewrnFHABezq8CdENkc23xBzbYkFqgbTWnz9ed3kY3t
1bfMeYkJhqOEQ9q0bb/1p7EnlQsvGVTAASOwQrx20LxuwYRjd9/1yfQL88Az4/rl/eSCPtW9g2uZ
lwjwz+v7SRU3TF4NnUCQTWHDlKTGVOEYkWcW5Q9e1N7WnkNTgnFPbX+eTAg1HvwL8goqVV3G200E
lHj687vAYvj2LvjcAxxDdISF9xZV5lL8Uoajwk8gH902rGT7Mlq+rV3unaNVRVulu2L382u+fX6l
cmnXcsntDedtf/N+rWNSzbHtk89MQXWaSDM/kOUxXv7+VXA6ciFOPPgn3lxlSB2vyyQzQl0gX7Sm
ntx1gMG/uH//9FnYBWy+WAsrg/NmE1hmG/xEtV1lLOJT4fQqrJlx/lYgGkJgQHIb79rG1CURObx5
dIAF4ZFoa17FVH8BCT09CN3aT7+4Yc+pLK+eUOwLXEbQiWStN8X2YV9sKbNQXS1GhCsMzSpkW5OT
n6h09ZtvShSIiaEufeziuTBPYttGYVvAonb2sSBTO9RTU0xXQ2/V8spJU6ZFg4ly9uq5xXECqBkY
+Lz2tT4FaIRyM4NwQbdm7uiApZ1bODflOOviHJoXZN8YMnJ9ZQ96ac6SyEGazaxPrLuR1A2STS2k
SiF2Syp8N6lstAHxiHixaMwyRLSbncQ5zsGjJpW8pl3kuxofgzPmYRtn82PvCDgGbT9VFeRTxqa8
WM0Uv2vG2DqZl3YuPqK4XdxdvykPL4CQDev7wcKxfR/VCSma49D2637yRfvVn0F3HNq2XL2dyRm2
PIEHAm4jB+E7htViTnagXebFYV/LxgjbsVvKg4bYEh8Xe20/mo0xluFgRnF/KJlZkQna5ghQW88b
zqIVFkaYV0xlcfV30XIJo0gn4STnegkdYC8dEeYiufPUiie8dxJfHBCXKi8Q9hKBkMok8emyH3Ck
RHXLjBQdjcH2jc5Q7EHrDPGuG4V1QmvFbA9Q72rrlAkK9yfviM32ctfg33Sx+VADlqDHmtpDFDRY
rRCOo68lEavZ7qBTIHveL8qJb/p5ZstL2bOvFmQuzLu4pVtzqveAjtULuqAVQf/neWnyb+1kjR2q
rwz8JYHo4r4dWx6Cwrbfi34RxHTNDcPOPBIKUV0+lvMRplWz7Gk+rh9zmS7m5Qy7ot8jzjB9wrPm
6rDYQCNOZccifCa9pWfu2lp5cW2MnW4PIpc5aaYgMzQHjMH4JFq/XvZGo0uN0qotP3vWWD5GaQLx
iDNpml4ueobM5GZ4OK9EverP5jwWXghPvktPINaSttqZpX4CET8grZHpeMJQHMhLrNVa7yawbKcA
miryVwR0mB3PEiKFyDYE7UaPRhk1SgHZCyQbFjJE25tmO52tR6euPWOf9L1vBnNpJPh+3VkU543I
kS262ZSdTbDGHvXCrrWr15jpfaNsOsYzAoYc2oMBZCoCF5LvUrSbXxYXcc6JgsbV7svFkI/eDKZi
1xG4CaSknA07jM2yvypxObinDWDx9iyL9DJeO4Xv8KaYE9GX6NYiRIuIfmdyYwqBmWEk0PSA9FKl
+xjd+7Rz0MzQuF6Rz12RzgDVgFig1b0exk5+VoZumuuoW+LoXvSdk54ZyPlO41Iifxjo427Z1WOF
lyqfpSIcMKFGizEqfM6mzuh2+Yj6K4xmVxBE53fVw+Kn042VFIkkCTzCF7InBsQBd0Vic3awu16p
fTM2aMN0veTrMUFRArcsX/viKGFmkhkVC2R4rTm61gk4wBVJEnTtU9j3eXWxOlugCGMc4kM9D+Ef
eaQxIoeZdPthb6FeONdNN0rUYaVPbMAwViCGC7I2kT0Se4e01l6vpTeAi/Gktp/MzIrE0Z6XNCFI
eU4+EmpTm7sGUNZTavXupawtwletxmQfHmY/2wsKWuKqM685Z0Cv7viVosso67waXXwlIzJ9is4K
UUtqICstPGczazclC+3IW9R+9qmBBwDCslnYl3njVlOgI7fEscBMPA7TAtbSzkwb/0wS/tZe0jLg
NARvv7VOpdlEt5Cl+MRjacUMGAZxZdirq09Lr16mHRJwwpWl7Q/rMS/8tQmZkE76eoz6VZ06jMfj
HeovH/e6ovkflGCuvrSOt5ybRASnO7vOXYFCJCk+iBmo1L5htTquKYTDoACrpg8ps/oBmFtZ7mIr
IunLXcW7FdgzPVTD6Sa0eOxrQQxPI0wGW5zxbpbWBVYH47zSkyS5wfGbm6LUMj80VcvEJAb1WexW
VxYAubGoEtbuZWj7sJMY33kXuk+ocdSXukFuTBq2BpwP9YtsArD7PQ31pEHR6nqRhj4/xwsy6Nyg
HGxU7OO58eHDBHPjOg++nQsJNojxBs7Nsc8Cp0v6itFVaVyjEiQO0SQ/g3QFrvkVqFMXHbRdp8AZ
18QjYTotiefEkjPJfW9ZMe29xa3OwFqCESJ2WuOGqJXxLo5KqFnlsNS3kUrxAyArQI/OIp/e5UjA
7n2G/WCmGLhAItLkalJNYRKz8GFWxzVhZt15Y2KfYsspPyyc4EhGjDuHoMK5QoWq0sjCWWXEHkkO
KBoYKkbdhcFLrYM0d5trxh8TJ8ZolPdFlPQesubS+7z2urlxjKK6r/MO1mQuE+nsEPI20ImAu4yk
Eqhl2SP3tLwbF87WfCKGGZbaMi2tcdxuCONKt57Okk77Y5ign8lZX/T0tWQGzzehTPKmy8hoSr4D
DRG8yZzVCsoKqb3qVRWUYzl6XNNnGZECQvoJkKGcbWrg8SXlEgzTgN9we638dPtWgfaWV8QOVGlI
kMaMpBoYAQHnRUsj6jA3phtfM/eo5luDgV/R7vCw9e5ZzZ+hEV0Eni/01CgCebQKFS9EdeF/wQfW
1Q6dgRrUJKssovzvQ4IXNgTj6FXlvstTpcrw+WD3n64ok3xq3580l75U69tEq+d/8qMrCkGFxgYy
GBJr6O4rOvF/dpekT8/fc+igUhax0PkIBv5sLzHoJ9AHuAptKRqqzPw3zsK/26I0rFzCpyjMbUn1
xg/5nbbo6+Lih96EbqhiTOBjgHxbXDBgJTsInFsQmXPOFM3XBJ9piqdfNF1el8LbdcB8sJz7KGno
6W7BXi/P/eiAVm92Bo7sqFmQFVftBxNd2we0kfXHXMM7evEt/EPr6u+fyxUWN5wRAu5RetKvr4eW
1q+f+XrJIt191eiGVstQ/GJK8U+fitYc5T3UaZKt+A5ffqqks/wSoUYWpJxzbpxOVzAiZZq8yz3W
OuhZFAs//1yvW3Lcx62xyEOzPTBQns03V8zJwfB0S2Mms1ngIXmSpZEw5CQRA8Xgyf/fxd7cRG3C
mAPLRd6w8OA3FBwY7vPYMtOQw6r+3W+MMQ+dU7pA5LVtJfWbe9mbJijBEWlIo42bjNNDCEH79/qM
z/cPsc3WhWCgQEfzTfNPQMjuJQDBwCOs/jznHEQTyEU74kj7t3oQf15quxYwE9rEb0kHgiJt2OxG
ATWkON1w4Dte6ukXL9bfHnRuGzW7yYLBFAHw0uvbVpSDUyzLQlxvY4tjPiC9EJxHf9GpY9bysonz
48M4Cs2RR0ecPu2bb0caVBAmEvcgj0mODFv0ssjdvaZJepih44Ckdu1HWoWjo7/EWMSWC4DgWhxn
3SSkNFEEt3dy5m0n4wVa7yGaByJp0rEqLpdKeGMg+mgQFG8eUcL93CvnqBS66h0rUgu22zVrklgm
EX+fOogiYW+tNbqPMfO/qMIlhGatrJT8ji1gyc9MrU9Toq68sBpq93OMomn4RYt0+8R/dTJ+3BEe
VJMvmD45HP7XN57VIMZNu9kclpzTirMoE7F0XdwQWpi/VyMMZhKoBSxZ7MVoklP/F+lv//DNWy5S
S5sBmbM9YK9/gb4bIW3RPwlm0yAubKIMNq3J+MVT/A8LDqBzqg5eTouZx5sFJ0ZDPromgm9MxstO
jtI5R60xhhyH1NefLzd/W023xtMPZhL9S2Vvz+CL3hDuiD51HEoZO2+rJ3cekfeAgFsbzEFWeout
WTq/1fV6/hJtHP8Uu7bNsMV5cw+NZk7r1OOSUIL5iHhhD2nqLb/YJt5+U0hUbdq/KOZg8zPNf3MV
gNFtSkD09o6SyxUOTtpRCbsgNH+xO/z9QlDD2BW2DYnWJ3S1V3ewzemuJUYGRZTYpTPoyCJw7W6+
/fn39E9XgTPBQ+8xRiWc5PVV6rnSCT5idF0+3qJh2DTRHrqo374KAKGtb85VUB28WdjKSSAskwif
l0mV5JbjSVrHwvhFy3y79S/fYoZ4ePzg8wrYTPznzR2DmED8VEor0u/W5gY0cBkag1yeRPkkt+IK
n83+55/LUX+7f5zbPJMD1/Nl1VvaTjWr2JmoToOpbGmUAbBHsJg8uzG9RqTVqTf46iORVbj1wB2U
tEGeizk63vq4Prs7xbPTM2H7GvYjjTUvxMyEGzRrN2coidu4RLsp68ddu5lHwabiIxXPntK8bvPv
q54KOxxV38rQe3agKmvFZelbPX4vhVm3OMPenVBkP7tXhYXbC7SYRNlVrESqVyseut1iWdOt48/2
Q9zxBR0wh+FtJFgBCR0wpukEYxHO2brHx7ernh21BTOrb8uzz9aYNs9t9Oy/xW2GF9cXmy8XXRge
3fnZr9tERfKp8Ohx7QXAXqAZCJ/rsNCixbvqJSUg6WcH8CIn3MB+SwLiGUaDyd8VFfvYQ0HLOd/V
z05i2r+ORgyGmWhIo9a89FabKXqDNvTeNzGTgHed7JhiDbxOjeVDoB8pwrhSw3pmPhuhNcx+96NM
thp9jmbWXHetIBOni3CaY0IbAAtnMU/0Tsqu3NnAG4ifGZcpKoJuqrwulAMuJ6wDLb7Z2h9n9yQG
FoAzq6ksEqagI4WGN6pHGp/J9MGoy+iLi0GyR8/Gqx2Aclre+4UynuZcuHMA2VXfjUNmG48Q5tc7
KE8Sh3mniRuslZhu8QqM8WmTTehl0I2W6x4Mgsb95lVgOEjyEJ9wqScPdMfMetf4svmsY6ZxeGJ6
t4vDbMLycrBl3iQ7XblENxuynGxcJXPs0ViiIUb6FI5NQqDHZaQTNhjjQ1+NZvMAwrS396TDwfLA
0oe6c1gbazkYeNdJc+hGyziQN0cTr+xWLHOYdDN5tHEhAjsyDffBoIs8IPOhmYsuNt6czrllvS+A
cCgaVUr3T3ZqyOW8KyPLOPUcnSIh3GgXO8M3e1xdOl+vue8i+yjZ5MyvuC+L/h71UNedDDQnsh09
80qES7S4hH1XEVLPscluS2NJrdNqabixlV/o8bRcotyGtTzG5sExJ8wneslLWiBd2rjfyegrc+4Z
jrevzBpm4wotaOYGMqXLdobysM8u9DDEYkcwxNg80mIss5jE8GHV5OipZD1xeOObJ202KQP/eGoJ
phlW3HQBdq/mZmFGXO2xvxnAbdUCy2B0EhonOdhglFD4jwQ2W+RZIXxmfS9kbBPGWOAHOUfo6NFR
91c33jtWansBXBDOwDWpdeUl8xrZXSYplJpq79tQcOxjZ5WTcsKOohbbBkGzdO12/khK5D5FiVyF
3Ok8P/Ntv8zCmHIPn2e/1g/LGMvTMqMPcc2Sk3QHiRspWYIqaZxeI6glW+9z51pD339r04FCBn+8
k23cl1n5sZefJFi+1/xD5uWCac40p+/GETZEAKzGXolYd0UWx/4ef7meQDrKNgGevyrgxMFcEP1A
DBq+UrdpcaA1jfTv/Bh1GbbqYd4Gr73+MHujZoZczrGDnNIqKgDBBTDPCc8T7tzSNtqdTZkAYcaw
cNTYTstJ1U9akDedMMxp5zG4kCdG7zs4p4AqDE/TiuB4Z40YF8/7fGuMVZxSkSvPYxxd2jHn1H2T
p4uzaxCtl2G6ljrBqpWZ9slMBGC6N8cuuzLmmi0btrEDEJhsBHrDHtx4GsoefSc5Wf51YZMOF+pe
8NtnnFqgHmC1uu1nx5vemyqmjEE6reejciLmvIO0e9ZpOBXEAMLNvzEKc43OGvz+DS9KE19nqijf
pRkvAafpKL3lZ0DnnwYc52Hepl1+XjMuo6pYAJ0GsFgnbwcjKxGna2cyCUEj791yp2QZWCTgfaph
Lkc7sjCKbz04pBTSj6RLXqwRQVwsOlV6ZtVe9IjhcRnChkrCCqzMVQa4B6N5NOTgZuD8kvzOElk/
HOZ01OZpL4QGf8Ig+dLYAu+OfZfGI9WIF20vS+kXB5dV5UPv9mYT0paWdzPjhSpsxIiquNUxpUQH
kV/s12VVX4gdYLJXmnKzWBuyfijrXmDAs8SWUwqoMZAdlVDAbIrV2hVi/bDZHK2D7JOEICfVT+e8
HODYM7NqLu2MGU7QDuZAsAdRfCDxgQbgLG+8LT2+hQcTWL0T38NWcpxdiWZD78y5tpNvKfLl9p5f
06lP23J0QS3kRuaQY72o5rwvTXc4J5cOpkQpXF3sBxIDYDqQ+Rc92PyzIWSo4DanohPwq9rWW8Gj
qMFmmJoQFLDLtCnjW5qdTrLHU+vh9G0l0jdA3Ll52eUGA750VJaHfZbpFQ8obsczDOO1uzMbhk37
WmpjOPp0VEyg1gAkT5cMMuFFlcNVOfdYeNL9LGEh7Wu0zs4DIbG5jTFyhIR6WrbsyQek00v6Acwb
AQMA/vnvpEsnumrwwREvaeVVa174nasxRyCo7mAyxChgHqOkVmTDZtGARAEGfslYONEzwG5wcSdr
J+iBYh2R4HtYW8QJ/avkvs3jSPOtqgmiR+dF9b5IM8MOSKbFKpDGS8qSCiC7D1Zg63gSbYWb0wDT
0p1l6KYrzLbSp90/pDEsAKQRbKicnay71ITGzUS5wniCuVuKk8q2fURExrgi35POIE+zyfS4u0Y+
jeD2p+no1RZraKqpBveVytnDKJIhlBR0gYEbAC+qgnTmULYkBppVopgmh4Euiqs2daJsT18Zv/y8
sm8dh7zOoI7Pbv19YZkl3SxN4nt0hy3PJCtFdO5ZbktcTKRzYvdM/CshO52PtoMkYGa10Lh2kygj
OxSEkt8nppiscLU6pwt6opjTfbMM2/0ttPGhLFfeEa8ocD9mTmGsB/aGtd0V0KKOdtvrCysGerD3
k2XEfjDNm0CRqfaHoSOSF2e5p2Arteq7x5dGJLNm9IuBAVzYfoxkhOAnomkwf4d173yODFONd3NC
nB2m1v/H3nk0SW6lV/uvKGYPBrxR6NMCCaQ3leWrNohyDX/h7a//HtSQ0rBJcTR7bRjRXd2dzEzg
4t7znvMc9p8riT6aye1DY+E7sPV7oirB+IgNuRTHtOxY5WdZMB3EODpOe20QnYpLSEo3BU10nZsb
sWhWRKZshHwwSziByiXeUWe0NuHMx/XVjLFMhwG1udQSGB37z7FW8zWVFowbgqDQ7nCDavUuBByH
b7/GqullNO8pa5p1CCk1/WwYbtvgIXQLahJ4IQgW95mZgAawgiHZVGEwozCxosqrgkkgvlCDKhlf
/eaOWAJdh4bghUdiLGiSkXh35ms0ltLrtcBL5nikB6vQQJqYbUF3c7SATkgswzyR2tH5fhBTV5AS
clJ5PzpiXQ3LYHQ5E8BOQY3RPrtvoorAyUdu9Zu00nRF+Vx/81fMbxZL/M1lie1agIUzZ3gtyje7
heM/HBdh2c2107jIPbVfSC+wuZTEy74JMD3XJBi2BQxTUiMChWnBxfScbey10SwUmZbGVIgyC1zm
r49S2s+KAQcpom0cDumZxE/yB5M4kfNBmaEbSC2bnj0B2TjCIxEE01GXsDZt8e86Ac3cgQ6YJh4q
+tfTebqZlXYsXOqhinQ94XmevEhkMymQMcfqq5tYzm8yfGviVu8bpjrEXYx5bYdSou7CPlFf2kIS
vT+PrIZXjtphvMonEZNTodL1BcZgZN0rs6XtjFaYlkeSPnzU1WR8BBgTOJcpixV5Q+4rNDdSEEiO
i5Bk0ppTD0D1//oz+uNHBIcXajkPK9SiP3KhK1pUQmHAVoAt8iDR7rTFw6ymroFF7iHTp+7+r1/w
Z8EIH7dq2xqCv73EBZaJxz+qOD2duHI6MRDDxJN9zHDBPA4d7JOLuVX+iUbwJ6+F7wqPFzlVXlD/
SZxKTa1vMx3yn1HL9OFVwl5nmPx2s5mKf3Js/+OhHYCyzZvDrInc+jPvkpruGEwH+bLALp+dOJ1O
kx3X/+Sz++OLmLIKtYudwzL5sZaf/6MCVjl5ZfZ4y2m/S37AgItu6rwcdn/9Df3ZqwCUZSjFPUPe
/advKLdrjjYcclx4Xv1WiUkCKrLIN3/9Kj8lOBCiwCou8FX8ww7efuunl8E4nTpGQw/28iUVPshI
KBEgxcwCulRtSCDE5Ka6aaiush7MkbrJu4Sj3OxzZCfyoU6Trh55MlXmbuqUydpFCk1WKwwFo+P9
9f/rn30ieNKod8Rfx39++tw1AEw6h2k+d6u91Qh57hqpsP7JNOVPX0QlqIOOipL+swqoEClQ23JC
zWw4hrCvLWvbm0rYCf9Emf7DXaEhzXGVMmhj6EaM+PdXUSosGFptWNEb0LZrqBuwPuPKllazPlS/
tmd8jP8efhV/Mmj744sx4FxGbcsIQmak/vsXi+YO4cqAAoKABLo0wzlD1ddjrVK399df0h+kOtYv
3UKpA5BFF8XPC4tKOVfMSKqDzx52rk574I6nWXKJoyI84UZw3LZz5H/1tl8WTWy1qOzLCOdnh3KI
D0BtbIYHoMZhZ8V5sVZ1rubvt/Z/4/O/oQ//w7f8h1ARzM00Fm//tn5rfh+IX/7a30folGcz/0Zr
JsrG4+sbTP1rIN74hSsPRwWgqe+n2zKc+HWGrhi/yJhlQSFr2E35S/zo1wm68wsTdQZlMrkOLKhL
5uhfyMMT+Vhm1/+tIX/3ojB8Y0OO55pIgfHT6pGl7Km6CqoYJvOV0vbVjCXV0b5ayYrcHtuxq88i
wgTlmJu8T9UXEVLg3kdbCRz3SmU5o9oLsx7YRd+xEhrgcOG59Cd1qB4OUKwABSXMUr+m6X4NNTHe
luzaXE7augudWPbaJmGupj/UgGKmoQI/qEYxFGOr2naNQ2ddk9xF0rwBANuXXhAGl7gYiYjTtykD
C6pJT2PyVympRZi92FCuADJJ0gLWyATfYXtb4+zzyim4Mmt8CkTvJRLm1cpa51EwrE0lCJ+cOBAr
xRLHSYlML09nYvSzSacm1NkNlXlEmCnm9mbqr7BJ42gK5OYh7xPjMrSqtss0OXeBBP7IM8vxg2po
bmR0vx9Mzl5xWGaEoZXMa4o02QErBarCi14Sp9MPwh7SK0kWZZdjJVthYusfYosqB/pbRyqUAAGj
HhuGcatjh1rRUHYt44Gl13xF0lI+4RNY2PiSMR88Iv/yFYNnH3pVowdHWx1LhVfV51PVztoJf4Mo
QEwmJoVggf0DYKfhRxFWH99oLWA5TpmHL4XdYBLURrW5CVPVesqqQLOx97D1LKosP2vcFRFeSDou
aMXUdg3iDU/CeRSnuLZ+OG1GMh109AzrqR2m3YSvYkMvhjmRLm85u2xAlxEIWyXCNlcct0BdamKg
3qpLlN4b0EOe1US3x/emCQNPair5UuZaA36A2krlnr5e+Qyf+ArbVvfzWeFUaGZQ51BgTdKWtPny
2VXpsYhZ1ItEE3S5ZiM9hTiNLr3DtxGlcemHbQyqqC7PGPHZ4YFsGM+IRXAaqnzaz6H1aOHlTPex
qotNoejbvijB0CD1rkOhvuZZ5FHuKq/acY6f4gBi8FwIGug4W5WysalmQ/MC1YK2HMx0BTLTmmYV
8+eSjr6Wsg5krRPnYNCPVDwfk9SCGADpup2erSqhXy73Qzs+cDC0PQpH/DAK/Q6VFg2AnYigbGpS
vCgp3dJe2L61US8HppNlpRetp9Ez75H6Am/Mm3trMSDLKkQnWa2RNsYz0ZRVa+5a7bYv7iqj3pT9
BD/xI9Vmf6SB1czkZ0ramlvaCi9BT5urDq5Jdrp1DeNMDtRDVuuuPAWnUBPeWHzzS6kCTFS/FXnv
O7O9jeMk2GbgJee64luVnIMNw2HHV7VGiz1kVO/iPsAtnhqgt8aJlmVT23EIasjIGvONEfG6NLaO
UKRDywdzX95x2xyV5AYanEtJdpzaiACEFzj9sKFd4WzbwZMA/iJ2U5tcoBasSnZd5MwOzDi9KP6h
s6rgEI52S5/Zw1Dj2FTyFqBftdELS19ZcFODyHqw4Emt0iY3WOea14BB+jFKpn41pvGPIstusqRs
sGkjYnRy9VxWw6cE3tivuBt3qt4dxhHT+pidRdW84XPZKNI4b1tNeZ9EOoYnBEXNG+KmgwkhAsbu
Kd2ZqUQvrCsvhmin2lgyG13MsOUZQ8GqAD0V7qhfQY9KykDykj6NGBxEk+Qu4K/wAfIEySDJWYdV
uoKh50ny5E9Ndhem6HSS/I7ZniUustNrPg+rucesHtAkJ0yd0ZvVSbc44ptPNkK3siQHt3UexCp+
UemcRH2h+UHm9DiwZac/GcGUekwe6u1QUrXhWl22C8NSecRkBKsib4pnCf7mil1P4Etidm7BLBBX
S5X5La0RdHQtXocBmEO0KkY6JRhsG1ArDAb9tGylo6BG0I3t50yyYUJn4AcHB8du1svHOk7ifaTh
w7VDzJ+cTMsjWVfbhVjgJ6W9asr8XsmGG8YeHu4VVHFMzMcqEMklENAXpOjBmrgzQHg/UWmz1tM3
xhwrgxpZK55UECjylx2b29AM9qIpttjMNkob81TRzPEQ9lXpSyl8O0U92Wn3kY8x1IVGL1aQTq61
onxUUp2tYI7y8FHiLUhNIAy0Q5RUazo1UaKA4ZcLVq/0bSsZ/SC0YvQiGiUcyoPcTDNzlkIc4lEg
8GjO5UegEAHKWrEfZSf57IfM3mAM/XTqYj+ktby2wnSVG/qqzPtuhbznA9Q+T3l8qRbITFIT1cAr
7qcWA8sKqimjHqFjJH6c55fGYBREXy2klecaN+Zy0TVW8eT0wzGreaq1euK33bg1pJdYEhsthaYJ
aPDJstNNIr2A12cUNZxo27gPpaFmKESdNVcJ5Q1IcYa16WRxrbN+rRfjbg5Nbgcc67rV34RteWE3
fIgJceAAE++WhZmBocFJneVd19S7QejehMnGqfSHoIqeSQTsYUDsUy7iAhhH2EIfNB0EZaUHqSq/
kqo7QzDe6dMMk/40W90T7ra9Kmn3Erlv16oJTzvia+7vqH6K1kqPsYEa39DtJ/2HGRi+loBoV9/0
LvXsBIQ0nBtKdY07XTOep+ZHbmXbPg9PNCwyrxWsxHJyLjJlWwY1VY92fJPAIFS76Aa/CBD1CKOR
MS3oF1AkVgPv1I5OkXYYNMTRPPsAbr0LS8NXm9JLwLZ2Ey3LrT6snfE1tmna5Gt3oxHAPWG8kxP0
myqXmBXKzS7DK09pBoMUoEJJ5kbNUzSGB216moYISFu4HuluJameIfMP5V4mFOMyd7jtK2fbz+OV
2QJWfEf4XeB8ctN6WAI3tIQDMLKCaYf6JpMskD4Zvewix1nzga24NFZTFu0KcLH2bG9EPflJL3my
CdW1fquJ7oGY82aWDcjCFTdgfQ4oYpRFe6sChV4G5UKqdsxaV1burALmfEoF56+QQZEn6WkZGZFU
yl/S5gv84ZmM+7OqTGuiTls9NdZGOYOTx5eOxu/J2WZokx18ftvLZpmRdVQ7mxo86F0lm4xbOw9P
DksV6FTO4xM8d1dWwmtndQ/FoElePrzMeeflZlZsCbVYh7GREt6oM+3b/JOvcpeqfCYFBuQuPy3K
+dgkXp/qe7OBaOn06bmuZBIGg3U1+5xW7G5I0ECNU2nRJD3HFoxq9TYsA3rA1ea2YqPRt/0NvOHV
PCqeEQ27ekZfdmSG60OzUUbDM4fOHbTmbtRUwyuIYXFP5LSEQjr3dFw+jA70Z2YY4r4XOhXcRuMc
6I023QWSCKlRMu4nLX5WintnHs9tqd0RXvGMXl13EnRruzqYqnq0iP0MjcqOU3dI7Dd74kSuGVZX
vVZvbRI6VFm8Mg64aTtUZeeoDtT+AjFSkb47PvtMb475YDOzp7JjltvPZUFf55gGWEF7sCwALOv2
oRLqTl6ojexNwZQylZJ5ajtR4Ne2ziw493D8r63pifE+PCM9W4vY6DaNvc8KdL8q3vZdFPmyFVO5
akDuhddIOCn3JUf9COt3EU3xhq16xKWka36udo9Cy1+Yrbyq9BbsQRj5SDwsAUzI6Nx90oSgM9Tc
AbPjeyNWRdeS24NDWJGE5ckR0zirWcFbC5KTgvCzhvWA3Ql03nilUawSaMO6SYm25KdcC856eA7i
V8q+XVu/ZClcaiHtMNO+LGmXPGOgqZZUw8qvWshAX2Y6GEQukwg/lQvfKGy3nAU114TLitz22gBx
kzXmrVrgIAys7ZgvxJDurWHeLVaN0ow3HFu3jCuW3mMunoHZWqnSQyUFm7jgqZEgJmYGWPrCCjat
zqRUD26t6jXJ7WklbEGUWL/V7FzzjQrv3ZDa68DS3CqcVn1sKLtEtvuVZR054K0DeL1xSprAztLH
qm+9eKKDaHTOBhjhlZS9OwzPdeWtsfSbCTuKEn5kssn8NqrgNCf7Tnki8PhmpDPXDCOoOgWFO1s8
tQFVJ9KE0KrjJSpEpb1GgRK82CEiD+XaSQUdXp02c81BMlbBi1Z1fVePVvAYFWQc+b1wOjUjlSk0
2rCHYMKwYx7GA7NhDKDq7K80dO/FSHPQ9PSdxOLzwPrshmFADIbqY5wZvd+E8Y06ae/5aMXeGFd3
ykjnbjHMe2dontQquh0MvX4CePqZLM/SID1KEploZdhQG3816Ib11TI+B5382VRUT8U5HF4BxxXO
cxLUn5U+rCYuIWe0T6qpnknu+U2WSiuHgLcrywW+G90nIXoMeZTeJA7HPVWR0pPoq+RcMrjcTgzs
2Z1mtRP72AkglrtJktdnTrrSuheOtoPCZdyBvm7WDtMNLDFW+kr9WUQ2aGZoqKvN0cRou6K8fX6V
wpYxWt8Dh4bseOpnydniMsMypFAtTvF9MJjrNpulI/b9bPA0qZOJ2ljIR56Sz/qPvqT4j3CdGM5p
onUXhlwS0yPKI5aoFW4nkmgdCl6oUPjpKR3+eb+h51g5Fuxzh2ojUqkrnG1SkPjwwMiHxiMGFLBv
i9un3kh4mtDEwnjDlUYdg1j8M3HCvmNmC35TDvT6uCRHLIacQXx2Ym3g8C21u7YmW8LMg9xqmkVE
nFQa51dtFkYE1+i6JvtHAYjHh6XAj+6p1vB75A8kDjYWTx3raMz3pnIU1TPJ3M4YAyGrh8EwrrK5
wWMZMN6lcifUJ4YuNFish5TNxqCweLNJbbdmEpf62arKTMVvZsa4DBgE0jMwhduptuqD02XOfZHz
JGg0UxJsyQi8r5i2c0WnuQ7GTYyFdQ5aomwx2Sy+QX647dj9un0diVMXzrx5YnLlFQmJcil/aKQh
udiKZJiAN5t5vjd07DDeNBoSJ0jHiSh/UOJdjvy4APSD6bEC96+tTZ17CYjAsu0Modslctkcwlnm
AWZZgVWFK+YykvJh81jGw2AVCX2FhWXUqbZN5lSGaGgolVKepF4ToeLFNh/ULoACmx2TYZRHdrvK
DGcvmbExMBQerfq89EYOO4oJzfEuwf2tfHGAi6yvWFCt0A+N0PcRcafxOY/n4di2+ryVibZ27MHG
AS+CHW/VGWvYbaV3dbBiJaCIAGGclSkeq2kjQNkEG6O1afYY9AyhAgb3sp6Vwl7a7G0U7FaFVNGP
4N3cgt9iS+CEOQFc3eS7MOekOZkNaXXi99CEV32aGu8FuFESeq3TEjoemUitAUkGO4KoEU1D1dgb
mzwM2OtNrZEohB9l61KOtlGSjlKkW7PJtC9ROt07Q0H1Oilj81W07FAyJzUg3ZbRhgRZsy/lvngp
IeHiI0wNdd4N8iSrq84JsKLk2QQvg6w3bgJ1rm4jfC/7PgnCaxIEQeTZ1WxSfDCG9dqMRxX7VwaJ
ooriZ7KLzaEfs+nakWImSDZYE3jKFhmLkRrnhzSkTNwMnB0RBueubA37tort4qS2nXGViXJwdhOD
sq+bsqt9Mzecp3ZIjGuFPWY5difpsMoYl7SuWTXMvfMpmfZmnpfLtz/gFCtjw7nh/GRQf5IklKGG
9FQtrSj4GlJLX4+QCp5GI2p/yLXNtT4E8rSKcRbeCYiNFxHX0rqCd3FgxMl5QTnGMgES+n3YQ+RK
me9MjDEZ14eskR7MQvUuZbl8Jr9U7hOlCO+CtmY/og8N0+6uR20z2Iyfc4h7IIkmnt45rRIORrox
fBMiizYYF2Y/aRrlI7UyeHltr+SPSToZyIyhpBHXjoozjpv6SwnFheuILHRbJj8oBlC4UIe5LzZq
2/CI4XM216Ydn+WMSgdfsL6waQ/L7japcoUm+CbUX7QCupObQfC1jyAozSdlLNnNhFbjTqXWK0g/
Cse3GcxuyeWFv9mtjBG3jIDE8YDmOkyuOshMxJw6dNNCZ5OsXzQzZbnKNH1TylpguVrXZetuxD2I
DMeAFxfZTa3Y2CVnrdhp82tU3w4wAFaBrclHlM/JssY7q8cEWHEX7jVz1tYxLD7D7YhOQ/9X4i8l
ndnijEow7dWsDm/C0NbvBk1wQNDnxlVF3NyPcsTBFwm6WYedMZ7I1escW8vbOdWnMyjogJtLsw8G
FqItn3d7hdsNZJyZvj+M91qKQqAiMWwzhwoVmMbSKoywfZg1kiTfhTweUkzqfkXTxDrTgGBV4Osx
ytCGBBQYRbU9w6o/yRmPUyPZcFtlHgyb52oy7mqZnXCxkUbnMAL7FHq2aTLdldjaWE22y51p25FR
JTfNtmMOfNrguyMc6sAt4kRZgbZWuTgFbhMLwVkp6v5ER3Ow1+vJ4PCTap9m3kpPSahF+VouBvMx
zVidNMXv1ZugauNnWioPE9Go95FZ8ymfRu3HwMYhcSdd7klOq+lzVkzTV0YbwAvWcn0fTJJnj1Ht
1yKgQxxFxqq3PekWZ9cyxkrYE6Zi3HB95tGuZ6L3nFki+cTGRb4rnbUPfQbUyKIsxb6V6tkD5Avl
xSwcSqYbmTqtIWkksjAVlYG4KHe0bXW4AvAU47p1+sukhvN1oM4P2V1uzfek1tM9fjTwAbOy6YxB
3sqwPz5LJbOOETskaApq2r/VrY48MbTVRRNZvrWxJG/iWbI4c1nzRkiyK2niOo7oQ11wYIpK828b
qdjBxuh5qnNlM0R4yjE8i1VeXEIegdiR8dNiwAzdIIydnRxo64bFtKIBDZYku7UEO+eKf7NdR3N1
wt3RoD1TgwEU44CsRdEIdSy+nilErEM03hkL++Mwj/4otG2pStFnaxmJqxf4I0F6+kHXtVvKyYDe
zobujZJ1tBwU+9BwsN42HGbbpt82E88gZWl5QhC1CERSihI8QA1MNgzRE2CXAPjHsjV9s5jmG6sp
XggVfiX96CV5w1mlwqWiC7HvkOIJr4wFdtlw37f5o5RJ0Nwq7Q0XIsJSlEhrevWWlMsGj1ywK6nJ
40xqPiyp23PdB9aFFhGUFimv12ha/tS1bOlsqVoh8NYXszTu+iEkmSfPdME2VvCu2uLAMMIbjBZy
USG9VCUKZjGOQOa4jJ2yr1cS06G20yzf7j8TPEoAedVtKbCOT21/DUITlqfgc+mz3PI7u38a4Y5w
HxtnRJvkke0nfiej732W9w0WBdJA0AT4Z6ZbW0s85kLrEEbAuu9JvOtUZW0LrTd2S5wMn2PHrSzq
/mWCKcDWukaswNJ1kxnPhl1saELbh0i7/rQcbjRzuiqpQ5FOmBy6SQu37TzS3mrTFOvKNczdMSfk
TwsK+19dvWg1rQwjCXMl5V4q4OhnhvBMhDp7+MCkaCB4yGuO11gXVQC6E7ohTnPlNoO00crWUgPT
j76kVD7TmNeJFDUqW8mOqWtpzEY6r+CxBoPKLE03hhvQA1we7MNWrYTjnzYT7kBl3DVju8Uj0q2S
KK6vw7BUNmTjmZFCy1pnJmsidNkxr9Pyzgnkk+M0yq6T8nu8hUc1HD/HkfKBsjrYs3VMyuSRskCk
vqG9Ywcvu3mRZ9cS78Anhm0i/lF9xjAkvSak1S84IAj/jzCoWXc7n1R2drBzQeOxypuhE2O+mmr6
3n7bzbjTIqaL3hIgIjlKy0TXhOccniWIV9SpIke/V9nZdzt8qBgb0ysjwm1uW9sogrDd2xic2cbj
h8u3aVP7jdRdhNH65Zg8t/1sXaeqW2n1JK5JUxlvBabwWxhgdOrRHch1k8rZwWlhUruYOUGw1R0t
ZpBThpmiXsqg1oSoENyYsmwwdLTHwdL2KiLeqpeHcxM03aPjpNElkJo1oOH4VhG0Y00tDr2uHHVX
6WEpR479VlWMFRdGhnrCvYWq0/TBTi5otqL/ss3kV1rcMFbCYqRdWUUIHDaDFirrotPuO5YSbwzH
et+JvH0fk8liM5oCV+zErRaHED9n8PzmrdQo76oWbjKWRBsRkG90r7W9qzp3qWBqE8aD2w7qbgoo
jkz1nSrYnzvFazlhpBT9YZDylo04qBS9hEnTzMiJZZkhrbOwO9mYopHLH1qPwTjj3UCl/iRfdlvW
2KW1+JJF9Lsl1Lsh8ZsbTkvT1ozkaN2r2eOE+NhHqvbQ5c6+Q8gT6ZCR4/iWBbkRxkhtHscpaZ7A
sfhpxdQFHAhNL8OkrhUYdQerrl4oqj3gd2NYwIR7XlXt2K0tIv4+z+V4JcvDs9VYT01e3HGczR54
O7nbGAOlevYOjpKb6ijGI5V0XRIeNWM/ROUhQUC6GTo5JshjXJL4E2xFEhNwQJeBz7K2MB6PHAhf
4l4d3+t6NC59PLSfcTh0pt8k2uiNY7co6fSCBSva7xhQF9JiwDYgzV1B5rRsg+3ReQw5gkgHJuTS
RZts8VKEhvEmL5pbxv+lyR9a7ifq/zA3sm+rGyyTauWVuZTlHg11LVsYiF4d0xRlY6gDqnPQ9Bfy
q7Znl5F8UkiPzl5tMZDSsbx/WBFbDPSY/IvNKB3MM+0ULU1BLGCZQvtmqDG8RAz+kieMneyD4rYY
Niobs1UEdOlF64ZpOAW6NiFuNkktMUAclVVWtNPfTW3/Zwb5G4awvzKD+M3w1sYi/h2pc/krfzeC
aCosZN0hGUoQ2VahH/zGUgC6iTmEUB1BawvK7IJs+I2loBq/WIqtAlqFOoAlbbEN/WoEkVTrF3yK
2Hug1ZoLJvlfgnVi+fidEQRn4OImWRC3DpMrouw/RRbx1GmQowKJ7q5wU5XlvT5KDIUFeua0od+O
a82wLVDlDKq6LhGXEnz7YUgq9qaY5Sjrs6cPKaqXxD1UAWbWaaXuGJlf+k4y3algTJaKlllYEj3Z
ZoyRPH63WZLWRqLvRQt7XgtsP+9rL2mNe17L2BQCv8RUrzsTCmAnnEOids9dXd0scKHVZEeRp48q
3Vx9fq91sNK1sdYfaS2r/EhOGPSHLRkEP5Cmvtto3yU5Sa4Gn3XMCRxdDGvf3Yh7lttEMdFrdTYA
dzwUIx53c+LKkoEomg9ydQ6FlYNzr9sbycAG46rTmKsbFA8EM07/VfioFppgiyw1zCbiCpei3w6R
0n/qVdVRadX0qKd1HBKW02jyldyejCD5Z077UePB4FJORaRQD2AGEu8Vpnn/1HHDOr5JvmQD6gLa
VlmGsvBVADzomGUXXiM2D6eIFu8M/uTS+lxqA7lLVqUc7E8Q3s/0XHZnbRTdBuwT61Eh2+FyPBkf
1aCHKcaichoyZcNrXzujmBHvmfCHk6zRzik1W9IW4ZFLxx9SqEJTmeDMK2pnJ8kdHQdqE2wrJu8D
RTYiiT0KXrfUjupguCgSGipLP9A1RHooQ+JODm2d3lcoSxhR6ztHast13M/zlbYp9jxS/DQbTnQi
n5hs6thxpFWSm6rwWk5B5YqSWIovbPJ/OUP/nEYBt81xz3lW6LSTJ9GUxuD7+xb+l1azvwQK4zT8
KEo28jSr/+cp/iB5V/xo/2N5gf/+/d//svnP719jUFwMZb/7hS/auEWE+aqn26+my9rfrF3Ln/zf
/vDfvr7/lfup/Pp/f/soOtEu/xqdlb+DX383o/zPZJjXt/z9J+qwqf3XWqb9ghzD3a6jHkLrXByn
fze1qeovMisYljcHk5q9tLX811pm/0KG3NH4OX/AYOXC2fnbWqbYv8jAThQZHwXh72Wd++2t/+ri
5FP7H12dCsjQnxazhVxKMB77CHY5lsmfFjOcqlInMcMF+hW0IIfznOQWFaXke9UmhvqFD8Jg06rQ
Q/uDbMT4VLXQoRhIxUrIoCserOFz1CgH3CS2CKs9qBSZJ2bbx/aXQV4xBoOVh3l0hn5I3pdYRFE8
xhRcN5mXhg6T7iQxlVfVGeHq5YbUcjBOyN+ReZnkK2VZWrhzJMEkPggA353CWNIAZxP47Py8G571
UohpPUvdZGPdh8o1Q2hMcyow1UShIVm0I3DUsHTkGhog0TCvVIZmzN08JBB8DZYpCKMbiWGFLy/x
ap9e4Y5DTWSJdGPOsuEqlIi+FjNLSaGazilu++h+XjoQI0Nm+Ej354qI5fgM4LTcT45gbe6a7q4m
a76Og+JFLxfjTCc+MyvDDjIpw2Hgw3W5XVuvk6zqzVpO4Fi5513g5Nk2roZ6Y0AjPMlyd5FiEh2Z
2k1Aw7DXKU7U+Gk06lvRD90BIJ/wSCy9TG1ME1cJ5k3kjXWj5nLAxA43i5l1XiBX3VaMQDbB4D6x
lewPePr7PUWo4gdT83aP30HbpHUPOs4hLFQ1HG8LntOkTa322ciXaGkLtzcpgoE2SZQn1DbXGAq9
vbQswnRLJm1ZLSkNm9aAB9qi+2mdwgGaO1ZbuaivEpq78zJgrGkOTtosVD8hEpXJWd1ZzugwNchr
3VqpLXjo5RAT9pekj4kiJ+FBx/xJ0jzNq4yZWnEjKkiXvm12ZbDkrZCfi47jouEwl3AVGEgzglql
mg9qyRyR4yF1dCbKUyL3rsziiL5KIxs+B8TLHPEvqDmBYtyhtDAkyMy+U2fwg0pmO7cx7SEok5LT
nZpE6r0xUIfrjOKAY6q3K41yuVpFLjXIdfTESPWtVrZxsJ+B3iWnhkldvOcLT60jIs87JwQZhp5G
lczeKGUIQoNWv0J27O4KUxjWOoQnw5kmRJPdBthatpktrirmMLeOyvZrNlpjlwIkeKTjhTaeclJu
AGgwbJ7EFlw55ghHKPkht6lyVuWa5J/BI7fysiHGHhCCKEPFxC7w0SBesplII47ujIA3ymAl84p5
zwy1IJvqZTaSms7ODqZSvTGj0m7dWFH75T6Yj3of3rITOlfdnG30pP3SmhL9iWkLLUOV9iTxzxXP
jT1XxaFs0sTyJOw58BmnQLyHFYdotwM7PnjWpGemN0InrQ6ZRWrAi61MGinKMYbko8/S1KFb1DpL
RcH4rB56g8bKjnJ6gmB9hKfR0F+nxGCEVkzWB0nLXdo35ZEFSqE4fm74Tpnl434pwyqG5Q9Z40nH
5giHEETNkHbyez8JzcRM0NcExtpJGz9ZC6hmrmcLPKfNk4OxR0Z9AX7QMWbU1qsDk/UZ5ug+dmIE
qDFoqFQfRFS/9xkJWzfAelj5hL1hejpMUQ3XxH1e0K9hB85Wwhmc+HUt4RRbirxD9sPHlvDOlZt3
9A0YqSeQ3d2mDGOUhDCbXyZk0njTmsBfrB5IIuLjJ8Q4TD2o1aum0uUdlVTMZ/phfkC2vbD9aLDR
l83/5+5MdiRXsiT7K43eM8FRSS56Y0abzecxfEO4e0RQOStnJb++D6OzO/MVUFnIXaE3b/MQ4eE2
UPXKFTnCgGMt+3koWK3484Vz2tjboOouUAodwqfSPbtNanzT9Ozx4Exq/KeeII9rucPc7FlOuYQ7
m84j4Tn8ypM8jCxizh9NX711xujt09Kfz0VT1/uGPO3FgnQxLzW/d+7128rxfk7aSG/QE0jzTXTd
8dFw3ybkpE01p8tZpOiz058AJJ0LCYxed8yvcB0WiH5Ddywq8xc0PfnI8za+hsHCJQfPLzaFGQtY
C/39gKUYPCTx3k2vxPJBrLreG6a/fLhoUQUL5ji7ZkVVnEgc5A9B61ZnnMB3OBl+64bi6BW/GJwF
MdJrSafWedJDv69jz36ka3J4bwRjIk/a4JTmY3IORhW/OLpIsAMrp2FD4xJTmLvpLuWIaXdqsig8
qmzvk3hs+MOZq3AX2ul0z6o6e5ixiLpBXO59DD1HXaTVkSWhcVVGzjWXZCgCj+BFZCfU8S/xxVWP
/SVNC58+i+65orzLi5wm7Nydu3i/A6kfPa9yT6j746HN4itJzWiIqbbo6/pYK/tTWcPWEt09peAs
3Dkvy6Yyn2x2Bpj9HkrdXJLA2fp+p+lMmqcL1usF96Sqt9Lpj1k7NHsW+HAMChyWZoqVwIZtOPC2
7Vt3fiTOM2yog4RRivgkTf/kWku34/V3X0N34q+aerWdJzc8yNRPbnQcmHtO/VWtLuKz0CWd5K6R
fLnWMJyXZbEP3pzTrzn69Y2FZ8yvS+LUIdSQwpu/UaOnhwCfR5vK55ZO1U1l2HeeYnWs6ul5QLfA
HfcnGJzI5RA7w+96rB9yxW26w2LVOx+0iUdJJs9drai5wn+X6SDSi3xLmikaB/Muba2zbyOL9IIy
T+CgN1nh4NRos0fpN9cwgyEZLNnObBOLbVH9ijhxlISevA6cKSnY7Iy34JI14XzSf6LLaVfNB7te
XjLWcrg4oTdDzb8XU8Dvovdh7ZgReClO3rb9IZwONV6PIvJ64JVEmBkOUiFznkuu+SjzOHzO6evB
nZrOmD8ZqwIg1cbWcbt5Ia2P5WVTjeDjqGb3scKGKu3laUlHgzVQQcfOtu1E8Wk7y51iVboTMFYi
R7ROxCqfzMCw8DWkrk1+Q1wpTpAIcIHeWLlDOe6APrcZKSHfynLO9ylzMg/r3LzIJS7fgimY6eVZ
4g1u4pLStcYvU3HgG6T21lw6JzjK7IwoO73rlkFig3XVcLbDevnRVjbQjXYOCwbAzscIGRoPgP1L
H61mWiz2WQw6BzJK+nOcGd1W64vBRXLJLLvZZnMF8gH7goPZ2h79txFhPdyR1chwMo1dcm/afX+3
UN99RBp07oYWePPq50GFnGjPExvU3gwH7Wqxcgu/xvxsLfdhNru3ikA6fjbqphdN79uY5PhtB950
u7RCrBdijrq4cJllU1z4SW8ynrnOpiizNprccaDBuioephnnK+rmXU5aAbAOn92F2/5htNXMTs9r
b2ZveEzBEzeQjB4CruAr0vaOK6C+ukMD981J2IRr3I57qB9P1HXzge4ttWWT8YqjqI3Iy1xtc2FT
7kpAoLVrRlhAkjtuLVTH+9Xt1JkTXpS1z7tm+5Qi8OK8/5UI47PwLXmW/pjspJ/ixCAiRy/1p4fN
KKLTj+HWXPqTrhuWSTYH52bSU/XM2zr+IMwIwzUJv6kzafaYf/Nj3XlvyujaW0Yg5zQxNRNWq54s
kw+qP/szTluFhO3WPF2xfpGH2FB8gp1fLvIKewSnzeip7Fjo0blvm2J5mrwlPzvScaLZDm4Ka6ZJ
kEX+aXQ4S7x0np9LZIo3K1bxYRIoEW5mqWhUabhHRfboJDQ4XMP+5zQ4D6Rj1Hu5qvd+ie2st4Kt
mMzygayu2lmQQ77DzA6vdJib72zcDzKpufuJpn6HOWdukyoJHglzPJlpVb7je/5J7z1m00xuwzab
f5jduM8gHR2LpHS/QNbW9MqyzO4Hq91VbZx8qd73v2rHG+5a6bovIZZveOuxn3FTib0nWjeLbSLq
/mmgMfpCk17Kbm0Mh9/ebMx7zyjHQ46l5mD0Pmea3RkHYTf+x2ynw13RYIdMhAmpqE4btmBu8TzT
rYhBrdZP5oi3JB3sgwlPECcaxg9qyIwfbqHpOc4buavngPZzPWR3ozLDbUfLxV0RzOaPtCztvSmK
NmLz9TY6GvqfM2ITYpdUT3INZyRYXQvRngYwzlsFFnkLTiLe1rTFnynYqw8gHdJDM6YaF/9g+zyR
wja+oPOMB4WL8iEc+ihoMa2zJy8JHdbmcp+z/GPNO6RnqlzylyWXa8IDgCBf1Eep8u48myy6SYE/
SESZqJa9FekMQ9xE7P/CHgRIAlaFMUWMB3W3y4ZMvdOKbj30bf1MLqm5aCe5SYA5bXIxAG5h1jw6
fUAtp+F4O9USxDCcJPyEusz3LRh+ACOX97SOi4taLPvJAvF0dTk6tjmNxpFIE2I18QzsPzyj/k8Y
uaTzmHFF2ieGSQLG0kUkKsKzumjJjrEWTbFxx/PzOGbS3eWDxeJwoMt9b7kMfDMHzc+sYlPB1Ta9
r6HLPDKmM13GftjdCsz2pECwwWSOAkYYyOTS1DhSK7AL57TpUNdCtp8hjnqed4biCQJMPIXndDG8
Kb0OVvM4OvhoENnWjhUPGcCAvp83RXITZGheCUMW5yO0efzI9QYlPzw2FGyz7WtBf9t9t89y5T1W
6/0nnfBRu7b6xiXNN7TB+ZSH+Cdj0wK+xdfzNLHbZ3nSmHun7V4zfEkbYvbMof2kmL1VfZxZ6nEQ
4W/betr9BbPqHXuh/bLIFmJUQw9Bbs36i/fLOxv9n0E5fe8Y+t/5OJ/imviOvxRwqUpqbI1xVDTK
whE6udChdyVCASJqOCeacTBmi9yGrFUcsyNrLmE0UMnpnOkw8LhGJ8GGpNo1GYPgEHvgfmzz0bYJ
DGUIcreDDGi2HSPLrMOTCoMbByV1qxucpFOe80pV4QPdpnhnhzHeLU36iU7CdrgG9yHm3L3g/Dqy
el6g5i4nMyk+xnL1NTR9192NZsgmO7W3iyV9uAJVcSFDo+atteA7LL6lXSVH6fXDagoXRxux4APo
BjuuwqgJNtFlNocXHEnqycB59zWup3Pv6N1gqPwJ0921ED7hENyU+8T1S6RHuDye1712QzjdDZwD
QKpGGBOp9xko47a2qu+K2slPoobttZjzGlMPSJRjnSixJWbubQwj7yLHXoKzr8iBYNF7k2abHnz6
5T4zS3jvenLNA3HEa4FnYctDBvOQvbB4I0ZHYAYf0ZEh/AMqxgCzsX8Xrv7JRyTma+HUiOq2cdDx
ZF7Tqsa07iQ7ABrZ3gMV8Bub4vQsEHU2YQbYYQhHf81RthgWYgwDaa6PveF8j2UBBSUouzSyqewh
FjiWLyuQkue2bO+zTvUnRjYRcfAaETASglsK5LhrJbiuUVHwVs819JGi34uScJZZm0bkuQ3IKUA5
GxVazQuUMwjtmvVqUU3Lg+26xVnlNhOw+XvRRCuANif72uT7EKnM6J7UvPzMYvJnwYxpq6vM9qYy
Ss7KABijrqlKbg0PIh0eoUNtNm0UzKO+2EtoHhJCqRbGqGn237gecSl3y+5W1fi+enJoV1J79bau
ipnKhz72P6qUAThU8reeOcvXJGnUjaK69plWOz8O/WvNL7cNqMkAFPJayLjZDNjwN6pE9Q+H0OfQ
dcpD3lX6s+gtfds1dXGkZaSMmnJ5h3q20Lg3+Nd0yUp+tO3+MpLY2Jql4T4UA7iqDL9VZCV9iarf
CYpsO58dR2o/pZVZ7zubNsrRXOc6Z8FdOgTMhA2BqgO2O5e5mme8z5yxcwP/oVETScPWJJlkw8Wb
46U5NeTWT1YfWts2tX+jQJEb8rKnjpXfpsCxjL+AxgNfVqQ88tYCuRX/tsHNXqrREcfS9vujbWUm
F3+WrmXY3gsb3Nsw2yYhvNTjDOzK88T96TYMeptUEFVBaykB+dUJoTHCks7EhI0Hi7zjbTv2Cw8Y
F2r8CNQ7wAcMkUeLLgKfz+0ohmMCp2f2o7HTeDE97Ea4praGATCBtaqPAVeBuxG4tVppfHDiGbiq
J/MS4NE9Jfbk7EuitnNVnpQMsouVaHVoa5LFcexzd+T5sGZLgyyaKXXeBTk20UyjLJHOtg5O0+ko
x3+8w67U7Uqve6kT/TonKIvIi/ZHUtDPW4s7m1auqFy86ZVCkW79bHUn20rBR5n2nV7IKufC/UXh
HQG7WuY7KHd0JRjkb4di1ttWTM3Z8fglZGfkkYPRrMSukSG9JuOBYqCJ/BNJgrGfkRBd+amBZDpn
hvY+vtizJNc5Np2sD7kg53m1ezyyjaw8b48Df1ju4wQpnqhibFaEJuyEoBY81fmug355BdjGSyti
B+NkTklWjHAWjvK18XFE5vhDE2zAWVa9a8ILjNCmdqCviTJ4n5auZrOOivtWWJN6Tkc+cJumUti+
BpZGDa1ACiZRFmqGwkBapsYk43Qjp2VhJAyWwbTu10vFM68zC8aUac6eFK041i+jR6978MU0Gees
rW2DU89ZM5r8+N5+6EeTiTtrnGGJrDAe1I0ztbaN27AJmRvD3pIXNXvOuPOsNq8jnprWcibna69B
4bloz1g6uf8vUpT6WgpzcDaLEdt3febPv0fAOwXql0kiTXdr8CJFW75H+g+Pfpdia6iS53IZMopZ
BPe08iYe/JfCWuvYCxS4ZCraxyrxzo1rfcUs7nk3rX43ljnGBe3/HHvIanwSphcEXFxdpsYGJEjf
v1ndjEshQ+sojVDvO73Y7s7OS2+DD1nd0DBhJhVowqVa7+VB00dGMWavOoZ98WB3Q8XngbDDMcRw
Y2MHGqvHFAUp2yUwp8unqp3UxUQRIqKKbtlRuv0GPTuZNuWkhptJLewlpHUk9NJsO0louLAXY8fZ
Wb/qcXwr6vK5bAi5tEHuPg4gsR6VNVdbW85XTXgNG6+ofpD843LRe084LZgLeEpKnkp2eWgGVd2X
vVSnPDR89E4089eli/2TowJv32Rp+26DgPvtxBVBVjvN5o2jBJHOOn7HJz/jicVH74yJRTpcejjo
4+x32A7GvJU8MkAgenVn3QSaaOjG0xMxd7ITPEMW5c2fpZhL+1impMF33MUb7+gMrmRp3QEHeqUW
nNAABgjdnVLc/a3DqrRpnYu2My/dCc+CrwZJrGWCsNn8MCOLGhW3cumcqDYjVTJhyhMBJ/7Y1XtS
NGWG45ZF23MOTVEjqtEyZnqEa/OSYFAEvWlZmmMCBLfjXpT403QNmumTXVBMUoT3Zt8vodxiHV12
y7C8aVnfo02fWbJi2pV0hvhz3R6tBam2NLPgVLFTYmbHUbpMs3lmSZG6a0CTa6dXTQfiJd7eSdCx
PR532H7zZTskwU04kkVk4bGZmFd+JG17Rzk4AaRRlwcbNOyeAhxxNGtt3LXeULOAr/V2zAJyLTze
LW8rrLE5xUBduo3qSvtS4Qb8wJEKWxQLIW0obrqzFmf6kE0gzxqNlFiORJb1WExc+3LBrzeEAa5O
nZwH6ZTDflK423l/0o4EkM1xr2SSG1HBR2abt65T7nxp2nBMKzImeMEf4WF8LER0ntgMXEvLOk2z
VMPe03L6veDaOWCnUXwjCloVbVVhoRXxtujgmGHcme0tB6i6GyGQFpslgJunkKr2RMwcBHl3ThHx
0Xzeli70KEwy0HE199sf2NZ/dTUic9H24qocUsN8mrAgVlxiMmXXN6T8+69RBXf9xMSVDZhJuaKH
pKW0PgOyw5VEO9ODrJ1bEWJnbPv5EIzpbZN3x1aJ8GLhYWg5kLLmLgxGdvCsB2i+AtXX5gQlAA8r
C9Rvx96nh5SA/6N/Nvz4lnUHpyLT9AMJ+HZjogI+4mW7EU26B+F2hn52aElArL2J1Y+GuhvUZ//T
UwjVrsuaSYZZ8khbrzgiA8iHws/qXTi69kFoG/lW8o8O8VfOdph/qQVzfjh+Vgo3LbGRI0ZzZ9og
B8R98lDis/7meVu+gV+Y+DY28V6Y851rdF6U+H1Qbg0kgqh1cmQkx7Sm46Ba7wniDxk7My5xc0yW
c3QyDcFiyW3aZOZfk0heSs9k/8X37urhfj6Ch1iimdLjTViGtwIr1n2ieA836XpZKLyhxYRW0haj
WTa1ay9yAeBiE4+kUuveMW4HC7qpZanyoo1m2kmX5zNf6MB4KoK6eRrH/DEtucXGNeHFgOXmRlq5
FRmKzEVSgFKwQHCcQOm9VZljAjoICPFhv7wpDZspMG7pk3C7rwRa/s4aklt/fVFbq/V3THBZZJbO
HKVc57B8vbd4XI7UWHJ/y+pXmeM+zkH6MiZPn1NGaV9gcHWPZgkUUPAIuVROVd4QjhaRm4jvyvfY
0gByeSYVZ0ObHG+ER3xyIYt1cpKYNtUJPVpkf7Sy28rMEY+reSf0ZHz4MAU3iofWGZNKSRZrKauo
yaV8Hl1OsQucx7GlZod7UrLxulhcSuT++KPFM+zt+gJH3KWJC0iGo+Vy7jpE3acp0ZjlnQuhYmaP
UHHdxawuziIu7fSFzYfMtnnIJHzM56nuI0ZC2XxRgiAubSxwkTRgidT/KXn4t6wa/6kB4y92jH9p
6PiLc+O/i1UDf8W/sGqk5dfn1/Trr8Yz/sjfjWfO39YiV2xddLyYgb3Wqv7drOH9zaYjF5J7iA3c
ZZ30D7MGBCJB2dPa00Jthg8F7R9mDUwecOssE/4QvSKr/+PfMWsEzkr04g6U1NXp5//6n4CpfDwf
AG54ssPgCqz/QPyCqssXcJyoqaqFNxzneoj76ilRFc/CG0o3MuMggT5YN1nciX1jOfWFUFX7rKs6
3HQxKYYVb0TxDxghmBVTfQo1rohUkfKqegU6NzWtx9kP3tiiX/zO1ocOhM6hCQhw+zHKURA0BCYM
KCGVTEagFihCQ+h9M6ez2FTdM91awX4Y9CvWVH/bxqY0HoIsqUEUQ30dN8qdq2/HBIOBVck6tmJQ
RNGhkGT88498QcYn5QbJsJucOrjYNbZaO+aRWMU1AeyEEUkkhFAK02LSc9W7a/VfgycvoCAQQAl1
jwN2JwL/RE4GRWzCjccLP/QeYg6VjtWD3wa3jQNh3knlcPHnhAsNvSrcvhYJrPS3o02ytiUMmXwD
CZlmvRpRF/2x68+tmYtryhPzsyGAt66M6q023acKqzOnbz4dYP+C8efc21VlVewlBaepn1kEDrzB
Z486V/t2Yh9PVyWCqZ2me72M32XQTw/KnhX2W5hnZpnxKOc5EWG6H3Ymzt5N3sUvGJjgzSgFyYZc
kcBdRqSukN39EvbqhJ6hT+A8uzuLJfdGd2N9MYg6AoxhXWE5fXLKjH6IGhKIz4DCq3qjxqr/bkFr
7gGsWO8LHWiXWUjnAxnMOLC4KI+S1+8UIMnyBqYkeGmDw/Sm+kpFvcsDKoxdOzJ97zqg2G14ZC9A
peOWE1+mzcacpvmI80ZJUM+KmsQ8ZJz3oFg8TykMgKCvUW0z33soA2kcwXkTLYYJwN1H5Zdg7jhQ
es89JMXAayhsrIheV/jfdaDr94AGv2MezOV2UYT4XExIz9noa2LTnOy5oOw5KfP6TM9qewljkhAc
/VzD+K1vA4gRgDRcwL/cu8JyRbIa+0Fa7nVCwrkIgjBdVCYdHuVi9qxD3Bb15zxN42Gm6Jh7/cKt
2F54cjtNYILUyDhup7B1t0UY47Sm1vVkSwKc2RLgFe9AO3Ev5eB1CXg65EC/5Wh8cS06+NXMBJp1
k/EaFlYFxiDUh5jU72dddc2L4Ur3iQ/OwifFz6POy/UDAQ9vrzsw6dLvu+9kAfZhZvAq2nwxtl6b
vlWl6x+8ygMqawbd1kTLpHdwlNcJnv+W27bDNL5YFIE57d5LTGOn0Wz6jWl2kknckf7vBpfPIQwr
9+Jn8wOxzwQ/TZU+VJ4+jOvFeJAAJMr62OHzvNWtOKu+bK/EGo791FRP/mIrthPyFjjlUxZWn8wQ
uBEalD3RU5qLE4EXbGRZERo3S53AYHW/Fg/e+ZC57UE2c4Gy5uRPlkHfzsZJrdugtd59slIkEKxs
71TmcLRbaFN++Zmz29rbVW3d6qIAmGUs305rjF/TWNytu9K6rg/4ZMoowAAWxMmdXJaXMuwOMQEL
ig4/Jzt5n0f/JUYQ7pDb9kGPiOnXBCxEtxO+yZ6p/Q0kMbnUpvduFeO3b8dsxJsp3mEEYOpt7gK2
bh8pVetQUAufzZ6Wv2KhHkPp33Jpxt2ijTfqGPcLNamgf2XUifSCoeQkpPFujBO2LdcAvp827C7Z
RjHNKKeT21rJe9bOZ0f5xr6qzLMxVIq2BusqaPomyA3X2VF7I02yXTM7PC58n3u5cp/I8HaHIpt5
NPrWkj7rxvN+K7cp9oafPDluzHpEzJeg4PWTINcZu8PbpId0NFfgfP0FH9XsY7x3LS1QJELNZBbs
gvKnS0393mnSdssz4yaYKUiGcVucZ1Hb59K1b8OEZZAyMI5R574c28K7EpAD2rIU30gkv0izHTxQ
oPhiJIN+c05RXcAcGHQxe/IbZM2ZOubnYKyOwmQ4la7eEZ2+cWo0TzlxpvSt/yuOEWlgFzwA4X4u
ixCgFOo9qo/9Phh8n4Y0u4O33h21xG/gc4mfbGdnhmCP4Hf+puiKcSrvxV72IV0JYG+ylNMzE0Rz
fP6C/dKUK326Pvgp3bnJ0qOOuYtiwkwpoRgr2koX/8KunhYWubyYpa82bYZYTHSAAF7Vd0+yIWUz
kxodOmvcxVlQQGzpisfQ4E1zWv7s1q7JJXRZ3x8szJffQRvqDZXH8OGKvP25dECZydH1h9A2mgNt
0oFPgcUks8vkN30Ip0XwAV+WHknN7cNpb/tIkqTlUA/iFVaxbVgUfA3YMp9Uw3+j1qyKAezOMDJ7
zAjnjS8eBglG3RhCJr4VKj8gGcCiNivyql0MiKEZsZ1nKychxyaTIkcuELby0KX9xENK5s32brO1
KBqv1sGommXLYj6HZsiFHxqz/mzAF1CP2jsm1okWjTzpGkq5BQYzfQZ65xvRmHajfi4Fx+AZeHre
7OxS9PB7hGZfca+zFPdBvuyQ0RR+aqvcZ5Uz7NI4PSYYzmnq/vQGuWtYSOEqIFXDslnlP8wGy6Uc
zWTLuuVNZ0N/4oW5Nztv68OLAXuPdcVrdtOf3CKwEjePQoBhPLc5AbZKY410U+tiFvOXGuerQHSj
ONh8UBk7AKnEvWWlVCdDDgRdkqzgsIbfERh1Hefl78CE2+bXaU7PR6Uj3kIToNIS6miYJx3R2vyZ
CewAQywCVv5Y2Bu9Q5qFZV3ZzwCn+G4Kx+CpUhd7bzK+5lpnd6Lu2gMUyvcah8xm6MJka3uE4wwi
YiQJxEvazDd4bPpj2DjoOD6QpsJAdI7NUkEq41Pq4sLdTPm8RLE3jycUYQfJiPbirUlYNsrdZLrJ
jUReLACMxIrb/ID3gv/bVT+cFdkHEVMQR43rFK781MfXGnPTrdvSTgoGPXud2ARcSCb2TyMdtr5s
mj0IZ+M6j/1vrFf7puGfYvKRNMppPHENEx9ZZxGgyNwedFwL7IdC773VklVk5WL1QeQK/ZbPcbMv
pjzZtUmDaDT3sH3Eu8fGY2cmc/Zclnzh2xpeXCDBx2CY5BCkOuZraOL0THsKRbvCRyOBED5+Nvg0
ehzXXG4YVTnY1DoaslnDszbC5AgJN/GmGv1S8gLUq0WYkkTD32V/rMP2pHN8xPAhjObBarhNU5Tx
x27sumppL3W/2pAdgAZ4ktO5KRCfUS9wKzt5rYP9pPHS7O1keE/mdB52tABhcy5lYJQ3wR/784h9
OzkBXjMfzD8GaTaaXbsvzSUt7o1kdqyPDmn71FCTiSWmTbEQvsqsywh79Dhcby1lmrixtTv7v1SV
TLi0cVLE6hwW/tQf0F+mn3Wf+ECqhF1kIbsRKB5v5ur81lbiYFEm12FQoiBHwg2wAwpKPliohdGK
z1VnpmKuhMY6vlZ/JlnVB8NE6tdzrOPyZ9plHb2kL2odgpUY9DY3eJ4hcQNfOMbr0LyYnXtu10F6
+DNTd3/ma5APzNqQpMQlxfzDCF78mcenP7M5rBz5TD0PFfZsjnYdm42BRDT2gvOQFhY+JCdojza9
C6xIyrDkN8aXzrFfV3BDFn7EZwDorkGDphYBaFsj8ulqLSpD3hvL2L71xDwymdhGO54c5JlnjI3e
V5iVicnpZ1GVqBaRDTsHExEkkmXuqAgd3AXLnKD71L7PRpJ8J7b6qxtIr7phL6vuo5oN+ndqmAdE
OECQsuIfUmW/T0lnsAZrBfmcqcLOETlYmhHTJzJp6kgyUhuPuWxZ8WLeC7rHKsXp9Gb5RD4Z8ubU
3BPgN/oD3zGTMJ4YJnoPKDzpYQBwtMF3sTE3RNXYNsahquuq4grQJ+LGp0TbOWuL6u4dHoMeIKuB
cXpT8ORof8L4njh9pDH5HEzau+ZODLikjcPklR4367MPePxCKYrblyAt5jLiaCinY9zGj2ZvwfFY
Zj/VN9h4umOq68X6GThj0B1YCJgjmV5rpbOAyR3myzJm9a3RcwhCzzPEdK7ZWLJNCIzsAL0sGF+N
rqcFJsuogLk3mwnzcVXOjMdOlnIl6BVKJ4LbupOD3sra/R1wlHhMzbw8YdP0tv165rSUYjPNUmzX
jjrHjZEBusqQ1jpnHe9sezgFi2Pe+42Z3+OmZkMwhbyvrYqxpfWm3fwIp9i6px7N/RFL+cLcxOfT
Gky8E7KKac3iy7cdrLB8n0aR3VkpnC7qC4yCK1bbj1GA4IlDedbmJ41f7hyZAZmiTvk93gru4m9M
fL0RtY32u7NiSWuCF5uRmzT0pMTumj02hd7eisaKQULFbR+eR/BGRaTEmD9jj/rsc1vcpHXY7puY
4vkhcG8XOh52BW9AlQw37DQnGtayBwgbW/aGKjuXPlROZlmruINz8Xtuso4AUZ2H+xllejs5wto1
DUXW42hT3ISaMXwaLkjhfz9Y9P+pWrWi8v9zteqpHnr5P56Gn59/jSOtf+rvgpX3t3ANFhEWWpHl
rA7+n2Dl0EdN3plyATAoFAYiZf1fYraNliXga1uWg7vfE/8ISvKHQofqysAyLUodBATs/5Al+lfZ
or+mJDEfIIdB0XZFgO4FbH/9//9UckB/rMR4WvyA8mM+exyVu4rR7EwLRx8BHaPnMR2b/6qM119F
un/SyNYf6wb2mgNdF9a+EEh1//xjYem5zlyMr3VLJHI3EDDWh3r2YnJCqWIdgfFtfSAQ58cTMvVb
XIv+s62y/gtkC/FNyo68k4dDsTgaAi3toIbes1812UIGYNHpnxhu07MvcBLvaWTmr8isJvN23dDr
ZK+GgbGXXIW4wSo1vpOpcgk9zXPr3YAMdshPB/l8lyS8DFAchYd5DxLi+jTNg2+wEGF+41AqEGzT
QOfIdC3/FoCqhlKeAbbQM4rffYoL/odPqjCnlyq11wnf59W21Y5UlG7rHXO6D1KLtxgqC7tBrkUS
xOMK2QB+QIwEHoqXRSqwh/A7rI14iog3qeqBGjvziyt19qOWIIgPWrKVeAygvt64UzAlr/wvDTtJ
B+Fi7LnbAvmeBu40G9fKvCecOvrVYJaU22nuFnADcmTCCaXbig4xe/RNUrNlMiSHUrb6URWEZbC+
dAHrFR82mJSDeSQKL3jWhAvjNbcULz0M2lAWzL7SuEkznbNHtbWjmPqQ2yLMWuKuntqphKjSKuuo
E0OG22Ct6gFHQDBvV1KZhD7jrY7VbdcNLnJbGvTyWfrll82KeNrQxhRMUQrLbjOVi/hQa4EmZ2Vi
jNjyhpqkEENFv5UY6OjiWnqO8NzQLNdI6Mw1mokF5stWZf4uXTH+6H22fBsgpXMA4zUmo1X1FiBb
0xhaOGM2LcabXmeKMgp22+bFBImwFxxiL2k7Cg6SAF7xKHjdyPayqdkYQ49zu6Yok0Bd2JUNZMN0
OYUJnCfMRvxs6We/BlYvv0rab/xNiFsnwWDhyV+dOY9ulOCb2/pJxV4DuwvICpIBR1U7CZ6Gsi7A
7dpuMqAflUm7teNyuq473NVz6ckcTVVonO5MWT/NUmMybJy4xeAjPaAh3aR+Jh2L1EhQIXjmGG5e
XGVz04dIYbsMLh5alFlOE56/aqoOpcv0tNWzEx/8uOHzslDs1XAIKjPZFXlcupE7JB4dz6r7WYZh
+jhBzVzNBGV7m2KVeYX3w+Vo4Xy/rqu0HoZ33j5SrDdRTZFP/5u9M1mS28ii7K+U9R5lcMABOBa9
iQkZOZNMcdrAKInEPM/4+j6gSt0ZyKiIpnZt1mVlVQuK8oDD4f78vfvObW+dqAoyr4drfIhDveFm
hhKeomgbMHA2zvcu5HVagOc87WEJ0+i7VcAUSDrNjEdm0xxQKSKmtjdUa7hYJthJwpxMhoZuPtqZ
KYWZY9KB9FwaJBF+1C+qjsp3cYJOmP6Den6oRoTRo9VYX4vAnT+ZiPbUhvJ692wJFX2IMc9+nDNt
DnZTPbg/+rlwiw2zC3NDBOmCXSEL91n6lkJpjUbvUeDN+DIRKlRsBq37nsap6SOSl/QbumCENr7f
CpLCBZmgjeppN9/QCASOXmbGtFUuEdMetUqCafUsYnujxkbCuEA+KHZE7ORS8WbFC9ePrQQIaafo
XNvZqZWobYrd+OK+g5de+UPysXxIgNrX3yMTkMcmcOb2wbUn0aIxKox2Z1pZDlM8zgEgckfDug2r
RipvCAJrwCeIVpEIhjKPDvM0RQI4u0Wp/UAPmNIfgrq0rD8zh3rLLd1zXNx3VkmTHOja2Yf1qaMQ
olXGqF3qalt9DGQUHBSaB0wbrWrJAfddg7MZvPmKC2Sv5DaxzdDel2SPFejFdlHFxJZIHFpLphza
sEZmbUwO2tAo+3e7Awnp2XYW4YkKNCnB3r0uVc5WBJOH5ps5nInEHwrIlvmuqQfwKEbRi+YmxLCP
anVnkh7dSPSsOTiK0jRb4zGRCgueceqxdqDcmSlEtGhN7AT3XVz+DjZeKojKXCeZbnxcv4p664aF
LW+XI0psm4TisHNTxV1h72eVuexxId1Eeg2gFgTgw9S4tGSAkGka+yXIBIbLFDlqQbQYdrnjlaAy
MJmcUiPrX3yg6MaXWseZjyY0+jV3oq1q/xMZjObHZFX+x4HmY7HptF7/XuCOYBwp8A/Vxkl1IKdT
PJB29EPJWWeF+md2O//H3AwhykE9+xEnvjqSy0KtE2ga5N2GnFBO6ygNL4Cc/I50YSLjXVibVNaD
IS/e21FFoBsE7a0GsO5bl7Wk9ehUrH6XEwl6GtxHHrinVyPY+3MpaOuHlwc1EHNdB0QlVq1o9Eq8
rgiAw+1k9MUjO5aGA1ay6DYmLWyOtSPiYc8hZNB11xMKU9AyzbtchHjfpaOpjA0m0c63avRhE1pO
Kfn2R1pASLgU8x8NmbQJ6lHX8Xknmf6nqcL6pcuRBW9NDjraKtPEeR9A+e/2eLe26dYAv06Bwk2x
pDUlAmq3TIMPLlpECGas6c1kkw7nnChHKiOV1tccupAWw0OJLgmhSZ5M7DZhPL6zBqU+4ofatvQp
c33ZYSDb4zGnO1PtjYWJjUHdgE3epXEwNPs0b/ovg+mwZRXxBFszbSQAz5Rsi889C3I/yu6kP7hZ
Y5d7V0tEu3Mj1B+bvnBwHghUAQ5lGvCxNDFX/ZNiF2a0MR073wKSyv0mk7lrbAFVlTjSp4AuYBrF
8AHLaOavA61xHiU9nclOBwJDWkolZDNHjbI8zhO09+MjUeh3bjjCkOnqiBiEDRmfy9yNSvsBukXK
KVTGnb8xNLYvQpzZJl7TlrFrG03XMe6l9ikBoOfAVKXpYTfXYDJIE0poUjR4FtWNCkJqnwg22NFt
zFvbLWIKOm7N1EaQhBwPEibue3F5mEj4vBun2aG5nJ7q9NgMRS/3SkqaMKfZ6uZtawYR6r3csW8j
kN03NNbTDNwbPnnhyIeNoweKHbcebG6TIS2H91QB4TgnrSbExp/8HuKtFrJSe8vxrRvk/m6zxQ8k
/jSAVmfzNaIMMlAmmj87oDniMIIFJSWOiyV0jTzFL4tktHyORa/e9VRhkELpogGZa7F/BBWefbqt
WY+0IeRf3SwcHmRrs3fHaYLOLXHGr5awQuMAGnsATwb/jk7G3nnSR1unfQad5/cS3NfzMKNaPYxl
on3iyW2Hrumgf9HIWOKPODlogUQDFZOsrZLfCqfIOaJwwoFlUPJ1Sl/EZDPajN0uzOg7ymPtq4pV
/cdUxyATw6Jza2STdfB5JFp49n14g0MzJZ94W92x7JfEuqMqZN8wXcofOAXPMWmIiDRoNQsT0s+I
1nJMx5pkBClBD7EqJezOQkG47QsVfyHbQSN6ClKIYtWgKPNNGr6G28Cn44nqMVzcbVHlCD10emc+
4DzcBiQZbaxtCPFxnG1xaKSTLR+sTZqwxQABJW2CEqVCCzxGNP9v6LmnS4y9EYZigNgf1UoJSHlj
WhW0EnqL7PsBCO17XCnpCPKF7MkIzu6CHiYL/Ay9X/thGYF2O/cEjGR2hPM5Z8E/N2ks37ltq45U
tuhoUXEixTYMA8iZSFWa5li5VGTIugTYzdBkh72QNP3wkTKG+z3PAvNrxl7To2fUbO2g55JNwSIE
T2D/ThLBd5JVghZNM7knd7IcPaoleZ8V4Ek3bjSrfosMiIdoqW5EJDhFVqFnnIhCqxbXYao/dv1e
kEOBJIftIF1hrbX848gdoy1KgQoLU9F19OhreI0SybAGI7eonxo7ifGetSO8OWb6WDYOhNgnZxDu
56xse7klS4ivTEAj37EAnCoPcdDYdBVnQvueO36QgYUIuuwevHRD9YzxZiBSaTzs+P5C+4OCaYis
mTBxxBElm59s3YYk79M8C7oTDbdOkaVvrPvIBhIMFbeCk1XH1XNK4hZ2nRm0/gbdb2JjtpnQQYVj
ivun8NPoc8ZH8BuZSoojXG6gFZQOXJ0t8Jjs90A5I7ishulWojB/VzMtsRukY22z4/vWv+ahS9xa
LjBvdgD5W20IHyiv5hfPPYwqhE5Fwe9J4ij+PZE6P8Loffe9KBI4Qw1mHS9phTXibqhTx5MNXXHE
QoPGsih16GQNzlRI9425tm8cK6+xCKLk6m7TUufe01bafB8QI2PiCuCKvnW2VeTFGqZR28joTOSv
Zhuyt9KStRnMEFEGX6LzWzFUdrOtxmWbosuC0zCUmo5iseM43rjuZGQ7DmPq53oWaJ+7TE0gdolC
9nxRSb9vHV8wyUOJQxYxlcU1ywZ4i0l8k0Yk60ysTuMBQywuV0bhmQJB9WZ0IItvA0KXxfq1h3Dg
aOH4ueEqkm/+f3KpnX6KhcyLySVKh/96+TZE6WstFBSY/51akmBmYGkhiMKKb8kt/Z1aMs1/C2xY
bVRSyjD/wnP9J7X0F9NGF67umJAQzMWR8D/cGkP8m3+PDtBGCUmYiq/mL6SWxMqKzTAt1oO0gICR
ryLNs8otSQXjQ83ceXHaaRCc889wb59Rh/7wSzOs0ObwvUGGFHHS0hprBXJEv0BG2YYCgRo3QatK
asV6/+vr6f850Rx8tf+ehXwJv/9r8y38ln1rXi8Vg7/0VxJScwxerTKYcxdrPAGG5e+loin932QB
BUo6jPPQqxn/RzcHk400pGuT0JLL31n+6O+1ov+bf42wcOyjLVg3nF9SzZEDfZUPtCzdIJfJclyW
KvV8h4V8kg+kekhlzCo9F2+mrWVyoLM9lodXk/IfsNK/8i57pkm7bf7n/zhNdv49ioI7aLqWZbir
BUmCCAIZKSkvYFfvW3+prxL3Jxqq85EL5q7NZfhXZvy/wpvOPpkUOH0wkaZSK3LTXCBhmaRdkksx
ECXXdO3jBN7sLj/Z8iLeTKAppe7ouu0Az1uJDqFXtw01vhJjt6wKdnRjSnunhxTWC91ts10AGAAx
RIsimfBaA1UQaOkt3iFQImpRWcdKr0aDah4cLQO7rg23vc78ENutCWmtdDDyCqeGanAIxOEZcV2A
+wqN3PGdpLD20Ekln0oBFKlpWu3h8sMJlu3q4QwJT5CcsS5hacklm/wqSc2lzu06FwB5M2vyWTOw
ygD8Q5oMPZrxW2dz+Zhw7toiTPAPca33N1Rz48Mkcs5PrULafeUHrXBcLFf6/4QgKclNxWWbO/1B
tkvelS48OqQ1Zd9KYRBWEKxzEBYTSFGXSu9sJh5ZSQq5Kjd3GvDou8s/4u3CMiz8a3HcdtmrMdU8
/Q1Wgeavz52czFw6fIrsJnvoKTtvLo/yZl2ZnCMo2zEloETxJlGvRfqSUAhSD1MrUlOYat5yd+Ga
SuLsyqy++TrZfGzHFGw2DIRO9/SBpNUaosE8wZNZXiG3asdPrWkITHOK/De6ErQ/RVAja7n8gG+m
kVEd0GrS4iPFrWD1fQKjpzG6dQMvIEOCU1Q8prdd0mQ3l4d5M4/LOU0xh+nktSl3tWICw+kr0YrK
i1xH3YYR4gXa9CEIpvjOXB7qzRP9HEouaTfWp7su6film8ixGSpanZr4JfTlHVXq+unyIMvqeiVy
tpa4g/ckiD3YSvmf05cV50Y6mOTFvch3003djsmN0Y79U1a7NTR88FiXx3uzOJxFu03+mXqRQL+9
2gK4xXFMTSOiKjU8k5a/nyWVTvJe+2zU/rBGeosuD3hmFmE5MSTHEdkluTor8Aoc5txW7NvKDlAc
4ASbm6R6/skoSNlNEOk6n/LpNDqIhjLbdEpP5JBgZqNr9kL42T8ZhQlEfKBcRO5LoPZq/3QicO+Y
EJTeUNOXTVbw9xENwpVBVuEeb4YR2CPgrXLUIYBfvSK/ragUOpx0/PkM7Rvwl0EFBjiX+JiJyb5X
fpzcVDTSwYvookNFPntfDKgNfn1OHUMIa1koOnWL06c18j61DIzhvaFENdSkrnmYczIvl0cRZ75o
16E4awpdSgO1zukwERwa1Qge1/XdEvaYAZIuxCI2Gz7AWXkJK8D7EbdkE0ukIFr60MRXYNlI6Wp6
tQvBjdHF2uTyrzq3ah02MuZfUCD+GSa8etPoXhPfEtQ2YVC80DeqHWQ1XQujzg2iDKq2NquWo3DZ
G14NYlpNhNKTQUoU5h4ZGwSoEjuZy49ybn5J2ylJOxHbvLuKaBoqsEVcjSWi7ly/6ZIyekH6VNGm
58RXNuflX7XazJaDXKcUThWcCPj0gSZeRt/VXYlgrNU2fg5slu4SaOIGpRCE+doGxMa0r/WpvPKQ
bz8apcM61m36WYhtHHM1NAV2PwZqDkZjIBGMg1COR2egUc/GQNEkOrvrcLL+3rCCH4YsSW+xzPBp
i7aiKytneWknc6DAeTgOpGQCLIL91Q/RdLSzLXUtSifVD13X4n059eneb6HiJl2fXPlI3+zny5XB
AnKg6+xL4MJPp7zxVUB1H//NWAKx39YgoZCLsnwfY78dbpIMIAsiVjn9dnlVvVm7jEt70HJllny6
yw3p9dptLZs80tDl3sBt6QHeKhIkN7CunI4rF/LllGIY4nBuXAbaCnu145KotZyxmzIv7TQ8A5Wa
jvg0dyisMu1uKtGwKYBhxzALQ48UcvroIEYAdEIwYHfZ/IWJm45SZRbu4dZglzsgI+M+mAr3xenk
50zifZRoHIPcXXpwQg0vKamqowvCbTfS335rUone5PrY7Wgv6d7RONXvE3psgcP1Oi7Mc3jn6xD1
lcQxxWzNEEFRDrewZU9K8CrxMrj6jwAkbDob2dd++TWYOh1ZJAUk/1kHr3gQp4PhTLlHytyioY4Q
vYr7L5cHEWfWNKOgrqHziwvuuhNrMDQN6MmYeygV/8AI5Wm0adqOImR8FFCjXdLnz6GpfaAveL+w
TuiJsb2wCw6GmWB8k5f3GLPXlMJIJl7+aW92HG67yEMWQrlYNtFVdIHNGwnwamb5G2N3nAUl+bk0
KYEYGPD0IHtvEnLOHkJmdeXDe7OtrkZebatW5caoPXVq+0M2bLuebB/FK2eXoQj8Jy9ZSSbfsvnE
38S8/WwMOvxPT2FOAP0V+W9lh9aVqTzzRdMJKBS5CDjNan2pT8wS61kaLbyh6WBjZLxXc/Y/Xn5f
5wYxHI572guXoHe1begagmR91DI6k1W1m4FhbQoEOFfezblVQV7C4ChCJYzy63RzskHpOj7FeC8j
uDgAqEWl4uPNgqy2eIhj1LhD0PabpKZY+w9mESEYtTAOI50Gw9Oh+ySKujSnsR73xugjJg35TqvB
5l2exnMfpCsdxGsklEzrpyzsVeQAUgEUiopo388q1MeQdh7ZFekRDCIJ0BSEyOXxzkwoL4zkCwNa
S/bg9KmMcRhhC8eZp/VQ1yza9jd1H+BEWmDD3XZ5t4M/yDmTT/WV+VwC99VxKgm32XqE0LmHrUZ2
U5X2VCZTb55oVbIaE5MYutF2ZlLHH2xe6j5wcuCWDdKHosQA7vKDn1mvJ8Mvu8Crie4WRYfWNamn
of3EWAqS/GjX45Xo5czrBJ/FacojklWzVqMkoApLv7EYBV7CzUjkeROTaKJx34BwQHfdlQ3l7aSy
WbKhIJpc+n/d1V191kai6iJMvYI/2+Vx8XlgV/iiVGxv3c7mDCxC+aThw4feulfHy3P6djEJZfFt
mhayRWGoVcCP7Y3eF1S0PSwintijcRnucEypupqKVJnDCugb/RE/kyu7wpLfX60lgTp0UWiyjJdU
/+nLhGs+BBE1Ua+qorZ5SLIaAXERS0e7G9PK/A7GGXUKsOyqeTeC6nzgGmA1aPt8LHmzYHQ/jekM
XssZ2Tbo8bG/1DQ4Oeg7pUbHPgCFjUCshP8A1V8L1B+eZrSUTe17PcEmdVvSKRxvDCAWwXYcgMQc
DBU3H7Ez6o4mKqqvHY7vA142JTo5RA3qiXsOqC7NVl/gsamQHtgh/JqorP5++ZW8XeZCcaOVJIu4
7OFHcjozQ5tR1u3j0nNcTf/ScGJvUKIXXy6P8jZWFa4JT48iBns/28npKHk/m9Tc2sVRr3/yg/Fe
DLguUsF8UVNd4hmh3Cu7h3iTYFTLjcfmQsLtfxH7ng5Z6VETolLLPd2S3dHOcN+bAJ3s+D4CuP90
WeGSl+/HrPTJvsDQf2qc4VqQ9va5lx/B8U2QstxRVgs+o0MvMehC9Xp3ic6p4lS3XTWrI5CZGVNM
J6DNylfzn5en+9zDcwCy0H828TP26cPbNnAnfOgyj9Y1VIFloT9y9Gs76YCiGIe2fYxgS3xFK0rR
sWjyQ1zFs3f5R7zdagwkOVSuDJeTmCrH6W/AqbbO9HDm5MjN8iU1EeoGEZoeZ6C1vgvCBC/DGpfD
OGyHg0yw4bo8/vlJePUDViugaIhkKh84UWeOxTtoIPG7UVoJgFzsHGLLKu+ghjoHLYER3MtC22DP
ZV9Zhm8/r9NJWH1efjuBhJwAx1VR9y1oc/XeknNz5Yw+N4iwuOUv2T3+f7Wptw3p7d7Ql1Vmhs9N
j+EavZXmzeX5PD8Kevmfb5SFdfo+4QQMHdyQjGw5oN1WZMZz7eM2fHmUt0khVO0GfHjDJAEj32wV
Zu82tVQVYVScoRmWQ/hhbJDSU0XQHloLTHDVjf1z7nOdx5YVKEwzJt+VTE14xZr9mJdWchNM0Dtl
0sa/HBSc/rjVHKC8KJaGeV6nKmbPSPPpHa5g3e7yHCyH/mnkwyiWg+YfmSCphNX7DMPBrDrBFOSy
TH8zzSq/n3Hp28cyvHLLfnsuMpJNgdlChmuyQ5++U6h80J1lmqH7isQWa1Wajx0XJFNUf23Rkn+8
/GDXhlttS5rBqcbhwnB6iklyQaOgXQf+0TZVfHR9TbsykWfHo8IjHYpepFaXJf0qhmvaYKiiPss8
vfeD3zJQcZ7WhPZucfogK134vxzNMZ0QnglbOUaoiZyON/iZrYKJ8fy80+7TIXD2ySRxqVANRHR/
6H99vMU4h8GIqiiirXaXPG/0cJgoLYVRPm9tUL57FOPfZjE3d86cFYfLr+9nlnu1MBcnH0N3DdMV
1uI99no+taAwEh9rCo+zDivdOPnRlmobtBgI4His6WixUXZvRITeSqPN3Vc7oEm7WqA3xjOqoNa3
S2DrRXa+S6Gkm2nhEYphnK6HV179mZOXtDILB6joUnxYvYrep/bQl1QQgSYjwyb9YJpPVOpBIiGz
3WU13WGXZ2f59teTI2yuSDpZXeqKq/OOtkFBZ72deKaOXM90tCVDFeFihX46ANB2i3QcGRllxitb
5rKK3wysKL7ZRBioxlervA+KOdeKMfEmwOMAqyCYNzChr5xkYolVVsNIHsykDcumemQtf/7qY6Lb
FVagHyZeizvENqWghYEiFJaRXvabAYH4LWTIGThqhOknXYGPej9iH54CpStlrx6jtLauPPnyEtc/
yQG6ghCBoiD3p9Of1LhYHcNnTTynsPSjiZXcTuqR2OHrdq3IeXYodhL0HzSVLXZUJ09fpb0iucvT
J62MvFyPufgGLbTZxP10eR2deZ3sV5RTCV6X1M9qHWVGpUvVqJi7ip/tCrOqD22i4itTt/ze1dQh
gV36xrgKcstePQ+NMnLKyiL2MCNJwNIJ90MX9zpuGj6my3i2vFx+qjPz5wINcWy+RhaQvtqqqKv3
3AfN2HMDsGEUQMaDE9XTreryYvcPhuLJqHvo1HHWkX+nFYBGjDb2QgzbOWVCaMiTaRxteCtXzs+f
K2w1ja5tCqqPrAwAL+uX1YgCkbwbkYQXw4uLPcrW7ZPCs0pMC0GAQvrTa/1mzqeQpidbPtAHkR8x
3Rzu0NQDcI+k3E9kxP40ncCikXa0vmPB0+9ygAg7Ha7o1k6oH5ipFt/ZSYrFYe73T9h4+jjGwArH
Ujr9VVkE9pKO6YDdIrNKtmB5la8+9E4Hr97MPNNIsWNn9yUmfxa9EJff0jIzpzNHzpGOX0QgWF86
6+uByPwGqWoZeUU194fCKu19b6nOG2VceLat+QcALvrh8qBvVyGHAqfz8lQUxpxVAGJOYQsKO4w8
si34eTiuta8K9DqO019Z72duH9x6COP+qu+jMDydxVGjFyt0zNDr6kLzhk6Btqc75rbDMWo/hMZi
GVy1T9ZABWEYaDCwgzq/8iXIt3MsFu0iRRiTs23dI4qpTFOhR4q8GsnRwQLBvrdGq7jyJsXZYSTJ
XXYUE7XE6lG7TkMv4bohBESFwUgfaGJfx+AoNJqYKNb65k2KQuSe5rv8GPp18ARe8Wvgl9b9PPQm
XapTfbd0V3mX3/Zb1ROhGK+Z1IO1tMmaq9cN7JFGVMNY3oHmHzUw/Wh8g+bGymaDnvR8fMyNvsUD
us924HCdG0D8EM3raN77wOKvnKDnFh9JN8Xhyd7O3eZ0RVjgF7ESsEMPpbf1xZ8m/dBzGdqFY2I9
Xn7yt7EIb53nJR9NvPbmE4YdRmjUWomns7zJmDblJu6oXIHgo58OX0w6U8Z8QwLkWqrt3Lrn7mLQ
qg25zyG3efqURoc734TvpmfELrQtegBpihSSvAv8nXYu7+WkPWArALWlnPBLDc36w+WHPzPP3Gnw
xlGcooTGq/3LGbquC40gIQqvCnyU9frGLKYO+yxhXfnAzmxiBgcN0kRsfEmfre6DZhSH9vTzVDOM
5lYLbXWbwZrb8Nsw2bZ6IPJt8ctaFDSefNGoSWkVJtpcrSPHzsspTjhKaa7VtrUm6h1Fyqvx3rlp
dJby8sKJRBCxfrYcDONcydjj4HukdUc9TZnSj26ogm0pElp0oDUMO90XBPI4QxztBsRpF8kGiGFQ
UfgEfUPp4E6Uovz466/YQeBGXonSHzvb6SILzSC11TjH3pxOj4mS1X2MUxlc20L+BRH9vxefMtmc
FUsJGmSm7ix736vDUNItVtp4G4GMt/GssGln3Diya8Irm8Pyi1fHobFUWByFGzQi19WiJRgDU1cC
7lWgc/AcARsgo+Z7bOjYYkIuvjx/59btUukTaPY4Gda1lbY29NBCS+Rxg/QPMw1zOxOHhMVFocKo
N0h3PY6FV86JcwsKoQJXFKSoFmr206nEwM+thtEl5MyL6FCWdnCwXaJbOgqv1U1/1qXX08mdACsN
6gwMtzqSdDcS4aD7LBBNfAhbmz6B9pEA9B6ju30fOjexVR2bhNwovZFm77zXK+g8RQMwsdlhd/QF
6Pyj9MffnLK/uTz3504lAxgC/QHwG9C+rj4sx0m0iWAvhlZHn30SYQRqg8QBWxcNOzj/1mGI6/Jx
plPkyCMG+86fe8/ROhs5TXAth3DmXkeGVv5UOxEsUwg4fS1VQ0yU1HxLcT+V+0i3xR2959/gcSfP
cCHf0z6sY7VlURhAtkp/cTvephh47U0sWw5h8rfF8n/95JYB37w7S1/kpIsiTq4+boxBR90Y2Hji
0pFH5B4YvJV6tfVz3TiWmUn1OHTtT4UR9jfTXP6DoImXQuJAZ+UsqqLT+egdpwj1ntfjDiWXeQG7
o0DIdSU2OfuQDhkKFNCmQz7ldBS/yIl+tYlRFhuikIznR11N8KYTk048PvvtpHqdpiGZQVSU5pVv
8edTvJlkrplUVm083te7+wjRSXOLnlsmTt8kFt91PRSHyga8n2BRo/Y0rW4tXrDduU8mBl0bt4qf
yAm+QJHwZuEfSt3ZtY3YZDC9kyi5NVR628rkrkGTIvP4jzYp752gh9g+bUEKvdPLATuv8j43KHQZ
0d6ygpegGJ8nPXgUublFI7NFNeNu7DT2Rjehmdh4HsfkU1YVfyxRq1NXBy7Ht0h2D1zlHui/P4qp
PSaa7+m0eVYIcoZ8uSGpY1KVh8G0bmK735YRjluBe2sjVxra7tBlxjHTxDNWF0d9Cv7QkuEuHCQ4
wPDJSPBrYDA2wXTH2b3FCeAzxNmbHvykP+ZHX2AhDazgqDXVP4hb6AUhd8h/LeGu1r1jdngyDnyI
YU49FOKIfsBRIeJnuO7L5T3oTMROJXRRq5HGMykZnK6+MXLnzk2W81MTygtd6PJBl14T+Z8fRTIO
KQYiiVUoWCVujApNX1xd3ep2YCXRE2gU/+CEdhUysZ+dBEjhTp+lGs0U0+IBVlYn5l3g6zF8vTE9
Xp6xM4cXH6KxILBR+f3sIHsdB5SjlaQ5RVwPnZREaVROG5Xk/iEpr1Vkz0QCjESFnpIOKO21vs7q
axnGmCp5k63m+15L5FZPCnU0iyTe4TlWXLkrnHlLxHcmV1VkZBCTVpFHRqqv7Wju9VKy8Hfd0MWP
E9CfKxvO+VHYJ8lWL5XZ1X5HEqED4McoWVfTsJxZNsYlnLmX39LZUWyd8tHPwH+9Fhyi1CFd5g6X
yurOjlxsDFFJXsn6nF0L5B3p9UKBQzPY6YrjxJ6BQ3exB2s7OMg2m3Ceycu9tXSFX36gn8mq1T6N
zM2hM5FpQ+m3nrdejwatpaUjntgeNtQzsgp8S9RgES7K8KnTsmLeR4aTgDyzwxajVJLEw20taePF
Rtuf7wBwSpx7RxPECSdr8qkOjeolmd0/LX/G2WtsrY9jZFfpPnE0xHo5tqQPApYc1NfS6eVtZ+EF
tuGfaD8E+tBpOCMM/eCNkw03MHfEFGwlN7s/8LLODwloIRQQgXTzW774SrzzjdqV+77P+s821PZu
i9XhAIbR6jsHl+2sGrb4kdleWqAv3vp1YXzRubfHmw6ayzETPTbnvIg/EKTgBmZmVBRyfHKf6gqO
ZG4IB7OpjvbognraM/CmOEV4aKRfy5YedH4fiDs7mPmprWv1QGBo6v5Mv7D+vrULmrJU29afwko0
v88zFdpt2IXwszizk898Mkf+JohDK7Xk3tTxmQBsYcUtBAPgRWYSm+9B4LbYY/WAWrZ5by9GSYmT
jMCE7eJdjfrzhu78EuOQuRP3zFk339YlHdYVNmdHbGuq58zGFbqbQmi+0KkeqkF0Bx1j7BsXuhU2
O5FBEzbAJ7KZjl1B12lGOteVr4XZ7vJyO3MvWIpX5Eoo2iO8Xa1srcYJB+pz5GUWqWHc/b53ZgNg
p46f9Rrz2qJR8kogdO6TJfDGt25ROFKmO/2Y6tDMuVeSU4cjpeHJpM37MLLDKznNc5sqX5GuHJJ+
HEirTa4LWuaT6rE3cNcjljGs3ptLazzQnj49zIOoDpdn8tweQQoVJwX+h3ByfQHRB31oLB7LhImB
/RjLTxYkZIZM/XZ5pHPvjPuijmBraV90VxOY99lMsmqMvMiOwfsEpnqv5RPpdRCRXsVN7/fUnv0r
+9K5+aQZBlkNOWDC1+VHvboWpx1d+3DTqIQMo3HL+gQXmo34osbjH9TX9CuL5MxskiS20LRwRqFC
Xl2Zaky4RG433MLLEHpIgrt8WUZ/zrQfXXmwc7czhqLIQ2b6Jxzw9MkUaIEmKRbvLlVnL37KYaLD
Y8cvL3LgQVfORiAD2JtNHO4GH0PU2iibfTATfAa9fq0b5czLPfk1y8S8mmeVxZWj+9QyxnGA+FFg
KpDJbIcpM0rgRMuOODhfSw6cneyFvbcUeQncVmO2LfukU/P9N13q7mGilbsOx7XD7BTmlf3mzDKS
VK5hN9ICRKHWOH08tv1AcboR8s5JeoMMXT8EsNG3bSVhG+MBcOWrPNMsQqHm1YCr43RQcTcaCIQ9
Z0anF+A6dJCBJEtY+/g+QxLaUuPUjkWc5wcDEte2TR0XxNF4JehaPsrVsU7CHMEFKaWFMLD6aAeL
btREcNFZmjt2fd2WJKXzr0Y66vvYdbJ928jK0+tEuzHK7trnZCy7z3p4MvUWmVeSEHRxnM47sidY
NbiweTSnJhSdin3hKvxbq/vW7r7Pjr2XU3Swk/qjP8RH9Cj3BHBblsNOa8svoyg+4wlwTO3sycET
Yky7F6Nzpysf/ZmTQdI+SHFtyUKiBzr9kT2tUUG1VIgGu8HFPQa/knTF8Osho2sJ5oEUJ244a6lc
guRdz7Fb8upJDZuuA8+RqERceZYzC2/pM2Z7VkunMd/V6cPggUjPesS1udaQUA8VKBHoxMkNPiL+
kXqwc+9qcfkey1Iflnpo7Q271j0MW39cPi3efnFLoZJLn8PeSGVk9XEPfgfXyMelC/x4cZ9YTXFT
aabhcSUsvlWV6VzJdl0bb/nzVxsYptdBraPxODjwUHYSNstunEGZV+FkkQaoqyud7j8bx0+XtqTu
APWVwJwmPnu1pRgui4aCijzQFRW+B5IxWzAKEpqgfdVirDcjtO0em7IvX9BpROSyG6t4ifzGxHm1
8DvzAH8mjzeOOwEwB/lk3rUhLn67GU1lsysDe1B7uOAoSaBfY7zeQADEjifxxXvM2HEyThs4W1s3
LWLjXtUTbMi56eJgE3Y15M+mG81vWAlh9NpkOYhMHS3yn26eDN9ocM4+Rw7Qvo1AT1FsahnX/a6d
m/mIb7pRHeJmJuWe64NKIRdx7d0ITZsP05jq7+Hn4n2BnLlVtyqHxH/jW0XlbiOm6r4HcN3tAlvL
uKVo1rwRqQStY48uVGurCooFYW+WtKxlo53sRrJT78bE6aL9NEWfEktrIHr6PjBNB4vtzxC+5LtR
RRU4w3wc0ztKZqPaUcofHEAlh9S09WxnY0CNGqjPxgd+fXzf1xm+McmUJ/4WQCkWnpfX9hntICHr
ojmFyeJCbVnt7oaWxujyHBeCgXFMzM7UNpqs3RgbITPeSuC0+6RYnFZxS9qIJnHA/BglH30UPanK
728jd0FU5k1XAX24pkb7meBeLU3EFtTFQMT8zL6cfgt4HBhtVCn30DjNtAHRtEXdiONLDhk9hHxI
HPye/saFIjpoqPFA+pUdTyDRL7yHJ4S1bXNXOvkHVuaVqTvzmdLUTDUJvMZy3Vz24lefqVNWk/A5
iw5Oi3fODFl9U2v6uzwq5Ceh8fleflNvjj9iVZJcYnEaM0gOrY6/oK3iMKzmyJNBPkCH0tUWi7j+
QUkSgWMcoJ3wm32UiC9jObdXgo43MdUyOI9InYX2xTequXnMzK4Pm8ijpz/cZGbwbA/5R5Ek2abs
yh+W7J8vP+3ZASn7EipbVMn11d4fabOqhrLnIOtL30uTvP1gQ0TfuRN5Vjy07U2n2l9OuCDqpzjI
Kc8kE6Gv9sFcozcu7HlKvbOJYIbU3eb+dG1Nv1k3yyjEMJwlJgK0dSLRTUb6BgIerQpEeQwsnbSt
lob7sMHaYfBhl16eymWqTj6hZTwSVSStSdKLddNrPhqOwId3ucc5j1VB1y9JJfXg2zjxUvh1tr1R
/i/O3mNbTqtt2z2hjzHIoQsUVSsrWrY6DL2yTZrkzNH/F2qpKHaxlzsaasiexYxPuIOxti2OujY3
wchm4M3VUg9RM/UWCU+KZYibL9EQhEN7hPzdmU5eZsJusPuAv7YYu8nU20FNZgALZdGfpSWzMIqd
kpMpz9NLhi/uwXTehiWQlXXG4zCuuIQtDEyKIklFjzg+h5WqXsxeaJ+qaNIeq4id2toJdmtzL3BX
MEIstq3SDxNs0VInlb7cX9id+cVrDzHklUJOX3sTkVZTWmMiEMUExPPPwtCi1wRB8If7g6zCXNvt
czXK5lAgWmQ0kg1jOIzxm4ENg82s1P5DlQZ2Ds+HSx/mwakn1PhoSFDi8+dyTj2LjiY6ySg6dnZz
opem+2Mmn0JzpVDN8WlO6DgkvOiTLH9EL/dDl9M0AfCIDRhmyMAfniiqIInede3BCu7tGKAHay8R
pAdn8PriRogQH141i89tK+nuSApzykz5K7C0wUdZ7IiUd5ses2HQVzFhrVHeQPf+erzJyqV06azo
HA/131YiVD+dde1DBuXcz0Pjk6HN2QnMWPzMBdxROQpFMJvwrAbNeDfGd/0tNtB1kBBcccamxlJo
q61eJEVnp9LSE05AESpB7eKF6kj5A4eJwBbLUYFgZwutHQA0B1bwGiIG1xNAxojkcMdGTdruYxGl
6hcHncbPChiBL0qs117RUxx2RWWFR7t35x1haEounFM6RMZm91L8WZQ5SeLzaJVPkbLglhiiJZ6N
gj62RQmxyxLI6dOfE0quaR5i7Iv/tln/pJ7xd20QdI01wrj58K8ZZ7Rz8aGvpOEHXY9L5Niy3zb9
CxSKFMGn+sfqt33q86I7RZXk3T+HO4cdAjDZ74ozXPuf13PY99h6zrimnadC7QLH6qzAURBq+A+j
kDyyToAqrG2ZniJnksAuiM4jaaTPjlbhF872wQHcXRQwb7SEIFBwLDbfkmUZDUTUjwDDLB5yBMhQ
4wn/kJt8WresmQQVtIOtsDuB8DZWlQnwL9vOWiYnOWrQWnRudedn3SnKyYiS/CAmvK0SEEhzysG/
UBRee4XXn1Y2oZ7aQA5QekirN702FbdFh/cUFXEfFJEmML2eshPwP+mrVNXIOjcC50xTSj4DThu9
cZh0Kt668TYsne7TDcTjOGys5SmtCiReEYUXriQORep2Zwd8CYIFVLEpv17/7jRNMIVGvhMJEGfE
TROJI3OI//0Pu4u661onX2/ezWHENiFs7JpBZLPtzlqaGycTr0f//aMQJcO4AL5IKW4zimZ12UhP
i4VeEKjAxbvx+jUquD/KbeLESq9QmVXsB8rkNkLFR8HRQwtpYCeS0z/qcdEfBGamb+aSIMFDjcYH
HwZ1YgTVvFTTR3RcLBACQCkzkPCXEbF3t8wa0CxFUV8Oftz6hG1iPor2MqOs3Br6q9fLqUY06iPY
5wFvSf8DNBm6uRC/PDlf6kfZaFMSad4WSAY6KuMCqmGPrSF+CkeztA5080Ogv6wSTTQyt1XoZUE0
sUfjOsBwzHmLkum5jiT7ssi5Hhiplr8V1ZhjnBH+S1Mq/zfU8cJOlmH6WOE5+vH+rOzsceT8iOzp
mKyCk2tc8FvCFjnt2LRYfyCfPtc+AluKG4dQa947yoqfJNoGQrWKPm4eu7ZUYFgsq+a2UBE/79Lm
IUbj+GCT316hjMJ8rjco52nLLNTl2cwKZQkDAH+q31TzfElQ5vNUNZkuKvgSTy7U6WBQSnw3y8mw
tC54U+kroGdzPYVtMmuNMXVhgD1kqSTKc6Xl1U96QbZ8knVMjitwyagfo+eseRgDi09GaGHt3OQG
BiGjvPAIV5b8CaDd/BGcmMQjLL/hqOt8jgY9+z6VIOFODiBbukCLmn+JY039WWvmvHiV1c8mxomJ
/L0XSo4tov7LByXrcv1hwvQMXw4atsILw0ztfRwy8PxF1j2E1Zg4s5vkeJ64lgZm0G8VTEb9xCij
0A8HtMGxj1ebFOyLiF6GuUuem7wP/0JRO14LPtWPJOpn4WYpREZXBSv7cegr/asyTvm/RacW/0ur
CDPHJZKNkbakMbCd8SWpIilBsrlzXhMEjkzMY2WGwhbZwsBzMSciMGusgKyYEN4XbBd+4oXACSiz
NvkhjQ7GxsgPJN8itez/MPH1esBJi7y7XDDXbjT2wDnFhfA8qF0PQghc60/07fs3MykcgJeG2Vxm
Rbc+5gp9XlBHqvSsNHoSnjTAO5e41+hRq5IsvseSPX4rKr39KHRlcetQbj/adI8wvcyfsx5hfbex
e7kAMFRRcMFw8os51MYTt4v1RVAb/YjbRHjKKRe12Pc681NJ29u5dFKa6DjO4jfnN3Zbyf+rrKyz
XX10ksQjJzIa5DQzUgX02qTWzaUQf1J43tF3pViG2u8VpX9NhzjDfsmoJN37P9GliOvUKjiSxIrh
Yle68xEbuuJ1kAvjq0ClJHdR3ww/TLXTfYrAX2G9iOl37iq5ZFMgkrPoqy1M6SM+0/kf90//erqv
7zsQQpDHaYchDnNDH4gax5rCLA2DqEUaNIwRaOhLRT1brfn1/SOB3FkZqGhgkNlfH0Uii1ptopzq
OGIjT1Ub/9v1Wf0qO21yEHrufRMAMVU2COJBp29igzKNonhYpeAbUoMA45zmaalCw2t76c/733SL
hAdeizIZijfcnXRnN0NldmXbEhs0qKIWmSZtyb9IFp1+7gbtwkMy+7He0ukHYOzH0QBPMsuPrtZf
37NZQ34EP0AmBqbVs7nkxkoDSjeGTpBH5hKIycxdY3KmoNSLryreehClG9cM7dEzwvZHkeK/k/dO
+dRI3T+R8z2VxqeuC/9KbPMJw3Tz375aokubatXBK7+zLhSS4BaSycpcyZvJmmpr0eWSvdZJ7XBu
Yvtv0eb9CX506N5fl53XRoeiCUwLZgitt03GjEcCwC1NhEFomKU/5Abtvh7FeQrZMkoQQsMwAiTI
+/cdzZ9VrWrV0wKvdr3DozAZU4ahNG1F8p9Dp8w4GqbjhX9r/oephOVE/YiDi+Tz5jBZSqc7MXYc
2B/EMm72GHUCGKrRk8S95/5c7u5xolL2tw3HBvLp9Wc5RtaPaHk4wdDgRYprV46drWS0p3ZRnZMA
ZvEw8vieJEMZ/NquioeaSOLgKV/nbrvHkdAhx0P7VqV0dv0jzCiJZioVTrCkiggoGtIgj7GaTRYa
1mjiNl/qiexErH7B979/d2TaKsg9caGwd69HNmQMayRB2byD3I0bXVO7elzbj9KAtGqWjNFXDKeb
k5oZ6sEi38Z/AOksqCcGfTz6eZuR7Qg5lSaCg9uDcj/NVaXQ33CO1Kb2TqVC8M3iWuymLUp4rGnT
JMXkBIUUJn6bmuEP2F7PoOusg4b47veQhYCYoahyI1CtEwTVIlOdQE/M+pWuYcnOTY7ARuus3OwU
sPcGjwzy/VthUwPEhEPAwSgFUk5Do7WBpkziRa7S5gX72SPK13prbcdTV91ykDnU5m5Y6E0aT6CM
nEAq4vrNmRG9iaquOpUlHin6Mqj+0Gm4peBj81Y041Gff++q4zYlT2CvqMYWZZAYi4jlnOFDzRof
LByIPmCAKuEqiCwL/S7IYHIyfXv/mfht0K3E1FgpIUg3Bm3pSv5szTB90qw8CeDh5R9nR2/gNDe6
L1nml/sD734tlVBwmVCDyMqvD2NnTksDLonFpX+GaEiDJToWHRcZwy9v7uLyMxJcP++PuVNRpgSj
AtVde0lkEptz2JtGGiLlxAlR4h+lIH8hPY//xulG8nptHgKEUpbGHQpdDaw0Kh4bNHvdSGrzIOwM
7ug5b8E0SjPNE+ubITX1h9bozFd1QaAgZ4sEkHVNrCId8D/0hwPa9+qDoLgGLBNtVeTgCv5Trf/Z
YIjz6f7X7W5f5MTRu2X3An2+nlE9ncq4HJlRo5AyPAnBWz31rUMgj1PCz0Sgo5opGKbLVoQDpRM2
R3IrO/cP1V0eF52CK2Wozc2O77NFtsXz0pVN94Krt3hJJrt/aSwdszGtKF9kY8if7Q7zqRbpereO
6/GDRB7nF0om+xjBiYe8n+zLiLSYO+ONfBI5LOpsrg1vwHTF6xZ7fFKlBd9BJLdCxDsvqGyhI7nk
OAkLJTqhbyF/Nexhclucln0Hkb+THOHKI6ugUSZ+i2cuqvKExCCqaYpGa3lKFjrcpx7Xx1ZH4YsG
qh539dnOl+JFR/X/T0WJsof7q7VzhaJ8iNwvsAcKX9sgWu5FLckNe8ro8uGlsgfnJCexdhA+7Tx5
q9Q7HSoUr+lnbvZEnBtJqNo1AaWBJ3yUT4idVkrqR/hL4/ee4aOdd3lQ8pgE979vL5ZdcSvofnJ7
k5isE/BbzaNMlGHE/84hp0rzhyrW6uEJorraexjgySEqnNX8XeDD+1BFHAg1ztBlw0LrBBNsmj1w
H/pfRdL0n7sKFwQPySf5Gcu8skBlum2RYE6U5CFerPGI675zjvjhMJm4l4jCt42KbM5sSUjrnBWK
dpEi3NksdaqAZ9elv6h675sGlvDkyHogOf0RiHDvFGFis753a5Vvi0WNwHpMWHoSpOVAbGc11F08
w8XFUMKDK3hvCwLYolTEBQSYV7teoaS1LWTw+FC8v6MA+9LWi+RIPtiCt5Q1KqEE72sAZAAd/tWk
+m0jTEme5O3SEOE145gESpvYjQveFgG+iVBNeMmQDp/bpok+to6xPI7YWolLIgn81gTYTnKgcu7w
8Zqc5PP9TfoL+bp58teCGdgqKkoUltZX6rffVjqWlIaWcIKxM/1acr5PKUhDuc9PRWTgQps9DaV4
dUJqJJH+KR/l/2XD8lLN+SNmoB/7ejyNeIsZcvF5oDBedZqHnd1FUsqTipSx5ECrj9gwvTb4cHga
V0Va5mB+dx5Sin4rbACyJvW4TQKRCLPPoDjYAQkSSNcefEpe9brX6sazgl+bb63A0IN5W7fGdt5o
7INXIFcmkN/cK2LGc29ZTDuYrb79Eiap8eYAm8C9a8atvods6ODvGDX/g7iu/gniemzctnd+SA0l
KRc/r/lthmz+MwTbiLPhNL2kVOdzNzaS9C9VwgTWm1FK/SYyo4vdpkRD1ZvDUP0zwwLziM27d+AN
uLzwOwlGKC5eb4KpR8M+LmY76JwfQuTLE9K3+UNRgSizB5SaGznDYqxuspMWwXy4P5U7PdpVmwkX
KpoGXLNbgqkIldCq4JMEKf1g10rrJyVsz1LafMG3kda3UgRSLz4XjvIpNqV/dagyatIeSfHu7iKL
1hH50a/n+3oOFOSQI0w87WCJnFdljNf6/cJ7WSTRycE5z7XCf+5/+N7tA9qedGiNAoEzXY+IFyJa
T+TFQaWMaBDltuWVMVfQ/VF+IWe2O5UbDg8G6MUwmbcnPJFRcul53rpo/g5p1w6KvIGYAkDcV7M8
cauMZnhFQ+UBW9DmAuK49xwlNr7a4QR5NbH0s6lE9XnBRTVIk2K80MqOn3Gg1J8QI9QCUVG+ncxY
vKLq/v6G5SqqvmKCVpAJ3kLXs9QumlS0lWYH9aBmT7T41EBWxxbjR7U5O0sqvWBlOx1cKbtLQ4wM
4xmGGQiX60Gphy8osyx2QGUmpYJZm4Ata+MgQtg7dhQqYUvRriTLU69HMZemarRwtAOh2GUAa8mk
LDo6Qb2U6VfDSNrnZEmcp7wY7M+NqMXB8HvVEIogq8AMygQrefh6/LAZakdIjJ/NKVIrhGPEklny
UIKM8Lowdj5bIhmJAsbFla2M6rnZqwc/YnemV9gXSD5ex23zU6oSoFcD1Q871hV3Di390iG54d8/
BPdHceTNUTPAK05Uzu1A0pr2uW8LFAMcrFT/wyjg5RQAZsD27c18UrWZKbC0bFWlx2qgVyw/shFx
+Q+jgGVB74iQFijb9aph+q3lej+wN5M44kI2PxeoIR5cyntbExAefEF4TqsG+vUgql10SAZzG05x
ob4Je0leF4dATJrt9KIJC82QqUX4oS7VkwPa7OAb9/JUel38AvyZ4JZuWf6hpWWljtoyRyO20JlK
mwWed9ZjblDb9vfOdNI/dS2bShdTJXnB9NWQMtq5Ua0/knFmjot1TxXhslOE//YDNTfXkcrB9gEa
WfQ6CgPlUWXmO6K6VFDbaxyYvmaqi8HLaqt6W/CJizyt509Xyuq1k2I5OeaqdvRJc0T7/f6i7qUp
xNr0jYnBQPZvMkdQGXE11IIYpoQeDsTdIHrgVYCiOV5ScupTp/WGN8nW/Pn+yHvv3koSpqPIHQTD
4nqlM1WtTRrqvEJLFH9osIPwazP7U2maz3Zvf4qt5QgUafJ/3D5Iv4+42cC6sAG4yLxDaCn7tFF+
CktdLjC/vGVcpIMzuRd8470BBgxZX3htW8Je3fRJn/W8smKUij/zppxqF2/W8lS3aFXERB7PS4v6
bDFLf8Rm5zyOqFP6eI5nXm/3f4Ouf7dBIORynvWV3QdSAjzx9Yw3jmT3Ek2QIEL17VIU+vD4/yPr
2FnXq1E2J3gZ4iaK1ot1RpTgjJq4HqAKaNJVbNsPWTQnb5L8H/IpNNhsEEwUtUi7tesvY++OkrNe
s1q5jCQCy+yZa3Hj/o69FfBiAtHRWTVufuF8NhvIxJdQKYEqUlxSh49G78TEK1ghT9jFn9pIsf9o
0m4O5jZs/FaftcdSK/Qf9B+HN8UIxWOcSZK39MAu7v+wnUuTRGBFhZI9yxQVrz8ftVi9G0oUauLF
bFwuyXb1nCRT6mXDy7Oc5pkmKcFgaN9suRm+3h/9VkTGQdJpnRMkEmDkby0rchKRhWZGGJAyDo3n
YDf/EofGUOHxDAOxmPA39DO7jT4p9aqdspL6YzeRJOtp6WoDp0cww65dkKD4El3jE2ZMIg7SMhHr
WeB0rZbO+sHP3rn5INOSG6+kUICRm/vHmlRDSse14uSo48vc9/ljLdX9H46IkRcZ0EuxKHwFchua
B9ybnaCAdgS9YqjqQEa2vdVMViic9YgiUDvq/1bSqffSYbEP2Pc7o/yCQHLS8em6kfdyUpEO5mJb
gTLj1eo6dqW1rqFXuXt/+W/PO3RTgJYrT49bbltOloXVaGU7WEHYOgL79Cz+FKdN6hn6ZJ0n0h43
d8Ls07sHXZstoIuAwqygmOsdz3asqkzBukQP1bZ2F9uZP5SO8i001ea5rJbiZ2NN5kFwsHOlUzaE
hLkWLNAV27Z58DRKqD/FVoB4dvRIwbX9NBvUFuxI0dBWpV5aK1X42jhgTqbJdF6RD6mC0qSJ2dp0
r3Wren/CQJmMo08tc4W6bjFBcW+Hkd1qZiCcUFy0rO7PONzWB1WH25eTUeC5oscHrgua3fV0V0KP
E7zLzADHO3FpiCd8lER8FPUmkpTySET2aDjjerhWc9qOXWUGsIBMr5Wr5uQMIHhlqw99NRneH6Vz
/En26KhpCFH+WvffalGJkBppkWYzmLSqOU8dPVhRSePB9rm9cBhlDdC5ozF73HaZmtbUsHRozcAM
1czXwnb6OGgRxvepxHhYIj9bIA5wvJ+OyIXrfF0HPhQawWLz6lMUpuF9PZ8iwpFdzJUZgICWvFm0
yOHpon5IMms4akXcDsXnAedgQiEObSublUAehwDSCJJyVB9g5IUP8pTV6cGls/NFqwAQNhl074np
NqEMNYM8gnRlBCKWoqcsSdXLAIwoKGurPLitd4aCVUujZkUywsLaPK56HyM2UcTwuhOpRDpvqT2c
Rxy/KpejUtDuUKuw3epVBjxrs05xGydtMzp6UBhJGUgjErjRqI5nBR7hwWbcubXxBDNlPPhWQMAW
jk0jreniRdcDXLDh2WYh4o9xZLzKS5J9UxpFPlOyWw5WbaczwTRyCnQY1ZCgtpR5WSFpwp1aQ8eW
JLgekbabKtsPhaU/DiJr0MEc9E9jpP5MHS35nGnACPGCSYJpcZxznBnK44KWiG8KvQsiOxNB1Tay
2yFm9GyF4x/vfmR+FcmIl3GPQ+js+tiQkYQkgQu9hly3uey4GwJPB4l2afIwvtwfbOfOI++k/czc
rDjpdW/8dgfRo3Ns5J/0AFd07YnQwzhLszSgc4gByizl47tR/4RZwHvIdpHmBGF5Pd4oqpEjDCI3
XIBtNgos59zOk4Ov2tnRv9hKGDqvshTbw2OlQ1pXImEUc9Y/mY6YT5FYOuT+uc7vT+D6gzeXHIks
BHWaR0DAtzBVHMlFoaUWVcG5Ud5Cp40QJUiOQu0dsD/+ctziiHDTzKalfT1vdW5NBpKtaoBZsfQo
OXb4qc2iiq4UOiaZm+hSebLranrAfWz6Jy+bOSgmfXpo0Id4o0VjPDkm7VAjqcsF0R0h0KdQMrxX
ktjtrXhpPUCR5gdDxHPw3gmiOUw5c635cviszUXWaXXZmZWtBplBkV1U4U/bbqL/Msgq5YIYqLZG
hNfTo9RL3iOirAb4eQ9A5Mr2uxnVxZf7n3J7WLBJJs1DW4oiEX3361H0PMpSxAgoLaOw59KHib2l
60gTgFGgEp0c8v9u3+7rAdXrAaURknc6mRZiF1L3OIumpHYZ5/+MZZY8xs8xXD+lHzzSMwupl55M
LJniAFmo8a8cpyvY4JbzqW3L+mQl1DjJIYtzWyGwd39ebo8bP5O22lo+pqGybfhpyVID2rOsYE6y
2qt7AsFqlHsXLIB2sNA7lEjGQjuAIi73FU/J9ZTgW+SA4cJ+O4mQQoR61vhKWSqeVKdTEBYVlXLk
ux/kqmx9lJpmf8h0yTOLuji4Y24PPj8Ec4O1kktCt6X26Q4ZGowPK8CRbLiMIdry2uwcFY92itYM
A5OAdgCEmRuMUlQsog1pX9N1iKD7Q1a6RGHcu7Vdk10ZFeovM5KNAheypwo0NAqRinKwvnufurpq
rv1GcHRbXFaZxqQ99PyDOLJ0PFfj0tPkXn/3TUqgv4KMgS+QWmxbjHJlK+VqyBQk3Wj54TzOl7Sw
itP9vbp3pGhKE8KtI8Ggut4/ct9MsGjUldJmAQK0lemiLNY/Y2yRdKsKjKcxyx9VYoCD0GfvkKwy
52uJd9XuWX/Yby8tkrJdKGqdSVwq66lrjfDUhgKrcKU4GmrvnuJ2IvQGYoo4iXY9FJ4KmlTNrNfY
T4U/pHS0FCVJcVXueNQN/f2JzK8UjRYRCNqVgHM9noLSdStNoxWY6lw+qH0iXDHE9kHosPtV3O/r
qV8v4M1XDcq8AvcnKguFZXt0TSrS8KS4JPn4VZtq8eH+RvlFEbt+2fmqtRFHqYbwcXvAE+p+MfhA
Th6gplNZ1JMXOr0KBnkOAzXSoodFG2ghUYkAvJpMjyrekJA+KnHJJ/R4CRQ7X5E7/UFONVQj8kH4
nZT8DRNRfaGTpwD5NcqL0inVY5cNfy0CeoWjgE0Ywrx/KwpLO0F6iFy0QCJfQYrd7xRwKFEaFiD9
l/h8/4P35pcqGsHZSvWRt31pre61al6oqEiNUAMhsjCg7MB4cAJoP2rKEaZ0XbDtBHOtrd6a9AGQ
+r/eNhkNQDmMbTOYu7JAZ793PIt59GM8Nbwo0iq3hR5zQXPXvIzEXwHME4wBxiZ+S/TRvtT9oLlS
tMyBsWCoI3p99GYZJsnQ5oqLlv7w0mP68xzxPtI3sdtHJ7Sni20Oo98vK9hzjOYHa3EaDwiYXLoO
asKXqgnxR8bZQ2tRrTVL22UU2ywnbLdS46zOWvpUTmgL/F+lNF2UNI0VZDkEykpa2keR8u4tNBm/
3V+cvWvr97nabP5KqWP2GA2i1lFrt+ly7Q+jM5S3Okw1r0aR/oy8nOE5gKa8+yPvXP7guRCSc0h5
KSKs2+a3e2uKSkdvrYRreTDq535CW10RbXu5P8rO7Qg6jicdPdP1jtyEVqBkp8yE3RwMosP2URjV
JdHK58mY2oNr5DYFxY7rt5E2uy7PNaTORcQ1EkWGp6nFiCUGIG1pAXJkSVjmNrLU/JdJhDtBDLwG
qVtnEwk+R1e3Ka+OUUznwqkkegbpEZ55bxKpxtMeWxtAxrZQGNdxVOkVhcKs6VGokaUCvbRRfewk
4wgztzsUt8UKoAHLuzU6jqUmiQxFWASbWe3XjvoZtm96aUtQCvd3xk77g5Tnt6HWDfrbBixz0YPZ
Nc1AMg3rxbHiKmjDMnvW4WAFkxNW36VS/JvaU+eaQx0/JjaxXl80llsLuXnqC/OnAPB/EBP9f/ws
+h/oxO1Qd7qhcJIuzzkXWiHLZ0vBNNOf7VJVT0kpm64N9wtZimSc36p80Rs3NOr2yR71qvVrHDAu
5lwCPUPnqP4z6+TpqHi6kzJSfV+bnMCD8ZLaigYhcMXiDyyRHptIT8RBVU5Pi2N9V5zlLZZAVckK
CYwO8y1OP2j9dBnU+GVcEc99lnyYK+nBVIo/SqPzZk1+bS3JGxcEaO8v7+31QrRH4Y6HBzYM4mDX
q9vSfuzU0lgCBPXDB1Teek9GB/BgE92+besoZOirzzBJ4trK+m0P2aFs9IiRLYHRxjXZgHgJs/BV
GVrTs2Sonu/9Jl4jStaAkOC13FRwqj5MDIhKatCrWh1AJhSQWFvp6/1RfoXdm/dzTT9guBMRUXnY
fBRFImtpBeVxW5JCkAH9OD85RjScuqRD+Qs/qiBX2+oS4XziVks5XrC3q33iYnGaJ208SVgGnLJ8
Ti+SEPqr06fLszmaYN95Xk+puSjf/g86hgIK3sCuvcL0Wi6s8QSuRXdhTB0hG3egcWxZqv3og60I
4q0M37zUc2RluhmsGns/56otXfR1Bj+VdbTdw6nzJG1Qz5KaLx9ipwB06SQUP/LcuNDYP+Td3+5N
fg5FqpXZDtNr68OB/+40p6ljBvGKbWmbHBUjNdLPRqjnbioWBH9tKfHyVZ9QFuY/zVAMEM9F5hLZ
D+7YyH3QQGM92F7rut6sO8UUoOTknTyY15vZkUD1CIKFoI3DZ0Ki4rOZRfXnbkDMuJLlf8zEqi45
lN9AW1CovL/r9uaELI32HjpdMHU2D7U6DllqpqEZkCrOvpJMC2ZFyZE/9O15ha+GEij1IqJRVBmv
P7FXwrGl+E2jrcSd1wj78bmYxVcdnsYp7Zz3I5kYDpc48JgW+dkWorBSNfqkscygj0PrFE5a4tcq
Str3p26nkccweFbo1KLJPLeiX3kba4o00mAqsqx3kVESHiX3b4taO/7M37+PM5IbTWM8alGJ7rT9
YkuGH/fTH/d/yO3sYjGPzCRSSDDUEHa9nt1GbRUzEqMaTLP4i2RV9QwJAnTkCBtIWtEd7NfbWIHh
4IyxnpT9UVi7Hq42BpyRzUIN9EWSepcCUu8OIo+fVLPU390Iuh5ruz15U1F9zCgEhvL0bJrD35aK
nOZ/mD8Mh1Cr5vRh3nb9QaIMM6MxQWbOMxxVu3fkkzZX5clqOnJSaz6qjOxNoAH5ep1EgPv6GtL+
9nphyTuvgGElmKyqc0v06t4II4tTayjT6f6n7Q1FAU+mQEJNm+7D9VCFnKMogbYX8IRCPvUJEDK5
s7Fes8LsYKi9XWiun8UlAlVy2/5E1xcCOa4QpJq6/qaVVfWIzG91ioABPoVVUR9sw3VXX1+bvMUU
RWCorOTMLcaP63rO4qTk0xaZkuBIWe+UYP1Kxtflp1Cuc1+ClehPwjk6AbeXJkOr9Ahg4hJ/bH0o
AZwnahsJJcDovjmXOJi4BQY3BxO6PwrnGZkj1Pe2ZZ+lk+ZasRMFN19F97qeChPaB0f+Zns7hB4o
qSCyQ5DbNjuk6psK+VKWbXUFgOU1L1h3VpjI6HVz8EF7OwRQDi8viROIlc1hRkpbgVlWK4GctsJN
o8n0m7hX/YjM3+0gER+khjvxB/BgBVs1ZLwMJKfWb//toK0ovWWUkLkWSpd8kGwEg3Q5MtwMT4ZT
zgaKXQ09cd90QvUi1/LyoKt17TWF1XrhWBUHO/b2+/k55D7IyKyibtvWSdiSptLUlgMqSeZpLu0e
FF+GqRu00RN0qx/vPfvXw22ehUIulYErCN/D1oYCJddJMPJeBrCMv9wf6XanEu9z8FfFGOKy7YXW
oqSQ5wUjrXofZ6cOx5NQivrAeuZ2p9JK5OWh3koGCTPtejXttkBit3QWxOba4oGQPAoK4J8PlN6O
Wsy/EPLXlwtINOwL0I8FFkQL6nosp6jziGxTDvq+DTVvlKfw+1KohubXI8o/7iC1YeaPIlyIynBV
f0oBmlZB1JRx/8g/GaNT2aqxdJbCrBoQJpSaj/Nka38NeqrV3lJaix/j2fdax2NfYKCygAXuzK5B
pbZI7PaTKvU/jXSovuIVlipuWPXLt3QJm9Htmh5KZDxIKh2KdBTiLbZH8oBcSWsF/V+JackaoK+T
VX6VxajAd9NG/bvR9tzB09pv8d+7/Cb5PFAU6gYrc31zheDqRM/UHORgavPu3EyJTI4ax3/dH2VH
Nos7d61n0rGgKLJVP4gJTqGioSEfThJ932SMX4tiaRDQQxUhfTaqWUrhORRG6mNlVkMxtYfug5P2
GjXXUJufE8kYn7I+7N66JQthBoKzOkpM1zvseuOwbyh5rY0V7J624IsF0pNoKqWjojyhLW9WsUf/
w0ZzeLSXyZ9KXVpcQ1Jt+VwPArvOMHSA9LbCNEbqIKPe+Q640CdKIuEPo22SfDXH6sRDZYZafrGc
jhgh7WoNbEPSnozWQiZUq6vkB43iwTlHicEAMSKyi9tqOEdCybIhZpZgrwqXZKZQXCAIVe3pbRle
tI4qIMxnVX2F5rM8J1ZrfZL1CQcyue6K1g8tHMNc1MriwkNtsj8pKmIlnhIazuSmpTzA7hrU9nlO
K+Gl8FVhCudZ8aM1CsxdW1lS/koIUF6SEseVy5zPVG9QmFdPNtrvJZARkOpemKJH7LZxo0++sI1+
eNacvCXj0mL0UmLakVSCKcvf31C3AQRIHAIwUAsgmvStcscoZ4k6FdkcaJNZPK2cVl8b4/y16SQA
LbkTQwZvizczm46EZ2/vS0YGn0EFkcThhmmBWyptYIfWfGPIw0UFluprdjEc7MWdUcgaNdxVePks
VCuu7zCCTF0aU4okXZ+OSMkuWB/ok/lugCimFevZX9mXBH6bW1kxagthvm4JorJLnkwwYl5i5vZ/
+JbfR9mEDlkNVVxrmgVyUd37eT2XgaPB57q/I25fGL4F0AexAhOGgsT1jI12NkooXzFjWVG7ZZNo
rp4Vixdxwx0kj78sBzcXBUA6sILcmRp52ybpqEWjDfWsguvQe4oL8ZSLbw1ZVfMoJHXhRpBE/dxO
clQ8SVkDazrWRnxmInkuJTfVJNs8dYve/aiqeHh2bD0Oz3o4118d6t6x11QS3LcKUiBaXrUjuU6z
9Jj2lYX62oVwZv2hVtKjKvLOiWK3rZWE1XgBvNv1/GUZBlEz1dFgtjP7cR67iDZOuxJrZbXwCruV
TlI+U5GPY+vdb9CKqmNgMFYEMVsilijGFEeclKWLdNkXKfT4/8fZmS3HjWzn+lU6+h4+mAeH944w
UBOLMymSEm8QFEVhBhJAIoHE0/ur9ra9yVY07XMnBsVCYcpc61//AIRs/v8c5cQYPJHdQlrF9yeY
wesNCh3qHY0QOKvXzBvDST9rL/5cJ56EAfRr/8VMeX+UwRwaRIwuEgDt5I+rp+QenmK97zAASpoI
47m/fux/obEE4WNQc0Ix4At+LEzn1a+HiVnsroH5fF5LW3WJVaxPmZNivM3LHS+CajjSlveIWiq6
IUVe7AO4krETqvZuaNfxzOwyRRQY2Q2GMrF/Kzo4TbPdH9yhpwIX5Q9XmvkD8qH2kyXoz9frtPqw
moKAQFv4OEn2RxFMZu8uu8G15t08tNVFrgv/PvUWm2Dfyf+ksP4FaeU02UJziDElzg/uh3WC4kal
OLsseD5FMLjLIjsW+ZgeF9t88Ben3GFSgoAEz8MDPUeTWJ07XRbCefjr+/ar78HA5lR0nyb1oJrv
H5Rep6VvLnKGsNqKr9C2asRBTP9uOpENPw0DUAaSwNy0W6ef9W1rBUNAHlzw0rpz85lVxZ8XT3q7
k9cbZeBJC/mhZF7qwuPR+MPNm5miMwTThYfR3KbRtf1/3g2gCwFpsGufGOXehz0nKHNCo2oOpdSc
PSttTJsR+s4n/cavLi/oNXgQtcFJW/7h8pKDFfnKr+cdAPcXTHXSpFZMa/WKYcxSX6zSOy7B7CaG
rc48WX4HbviMCPeLFpZWkaaKtoraGlL0+1tsay9Qtc55rCs8lDyeJDIW7ey6dp0+BtvrGAJEzm5p
pyaRsx6PaUmWQ1dkMmkK5X6yUpwe7PebFt8GxIrpDtMX2ur336YSQB/K8NSuKXznToxi3cxTl32i
JvzFk4THO25qp5knaP2HbcTqQ+QRI0cxervHiD8b7+XqT2VsGs74yRn9aepykiyewLaTJSmt60cs
Z56RhFNP98jZmp6s0agpnmrh6J++XeRUzNmwdrGPhfJEySom3PLJn7GbZnK3aJ9Lerm+q1yIe9na
xFPmzI9DqyzjSJpgOeCUULdUsChZbrvQ7O4CHH5+1Koj3qklELdUJo8MyV/+Z83Sx634dFpgcCxP
p3EH5Nz3d8oUreHiG0aIDWSzLV1n+G3Bmvl1ah1i+GQe3tapVz+HRpWdud0cXLrCEDE2zgyPCmyu
hauG86EJbB2XlRlxUlZwgH4LQzpHU/7XC9nHx+r0ZYFBQWigG50IA++/7CCE4afL1O9mtw2SfF0D
qpZ5/aS6+7hNcBSeJUxMAK2xj/o4tE+D4WQQUPY7SGOoRCd6nDoXXZwW+rmFSPLX5/QnPdvpcOC7
CMvg4J9YcO9PimIslPmJ1YR98auX+XK39pQmlmWIozMs9SFcvRFOZe/cukvuHkyTUNOoKY3D6PXf
y2FmN7WzcRt16DzGpQnOm8U8iyZDf7bO/eLy20yVT5xefLyZ/7//pjUs5VxRje663M+vAt0XF06d
R7e29Iczy+gYDkknHQiiGLo75Jj6rgy6E+ivoaiUbinsZB0753aN3M9c0X/11ViAwcvoLoBhPiw4
rSYO3RNNv1tIaUfF5+S7qss+i3X4xctC+cNR0BWAL30EMILeJBEmFeRQ66G+wp19vCRmSiVT0XqX
Im39S2xoq22Or+4nPeif+KA8JSQJkKIE3xwy+EflVdrYmO8RdbKrveax8bsozhwTH5ahMqf7hYSw
q3RE/+qO6TdR+ZgzV8v8yf3/uNziIwlmb4YA6UiKQFje334ynD17Dhy1Uysp5MXgj8d+ALrCSeMz
d/FfHuo0qDo5Fp2I1+8PhQWqUcgQm7W1Ct/GSjtnuiue/EZ8poP403U9nZRPM0BzRUeANez7I2EV
3jUiaNSuT8khNXNSeYKqcu59PWTbvsKpZcE1b5PO9fClMtt16zr/Zy0B34Gm+FSZRZTyzsetxc+4
2paKpt0aQrpwikayWcjPFs9fXNNT6x26oK8mOckfrmnprRG6yXRC6dpW8CjHNKFDms4bmv/NX69p
vzoUmiyP6wqezoT1/UXNR9h4QedPUE9qVjI3q49dp/vjMn/mhffxjTxdOiihvBeA5YQhfHgmV89Z
5jxj3p4HZptkBmOWKfSqw0BqduysznhHeK/cQRL6LCTzT7lhp0PjJwXSzFbB2OzDSZLX5gyzGKZd
VuiJzDDHij0xoamPsiG28rUFqM3b/n7MT823ue79CeLZZA3iXOeROKQ2zS2vm7dznKYi3tBdv/Rp
W37S9PzqXtDmArxikM9w7/T7f55tMMJIc/ikO3OGkeDjUL8fMqG2cIW9T277x0UYxgRbAPcBzOrk
Nvah66WU1xPZ8v0uksJMtEtBNM3pZxvmH84f/1xcchgPXAzc9ER3Q5f7/owAPOFHZJ3YOe6E6Tdc
Vf2cQixf0W2X1pH5et8mVeVF2bdW24MVg2WXBZ6azpxig+s7m7yvdINLnlNtzTq39/OcWTL2+gkl
iVBI2OOmqxVCNTD2BXooqSux0QStgfZ2LJ6kl9IVlRj933QlQDPwuvTgWpVDMSa134Y/+AzzzXMn
+SBcJ8s2pRpVy1gVDVzM08RCMxrm4+RJSVlRejlkU3cxyq3dDF6zi1IP846wtaZbT1lE69rmoqzY
sIruvDfWYTe2jZf03IWLZhoJDGRWkJVJgaxOxA2vw7V0FaEef/1SfyyLuOwYpp72/pOy88/Lf1S6
s1t6Yld3atmYTiX2cxSTwySsIvjkWKe16MMtpvwCvqdZh0jlf7jFeIRoqNmN2EFxHTZNZKcbbHwr
qDWMqEVgpBs8Pz/b3f/w/3p/VCRqPtmrJ4SIuu9DETEJJJ5QuwvOcDSghxZuXW0afzgFj6s1uvb6
OpoYCs4lXN+UX+NwOJivXpCTJb1qdCmFr9NnTHjWeav9Ql/1U9V5e7eTY75zbRxu0yH1KwZT9Sq2
C575+syPhuJOI9RVsZGj4t4WvUztuCXbYZtGOV5pDv35khils5AjRPNnbxjTorEPGpmhiqZinHbB
nBUVRhGWifs8z38VEw62rNs5LBx9NlSLfjXdRjFb8rsz9xRrqU2isDiMO30xeKlJkl9V1LEveKhM
/vrJ+WN++u7CRhRmvCUY8LHFUkG+f2PbXpqNIcYKvIPbWRolc9NmmtabYhVVg6ikq2LbHJyWd6jK
5UFK4UgQM2k8rzW2VGfmqro3Z1oL+G1ApfHUNPg06bwMgjjt1XQ3QR2+Ni3Vb6NxHeXWtVLf2uN4
xXVqlFPNqLlP8Q1zq7vm5q9P70+9N8sQD8spCsaBAMgNeH96eT45spqGYifJw0acpNxp3biO0d+k
OjICsiKLSCSVkbNP1Kjmho1aRFQnYkE8tu1C1wKpTrv/LBn/3+vyr9kbK0uts64d//5v/PzaCQ3x
Npcffvz7tXob5DS8/Xb5IsbfdlP740UWXftvpw/57z96/xF/vyxeh27sfsqP/+vdH3Gkf3yTzYt8
effDtoVoqG+nt0HfvdGTyj8OwHc+/c//7S9/e/vjU75o8fa331+7CSMmPi3jy//+j1+d/fjb75gR
/NO9On3+P3559dLwd//eypfhVRavAHf/+Xn//UdvL6P82++Ehvz+2/x2+qfxx79bHGtzfvDNf8Gy
lPWHZxakH8HQ778hhf3jd6H3LyABoHrcaZz0mJ38/l9n+O6u/M9d+g1U5YYYGjlySOhzp1Lhf94P
hMk8PuAKPD7Yk522tvcPkMBl0RZlGAHekwEyDnZzrCrSPUILVxVCsG1rCUc3JsemaZT8KYKxkOZN
iqDKuPVRwFV4R3UNOa6kdvYVU7ptBwl5NC4RWQs8VusQjmd/JOx3ddMrzKVdSNMeejKS6EbdSWc/
1Gp1l/uRcKvS2K44kyzqyLC2bfKrLGRyO8eYcxPTNbhTz9hgNqR73UlqY/qe0iILNTJz61Dmgx5+
mKNUzRbpdaRf2YnCFXREsuFiOzII0suywd6LpV6b7tgipcAvWaYjA3Cm14juDiiVGmuJtZtGFbuL
X869YB7tSHOjdGNVuwn30Is6U311JeQ0FsexqEXYxoaPzPV1XJxGPq3dkhJ7R4x3N5Mgkm9Ka4bm
nI5dND9Vo6e3VsjG7OZzVCME0FGPSZIhxG2kPPHAEdqXKOrF1WLkuJgOpcM27Nup3x2Im9FHEreY
FrcseKQWDlL9qCO8MM8xRvNvcCHwuibWzE3LC7hvxR4lS6i+yggTBDAza7uOvvtS4RSfzIX2c8Qt
TuEnRmN20X7JkHJMjNIelVKD3uJLaOogGSpEKwcuFmlOFLMiaRnZ50mlBiNOZ+WOR5kP3dPc5Hoj
J21Um3QFCliiafESY4UxvJvHJt2QkNXu0m5Mza2VeSlaO2+U634xsO6z74ec5+dxXFej/DlOYZaz
70A7JRUsK4JrIkQXABHTCOC+OIBJZ35RTvjck9YanQ+h3Vff0Qc2+1DiuE0aWnPQtZedK5sAPlg8
0b2azDqKyxy+fJy3ODPiwWVcT7OHjb0dktqMsDImcifC+WCublZEP6zcVd48h73Kd0tnl26Ct7UZ
r26XicQ0PDMnssxG0+csw8r83iC1JaBhJP58eLJHJlnJSjMn2SeYKjThON/QhVEPemItvqzDoqbE
gAq2/GwtIfAHdGDP37ZeQGYqTtLjda8dbufWsHXfEWtDME2+bfNRH0ad2eFGOkuT1JYjLYJvGmOb
r81QXCrsrHlgSt83z9uKjziHZzr4Wx8DCWwc0xz3mjCujDrEdx5PTr7lUKju0e+wQXxpLOwmYfus
h3TWXn6cjNxak9aeU/uNN5jStV1S5gneaFzkaeeOBxcFl8szMaZhvNjl8NgEjZ/fLHlFiNGQOtsx
wFV/rCV1Rw9m9zZ7nfMUrUVzsD1pfFXThPjKTtcujRVWuJfSXuv7SLjkNrI4WxskcPmuW82Rh3Mi
FWYTROt4XeXUcOdDzpwgsafUBQedhFyIKgxgV8wzqpVtNM0ENwdpm62Y65adittidLZs/4R0zbPY
qqXwefcnpwpBF63MvDXNaS5i6dVB9oqec3iqEe+I87Drgd8yPMOrnTYCg5C7nODTTb7m6wE+NHLg
JTXs9GJxi/pShWFxZ81L98QoqnuQyGWfdKXxhmqwq96wSGB8N9iVn7RZl1tlojs3xA+484YtLuXp
kYwwd7/Csb5BTWFb+2wa/SwpQ2K5Y0OQBT2VRoj9z1Je4vXiy0QBfF2OKlJPIabjJ9aCkGgBg1xV
m8BpnJUHgoiGwM1S8qpSn7wXbPouwbDDfuM2YdsRs4QeL54Ig0/UtA59HE5DSERwnV0hLGnqDX6B
9k4Ko7WfB3zoo62ne0NsrY61AwGcIa7VKdYvGdtgZYi6rH5cZXPFcs9euomwYA4u5155j2nI8h3b
RCCNhIVqmzapt8fLluGEwk4oXbxv9tCVN6vIommTginpxOsWy4udWqr0wkiX5r7z9XhRDuly3wVR
tcPqZXE2Zu1hYdvn7jWi+fSxTZve+Lk2MjwlmHfEj2pIU37LeqvXbW6f4rM8ZBl20qzakzU7WbFM
5H2rbk0f8awjJIUQDbO/6eFZ9nFfDmO3m2dbzrewnEv/gJZL7cei8J7hS+Ui4RizmWAzXEU7vyn7
Q4uec2O1GbfPIRGAUHVFhlOCQtyJCNJTw6KhZQfFnS8X43x1RFt9I1ipOBopTnpJlHbBkggz7W59
2ENNgjuz3ChTm4D1NN1JPXnuLRbTrOSh0Nm3wGvnhz4Fp6Ri7+v1bRwt7yvG55p5vb2Y3Oa63pun
lymropD4AF7PaluGuR3GTIh0EJdyLK+FVwsCbZcyv8wmzDDZ4dQcbZUdSLGZvbV1DlFfdyb6q0DO
cVgMeXX6S9l97/3xdAjZsPvaVZnBHoFudBiVSRfROZNdx1jxroK2EpPIMO5tq2R7Hz0XacmJc0mW
5ZeoR+1tkYKUwU4P3LqLT1Bv0o4hY3q+2pA2+5nqfT0GgTdfh0UXttirGK3YLb438o0m1ni/FZKe
QkMynln5nDzfIM90dtRJ626SLBEgrtYuaNy+meAflieubmWpYziOi821MvzsLJuQn8fSlo35fe5o
c/pN27BBJ2ipU43V0GTdLI1JWLAes2C+pmbSLH9lvZ/xahCbDDWvjBlyeC+qoYfY592kRbxaDYaZ
2B+X1sFph6JNVFRxbSo2wjYhZMWoH6K6iZYttrHTyOiMvGHMeQV+/tyyK2Nu6nBMhCZ6zSKKa0iG
tKjaMysvM8Y/ARdhz5Y7nxm90zHgJTZ+y57EbUKLmKUxaRNhl1R2Pg7H3k8jeSa81bLj3lvcV9L3
huyQBdFA0FeppbqbqmauSVyIqps2YtmDltqK5dCaDiSqLqztWxvNvpd4U8TKbbVu+WTznlvJ6LLT
PqSVNr+YOGDSQZVu9GAOWHsndKPtXZ4X4TOyMeNb6dCtXKZKecN1zlKV4H4zz7FoyjKM5bpWxZYp
pLohj7JhM65mJ0jCoAqKpyrLs++MP10/SSVKvERXaeZeTIY9tefhaoCxKFQO7FO96U9xlBnODz4p
ildvKdq7sPP6Zb8EGVUJrlLu1w4lDbYeFVEhUPVAu+stri+w40JJU0uWqNduixF6N26PiPXiIpoJ
rTPQWDsxVDf3WUxBaSfDmC3GbjaNpblTjoSiA+9ome9Xe5h/EKWpv2raNhm3aqGTrjAVIcOvhvEZ
0/n7t8roZ28/5pZYHjAQTsV2BErl8RVrecpwyfwaS+8huuAWyymeCYo7DLxUt6sh7JfFFyLdFgqC
F9kTdB+JG1Y938+YCGXw5jY04mFy+4IHP2AJL1xX+dswZ9xMnVsGkOP9hcE81NlT/pfZ01aSW4gn
+xCTo5p2+1rgE70JSn/+oie3+jEGhE4nwVIbDLtHZSR1m4drwiBVUILPMrxXtjTAyRZCCzcV46Ru
p9pSVAlTMdO50mtKaVIjmMNMdgyHyw46Mps2nmjjpbTc7mUaKp8ahNPPE83s6buqhkzeeG2ep0fp
CXOva5neDTw93r7zmkC89LIp1mzTTGG7NWCJ9neLP639bb36K4vkulSGlahTgoUfp5XjPfTrjKWO
7Q35+ehlCP8ZsOtm70TLYpJW2xR9nAfh/D1tCbE6LowL20T0rS7iqVPRg8yjyNgpq7UvPEouJ15J
eWljfzW6cmvNKh83Rtn7xG/JOQtjny2p2iEMdiskcmZx0KqOlmNdTPM+dTxooviiQ1dM+kWtd3IZ
F+yyjTU861vLBCF0zZqC0jdhtPYuKz63Q3kXaV1aHo+FPVc7rPDFTyRiwAGz9r0vaEkI7o0ikV2V
E3Y833xjtZzYdsnU3IaeyO2bSqyBi+/UjLg1aO3weyPrro8XL02PAcHWbtwjPMm27Mp+kbhGmT87
bTsb52y7iOirbAjGm7AwnbeBFrGNKZ6ny36hTzgLegnyb65G9rJ0Ij9f1eDfMlI0il0LAxQ//HAu
Lmk7+wT1KFt2B0uZ10J3NAJnNXbd7oU9g1Ce67IRzmYaO+OHsAFCjuGUmdV3t2a6/cPMcDSISzE4
Qxd3xUzFiczwuy5nvc8ZeZ+rwSmOfp3nFGpZ9j2ovL6PJcGxT84SSndbmkb+aAQr4FgpuubWV0Xw
yDmbpOMJ1oO4EFGvWZtGRcZXUwUWwZKdfFCmtNPL2pM4CrMqFROjgaFxLi2MQ/UuKJa6f0SQNRZf
qslRBHCStVjdLaZuhmNj+kWH31pGz5e0K7ZfZ0s2m+blDHVl2oplzKa4wRKacT+b2VenJO58D4Fe
f3Hb1TS3ArEXmuQhLBX8Dz99nmwu8lapHCNcTIqIntyvhe0tG6OD3/k2m1J4D4tf2eO+WRdrA5qs
9oXus7tpDczHU47gQ6P86awxAcweXTDgzeDb8pvD/hTeltCqGLKGHiSzEvR2AwiPm3FqhX2ZEMZe
ID2ZrSw8ywKnN3BQFG6C7WJzvfhZdQiGNtxDBlbb1M2D/SCr9NJaCMIw08p6NEyE87GNFY2Ig7Yf
WXQmNcYlmUfZxgsa8FCf9u3GX9EMb4didUiXP2Hx+74oqpXU+1N8X1+dTIj9MoguqXWnb5SheRZP
ft2hptD6QkqqoLgF1Y4y9i4UnVTPhZX04eAHSQos0ydsgrzRLRav9RPT+Ka9RBtFSwGXPNeHqFkp
LlABl1+atBk1PDLXphGefWySXLfcp+24nJ3COV87av5NmmbN/WK2qXlVLv6IT1LkXy+z1V+6lmxp
IJij05ADksZ+YDbpS2gBe1MuZ+N1589WghVm0R69zl2uZqtbpm+do7OjR7jq0a51kJ/jO6HOp3pc
f6wYiWNsra3mqs5ctWdAJMoEv9RyTKB9leFmDar1roXKriB4EiTLmGaR99VSChKPSlHaJFWtnZ3I
PB9/rF4+PBAdpvwjYVrYD4nK7GfaxyB6wOsxu59yB0y1onuJV+IbYWUbw5TtJ7fVL56hrXtjdq3H
QhtZAmnFWLd1l8t9F9pMPJimzZS2PTGBtl2uV+PSckfXUOpktKsxpbr0Xeq1OqMKHvx5iu1+KdWe
JLX5WmNBu4/UUESboCCQmQOO4ZnMF2cbkXm2XEw24iQmxy6hhLAm4Z/SRFhJUQ6KLF+rqBNTjKMJ
wzs1qq9eaXDjzFAMIal91P63Vk8Ve0NTHaZvrSqzr9ns0XMuPKVHBufdXWkjGaUl7/HTpQ6U7XVn
QcqNS8Rd9taWpnlcG8cc9tQC4tXCZjb4Kg3l+2SmM/K/IARInFpV+7Kia13u2NG8594pzbNQK6eI
XVk0X9uoC/VxsIYisQsvusXpc8CZpRqq+xBNp4/dHCHDh4wZQoC/5jydezrNudhz57tnadB2X1dm
W1DwhiK9yeDbBnFRj3Q8SJHZ3HJ2/MMaqfBhiXi5tuPs6vq8ygOpznCeMoJNCUPnxVs859Lx8VG3
ut65cotZvWKxKOB/gimRjxVl+4DAn6dMpCaUI3vWduJY2XKRKcs7yKHr1qRetHffzKDyRYBbaBxN
hRivKImxrFBpZO07P1tjFtas2RVpg9Nsj9PucGuKYoY4PA2kytdly5NjSWP2Znq7fGZv7n1vOsvH
Vl7nE2jC5FdOfl9YwOAWj5jzApY9nBeqCO3YK+GzHS1yWe4dk9qHt6Xc2x5BXG4WpLeeEYY3xAdl
M6KIqfEPhllVGzxQomPkla0AOLA7FK1d9WCseXOAcSVyYpJpencTdAXNvhz0z00a1taj9IPZPhcj
MDCLhYsXZebM8ow0zhU6en2CIxJRRiGHwlYXb1bCIfJyNcgxKmt89KqpXm9TmZfPRuqx3p7ghksC
0Gn+I7er5c6QEWwu0zcU/jV1yeWaQ+MbJVXbnKFYaX8INrNN3U4ii5U90K0bxnDMXXsxsGgChaRy
iLr02LfocxPgROsyL1PlbXuvExCRXAue2EMgazFdVwQ3rz+7bl5uQnYlfVWuGjTMb4HnoG22V2tq
5OqpLE1keiKf3Y0OTKPfDl5dVOWGJLV52OYDa9RVUDqy3vTgqJdCek374OSF28e+s0xtwSRS+Ejg
61GHiSgMH8zX9oc30Tbmcx4NIRYTA4GGu9wdLdQYNfzu6HYdrRTJTcr4HJqpSz5Ro1NsNCuaXEIW
c+8R6m1w5ZDiRzSzp0wR+4XRtkmox/YCqkeYJxbedokDSvmjBGWpNmFA/7ubp9VEqEKi9wVFvjj4
dtZqYq1Mfc2rrB+aNJ3vZJqBBAyIf1x68kBtCjPXxJCKzt3rlhQOoLiqaFgbVbYtW8f9ugR+dVEV
02kV9MdpSXCy7gqklHkVHoSYocgv4FDLmV3wqm2KfK6/9pABq1gZobxxbC0f8hq1SBKtoVudhWiD
o6THq+pLk6sBChcJINEGMyu9bIah8dUFxEEZC2Waz/VYFe5Wtm05HfSo1fygrXB6ViJsvs6dCUkz
d0Y4yrVJsUos99EwFw88qZ+nh1xL1kyYzaaGvxuGh8JHjbDpcMjWe5bTtrtNKyMa40znQXXr1hHw
m5FFLN5L1IcvpGFybl0mi4xVoBbXdiXmfeOL9nnt2+zC8Bu9KXNj2jLXJ/jKRxqWjMqfnRgMxDsU
ubVkiQYLr+iYgurH1Dc2UcZhvq/L3sBTVBJOOkmMRtrJO/MHy7tWXWQ+M0lVF5yXuCaC3TiofPXO
IafYmBrmljHtfW14bxg+1y2+YlIfJu2LvcbW+I1IM/eh6tc2v2yXblHxOOv0qWzq9jZrjfKQStnS
XEfDeLRGJ62SzDbmLjajFQeHbpyDgfK9AFBwaluO8bDk4atTr+73vjLGMwd49qz3A4rtQhcI9wiO
eSx6F2FfEs1KljvLX7tnGzCe1wiK2+2QenlxBNLs3GMBXbWMq3YKlm3UFla4aWQ5HmSorH4Thboy
ExtfX2cnbWHX+9pV3QgOYI/OpjZyl80frgy1veXm0XmqHf+p9VOC8RZ3Rbov7dK4mNAGBm8AjQ36
0yWMCqjFJhT8ppqAngdWsxj+aLQnO54twljEVdbXnhsDx2bzrte+BE8wnJXRgev3jFqMnldu8rNb
VU4SLrzfqnm7rsIvaCOkDdwe2vVNh23911Tb2Zeiz32cKN2cQYQ3zKG/8SxtTzduPpWbUFH04Swt
3AZ0rc6L4kZZc3Dr5ewXV1jCN148jDo3f7LupV9Xb/LJJAnK8BL7VvsGhJ1bQPjmYcg6XGpgtvs5
GcauffQKUYpvQV6HL5MXYOZSd8HWq6r+a4RTIV6mUUiFuhoqPFhOA61poPBsdmo+wZbmOM/tgYXG
uNDV2LTYWZ188UaZV9c419e39ZLr9kjwSoPLiS/CF4fX29rWnpOyywhz2RQirXaoqMLNyU+VDXw0
3CBRRWuNMdkC/hKTcBKyt7RuFyadnkcsQfjvy70MsmrfIBU56r4eX9ZV8/KSOD6RN+0b2P3mhnPw
IiNSm9A3ivN6SbsGSfo0PueSOBcC6JTWGRJdCC2bypXlWRit2o5Zw/VOhI7xRq4pcIpqWUjXYgCU
oc2e+rgl9xGLM9vV30OKnIvCHA2wXkMs15aq3dfMnrrD2hvTHevKspndmsD3FMnGhWcbZb3FQrjP
92PZu3W8tgAFW1hOZVLh8F3erXNbwhp25pHU9sEEJljrpUyW0KwfhikdNw3u6j/NUpp3Wed1T3W2
krRQqkg8FdJSYFaN0UDCWRrvdgwNu2MBscyfA5TkS6Bzpzvi+0LdjeOmXFgNa7c79FEGZ4BGBzpT
pEHeboFGyBj0yjy7CURejee1jsblPB9Vnp9Ry8hrJzLs8EsL2bC/8SwhU/Z9mEA36HSiPXCHE+51
EfS09h3STzgQtsLHLw2yfZipFu5qQQmwTB6ZewNjF6ItJXZxexnysrAIp4y7/MrzdqaCevotR6kZ
ELPdWIiLVluJTWcZWAFWtVVaGxBPOTkJUIV/PhRmg2wsiMY6h2ScSkpMPB/cy5ka+TXF8aG4qgc1
w9kQuN9iiGOE3SZoeRBZ8qr8KXL7kQGMoaZ7R5SQhNra8LFuEHRdJ3Ngnm/NYMjHveU+r/LZ2vRG
ZVHzlqFC7juoLT0hkvrYA5NbN2HTeWDShlN6dsxoP3WLzQKZO0KKGs2Fws0ddDfxyXPdz7z996sZ
mjLOOb6CcdIOQxJII+NJruzveGpDQhryPvjK3053eeWIswWD3T2zpelltaX9hBWE/hKWpzGVm/a2
jCsnk1NiC2d1qZCWpT2Wfr/Wj/UczcZFGJDYfOu5GVNPu5hsn0Gd330xKuHf+kOn2mNVuk27Wdcx
uNCqd2n8g7QTt20UGsF/cHQeS3IqWRh+IiISD1ugbHsndWtD6LYkEm8yMcnTz1ezmYi5Tt1VkHnO
b88D9Q3WKW+HJU/WEjfQV65yp//lFWpv/+5q2w0HUcj675Gb2R3HeqibFzde8ZXuMrZLbv1ar38m
ktyWdM9nLzqs20yJ4QaDB5vpQ3XQXxjn3+BUwGUMLOtv2iLj8NzzcSYoXteH3K+1fDQrXcQrVw2o
1CxnbnhXdeiIbOM3X4Eag9+ONixn8WbXZ9qSpv96A4eSeNWMnyLRfb1XCHvspbiwh7vXuSKAM0VU
BcmBO7DKtlqHD6jRNpnipaNwb4yW/gm+QdgndwAVeeeiCSdQnoBuTn7IkhEFVGP+QHmQ71fKg4jg
McsWPBZ6iKEpK/JtkCPtelgeHKcM4osNwqiIKVA3bB3c46OsHZ7SvVjmf9vg7M4V3VsvybXR3h1k
g70kYzvdbDg1pkRKe/3Wft+Cpd+uaz+Ot1vZ9F85zDw46f8B99tPuiMCcGaNtnud17eub50Dmg3z
ObQ1i5EpcYFcG06L5bKN5WpfEEPKSzBSsQBbB07hRu1a/we4bh3meKDoPu4Hh7a/ua8fdt9F4jc7
w5rVsw5v3wK7PE6D/I5yGPvVBA2RerXkrY5Cfzk7ZLkeZiG2S8nU2ScKceFbPoyhevdDpPyHuelK
62Gy7LW52IGFFwft3mFtbHEHIzv8pOE05O3dFhOTo1SP9oO9TvYr6Vf0QPSsD8zBxvhBhhpMZWLy
6L0VW9d86E1YVIDB0PpZAztUc9n4xefW1yMJwGCDyeZNlWkYd4Pmw4nM/lvMcuf9QbHwg3svl0kM
Q9GW97jLxW6fGW7EKpLAA4v+LDCBlce2ccfgaWe7YrMPVW9QC1Mt9camGjrJEDL6namVEE2bBHG7
7L8UzYUEQkEXDeV9MW8t/cpBgaGdlFvJFodC0YnW6uBNA1kIx93upiA+VT1RGl9huKxdRqOZ0t5/
29RbbsLAAgajQTuXFyG5J/asmFVb0NnYlzIEraQl+OpNtqc4/QvPn+8k0ZFRf+gLUua6C8raZf2s
/bJwnulzD8vPoMxNgwhAsYIipZyqoEvpWBDWo+OwWWcqGDFOmt4vTNKWmFhOuy1GAG94mvjLUXPc
6xShAytvahwxkJ82xwoFS6nIF51ygGn8KPOABKfaJvU2QsDU8Ls1HNC77dZFnrNAKzD7ay8Hq97S
3vc9bbJlWPtCpMvelJbMnIl5byQUIxglOKtvr2efRP5WPXaVG/b/dTw1TPlm2/tDyYigGYpDByyJ
x8Xz1/smZ1qAYIIsY0UAwx6fiaOV2/NSy6olnnts8iKT5Px5YbZRO7UQyUTSSFVh2gRmO1vsrn1i
G0HuIvEADSbAZAOct9OoNXo+SyDrLZ29pS7vaqcf5RMnh2aehtqFDmx1Xdmo3FrVr7g9aqF8CtVt
mvMSZ10bNRzjThNgfs2bbeittCz1Ev7tPayGHzYqxeKeRXZsD2sXyCKrUfZ5aQmEvd+NORWipBbm
ka15/8CXf/RW1eoDTTQNoaFeyeHW+UhHLsNIOvgjQBrmpVhP63rZZaTzU9/kcfx3QrTTqgwFE/kg
Z8L1ejfzjG9iP5Wbf5MD9YVkrT9AXq3hNdjq1idSY7XABKGJi5hBQm4RmzoBWlXlnmWInfMOAZl2
boA0tShFgn6k/DNVcGO3Yb0jhZ3hGfuGf2o2If2V/P6hsPe3GL0jpQvhjYtnUtKeOEnQGJdpHInJ
lGCRdG89sdTVibQPu2pJdeTp+W6zRlkdZI58K7zAXmDtC+NiMycd9MI9THWz1Ok4FTVwVK8bE53E
VAZTfuJsWIU6T4KXKFPWCB3c1MZa/0LBNETzu/S10ZBB9th0Qb4u1AvyxE0QsZlbYNu8FcN/+CUg
Vv7RJ6BhgD1a3SCxGJb3OC1cp+wpcQ4HUXATCRp+OyvdwDesv9M2KhKzVrerTw36kumIGFKsQMJA
wZBy4HrJUJCJ8eg2Pj+xdCa5XZfIBNZjpUzdp9tu1/EzVQwd16gcaovaZTWsVf82hlUf/7MUetuz
nAbR3zdly4Tq53rfYIxL6fyugpYUhywAzbLvilpZDlSqP4X/VBsatLKl6NqDA7is6qzeHYec9War
54eFANd34bAsp1Nvx81/1SZ0T3CxwWSgEnB3Imagj2Vd2P1l31AivCMGbXM6J6TlV481YL1zJJ7U
lYcZa6g4WX0/xAe0YXPx2TcMQRdPWpv168YRBBfyPbrwi+Nx0Gm0NkP9I7dCMz2qEdUzsnRlF0sa
kQm/38XtpjAAYaVHCj+XnHXcFnO1Lbdlgt6FaC9KwsmohZf7MVaYTLJmaozFVbnL7XcUqML50oCh
/j1AFMNzEguugLfGC6yGrFoxW9vJtge1+2mwq2qnTBTlIbBQrOIYFlWg92nQQ89iCADz27aZEBNg
keqO4W4XzXjAK+7GV7CcXl925uP9c/DYa6+jlVMNiJZqIgFvoKRtu6DTccaHZfb86B//a1i0hLf2
+hF/NcfCBWiE5Wzr7Wo9tI7hiWT1wT59wc/fWccSLCzH1w2p+ip6UaT0QrAlcCZaQQ/UZ20LW4Xb
rBFLTM5H80h/Xxf/DLp+NHE6BwuW2DUs3PaqkC7kJ8fmrH7eAv7PGc+Z61VJJZSpVOKNfcSMFUsU
BM965MJMd28qJkAd3Ab5JViLvj2Sp9O0b0M3dO4r5weiitNN9d2+YpCQTWaWkhoZ4lza1twXVrQI
Zu+lbE1q4zOYf3iNtvq/SytF8TcYkJG/ciL3MFEDvp1s4qxx7slXocAFoLLWP1jBouK8FyBMv8Mp
Z1Q5kozZ1k885Ov4sd/0xsfCrN60vc5Sau++sVetD4yY8GcmoFq1TqhfMO2nIYKl5AaqTLFfd0Tx
/tHTTm3/88JtWLpE6OjFhwkIBjiWp7BYHIXEpMI9UT9Vps09lTKzjlt3acNl3o6B1mIitM5GqP17
IfIGiRkzzJzzPM32UEOcGpTcd8AgciF4KKeN4MnsEd9TsqM0KeV3HSFOX56Wud+abwf7x+IAQ5W9
DnBaM/e793ZEzQjTC6gVdRfjPKVOLao1sYl/Jet0KWa4KMeubevQVK2nXz2JBB/nx42ef3PqPhrO
cuYmRYuzNY0jky6euuorWPZ8GA5RuaLWTNBpLPt2rAU8z5by8Y7uA3HIs/fIFtViqrclwo3nHl2f
jewD6VZ9Rn4yNEnLHV585o5j1vow6NYUUPqLChhWlyWMtqPyZv7QGEHdS7XMBLeGpSPgWAKUdds4
th++Zxs7mXbl/pGrnL6WUnkvLRGvKx2wlr6fxyHwMt8LFAkak6jiR8uVLoLd1uNgRxWh9/aUR360
H6aodVm1WxBAfQjEJPoR+mKRr7njTjb2E123f/UC7PeElstZvxzSRmPun7HwwiJRIXteEu950J6Q
TM48tHtN0QArrfDMvb1N3uPW9iXN4qNZYYwsRJ0lkSmpsPOFvdIqCWCybG967lQen3NyYTayzUd5
3slpetzQhbVJZ2udAh/2mV7rgmSmat1fvarwnqSCtoKKGauviVDSU7m4wdV3g9IDz5zci+1b1lcQ
ePzruQXCE+x58WOY4zArAyl+M256J0W5053Nt5GKZfBNunETHece0i/ofO86EZGQWXu1w+uo0n3u
lnZ5ktKynKTZZxHTlZsHEIvGfyy2qcscrGYPsSkExDEY9KWPlvZNbJuTBlsXvjokfCU4SPomBap1
qGVxDQI/TogfHZvxIaz2+TNERpz2ZdmdwnYosmGMynTNV0Xrj40tUBTTgL3d6wDPCHGGlI27/L61
RytOB2cIUwDH5rOqOmjlsNv+ibAIzBPUDg6SfWq8s6xz+UeptdGpzzN+Oy2l8914+2RSzOHFaQyM
no7884g7CxnyVvjlYzS71a+2mFG22JPyPxDMosvwTMB0sMzuZcLulNJPld/jBwNitAqEKc5atnzD
xGyknK8DYst+RkJDNg/eXOR7RJpV7WH2G+dc/V+bC6weA/xvjZNwKYhHmrg2DFV1Hj5Lp4RG6+t1
ehfaR7fLDywf6ERenSQmhT8ppqZ9qGtwmYuNmiSN3LxzIUXDfUic3qIkJSIQKIstYx4DvaCUCP32
5BRCHmzS2dk5euCbEhzUTST+uxShT+Sdu3UMTrWJMG85IXJujHPs1PQxIQFt4OVT6dYlm/qGHN6X
i4fuFtDkNAXS+wLKqo+uqraTG9GuDksGWDh7NjgBMQIXgs/cJxN23dVg8Ilg04MdfBIVq753dl5T
lrv2jcpyuwAxiHY/C0e/udOmZNsduyiRkpWRVG7YQh7pFo1XQGc0W00NOSunfUNIEFndfswdcKPU
Lxx1gCn0u0cQSfdudTxYitqMUWY5Q2RlLPNNhprQvZRurc6LIPgQ5oJg7pyz5zLraTiTW6cvcgSV
bLp2viv5i5+IZ7u3cmY5jXbPzRYNKszOEMlz2brr07jW5X0eyfhB7CSWpfCb9aO9rGDQIgjCV7Kz
kJS5vuWd+6W3rnm4ef8JEB7CvAjTHLyLcfpKHF0EDh99bjXvotb9h9OZ+Opsk3NolA0xapu9ODO1
wmrki/TlvZ6jH2GzMmTuVeIV2t7vB6ATMpMrRU9Jadv3aymHB0omt89oHEPnMLW1e+iI3rXTm8Eh
Ons6xm9G+UJ9xT7AW2jjOXqayLy5J+t3SKXH4560my3vJ+QseH8aW2XbEs3zFaf7lDL4EaQWTZt+
rGH0PjsXMf+Gk/DMYtwdJ7P3EKixMzrporsvnuf6rsxVYdKKaeMwWXH9MDR5aCXQB8Gj5nJC2wnP
yS0BJ3UmLYzXLeh0/g4Uvd/PbOifWnjNFVZ7OvSISQtS7kAHCwc1MRbQ5Tkeop3MI9dPFTDt0afA
7NFjRL2PaUnLvL3ZcRHSHayf1arHCQvBWL31YbQ+h3wPKbe2Uxxtzpy/Bi0r1bo7uxV13uFv5q/Y
nDunE1lfFdYrbj19JgSJ5TZpA1VhaN7KnxX37FfZmFJy31gDc5OAbaNbZmWpboKtzJZVL1D5gf9N
H0f+JofJAythcAFpUdQNnF1YjyY1g1q2A1CIR28u3NYzi9PKPuC3Hwqt8J07uPH7HDnavyiwrNMc
7mv/RMAt0Pcae9tHkXfiscDmAkExxC82GNJFbNN6IY62HigbUcTumlx4pwK8+S8CTN9/3jal30Ag
lYXnd5zjbGZ2XXlHC+DL3VRekZHduWTT2HZ/fXtfLjKgtY37v5rep6p142wpxdhfKoVQ9zCEQ/Qe
osN0kr7ZbNaIUkr+1MV3nBudFzw2jqdcdFu2+m/B1f1xU0REGGN2eelzSRZoUXftSYxExJ0KJxf7
Z6uHsAKT3Pj3yQJXjZuBn3nzn2LD59rJpoQHhNlH7SM2B2dIFYryog1a6YPlUfhOIieillscYKyq
7knn1bICUMZV/ZILuIfbho+3Lkz82bBG5qKI3Tuuu9XjNA5bhAa5mVeGIwu9ikLc3ZSZ8AYHGXK7
l8XspD3BVAsT46bBzFzjl/cRPxxSBHjCFcKYf/onQvKWaaWex/mOCSzOk2EO3Gd/y+f+xYobIkSt
MJqiSw/E5bFAchZeuQW3dPNnFCB5iI0gG4soZnqy1g39MuZrkVqFPzU/KEHIJcI65PNHzaGDcVjP
c5lgMicOjO5H9eWVIYti1Lv+0arKQf9ZWArThrxPfeXssn4LRo0xMz7tiT25u2WqEH7yco0cIkk9
LjUxMLIwtDBUXijP+bbuV8D+8gXXMYaRvaIg6GsgT2b8GckSRQMBtETiyclyAEetCEKWe4oROASk
Le9m9JlkQFbeTXm4Ofk43pXFqsJ36fExnHxnj8d/7bLUFtIBPn9m1ZFj/xxrNYa/wGpXymp8RK9t
GMaSq2Ro6h/KkI10ildY2kwXtGoUaHzHbzw1g+a2NoH9OkyAhPeQL3MHyrCpEKvi1of9xWiJqekg
Zo3TLfXN5PsXUMjpnaXUkZg+6u5qx0Et0aYLWz3LrdOxnQz52iOpGrn/f+iqDd1sMDgVvn17Aq6s
w5YvZIdBNyBohUedweSU8ZkZxBqYoBQnVCZWStGnJHRyjyCaEDyyw1+R43cbDjX1BvkT7Kh19PVU
f09uQb66EqL9XewLO+tegqEkVHvmlP9s3Wu40MJldEWZ8lp3Kj6THtof51nU270F+JrDX9RNecBs
ptZvShi3hhTKvL0bNq8KX3LkN38RIK/VJdDtSG5nwwV9s8dhvuiL4rtVnuKX22tgvE0EZ+o4q7+V
pdYr5FoQnHUszD3q379ChREHVRVSK/K1bxMeOuAvguOOATrVIS08orhhV2C9OPhGS4pHJFa9TCUf
YPE97p6vTrMVKnfO1gpmFhUhlR5n18g8oPWRClT056x0sTjPHqssgV8tubVt6+X4Ygtn2diDsVAh
zaqjuCmfuxW++dSSE9h+WnowsHDjFO/1cdlCknBKQrfCpGZsH9K2dRbcWmQi89yFvf67h/GoEoes
X0JIlxVBDtj5jmBHGiIGF3cGi9l8Sqa2fJq674FGku0OXTSh7cjCtW994PWInZZhZl3iPwPk4/4w
1Bq5z7SWaFgMErD6QXaElWZioZ8RyHLXqj8JDxTmIPjbAbMocSzw0Cjvt3M5tTEB34bA0f/GXQPm
XdcNTSYNjoHTqqtvURy+p6oSfUgnFBUKXuu/NYWZjbkLQmsCRWHsmncnG3OQb8Qpa9Ntj5LSqYY4
FKbdMUTCoz0PAw84eDcTw4UaGKRTNFlQ7uZnoNSg3ty5aKrDrX+Cx5jpJcDV3FnL1FzqWnvf5Pjt
DX+UECTD+mNkTV/dhOwg8cm2Yrh2YTFNMoWRQbgkQ3cgD4AMan2L+m1XXonWM90TAWArf+zs+JX9
oOdhs15EL6vA+wCsqoKDiCYZkxcDuM6G5OkJdbTxSd1OI4mh7L5ApazzrMFB2v4jKdJ2vu1YwmMe
uhHBr1joJnPRs7+MTVu4VxZf208dnPnzi0Pc18ytRT7N3Vby8bxNgOHbAVe0mcmxrb2LXyOBSkR/
w6fGdRNHewIgRR2/tRCWzdBfLDxXd5xJRRotcFNXdPqoCIdi+a5hFbMaLZJLOTcUM1U71TWU+SqO
U9x5R3cM7fseWfvyexo0Z9BBuVU+HfG1r3Z83DxPcYniSvNvwAeRaReiMX0rdfj5anwRVvBnr3rs
OLs/Vb9CS+vTsu6mPDluGxLgEQBk8JAauPVmksHNqWrZNtmfEfnN1UroSaOnDbSHL+Dge7N+mBps
jxwKffeCBDa/OoPfvxmksZSJsk890mw9fmoFNZD1Tu8ly1zg5IWoHdYnl1Y28nCnwEb+hAJ2vqC3
2O9q18VUghaXJsFl5poEIgYhWJKljfvqNIpp4i/Vu75Mjaye6lixhOnNKZ9B94P+zuvzhSdfrOUL
MS5ySPxQmAdnRJPCEg1t6kKJLingnxJP3QyReqM+UazXbMGvg71EmF2JJiWhem6dpGiiquPFVrW4
uLJ3okOLMWY8dgH8PHWkcsiG0Cl/unbVpGs8RzY7TA2TRtX7Yj0Ge6NOzYyK7eCVeS+yeEMBjwQG
k3wZgbVQaK+KgQhUW84Pu/LY4rC6KVLlvBoqCiPRxq/L7BZ/bdIa3kPZRkU6487hHBxztV9alyiN
E5cJyQc9XgM8OKh0BvoKP5zYiD4V2upu8cfwk3cLCi6MoAThjvVCD83QbN4FsJdUqVyZLnUtCd1W
QYP/CNZSRJiLZ/NX+jh278YwXl5bufrqEvr78m6vQQjIYs3VyR9y2R9J1wj7Yxtq76xoEt9Yn+3W
e1IgKc9dXY7X0VtH/3EM9XStGpyCvmSq1u20EYPQxJdVq+DiB43/TYXhCj4hgcc9rx6e2Y75utIy
n9vpEODs+A5nctpa3JhnXhV5YFtZGcAUoNu1NOx2F/puHYya9bTHD8OESPA8WihijsI1zG+tJDz8
RKxsjVzmlg9JFIf0T+Eop4MomVO5NJfxry42Vlt2+ADkb1/3zB7L4a4Cl+dtHrT1FUtomze7ReuU
5YsC8PCwtOHfkNDG3NMOS0OnT4MOyzVbFwXVqwuynvKldghF8ZEQgBbE86Wfbb/OYsaBtymuQHVc
MuQT3suZ8ZL4LyZ3R8RP/apyxmuMlslSusGLsStsfNtmukPTFcIk/WzNz8TbVgRMWe3VLPl0WL0F
3dFMskGL+TG1pgKVYbdM+tHQiXjVvHYjG2cTrpm9VFPmE9azwBeTnWd8p30aeeZSF4AzI/uyrK+0
KeYZlXmFhc7fQrsZAJpLCGPtfswcTAoklYZOGVnIm8pyIc9kG4sZBNhtUBUB9PTiMkW6srLAGkm7
yOd8OO3QX1cLaQ6z94wB+IgaBoHzHla8vmXd92mLJRHrUuUgCpRCwyc7c+Ab8h9Dnmck2xFThuPF
mQ2DcNZitY+1W4OTSTu3/mAUl6e4CeQvf0KTS86JcKn2VAhiOjKdwsQBTQRjcfNfHr6iH17d0jk3
oZq64jAjGc2fxwO1TXH1pSl/fPMdv9xRCMBS/Bgte7uo0bPdYwdbxGZYOrFOeDqIBfBL2fyx5jl4
HvPdoksTC7BIO9dCDDzU63c74hv0MD2+dGYglgU1c5dKtaFrGKx2SEcY2ssImftc1WZ61tpt8tcS
VvRpmOFfkDME7FI1giOA/M6VibOowj90rH99UtrIZ5XoWQDXrnW/A3JC8t9d1+f3sAm8ZV1HEC9L
SBFgxgbiOusK1VqbaGSnT3Pb6wrTO1IIy2xQhpwG1bscRVed51wEBxtOiOGHCgvI5A24DHF0JcL8
zfNtFmCNNQshWLuV/9ZJaUEQDFh/0hDqQyJEOVtZNGMylKNrxNFBN/BmciJdaZvS4jSpKSo4NvuW
JQejxXdEH2UWiiVKR3tUT6Kyy+BQ9Bwb6VhZHSgII8cDDuNhykAw88eN2eXHOpKrlwTal3xA+aqR
S4NwOYRSupNu/HQN6uWVpVdGDyFV9Ze2n9z7yJm2inbNoo2PYw93TxPfgDtJeK0z/oQmqRhQYemm
y0aSIdl1+M2R8UKvRlWGbBWxAo4A8ZDzfIxnlAfzb3QEzZ0KjX/zgywz3m6SvzInX/rlGIxlCE5Q
eY9oPZoikd4ImlZsvTqvuup+925L0Auwubnwt91HMv7RzPItWs41BIC2H2jHdR7X2JZXEkLbs6XD
4ZPdtdP3Zow3SpSHxQfhJgMqxk0SeiturXAsQMnJd7jq27La9iNer16JpbqobdUgz6L+V6qO7WLY
/OnfjkLVS1DKjJheaVLhfrLIg73mNmPF+xpqwaDgxUUfHNohL/EF1DBb7TKihUA6WZ2baKqfLa/3
ihMxN7gtV3vFRmXjrBs/lDR7KRKj2wB1WWtsf/iDaWq8I+FDmRQbJpJJRQAbWQhIVpsDGm6mEeEs
ejzhYBvChMiBmmGQ6Kgz/F2Mp4awkIxbeyU3ypumTzwjOM8RqLn9JWJ2is67txTX3Vjbr0ABF5tB
tKiE4vyzMTh+Xm4g8vo5hoHBjQbL26dz7tRflQG/SFhf9w8bRQ1PNBwv6sWcfezRkcQfZTV2BkRy
gVuebyGi0ZGspOWOX5H0BTaE6R8tCvmHs9sKPPlWqVY1peNB9NhkEiDCrPfUqx0dnkI4kZw8o3Io
8GkgnSmwIaIvWijNDcBL9y8OxxIOh63cLaAmcM9CuMN4nosNx/Qp9vNVZm63IL6LdvoKjorsXOUR
AIoR4rQ75fSfE8zDi0aTsCem8QAdeRRg/htEpi9USgevHaXdKUbBOdOdsQ/WsAwHzpcqM06EVlej
JNve/QU5hr9X+oSWLh5fo04U8k6GUg4nlwugAnWtqddZfSI8DoXB85tBLzn3qoWlsvDGXHpXCgxv
YW8AfVfYmxj411X8YqRLzE85UrsribTNt0WEzOckCSLg0lpyjMoRKpsWr9FRLOJ2bEqyHFg4vB7G
p7SOgfJVcN4qbzngluLUWS1najNjduwkRMDgj1GinNH9znx2PXYJw3+X997nl+6hF7K5mKO2Sajc
DVugCjJ2LLzzTEwn9Brmd5ir9TyNxB1mjLPk23g3H1SP6OEvL2Ince8Xmm6F0XGTOfKa1xhd5J/V
3nyeJ4DWZOqa5bT3i35A0QK5q9Z8P+AIGJ52MJiLb5zlNG57gzB37gH4Cgfy8sDnYr1pTWMwPRGo
VasIxh9oR/eHRQd8rrfw5IPAnfApCt7Nf0YMSvyyDJJJR+8IvW1TMpXjS26zJVzGJ0xH0UXZAhCp
XnTMFlUIH6KriBXq2H0Ds+nWVKPlfpvYac5qlAvbjOyqUwkijJjfN4hCh2myrHMT2swVo49f/2hh
g9MZccG3dPU64Jv1VeQzPtU7Txl/GXeLWvn4mpgSiqVTDzlf+D26IQxmTW77PHcThmJpWsxpY4HV
JIx0e2XdJIuYPJs/avZxpE7KcykdWSb6opSAJSVwI8YFqFYEnDgN3v3Wd4cf1SA9KKUoXJMaZKU5
++GAEbeWquFciDDKQxZ3Af0qoVsWx8H2CBBgrVmp1YUAaN7tSfsRhCrfHlQ8LMN5cUMVHQh4t5t0
1q6Mzy1Qcn9oiGdB+hLCquOFXYJ4tJFz09EeXul7EZDNlPmcqCwQ9jM+03l5mPGTPLWyZu+NVkD+
ZxEqFPyIJD1UDfBqJ5uWRsA+vnnS+7CvjuR/6C2tqmp/KrZV8Z8IMPJgqP65QZa9M2ciZvQoT23v
kDWX672YTY1Ab52d6tQOOoqOfeRb6r60h9i+n3YReLCVDqL7XPfj2Qe8+YlYtfq1xfUyoC2MEMdy
Fw0fk8UeJbi7S3R86PLUae0sSfKB7Z/wyAI++jCkeF+HDWGiU91KaOqvcm3CP27kBS9NEfvOw263
a3nHPoCQkdt9azMJlgDwCvb82JE18x25Tfmk+DpfkLBrTN5hU0VwYs5mljSYCUe7EP3iuC8hWmT3
4Dp0BSUGTFyTMoOJIQ1WNC+QFw20kGAjG5OF0dsJE+iGBYVhwWi6TbnFsB5v1Iba+d+GGPFbvZkV
F4ewKGd2gYkGUbpedBwdTcnEh+sFicmPkH4jXCE5gpdDKOL4QmpkdHI9OTz181iSrVcRLpLx02gs
RYjzLqpbzZSuZp9/UgQz/AuiceuzxgRYmbuACS0J69k8EZCbN+kmduISehRQ92EA7PS4FfvKp+P2
KE7DfoJRjmQIkJ3nSNgf9qhoXqxwaMIHa3dRsvg8tOHJWqW6OrtlDr2xg2vjRvm32BA7cAoTbnrn
90jWHsi8avfMCDGGGfLdpr/KRounpuymDMoyf+mpDH+vkRSrxM+RfN31zBcRiUm7B0VXI/UL9gm/
VBq31twle92CmxVg2uuveeYDam5GzhyJuz+K9gwLvz7RA0+xFDL9/mCKejj7c1c99FQKnEldMs4n
ZH2ErrpmcpAVumSGOj3qV4uN3kvZ+qPoQlryfobVMrjgxsV7M96cx0+II9joBhrv1UOM/2IH6rfc
rF3wI6gthgt3yB10r6slvGNlOYiqUotEv+CrsSkzeJ861W3woh0BRNixYof5uOf3hS0nABsj1yjt
d9w8HAxIHBznzp7j6LHOSZNUpZpbMPoAFgRbXvCGxD+eX1DnU0k02JJjIALFg6kg/2x8iT1/H+/w
i9aLx46DOYBvZar/CUY778NtBytGjxf45FPqRUR3K/meVdrLHkUFlnxNE7Mf5ayIJQEMf2xvUccw
aoT/YJG9iPST5Ggfj8Dc7tBYCRgRKa3/70RBbhW7okzGcDYPvCjjwfcVGUUNEcGNEyN/L8U8n3YL
RDEhJp4Uoc6N6/yIWsO/VoZ5nPDJ4J5ua9YsZdziBd/ugL7AZkgg29x/aP5H0nktOYq0W/SJiEg8
3MpLpbIqf0NUdU8DiU1MJvD0/+Kc24mebpUKMj+z99qJE/yswPiaLL8Yn8qTY2EqOQGMwjEA+gAj
MFxVZP0lZsqVU3pfhHHt7EN8UCtZsB5APtizya8jHUR2rNyBkbfUjL82TeHm+ug2Fn5gOajwSmKM
MN/YZHz3TeG/+lE+HzTrqloe2pFDEBN0D2FNGeLBeEeCPWp34uiZ464peMyLNrM9lMOFGGbcjgYm
3XUkxbSBpmJ77Dnqafa/x8kE9ikdQhputE5sOLI+4N4Qsh7nv4TAtLeOBdcMPsoQA8MhVBYM7mfy
UsN/BMM38oMFhEhPKBtk9X+Lb7QiKpg8hPq+7A5R69LtFn7rebu+HKuI9Xqozh4VBRtpp+3JmukQ
dPHqezhbImGq+I4meNH8rNHyE9DKXhuyYD8I/+3zp9D44QPDoaXYdbqLOng8bL/aLX4M67/KdJ2N
PifsLiwxOcnYDVrXMlymPRLPEsNoiMLZlsOp64tgB0yogf2BgF2iIm08580aK7Rf2qvCHwAFa+Nm
pEzlVx/bE0vJGW3bOE0U1AGvRpo07HHgy3CEOMRJxO9oalF+geniaD7AfUIlqhjfhvsYxO94mnwH
jlTJYPnDLWrGKgwWgVKiEU6QOFXLtWDyA9ZLoaLa8cM3+HATCNd6lCy/u46XD8vFSwEz99jrtGoB
sBnGEq1trOase37Oja9SHcPBwZL6OALZHZ4tO0wQSQZBjmq0548Eub0KX4b+mVd5eobFZF+krson
3xgyxxqR+H+Y8Ef3aMWHXTkBUMWFQmUJug1594ry6oNPR43rRASuOeKMBcvahblw/uW2McRSLPXu
Q+uzL2d0MlWF/8uCH5FUwm6NzDGveHSrJsS04njTNxSS+D4t0E/uF+wmApemmI+TR9VwnCorIRRU
t8rfl7MU7wB2caE0ngexL0UHPJx40ULgcG2WV2iTEE1Ul8U3/VXJUr92EfJhHCWpKY8wcEyx82VV
Ef0+yfploV/e+iYrHzoW3xM44cjfJghDwEWgTQsRDR4HxDp7i1b/P15/XFFW71B92bhBAVaNUXIm
UGOKTmOh2LJj/Fre2kWb6RhUnuW9FJ1kd5ciXi23sOthFqDmChjHR2AUvrCXL7ywfRrEzz1xAcuW
xrz9iPjgE7ALwQlXUVJcgiBL8MZmFgNQb+ptvdVRv3whqh9+aBKKNehthg6XTBCkQp8RYopc7bDQ
AN7srFiYF7BYEIcBg5ncV6xRV7IRcvLk4NoCcZy0EZWyWMnQjHNx+oeBA6p9btMwR3kmAnmoo1rd
TzbX3zMWJu3cx3bpXTwCQQXdOLuyM1L3zr2z7ADeEqnvzreEUhHZ+LXJz9kgcYEZnIUqyh5KdNLy
M3ab4KxIXDYQrMY+hMCQ2+ZFD3b1FjXUfGWcjnv2OkV7V9TNIndhAMdmBi7liQ+TNdNvUjXWaeob
J9suZp5fSssPB5bNIFT9VXa7BQ3fOU8YC9zyQFFqoQksQwhPJOll8z5NrPZaUsvcQ05gZxC7Xq+Y
EyKRPEfVmOzDhIFVeaAHpeQaIlO1x26gmUSQv3hMa61YPJf2srpzZ7ds0VGZyTvZWD0vUKb7Hfyy
Nqf5mJazTsghOiQoEpFJVTzraHTjsTmn9RSf3CbOn3wf7RFYLrt+bZBk/4ndJNo6aJ+uedt3/01+
4dpobTWMjVSIey5SzfpSxR8Cq+W0yRRyJJ4uz9xrhOuXhonlFuRIj4GzYeL8xK4Gh6Bt2Mld4oz5
5OsMQxt1kwP3pPqeF0sQy4gjkhI9EfzTAqTSPnNa1hv0Qwg6Kdqb9jqlAm5pbvD3KGYcxAAG8fJR
FmP1t5iNdRG1YMGhlOejMOsoSWMrnV02MSa+5Swnrm3TFm+5HhEQ8+VDOfN5IXSQAN+tYDGFrxIC
N+AuE7j4FX2kjKv/AuHAMITnmm20elao5dHJhl35FzYCdonMmxiGAqNfD8qZ7Ri0uvZ3Ie3iecnn
5TfTofdmkdMeXmE11tY9YxOyKNdtoMvYo3bN3hdobN5M7kVcTsxWViyanu5Y3Icthh4uxXOVh/qc
MgEMDrNUi7UrcWQcuVizlBNejo9cxYpNdhpXh6is7HlTtLY8hmM5yoNUUlx9XXA/WNRBIB15oiwQ
i3H9y4gY4miM8QIhRL/OwLKhPy1LzChRaOgR+C3LMy/mgG7MVecOtae3KeM5gURdI0gCXdVxFcI3
wyqTlkMT7HpIGxl7GVf+EcJkRM1N4Z2LDoA62ovR9nZOih6uG4JdUynMcTwMIcuyJMbUHQFKvbR1
TMYp799SY7jFVEPhxi6NNZGNU+qAW2Ta1l7E9NJMub7JWmW42FrcOc9lNlCaJ/MsiWrB5R6MYnQe
wTAsztHuqj47L2vkLxytIHttmUaDxrE7ld1Ta6T3OsPUAo6UIoLjfhEbr43j+omV8dI9wldEeQUR
r4+uUxey36vnSrmXhq06zy7oRSRcBIPOe2/Qjbpb5rnK0eNYNd42QinnXcKua96mgYuTelCAb/FT
oSzcoR0e3C3IDBSSsUid+p9aovoh4Pr6dmUfvUyWp08kMnIuFRlCZluQPsnyt2FN7yHsf5BEWgG/
H0z0OPh2/b74sjD7VitzY54YZi8xXpYw31Z1LvRXuthgvUmEj9k9BLZisjGMWNa1x9zhX5Snlfft
0Wr8M+WMLbWTU/gVNk6+TRGQRFjSu5D1Ujm6z27tdz4/tZmWV+pkd72xmNiUuzTol/BU0mC1b4FO
mo7koijNf+kwcuwN/ZIWl2jpMJ2zGOLmDdn3LQhly8g7lFFKhKIKq+hfa/z43U8zABpsurn2UVvw
XLBl7fUrw0DezP2AC+LBt7SdPCI5RIi4qcTM0njOI/8jiErvebLsojlpVc5n16sRQDhzc/NyjbCK
qCrsi72BHqXihEh1kXfzRbZ+9N0qAFR/apwYv3XHMcoyM6i7P8av4vYhQWfhnmEZ+jXKMmJdAdRw
M2G2RWPeftPWqfkvFqqm2GFLdv5TtuNXT+FK+RDsAlz0kHUy1McOtRAW8YiGcuOGSXSRnLz3Pmlc
ARyQ0PnRjg5ObuwiMgnbOtq7ScBT3o9k6okwNDbKDbfbAxigAWumGNMMEIzlLFFFTZ9q9AL1BW/D
kdQ5c6q/e0cZw62cBx9oDUz/wpNid+9ABBXsiCkehmg7MQXEwN0UT5wRAGA6kyH96BnZK+KK9z0h
3Xfg5MHjhYkNEAu72+idqmKqsnMmnfQfkvaw3nFSO08UruMlbpZwnXvHw2+hqvazlROmC5mm6oTD
Y3jpAQUc26hrfzTQpwcCj73+Fok0R71iOfF9MDjk3PIpBMtm9JDAqqh65C+zeGMnh1EiVMFISw4q
f00++3u2oySe1w2SP35rbuWbv0TZu0CLG2SC4y6W4LW/OLn5JxcKpoTZT+IRqEznNFM5OZfOY6mC
+GkRbF2MsHOx8+FNvxcwPgqGbxJ0BWaTMNzyNdpfFHshJJasVBKWGJZinujJGrNdCFLYHGSKTuUT
E4NEBGhpTz+LquPp3zg4a9rriAmw3dX9DJPGH7L+GMtQMzBr0AztsB/mObSuHiOWR2Ki/eTnuqQg
H5gINp1P27DkZWThse07H3Br3zrNWbhL7aN9bae/Q005fpVZxABYdzK9TvggfvKYXXu6T1ndoVET
DjtUF5zpBHwiAZzWl0v2TJ+OEqrvCrZh/TQ9Jy7wbLPF1yRODFDZoNRYAX6aqEuXW157FdxXdB1H
V7F6YofHwQPJLRE746hZnTIuXYTLPNHV8F0XdXAvsaLULA2b3P9PK1kJLtSkoG1DVMozs0IhVfKM
Casp36ociuO+o0qTh9kp0n3pwCc+pEk7yz3ZXHENgqJIqj8C85794QaLjYTBg1D4NuJbKD4iNAis
RdHMJtkFZqVzY+knmbbk8BsLEcbtpuHo2ntewl7CbrPmWLscti09fXUNzYTFOkfp+lzZPWEFIXmv
T0y/k3xf2DBs/wxONvKAQBINCN2E1Iv2hagu1gfOOaGwcciraFDsRRMJSTs3HrEpoDbCeOkTliFw
eR7rsm7PVJXWclqcyLJe6wGM9zEaszRfd/Z2el1cC8SeW02euusN8/37gadHHYu+j6kDPcazuzTN
hyvP7/IOaKsvuYNaxMgkLpRM0oXNSsTO1W82dWOxUW5NlitGC8lrEXmuPgofeNV+Hm0DA03OmCtc
OnXIRfV8biYhJzhlTrmPEX4zPMPUcSbzFGJ6GI3sUioHC+WmtJNm37lNemUpIm+V36IIka5Xvccl
EBM6nCb7YZuV/kL1FFBIjEaajYaT3y0ski2qSBfIlOWnVYWGbfHL/rto50Cf5ES3XwTMPvchuB1C
bbXAA1uG0A1iH7zf+4o5k9TOvM37jlon3rguu1Ceqcbp9shC9Q7PFxQyfBZwlxgwrct4iJFAvpp6
IQY9iOpHBvEY/Mm8ZhwdofxCF+SLnCmKgzurZlbgY/yErblxi0Xhceg1ExVC7kS/XxzmljxX3Wwn
u0guJvpqOZDAtrbMMm4QBa38JcgZXtxYJFIRxDZ49hNVx5y9LZyD6d5JM4xRNE3nin0i9JlEH/2s
YZdeePMFKT7gNyijpxnPb7tRnmSpUdqamL1ofZOFgFZ/5DLMfbFJ0R8oBu8dTBaEI5P5jfgO5ytD
2AVkm23jaENtX/dsWQeehtvCY1ucB/QIuOAG3LLoZYPoLSpz8wMfxW0/SAehg+trPkbKUOdSB2F4
lUxo/tFZkmmbd/0akzLU7rtMnMQ9Md2W14xWmf60cLv0CXGKg1JiNiynU5PeMy9iXyZTFrs+PrA1
edxjwKc973moLVCRvj3hNvKYi5OlWPifKGasl6ZwUIZ6vQdpF+zI/TRCPsnAubIjN23z04Douuvr
rj/QduFW8kTlnDT6hlcy5rvmPsLfvAMdYQnoZB7hLWhcysdMdc6CBxv/8LawDat/dl/uni3v3Oz5
AfVtprl9RQgfiGOA5ZGvyRQtY/GpAP3vh8Wl91VoHZo2CR8DPYQsNecUDSLyAmd4z+Kq+WNsJtB4
jLtmjU4Mkrs8nMGpsH5w3lwW6fV5qhbTrRSfPj9BPEju057LDzfcOj/bDDEuovVt6+3PJoRs+EMV
6sWPA5LR7jalYxHeRfAql9eINJn+qwMZeqjbGChtbJM6uXMW6qrHhYnvLrK7+dNx8Hauy69/MA4R
JgkFmLYOkFglY9d+e9VMnUGUZe9v81YWVyjJwfjsTi4Tk4biBuSVL9BUCr87YaxNnXPXUWqMkc/e
XDX8wU1pzd13ay3Tp2VhPAdppXAjDfoIVMQPeBpUfdaWUzPO8/mIbOHmSD2EkUZvs6hS3tsRFJoX
SBhOghIscE7cGUuVInhFw7Jn4BB8CZAWz/g1C2AnTcwoaekd+kUk1ruKegFujpWPR3AF9PXgnov/
stiaWCnrIn0wQ11NP0pGiOymIJhDSDdjf/RsUrYPugQJvB0R5btb6t3qSwUOjNW2wTFuSj9yN8zq
vEduiPBW0r0iPHEzPB91VPwCqFX3AL2nHvd27z5BMZa7Kuec3lNJLDcvjIvd3IVWfXRx8+9rL8FU
mthzgccEEgsHkzgKiu23zGBX36SB9r6GGf83jTC/pom+fmdb9Hv0jlb+LkgmuOFsaJ9ww/ygSTW/
0Oyz0wRthuF9UV5KpDInF5ggI3ivlQyPjX8OwxDQT75amDeRGES3hbdu7uyemNj9YBUho54qFc+e
FwU/veKwRvmTdaeyqkPgF6Pz4TBMYEg0KofjYUiCU+D4LLa9FeODTIFPyag4+7fkXvGKS3X+BTNp
QbfwE5cdH+YVRyCnRjOZx4+TEfWt52N/wa7tnqhQKcU8cEG40kT+XGrj/0jptBgEQh3fx0IH813q
ZkF4xGiLbWWypuBocno/FEpwskJcOQ+eXdN8USnsvQwt/VYo8LswV1GO6nm5d5DcU2lCfGaVjsRM
x1nF2kqkpPcIVwc7NEX5R5Op7J3YnpBDvo8fsrbsb22bg82inik+xnD4zLvS5+sqEDT0vVvf20ni
fTWAXN4yd8IBGQ4yPwUTO/3Fm/+2WWSOMl3857LtZEH0c5DuXW69YdP5Tvio6g7ZTYDp7joKGvG9
GYIR51agzrNy+VbDdvik/pj3Hc6Yg9Ok8fTrd5UIDhbMlUMDM0BuUpWzHkX2jUrWQiTX89siyCTW
ycma6tjZWYO4RbFnHsTaZKEb4fnNDBhKBMbxnVPJ5EUwSdhwSZU7j60Xuw0STC596+ZnpvT72SvM
ocpC6iws5p1k1ddGF63VCNLEe9ZTBgDOm5uLNebp+6yDG1Yr6+DA57sXqJ5PdW1HTyFm8uNSNrM+
28QS7TiLWvoFpNL1znZd55Lz+4FgxPbA3niu8djEjDZlhlfW7zPH8AXcHb9bNk0ZO54ujz4a9pjL
yUOm8exxWZ1klogP5A9EVyB6Zqkagv0ICLovdsb1Io/ucfhBmtm/xrJBClQG8gMhpnOufRjE5eho
FxU+aEgk3tkfNkXZPievaJODydwEPZ+rnmBZydFGN01TtWtcFwpWEZoAAK9hHEw6dfGIsWHc6SyK
XzKWTbT0mvTlCxgqNvbSKzNyeqB3IaioxAlNlvlLStT040q7opwdvtEbTnunNBNa1SqJ360oQa2W
Ws/L+pMigmxmojB4R1YCDLaLKgxYLIDgBtRLBzuiBxg6fSqI2NmCq3PukFPQiEbhNK47Tyk25dTk
lxCjDR91gZZb5cg4hEOpA/Z022sm2h5g6o1NgsYTCypg0cx95ETB1DmFy3GYdiQi9O0Z9EFPzss4
9E9xupz4ruN9qxbkgKHF+g9L7Y+DNGDX2dq6TLm5YKlmWtkGg/wX2Vm/sQaHy6/nW12gKxe3ZY6j
aDcGhtwTiAc9Via1pf0sudAAcn2m9LtrwTZ23boSojxEJfVEjkb0ZfX+feYrfQcuIHUucWpzqNog
rB/EiIx/gPq0xR0PwRRVzT3FUnlPchrOmwCpxW/S2nzffokDKS6igOhbu7Ohb/BEW7b1n1TgwZx8
BrSIz+DA3EWzckQKVio3rLcARLmIo7C6FU1YwLksSuccMW3+ikLV3E3huIYP6u6Xyr3+U1XNY7k6
LHl1k5D/mbCjjbAt+9u05WPTq/QzgmO+GdiIPiZRUB0go9vZxqRgXbfSj7XAYNNwqefeb23Z5TMX
1nTxqbTajQHLsxk7sn1OyqV+priFJOeG4EKI3Vmv0JIb691NBQBdZrl8g/FwYkohGEDyMRfF7ELN
+XxB2YPaOpO4FxCFqF1WhkwPqG03lPTxh5pSrARjE56QAQHgkCUWW1mq177saTYJBOoRH/krMnVZ
48+IQ+SQ+f83otLlX5ZTcb335tR+UHpJHQwNzIyGdIA2r1zYXCavfyGuDC5peHIVvKoheyuSxHkg
x0W+eKzNd2U/RZDHqf+nrUIdEu7dfsnkrqzGjJY1bVnPwmzYsOHv1soi+zMlznCj1/9qEzc59hLs
MY56KgRWpEQQVOqbRbzJKfxadad7GXnbjC02bAAGdN8zlJ1sG/htre9ET8uvxu4v0+Fk10euAWY1
je1LHogI6lScr8LzCgVQKFe06AjyHXe48+q7hpAdv2vLbyXt7Ligvt/KzmOwDdusOc6QzJ7STrcv
dCmcJYFu9V8SPfSmHRekBLquGLW0vp9tORdC4nYA/Oz7JciGwypX2NJVmq22gAWRxprsrMpC3zGl
WBGdgt4HLWvNNiMQFydhttth1tohJiYmXucKQ0OFVVVI3W2DaSQRQjaRGvb50lLKNqirSORqdyPA
So6T+R3YHPpH11jDtjcx1lbz0Wapzx5/BXWgdoJ9k35qg68Uil6MyRelcjZNGp65AxON4wxPhW29
OjNrG9fVxVWErvPJjCb70qFoz/EQB/pol8URQuQqPyr4/WAPd7KnpGYYdggd+IsdGcUMu8oFaUzS
kcNjMGDLXJ3BulnnnMVjc7QGxoOeDoNbiSv7Frp+tovxv5HLFcNAC3vno1S9+LTAtVnHMhfyd9Qe
khturepP4ffmPkeNFQN3J6Zr6zDvX/3iFPskcFScHGP+UA9BeeeZqNsqHTHqh/uAoQP4TjIEtMsN
dqEcbby36tghleZje8plhFEgZ9VVhamH0m/6L50QRuGWvEiBsbyhOkZRJT8ZvPCPjfFzNbA5jYvq
gkkg3rSR6T8kNHo8KtPMaH0p0v5NF/Nrmqw1guRNOxq03AiBPX83wxTaB0NUnjGepU+KlcOXTNw1
daMKGWuvuwZnyjg+8ThRcgFdP7JkYKoRiYp8HdE+dBHkTzkX6tXApyCFVbvdFmGCveoUs9dV6/eO
5WGuLglDD6qpNGsIBALxel3AqO8JQul/MWDHmmVWWnPAxTlKMD90Z3o3x3L37TBNfxol2V2O/BR/
fJPzZOVVsrUIIoWAhVfnu9WFuauYzrhHSqAIPDebcLxoPOAIbvPKYqKLrgQu9x/oE9MH8xNxjMrY
VwRd9e7zGDVddi5s1tmHfvE8jDwY4Qhax6b1z7E9rqIJMeluzMTwl8fXro8VG/s3R+am/hZa149L
t7RPIcyHJ4PshN5OxTbO/sgUK6YfhM0ZNZtHqlQsgPVKWJxm10Njx8oTOF1QvdA4eh3TjpYbHJGr
dE6hW68UvaQyd3oyU/w90ueFCKV63Buolqzbgux2/qtyXoElDCHNMm1CJjIuGWDDRcv6Lp8jbl5+
gVJWz6EZNRCOpS0uuRNmMPOa/Hd2MptbFW21fwBI45dPeAAcszfgxD5Io6PW0hjgDllQ1ye6QzTS
cqzDR9uA3osGT9LYlkt0y9LCByinEfvdBKPfnGMDng3VxOjqcY/sod4ng23FVxQwTrAdysrf59IX
e6Pou9ELwi8sciL/DjSuGaM6JDJu3ELZ9AMi1DyuQ1T4TXxdsroWx0FP3n/sTZtL4Q45HSDBHjYK
asdceQtX5DEhBAeoJf2fHLnmI1Mcsnyq2PPQCycu2kyIDiwgI4xFeqc7gmC3AlYBYx1s/tvRY6h+
8KNw+UJz4+tN6C3Bm+7Lud6log7UoxkwjxJS16HGHTbl4IML9LtcrmQ4h04v22F1VaQVznhQ713A
ePUriyxrRp2zun+/BU1s85l5qAuQGLQsU/BV0Pfzx1sH26k/WRUlFwlO/dbpmUoplLxpT4ZstX5M
zFHyBs2EedSWXYfNp2Mfissr84oAjhSo1S1+nzp5dtMiW6NjQ9DPitKWAXR+4miwUpsJqZu6LzGa
CizD6COzNziKMnlPqlHHXwaT/HDRBjk//pXG0gi1NTS6xnAbkVPoHFEHDOaU8a7Kih1Ppi3gHE0i
8nsnSVwBnBquEzS3iAyI4lykeTiRaLUsYiBjSXVTRWTWkJeUcPwnieo8sLGzU26kCTYw2hCd/2Mb
KYL/TAkHxQBayKVH3jSmFaNesjIhyX0LNYvBETg82C/dgdEyGHAunuUFWUi8+ldIwnyJpbD6k0pA
BxGiwnWyoQmzsdy1Iib3V5GKlKJz2GCUZS6WTSkDZETS/VeRTuteqnT0PR1uAlId8gUVGA4TbzN0
vipOY2XIHdexV30RpiGqs1WQVGDjBxp3jhSFPNFNk50YzGaRD3DuZHicVehG5wnOWoKks6bmBCjj
XLQ70qNA6WHx5NO93kDzQH7cWF47DHfVkDDBQZvf1DC2onx6wdeEcrjWAS20w80+PhTDFPqnqqtj
c4isfFEY7Br95TgjfN4NBdPkXelezKnHHYkcv+zC7tattI7GXqMa0bzaNM6rEpjgxSTHJI+qod/i
80iHgw3L67vJR8QhHnhr7prKd57CzJ9XZtaAvKkPSE45Iw6L5nPXukF2sB1TVlf+yUARKaoQ5HIc
BESaWsN7Z83hMwIobV7JKOofg1B7/FDE0AAqcV11rPvKBWoXM5GxHUXD7yMvo6AtheFsz5o3ioV6
/DPC/PlDQB1uKIfleISdDAP/PRKF7qMtsxa0LcP259oah3+xhz/khOcVSWuJpPSBOaIrHz3lUPi4
0bTnsct+cFeE/dliuroJ2lQ+So6D8qhNmRWHmui73yAgJ2eX40Ek5oLRZXoq4Lpl2EBzPif84eoO
YFhAVJXl5N5uKVpn/sc8fnzpUtWMx3juol+IcQJPNQmKjBndgRo6AK4hdllKdnPjyeZvD1yEuZKw
yKbrFyPuBFu2b/ykE0nSrfXOa0v6E2ohEs6iUY7hufcT+8HQtXiH2tbFXTbA/qU6aznq+c1L7+Cp
gg1xx8AAywa2fxYYSsb3JSQ2a5diy6BV5ASy70y5NO84dAKG/jRKqKptJ8fRMoU2fZsTuDRJJLR1
DyQhyJAIpxbhSBk46ichhOPq+0FyGX2s5FzYpoB7YzfYCYOeveUurK3gdUmxdfB34AIhKpQQ5J0z
2uGVPAW8UoEFOXB16GSaEV4ZVDvUbX7xXsFFN6dqHKtfq5wQp43MZnlm88nGPgSg6NeTeFTx0dtJ
+ArDvLjxG63ZCXRlfyH2I/y0fXq4E0NABw1SrxEf53U0Hrq69a1DRA/cHBeXIfsOZwrdpys8bzp0
SOA0PleBwa/H8/2VLyZp70ofOvAFEWyW/u26rJJ7azBDureMUuU5Ac6YQ4olhA2rxWTfAJ3D3g7Y
9a15nhRqIybA57AbFQMROyFZvCwpCTeGLxNUaAtmnFvODM8S/dadgLiZH21uxR8iFOmZ2d8GL1Ql
AE11uX7iYRTMK2qrJg7HlyWueDPGbC8iQeXglnJCW1zZnNt6aZ3wiM8FcjMnJe7inpP3GSdB9WmT
jg5SJuDRZ88AI2lHUhgkNq5E4iEUB9FZp3mevnYzo+f9CD5r3DI+cJ9ywGHNTvEzvKYaOtducr10
CzrWvreGXOBNSZfi2gw1pVfP0LX66nyr694Yp9ZXa1hMin/LtPmFts/bK5waw5HJGs8e67B6AgEK
J9JDjn9lIicudsqpYWeJ/rGrqMRIUy7MPm08dGyDZviX6zOX1mfFvhD1DPFmNhJK3L1yVxunewMY
Fsx/naQiEGRT2YzwfqSrkSlQerrBiYJQB5u+EzaaaVjM2ctQ1HwbxWwb0o+8YIqh8cRMkqapifv9
bHD0b2yop2ZbWpWej8JYiTzqPIrc42AxDnMUz86mNWr4jWz224egbM3VRpTT/rTMkwsEDWk3nJmO
W+m1JVA0OLpaBgEVVAlExjBceCknN0Ld1FFyYy2VUPkCXEMEm7B1g3XCTNbmqw50asSJtcCQf7Ph
HdW9F+A3PzmO1/gvkmGz2IhubJdT2fRkjLmNqf3TLDoZnbktDAPxfIWaDin9MCwah32pK0Cqb0Xb
hq81tkjypoBCpT+DHuv2knL7/yOohT0Nv+zuZnWoN3c9lJDlwUtr8Q9l8vQ4pgaodJtDdsH4YIun
WUEz2E0Gasyla5zwHzoGtnSBJ/JwGyJ7jC6kjSzht4IeuhsjJFADFEOqh6rMH8LO02KvuYkt+iLM
cDay3u1cZuFliWKykCmtmMDJLgPqB/N9VxEvyWFARLJ9kIJ9580FuHYuQeJQPpj6zxQiit7obkBD
on14zns7rRkNDN4IILEu1fDYwQ2hoqw0JXGucv+Vnym5Tb4AC8edHQswcwlhTjKKmvE5Ryp4lgtb
/hWiJh6wv2fXRtmfQrHq3Q3wGx8XM8FdIQtPbXwgLnvViAU7vuVeIiCDKQd1gNK9jhL7Az/qIJ/n
UfgAqpiDbx3OXdYglvMYQhcSOJ+rgEFYYz3ZaNCvknlqsa0Y9B1aSxJIuOY+dDWirX3JmPyMXCKD
NDJV8RHZGHt9N5bV51Jp/K2VS2TU0ejJKq7d7CJU0jbEsEHFfBc6SRZ7Dy1Ntey5kqUsUMYu2JEa
6fxXKDxRWTVxIzVNvVZT0dfKinngM6gHEG3sUl02rS1Sp7JwNrlpYJnV1fwduFUHeHfBqSIwp1w8
x31NGXXvkypaqVXavqCcgtrQVPEn/Ji/sI48MKzaPKE35P2X48JLwNzWf5xool7ABk8ceExUD4ge
0/fBGrxjEfEYFmbOyLmochuGfkYb4LdueQ/FAK3THA//tf5QXOpWBKxdC6Sa+zgvqmvsJMWpL2Xw
3kQldyCLbHxHHaTgjVE4xlELRpnccCeE+9xHlgx4KIk3aogdoGkYiI7ZSCI1SnB8c8PSEQNemCa8
z208ziA1EK9pzDJsUqCUuN6y9xOPmxSYwUNeZMFjhvDtGtlEDTGdhl4UMjJFa9mq35FqY9xRt82v
enHBIFGJx95Pw3jVpeTlB9tOrsNoquGyYFDWHkseAXFAuZ40fHuKu2PuFQSeui2mbj84Yz6dWeeK
ZKfLagA8S2WBD4Z348ZrTdwio+WiPegwG8Uu9FRb/BSzZo/gWxNHrgS8BVCgIqLwNUcZhd6m1bDJ
0EYHGfAOAt9AEKAeOwPp9RlST6Lx1MG2ef12NB/V/NmLNqu39tJH3eNkpYO5MmvB2BHg2PN49mOU
DZs0wZJ6TK2Vc8lJALWqZZDibkvHoAhg6BMjoxRefPwfR+e1HKuSBdEvIoLCFPDahnZqmZbXCyHp
HuGhcIX5+lnM28RE3BldqRv2zp250lG6WBm2tPzweonde+gU6xmtT/4FMYky2AFqXguAeILQgohp
HuyHFdFGEnI+p+gWv0QJqCygB42de+CRbFempi0P0Yw2u67EI6Nn6fEvL9g+Vx0Zu9I2Tcpm5m1U
igH5CuIZDnMM07vKir1naFpc0vi/z96bquZxNvuB+rIjznxbuEcBbxAyvOrWkbPlzztRzbmf8O6S
9yKOTCyVvCzoEN/rhhC7pfMMjSzgNIdzI8bnl6n0kOSMPHue2Zwosz4JfIi5Ec56j/cRX3P6mKF6
JnqExZiADto5leXMR7JBo9621dTbBzKqVnCwQRyd6gDAC8aORGukk6bJ7khHNM2hz7mx7EWnaKMI
ZKfApPhG9+AMaz+GT/v8W2konHw9sZFb4+SwZUEKYgvOtJ/OPEmUaR6okUFJ5JNE52xKI7F9aelW
tIhyVW3yC6oDDHPlz9GXCcYMu0nfpM0uC4qC65MdtS8mpYS/y9wB0KbXifc9ht2aBd9zxPqzad97
W+Ke7A9TZ0GiroWCe27mLqVFkAI+O6znhb4gVhGHjclicuPrSh9dCGiyX3Y4YlkRsSczBtLuq5cd
3G4LPp+djdNRAbb4s/jDflXIvv61mjNjuvDQJB5NK5xD4I4F64mvN3lWb2p9blYBdS9MBEFqUFQj
Vz4AzoWnAK8z9LmIuw6fJzM/jQ04rK3u5uDTiCzD2nrZmhnCyVq5sE3n1uLU0KlP7KWA2pgQzHBg
paAIx8KNQLV1G/Shg8cJw6ftzzUOjKHz0ZvYZ/Z97cBrsgpQUZvBL2Bo6MZK8kuHOOIifNdueuTi
Zpgn15I4+HSkSqCGWvv+flI9HyF4JHLYcuKqbe42ZXdzMyzya3p0NIHl8fDjmWJjKq6yivVWMOP7
O85ZPHEKISjRick5SvjT9OHu+T3UOWSaSDknzCt2/Oz4WOseOLV3FGy4tTt9usKumxDYpzUc8sK3
gi3mEelyl8WORfmW330nvEi6HagAb5VcKdrbJviOn6e0oBiSDF/vHmJpjO6eIby1X1Pw/OaLYOUy
IER7aUB4gc/nDiNKkd8N2ADBITEIn3NptL+T3a8o83KqDgyC8fPgERjZq1qQK4dMM/l3phSpX8Kk
1gWcBldX815ONbxZDz8gx/l+dakykco/mMMc85gcXP88l1b0N7lDRidVYae/cyLUXUl5NVIKlBf+
7otTRPSHYqfEEhTgBWq5qnJkgTP2iQ2v7pBxLZhHRF2xqyWxYUDK8NJvNAOtUWoVPqWokecyxppF
oELNz/x33lOA8VbtFxsnXZggRFtbQvXdD4fYydgxqjTubjCSbnhAts0TLul9BYRVjC7bZIcr6WrF
ful+GBEhntOcZwg8TqspeIcGOeTbKcqGOz2S8N/N2E6qPRKTarYxSb8bngi236yF0GckrvNWzO58
afHod2BklfcIqZlqGro3mv40M5vyoG05toDSwlYIdXJIjrQVdH/mUGc/RpcyC48dNsqTRcBYHF3e
1i8z6Mo/MEVR81hZBGU3yiqX+4Eh5qHtMve+ihXniIiHKTCbsTae4lnVxl3ZNcV3QjP8P6ePKQBr
FOZYhAFFLQP9n84Ofr/Ekqc7CiWD1oCqpk37ZzUP8nU10uxeclD8D66R+MWjXj368Yw5LSPsd8Dt
BLXWjG0axDhYQYJr6Roh+5euYK3AkwNnNDtnXnOEYJglBWq/U9zSZ1tGZ+epaACc7/NK4lhThsNp
s1Ugvp5hZ1pq12I2/FEmezlFFKZ6E5SOeVvKMdIubP2OY07WogKtnrPgRg6bti5XZDFRcfKqUEhS
vHWEhbXp7bw5STirkkboVRl8R03aoqHAVVrsmZGu4SdsONWEqZLyXhqd8woj85bX8wsgxscizaZH
Y5opb2gncYe3DNZPm8QP5GXn+5aPVAraespPBUbck7Q0lgvcysmp050MecvkR8zYzTMNP/ONa/6y
Z8OjpnLyjC8MjOaFkl6ez9Yg96qjsysDPBUKv5vfY9m/jJUz4lvIsq2d2N5lIjp0lVWH7zn3jXPl
T+bO7NzPhQ/KPnL75wZgza4CvIc3gWY7nDwVx1mUR+6xDSGawEv0B0GFdw72/m9B1OnJ6CEVMN+n
xwQnJb3PRfClJKikWGgOZwrxdhPVRcFTdejCOXDklwtU6d1IqpVeNVjlYyU882qPSbTFzvUV+ZTT
gIv0FJZVBQECKaS5I+70svDG3/SkA6BrGe2OsEZGq+GU/tYmdLl5HoxzTl3KU5lBaDCLdn7EPEg7
RmvQKOT77QUfdnnJ8yH7USoG/pGV2bGlE/DB0MPyLvlS7lhjPRJC7vLFyj6feH8SbUjAjr5PKclF
dH33n6fM/gJTaYVdttFvxiS/i/2lvQSN39xZpJEIzHfVERPX8DZgEeOw2zUPQeOxXbfQIg3T619a
quLAaJA4Aa0z8+9V/WSJF2z7trReTUyTW9+V1gkGt310dG+/RVks/w1k3A6tRTsQFgTxaIkuf3Xd
rPmwXZ/93qpJH1scsVVrFM/0hDWHpTEJNJCS3hsgUaRqsoMo1T/KV6o9GAlEvAJJ4qI1XPCoxhnt
attB7cXCdYjgJhB/cTrqeag3OswF5lhGFbxhNja0nc5zcS0anb7BBCowSzM44ikZwkHI/ujKaryC
dIXpO0gEALqIEBID1EXSfdwukE1O0A9mjC/Z6HPimfwN43LwyJtFlnCtZ+9+dPzngWTJNU+WRvJU
7saTZRrFN37cG/kR9WkP5HCCZMAmW08n+pmitzoPQgMR7dNlHbrMXWkdagwRBExRa8nPdUc+QI+k
hT/SjpezKIzhjxggmVV2xsKZukeecZ9etaTvueuMO+C0SFEWDKiKikUozR3qOhrX25RCrk8q0j9M
/+7BchqeCxAGSavanWdvI9qTbgUYKQ1Io9yLOiiOoIObR7rHSIKWo3dayAaFhehPhO1MXCMqyHa0
frO09Z37OuMJ+eRPMdK4YDwronmfRs7KgHmiuqMYjpYaB08NEL+BMFFF1fNRWYlzdEGxUe8NqZAj
c4VsE4/LbymSGet/r8NFNMSoxuFdGCaucdpkJdfYGDJCNA7olCwCvN7GdH6WVINTgWvE77Jtou1M
Zd9LrhMKQRe38X6goIwPuc0VclO1CxEFMnEo8vhErZ+469ydhOckNq7qM2j/sa2+FlU+JcoFK9DJ
uwbYKFabkoYM/jdyMmONuaWgtX/Pkko/8zeRG97X3kGQekdgdvV/pmMGH96IETKZoN03jVs6+yXG
zB9DEYP7i2lmVy2xeLHnhhCHaxHytCpqTynCvomsxoWdwZBbMHJ62Ss7iDr4VjntiqWAjYfRXJ1k
DLC8ULgVnBoFVuJiaIBjPhSuyTm0q5dPc6IHZIow5HMstC6cZ/u9M9JKKCwMFx609VMTBR+jC9S/
Z3u6pbGf/iF64p9QKfu/mddZ6KXS25EwIOvBTBihuar+x/IQrZl46bdBmafBp/FA/dU2VqOOQZVw
gCAoSr8QJgi1wO9tmrOf4LvJZcDuh/K9baOgOcZj+f+FlEwGO9F7Opj6g5gfszsHq/rM0zj5KmJp
XdpW/zM17gT4aF+pI+xLY1GNPVIMEEZA57aitzSEjyq+54RFFNTmZr7DrUWuvzDn0Oz76p6sCviJ
vOWQ0iXkRetMVg1RaU5z4PWa7z7LnGvm6+hBuFOGRdBItubgvoGCjd8QYDhB43h7MIwi/RyRFp4m
0ZIkLGHEN7Aor9QOPNBaYD8W2hOHdp7SR9sQ+t0qMOP2uehXLOmKejWUf2n8rD0EAdBeBkGbvBdI
iXuCJSR/5aC3aDz1S+2YuGHzsdnXQWRt4TrpEL1NPqZ8J5iWE2oQsWyTnlu87i+PgIBh8xntG9eZ
iCC5FscGYXBnFX10WwofVENMOx4+xeiqPeqFWadpR8LoZX+TASNWM00dY6Iz8LQinXmBsgL1BpfG
9AZKrY53MmDj3Lgmp7Y+tp27eU7VlfQit3wRW7sF0f3eiJW4gzLZXabJb85kKZp3r2WBlMJr9ijB
81cbJ09AInHSxv4jeNwv03EVPlTEuk1pEdGRSWXdIrAXYe/O3cW2FG8fXoOhlIN9EnNxW8PBe4qs
INTnlsHtpB8Pc8AvZPSKodmqMWYz890u2GgcYA8pccqzxt/w7Lm9eO37VkKNN0Ec7iPSnv2mkizA
F5m58uh3lXlidBfHaW4bejJY70/sTCZjR219ysWOTjlJ/3OzsPoEnBl2bST1fsDQIbApt+3TXJf9
sUqn6Z3EfnX0+wqoG79YD8IgB9HnqVHLNWg5qZuTkVzaoLZfMsvnp/W7LEBW4g+8AjWGB6PNjW1u
JC9TCuuQ2gDAoBJekrMdTQoitIYxOxHYwvbqxxz1HaRI0KxO8t10Ub0TYxR9aLO/Bx/mPlnpyjEr
vSi62J1MHop6KF9JrWGDLYCZBgP9s5xsh/qryhBpuDaav7lFuUrV18Ou9ZoCInRNz4UxRDcqPbgo
Qj3+oXbb+YbochhZXEnxwNu4E6KcDxWcEhZFLNIV2uNg77qZGrdz1nGnWpH7uzRK7WTH/YjqRqya
GBiNesaGHVlOyhW6XPZm0ceHaEII5ZOTbatM2DO+S94qUcNcYC+y/k0S3R/cqffe+kmnv9iD8VeA
9Nq5BMn/5kpgA+CZ0W566oIPqWe/9yPh1k0wu+O4I21e3JBJcnjhrmk8WyRRPodKaxwSrhGFsnaj
+3SUCT5v1oQ95cZvSd/0VGZI5xF/E+QxnuA5E99U0RLgkMXIqNgglsOF5iOiSOGFlRQvnN3HO9yJ
ftiWrnGISyH+gmwE87EC12kCSJjNI/fFod6dEJDVPGNfbqELRjNACxq503LqaQOmo4ezYTEwuY7t
jbDM8gRMzWC7nz2UvaLQpxTyEBPd7NHloPwdzYIRDs54+Hbt0gxrW1W3OpVByhvETHaxEBx+Y5+6
gzqqGQ/aNIHKHMgTNdfBfZP17XfPq+huLDzvlQjWsJvjnqMAi7dLw5PNB6FplzzYICbX2wj1+jtX
tMdzipruBGLyMSVfcssSOhJ3tm1Wnxln1V9SlUlIASZnttzsHzsFhsHKk/RXWTYuKGNYy7Mi54Jd
L7tfgonSytlw3iq8r7u6L4cwDoS32v+U/46ho33lNBmdbLuM3uZmuK/rpT/3GRD/itKbn5jFeU/S
g8fG3FmbBGjGCkoRoHZ8WqBFbvRnrJHdP6/TQ8g/F70Yvsk63LjUzg2w9c8wlt3QYtcn3eXNdzIS
06mKeW+PJWcbJEirv0+ZixTlsSuNS5f/jXM13FcQ/K6uS3oMsydUdXMiYliU2S8Xf57uaWKsHF3d
fA8TJbIIeucJWNYG5HP8DyUrf2ANUJ/zpGmmabSoXhdtvRGmQ73o6B7cqp5hO1De8BBAO87XZHiF
OOS479rAZ0co3xupWnDluV3QNnXEe7YayvhmKd3cZ02vAdRPTbmhf218AqGoQ76iJsULhn9GWQ/6
g4fShJnh/3m2xlq62+TH+tyDHOnOtCQOR/plymsLB3QjR9asDWDcHgpZURk8d9P4M3cHCpEJoslN
EU9FmI4xGyaS8JvbtRUB2ow7LZTWWw6680DlmA8ZyqR/lFDIhPkU7pEmbkFmZGOBnvt/9wRJDlvT
g4u1lTwZkwNLOf6hMomiIy7DYLrRdzLIOyxE+Y5WiegZyoZg0oeYVIPhX3vJ2m0BVDpspd1SC+Gv
hSx+Rh+0sLr/gHCmD/RkuemXnn0+bhN7At//185K+ZFau//gHJLvCn5ZxdZZfLnPXF6LMTLzuw/Y
lILQKa43oyEZdXts3chKo6PQFIR9nGSlDlMgup+El/r/byf+Fx5BhwJ14JE8Qob9QsilPC1G06ao
tQFHK+4z1D8y36h833JvfIpIGv1GLSzUvIkkTLzS+YvdoUWQQRK/46kTGBuXbw6Jla45eWTsZdhO
3hfYUkjz9WxTNgRS5mhTr8cnKmFs49ZAOE7NprGAVoU0KYEh/wOeosQ1U4QntgCA2stCV87z2IOF
IG+WXIJ0av4lbdvdoqDKieQ27WfKU+lMmlbvYopan6n/yE4Bod47Tqj9wZDMQ2npYsScHaPa+1af
Hguzbct94Kj2Jgy5vBllLC9zbrg+xjycg5gbStx5SCmSP0lnhnDik10/uenZtkr8ZdPU33CFmqcA
JfojbzJrT5guR9muOve+yIweYyeTmXxUttF8pBwqeWghoajImYmTLCo9TlgvP7s4nn+kVSyPjd/n
D7NaXJ4J9Fr4jSkeRCfpidZl9e5Qp7rrI+c/+FYdvRQgTbuyM76NkfKbydbp0YMltpr2q89ustDv
146KqEwk0pWb/OQYP7gEVNZFUui4GbWdksUncQavI/ZAmoGveIwSHFMbsJHyFGtpg/OpsqcVwLXR
CbVScuSTnQkFXoOYVcesaRX+I/np/oW4cnut2PHo88xDNWLjHewjWBj7sOB1QDRy5isNlPp76TID
dsSC2p8FmsgFftOq6hilEBljguaTX51MXmbk/YMosa+DwhJlIv5j4yzkm2ZrCjbg1N4JRZCmNkib
fEaR0vfklcenJYn7U8WrrSINS2mII0mV27A0cPiCdeDoMvp7+hmWcChlcUiDaHwFotJfKL0ub2Lt
HwHF4WB55bjLJRGQFJpaJ4Kb4eLugNuMNTEjJXBzS9LKVMyweRO31lkfUnnqfjFIjVNYDT1dgfiR
xUXi9xahZXBuh2/AKN1yyDsMCkoy72znA6k2IwCd6hEkqD9TOuFY/t08Th4gjSl1Ud+7dPgFoCEs
rGEy4feOF2/f1ikunmCSFGCsGZLQwSX1Xq20+ycEZyH34OGsM34zbkDI0KVL7Z/rmsE+ZUR64daI
8tSXHte/NKOs7YfQ4viEAh6LMKnHRm1H3CfTxU46PL1U1sXZI84biwYl9ptfWwrT3pYFh5Qrnv+u
BjycZJ8okXieKCNNlg1xHwzNIp/cclsqfhkIbrJ41GlL5GLOSpvQWj7CQ0QYx4LP9xhfMhVD+JQD
lsN+mYyrLla8DC5ZDGYtbzZ6mLz8OQ+cHjVLpCW3mVxnCZ08CT6GMmjjpxE30g2GEgaJJDeIQsNn
2UMOZOj3bLs6KqwdTChF5Xf480TLeS8Ak3QqDbHyM71g+UdwgdyQv/TjudWLWM6wLNULIGaAcC3H
auAJ9TqJZZ6I/Ecgr1x+SVHxtnQSWENAynKDv7Y7kp8M2K7QviqyjBeLoCtfhrQvqTDy4744aqBg
4O8noGAkQBXYNwjt5mGUHQGVrMo/RkyqjIWE5uTqSaYTTtcquCxpy18lNa0FSB/c3y0kPgvpjOs9
DlpWYK8MuHlqJ4H00RiwLfbT7Jv/8s6gCoWslHlJQQKwa9YKOCX/kiRtunQW8PFK1z2P4+B59yR1
FN97JShSNg3PuMxCl9HekqIqdy1oFHUpReAdqWQzm9OYF1DwvCkV3yvdlOlXt/Wf7Y5eWEqqMDYZ
94UXTq/dQhUN1ISwoUJtvKTCdP5MPbC6FImvrkAgnAc6Wrz3mIc5Kyw66EsXsSTtBdZjan2BlR3c
sgZmE/B2hdxpfAI7NU/waTVCq1XWfojpUvh7r+SgukP2wpFBz9FhbIrx2UJv/TX6/JWaYPAtcYCW
SpadRIMDOUXP36CFz5hu8WRHuTVjq22mZ0gr/oWVhsEjZjV/xzxPgQP1qKhqYOajXO8DYJybwrLf
2RwRGHRpHJi0g7e0nf5mO0tDulNY9uSAtu6UwbHBZs8oQcwB9btPnvBdUL2KAyH5Zw/4OvgyAK6W
PzOP63egTmeXGOlmomq7tsdHGh22lUtCHDjcIyHJm7/GFQOGSHK377Jz8S5OY0unOVzcfYnPaicG
SWwP5iF1i7EV4qAi5CpVdrS6rsAS4g8Hi1JEsJSyuSfT4j2qHgl+G9HKBbpgHkNyJh8YHMcrurV5
yWLlnUzXFx9O30dnOHk0XPlGUH8uqgmuuV69UpHzUgwY2wczSP+bWewPJhlrcrWgRmoMNkXAQdrR
Gyv37/zJmq4C4uC2qE0JOZQEG56G5KXhYOZunB5/KAzEG/KyeEMQ9K/odfVvHAn96NfrkBJdwQ4B
sMTB4V+8QqgHJgC/XUep5divTv2cqXSyhP+UQH8FEwU3oRQe1pVWlcTqFwdaRQHsCkj0e+m3fwF3
9RCwTfQ1g1H6F9HFzWasnUcXqGGYR2ra2L5x5BqG7F36vLBNwjl3gxREzmTHiyet6tfYcJ8GRsyT
gK0StvRE3gN1yDmn8ojiznWMc1IlXRAZYWUlapMhWLe7Caj8tdJueWGZRYPzb9wIU7wVjbxACY4I
wyZmwlw4PoulmJ2N38IvLkaKTCueOHsUZW4OOPUOGExYF7ldoXcMOBJn97MlFbHpB/vN57a056xT
boivP3gqiO6NybpmhOY2A5nrEFASv6qu6Hfz4ulwngK1Qwmu9osBR3RwO/UDwq8PsbP2Yec478lM
HJJS9i1zPGBJ8MVMsBwWAtPz7/CWyrOrsR+3ggqtNsJvp1tSz5YOXooYZhw1whBh5M9C/BGoo67s
i4eR+lQliXznJH5xF4ziok1TGpJdNNVBfM6z/s9q8msHA6FrtGUjoZrNxY7K7GB78oRb1dlJ363R
dKLkiDW52MdtgopYu3NY9631iOTvX9x0vgDVQ2uOxheAOg6z0LLXiTNf8Fl+JWLwiN20wLFxK4d4
nr6BQHJgi+mTxMYJLoKSr9VeGBMMXax4fBxMtJSCyneeEuaZNg5cPZPydu3kCDJ29uw0Gy+pmk+B
5zgcmxo6cDPiGr5Q0+nJrfZ4N/DNAMoqxGbysfBy4HEPMJGsp2b1NjC+Ms7OhbPvNOCJceXk8XjC
Rd3W8r7B+4kfXSQ7kz5cZDV6yplWd4IUNG54qz8SFsOaNgq9SXTxr7T5+PT+YtxapsCzb7bdEZjL
uG39tL6L7P414Pb4HLc2UlOGxVHTO9pF9kF59vQjTJd1wvHvPBQwdjCQQSAu2hDmGlAtwnpHqEf5
fQc15qB640cDL95Qq9VjEiZr4UvZ0ZTBo+jopa33Q70gLpG8GGuq6Im9mpr7UxEIfY+B7EpgmZ5x
1+SK489VvbedOToVnsG2y+ScnpNqQN4AEHAYPVNwwiDEUFICADkya+ivpanAIWdLdXYmqDs05Cep
7r7HmFa48DQ8MbCMY8fcwPbqCZCK9L6BOBQClmp2TaDS10QYP8Dah/HspwboTNLRf9iNTXAycKsP
eP5rfNMpJd9GNbnh0lJei3A6Tifmat6DtT1coNkYx8wb1CNdLNknCz3+qLRx+F2it6Vqrh+pgvDu
LFuHwfzr1KmDRtSSj10BY4AoFrKHNTFFKS150gG6RWYO+aNf2O4m8C3jxusG48r43WC8yQ4TAuGn
Y/fyPz34eGdEPM9bncWddeL8y1qffg6dEz1I3koXdMUQM4F/JeVw59oeXatZ5cTDjpvBe6Ux4vOG
BU/VsyakdP6UU4ENux6IkPLZ50j2X9p5OMqDJt/xH4KzmSxqvoilit9Tg95qP7K8LQKdTy+Q/J7t
+V8zav3UJNSYO8BIkAyKH9OP8H0ky51Pg8FDo/B6mXF515RNy1XUyjEv5+a+pK5nu+D8KDau66tw
Hgf/lbMwaY5iYKUcaDA5ZFbLW6nxgjt/PbIPKeoj7UpAOeLYFBc1tbwAlVu+cF+hc5av9eSYNdyO
JH9lveKBxMWNKBuPf6dGDshcbkxgR2XpPXDDf4jXsRE8XHHNl6E521VvhZjy62equSOKrqll2lkm
5e0yJmBZMq594aeirXzoX1sDU1xZ+ZJuvxpekvKYpUyuzE2w0ka4Pt8moc/mML37TRwGPRarinDN
MtkT3PVKcYW2yv9ie1aKbg8D4orHSIiKfe3TzHvLF4pbpjl7MF3JK6tp3XM1RmHR5j+dUYC4gfIf
gBKUM39MUmYEm+L/OmMZLiR64C6NPK/huuh7JwhsZPq0PcxJv/4MXfwgrWR9+UnbvTP8uDvEIu1e
eJXOe3OsAYE4ZV98eFLKX3MS2S/+MogqSVrv6air/yIvekxTwjD7Yeg/Ont50DJDXJi4Ym17igGS
RXY3aanD0MMt8dqfGC/yllNVRmBqMo+jW+k7jmNrgfQKdMk514yJ3rtYGbe8Qn6Y4M4gSadTvfCg
cYhln6x2JjMy9XG66VpK2Aatyj0SbHVwB9MnRzas9w71yhXoWbZ5RCIk7i65WeWv3cIdZvA0BZ6o
pJrLYZ2/1jbPVc+IibpC/j0OfnAAx/4PrXsBZd3tC5hjlzTHX5kC9z7xNXGutZEcppn012hXUbbr
EMF3bWVBtE6H0eAMzF3DVa8tXpwNd3OwKoKhdzJLIJ0uvT25s3apF4t7T8JuNFmboUJH3Weg9BEM
R8l1paxBzQSPeUYcy4twYBDmoZfLm9MTzXnZhfErPkyYJu509YGVBxv28GJQVSahiyhSR1gUUNEX
2CaH2Kt9Bu+q0zS1QRg1IO4dhhG7YTXmR7NrRNh4TvmkyQvu63TVCrOSBqiuYBgu5UPsZEdBgI9o
6dR9499vDrZjzCFtfwzflgerbxjUVS/JzYdOw0gC0bmE56xWGdwSbv1DRjn97fLumS+QoLWzmF4q
B8M7V1b3lzWdhgabWPUtV0V7tcgi0jKKdGz5w1fruoRdNlqkt2S0cFHLIF7VTYaoHOAmdG2EGpmq
u6DXD3gIn5TA9DzTWriBWfIT6Kq+gKGp9/2cMC3qtXU853B8aQ3VnHqZBrspJoHoVcxtafwzly0v
R2dyQowaL4moHpRqeZUijU5AOGLvODIO3QaumeSEJlzI3KGKMfUPnfaMZ+KOq3jLndrCoLt+98Wb
veLpsoAxB4tmcTTc5GnhvIMTJ693Md7pJyPqH4scyi5DhblHqzH3ym+y/0x8BDxm+OL2bpAfJgSs
PU+QFmITFqU9NZcuDfTG8JQOg6bmh9TGBtNvFuMkWkv7Upl+KJfMChVea6l3c4lnTplgAELNz6mU
44UEStj0YjC8LMDAt3dt6lTHNksgOEUwZqT/F3XJnYOXGvIp95nc/2YdkKcF+sjBGm336vFoPxgZ
CeCJz0UV8XKEYCL2eHZZaRFL+zFUkT+++G5c71LXz17oPjg3XHOuttfY/8jVcKobsujDJqq7ovZg
wKnB33NTe4t9cyBly1Lkk72ZJ9w69YKiHozzyPkLN/DOXIeOnRExtRLMp0o7DuIzCOL7wHBGVHZY
MLlNVcJ5IRd9LeDnn70FdCKfXOV9BaXX3VrDvlfQDDhxIc2fcPzjT0yCPr0kPkR+i4Fjg6c9e1hy
7ibDQKtAxrfjNWrLdDsp0X0snOiQPyjghkqTntMhjuWpdHGp1ughzPJoYuCjAfXB7mHdtIrEPpCs
KnZ81+oDoIOWRAtcP4eqOfDMHmZl5k4ak4CQ8kuZJuMBhh2/GbcwPphCgeETHdtik7xfqZFcYq3y
rPBEki6ZeTVeLG8qn50p7l914zb3dR6bYZcs44ugDQD9Drno3El0CrecL4WmUKe2SmZD+oH/gFgH
jJPjmqnyKHbaYQsEgFXG6VCE9Cyp+0Z1djh04jsPqrPr9+OvZoe7EAAUPHsJv0xcu+zuL+EXXRzy
0pH4CpsGLkCaLVF/oN1h5LoaRY/Yt4dLrGOZ3QrEGiccXdSgkxQdj33FykzAExVik6iuE5xmau+t
IT2xd6iLfvRSBGlj6XF6Y3isHN4Beffkef6vGNIEraq1DwU8rf0kZzzJuRW4cJnltHdYvcKFQeJQ
+3xvysGDoDQRIorp/sG/3qz3OnMChkPqFsO6ky//6T5tvufS+2+uOnkodJvvuX8nOT7Cku8yattx
AR3zlLml8eWrOqJCas2vYx8mYupb9PFCO25YTIthA1z2P9i95Cst3jYrXW2b08B5YHHqt01PmQw/
PDSMZN3r2eXrc1fHimw9wXInpqMNC3VvbZcgO7lVilmuaTWW2Lm545EJiwC3OFZsc5jfu8GqAQyR
ouJhSc1l8TLYnCrP3jhm2Dbaio8pdCvMin3CTRCBgX6YlN9IiGFHegfIAd2pqLAIbSUGsgPOtZaz
Zlq2b7TCEO2FKeO45xLyQT3ee9izuPkag07WeQzjhCbyWqcY8czhbsG+DHhFeu5+KaNPpu3l5pCj
NjeE1K0jEpU+DeAVXggte8BFMAW+NZ6G048VsbyZehwPeRJguez5x02zi//gTw77gCrMM5H4L5Ib
1XHBwL6a6WiELddedmOGJhpCUGmqve3Vzo3pvb/kE+QxzFcIeIEW8UMkW7lPAz6XWN0xaKgRrdbK
PuiJ6c6J5oDPgtuCLfU4hxGyH84mvFGO6eiQHP45L3ApT7AhUsdHWwYn7B8yZGRl7cS3NqCmqMui
u9EnxYK4hmKyQXPIDxwe7GxfCIwbmPkT8Wrl+i2bK2TIeYZxQ+zfxrTnNn9dUoL5BFKK6m7tR29+
yOnZ3QwJNiO+P7upGvx7vDby2uLUBWIMpLFxOPzOLp1KvA/+S+1BhFE5J1zAxrfYskG5wpmDJMMO
d2qWZcACovIIVU5745lu+mWTLrpYaT9CXAYz8a4dg/CRaIhNNw9kUnD1VOk0AMAwr43nSaTktDgG
7QuK2Re7XlARjmbDFaAKkuTY+w1p6xTCt1N0wa5Fh8Fm+j/KzmRJchxN0q9SUuehDAkSBNEyPQfb
N9/M1/ALJcLDgzsJ7svTz2e3yuqWbJlLRklFppubGQkC+qt+ysr7ye4KM3vYea9hLN75VG8KON7c
VWSllyVUy3vpwS+s2hFLWyOo01yS8tHJ7GEbDDN+6rS+0kPK0D4E63xrvHD+ROgfsABv4xz0PYdg
PCQKXuQ2YEA050kF1BMmi2L15eqZm03QYOExdsVOKaWvjMY3TTtfXZ5pIekppQwDBktttk1vO9EQ
WiHVGFOA0oLNfkMydlW5KbtIPdIaBSn8waTqz7wE3x1BfgI1kEk6i84rHEo5bsvOwwS6UM++7aQS
nJ0k3k/4hLA4k7TaiaC8OWeWkh+4yFcyaNS4+8pPfvAgeSLkSb+CQ4gdWDkbfkq9FuYYtE+H1xkm
CImFuZvuef7WTxPJzPlI5NwlSsUfMx6DmVUDDbCjMsZ7TIVz6nC+HhBVi0OadlSECEr6mODpDfOB
ijGng1VXROl5wp5xDfS0ieEK75XtMv7O7V9LZO2HuqHFMoeyWI85+lYs9NM80qugJkpH8tkcA0MX
FSYw6yOizBfkY2OH3E3+Ajmwdj7Lto/NjnZRsCEjpNDSl92eTWhzKhasXlRjmoegmcWhScYbxYGy
OC0GYgSuZsaTpmemU/ox1dZ1dEW18aDg4o+10HDzUUwUANXY3JuxBR/T0agZ3HCr86ehdw3kPgX2
566AtnKLRASflTvIeTul81KcbZjnzwqptjphFkCvGJr2OBTVCMy0CcL7oeO2fWCgW+XbqcogPcRz
0Y876S/EYjfM/cqW2E0hzlNzW7zroX6esumaCltuRD38IlQ0mfU84LZEH2LnZxZ6IIGeE4ptIpg7
eKQijGwS9MBm4mR4KBLNFzjZ8vfUaXMK0emwNSL9NUH+alkkD6MZHd3GDhaDTl81BN4jIrkTE+1p
itAmc8w9mZ1ht7Bz2EQhcWDUmsbJz8FCv6uc8/GSeTnUN0dF9To3QcHTNh1tscasQBn3PIo3lvXq
m13A8m44XE7bZlHTM1rr8Owt0MdTYtgHB0XylFv2242QvaVeot1GttAv2J87oj7xiDnc7VpGlLY5
+XYdHNlMgLzIJrXFbo5gJyhpeYSoMOdkkuuUPHQUXiRPpezBcgdnPDMDnk+QVXysW4HpDtgsRs2o
AwNTyjn1oIYxvHOcBap0p7KPucj9n4Yyoau35O4bza5MBepiCFYCNDR30UB10JphVURGJKQHu0AS
0AAOgE0ar3lN+cHvdV6ZXT94W9QK2hIXgro7fkXBtmyQhKBZxcPl5KswuSbA2O7GAIgZmhgkLRCR
6bRL5onASjHKbD2rof0dVEzlW1UjP7FS7QKfQ3bFtWsVyRxvwU0Afq/Jox1A2NVcgxzx6K3F0Uyt
bJpsgEdhhU6CeWMTEzkkhVb31ZL9gC4ebRfixETjVH2K/ea+aJeXClSVGBgZAWWinsZamu8uQj3U
qsKL7Y/Qvn1PMV8scmvl+0UNEiKW/e21XsIyyb8KrCBbXfc1PqxEL4RYrWzXN6F3sOE749nMq/fF
T/deUjz6cfIn81kECOCTxu5SwgmMIXh+mbG+1WJIRUV4YqXrKIaZlPZgdyN4oNuyRUAj4NcWb0Pn
Z8zKwG+jw7LANniZdhbH/qM9uNndMpC2b1GfUW4YFJlQH1osZIeMU4Ii4TY/97S9P1KbXHHRzKjA
fT3sEt3JM/INR2dV9PuKNPMlAjD0ncAUACYM9Ak5WXP8yEX1oOZZH5hKCxxYhNCXqVa7VgXfisLv
MyVAbDkgrO9ZciC0ypQPgdt4pyb2CDhaF1JgfvVhmCQE1JAu1M90g1zLpncOVSBeHT3lFZmWvP4x
Yc8hvwtJKt7liRJPOMufKHFwT+0NlxCK4D4wlrzHI8g0k8EyPbVOBrQ+Dp9ippQbii2F2uCk72gC
6V29hQU5v9Z95/yKfEzAIiAf1aeV82B6h/1NDdXZPpS68TeyqYqHQqfTxiXZdAVoKPVu5q/LVeu6
A5xsTE5nhpzmzZWqbnbDEI/P2ZCL+yUNuVzdJD2QjMxP7AWZkPiCgDjwyttcnc0toyP6nUcLT4Jf
591wHZU0P7sm8n6wj+lOWTRbezM46VnHXeejd1jeHsiW84WIH3/bs4PhHZE8n9vyTk353egNDxWD
JKL0msj4mCf5dSn7bEefx61rhdDTWo++C4vXoryasqpjwYmXf3gl2GmapJkqUMxR1d9JAg5INCzr
CLE88IjLMyUskXNWS1kCiR2da1NP/BDuWdrb8w8nbevdyGklXds2XffSU+FunEpqxGjwgM2haTZk
8nmMa1igqFfVMsMyYiB9KCcnCol0dK51tFjNyYBV9XhtRW1NaDBOeKnrUvSHtOO7eF4AF4HlzHxO
xh7AaQp7KM0cYG1s6B7FoRIqJu4eNJm9BB65d9oQ2+4iWRfqEX6ZpJQMVXwgGUprsO98xUwtHwAk
UPZt+Cj+xGrJj30+KovZDstdadMPsh1Jwj0EuMjO0Kr0jiswf5wL+Xsg9bcNHVjIsQRjSKqgWY3c
belIeHr2BxrVwU/k31oSJiMzwhi+Q0P6k5oIQbxz8nHfSusgZJET3yufXM4WOOGJNCDoUNgQmRjP
C6gwRgIOQxDHt8TeNTUfCsmpZ1DrZHbpDEIdNRMoKgabOyx7gDSmEoe3P/jT3UJeFy2oliECLpIf
pkQUUzfQkLJKvzpEFeMDfNOuXl5k18b+tmlU+zkYu8jpaijmZBNOmGDXJOK46TBH9MMbMCXMNl7V
2xdFi/ZJp5mln2lj87fKqcGxluBTtvRFiz8OYeAn34vCYTVhXdoMGAs+4hbm3iqLPfeuDueO5jVM
37tUJ0u4x+FeNmhAxXDrHGRKn00d+skk2i555gA4uVuwmMjZZR0Um9aa0g8Zi2zncorwPzmPj/3R
GsyY7jy7pYoUnhYONZ9V+yzmpH6qGvBU0I9D9Qn/XhWPMQKm99xKj7kSkIcqfhp4GFRbHWpTPgDb
lhz76JHuzWkg/DntBpla8iaixZc2ocrRjEnqPjPXJNri2lHQriCh0EG45hwS7ZKQwDIyDUXSCGOC
gmiz5Bdyoi5l1qUVsMef5DyMiBkU/DKpQsA4Fp7KUDxwRWLvrQYoWgmdzIHxBiLZOWewlTLL1Jxn
Xzj58wS6xdp3iRrtcOUMdYUegkuLnqzlZ1PQTnf2gBf9JKIqdnkpo+UB32XabJuwjeZXtmoE+NHZ
k/Ir8Fr5xKavUPvcC0KijT0CUlvI9t7K7cyh6T0b/Q9yzZV5cI0jlz3jANwtq8VBG1zPMawVs0Js
6iEfZqA/QyskDJYIjydeRQuYWVuTl0/cfh1SNcctm70Xhl1Nu3nlHokqyp+el1Jrjo1NbnhE0Psa
pk5/nzBIzC8RuFqcNBjDjkvaFN69U4HjvaMrobxy+MvkgQPQyLKbTeSGQwfM6CqO+d1XWQC3CnJM
D/tx5HExIyfwtNS6yLlbPUHNQK8q42xYdZIPtoculYq2KV7nJuvrdwB3KuUbxB4PlmDYN2HK4L2m
fDY80SFmO8ci7qLpwqB9lvT9ctxaA9eP36uiqdRmDHsiLAMf/KVIpDee8JyVLSQ5NzhgAWvFG/Fe
Ok09qkP3Pnvjr5SGjjeGIbX8SiYvuYyyY4cqmaFugbdkJxg23UM+OuXBvoVJKps2qpVlkNgRNPyb
tR9IzhuKWkYRZami8LNixzo++biPWcNol3YLy6PKpWrL23G36Mkw+W2YjH8mAs/VppSxqncYcKbu
V24NOvqV0nI+nmwxiuySd6o/Dj6KKU1CTX7Loo8NnmQrCk8Gx5F9xZo9XQkkAgNs2oF+bL9YgNpT
hBNz+rnHvCSwvyUsF5ObYP9apNcnl5IMXHpvF4L+xmgW6cnFMm6g08QeUzLOykOOgEiHw6G0U4y+
Th1luGTc6BoNmmYCmTfk7fsipyWyS+eLhYm7Y+Ask3drKVHavZJ25IfaDS0MsC4QLZ+2b3WXTkvw
3vd4h1fWRGl8iAT/VhsjN+UU2tegMuVRJn73MxLaV/BNhHQwV5ILO+sFymySwLeFejcPZU+jK4oH
enFaJXtEMer5xiGy471wCTiwsBM3YMWh2aVrQjzb+JmrT9ePepedQjoQ+puY1R9NZI9fFET1H0uG
ohkTecv7aQs5HD20ieDe3GwXTmiOYVsLLF15u+AIt2u7OqVgOQCsZlGP2EbRSzExdoEpDTKIqLy7
iOWX08tufKN9Imp36VSlN5tHnNDhUU9JkO6b0fbuGo7iy9V1sMFlEI5UuSJ3I8n908tDtdFg6sd4
posBHxmlfSunt2j+KUtEoO3ArBYNFm2/O7dW13sImpEK7m2o/CFgiUT8qDjMQFqEZ+fsY5q1TjWa
9oTHVFivQNVgEVDW0QfwXm885XjdOIyrOca1AojsKcgw6ddISCmF2nkaYSuww+pWbu2UcPBcmMHY
FHh0T11Tv2Q1fAV5M/i+mb5x9Z+BcHD/QN60gicvB8IuFsNNrDD3ztzayJmVrXJ5Cuhy3VUhrsl1
00OvuiRjLwY6FdwyPpqAHcKhZ86/xbHYvbpNAhjNRBWH15vR5qg8iA04dgH8UGSlvtj+t1u63zAV
RcA1H7VgdHk2Dta9a+ffHIbdXAm4pA2jTbx9NAHd904ekLlOSIDTlkXVFB0CUyHcivTdoHEv52V9
HJybMdC+OWl2qdHxHxoynOAeudIv7rFberhAtRPUhIEdlHekyFQqwlzpyKNHxXbn7FxmnurB1VHM
ZIVxxcZdYK1u2KRm82XqeMA+2lWD6oXRqD6rYqzeyHdMbJVKq33PbVFvs6Qwzgf7tuKYsDth8iwj
H+gLZu321RAtjxm8uP7GbphI7kUUQuHy4+CYFk34W4HqR0PvzRlMdniitHm8qMQpIOXwG3g0Grdu
g72zI/aRMt+DFCqxE7QcxBh28QdQPDfO4QWoAXs8R8d4h5m+nTZeLAED4qHysI+5HgNY0orxNnII
Cp/LQse3xouuX4Kz7wkYXGNPdqXjWiD8Vsk+37fQBxgSlcp+DcobuBkIFtKiWJJimzGlLNa6nsHl
k7jkHJezqqzToVY5bXWNu47ZO78lvdIPvE3mejh3+5vNdI4fFMMtsRK928V7Nt4tJmJKN+RDg0/3
aAUMZgmaT3gOQZ7idYtqaTOycOc31/H8NxEPzlPWZ4zNx1sjwV3QuE13Z9N1Ut51SDDhV8GEj5VD
KNZTeHQUWx04YqI4ojXR0hSpJLeSjSZGGeU8Jrh+D9aYuDxyMKW8RFOhLkp1o5WuKK+x8rvZ5swD
nSoGDD+x7ptVW1jqg52pYz3ZNmPSDxui6B6rU/7WE6gbvzDlQj7jee7GH6pje7LHx27Ga5nOMfUv
k8LL489m3jSGMhBab5VHRkdVTy6g2plkNWfXjU+DDl9bRbzivBTpgP/rxmx9760m3XIoNleuiXC4
kNQTL3SP0EBuc2g4JkxXFTNtGX0Qm+rmDQ45za3FVx6eQziSJDlNvQUD0lOMNFpq7bZT6TFlEjL2
7+XAAekEhrGQywqcyowfqo6SG0DCJfv/irARYdd20ePnUBOAtePit+8E/FiBCXLLPGt08XyxhT6E
s9BH0PcdI35uk60993V0difO0+sMn33xkNY+7AekLPa++Vj74A47wRhP2Bmcj0r5rYXDS0pFpi4Q
ZHBViycX+qX2t/Q4+NOnBk96bzl8e2KDcjy+9WVnueWG5qv2A1Y2neG1YSPikqloz1FXqxMCQZyu
cULcxALf44LzUq8hkejAnAxWTuCJ5Cg939HHMk1UthYWT4wVGix2xFj545Z413JBAl4+otaxm30/
1z7SSzNTBtQvVFmRTRvXmPe8SwkwD86fjMt0k9EbuhDgDVvrDbdneAxUo1gMwVa510qU9fSUkPes
0nUOnYicWFZHgdw5nWOapyKeR0YXkFAJEUgsqFwE9QCGxB2O6LHDBUOWoDJ5hi1iSXlR8F/0Bquy
hFCRVq3zWYOW9zd9w655ncImmbGrOInOQVCpcjw5+jajqmIhTb2poItojtFqlHO/SUeuSaZf9E7n
tHBzO3D+2hEKjDbR1MtfKan7u4Cr9FBXpeoo9luq6epZNnpwPYaA0DsSKACF89QjXt8gyPuunpqN
nOHK5U2NpxZX9fiLIVEcfwWGvuE7UtI5wVNBO+BOIGSGuDDTNuueYq9nmO52QZnvYf848opGDr1+
VG65j+vQQhOow4JoHBV2ZiAsf/Bt0qXbtEqrMwaCfDvUtjpEE7bTTVGhP/WThDmlyljdmJMRH/PS
3FFEzF46kmPbbjHWuTuk9BHPFZPAGi5O2hcv3RRk2SWzg7HC4L7Yv3VcO78RaiD6VparHf5z4IOf
NTeM3CwNIJto6sCFrxK/YLTc5d4rSU5vQ2SiBydWWmebwDObOrTBytqYPHBKmHB5DgkkBLmAj0eU
4c9lasftAKWj98CRRQvkzq60xKmOPPuWU2S+3RNHe/Vzy/g/7TZu7jCEL0CXTLXHnkD7CWOk1MX3
M/c7KGMTw/6qR7eBFujFfB6p6LcgBhtONabtdrLGoo5qGYxXdnBp9Qq7DdcBT9lBkR3s2NUYOfMU
qIfAD9alh3dzriZ85RD/o3VFeyYeZmPN2RPF0UuwH3q2ase280J5CKrIMS/5LVmE9A5C5uc0zBNM
wBLSVHpzThtzWkCUEQdXtug5EyxR8oQrvPGeAGiN5MG8IeAwrmMLVg2F1mYcT3AV44Z2vpJtzwvs
OM5RG+HfQJiVtuRW+knPrHXh6dhyrDFp/Bh0lBCu+gEvYYbFOqvIzdmMoKgKoZKy3Ro1dt9efpuD
p8gzp0YFcG44klJ7Jbr6tUoivU+k49a7SDhxgJFLei/F1Ornrs+6F6fR8fcEVMH+lMAZbqj3wPmN
7XDEZZ7J4ZFNewySJJ4wJGSyHnmQx+B9Gn5KqyuEU6uL4hern60fiETzVUepF1I0EcC3BdsH+esS
wpN7Cjmsf9e2RixiLfBfwGHThpRnYz8/5IDR74zuePNAE1waV72hiLaeqT1BF2pN/1Pvx1WzLRyC
oWvPyeezlTJepIXUGV6muIl/ahxYzg6Pe1w8BsYmUBJqUllbtGNWNXtiHxHhPn4BT2nJ0+wF/cS+
JwfMDddKViWo74yCFCYfzOrsXus7si7GUOxaUxpU+Ehl5wILbk61KjWbpE5iz9n29HachWEADcCN
jm1meTz3ttgBw+mRUJD+IAmSvzKSHodtw/T6qAofxj9AoOsiGL2cOJL6xSli8vkrtpvhLbCH4I5E
gzUjYQQzXdgCSKiOnLH7pNWyHs15qdGEKkxUPKvuk4HJH23Blhl+UHKDQQUTz8LIDMxgSORS25jH
wNwuCGQs6xDOAwwxXmXV54n23GrNYJ5RUNy3I3NBiqqo85WB30Abxp833Q+OHh6GulP3IqmKZx+W
YfhgTRn9tCIcJlqTjeq0sykd07LvC42utgLqZQxqv04OSW/kW+zRVXdkSK/al5bdC6HzXMTORtMh
ozhKG+i5K3KQI4gZC1S/Q7XgIWy85JeMnfpVeg2Am3Swv/I01ydsMPWfLrG7S5oE3tnkUZTvhR4o
SNKEI5DrxiL5XcztDdvqLtFA4Y7l36uQ4dZ9G4ex5mzIlvg8S7sRFzzPbX1wB94xji3IRjouCWlV
U5DU0JCF7356Q2cdCdm34xuZNG0ju3MgBeLekDr+rgIe/g+FV6D1MpVYKv1beq2X3uVjn6IwCfBe
FAnwSMFoF7oTzxeHZ/+mpD7YWWnAY4dhWJLhjmMHbmry8RwRpjQFYUiRqVkoDl7YaR59P8UTO85G
03M+D9G1IWjWb/vZyUCJL7HrPmB2sXosqWz5TxOVGbzGnBKWCd1gvB94PDwJtcwP1Af75pG+ofxH
WUZIqqOOfIgPiUkIoN2+OwC1OJVKksyblviLdfUEwIvy4EQUh4B2nxttnixPg0G2Ugk4bzWw5ojq
Vgucgp+XsQbpoUJZ4UpVI6eEFYPT0YLeYeQE24vf9xRCOqW+QZq+GN4tJoKxu5adIR6GHJVM0QGt
GVy0cJfb5Nej5PRi16w+WBgR5JCR5vgtAipnSJdXS7Nhrk4GHCllUq8elWgQwbGOpBdPt6pL4AUC
nTErHlm6uUhGTu9+OIHy6GBE5CglVcQhv5ipSU1hOoCNmLyKjDMAeE6WUma0hXTEMZ33omg6sC3z
EEf2HcfIDuteTlqTIbpbeRkZCYIjWOUCb7FQ40nGMrdCGzqy35348NrKPxROSVIjaiaLQrxAHl1f
ZS34EHYl0GABn/jPt9ix+QaVW+yjUZq9W3Pk/lbydpH0FHQclRZMJgeTFF9T6oqUw72zbAaqztWG
Hm+uxrGvEVrjnvq1X8tIgvWQVxw/7hNLmepBCKuvdw3WsGjtDKWXH612sn3i114p77IowzBJGx/B
Ezp7DhPXP1hMd/Ttbw9Lfr4nycaymXK0P/tjBEU3yfL6AWw1j/IwM9NdxcTA1qumi2r/JSdw6T2T
XijyaIX5ydpibcNGaCBZYfjT4zuTQFgMibaxyaMYRXg5jCXucrberw57kOJpScvk2Uex5eyGbvxF
UQdbu8CLmienbdJqQ7dCcC65r38Qd1xgJpPf3XIgQyxilulM2Upy9JggqVeFf06qiL+Acg9bkNaF
AFBnazXmnvFaAvs0Xtzaf/MdNR9AE3ikZUtKChHz3FWvUgi/ZVYfW9dk1kPLGQgLh+PK6aFiPWUi
ykihWDZTqyIf14t2XxJQgDiiEl3mp4TZ+VpjTO7NZixS0dzhpk2KH2WMe/bT8/2hp8QQ0/vaD9tu
XGeJbYWPsUVAiMm6xw6BPGwl/I8KpIeyVhH8MfFOCIghGaYunR0xH5k7MXlAbZg1yJ+ahriQSBLN
x5T8sBr5e2tBvCg45SDe31lOmIXfukK3glXGogxW99PwjfoHbqumo7mgsJ36zm1pQn4bJAL4Lu2F
cQhh2kptGUeRnIu6cdmSQqB7WDGHAvfSeYu6BDPkA/AUi7or6VhRjIFmpA+9zdFzmN8AtnxB74rx
rzEHZRMSEMknCeVyiKoIQaisP6UBlqEjC9riX6nzriPgKFbYsmc2zBFzavvch3xxy7UJHSyNbBjj
MnhtUak4qZtCTb+Rz7GxcvKccS0gN5oMGZJKrGn4djXvcO14CRqFnvr2Jcvj0lsXqEEfM2sx41DL
jwt2YPP00rK5fsyXweLOiut3ODreoTZOv1xqOXAsTcC97nywC9Gr59gTYsbiZP5vzhge4TXGW+I5
j+vgfaEiIop2QixAPCZWf7AfysngYnlh+lJWVRQ+9GT0d1RmAExvs+W5d6Dv3Tqah6h/9abcibd6
mGGnUllWl90Tj50Uw3NRlNW7qCNuT1Iw8Q+WmOCjnUeF4JIvVNHSQ+49OpbUNmGEehhQ1PIFw0Th
eU8z5wP72FGN8VkFfZC8YzCCYDbJJqNBOgjd61CFgpxQnXEkikfvQ1BUfyKHTKaW/aqMXjp4XcET
5aSctrhz9M95mIa9dh1CypMpzo1zs9wjkubvbGDnA/IvKcrA9bstZc2gEgH7d5DAsA3Md4Wcm3eC
Esn0nAX5ODerahD8mzeFFNGRre1Xxyz75tz3ab2CUQM5qTcE68qiUduFEzOBl4iz4HrptJt8hwAn
L9NMU+PJSXXFrC7rfLMX/cIGFCqf2cdJnzKUaWr4LoJNKzFapl70+E6+ty7HNrinHpotNwkQJrtZ
VQQ/GDmbp94TA4QNWQztsOXjt+xLqdXY/HDg+1ivIyFxa72Q+FobFmnv6Cingf9VKWugj8Ed4t+K
/Wl+bAZ4EYI+DHVBzB6ag0tAedgAmSvwRuk2Mw+BDkbScJy0LPkH/UkS7LYgLZhrjme62jpKkUcE
iwkhm3jxyHhVWnn06FrQ3exkouthay1tHVyjtCFSyh4mXDPiBPwBugtsVUJmztry+ylzZ0a7wn8c
sDLTpwCdsAo51m/CRQZfCyMlqpq5C14jsBv4LDK4y+QpLIoz2RWKfN0uxag3nImE+0uXBHjXsJOZ
EsP9sWc2w3jzmTVBMAAuRBIQuYAR2bPbWdRU1ExB4T76jClHUWwlmK6emZLiHACMC8+JiG+MWmV3
RFFQdqPd6BLSHgCYumuXadwLHnk726XsTm4TcnsOfpYAZ8FaxaIudwylQwKsVMGeprEqX4uuaRh4
pP0c4ay8YTs53eLo28VsUEn49kBVQOpF+WfPCjY9BJkW2dlJ+6Rrd/ZslPVuwG6pH6bXcBm7iOfO
CeoW7rza4X8j4iGfvkA4yNkYs3l+EFNvZ8vKc7Fxfdu2n/K5sbBogMRw2ZYDdv4uAMTCV/xhAGAv
76QF/AiSTlrE/XNFa+Azs9spokIhiP4A2O6zp7oOPPDeOBX2ucVnyK5Y4XeizFPqT/qeHDoI3GT+
OXf0G8d5xJSVWKi7CuYID7ayI44QDChu3KQoSu9MH1XfeRhoBABH8k/iBv7ODwa0ptv4ez5h75bN
e5NM4TcjvKD6OfKgoDQSXzfbIytsmpcSNAPkeDTAayhrpIEMQBDPDxEsPzMrNoTi2NgR7KOTnM4a
w6Ije2ypd/5kj4d8sc25icewe8HsM7nXGySg2XeiA1mwMX090ybSh6wjXkxi/pm6oiJ+ZsQkeE07
I3PqWrTV7Cmr8L9pJuIgmgZdzGgp7Xe1DtRD7Q3ZUais3tZOav9SxPrI0uPMx45Gr0198RdBTxWy
GAathVtyR07BtjFRJcveqUoOQT33RjC5FvKOFyKpIDgB1LDl8tRY2Kw2XiHHjzIqJr3PKK6cYTeF
ms4EN0WNWINkL6kiZPEAzwDFPxTT8lEyBMMo6pRLOhOD4Nm+Zibl3+CX7DBWg5CBeWFAFyzHiABo
xqFnDkCusS7Wh1gODaOj2dwxjiwbIjmydL/62DevgdU7HuCeeZQLxhuL/7Ar5+HRL5v+golHHWjM
scjuZALDRTmCIpi10jfJvwTxqstheXc7kwCxsqfx3SYPLVGYiIfaQ8ElnPC5egc2SxGlhKV+ZsDE
Z1xYQWqxkGlJvJNeLkkmt0id6jnSpqBwjyUOq2Rfsb8OYaOccKCiLkYQsvMt260FH4b2jLvOcOGW
+6pnChrhQfbgo+MvPBT+JDPu+6GRP3BXVmmH2pDW6ALLgnHSPXjEDXiFdLbj4AkHbHK3tEVeATYI
ButxWIKRQrNa+/bDVDudfWItI0TIKaz5bOi+ecxsy4RvyvSWvCEnRHOMQyF2NUGMExW7873nzcxk
rcS/mzlatR+Dzwx2jRInfqOyVMkrbQzLa20pdm2cBdW6CvhYn2hHTF5bpjhrfLBG/mb2sJgT3Zn6
XPT06qxhnmrmUClFRESJaTY4g9zPHnkuEE3iSOBa20TVmul1WpBr3LWFWoiwjAm36HSqQeYBAfZQ
fmm+oxOVJmnHp9wBFKoe07WTs3sQGF0GEpSHrLN9lW4i7k+2uoXs1XM6crLctP0ycrp3Z+vRBLNF
zri4CdqXBTt5tB9TkjrUKGk5fDpgF7OXuZ2yCASd3SJLyFETkyFohZocwZqadtZA16a9dqkzKKxV
7xnmMHVAFwgweyPCebgSBoiW+o+ym34gtjiYmRglsahuQres8K2V82ao47Kzn+HlpvR/hxaj/fYl
cUHlvXVBNUx3GHUsE/3WbLbTcMf8jBsMz/eEXX4f9PiNaVgriPTec9ZbqOHwlK2jHJAFIIgDfSJE
H+TM6fMeTT9YNn0lqs+kcaphn3pWzQDJqV2v36c8yHriehMBoXKtCiyc7oFxURz/iAePFesw0x06
m51T4o+T3Z9//uN//9//8zX9R/RdPVb5TJXRP8BfPWIC6dr//Kfj/PMfLOu3//v4+z//yTEESqVU
EF3YtWmJwsXff/28JnS88W//LzeLio70lfkZ+l1dbzj5jPvczp13X3CeIO1HTpvgPKXcra1nTi9N
wOR+yphrJdiT/v63UX/9ZYRC5KYrQpPp9PVtgvrXX4bp3eyPPPd/ZA52j43jGf3hkGnptmIo5mJP
kQpx4DqL2VL8f74yoXwpha1c34Xa73p/fWXhMQOyYmt8Z6+Y7ZtippbFxxynlB9dCEd+OSGAq79/
TUf/9e26AOfcwPHQzGHAKcrd//qi2KaQkhR+bwpAxvYucHsfcGTnyWLFPJbR02rktmFpNq10HqUg
dwoIX+qcp7OrkIUM09QNra+VffCRaVNErKZnU0DB5s2faFF3nU2pGZ5Hpw+DU1RwsLn8/Zv4t6/M
tbULUjiQ2hMeTisd/PU9CD6gRUaDfZ2VM2BPMtMn9Lxh2wobVJfLpuZjFiI6/v2r3n7qv1y1riNs
h4IVVEwuFOl4t6v6X67aammzWIZ+9QzqkRILUwbFZchIFhIjXro1crBivkzj7DEOaOf4Hy5T+d+8
uuspj6tV8Ict/vrqPV7Zpm3t6jmsxu6aFa58jtqbTRc+4v/wUrcr/t/fqBtI4WLM87Xn3S6hf3mj
rXAtBgJe9dx2nCxLjB9rwkTNrs/0tGuUHbz+/Qf771+nIzwuSPyGgeS6FPa/fZ0SYE89EX+40jpJ
biHWtzELOgZguaQ8IPgzN/LZHv/9q/7XD5RXlQj4niPYhEv7r+8SjYM3yvDtWmVs0VeL5f+K2//H
2Zksx40kW/SLYIY5gG3OCYqURJFSSRuYSlJhnmd8/Tuht2Ei0xLG7irrWqirIxHh4eHD9XupYNM1
U+Zf99e63lETM6Uy5lgavKdLH4NtViolNh/SyDx81EqNYNWIIS9hJi2SJSlG6u6veGNPTcPUhKNr
Jt1WsTAXk0lwm/q1VAeSM/1Q2P2c5EgOfEA6Q2xk7GhLppE27e+vq93YVhZ2bI4SZ+oa8oe9MR5L
AUGqu6n/DATLKxWjTg+1ASFvQMEFne0GnvpomOufma19M6VQzzZpWsQGfGgralyuzfTDQFJn51AY
GKYePt7/gTeOwibjpAxtU3VU1cXvq8IyGBrYK54nE2mSTZjZ1OUYmDYf8gbhxygtqm/3V1x6XMxb
6DgqDI3twIdc7khIujw7oWI+61xukIEMELRUBQBI21A4G9BInUxboX3P/El7iFDI3d7/ATeOBIep
8Tsob2m2sbD0pNeYE+kC8Wx3o35OzYZSUpn6oHH7bmWp5dOOkzQlJghHC6INvgzj8mODePQ7Jyvt
Zxjt3F3JYO0B/D1JIf38Yx6XDyWh34YBWGOnaT40G0UBOqCes9P9b7521paruRY/RuXLVWvxzLWo
uQDkH61nZXB1CG9HRzuXafoP4/SE+gVcrH2qTjuGZKP/YWV0gDTNcXjT2YbLHXDnoXat0jSfwXzQ
AlWsUexGClAHZ06sD3SlPtbZaP2JKqd8uP/N1+ds8TTxLGoa4QRIi8uVeZ0c5gUa7VmPiWK1eChG
CJ/CeWdETf/v/bWur5EthIpInalz22mzXa6F2DSaG43jP6tAGQ9q48pkLrSOwKPbba6O8fH+epq8
lxePkgBXaQh8C9PIKjRSlwtmoC16R83o8AWKVj4gbBgbJziKs/9C2orGwW4H9ZyhcAN/1BSgcCdm
2zhP6NnNnxrYJv8twNkboLKK0INVPIcMKKoZNy/LMH5yQ8v9eP8HLzbItoGycwuErfLfhuYuDLBv
pg6uWC1/0Od8PkEVVp8KJdN29OHS5yBU127e9XqGqtucCIy9LsXaxXoqaCOU0JOKxqSLOG0+MLMO
f6gPxT+9CojFncP9D/zrt96cCF8IVEl1BEReDvfeXXjSHqhEAXapeqCF3L66ppIdeQXzrR2q4zky
ZuMfZTATJOBGkCBl1ibHmab1TiV12Vu6Pq6850vX8/+/RxAsYI9QGrqLi6elUKl0OkxKQGXyLETO
szZ+D3Hph//5Jd23cx2Okt5HTeNjDlYGfmFIUb+YaBM5noHQ6evKBi3SnL8/CPSRYxg4Qhoqi/tI
l04DKdlyJEGW9lu4oMEnmEg0YZxWrH5EORL8MDVZeIwQaZyMg9Up6n9pqUfhrs9Mmoz3f9ENG9GE
67qWo+qONJfLO+SqykC8P7bgAOz04Mba9AVaqelIycH4o2rUiu6vt3DCcgN4CTTXtgE566q+sMmk
Q/mmo8LxUEEWnW3LWlUoZ8MkK2h3A8c/OVVtj081Re0XhDX7esVEdekUFiZKCMt7z/5rhF+LkL3p
UsRimrB5CMd0Oreo08EJqo5f3ah+Is43YdAKP0rJ2t+ZbNOQ+Rq8SBWVchvN1BMqSfCK09IZNwL4
E3zAmvNf0BOYBPYQb5JYJWVjPPGl4SmAWkK3P4CW/Xl/E5eH5pAtc2DwQJokPFRVLw+tMaExJGFP
zyU/HaEb24K3RkQfefjEVkOp4Pn+eotXxHYc23QtpqJVnT64+9cRvwngQr0OBTTgytlx3F5lvpO6
80iLsQoYc9uk2cSzvWKXC9/OkiSiPNYG36mpmr24uTZjCZT5ndYzW7U8CYrdqH1MUBW1ZrO1rWrc
Q7NYrBjHIixjUUdYpACarVuSxHFhnAjlTRlIT6QIHOHQNMwYTLM+2imdklOllvV0gOtLUc5jo5Ut
vXogDdu4o+mz8vHG9Q9xVdhGdJ5SyyFeWBxwroLqqRn38hD1UYcPtNjC9jkDSZ7xcNtd84/ZaTYT
vR21vp0RwM+TQbHWjtOL6COr+dDSa1W/UtS1qI1AIKxG3wdDCuWA44Vs8ykG35c8V5Bx+DuVlpr7
qzHh3NxroPVxPGFXq88lfK0hyWsFSg4uC/jrQUS3IbFZOUVoREdDqannBlYgNH0yc6RdOsWFItPP
SI28ocu6HunGCGD9lhEpJXgxBjiZX2Ng9ekngmqYCMdhHDt9g3QEjNz3bfbqjpCWu5ZhwFJDJqfb
covf2KwOUg8lBNBJdpPTF038wd7QWIQIR5/L35RTnJVDk8bx1rFg+/TSVF3jb4eTk47nzYJJw9Q2
KmSZpw5j+xma3PILcqjByipXT9r/L0NGrXMpeGkX31VC3BIDNc88YBooOFMvPNemgUaL2RsIPZf6
WcmgV0T6O2TiCaWStMyarQinZCW0XHpyfgiJpAUyRqPw4pqLt35MDKguEQbwAtccXs0qjQ45itRe
jgZfD7e8ZH+MitIj0a1WNuHG9dApSNkUCQQZxXKrNTj5ijLSUAthqHBr53n0MYPBaD9IKxwZ5ziD
9BFIRCI9nFKI+XTftG6cNJmMgV0Ry5vG3yfmzUmHWaPPUwaGMsg1wK4gQbPfSpRF77dgHTibyjMJ
ele1F7FCPxSdQIOck54ZSoTUdLQfDcefrEMQD8E3QPzw/t//shuXhhMVMCQSM0EZszCuuAnHMszC
0GtMxHDMvnlgbhAwfQemzNJRwri/3C1jhnlZU8F+8zfmfHlnajWZWhphoTfYKc/omNT4Nx/nMY7J
AYIHBFLSEnaNKS4/BD6NgclptY9qXf26/0OuogKMmcI41SZhy+LvMizpzRHcQB1kHuSpOqrqoxgd
jxGdMfnHRKZ03lSoVRk/xga83pbcSY92dkGdeDM7lhL8TsSolh/9TodoFZKWeraVDU0Ny9jVmhvo
xqYgloy9OJqH8mkGjNR/rDTBkL+rQm/UbDO/c41TkZs12BvAtNBy3v/Aqxecx9SgwE7oSShsmIt8
H35IpKN1yi8OOPU/kif22PY9xK5AhpD9u7+YdsuMBBtqgR6mnLJMPMAz5E7EIwFfXmrkhxBGoV9M
d0KQnTiTfcKpCZJRpDfngw5ioJKaXP1LiRBP+oF/Nf+iA4Pxt8Jpoke0srXygHyv/ismhtVWTPDG
TyUno9ouuGE2xb+FBU6FyjhvE3mwYM4GEG1Uas1ANK/WrDvFY0t17r/7u3PDb9rsCttCCmjoS5sf
7Vinyq4k3jC5/Q5FIQswrIi8GDd2KA29+dAYAQqHZRC/3l/5ygiQAjdgUMVt80DRb7n81ibV0GOq
IuzQRmCWAR49yMB8dtFDBsB7pah2w0kS4FskXwz3GRRVLxczLOYAtLJCQM9wxnPLaOVWm5L/4RHC
T9E0EqZuk1gtovkBbYc+YtbZa+aEGibYZmCjqqYg3wmdEhwKHVpDExA4P83293fz1jkSmqm2ir+U
derLD5yB5LitWcQeOkIphTu9OLawDe9Ch+WzhnlVJqPMbaDPw/H+ytexMd0G6acxWN4HbXGZga8b
Q+cmidc6ZiE+hgrVnz16KOEXPdDp546INKJqUYz++01XxlLyvSfLZ2Tn8pPr0jSmWvFjr0TZZZ8M
pbKZALJ/GMfY/jOiPocIRlAwzkKVtVx586+MV9bIqcur9AgppRnyON48uqDGg8jpZt2zmZ/bFvyv
Ps+6DwtgrGYr6dXV/pLh0IjU6ADykVzRy6Us4Bw59SHdQ8lZZ/gOOScB2nwT2M24n2Ddo9urZu91
RGyqXJVXCGg/cevlonUKUn9SDeGl0HY8kGZBYIUc0Caf2+jY0vZY2c/rt5cngUTHdiifqTZPw+WC
usiQzUkyiyePqQGGItENj+P/KhsFAoRLpk0eZXx9mcPbHjLkwZCjfihG6Greac3yadIEtQdaA5jV
wqhMO05MP/BNr2kr99i0gDphpMh3Zi2MDSBd9SVnNG3l668ur1yUfE/eH5Z0F7sd+bBhjqpveGkT
2yG43W4GJzMQr29cQncPbkOIqIWViVMNavW9kR2r06Uk0tAJf/DFl1tvqlqNd48tyJbowX+rBboB
EH8UxRNwrAR6jKBhzOD920zXx8ZH0r+jPne55qyg3pgFPcEcgmHMolTx3lcK96ODzskxkCxvYGGz
eMWqb9xaV0aSNLlMXeN0F6tqtDaGoDW9Sc0MFSKqpoHTKfApxmohENr73yhN5SIFk/sKEyRXiMec
5+dytSwVXawouemZJZ6hDUW+pV+vHaJw+mnAY+jdX+7Wx5EHEC4SePCgLyy3Y4gtgvfJgCtiyrat
HiGRpwJlySEmWEk5btmrrK0aOuEykfIiMK+0aphNWite2iEQoRqde1Ig6j7kIjfOLWj31zbStB3l
SzgR73/lsn1HqUyG5ngnci4SzmX3oob1AOrY0PUMONczB2DzXBZbSHHGelMxUeLv3QgE2h6VDRVZ
XWR7TQQiAndy9xBgGzb0/D7D+hv+3Rh6TBj2JvUw59BNvAKs8PUVJMAtIxBQKODdqLHixi+NwG99
P6gj5oBnB/xhD+4TkgyRnfKYlGYKE2Vlf64CHbZHgiYwONImVyxymBn8fVlNAbziWdv+RsqxPjKL
mj3dP4VbtubYqubYIBSxhIVpm60zVqpam15bVO0XtJWyh7aF2ClqZnPFN14vRfVCMwwhQ3gCnMUH
IUpgKRBSCALUXt36Yavvu8qE5jnqjRVHKM328sLKQonKwLGj2ddwlySwmppBQAFq3wFpFcCALPSo
/Qo2vD9QPHX2gOj93WSUjMao8LHc39Trh57lBR1xEEcAkv9a/puYwoBnCbqJ3PWm0Jk/pKX5mJRw
3FJi8xGhB3Goh5AH3F/z+iazJqAigY0SGTuLsBEeRqQAJ0lVQanuWZ1HGMzEYCDNKPInq0BhuRl6
Zq8L5df9ha/tVMZOWI5sQ0qI0eW9aJyhrCqAQJ4dZ7b5WJoN3OgwJVfJ1/sL3bIfmc3LpIoywhJF
0StWX00G/iKEGsJDtbv8ENnha62ytfdXumU+bKMpq7Yc4DLPTMJWjSY9cLwyrBXAa3aLEGVUxw/a
MMAWl+RV/zlJRfZ96NT4j8Xb+Pn+D7i1pzKIoEBj6yQBixeA3LVUlGyyPUij5o8+zIBoGJHvv9/H
kK8RHjrcFLo1S5xRHwtTEdAleFYYxz2kpm3lHBPKi+/2MqzD+wkSj6Iznv/SRijfzs5cCjQtQZj+
EOacPzBFVJPDqb/v79yNa0Cw69g6mD/5H2lEb66eMEMT6LRreWM5KXtf1bIDNe5x2/cVutrAzoix
EVy2aJWunNmtlQn9cDm2MDg8+edvVqbPI5Hh+BymxbPvsCXFOzdvGfDgPYWtNhbZEUa/bgecbK35
dONmUJuk/UVDEtjF8mYUUc8oadgJL3RzJrAUultTmya7bnCi4/39vX4FCbdc5jtxNioFlcV7EcZK
/3fk0mNsmDaWP0XDKTMpqlAnhmZFQSTw/oI3fCmf5dAg4t3lr+W2KvBRlWWMe9ECaJR769xZLrQm
kYF44lDUOwHjx/0lb32jwMlomCpWZBmXJ0neMFRQshme20OvHYCdfQAc5MOGWpjQyyTuiru5dXwg
HChT2uSgAGcu14MMe1YnozI8MEj1gXlF5kLnGS2SwXm/r6YrS7JrUJG6LmtE7TRWpdob3lxY7jet
D/udY43Fym2/dRNg+bAoCuFSxLLHpjca/H8Qr3hlBXFy5WbKV2QA8l3QF+DarUZvtpAw/oiE/060
Jo6FOoQhHAeInwnIbxGjwVyfoM1HoK4B+c03TMDaX5vC/aZrwKvNkZGIWqZl7zYXnXAQpkyZJBi2
dOZvL37RirDsE2qgFKyObZAEO9Mt/JcOPpJdxVhmtBIZ3rBPHSJEKvcuBwni6HJBiAmY3R5IMvu2
MZG2jvqznuv+GU0iWu1W83r/+67QF3JX4XgloYQDGIzf4j6ocT1ZkdsZHnw+7dYKYthtQBnuomFg
ImEkNtj0kQHXRm8KUoW+fizkfM9A7xdWh7AZVjb8xvOsU2CgScTjxfVcnPKIxuJU2IPhoWbb0DV3
kHXfgElhOtVGEvJUD255aBhhOFVgsJ4dO04P97fkxo0l55RIFChzgNLJE3pz5KY/O37U1ToqOIN/
jOime2NVN/uwKoKVj73h/wwNzCotRwfgi754OmEONOAm7XQvzhz1gfkSyFC7zv5axHP0ZxLx9Nga
vbri5W/sMHhxAABkBNLrLpxu61qiF6NlerkKhy9k4m43IwkBfcsmrRCT3fSwCT4FLYw3W2jZxYMw
h7Bb+XJ5bxZBPO8pOB6Lfhh3eXHMsE7G8PWRAE0ILX6PmsH/PPehPr//NoGbsSi3yjY9/DKXZ1mk
A+R7hWZ4mi/ou3RQmRZlozOUzzCekdPpfb/tuHhfkCqcJq7qcj3EiQd0Y+l+1YqW/R4V0/aQjlee
CqYOVt7OG2YqG/26zO4JJZdwUIj7AqU2U9NTqdxu4Xkd0axsoU4O9BDa8vvfdcMrEXwAwZEpCLh5
eZxv7oSbxHNvlLyaGRj1F7cnq9sw+ofAkoF8AwqvruOvLHnj+zBOciwuIW/a0kwZhol5zhzdY2xL
/VAXVkmxr4G4z4bZ9P7X3bgRlDItqtP/33pYWEkToefmxz4KT5rE6FiQbgybAEHwHUNzTHcb/fhd
MQb7MEBnQIo5Wc/3f8ANP8B4nEOzjdsA+HLhhKcoFXnkl0xVhsOsMBlvSOgbfDcwbuijBjURyJ1k
y0yWU63ckBslXbwt001ArUmKyGgvj5bx5aqpijAlDLLExISgD8ecaiO8NCObjW6X4kDNF4XJ06Br
8bZ3UPF25tD5Y7bC3t/fhxtegVYqKS74Zgz779DJGzNLRkUlq1aTh1lJtD9YBmCvNLbeH8y/XWVZ
Se0hIeogxk8eLDX2d7o7mih+QAjdOlnxVVju8xyVtddF+RqC+9Yx87AIbhIdLiZALrfazAFyusyr
PwxMg5kPUw2Dw4sbWNoXmpbpj3ZUYQAUWirGlaDtxl2SzR/KJSTy0Gwt3pm4VXQbTsr4AfaH+uTk
jX6MYw25iiBae7//NpIWnt1x/ka6jmAyaBnAtAN/ZiBy8SDq1ERHBVQrgj1RliFt0ZVdW54R7uv8
Q4BCJJK+Yw7A+1RVzBrPqEYzTLTynF+7LnCTdH9kzV7HTS6e80CroTCDw+fBKDUUY3WtnqKtSsz3
GfOqnsQwj//ct+Lr3ZZ4bZwlMxoSxL5wJwxEBZaqxKjRhmN2zFM12ldW1uyEbq7FKtcWZVgu5Rk5
ggWC2l0cLOqsLQJDTLTFdtX8DLUoh8STKwqZT94ybh7q2U6dXAgT3/2JEkjICw6eh6GZhdPo7bKL
kZD1vREuupqXtM4euyjMi22ZJLTs768m/98uTYpKDe1gbFdjpna5msG4KoojoGvhtHWeUljQ9n7Z
IRODvjfEuVPXtVu9lDB1yt3+r/uLX9sP7Tw5hsD3CqoLC99cMNMhBqQnPSvKqPCl3bSprbJnvN52
N2kQVSshxLUPlNkNnX5KjLwGV0ONRgZzHXo8XutXFFGtVD8OoFhWPO21jfK02hSGZRzI3NLiVgxC
h70X+XJvIqj+VDTO/KQwPu6lbe6upTS31uJZUynbUOomsr90eyISaQneafKgF5LAjgwGaoi/GVFO
1oqzN5YicZKQeS4TWK9F/BUjYt8OUIl7Uyein8hspZ/yWEl3yjzHK0Z5eymI9OgEgjtd+jnEOEoV
nqseas5i/ASZSH7SCzPfwyi+hn++YYJMSEjICUGsbHpebqDT9Mj0udng9RB9HZ0a4uwsGsB8FHAD
zkPbrXza3yGIywtn0TaX8CZB0x7Cx8sFGSJWw8H2ew8pwQydTceKzlM4+l8Ks7K+ozyhHuvCgaav
ziid2AHv2K7M9OGkp+jM4MpLVGjR271/E6+dnYXDIXMBjEQNblkJy2pk4fQYsStoDiDU0KdgLzo/
8UJoZODgGI/Qgprn+2ve2Hq6V1RVwLXhzpcBfZeZQ57CyekZcPf+o4Bo/jpWIaSZEEEctAaduvvr
3bAqGRoAIGDAy8btLHbeHWHVyaLOa6CI9nKokM/U+OeTEI12/B+WYhQG4AK5Nl26y6UirRv7MNVa
D4qulHQ78M+GEpiHkMRspb1266twM6Yso8ja4sKeEN/u4LyKW2/so+aTo2jukYBXe6HQ4axs4A0j
ERSiKZyQEwlr2fSM4Nco1Uq0nlqNkM0rtXsaBGKqIoyHx7qaoKmai/en1BTcOC1iaFAuZJyXWxm4
Te2ITK29YpiBm+xgOvGBoqUoNmYoU4fwLKN9NoZHWvfQYBWukfq/4WQpm5WW7w1zJfbiXdYAJVKZ
WMQDXZeicFwXYMDh9p0+tygdhOe8ruChI8lRoD/tTD/dvtuQHAPHJEFNrLt8nkUzUWiYzcYTRjYe
JxS3DhH8LydTgTPp/lK3vk9uMWmoS3Tpyj9/kyAgyDUmSEYRnUuuHV91f+dz5O/B3U2wFyj94f5y
14GHRdeL15GmFB30JZpW73rSxtCqPZebDxE/w+0TUhmnMi8+Iy0UnRqp0gWzT7NyN29+J2EACTBF
hCvgBTyF+aSgy+uNjRW9QOqR/jPYVrCDeEEyKpb1/v6H3sgCqVDLW0PkCyRg+cTEhBll1Za9ZzGF
BQAtTtAoTxES205DC8NMUyNOEkyRA6tkNo8kTFnwb1IryY9RS5oVp3vtLrhLjBbJeitItaW7CCe4
zGGimam7VUOwQ39tfnL7pJqOaqMVazZ1fcjy5sLdIGdqpW1d2lQf1vFkppXqaVWBilmcQAG/Q6TO
eJ2gD39xbdi2EZyKk13dJeUK4vHaXdEW+NvNxi/y3i4uLFAjTfLCqR49kmormrj8oQ119KfIFQhl
XKkSbLWx8/P+cd/YYKDoBNSUVpinWuIsY2haTWtAkDfQ4JMz49b5mGd6s3OCJlux5FtL0WSVMS0r
0Ty73F2nsarQtChODUVi/MjFOJ3hS4F3UIV37/5Xyb26jFoYUJczWib1c5XDvFwq4I2UdPqTF4CY
PtBWtWBtzq1TCvrvhNwtwIBGAQMTlyMEE2W+codufKkA/s5x8haQLSweAQcm3kzOlHqETMWxIRXZ
DEiSbCCUWwvQbiwFeohuCAApxvCWTaVGVQxiz6TySsDwe82d0i8ZykiIn9bRigu8YaAUhegLUpwi
ZVj2y2rKP4hCj3wVpKjA+0el8cC8ZwjXQxD9LSu5yA8116V491NGvxVCBY38kol2R+7BG1cPPjaa
whDdRwNlEOBLgZgEwbWY510LTd6v0q2H9J3DtmCdwcvYhklILwepFmu2yBGqiGHnXuYOZXacK9XN
DlWYQOiY2R36JwVV3xVnd2uDwWfJpqtkdVhiOKkLln3qUImeE5RS/cr6GcEUvXE6AQ+6Xf7OFXcN
AnH9uvCZcEgAf5Av6bKTpo1SeMj1M6+ujObRnpvy0I56xhBWlR0HpVkjDliuB9xYVvXkVBVFPWcZ
lWgdTLr26JjnSUuLAGJ6AwFLpG3DoHuKWzXt8o1sUakrFrT0B3JZWguybS5pgpY5rloUeci8tHFG
4qrpT+UER+02M2obHuwOxtg80BiEyyxnF9LA3w/OOOzve6SrZxXjh+KRAhRYE1zCEhVcVwjwzlmg
n5ENainmVmM+vNQW+KWDO0eV+mlErNM++Irr+4cSxhBUs9IyCR6Hkhr7PoSXPlqJxa8KdPwmCjaG
hM8yC8W45OXFCgM7AMRaTue0rKxNEQT1w0hndWsxNgOUIkTjhgnXrYOaFDW8JDiWqKu9N6WVP4Kn
VoZwTCqBUbn8ERovvBIxTXIegOnshcOC6IiPnhDtLxUd45UQdfnGy+UorJN6yHl6wtTL5UJzQtoo
0/tzaA9j/SnJ3JTppHBCBPzQYCax2MBbm6DZjOBbNNHyRBBhxRzlJ719nvgNwMYoTXDJVZB/i+cJ
svoI/QyzP6OOp/9nz1P6Na3D9Kluwn7lc5c1JJaiAInlgXKgq7ucSZ0R+VObwergx8sFOhNVs7dJ
wFaehutrTamF/qGMI3Bgy5jRzaycTvzQn/u+nB7rlLFeSCoQpElHdeNAbLe5f5tuHKIkXOGRlak4
dc/LQ3Rj5jNzbe7OBqc3vPRJQTzeZcY0ZggdZnbqMeKm+4gjolm8CdLWVFc6B0tfTUueaIlQhsFm
wHDqwozsMhEQjgfNGSOLkSeIzXxKD4zXMUySVALSq1yJOtQnMwP57jU+pauBM7k8n84TRXmGQGcR
S3W52wv02OczGlyB7p76msQ+2ThIP6UHmLRr58Gh96e+5iYseZTTnbZ0h209q73zvUNkRXsaZscx
jqmtR8p3BW698mD0MJ/vFRX6gmPDgFlQb4ORcsGv0K/j9JPWxQJZjkIOQv1wXESYnxtUy6HQjEII
ON97wqBKeCY0+jNck2UIZUZuBN43oPcVVS952KEC3aJn0ygp0xR9nz90Qm8PhhYpK1Hq9YUxwONK
OB4eQmbxl6aVGOhVj/bkn1UVJGlM7rUN7Sn7+u7PYxU6wyZJHdazOL8aweBCNzv/jFydHm+CppM0
UWY/UDXsrNI5Ojbg8L0YE90ES5oFX967PoAS5jcIM8DNonxy+ZWhKPKRESv3PAuf2VA8Vb3penpO
c5j4P1EGDHZJkHYuNF12uzaffu0t4LIhnaF0xygh4eTl4pDxlXDazO557DWkgVQr+xBXTvap1+B6
rBxWvf+xN9ajEAMVn5z7YXpB/vmb+NGF37YP41Gcm6RCzrgwjB6d05rhsqZUSACaoFqJHm+8rNDl
EHCQhkhMw/JRs22fALzKxTmYWzkKgtD5XJB+qBM9clH5BsSVVVjQyABME0UEz1PEtOqghdlj0rhp
vnKdbm0B2HIK1NxOSah0uQV1Ch8ATXq2APUJTwnGF4jCq73fq8ljVirRSrRzYzk6JDaDYwBb5cjB
5XJDHosW4SfrHIxxtglbBkOKYLL3WqCNm0mlu3D/hK/jO4BuFC1I33VZXVy8B6PJXiJIE3hdgYrB
Zi51lEhhENF+2oWff6h6y0beazL7V8jfESRyUSrJT/d/w/WLwGvA+gwswnJx5Tgym0aybzTgs0at
OHUNQu1JFKboM1AkyQPIDVPc3TvbudRQaefC+cg/Zbopvdkb085oclEkGAIPIj13l9EzPbqFyA8M
9q+xW1wHLSwl0xOZn9ADW5ypoVJ3Ri4m8NARV/QD/JNBsbdU5jT3fdq47wW78mXULWUCD+OI7ONc
fplWJiUyRjqyzEJpzshcKps8s5PvKBqvFSZu3VZAQZSXqHdhsdbidpS+gXSo1qHWZlnzwUjQ7sxt
VMpoE6M4MAzmNh4hRYVEDilzJpEQ33XDw33zubG9vDik1SQIEga7+F4/VQK17F333HZdcRgG67Mz
zfEHHwTK+30BEQPBC46f3V2WfKLUtWYLGptzz34cnSxXy01tIIuwzfu03qZBFr2TahKvA28PjyrV
X5J4ss3Lw4xmE1r+QYEwbdT0RxAPFpP5WnVioqxd4ZW4cZiygEeZiR64vIwLO9WDIdMCJBTOc9lQ
J6iqRv3jl5X2j90nqKJUzE175tSOyDtPnfo4m0r8DRFAc8UlXbvAvyNkGDHQLNIb6bLe3MyymFuD
seXqPJaKQ6G2hTerTpJHp6jrs0aGf7xvP3+5XS+TCkbWCFlIpGgVk2VfLli06BuiXlKeXURroCyx
00wpPOjIhf0yo0TBBxt+Bje55KY5tq5ZKc8jWijVB2tQk+o/v1Imy7OjSbGfB3RRka2pm8z4KeLO
DhDlGYww2pp+F2XnUZ/K7uBqQw43c1QjYbSJdR0JTzQH0fTdoMoTzd/REwrV19AVyPYctbpqwoNl
Jj1wfUYp9O8qWnG/oNhCXNGBIFzs0yEOkk9OXmTdJvLrXNnf36FrBw13MUbBS8G8BdHl5QblRqGz
D/z8qCn9ozvOzzRMxxN9kezQTMB51dEfV0KP61tNpC55+yh5yibUYk1FMZG4thMIXJFw3EU1ws1q
btkIW1GDfO/ngZYiqmLugkSP3vfi8+Ipy0MlS89jNelfTXQrgl2bOM249YXejceyH4EozzXudGXl
62yMlj7zOjQqudrAVy9Xztwgq2kCd2cbAqCRkfVABXyiBEi3UAtJDo4ZoRhZ9ai2zri4Fcd5fawk
gEwqUNehbkYR9HJ1hr6qmldrPFt9ZsDJzSghhYRx31PYecxTZ/6cyzns+5t941xdOhI01qi9MjC6
eDE6kNK03FGgFvoYVqc+Z2rwpOpFCC128/6nEIY1YcC4KZvetLsuvzAK0H2YtKY/q5Vq7e0GpXDi
G3czx8ZamepqM/9iwnSoAQRZAb2uy6UEdM3TWITtuQRqiYZmWu1R+BuexkDVvDxOE3RUkzVI6dVm
SugJpR+aW4DE6OovFiWtNIcias6tH0B4TzXMehLV5JbQp5XB6/2Tk+Zw4SYhWCIgB6wEnpTjW3xh
NMWIbSLJcu6awd2PtLeesqF0NwEMZfuJwcXdlBA8Ol0u5bkrc+XxvX6eZN4lgRSyYo9kwOJ5SiJQ
UQgdVefCYF4dLnz3aOZDCtX0XIcfoTJOtxNtJ5NfgJT4DhXiSkdQ5N3YdmJz4H8U82kfYMlLyprE
LdBOdrT6nM0GJBRtZ6F5gAT4JoXG9uX+nl+9hXItSR5i0Bim5Lbwgp2lQ65ZtPXZmgyArDlymfEm
b2EvPeBRrIMZVr62ckNvrQmknECHnhqM00u3YEKwUdt+da4aqwxPZaaF46tdK0hZF1SFngVT8+/t
+8g9NelU4olkp3hJl+qLdFSSzqqo63XFH5sRqq09B/br1EHxcX9Lr+vJrEVsgSETWhF4L/a0jCPf
trKuPiuccNzRnC3zNNimddtQsVX8STsRD7jZ3ilL95U4vbT2YRLpzbOCdKkfbxqjKtoVX3xj04kr
QVwBepdF1sWPglSkbdGzzs4xim7fQCT2P0jvQ2UDaq8/UpYKmvcfMzVs8kxJSyTv9aXvKPPZEkph
ZOcuzaqG5vSoRbsQWbb5h28m5lejRS9yJcTU5R299CEMu1B9ZGbCwKSXuYmaDEZkUSU7z+A6MrGZ
uThRubWQKpzgMJFVMj1MywleWAORos+2ncfDoUKazXqaKh0um9aahuKXhryOsS0trQ3+SizGyPp0
NkUQNwpUt9sPoetCOYf412BtwhKtshdVjGN9qma7bI/3LerG2UkmXGIIxwZztGxQhIXRiHysUkC5
RXTKFUs/JUo97vXSei2dMF5pPsjMdLGHVIvJWCW3N/nkwg+WWVZoZRQ3Z5X2npeMbfOQi2mtjPiX
EXWxDNN9YCd40nipl6X2OnQh2Jqr4YzeSi/OJLg5TCwquiKHyhH0uH0FKL+9GxXkEV4q6FI1LyBW
g0LaSPPkezKjMfIJeejB/0p1xg0/xibCb9POcnND36MiGCDylxAoS7HWsUSNDcVM+2wNIz6dcVAH
OvipSo29FSV+ewRkHyknJkYpuOV1XjEICOJAP0Wl2WsoQJfC2iRzOonPsNqqEOT4qTv/aAvkaZG/
RM/r31zR1HCf+bpZPoWuFkX7FL6OYRs1yAHtUqeax6+pacL4Eul6/x/CE9n0NOda2z2kU6gYsNQa
4axFmynMc8Wr3Qq2oY2mw6qRbIB1WO4TjIe+QzlyQn/ovpFdP/X0PYgVJeky89JLPAdQFn4DScC5
hUt3PDWlPiLPHYRRumVipvlzf7WrwBSMMIgDYmEYKDCDRWDBAHkwufSsz6OdiircwSNuVp8QqRfi
mE9jlPxpqyDutJ2DWpnYRyOqKs/3f8KNDwaVzbwng8oUFpb+SRnqFDTyVFFaGPNvBhMV32rUZtA7
RVPlf1hK3iQaPgxyLF88N8/EZEd5fW5hhda+zcxLDN+VhAj1vxGaLvPz/eWuQ0W2ltFEKop/6QUX
Jeyhq+ISHIB9RgeuecxqZOAYcD2nWt09oraabgAPWiue98aasm5MVo/fZZZr4TTMGIgqclTowdZT
3u30rtXrra2Y2WsfNMoWbpruS+iid3P/U68OUU6OAX2QEznoxSxzecIam76xsMGx5eajQOnai2hW
o2TZrr3rV17471LQCDJXK0fzFiZbx6HfwJ9hn5pQqX6ajTvXewQ2k086XCjnzJj7lRt5c0GcvmR4
pxa/REkaRdhQplfsk23O//qQXT8O6HTtNGf+nelq9Hp/J6/DXxgEcfgMhHCGIAHks/CmLIIkzYyw
5P9Rdl69cVtr2/5FBNgXecrpM5Isy90nRBLH7L3z13/XUja+18MRhtA+8E4QwM+QXOUpdxHmsVCV
5KPWWeoPsyOZ2MVJboeoJ+cFDsnx0PonXRGt5qk+mlFbTGf13f2fclMIGEx36LSBDoWDw1V+/UtU
x28CpxH6ceix2P1XmcKpEbvMcYa4fShHKw6kHFmqPs0xGJeNXYH528eJkQ3f7v+Q29XlUjQjqiFH
XQLaz/UPcbuG+WWE0eowN4EXGKF60K0mP/RAaU7vDkX5KO16WM4q4NjrUJjeYmBf4gGK1a1T0LUJ
U8P+pNeBPX4jTXPcz/fj3RzAiChJ5R8AmoxfWGPX8WJGxtOoKt3Bju1h12R2+PfUYiNF66c+hGYJ
W9tpg4tpltH2fuTbCSlbCCMBkBYIiWg3E480n50ahZv2EIoGxzY0RV4ifH4viuGXO15RuYXiisCP
JlpwzppAMbGYH5pGjU52V2AhZyIfCi4h2yJPh5ZXVhanFGFnCjO3wue076yPVjkEJ3XA3jD1a/3J
1GKxcuDd7E75FHhawf+G7M4k9PoFRqBVAhOnwwPvyb6EVVWd0kKNNzHWD3u8zNZEY2/w/iRAQELQ
VKUWB5mwPOpIBux8KGMwXaYZlnvE3EMm6IbfpahNznOlB59GhEa7cy38JPjQAbRPyRRA8zw4WHOo
n90xdJQDjpq02jwFLSVzrbJ7zUSvcjp+I8cHSgqUWSCNF2ekgkSw1Y5dfWhwZzhrzaR7dR3WXlNF
xSYclOhvO9ONnToPxuNY+BSZyDxs2yrG1LaM44PWqc5WMwNsqMIw/oj3trlvLKvaNnORnBDzTx4w
HsT/E6nkL25b6nu3jqxNyuF4KsPG9iwcVfcgRpQjTsHTysq9OZfk03F9O0CW0FtbqpCh84d+UKHU
hywQ+RZ2VfrwahVelLW+9ZOufRyRjNqqbdc+MAsL33tEyPC0m9DekfP35QWU1BqqxGPYHLJiAnFa
Rc4hrKt509vGWh11ezqALWUoYJCyUAos+aYaFL+xtI34VGWqW/dbLYmFvx+seoz3xlz4xZOj27Hx
0w/CfP5rrmn/qSsv+yahgITE7jIY/ZDIANFa7C8rGdS0zvkJSTpewqBoNliGNo/WkFXnxmajK+08
H++fTW8G5YHhdMkDf6ktPqDfWjt2kJzcWm/7aFO3CI0jLG4X4qjiLjL/k+h6FiebPDHrZk1o/Oa6
QQeI1SWnI4B+yRWvH3ka6lIvNNU/KgNSYJ0lgHf3ItnRZ0pW3u5tKDqJjPBo4tgcKEuFkJBixo6y
yT0WjZ0eaSHqHxHQEJsZD96V2/zmoOSSofFNoSf7+/Sir58qmLA+VoXvHsckCvZqhkac0+v2BTrA
1zrRk/dOdwhHr5kRGsmRHIdeh0vGAoOlEEZJCk9+pyKmvknRUjsqIdZYSok+8f0lYyxeJSN0AAVk
vK/jC+qTRbZNH1P1TWNQHkxQIhng0KIaHjL8ZpJ92PVORfswE+jx0k4Laq8Wapl/x+h3UA8J1pD2
xRlMFXFZ7EnQmYWwqO7Jo7v5R0lR+puSEn/WeLaALM+Ur/HOtBN7OlggA+Zmi9lU8jAOiWrvtbFM
Qs9F+L/a+O04Tjhdzf6oPLmQl58RJTG7YzxBV9ygw83Ew/QBNhxFXFrjdi4rPzhErS8ySvBMm401
oMfiQIFgC7xDOh5I4I4s96+/Sm/hN0/nJ3hQU8M/1HX9tW8t+7Phj2IjzM7exr0AzjP1a32vxY4m
MAUm+RusVDIN01wE1qhiX/vKKJUF6Gio2l9QbJRdlbT6SQvN4Si1PPb3l8QbMdHj5Iw25MJHu+X6
YXFJjkprdqqHMXDsYxAhV5B3pXOpY3NCYzxItqDv1ljGr1nxH3cvCuDorBJS4jXRrlwW8EHP9W7V
1nyhgWOqu753Zh1XnjYtmKFpU/irqP3he5UoBk7KRZOaGwc58pcAX2P0G2Jo9puqspvGm5ALfTKr
Kq/3fhYK8RiUgfPVmms9+FbEmZK2nMRg+VD3TkMDb/IsnKrnouVVlJ4b4Kn8hExWG2/7qRXOZ7XS
nHxbqUVbfjSccta+1kPRZw8Cq7CEloo/JcUmT4FQZ2jiuh0rUerFB6gD1phW4OswADp9obOHXMdG
rewShI4o3bHaakGT19sOu6FL00Bd23OPJN/6EpU6j7H5cEKFflZ3EdfmhxEm3a8EM7t/XfiJjtfg
g/2+k44vwGzmVcWNkRtH3eLKKtxwcGcUrS+Zq9XIjGl/TZMfPZmQc45TFBsrGejNMiMcSSHJAEJE
lKSLcDUwOH8E0YhepBVfGr83Gc5iBu7TttrPnfUrd4N3Ui3lI4LGYCsBeQczsBTmc5kHNSNU20vZ
1dOLVc7F91bv6ottMK91pVbf/a10c7giASh9EoCJY99CNXa9lSx0R6OA1PCpCq3pgK5a/DDPYXEA
8zwf3hmK+56DAjNDPHEkGeY61Jz4VQ432H+oqLc/qfU4eYkdtj/ScVzja7xCRv7cq6BZ+GqIibzq
+4C1u46VGnWdgzZoLlXjpPmZgUWbnS19UH4aSmyWHghPYPBDbLgvwKuGbqOgxeMe6kwMX5xUDxLI
e9igHFuHTnYUpbjMGxObcuVuW1zd8kiR+kqc2xIJSV5y/TPnoKCnXfXGpSrM6UcOKecfcgrjZdLz
v5S4LlfaZPKp/3wrtI4gkZDjWtDbaAsvzs08aexsyM35AhCnv4zjmD7MnVgTe7t9KFmhsGGkbSUc
ILmt/uhzFF2JJWVSDhdAFQmmDJMaPWml1T5nehfvbASrV9bwmwHJSZgP0zfiKroOGE89uJBZ7y/m
ME9oh5Sau+kTxzoglRvs87qw15R9b08G3iR0OWowTgdALtcRxymfCyUnbRZhpaqb0kDjPPKNKNuM
WTt9UAPshvrJTVbuvZvNiq2xzJ05j+SEenkgKRoi9ZDTtEtjzf1WSWzbo5r63c7umh70G5GYhMhd
yvQdetxi/7QQLpM87dqL5SN65E099BvLpDz0NDusVw6GV5TEYl3Kg49JJR+RafjidapQq+w2DdqL
Hyv+ttO52jdKDS7te2eItvZ0LC1bzxmm8Effmn3htW5nusix6r7hySRB+xwwA+uPVdf21dbsrAS7
Dl35xhXoFrustbrz7LYYltlaFCClVtea+SCwSmdaxSwg3oms7/42c1tNNojvFB+RPtWTvWpOU4kG
clczLBHNuLYfb98y/H3KEbwYgfLD7bleRrD3RktDR+Bi4dp2yJAQ9Xrh90+MLYZ3nzScYzTHUe5B
rQEpmOtQddNr1kTj/1KI/ndeUef7A5eXpNXHnlWqxT/vPOyp4wGHoF4kFWc42q7j+QD6BjscUJNM
dfP3iOvQrm/1atxPIpjWRF4XfQO5dri7pEso0EsOucWJIybDj+rCNS8WGs/bMjfRC2DbX6wiEKjv
91O8x8+zBmWsp/PBKMM1uZLbE4huBcPmV70N7jf5of848jIG0sWEP+/FDJzxXHedWW7cRJ9/OXZt
fTDzOlq7OW6XDvcGMxVgomgWwoS4jugmWZxi525f/KqbdyE2OKegG5xdMEbzyqlze9jhVIWwrU7K
LVQ0e69DBVbvmIFGIWX4ibZTUQs9duYYb6oSwQsVG5yfjoID7f31s7QoJc9D9kWSBMjzVDIH+cr/
eKVxXfiB4/rlhWQ5jcEuiiHb9Cg8z7vaUObyAa038X1oHD2AbV9q2r6MlVzdIvKdFdtoMsvEq+fC
MZ7icBD7UoWH79HJE/q+tTMnwQobysjKq1quA/mjIZVhVAoMQgI/r3+0nqE9YE9wySJSw/hj3iWO
tm0gjv1dhmFZPg/BYL1zbCJtXOkFwuyjHpfI88UhMjuj1ff2VF2ipE//xkzFybZK3ZaPbhx3zd71
++nn/W9z+5TcQRJ7QRsdHscSRyRgv6bT6DeXuq+KR72Z1SP97/pbHKgd0o3GmnDGsrblCUF8cGYh
kguGf6kVzffs9SLDaTMA4R5QfGtRuw0cI/NPRY0HFvbWuv/FnktlM+jd/O3dTwu2EP0B9Bnpdixl
YBwrpzE1aNVFEcGgwcVR4n7rdqUbPo5Doe7i1OKHvDum5DaBeGNKQxtlcaBJj+vMFxYmYlNafB0H
SoHI6O2fUaT7qhc5SvNyP+DyOOGOlOMX2X0lF76pqBuTtKzUlekiybDHlMH7vnZBUXZps1YG3K4e
agCQUJwktAtuIH2l7+oNKiHjZSg1Y1eZZrEpJlc9BHnwz0xDcqWIe+vJSGGIBr5OEn6vt6SEdgwG
rPRLjtxluKkhw3fbITTbn1YZvVdqExN0mW5ICLYcruHBeR2td6fIdIBcH9JxHnZCz74NcMq2PWJ6
D0nfmSsTzOU8QMaDzUSCw8hUEm4WmZNDujCANq0OhTaEEIgpaLKntnPc1gN4lUKg0qPyMJZ4SeLW
nBuvCLQgAtLc2r+Zxg9fcdN0Q9QeyzzxqjJzIKk0+vDR0RLnW6XUje75KJ9+UhtXyTd5poxMnaE2
OpvMVtJdEKPxCVha6XZBDmmcNlOdh5spQFhvE4oy+3J/nS5v+tfnlf1yCaGAArg47MjuMG7tq/ow
dEr9FDRxCIhZrfaMwXImQ3jvjDb9XS0304Nw/Wkli7oOj6SMFIdENpsGG2MYzvjrz5traas7TKH2
02gnR1/P9POkDPHOoOPSbgdFKRFii3IQFlb5I0jUNanwBfTtvx8AdATGBqc+HMjFahZW5QYJqL+9
0eCpmuswlmNtVl9CcL9bvJDnx1F3rA+tnvWnWmuCXQXWcxvbSrlyP1+fyf/9EBx46IZJHh2/5vpN
ZFXYKe7sqFiF+yABaFuhHxmgnttVTXf2YUs/V50I9lA7zMP9NSD/6v+rFjg1ZIuTTESSbaWQ2uId
zFhwA7cI9UMi7OBz4s/+Q0Mqv/Kpr8+N1yiMA7nn6N7TAlr2GNOomNXOnI2DY1Kf41apvWiTXm/d
2F/rVlyfiP8LxRie/JxpMVXX9bv0gVMVIjSNQyQ6/UOktNxjtTb+8IPR2c+zv5Zb3TwafXtqDiSv
GLEhtLV4gY7St25NG+oQ5T0sGBXOCyakyn6ge7C5/61ehSWvPhZSn9ybZAp8LWj2ix1jBVzouATq
h9pq2+e56/ytpjiOB81UO6ht/CvJwvJEqTx+wfxw9gIrdB5VJ0o+2zluSyR6zYF1CDzCKJztROZ1
nmw8z3URR09RmCkvMw7Yu2hAyrmGYnjoAyeDAi0NJtEy2OV2V328/0yLQTHfSz6TlMfgIJL18eKZ
NKuZ6DR3+qFCLPUTF3WMToCYj0Zi1PSggVCrZt4f9b5WNmE6i2Oa2zWTWKXeOcaEoIGDsur933Sz
hPhJEsLIXEuWA8vXrJahZvQMmQ6OkVgfUF/+2E7NdKxzZF2LYv59P9py88sXQKrA/UZflJew2PyF
PY/MTw3jACXH/Zy4iJixBmhXq416KGdT8yqYYz/ikqPx3ZGZPpELokZHJ3hZMSchqRqsEuNQsjXP
oQZiJjZC3xOinD6pRqRcwmbWT77SrI2hbp8ZxgM9EXiOnHfMPK43qWH5NZ3SKTimNIu3Wtv1eyPG
xq8wU2pMpy52aZrh2dsZa8LMt9+WNJvHlVLaFvXF4m33pZXXwNuS4+zCbSoLUewKywgfE4dUDWGu
NbLQIh7zNOmdIFMYKgpOv0W8dDRRnAlK6EFGCXd+PyQK6VlGjee4iB6PM1KnmUO35f6nvQ1Lbwv2
Gvc6iwom4PULrkWEsrJda8fMNxQcIHHrwjj9l1kN4z6agzXw1+Iq5yllv9vho1qQVmkcXoeD6dAF
JrLSR6zI6m3jim6XFL3xzcij8KeluO0xGR17y5tWvYyvvZLhL5bTa3j04pz/zMr5h+vwNgZR3YRQ
wzHlPj93QBW9NlKGQ1XGH6KsVXdplPyAwmjs77/l62Kexg/9AhAuJKncAJxki7hBrkZuE5jaMa38
6JuDNeTGTIbgGd0z/TAbZHfMfrOVNPXNoHRJQV5Jq5/l6aRHqOE5bqYfx9oy9kpmO8gxcGCaTQgD
n5puW7XamsvoGx8Y2Rm2C6UqVIgbISwAv/acmfoxBFt2wJrQ92JNqw5GjCaFTYW1cf2uOfpFYW2h
5+i/77/o2+VMj10zqJIhhiFTtbgkBvRe9WgW1rFOYWSlnZVtdDHEBye0Ym9Ww/f5BcoPy4+EPEgN
QCPxBsM+RbqRDFViH2NndDZ24ThPIUgOqJ4VopMr1/pbD4eCEbc6hoGyJr9evWhf5Mrcd/YxYQ0f
8XSun/RBQicHc/iasXFWUr4F7eC/p4PfB8OCk5fe92K3VsU8oocSieMMtcCrYmN+KIch+6QXvmwP
a8ahDu38oKcm7m4gJg8Td6AXU74e+qydH2Jf71+aGGd1aoTi2Sjz7LkVEEVoHIUbAEEZWBSVlGjw
gyF7XyopPw1FGtUZ/w9CY4lypM/aG4UfY9+sDdmz1WXWxtAQ5a3qbk3z5vZY4diWDiYqggdk6fr1
h5l7X8sb0dvHqnDio6tDi0HvWzwPjQ3+AFrspkgjZx9VKDbeX++LpPL1IWGycUVRMEqb2uvIdsMN
GTrAeHBPsb7PLj/Aq4wK4Z1c0z7fj/XG8jP/jLXYWyWKrViOt+IoAg27cAFVfRKdfbYhEmxqsxfH
+/EW/jAsP0lPBxAGPoz9Rdfi+uGiuexsn/n7kaupe1HK/jnXumSrN2H7eajd8Fflxhe9K61Tj3KI
hzzbuCdRkSxUpdre/zE3LxrUOUhw8nZuS2QJFntP9LhCqxCrj6NQ7A3qztYZsuZj6DbGp/dGIsmV
8rGAsTGlW8rwgj8zhUJ2S3qOxoESz8puKIV+ihLdfueBwgyNEBAseLlMgZYP1TntXFS5q510u8ou
eRv+pTjlrygdsxctU6fd+x5MTuxIYSUVkcbpjcACJj+VCFLDhHlkm5u6ceMHN8exMe2zNTex5dVH
KIoErjwJBWNguLhv+3qq8ZlhYURqM3nl1NpyTcybrPW1XTgZf9eZKVYKlOX2eI1JJSQdBKGFqYsV
Yk0xw0mzsU4hIvx7vSm0Lcai+Say62jXzjTc7r/O5aEj40k+Ez0RYEAclte7o0nR+c+pSk6Ayqtt
p5XGRh1BEG6nYbT/6RUk6dUxc2cYej1b9X5w+Zf/UWAieCCDExvEM1fActqs+rno+tGyQFJW6g+j
LNVt59dYY90P89Z3pOtA0QHFj/8tjpwiK63OdQbrhFubsren6YuhwN+JBdrUCKsEj1UgqpVb763v
yAiEZg9SULcEGhv527JNIvsUG05wQUG+/xjbbsIRPhUbPRvUv+8/4/Jkka/yj3jLPoSZl7qd0Ek6
FWPxRa2H/gGpwunfPhLOmhTdW6EoM3g4eYKxbK6XDD0l6Hb1AJulolOVtkX2JLiotpKSsXKKvfUW
IayDFgOzKGVcrkPF6pD7DmiAk+P3Sez5duBsqihNyBtQuPJ6O89X0t23Ho67HsodjSqpkHYdMQsa
00jV0D7hCFEfOGiUx073rVMCOvXdoRB1kiMYh0Naoyq+DjVNRmfFdShOWpT9SlNjelJj/LNKvxxX
XuPtQzEekHkFMznKpVd2yx/zuK4fnKYQnTgxSAg/QJY38CsZpDpj9T50BTUu9FnGPCALZaeTivv6
oZIuLiY/MMTJ0LuznUrLZGdogak5QNYE5HwjtOcv99f+7SphxANREjKMhHQsTXembsaZ0Jn9UxvU
umdDaj2rtSYlABrzAITzfVprr88olWhowEFxwPVscS9kfj+ODRnCmbvU3k55HTwLMzFW2kILHNT/
wtCkQv+TxAxs2fWrNLQgtSZzDLALdLODSNNm08xp/xIp0+QNcdY/lRXTAxH74UtlRvGGFHUIN0iY
R7uYP7ym6fUjdJyOMabei5VT9RWxd316u6CWWb6UaaCGlmBisx+R50o15RTbfeA1YAV+4QHVP9Td
8DUtUD9SUtvYQ602tkZbio2V5e7BsvJmO/mhfu6HsT3mY2Ie9bgxpLbMczXO4EKrNEBh3zE2jCnr
7xaWhRuc9Di4U5T0FMUOdrYV27+SeLAfUcxKdqVpDo+KOYhTPmbjsS8bd2vVQKmHWAQr9+UbW4m5
PXBk2VFi2y42bWFnDYl6p5zAi47nNEQxcYpz69xSJa684LdDSaw7QwGmYIuruUjqxrSKSTlZXNBP
sNDRnAbWcw76vF4JdXND2hIAwbySiQDwcHex1FLU3hKUUKKz6JtwG8WKfnLDRvVE2Cgnw4HMZ5qI
SN3ftjfPR1DwSczBCCj9hq7XN+xAjhFjjM/IjzWHqLOag+FE/SE347Xb+K1QtDylYDDzPVra16GE
AusltP34rLQFbjSjPT4O+thuxibLVwjiN4cRT/VnqMXt2KW9NVmjEyNt5nReHWr5bgqNcMv7/zsI
mGXef4mvZo5Xu1DGcyT4imuEfHGxIN0J0qyoEAXsu8La5EpRbIMkLHf6OOPzI/LgYbAAfFi5EPtJ
MTqg/8oMehgRBT3W8g8uijufp6AvUYOhMCnKNHhvSssvFPjfgUBhdfERrl++L/JSiw00WDj+sw9x
Z30bdS34kRJz75pp8T4RQ85N4jGtACnJfJUFZlzHw+UlGNDDT3BZ6fN9nM/1U5x3KJXkQvFQMagU
b9DDajOTuuXeaDbxxcYObiUBXFBGX38GFB3wWhBWgP4tAX+6U6l53qjJ2TVm1BsVFZHcsRxn82nW
kwjnpbR2/7KbPmrp+GTzP43uM2BxYeBX7z2zJOLwVQ2c7jevZrEkAdUj9lo6yblTgR7OgRp5UPiz
vcXuXgm1bNzx7vE8II2A2EH1uQRc1G3RxwVefOcySfWnIEuFZwE+34WaGB5Hv7I3DpYIz6Edqhc/
wOzr/m54Y/O9UrIsEHmvPtfXn35EVbBo0RE751o/7p1GDc9FrDa7ciqmTxZDzZV4b35kGkRcCeDN
pZT9IuAw+3OZ9em5t0eDBZ4MwFjmtvIG1w5T/gytzQwTINjMaadvihHxHDblmgfiW68d5oiccZAC
WcuU3C9rt0eQMD2LUYyfRvBg+wDrtLOZdl/5L8M3Q3HTjT010cZucedZuT7eOF5lVgmMgYKZekd+
lj/yy3augskv5/RsdqlP06hxnhq7jM7gKNbc+W6/MEuYyp9OKYBa+ijXocoe+n4/utlZqcLJKwYx
0B52lb8Q7Pys45K3Jtl80z6SKHTw1kAUqUFgbi5OLyhnAGg1tzmPhXA2aozSYoOSMMSlsPCUPEdG
JYMLqHZuuusNozs0RuV8ZPxofRO9uTaTvVlwpB70I1lyUisPDPPiVVd5a6eTMo7HRKSt61WgRY4p
Q/UNS61EIWTOniLew2kqe/MHY/7qEEXKP+/bZbRCZZ8SZQheB6wl/fobYJtlFUMBbawz3BF4eJ96
lijCC4Ic42UU1Vp7fJmd0Brn8qBDwOVBWbZMFHAzJtnKLe3smrm1NQHCbw297jzMiXQUOfR0kwS5
vXJ+y5Tnj3sViIrUfQQPSvbFRbIURTIrvy3AwCsPzlQY53wU4bPSqj06/x1j2ba3jmOBU0eW52sN
+jcjSzUMyRZG729xXI9jQHtogjOnJZZ6LgLXOWAT2Jz6Av3oGq1Er1W1kMIG+777H3bRj+GZkWWi
gUcXT56gy2Z3jKpI2DPNeWyASG2TXvP38VC/c0Ypo7CpgARSjlImLrXdrUY0rZvP2eM4at0xVFvD
C9oxfKwbdd4k2qyc7j/V4nR6jUe/wqA8lFjYZXKbgfcZAmvKHlNHxFvbqoNjPbZ4gc/62rj3jVBo
ktETgdEHJm+JMYKFHvVZ6mSPVLl8p7LwhfCyAdFSt4qdtQJRZq3XS9S9irbYh2ClZ6XJMK5kEGKI
TVTDhO0GO2WMX3wikTeeuaGrz6VZu4/Iihkeds7aSv65OI/ly5V9BS4XDiZwTYvjccC1JUlDkT0W
tZkF2wzZqg1sTeNTbZgXU8kQxbz/NZcH8n8RJZCD3qxsZyxqlanlkcXEO7aCebok1vSI2ZT7O++U
6txhogf8jSy3jN1vrSt8dRNYdDpQw835ceUag3IBdeZkks9PiU49iOoJV8T1WdiFTdPge5w/JrOl
MPmtU3vTV40JCzsB0NbGfI0MmLM+iGyj+GkbeBpE00fQxc3OCk0Upg26hEHp2F+7AqlJgUSAsfWz
SdutvLi3lotGn4ldx2bgo13/1HbQGJsrav7Y97hYJtBpkf8P7I3wTfUhUshUWvBxPyunMb80RWzs
Aqd3+pXPtzjLX9+XLDGRZpctL3WRMKUyW3ZiO3/ENGsGETFYPcNzuzxYVZ94ftwqntCTd86T/4sK
l1tIQS1KpcUq9ZVM9E7GVwoSQzyBYf2ej3oByGWadz2g0k1hhv8Wlep8met+Xtmnbx0KXJX/P/ji
yh78akRjoskfSwZ5Ty0yflsIevY50ssf9z/xW5uR9Etnc8AVQ7jk+gs7peKHRTnlj1Pl5z/BJic7
kXQDPSAuai+jEtrfD3h7VSEFANKOmRZCHzfTitqOy47GT/5YR1X5oQ7xOvMjuzsMU/uMWHmEpKkz
fu750itn+lvLCKwLMz2V4ooJzfWTqsYwNWrs5o8K/jKHSK2irTVAldUyEV5UgVz+HIAKuf+0bwYF
iyyQZ2SWvaSwIoPMDGQKiscw6uZPsS3KByPAjFDUmbX3zaD+GJX2mkDyEjb6unapL6RYIuAw7s3r
Ry1S1Q+SsWT5hKn514QY/5Gba9o1Vdy8NJr1G2tV+8lplG8VRPZH3Dtqmsi2scahfuvpUfeAq0Bi
JGdw17/DH7UYMZcqf8xSV9ubk939UkOXyfSQRj9H1/Ifpq4bVr7z64dc3HGyJQWUkyYResSLDw0o
wUmmiTa/XqPhjqm68qnqLNj9Tjx+MSZVbTdBpc5/ZWZq7QEehQcRuROfpChOvl+Ue4a94QMfbq3P
88brQLCa9i8XPZXIMhEvbQarnZ2Fj8xykFnqnGkrrNrYiRptxElz/MM0pcPhnStQXjKko2w3kCI3
w09fKYMswYbnsenDALcrINWe2hU4NZAMZE/90CEiY9X2yle4eVbCknbzB8gjcv7FRygDU7GghYeP
aatpv1NspE/AVZJzmg/fI3moGeO0losuYgJDgAJM94TFxmgFwYrr5VaOTWIMaZV/KPF3iQ617wxO
6oGqLaxiwzhPtM+q33bp3tXbyX5fy4rgsreLzgi4J0i7S8v1eA4zGlai+1BUc3GhjvtKhwsi09ho
Hgon48qluDi3gUJSXDIEAvchaWHGoj3Zlb1tFabVwmduD3UHVXKwEjTfcbk5gl00nu+vomURSTyw
+CAxJSeHTN9dXId1IczcNQbzRcU0bTPqlDBZjBaAjVAbmeI07ga1zraB7fb7wDfOgZuuWR0ubo7/
/QTWFeW8vKsWSwogAbRuIzJfGmOOd24/9iclq1UwkZO7jUf9szU49mak9by9//DyL/7jQLkJvHh2
owmMNgxK88WJk2LboIL1MdZ15/P9KMvV+98bhiPDbkHHcdmDtMw6yyy7MV+qNE8TT1j9Z4Vycz85
IjgWVepewG6+s7D679GQQKJNgQ4SUNvrLVO7TRKowWy+zG0x7DGOs7d2C6w5xUjH6wZrrdn31jd8
VfhGUYPduhwAzcKOtXiwzJfAn61drtnVBhs0AIGaEpxTRD0+W00Q7ketn943OpVP+urJYJBGSsOE
xepJGkdq9cfWS2gH+c7qquisN/C456JYE2e53ZuEovEgWU/gxZe6VnaQVkDAButF14anEAa3Z7gK
cJC0T8BHibFaY/u+sXQY99A8pVYF57pEK4BBL7UZodeXboqDU5517u86MajsDLXY+Obkbmx9WhsA
vfEpDeRn4D9KezdOvOulg1+dESd6Z7/gnAeM1I3bkzt2MI6K1nycfVgUSVG8mOo4rVk5Lsec8lvS
oyd5lK0kibG7Du0PuH51uWa9lBMc2NSuGNya6Kn74CT3k6/iWZkE0c4SOA2ptRFsEvWVM6V+yiYc
p/w2tndhXqrHJqjXIOvX3wLECFc8SZcEq1PbUZJc/zYtTsKQLo39S1Ik3AttzlS/+JFaV+7WNwyg
vn3exv3XrCsC631i/a/BCQs1GsQTBJMlcC0cDPqqmJf9GksR7RNcGM68yHCb2GKNA+3yHP93KP4X
igkFDFQsFQVouevnNGNyFccYnV8TALVDKrR6P+jpdHTtDv0FyJPtxU1U9YuDAZgXY1v6rvuWZijB
AarJNhuoErhR1/GtVBs7Gtvxv8UIVeTooq6oPjdV2NvfkirUBt9TkA6YV66CRStBhqWtiDId/Vru
e0Skr8PqUZVPrVnp/85NpsCNc0M72SFEZVcnkdZl32yBDqndJwPOofMMAFSNn6YmCxvP1H3A7qhI
+LvWp3ZeSbiuDx1+kbQ1RqWbRjezPfShrn8YuRZgPTtS/wUfCbHGTBJtH/t522+tJqu+O3nZr/Hw
5VL+cwkACEZyUqJDJOL6BibpKKj39cIKf9PoaDDKHocvmBGOnpZl4a/3XI40y2UomYFIxxvS2MXp
HbbolgiM7H9D04uMh9jtQLlBbHLSz5oei+epD3EgZK8Ja+WLL98rKx34PPQIWnMocSzFBuhqYzXl
jnHgJb3oLpGTG4cJVX/Di4StHNEdyNeU3m/eK4BetIDoeOD8yOm6+JS9jxlU5oa4xiqCAbsStNam
DNIA7mMRHO6/2OtTnBeLIo08vulyMO9jU10vG4UzTChtVQdebNn+scgzJvppMXhTqUUfhlmYH5BM
S7xQzNnxfuibxwRcKxtyLFoph7EMXc89HUJ0ITEaN53pKXAnf5dRrXzQK8Z/74wlgfkuFC54U2Bw
liPvJlI64Cy5z2N2fvwTucPS9sCJdQ/Z3LjNSnJ+82ToHtEnhRJFo48/F2djosW0y+dkCBkVAzAE
X5RkXhOnrusNXFQr0W4+IXUPUx1MpziaUJhcRFNnM5gDPbVDj7l0Fm71LLdOtRX6JoOP1Eokihc6
gmtNxaMxmc73+692URqwhHix/6k30CZkmLvYmwMt29ToDT/0GH/oKlrCRjxtyyFz0nMxurh61UUQ
Y9mt1s6v0EHj30taV/3etk37Pscvfot0+ZXS/swWpQ/y4reENYaHwh1E6HXCiA6dnraXtih7vrjI
MSSa1+QYbl4+Y0XaWICaYGxxPCz2j953wUhHEpZCPrTNCyPUbo+2lOKZaeqfwqToPga2MWwtgHor
+2eZaSBvLH152Lw8No1ReUP/MULF1UTUTtYTejTi7MeUlS9YLxtfilxlbCz06ZSgNr9yXrxKAf1x
6FPSA2AD5mignYsn67Kn0/sRd1BhqKw2Evfmk1oNzbitx2zKN/y7+dmww/9H3ZftSI5jWf5KId+V
rY1aGl0FDLXY4ma+e/jyIrhHeIikFkqiSEr6+jmWmT1dEdXInBlgHuYlgICHmxQmirz33LMscr+0
i/8azR2/C+AD1b9HrWdOCnaMlhLZrE/E7blHlxgF2YmLPnwBW4+cPbju3E6aQbjOa2KdnYLScnnD
ZmhPswutcTajdptuY1h26d8H8//2dfn3+lPe/v5/UP/4D/z9KxDNidds/umv/zjzr5NU8vv8H5df
+1//7Mdf+seN+ZxmPX3+7fw+qL+Vuv/2PnPZ//w7P3wErvTHneTv8/sPfyn6mc/rnf6ErcOn0u38
2+Vwz5d/+b/7w799/vYpj+vw+fdfvkrdz5dPq3Fbv/zxo8O3v/+CauXf/vnT//jR9XuH3/of32v2
3iM84f3n3/l8V/Pff4nDX2E5iNoWowC4agND/eVv9vPyk8j9FXNlaGMv+itQmS7FB/zWZoYrJr/i
5ATe+xvb/0LuUFJffuCnv+JFxYmOKBMwQAF1//Kfd/bDs/qvZ/e3Xne3kvez+vsvKP5+LEgv4fXg
juBVhDMPqCQQO//4OuihduEn71SF11txQlbM58rqIIc38gnxbFHWEnscZ8GOKFoACxr22oTi4p1K
Mtdf/cJDstdZRgv8/BUCZ0rELmtNdQ2xXiary7atkym91QSOigU4ODGndq5te9sIokwxspCMLj5l
BIY+UbEg9vYrUZikfSME9hfbooG3Dqkv6+dBzN2LmWNznsP4I9aevmv7znUpSANtTxPWwfwG5lRF
raP0MEZpbsK5anLXqZM75Ho7kUfl4vbD2WLWWylq5QR20Aza7ClNeLLtedhlGsSsHA6R+jgkGJko
EC+PIOTrjIx2yWaH38bb4uakUoa6fLzusI9TZwyuWKXf1imScIIMfZjnLXw6wor1pEjPW7rVXpy3
ixR570/RLuo3uISBssYUdPNMi13buKMqzTj3hKZupWXmpD30fqYi8ovaFBy2/FwpD9B7fQm7NCFc
t9wt6E5eBGbTCO+XYupSMFDrNrrpoMOhbud91856Fp2yD/XYXQPxUvX10FnYsqJMn75MU0gJTDLP
Ch+paQSZuHfAAY/rri5D3FTjc2xZLes+1WpCkoH/Nthy8hEsQhc2Mz+/TGJ1xhT5AjOyRGW2rjdw
Y127ZQvMPBFgbpNSauTZfFlXjz3oNJivMMD4MnIL96FIh13pDa4otRsOVwRf260rhoMetxy8tVvZ
67lYvdHPW8zbcrQMpWfUO1SocOTylLsjOJwADDWqZC0sv8HBmQVtvZTC4sG7ge5Bk6LxpY3ogCVj
jnYm7LZOaoZ2C8CnhWN3uz4hu9QDw5gP14rEe7S6oAPYjZVxXYcYWm3tUBVsQpwPoj3RMmv4aFIh
EnuuqvYwzc2sKAulHe7ajm3sCKU5zO2A7dupJK2Np5xAnjBloeNS+EmjrYEhDh3BhiOZr2K+U059
0IutMEsydcaZMpmZtIng37kUeK0FPNTd7QFE4G6izmKh32j1o1dtMXh+pgbwFfsS/WvEQZpJIJOF
uccNWkyqqx4nzBBd2a3W+TzAjKIPl5FOfH3DCP17j/N+8OSxHmZ4WgqMbtOPqAmWshnimVZTeoo9
Xn0JLfTjmH8MpTvUFqdRjzQWvEccxvwCGbrzTprF6T59vEwl1vS6QK4rhiXbtuYYkb4vWdP3D+G2
rZwi/VyftwUhz5Rh62mO0ozLLZiNAt7IwiQrDURvtozXUtOlDt182YQ6Or7b3UPlHT/Uxj1F/uD3
tBqc9agnA46bFVcy6NVI5QgUlTLMDOA3GBmIaa2EqfQKvlBbArhSuwS+/VD6xC5rdwvi3t7d0UHm
JWZRqss2tSC4J+QLOWpfN3cu9JFgXatpONdScp8qd+1vfT1qSYdlYM5uBsT0YWoPhpjxZJeOtrGM
CbrcNQvrMCmF09XfN3HJN57WOUe+BQA020R3zlqzgI5O+z21oXhpUzg/7AxnhmqmvZ46k7AxTapm
KZye8ftqMe/p0qTHEUhKrlo40Y4NazKnDoJHsAPsMXaM2rnKD3Ydr6dceImFmnHkfVM4KwLWtlam
7n5Mh7cLpeGYIm3qCq4A9UoxypstDZdW7OahIgsNpzG4hFK1Kba+eVqoDxMKfOHwa2itfZ/BCcoC
Be0UvlgsM94WUpqJrtsizZUzTBpquMbre2qjetpgnuNtR6nj7lrE4fAiYmUhQ0zVrtFsym3Npz30
uI9BojTLF/KINvkyhlA1avBqmZ6gQ79pB8iCHZPskY+X9JRBQotC8wX763RUUP6cQOrMQtc0al+v
wznuAEaMtAUeconHchc430xzXSV5N8Kmd1pgCEYV8fM5IvrEtni6chx7Q1I2TjQRLVI91tDnPOsw
Z4/2A+fRXePAvyBQvH+FToY9bRr6Fjr6/muQjnew22lpjyAu2k3DE1Y5rApNfAeWAPpgL7yDcH91
6cbGc5WST7E236B2JjDjREOZI9nFvUaQH/wq07pfsFF0chsgYZo0yewY9BAth/c4opIj79s4n+pw
OY/u0D32nQ+ieph0ReC442nwwFUGDRKZcls1oagXMIt8RzxAbuC4LZWnc1jmCjpPPY5c3qmjlWlP
AdKsBbTTHeKqjMmHaQpgMIkUBEMHBM4gwmILiy4VE62UPUk/QE7vcA+fsW0urUJGYYS3raqexx49
Oqjt8IakfZSWldPvWhgSZ6PvwBiC8wb+P9zTb5tn+scZPl0HPvv9DbIjpJMJMKdXCg3ehHwqUP22
LJr6xyrmAg+Sbdg1Uzi0yjvH2xYqXLiJZFU9KnGEWZV4X2fYTkM2GMB+E6Gi64MvuNdRLqAmoL6v
v5oYL24ZYoDbZwlEOV82nfBj0Ecgj2Py9jwYLxiP88yvMUbCwbKpytJYtZClp+5p4TVsjCw7LUns
pJQwCPWEIL1DI1CtXhugOl4G/N5LSpVW3W206iAsqtZtz3PTRfOV66llofDIPKUQirzGdTP5p0X5
197UiFvVyp245EqKtv/aCzfnxgRtVjHE0md+P86PG2/chQJcOgFE6mChghKxKTAU3GjUiXqHgAQB
gB5+I4FeFpIldQf3U78FOxtHJcCshZ9GFtzzygdnHsuEjQWQ9vSWuXg4JYedWkqr1rYftTc3moKW
I3wKZe80Z8gaqYYsGcB8yHna4f/R+OHU5JALBcNuXiKtwWtxwzlD/lhfP9bzGn+2vbmrhDtD1x9A
Sn4IB1RWOZ7g7NMNvqHySzjEQ438bCWnMu2S+N3n1j3D7DTuaIiitLpmaCUn6DIF13QAF3NB9OUl
psz6aQUl/8SdDbNZ+EKUyxSpcWdCx34XXgyvLmdyvnBEvuYrltLeUa5fgqIGsM2ZexOUisjoxvh4
aeEIg1RAUZ9WKZOjEuAvcWmeJ8amcvB8GFZhM2U689IR1HHeh3TBSssbOFwhfBM5NU4YCY1HJYfn
BfmgdbZG7uLlmFvdKq869dJfy0GS6qrqfFM6VeKwvE90s+y2QTtuXrPOBUe+Y3OGiIAVbmgLqVs6
Ttt2QBQPP1rBfAdRf+N+1r4t0QlO1OPtZ8vDiCJ2yL8GWh6fq9VYMO7XGqE2DrSKkLr15gM40lQE
W6vObjfC+CBSuYgHcceWjii8CJj4gwF8RRqY4+Apo2gPuvC8BoTtUu08TIvL69zEXB05hKqFENOT
X0cIBN8a9nVj695tuh75yEp9iW2/MGpEEnxAz2f3OpHedzzYYV+3Itql1rlDy7GklPe8T1CDV8/Q
LC0FqGzp2zh6rinZojjENzaxT9i5E32cWQUPMTLZQnY2eWI4p1tqXNB8ctHU9sM4CKIKqrZ7s5s1
YPkH864yLUFa0hA4h1QG7TsLmiab3XVi1Ffe8HWTvYccA9A6SIAqpujFeGwcHUoKa0rYwW0LWdsT
rHWxU4KvGW15akX7si0GGsIgNuvRbAIGar3VW3pInAF5MJXjwVl103zGgEw3j160mRSqe3Amdgl8
L/vMWg+DLeSARvU58TdCzoyEGqqFpufBfhIYspk0WGy29mPYX4dTPS6ZWLFdURZJSSsIDOcc/84E
D0t8mR6BcyhE4cCaBDBZndrAp5idjBumZ7O/7qC/HLK5G9PfFCsGzDgrcj9Zog9hOnPbgmYTlsyi
4rNFjXesX2mNCcj2kBrkor5NbYz6OhynA3YC2/U0HQf9viGe0NtrOP00J7VxSXUnnMzVDnKQJtKM
dy0CPL41MfM5RYrSxS6vCsnjHBKOwlLHZCiGscXBuy7ruRvDUD3iHAGDsXXrqSoc2T543McofK7Z
ZsoIDjQzLgK7iqWopll9GxniL0trh5vUDrs4YB2kuKt6iYgn28xRLHkmvsHOLibYUuKcUNPNEMvm
qqo4+eiQIRZTgwSiVxO2/VwwBAGSsoERyFx2CgVVN023GN7jLQ5Y+s5btEcZCuI7yObA5VujeS5U
jS0lN5og3zHomwVGGqTyUXemjiEF3FiRgzHIgTuli8OLUc/Fs9+5toE3J05VJETNjcCIGs5lUQYl
QxSXoxXCIqQhjbLasU1Yzugao7fFqDEsGkSJItVnmMMvYNlFBqTsVTUFTNC7lV6y4u46wGZjyWBu
q0+cQcwXmbmOKJsgaYcpYdd9n5Cs3pYyFd4TKphpylRoLmVS3ex7Y/rrqqvlx7LGyUg9h7vPEbIv
0WcZ1qcnN2zkbZMOpN1xTEhQxQUSnB83MGUFmro4E3Rq6UGA7YiDXw2R+5KmLQNDyhucc8vraA9e
dXU9uQ6voXfj8qmv2crLtZ7NXVt588cEeDIbtqD6rvrRlI23RjROmdtjtSyoZjEpCm5a10LOtHij
rPFnPDAasVpcu0sw2ntiwzarPbIFdNiIa/IKlJ2kmHnVi7OG7+SImjRGETkyBcF9pRN0R5VFbGYJ
8bM/FqSaw6rU46qfkdU53adbpSNEmFi+Dww2gReZVm51hE7QKtT1oHHmDOLXKRPEP8cOKAEIrzy2
tdvsvAFVDY3Gxb816QDh5lqtWu0YQVVAMQZslnOfAlpHzsns5p7q+bPY5qU7poY7zUEhMhlFL1u3
vGm3uj7BagZNkJ2WALISC+PjNd8mzh4SCN3XfBkx870JQr5KOno2sgfHuDHSEHw5zGe2oUm7VbVI
Re6kwp+gUArE17qHJSNcn92qRJ2Lo0zZYX5Nw6px6Kyd6GoRiV+Au4qyZmqFc7eyVuGUwgwLJ+F6
H12cijS88fIqDDCvFDy8hudcdAASo26ntrk4yfSStk7Uv8RIyzuhBEkOKfqVB9jRsLe2hvUaxlGJ
RwM06ThLLwmYWHBmrCkC6BB+lPiLzRuYSJ7M4LkoczpZRH6vjjB23m54iOfAFn49M8yvUwcpURW2
g3zpq5Vdx4EI573vYRbz0A5t+J1BBYkJ+2jabp8Kp0EsyhgzAFXGgLiBZT7lfVRH/W0y8w0mAq2M
IIulc7z06YcTYC7ZYF8dmzdju+E0jXjvbuLBId3ecgc0Ner2eh9WSQHeZJUDxXpAatwDnPqeRUq+
Obpyn20b4530xsdFDgBwnOm2J/got72zbr3vEgx2kkqsNxr13sOAUhvjLHKuhm5PksRBqk79ZW5w
7kEKO5ruA0UrQhDGu1QN95PvfXaeOPnajbNGdIVUy7vPHJ6H8XwAd+QeY4WUzqp9Hy+5ZG5Mnh2I
1qgh8nZKJAjd3SuZwgfuOjcWqbEnWVcMkBp4dhGTN92iLtTTK5tikU3e9k6kfIUGzc2TmJOyGwZF
ITWYKevI1zFq/G8tIsOx0aUYckz1++I3heybk5MOgGhS4ChtvGRE15zOqRoBGvmXBTMj8gItNfUU
NE6Q/Oy7gT+63TQCh0HVidX+aQHdU8/490zIL5NCR0TURtdo0OjOkV1d80Yh+XpAn7N3hSsJx2pq
LXlK+2Ebi35YNW4hjqawfmq2AESIbTrhgL6u1glnXLDONN2WGzKmMMaK7gHqnKXXH2wfIbIXuEdL
sG956CkwHcqrrdkPo6sO1jEglPuijN3lylH9dYAavmpERLcIY2RQkeEKy042crpzPwgXlYG8cU2L
uiS6JHwEW9lMXJfNyNODLxbcyTLcoOBSyH02lJHeFp1OosKd56d0jW8nL5Wg7dUnCFYeXexPGA0g
keZpnMl3jLaCk4fB1dEatLkAbWDO3IzbtRct16i1fCrjeJ9MHnC02c1EVH3WfUiQ0LC9Y3z96sHl
orBtc5Dc4Scl61uzSCh6/Wszr+F90GIm4RLwYwYosiDbkcNBwVFlj3wAQ6MBCFWsk4Ci7xmufCTv
HcB9eEmZUw4DbhCnP0XhekTWks2qzbGZN8a7pW2vJ48sh4iJewn9So4mssLiG/lJOkQFRXB55rCU
hRbMfCD5M6R+iEYQuTYule025HB8r6jfLvMB1LsbOJI+bF0LGMkM603amPVDhckBPs5fIOV641If
O+gNd0Gz3gBNGClMkO89VO/uhlyT1YDy3CH4IBg8sheYKJ2YFyKaqCMwb1Gbxjoz2w1Z/GFv42HH
ZWcojiEsJ+zeWet36gGXGeAHiNfj0lDv48l7H1tUv2CXW9oMQ0x7p3P3kfKQTzj55963+iYBokb1
0DxOUXdPRPWqE9h+pDjBUW0AGHCrzxYwTJO656hDZVpxPuN75TiGdHqnkqk/Shb2qEZaZJC1aKRV
YS/h2ZCqkJd6dZcSCMjNzJK3oBqvpEfekHgAK2aIWi91kc7atLYUQ/tXBbJgVvPtOokhU189daqj
Zn5LmWkgVeeHsQ2P7jwmFNFhc3qDTEKLPlJEflXwMWTOXiEjleyB8wMo7QlYZF+D3h/bb1Pq2d3G
mvTEQcN6UFK6dByYfzexJHiMNrGdTF/78KJ2n1O0WQUjLfiocO3JkY0gWGbVavcWZg3PyGJ1aW/W
uIj5FJcaPNV7VbHtGAxVh9dzcUq9Avx3/Sn+0B0ADcxMCjOgLGJiwEljlvFBVF5XTnCBALWOXcXW
Noe6H70yFqKn8wDwTfCjbORj0m130Ew+1qjz6ajH+MogtRapZlB8oyD1Q1gEztEZRs8TVIxRlTPO
DSWIISgjuOzjiIsfvWYeM+BMPe25712NKFL2SYfcUZdd4cWNaANkjoKW9Dy5mzg0inf7bq43tC5i
y80Qd4XH4aXazec4ADrRNfxGC/dpHaO9q4YhDwGfXUGdPn46GAXua71smDN3Nk+m8MR7RZDuvRz6
VB9svBxV11UP9aDXUw1P6imPm+BQR+ggq6BRL7DWBGS4iWuYPu8F65pz0Nq5mHzTnDiyzF9hlPY1
TDZC4VoOK4NkftpgtP2IUZCbs3FoSptMx0UssHlh6nGKuz5jk39EkiQdOKJIkqDrn30eL3TR8qN2
6o9B9blF8nrZkWXO09Z+b/CSyAYjNuq0sit5iJ12Q9eIdjIAvoGWFJ/a+AavklZ12dbhRK1FGiu6
4m8CkUYxlBLt5O0I9pEDD9tvaHBwwDsI0x07RBixlyWpMuKtT3U3ooOu9VMUDtErWAJBibWHm09U
3Wepac4Xi4ENPkffLNl2bInfKt4/a3yhMCnCPY+jv1vW4RA20WFpqrOptk/fNSzrRoz3c8sDBHf6
i64PGIh1mdIpRkkAzUNYzjWyHBekkRLZyzrHdK06amxTXwJXv4iZzEUyJl/iSryiO/kebPqmuWRZ
jP58jbpwzUxAgOjoIAPVv8p7BsQGn/mQRDMaHgS4n6dpew9DbEBajPHtGDclUpXOJkiQIAN7Wv+9
FUgdBScwWKqyTmbEeckRmhoAmbynnY5VHk7ob/mCMJoMMuD0grfFN5bNeJoJugX4vZETCJ5JgRSA
HRCYuKhZKl/aREbnFE/5G3Er9e455MXdlFUpzBPWBG91K9QNUpUdBwNHUvEcs730GhVXH+zhBFLB
sDbEwLwYLL6CrGqq6csCHeUdE6JEFKk9mrofCN2SeHuCt/MqqEXy+IyBlBNxnS3tANd3J2iNvDFA
FWp8x2TrqoSGUs7i3mzjQgrtTVqU6KQsu+8cn7QZmTGuWYlJkFjS9d8bQPhnV1vx6UdzrSnEXnx5
Ik1rXOwIcb9PxkAdm2mzLdWeXUhzxv8uZjcMzjHkCJsjt+yAbdWUNXOwA2qGMKa2QZBrjQjZiidv
a9edG7hhdvBrwkHaIk5x8NcM8vqWTkSWft8kpYVTWkChfxuunYScu6p3vnKstVsPjFkEfql88ldT
prYC1Ix8Xvh0HzEirkqvdr5hu7nut6Bo45nkKqmhrGbjkhvJsr6qRAgAIW0KgSiab8S3LMerE+aL
HOULHGNwCGh7M1YCqmxZw79wg2x2CLoB9TdWGKxwwdKuwUfGzTrAl76zyN0ccYJ23fMjNJuBtKgp
grpsRNXGDR3MBr4N7VXQGLzcvpuRuNlKDVi0LofQVC/D1jQfyC0JDcXcefEo62VU6KjNkrD6nbj2
/4LPMHz2D/P0+TmD0PD/AYsBJII/YTFsn9PHOxc/khjwK7+TGIgLEgMkBBfbAXCWwZn8TxJDGP4K
bRgBgRqsLagcLiLqP0gMofcrNBbQOLtwL0Pq2MVG9w8aA/gN0CajsrqYRyAKBmqj/wMaw4We9F/k
mosbPGzuwVHzkVvr+f9Cqt0YjGJXzdwi3iTfO2PlvALI6/4iF+4nBepvlwkv0TVRGMBvC0f8j1SJ
PjWet2HUVzSw0zusmGIVUY/uECxx+7wG4TfrW5i7TD72KNWvt5GoB8TNes17tLTzGVhgLfK55wBC
SIN3rp0NBqzVX1GMf+RW/XabYLPhPgLQjEBuvRCg/ongxCEdVn7T+wUJQrVbJOsV7ba0vtLz8lmz
tjrzBPOdGdSTv6DU/eT5/selgShCUnIR0P3M+uyFZ/maNH6Buq69t62an2eotgoeYBi46RjHqpyr
966q0f8xd0aQJ1PPoUZL1UVT4bVm/Qt+73+zNGCDDtssCKqw3H52kRIMkicXpPdinXz4Ri2O25SI
Leu+/tPL8gex5p+JNP/dZVKCuctl/V3W/I/f+ai8uQvVvBSSdRMwMEDwhGD2/39xFbwvkC6Bu4iE
1R+vIqMBoHAyLgVvtzRr2eCUiVt9/PlFfuTH/fYMIwIerRthCYGu/RMhqBobm6QNX+GtXQVnOMyu
+Wp6ee9Dfoak3wqxq/ASKv78oj+ykHBR7CAgIUEZ4YJX+y8ERD9QF8515aPhtG9DI/ntlvgYXKZ9
/ebLHtb1a9OVqguQGGYk+fLnV/+Xp3e5OnYQmNuhLEL244/f67bhnFJj6hcR/IZJKuPbqDL6/s8v
8ruQ7odtCqT7C3cXyVcX4qn70/5RDygHYN0oilE6a24Js2cR1fCv2oIW4AVK79cqXdFWYZp7nmxQ
7za/C7HHbG3eavWZ+sv8Nrgr5hijiwkxvchl3mqN3rStiL1ijW2PGGcCy+SNQSQN/kcximRwVpIV
OVseVA602nT0Wo3GgmrRuKBCdIqgmhOGF4ZEgGQw1DNAPGtXP+lp5cU0B/6Vmkh7d0FYM8Gm6LVp
5LYTIo0hk2nF93gMnUdgwGtptDX5ise8QjzCRCHGyMAbJ+7P7SSiLIAVY0mQiIYuuf3EjGr4hDMj
2okFVS4mRivkcJUswG+urrtFKoBti4ivXNumx2AEGZLOJti+bXDbOcJAcjgyTDOeFN5/ABwOzKxB
+I44rfFNdTQZBu9VR8KCLNg/m3ieMolOBf8G9OKT6LjMWDSDqxbXl4HcCgBpqH0UvUoNeYIRR5m2
q3mGB8V6mWanubO14bWLLgBItDLbe+0hoy+clLrYs8PMMhtCjtw1q+U9XNDMiwpayGxGPlBw7QnJ
ebTsk0jXtJNQqrXrMB7QzgETmJEvH4dOs5skgbcCvNlEFvHlhcnJFFEwhTsyLPV+wCZOcUp7h8mR
8DsVESxrbWIOOtQYguBGoexx38Ce3W7BW0coSpDmMnLmW2ScpUCA5qiYXWn2Mmzc3AeLpzLVw6qd
+1rP62F0XcBP8YqeVpYbV/1JIzs4NGi1K7cD8loN4X5yjA8IEgzweQl5xmAmgMkE2c9rsxwFgikL
Z5TqLdbzPogqLxs0VtBQQRIPggWI35m2/LlFi6ka90pzH+048MI6JLdA7O5FJDboyfmAkV2d3kYg
6h6kE/qHXrZXTDbXXi9IASKz2cOv4w3m3VLIr3PQnpCt9KWv0cPU63ys3P6FQM16SGp8Y22E8Aev
Iyb3MR6jIDKtGQEzmIOSAUOdeiK64NPFn2BR4FoBgiTbQOW8CMRW+A8SGoc9iDjuPtVpnTfhpsuI
ObRa57tkJRUN4SKcNyy4cRNxzTfr55MbdjC97QUdGsyCqT8JdR1WGCMrLz2ohAe57v3tXjmLf2Cj
qW6rqflAkALM+VZtzj5jpuibekHYunbohVWSmx75LV23ngFktRTzP5TJgzJ7JYOrdbT7MVxeletK
JDX0L7BprkF1JDdi6+8cDCueUnBzbn2EIb4aMOsO6CVuMOxKb/uOrBlHtDUCZyYExkzmG4Ft2xrE
uG0y3Eb1susb/q3SW0WRYjjlaClVbhwyZZhOPUk/PEmytFdVgy8t9d4MHwyMJdZ39DRr7vQJGuVh
7ynPABoDHTsBz8SfH2ZQ2NB4we/QJBavVhh2X2EdswM4clWPgwtsSyKffhueHUwSnSTBiNSyLW9b
Zx/aeLtWi/PVYUGVtX0K/69ABOvNiqIPRhdrkGFVCbq6WFrzXDnlEqmPagWy3kVsZ1P2BvrAjZTT
c8LBxYlg8IS8BYUX9LIJruTgE0zPkLYj4JAPFsgYp7vGq8AgjJwiXNY7b2sP3riRUjrwRDLrb69T
e7u4Msl8ERDsB2BKsBQbuIp3apqPdhQfQoCqFuvgSGq9hbRb383oIHogxDxqwCOWgwbhoJ5oo9ZX
ncbXGg1nMdqU5+5EqiIM+vAj6lyF+4AJOHfZU6/ECwyM/oqej1oRR96PZ9UlZhbl7sXcHHrMn86q
FnbVQKHjoUgdZ1vLVtuhL93FYDhG2tj5BNpTt2DQTnAnOKSRgWf2gPkpsCnpj1W5zDO757zDWqiW
AErVtpPywwLpeK+Q9UNKMDf7wprZPmoYXH2vQ6AQmec4DtSF7Qjp5aj0+rbylH04fHPrTCFEHUVV
X1ddWWtyCW6cu3fYASJUbekj8rVHcOstH1p01rZzvCXf4qT7HrdO866B40AuI5MZFxbbMOauKyS6
+jqG26nhS/eBJeffzI473bqkxlzGh+yflEjH4LdSagkr8hp576ZytYBQC74mR66MJdm6MQw9kgT+
ljnGO801SFnJPaa0G0IslG+GwwJt1ztzLJpwuO9v7/Z/sncmW5YqSZb9l5oTC5RGYQrcznozt37C
cnM3p1V6lObra+ORqzIyBlkr5zmISbz3rLkGqiJH9jkyVUvKpePm22Nm2sl0MDs0zrghD8OPA2fu
JHOBGeAmpRQbwkHtgZKk+ja/EiU7khy1IYx47msOMycZ1b3vFOROooq5L5jWKvhQMZYPtMY2N4qr
Bz5Mw1/8MK1EcGOU2YC1RiwLyr3jQBAOiclSim7EBh6SI6OfbK+RKoapc0jXExJIl76LWYcyM+RU
sjnUbS4KFgwbXg+GMwp7Ga9YTzoHh96evSVSZo4m07a1DfxXF+UbIfyCtNNJB2VMMOie4CCw/odJ
qpiWYEpV63UgCZs79u6YnNlY5loRgbMSNXFyFo9hVhesxK9NFWEMYrergWe1a+TJJP3tylpn4Glp
Byen1yaI0fjyb1w8HO9EBqK1tag/oV9VNcVBRpb8rvmZ8NLm3CqubVjqcCxgpc78T38iyQjvOlcE
KB4mwVVx522GKm+k2/sJ8S5OPVhXla/rOo9qc+kTQumKpoz1sKxsnE5Ffim00Ntr4Gtjn0p2yZsx
oHnAB+HpOgDBO1eF1zl9vFSWvaBqE3wUMZNx7MOolumlr02O5EYmy49ZEwARZ9wGbdi5M/tZJc/B
YycysyKANFWkTZXZOEatWwLDbetgHdp+EykfYGoucFdez4GOo9ZicOGnLU9X2f/wmnx8zyzLePQg
6d75kukUlVlR/ppo1n52a8XocO3cBx55Jm/ayN3pvAq5NLGZFvp+tbtahNPGpDeypp6dIa3nyI+0
w5gH/RP0ZahnydSbgzNnvDQCF/PHgIHLp3nhz1UO868hdzncjGSCBhvsbM4OyrV6i+dVu095KnuP
0TGMcZhrHHdHjnDpwS6mxZvB6B21Nu+nnJ5y0zc+/O9PY9BDEi+e4ApzIMlX3qHBeGWtDR8E1rxF
Hyqr037YwFmhJKcNyY2WO5b30iI0ckkNAVNHaX1Tl7K1uc/mpIm6ecy2UPnBMIYGOTS3fWCuzHPm
0YFYSQf/c7ZrdsjwrkAfj7LU901azn1IQErpnoZRMUl2kgkXAP7y4H0zZVFdwwYR3A1T5nDDb16G
zOc3wHblZC4XChP/p4vc+UJ+rAB5tyqyT/KZ3ZRHjgn3Va0FoJRuVFuemIZsHGDTqEIxgvAjpa3y
d8UyrMNi9Oy8ZbG0cTevZvK2BZXwrlgDj88bKNyZueSBoK8WpwDG3pZ0olnIFw6iledwPtdWH7D4
Z+vR+wk+We+XWQxDxKwneezkSCTPaGqitXTNO8MIBrtjtPZVb4JZGNuGqz1nQcWiHBG2LW1jPFpk
P4VDkDs/bFen2WFlfvGwzdaW32OfYfNQiaHyDpXP8SOSQXIzJNUUj4dZU38CCewkc4uy8Ry4ufNc
zbaRR7rp/DzO/AWy1JXdfO91a/8VwBQzGUy9rgrNddwe6TKK9yTNWjYxate+d5yEVYXWZqVfHo/I
RQFJMNHxYYujgBgzKP1g6Oto2A8r6A3f6pDV+/4VulumvIz7uoiFXqtngDObBWR/Nn9lTWsooBvD
cWPZiiEOvDqFAzGW4KluNtuOWq8TXEe4027mqu0e/cDIfrWO0f7QK41LlPj18DPBKnBRpe8AI5nk
fEZL7eox6vnNPowl20Qkx6Lr4Eaq9mUV+ZgdtFVVeVjP/BikUs4SLokMYPdkDWPyS3SL820KD4+q
bRv6YfQb4ztwjami44MijYEf55PfpNycdWu7nyYs0HjogDbeFCc/Xlaz080BjwcUde0nW3OjrN77
3Ka0fZrmMe/DilXi9Amr3yFcAw4TkymDDX52tbiaZJ2jzs8WlWO1Jpxjs03C94mJW/lS0TTMDMqW
Nr1IxLF7rF/FY29mHfcAkCb8Um0yrmnLyQIutCYAzJTyZbuUjq5+2umwHNPZzHkDUp+Lib0fMNgy
z14YmaSUVl5ZjQfOkKbiHbEtdSGRF3dFSXZGG5Wbzyxja5GPQpSV7dCt2fwscgNlnPTN5gk8bH+w
9l4Gt/UzWOP8NHqTzSZXX6mHeQxm6g0uVhmyDAYvyOzRNsV5XlVfmWYhXdTgaGez+tAPryUGjXu7
KBw76iUZZYxZM52HeTDv4bVs7XkUfSmHsFz28XYAY0EPkyZ4jcslW79aza4SfretfBv1SC+zyJEb
3TC0g/NZ66o71cAU2bOnKvi2qcg+DMXMP0wLQ18rOVXu9Wz63V2JWPHULzWuYSEScGASKKYsqian
So5KA+lF41I1XYRXyv/BdQHlVPrpYEeGRAQ75t48AtIa0xBKUyZJaIm2+LksM2xmjWfCf6Mxyoc4
8ZdtexkSW9QXNx/SKzlbyQfLqouSCH0/XaKMC3I9oFYCvBQuY9NpKkbvzfcnx5/569RsCfYLvYYs
0Z6RIBbZD8fREgmZ9Q43tWIe+UgsfOkfJAXEFDKGGJtYdKPmkaaIO9k66IxD3qzdB+hmHhxXghiC
23YeNgPihICQkGnPjhclUtwO5F65MTYmov0V2cbV0eb/OLEnzbFZJ8uwGAAzoS/I5+ybjXxchLPC
ZRs2WcYU1KOeAwU2erjOYHCqb/htDhBRQpHu1Qusesqc5N7BQjOFgJ/9fwwx/osn81/lyL8Lc/69
fLclkaomTkGBue+/KlpYnhfMnimUouPWz8JJAyB4NycoUWJvOzadYz23rrJuClxk2IPG/jCpduqg
zDWvSxUM/qUjK+jCJmjWN7rMnMABBpNd1IWxWL+L3F/iv/rY/w5e/g8f/n8zeOnVd53//Fe7Kf/+
P6cujvcPMk+wDBNE7OH532cr/7SOOvY/HAfNiB1vREETeUB/9p9TF5tELQYUZCm7RNIzqvnPqQtN
BKFFUPg8qvhH/ydTF8s0+VL/2iWaqLUWQovDZg6MAQyH/utjBm0/roQtFAeIkxzhrM1i2kl9aLdM
RuisKc4hmwlJLscX4Dn/JJT3ySApLvLyNjNKcqfkK9fuBbfOm716V0PGCh9oxpINlyO4TNN253lm
9e5qL85xcZKwT2v1WkL4XmMvA4zAmaWCJLJ7MpisIK8+bRWMqHTDUVbbY+K1SSxqW1wxh8Gvkv4k
zYjJSM8dQRLKjlQVMFPLV0qCXehQEEbGfjkDFP/ofH3OC7Z5btPwysLqNHJa7IKdW4iHrLcGrort
aRzdU8pc5zZ3av/JK9T0OBdbEZndWB0Ady22OXaUjUw3hsRo7qfmx5CwNwhfrM0N/yhwXYV1V3Bm
TYsOl4SmDtjjAhvcEERCA1X3XvAymO09u+ddHBLlXTvZI2xS2h7ZMFt9DZr90tDZF4I2MNSpaYis
OqFsMPLLXKwfmJPcyLIRPje13GjBBTpZwKtWGRyrfB5PcA8FJWg6XfdlwFYc/2UgMYsY1RElongh
iag/K1tbj2KYvENgAzxrqHQWA0HZfDR61WG/cPVCS4WE98jYRE0cN/nWGsM322k06HkgSFJg+3bX
AnZAPoHlntwZ65biarWy7TPZXSCqYtq9c7dh7U4/RF5TO9RD2oRL079IEwjeNQAYfTma74ZnjyCC
5kvgo7xldyuZLV45vNctt5pHkWthPui99MYbhzZyYHTDlFs0LMhgG1cMJc6cdyHk2fhKsR3cDSgS
R7CvTwTJ+ctpxHCujepF9/LJAGDcIrfYHlQBgd4QUrErSTDdQC37xXEj6PxiIjT4HAEXxy2RN6wR
xCklKJnS2niwkuK7DqpTuS5UMcq7shs6ap+2CItHeZeYOIwwTmBnmL4K87Xpi9feLzFl4e78yghJ
CJO8HMOln73Q6ebkXux5mMpUxrE05uEsl0y/auT1K3zl66HjkTwSo/kELGFEnc+iF7sm5KLgWmd4
ULrR5M3Jd17xxOTJ8kJUkH3Ii96+sxHjI6YXjOqgdmO/3sQ5nfvs0DrJ+rQz0mSfK6ot9D0rYk8U
BB569XXQLd0vSoryVlu4J7ccT6AuIp1cCKAJbqvBy3lJq5eNEIqI8yuqMFxm5B09YvFuSYn1l6hy
zOpFasD5rLF4OK2iiIhL4kEhiKO2U0VjPz3p3u+IJE5r1hx16tEV61fAdtZb32nUFRouPhSryHFE
jF0budWIuNd7Gxwq3EIVm7XsbnO3W0OViOFlyh1IslRkV0ST1G8lSw4fWGZA2bky6MA42q5hMbjT
L6QpdYaZauuoL9zqFpPj9siJWcS5NYKXUIsWL5aRWPdl3Ukdq78lrtomsT8w3vJEb73cj7U3X+MH
rp/k3/oYNIRauQw6XCk5/Uo0JV7Wh0sxbSe9CfeAGjQDre7bbwbigz8p/fOrqaXCCEskYTbJpxt6
R90rwZvZ2z9zrM1vvWwr+wj82RwGlgYerLWgL8ORcBZGyVPv+Iu6DN4Cd1Q3ZnCwliF7VWxAjaFn
rFCbpnFD+j34vZ3w0edF7t4Wfjc/LKgavwYbajevlumyufn4VXQNUno9JvNxnergggODE8boyi9n
klY0yh7mdDEmQP3dWQKY79FC2yo7bi5IPmqVp1/JtEtxykO/RumGZ186mwxttTl4wxuLH3Petti2
e+u6n5DaIO7Exeyy5dHeFu9p6cz+2snc+bsL0KTCQCIlrD1hNWZQY+7OW+My/+2t5IjThveOBRVo
r7/XIevOJtOKm94GglfWLPBoIzUYWdFd15YBgcpRfCdcw3+Hha4ORj3OJLHWaYrS7NLYGYViz1yl
kp8dGotAHar0ZzFT4wuRjueutIZHlLcZhkxXp4QjLhJdmkbM7doj6zmqF5Ovfpg2a7p4LquOtrZM
jiX3KuLd3w5ztWgPVjW637gvrZsJJ/Xn+LcnVVaex6pyuxeDmj9i6Ie8jp7HFw/CLMPLY7a1dzMi
T94mg4FOroIVFtqrhX9ZIUejAAk+zAS+BDcbYdloEJHeIZGY7jDzQZXN4glFC2/vNtw0JUIIi0W9
a5MtZ29+hoaZumb5mCfpzzHJrGO6aqIPKqzuEMH1cZkKJx5aw4IFa+Q7ZuXhazXy4jm1ifS3JyGu
icHgqyN7liFRWO1x8tz2kllTyrsPXnbuTLc9gjRWD0Y6kSSw6fmOKIYXl9QD3A0uIU8yAWf0HPVI
SSTjsZjn0yKdMW4Up13V6u6mnBiaJCURDBnhTGcSbWjGlG+c/Wzf4FE29ueKYysiuwCHiD36R9vA
yeqn6x/yWtTNJIAz7T54NBalX1yDrDbiyI+LPR+sZvxIDK7tdg0y/hjHRNfLBaX4QqrOjzS3D0hl
GR4ZEyza/+qxG6HCxGUiY9zRX80irxaSTqGhq9gZB4Gma8VwwU0UqALYjt0toeoEGRM9MX0ooyfC
2t7xfy1h4+mEoO0m8t3pfdhJdGeZYsJymTO2ovrWw1Y+1SIpXscFYn+iG3tPPMkHZtT3avVwrheW
fct6YhMowsnf/EUHTyuYIYgxOmXjzUFECsgePlOYV9QQTw5SVjlTb+Uui+2X+mBJQ6MdyHvlZEfV
+xHzZjMuZ3zyTeYdK8948lSfhEvnPGWG87GaxvjO9tsPRR9x4zIePYOjnNvpbCci9t3h6IDVXSq2
2LXsw4rqda6OIxYnH6X9gi3kj9GpOKPRiroaeoykdRvLdYKtfqgjzynOzqhBBTzmS40DyOl1bn7w
VfcM8tCepSEpIsrkUBK8g4cD7/baffu8tzAbT4v6Mcn57DveBx7PAwPLO/B8ki5YhSYZg6jOPU3B
76VZn/qe7HRmM3R0HPqxxhjS9eRW+u3dRNE15bixZ1M/DNykZaGrY4qexN16Gjs8BLa9HLxJyDgn
D/OalcPH0sQVJIbgBdkMzUOuf8wB/UV7FX2mdpaYLcVM/Anhjl10VmJdTr72DjVV9BVCWkzexJ8u
FfzD+Qd7QujBpWi7O4LSjq27/MHq/jIRBB9jTt6ojdCS0/QvC3vjuSrBady2Ua2H6Sw8r6eFFWyQ
y0EwuPuMd3O08pOTMjGGrT1trABhY0e8BasdOmm5nQ1zc5/8XF63wzRjKkseGwHuGY62aZ7G2V3D
ycEHnFvNfer69ZXLtqawbjEO5qtz3fWo1yrjQPcztIU5FqtvNQerq543o2HAkLBTaBXQUo03Ubxl
6U0lCRpB9jwFZv5nXEq6daG9C4N0pO6KKRwuVGyxizVzdXjbWxqw7jtgAHNL0gj5NBt9iO3514FR
+OcxSOW1q1kwAihhNG8s4mAkvaj5gt4PUeHoDbx/si9Nz6bKvq+NiGc3eTETwlh0Fcj7CSN4VPhl
c9WLNYsDsaAq5Fg+2s42mNM2DgsucTB2TXYvzQZGuRrFg4VT8NaWAblJ09Q9JbWbvTtcb0cxmts1
g6yNcb/nK6wPJndavazPRCJ0bBzThCK0AZ5OlPwNPVGy8MpOHAppnFDODKs6rKUTOT3F6GBhNcOf
XujvGcPxbjDH+NZtD93WMbdElbHumgCTnGzb4oo5k0WMRpJEbUda/zib4o30gPIGKr14qKmxYqse
x7sWa81hNODuWzbpPsqmkKGwK+OdI8D/nMrSvYaATqNAOtO1P/LxzMKeonUtfyY2JbCndquI7Ixz
2s1l6I6/VQo76yVTNLXWq9/WpyIj1V6c1i1/a3Lvyt/+JGBVoHl/hJnPIPlYMScBMz+pm56pkSjS
20RwEJfYZ4smOfk4V0vDfx6V/qbaHi6NlVmhdOaP3knyY1+M91n5sFrb2fKop3SznlS303L2WhZx
nxT61M/khCT+5l+SgMHa0HOv6hmB35sU5f+mIzF2D4B8I0scgq06eH06n3da450V4ox9FRvJWNQF
B7K4D31OmA4LLLmWCdfBT94YzzqpioSLwUt/myQjHKZhxPDn6aahCi9bOhglD3a+VY/5lHn3uaGf
XWgIO+wN23LCXtjdxySIngnVuLRRUnXdFxOc4RDUpgJ4Gbr3wQgIDWC5en1qhyU/VcPUH7Dbzt9C
GfTPdZvwHKzzcAODgveqdZNboy2WI97q5rVl/9GN6JqX0izGH4hYS9xZqPthnS7DDXcilwUY8NVE
umOOrcUusDslAY356sgV2RFWCf3SMX/mw2RanNWYszurJYTDN5uj183+n4WIZsaADu6BHliblUtq
YHsXA0W3LQsiyav+ps6RoBa3nU7kPNUXOWbNq0F/G1pFI38sbTIiD2p9LvWoT2MAh1zkSXLuiMr4
IvokvU5rs38SxGwxqGE7C0Jp1l9pV1UnbwdwrB3FKXcop5u9d3xGJ3yNfGymjQ3JRajf8Qf/wA7z
+V03XoMA3GyoZjv4Y/c7BDRbwBrlTgZtfyEhVFz7LtvJIUjJlZO51G8DJ8XR6CGMSLNNjslf7Ijt
eRo5FeHSGCkmqzb3bxrqLzr2ue0jmVVvJFrp/Q21PgwMkQrymlEFex9Anvp/4k87CUUYVnu17nRU
5ivzt0zgIEJzxJ8ldo5KbS5IFUqycad3zgr41FkPgFnJlVqqW2+V7TfWnG9nJ7S23dtZ/qW2dn4r
30kupiHFgXQc8K6NNdVxvjNf5FkZz8x2ij/5ToSZMt1OLBN2P5hIcxkYY/VYs5LtWphDfph2rqz4
i5hNf3GzbCfP+HMDoSU7jxb8RdOCnVJTf4E1nwnyo/cXYwsA2lCOQNtIAUBv2nm3ciffmmV0z4Qp
wg7+BeOav5AcH9T4mYn2uzQn8dDtQJ3jBN1tsEN2y47bFX/JuxpuiwcBHI+I4jUO1vWnSLcP7SYP
TJA4LI3meqxYpor7Ifxf0RNxh8w88d+qnrfrz1r97P9V9dz/g3/KnpZp/WPf84OmiOGbaE54zH/K
noH4Bzl16PBEvZoOGaxwpP8hewr/H9Q9yJv7MoG/IPr/kz2DfwTsFXP3DD6LURb7i/9HsudOg/6L
tu5DqBIazloSSforCcL/FhyauVMtHafxzqRX2FtMtZbz2hMgKv9/G5iIAf03NNXnm+xwKqmo0jUJ
K/035BcSPYBIr/ET0Znom0FsYjsaQlMsqq1X9zBptnWcKoF4Cuo8pofKMJY+9rMNn67ITSeSKcnf
1MKteFoz2b85oAVrVCTa/WXOTv++rHOLLgMiihLZ79FBWd0OQ9hrMi2PsNLKRrZzqjze9AREIJ1M
TpEgyUYTQNL29WlahQuqWZJ6Fne48QEXJaInnhPmvvaim90R7Fgn1Wg0gm51SrwhIyTCkpSiPlep
2mg16wbpkGWGDWVYWSU3Dj/MT5XZKItG38K7NfNqfPMTk2glWFjxoxrr+TsnEMGjoW9paLNqTE58
V+tmqaAe4AUcBN+xYkHlWnoKKsnFcjNsazZRvAJl0qJA/+z8hDljcJeKJVHO5PyixQ3QTd3JDEtn
FgwsTXvzqDZS975f2t3hhzgvQ8XfnBD3tk0/CE3cQ6aE4aAgkI/OUmiih5qo6Gr91uZJR0csMu+Z
mSbZWpXvYOKna+6RdsXwKtay+5MtVc/C0M2Gk6dTwDffmC4/UuZYG6ZXTZBHDV23hVIuLnSI2S5f
xiRXyBw7sa2wIWy6iudJNfdNPrOg25I98T+OJlworFRv1JHwrPKasqKkp2Hl3hqRiqV+d7YDDZT3
cuO28If23aMzfXabbrIppvwujTy/KG43DxH8XkscUrjHEvIC/dR0f0MoIKuuhZy+hr4z312z7R7W
lSBf4J92yaKhGrrpaBTL9EdiWrAAkeYAlG9Y8wuQ0TBf+che7mVNbGP5djtrt0XCf/9ZdGFdqtxr
2vMgrMqIRleONO6zWL+3ea10CMxYkmA4LvsVpnvvOrH11lARFzvyvwSkL/NrMppnlkizkuvFb1G4
qQ7DLPfMy8qSs18DVz9RT1bCulaVBFlwHLNhGKMG9pWoqpQI8MjBHaxDdsLY911qsXixNczpyfOn
4n3sC6GuiLUo3jx8qv4h0bgTQ1cNPkP6Fnta2GaKKERM6XxfYdHSRWtC7NlJUBZ5D1R7JU7yuS3Y
HOpaU3u7Sejns5uCeNROB46dj75LYZu3y9M6dG0TQpiXDK49VZMu5nu8bEElf8nCFNZBapsXdzIN
n9+yMhGr50b7YIULFGvUFkyawn4gbovvSfDXoWCXdx6Ptpq/bF0xMFjozUNk8Axr39qTzcC8d57C
OZ9zyQBTmL8bW2S30ideYK3U4sRe1TCkQS5rddxMqeceqh6CiCBLCyyUY2A07gxvmO68TNILbL6p
25hBCKrs7DkcGy1h6TpSW52chG2vH2nfrJLsGJn8DU2Eq6kCpG+2gjefybA7yJhsVviRTfDwrfXf
sJnD19QSvRMq0bVuUpjSqxYt5zlQzujHdp3kG7x6ZxCBUbvGyziX894GF1h+0Sz8NFzGTd+Z/oLM
t45i+D0sQdteVo43SIbS3N6TsmSQK1eSi+JgmY0XFscsySnIshZF3BN9RjVGWXjk5GTnes8TucRe
Xuk3vi2fKR1r08aEvWWniT/memRckldRIyaIPp+wyMeU48Z40VnDVH33XaIykgyiDj6xEfeMmIst
6lmVQ1SnUszGM0q8Rxd8rmM4taFiADk5VNZJjhOdDEEoXllTeMLCagLXXW/CeWqu8KMxaFL+4hPI
B1cwtOMXOSuqQS80PCL2+oHARKjyoWFzN7Bllsn2iwQYnuvRg3w7ZKqxmD90g0mWyRwwFZjGgWsm
LVqr2u37HNKZ0O7nViaJdRjtqbhVcuEdZFlOcSrm1jGPXa6D6iJar9WR9K3tl6+H5qFeFdwpbK9R
cSaDjMWaM207+jYU5zHH+u0di14zqoJQyYZLycJfiMZ9dU44dAJsyya847HwiDE7KzEvb87m9MRJ
YNv5kMwCRVzA6FI4mzwLKNwLBzeJyS7dFJUHQfx0eDMjCJb3xXym6sn3CFiPFceuCPFvwJC0qUWb
IxY3+yyXYHjPVQ0LNGaei2u7WfR9itqe4IFIxM8tT+kVK98dSb8a2RVHTkqm/ziuHMgw8xcX98E4
KcRfp7Kvcuj34Lrmbwe7vxAWdXDhRW/Gxi4s3r2UgZEHSZUzCqocefRcd0dhmrQ6SDiwFprYguTy
J99hg+o2OOKYbF4rI89oQdkSkrFkPJBTM4dboaofSUlS6cEjJtvedQp3u5rJPUki5hbmU2OU9CRe
k3LJEUhY3iwtJ2dMNhvUEMhGUkQOx74Vbsw1Hu0mEMBSzqw+UtTXn03dCX1dzymi0tx2/kSdxJqp
A80xx5pB0kzEy2MizjVN8WqygIQMVTg6Ojr0NuPeAQhcr2j9a4m+nmSIjmlifKVLPWbxOCfKJ4dy
aMksZJvAdOBq6HeXF8A5B3R52EjMvHepjMwLdms4skrkvYeiMJFPQeR78sfzclsA2Gzz2Sn7gL9f
NXU/sNukGo/TgNGhMwIKHoB9l1Z+hv85bc2sEQi2lCG13GYMB/YgphW5aK24ZSjlDkMqfH3djZb/
pfEhcy8jHZyKwVZXSe1ILMBlfr2i5BmRReATqkK3rd9GLdaXpuQ4Npv2yxud68zob9GDEc+0x3wj
Whu//6hVa3wMo0VWAxkA+dCTe0iX1bpFdikJuoymvD/WTMuPTrNHLdfLyQ/6AD24ugCTjVeTl3cZ
qunGPx2VZX67HvNuFDYJ4CX+ys9pI8OyAUiIhZ2WfzZCVKIJXSGe2fxHVFVlxFWdkJA/bRuELRNl
fnXbmNwbi9Cl6pz1DZeyB7VnRBtz4IjD3mOFnDyzYueh1AA+xD3JA3sZ7Nju1L3RSjOy0hHXvmc/
KNMdDH5CSqBwgiskAdLPcAL3NluPMtZWKjl6ATOMrLkodtCHNRBEQv0ovCdns8rXVqJiUKz0IrI8
GG2CN1BOQRjCTRvbYSn2aB7SFiIR5NYXacduVLTtYh+QLdrzyugBQUZ6H76qOdSNQ6IcLgqB+S5s
6Hd5uLCIeJ3Fx1M7x3XrUNlmSfKbvWQZtJR4UwaprwO+CUJONjN5n4mhPCxSXggA0stZkXJWhKVr
Ot+kzKi7DpH/bMFuyYh8kP1Py30bk7CY3Mq57CN7QoIfcoc5WEI85u2GSWAjG4YcHy9Ng88Rz0sn
DRKJNRdqn+R3XQKejQEhuXNZ6hyZajxB4GPXKkwHoU6X03kigvBUYjEi187gQ8rH7SiHtn7cytE4
NylBwj0zF7V9BoCGP7opLa8n9hXw8IMS5Hn3RFqV3VMJlvoD4LRkX4Fk6EzgGh6Rujt3suV7te7W
vDXOxotWdnHT1UQJtIMSr0O/jYKaaBpv8awZt/gNymd7s28gWTf+Ramupgl7BGcoWvDUvSZzdZnI
S3jc6PaCY197zWU1C+PUOmW8JOkWT43Rx/ZoLBFWtgOGrrvRqXmgNmqTRXPw2tuAooZqgQDs/ikm
RjI91qenebA+KeBJQjItsZ7pTfRpMBLmv2nNR09ayAgEq00Qfzm9LKaqHtugobor2+DI3obkPBoc
ApPVtX/ckcRtp8e73piJjgfsYIwYFSUEoDinaefjeWk0AFuq0oNtENzDEVxGiayzIqQ9mM+N6g6A
hcyKBs6X1JB7jOEJjZ0hcU8xag5U7sWWo6PVHA+YXEm7dsmEyrZ7f8rbKCulcw0m/JQH/aNV+JAV
o+2AWKP1eqsyTjqxThzcb3aQX9Vp/3sgvXcjfwpXWt0ecnyhJ0MXR2edqqs1W58xMb8uvTFcWxgq
QtNbD+QyfQSduDQ2MVCO+CIZxiP8rjTgy01eSruzaAp8DzW8lRQqnfvHnmc/Whn0Q3mjW408gbcM
A6uD78zzUSRe8oQpjuZD4ixJWmuPLPGJ9GnkvBDBBlJUcaUjwBpTfUN1Jy6tt9bHuWqsUMzlUTvq
VVXtfNFeRgbztJpRt+Ep7Pvx1ho0Y6J0g5wcIaNC8gecU64xK+Bv+WIJ+FtOZiwR4WV/z5H0mUn9
7E3WuERpVgxoP3ltw+i4SXpL/izwC3ORK0U5SmJB1WIDcTaUr/m5q8sfUysfxtx6rHvGACZtynCY
OpXc5dJ7AMUwjqNgZkxkMp+3abMTyV1790B0anCSQf05qOFamgOfdcnrFeTmmz1AnSwi2SK5ONW1
Yc3jJ0LI71wG/WlykINp2dFX0/yGdycJmUt/+AbSeqAfGo/0xXQYIdq5yVwC+ivimXsBMkA+xt6M
6fQNkX774cj0PdiniW2X2Gf//7J3HruyG+mWfpWLmlNgMMggOeg7SDK92d5OiG3pvefT95dV3dVS
Ne5F17xRQgGSjs7JzM2M+M1a3zKScRMLzf3oYcDkKywdvbGy0ZfuM4Dl1/4AvFCfKpv3VXQveeue
sCbSAktnYw7pD9YnI2J22bS+KrV9X5kAM42araZzS8EX+oXdeE3F0tW2Oxovwb47tuBWSPOsXLQu
QWzus6rUDpYufrAiJas45R9ZudKZWTpIkfvydQGrmyBigAoIxSwQb4aI7CdIaYd6LPeTtNU667WJ
2oE6iWi1qdvAEHaREgTs8vWOsICBJACryJB5B2rbNfzIAfNsx0iRuDkiJUAHUKkjnJO3YJqGU2ir
r+7KKNHHbxJe5mNddTeOwaKAFaLrQpAWZJcsybkmXclT/bShX9g0prMTuA682EjtE/C1+GKEcku8
GfzvBc8S1CPnhnobMa1NaZt02qtR8KbUmDVrJwapn+rZ/WyHJldRar5KijOKvWwXzPoj+LW7ZWb7
1Gh8kmVtMLRsatMr28EXRvIbLuMpFRXh2DqKYa4yhHrWONOOh9MuJj11lcUNzZ4yp52Qee+3JtIb
x6jGEwoz6ReLeJm7PlpTrwnqVy1gX+LmWbtjrQI1tkQN57ru+G4ARfBa1UNsD+l3rLIf9pFM2sAb
mnCB/E7X4rtLDSgq04tTHo35a1KF4XsYDTOwrzZ942nqX/vWrsHcx7cgqLy+aJGihbl7WXB0DGYF
VrcNl4FDfGkuKHlf2UPlw2buygQ+d0NZjaxGv8ui4Rvfp5+7+rKCHQSyKKDIVxBNakmUquw+0aKQ
oSy0c8VSyweBXL5WkXXXjzJ95gE+scRktg0S8FSpiUALN11eYzhjP8YieSQY+ptME+7gXK3cduZo
Ql3E4h6/dbRJJqn/pL0y92OG/sHobsh989lpI3TvhfO24G/a2YaBZi9BvBHY9QamU/fqEgJj0UWo
+lC61RtE0y1xwMmxLofTAEciXcKHLkl4+wG8274idEo1Wzjpn0FT3E7DckJE9mIWorwFrGq9qumq
4dDzF5HVj1JnOTbVC0oFehA2HfHZAnEMXYfdLqDoVR73P4DIu4PGvEVomH1VdRiF+Zpq3XYwTGtr
yZkxSdl6mbB4WtsSaVHLHo601vRm7B3tyV2ii5bnqMcYMSGIaaxNjW8E4X7nzOC1YKwVyMAmHhKg
tYaGbMvC4ickfUZEJjlGgOCNmjtddVF8J6/SEKOPXnRBCK1Z6g4Q9/RcIyBpnH6nCfwcdKoVWjNI
jVHSXYJ+fM9r7YcpLUTGFvuTM1KuFUGE2YjoHz4wJ+aWG4rPMKrrjerTMyBcyJga2fX4W3n2RnQa
5F40j60zjiWEeLC5MZ0UHkDnNx1Lb3GLNoCMHkcHy84jvprjvCqZzjDCQ7w2u1V9og/94Nq0WZtr
79x3hWe1/NG8G9M46fzZbHUre10K/aaDjbsKiiFfMX6I5WqpGOo4gXsp3HreWv1yXNxc0KWj5OYr
v3OLstwEkXE9DpowOo5KcatpRN03sU+B9ZjacebC1beH8IgkdbkPM7lHWxehMu3d2LPk9GOzfdsQ
gZf4jnIvQQNbrTM77K8T0RJdAPa6qWxfWIOX5uUuX/jUFmgs90z3iu1QICewcQatMNHejkYvCSVp
QD0217WurZk2TGVMWhwMwLUTMzU2dknDVBE5yMsvlnVUynWOjcMfRGA9VgsH1IQvyzNdWMj4Khff
iUPd9Vq0OWe9Al1uDQ+oVWBjT9sSjH0p1fyDIDX1WvifOYGJjN9CRt2rJiejhTfFy7eYL6PxJdOB
AwFxT2hRYY1MuvyR8TrjwGJm/DUMZfI+1+QVkKKycF1NPGfJ2NQ7rcc8ipAzWpkIYH30SITNwKY6
KBkeqhC9HOrQX72Y98JgaNib29ntXlrGdGcrDbWnZWTBPDbPgzl8lXq5dgNO0mvbyKkESRALlkCR
4PAzWS9t8NhYzr2hSyfdBKKeGOwNSM1MFztZVPXvg8NK1dVSZhAThL9tH7pHDNS0Sp3J/CO4MosV
YW2YfuhNdC3w8NWxqDMUwRHOciyL8bdMCesuncwzy2ne99jOsFV3P4WoWm8a00dMMltYjy8L5ttp
EMtq7KodNsDlYzYop/Lkem+L9K6/2jC0uVoOjm4/ARTcNzicUwC+K9zChof62R9ThpVaVOvMiuPi
ESFn4WXUg2ZlMplPXzkcmNeF4pWf5Lw2bEFyDULQmUZzkqjrMFMx3nZGkxFAsjW69ohalLSbJMF2
20nmUwhRdc9BFkZjVixH14jkIe1zCoCi+YV9hQIMZNBrFv790AuHBmYdWuB0jt/p0vQ1nqsBGcp8
ysf2FaEeC8AhwtyRRQ5E5Wo8F9wqzTja0AndI/I50KeVQLyIAJuyU90sjA0eymY+9pYtLm3gsNnP
RH8DsvVB1qylnZplfozsOuy5ywu4uTpnalSrW8aENzG4tFUcT8X2mgn/HNj6b5+Q9WDhWJz1m5nw
OjI1que6hIzFAWx4Vt+/yMpNaDXzF9sZ7H0z4BHiCNVZURAh0MAYGd30FfgnTT4dE9YinO0hDFjF
j0O65fhkDxWjKtZvqyVVBciMdjdzP2CWM+iyDUzELPnvod23jzQSNZ6wRexEOLebppZ3KJKco9OP
9Y1diUNfJ9lTbpnld9tIZM1GntTs+dNN7NYlvSEmSDdSH1zPhV8kCLk8vZzzTVmh4iG64cbEPoYn
RZdAiTgF86qEJZeRVNcxRbfqGy2goNoYqfvt6NlAl6rtrMkJL6PeCMamrrvO2Z+gHgd94oqlRMa4
iHUt2FMEWijWS1d2BzuZ6i3DSeB5+bgeF7zqRPTFvuuM3zOBeyc1QQhipBlGsOK697yqK6ikroMp
ueuHbdoGw5YxATqAOUAtnP1IlT0jT9u5bvM5XfEHtWrb53rUbRJZHLoY1AsGIiCzdcCxF4HU11EN
Jlm7KmA9HkjiDaMunV9oIaAjEHEPjC+k1rS0SVtQQmkO2lsF+ZNJJL0eV/rnrOsS/AOCqKkkYWns
6/lh7DHXesKyzCMDFkZzblYVr6ai5w4qvf5aiDxg5w53m+SOUkePSPk30lrBuF3GfUOzy1M0VyR1
6Mu10k9Z2yHnHe+5/3qvGpt0S4rGQ+kUrpcU0cecSlii0KVJWoIlOIImZVUUeyjt1wpdOOLoGvBG
jWiTuhaxIwb+mOesWE4mt6Y/txSbjdVkv8bivCZCSAjMEpJcv3yDfOZrNUlPRvj9FtXlj2iO4bqi
HthFiS3W4dJ2BzOCxTEApvvGPmJtm4gxHwru7j6sls5fimK8TKaGb2Ry4AN0OWg5rOLYy8PiBfyo
14r40w2dxm/QHIRCrBF6s8KdNHWxkkbs6p6HdtCCYi9wgK0E8ejWei5Ey4RVRdZmgND6UKWt+SYa
DF5j/DEX4V3aCxfYeENYVxvuGj3AC8+K9GgyIztOdvyLhaz3q2D8Ir7jUzd4XuHJPEhkbn5lT/lj
2AbheyCiR9aDN6gk77IkUxCK5x7D9NKtraR+ZknID1JbgKLIm4G8Hi8calyMfWC8lIV8YfDW+sw3
v5YFx6y7tFuF9zNbxbXzESUgC1Fy8ALzisXZdIUaTDP3IxxpBmsqPYuRrR+ODKY4df+uiqleS2F8
5qnof3RkX7XXo7TeF6P4cOIg5ctbUkzEM78cFL9SBa2TG51CEjUObZ4g3rJY3yXJfcMW0G8izHJg
XbXtQtVA+WuC+pB8QXHewff3OqVdiqEDTagXR0IDNmR/kBjAJDTXN2af3vZzJ28JkGKYGC/kLU3y
oKser40+HjRyjXYtn9Gewm8/tOqmzhvgyuj5arR38fQ8djBbLYRFeCRhaaKrLb3CQUhWziaUATgM
HO6hvbECPL0wxa5ckd8pie41YbAMqE1ERVAReHLu6eStFSA1Yspbdc1ez52jKLXt5CIUJPK2RjwV
eFpgVge3jZsEXdvw2BPShCAn3odR32MiAeyOMsy8i6/I2WjZkSRSXwkurGoWOR2mMZeYqQDbpn3K
nAvSNAEMmryvJwd46jCO83vGQvpiQuTUWWityFTGwzGlnzklNduF8RkMS77RgQ98j5ZkyeXaLekU
+F4Pul3LfesWtyjT9wopJEyC0ngFSZD4QaEXfqqjfFslSCaLVQMIBGGs3mxSW0VvMqyiM2PE8b6o
rl6ogBqNYa6BLLXg633Pa+2/CSUQh6iprY1EZh17jdMWn5DVNWcl0H8TZMOusFiHEGHYos+dS5tS
UZbgeWA3EMz1gJgTL41fL3rzo4u0gLTUXHt4rLkxiWLAGLKKIKgODdKWb+h0mOcyu2gG22puY8Zy
rWlSFJmtZ8fFlbXStuYv4IjQZ+jwYdC7Yd8w9cuSEsDmV6lmP+Ia0TUOCyG36RTadwTTxNwjqjU/
ZRPjsbXJ8/hyWzhKrNmY4OR8ARGbtiQH2levTWj7ZWGeKnPSjl1cfHULWIpWDlCYS0woyqLmdOK8
fliM5IWEVJbwmR2tDdfasQjk9pQhBaueo0UGHED5CogoA9gDgLionkJm+28aVObXBuLPMpoYeAgE
iFZub1iHIl8o4iJz4uwfkhkJgUqs6NwsVVlRdyE7WAHq7dhMZRq2MUgaGLimdnhuZyIHcJ81r3U+
DR3flipm7aKFNSsP07zXSoMhjcFi2vZhPw8RK53EebdTGC8+FvTlkU+F42YamKZjnaGsFVW8jF45
qOKtrk3GhkNA/ksbRmA7zLL5sq+HT79MxElY4B90fjv9mnOxsC80orDcgSNg8kgMmQVfAOOXr2du
/B3pU+xwrKFjD4PpYrW9tu7wQXq5BAgGLtx8YeeED76dX4qmzW/ITuD+aMeYE1HK05CEme5pZAKV
RdZJ7OCZ9QrhOLXWom3ZuEzLYxVO0aa29drvMJUw9+MmQxGetmQZ9eFtr5rnICg4ShqWwNoa1H18
BmZESr2RjtZOJ9Bxm0rSUrqafAllDOJcBG4oVuPcTvjkyVbcA0UtqeQBqU1YsY5yhu2fj0vjG/Rh
53pcNhkGLq8FWLc3HZ6+RMTMMqC/nbTOrhnApsEjMhJk9ekcgXRSdX0WiFMOKmX700KtAs5crDis
452RLjy5oeif7KwS7N/R6Fvcbkj8tc+kF7tm1H/xNPe+1MK7aNAbBnpXf6QeOQDdLK16b6aeUn1W
19lEbtNrZn344LR8g6hQspVlGfpDKtyAvAJtaN9SrZxXWdEeq3g2Lgbf0B/pqvCVWt9J95lRtHwC
Ub7VW0M7taSPbMPRoRq18pikqkCN5ZNiE+EXAGv2RqHtmVLBCL563+3OcdmzEzjkknN0aRaURQYL
M6vLT5rGWgyqjYNjvF/KH9n1mscKfdiBnL86U5hOytrqj7TngycyF81AwK5bddEGaub8lJJYADl4
JO8pmDICmZf4mndpRjeO7YxficEay4rYDDVucG3Y8b2HWtV/1kSNgtGV44uTKIlJoZ084mAinBrZ
9MJUPvnuDZ2YuaS2F6+NxPSIOsY6JGmLTKNfkugZpPG0m2y8IHU5OdueB+TJiU1CGa2m1Tz0O8Q8
EgENBim6BvqMWAJRIzAuuO1TROl4Q9lMJ7SLzBw0n7X8Ow1yA72O1Dk8UiJFlxD/FqnJz6uwI7VO
ZEBOEK4qT04QUlA7pl4PIvm3qET/McxZtIMpg2mcgPlLMorEC+ZrMmD3qOWdfbaNFIcC0wifhBtq
CmcBuI5caZpZqMMBXcVtl6wXgc1rxf9rF6TdgDtQ7jxpZszCVZsnLJMWynYCEQW6pcCEY91PUc6S
OTCeScJKkGAZeovLcDDSG03EM997BBBHiptFp7RDp+/Fy8J1lQOKpOOEtXTQzdF6U4t7XVc1WOEM
UhIPU7CQKYdE3iEhKEPPRcyIS3TbvLAfTI0sOnZ5Vz00bUnL5UyuWrA6ElbI5rjTfGUXi9+FOOev
0a6MR42liDYWfbpSQPvQJoC5ka2kelXtZ1ZN4w0uRgAuAV8JMLGgl2SZrFWCbiqVo/MlkmE4EpFN
fAFMKFasYz4RImq8g3tmEF0TUImD7EUf5+7cBEwjwt65RUNByghRf2RBNdosCJGFhcH7Wdx1qJMr
l7YU4FcxBquHBHhDoowS9cg07onQbfdEErzSsjXA4EfGD2bM1d2oQwWFhqPQWAhMIgkhSO/R2dYH
45oVpYQiKy83bxAR+XOTYkoINGUiUo9sSCB2eY+zBtqQQoq7ihVMbk5nZ9wBAsR0pFrn6kkj5jIg
6UEIZrleQ8TR2oLd4EtmHB6+tPe2QmkClwZ5Cy3bMyuIdhvoi/MbOC4SaLNEnAeoodDJ3ESW/hHR
+TBEcTLz1DrRIzEvYG+I5iGmKUDGcJ33QEzL0FcTtUMCQjRU1pE1a75DLF/hc5ztySd1XN9Qe1ID
IjO55kdAY7dqEskmd6K+GieZ0i6jQHvUgha+Yd4gHeiuSqE6iW/x7EfbZu7zj9ot4xelau1FoJAw
Sf5c3Df2vcQSmSouNsgn1bNhNui2a3O5JVTJXTwARnTCojNFxIwMXUccjPLQOpl4iSYjukfmb640
Ux8BNDA//GbE2RxDkaob8iO+waE8xVBaFZ6Gn7RAbQSNQ/n1QOpjpwNOSkQLqGZZQwIwfIWqrNoI
NlrIPmT6iZ3lCaodD4qS9/Sjx65PTjOij+e2LOyEZEBo3HSkqNad9js03YeKsfl+yV0KsDi6QOA7
Mmr6bmQALqtvv6UAJhh3FbcboYW9r6PdY0lGmhkUUJM8my3Z268UZ/b9AvXu3cXhx8V3dXIWhN7Y
80krFmKlk+CxKtJ6bRpBuCtaMHmWbJ11hZeYA63lIZW9K6CLmni/Eiv5TLFOH8ZBe1ty+Ztzce3T
UQcYBRyMku9xlm5/g4egPOLWPDikJK0CW+zHFmF8bBAU5GDjDnrrEhdz/WLP1lGT1IT9dMDXzhBj
lvlKyQiRHLLjwFPEgiATYhlJH2hUxolmFNxgk+KRXzFKZhAwmcPBGsXVBaS3O8tlMeFW6Wm+soWm
Kb+fp+ihiJbJ70p3q2cE3Xhhy351FZjxCCGM7M+PyRyX2zTuL46e3nCnF98pIYJvHCzoZ1p9Su5H
RqZ7+NLVHQ4JXrEB4qVk3g6uCOgYZ5CQHYOkVMb2rQluOd8yUzcw+GdcO1fX6rgc0iLQaUH4Vqx0
zM/PvSVJmGgyjVhTM8xI/G5+29KKNirINdAoeiZBYuKQjiAiGvNNbJetj8MkekW0U9yoKcKQoo8Q
gnCxIGohJdkouQU1ml6+5Lp17mq3WRtUeheIWeljbUAZ9egSOH/zOkcmXE8Y41BdkvlQa/WRHGQ/
Rp+qla+ywk9WW6TsRROdSUUPAcnvtqvGSxGF66XuvbbqkQRWcppxeeXWIRzthqzvitRtv3ZFM3oG
/F0GEQQwtGQbXO+zCPBrxwAggdHTdsQRbTlUWV+FWTB8xdpEw0VwkIw/K+bzJBJzjnDCLxl7x99K
yyA1xHQX9HTDgtnPiuyuwdopq6caQ/xdwuFpvcsqLx/cMe6ecOgAxAmHaJFkDBj8HAgtcZy1I4am
Xo9lVty1g9lrvqiIbf52uzzKrkeuio8Q0Mx4bwDEGvZxig5igylvCfZFWxn62i1nugp6sIHI4WSa
yXJuykGsGlg57nquKoJfFdrOYqPFypC49123PBeteSWxdqky9sOUgxwkba8oznIimc3Lho6Z5dSI
yHlGGKa+mfUTVGnX+Oy/edTnRySDrDTwDSsyeiMyPX9ybibuS421G+MwPY3sjT0sgiGnMvKNmkvD
8Zt4sJyjlRNoCa/IsYf3Ba5Pca7SLHvoDKd/gKh1pTwAlUBSFbDk9026bnFUIKnnNfJ2Qz5GzYRX
A3EEHtGpJnrGm0M2RjvAB8K9Y0TR0VMwpVe+jHC58lMkTZxlfVdYPgDq0sK3ggMR82lITlUsNesZ
KSa+KqO4aiTTQOg4sAL0nX7DDJCQ+SCdZ5Z6Jl2LDPFsg4vr3TeFtCc+pyEtDa/YzL/lGNVnuxWR
jthVM8dNHwKMOGLekr+k+44aqgonvS11hqN8TRepdin0LB65ZcZOUDEvyg4uTsPrxCBFSTFXs0XH
mxK3SA4FMrHNHKNR2sV6FXZwxejPd3nU2DMwcCZa3iRSvb6Z6ly8EBIasyUmxa3dliCoGHv0eaZt
zQyIrMdD5BLXIThgt5ne5bZH/YaoVMYCHmWOYb7V/CIukTu4fd6jSIpVqPxqXLr4F1EVIyK7k8i2
8qgd1WNSJjVjUiHjU1b1hlpZPAYGoVCVtIjaqgGBjXK+EqbTJe+P8WKmlV/RuambggWCdpPFwAux
dBPjtCZnqgPCiwbd2dajmVo7BK9TVnik17bJbpQGBuGYNSTDRdgBSJ/q2n3p5GDXl9BRsjzGdVhz
M6M+NAkdwxtwRDg6kveMrYSym4L3dWbXzYSOqFjUgey1DCYCWUoOeBw33d5NlYVjyC6Q1S7WoIlv
N7dsp6f9aRLznLRN2LzIhTb7rav0IUB51ISnAFBjvEfeuEwPFAAl1XgCXCv3u3jIqdxs9OB+aOYK
MCBKt2mjcWca24GPLLlgniO/qddEp3CQq646lRAiPquxF2IDtAQz/Rg3WuWnJZI4XK2YRM+qZMXD
9YoQzaM6xQJSJTD4fMbU4VvkomRGAMlW/InHbLwjr76CJlxV6eLBGY7sSwKKbD4pGtSR4zQN3xmc
FCTtli6EbNmV9u/giMl8cZrGriiy6qy8i2ogBPtUb/TrTBtJ5k2EDYPuTemWPKOZRc3HWjCUgmxK
xuzZvkzM2nxAokgmjNXacvaKGrfw2sKrVUDw60jEHDD9gMwC9BHdZBFnA0Pi0upfqqyQcMTi0JgO
TQaY4r6SKPm4Ydk+UhxOqHcZ7bCGeJ3VPARPFdK3cZfA38nO4JlRq1jzRGQbQQM8iyDaFnM75Qpa
Ahpr1/EEWLNvC4vd5Ld6zYZcG6OBWJbYaQlCaipz9BlXj3eIo6dmjTHVvQyh2U4XhtQ9tmwBgguj
MUqrnwHca3kUWtI+IuVmecZnSQGj6UqnQgjjwL0bh2XKtjZmPGMF8YGCmMj3JtoyTkrndadHPZFn
sqaVQoLffUy9Q4sA7gARKlFZA5If9FPE0YQBojK37qzniiIp3E261ikG5TZEj6htbHM94NgYsKMS
oEIhLrikDTT8BK6RiMYDwpWrIHM281uExhXiS6Sn8u9WYeA8JoCPjVU2EajSiazxzRB05Cy1mgVz
zsBzwIiDZfEP/SkqqKKfOnhxbiUIIdfD5Qu+KNqvFPCq65vd5Dy5mtufS0MgpcyyWtSXuSe+Ys9z
nMabri3Vh2kBcluLhNgIar1MQAWglf7iY5qIBexT57OcZfxl2mOJXNjUrFtkPybfZf6s5caN23Y7
uiNIBtL54uyG1NYcEs5k9v0ZkROJ6VMw0YOgljTkPaElnKp/u5K7/j/C7G9XX9p/zTBbRX33UfzZ
zHf99f8w810teySCQB1CYWsJS8EQ+4eZz3H+wEGnUwIZkjYIt9+fzXyMihFHG0jGXIv9wj/NfIb6
Q7nO9X/KQYYIHOTfMfOhKvmLmw+mn2mb4Bbc6z//U0pKyOTGxA9m7CzFvKCEKOrH0k0NROrEgUVO
3ByMWre/myKqHI/5B+MMExjbfB23iu4pzpz0WdOtl8gks2oVuxVSlqybWnYSxA8nBMLa0V1HY5kx
mCFcD4cRyjAnRVXlg+6lPxRV9I65TN07GlFPoCOR7qODlr2IQaNXzsMytsxRO2w14Yk7xzq0wxSy
4bLBN+jZDMG2QJwAXkLvmA4UsYnYgW4BHoQRPteOEcw7SeQeEQcqCoCuGXWzEWY136vGmuNbzSB8
ztOIYmDb29gupotlTpDwq5lcKAiOSI9j0ykeU2jq1z5juUVrOB6ki/ArkBnxdiZsVZxxxZl5VvY+
qHA+WHhsTwbWw52agEGgx8QJgpC19AROrs+gb4sNLuvBq5tlpFyIynMb5dMxzLNo3Qlji7vBvAtt
xta1naOAFJ2BPk6Sdba16snYwYNDF07t4FKzNUDmVrWDwI9VvbObLYtlVqZi9ZaRVL5Lw9A8wXer
j/QX7R3N1kPNmmoXBCHIpl4HIIFOnMUEQxVCCM6FktNXwJadmc88X0zc3Ac76whDSTXzsXLs4mYB
PoMkArzDVirNxcU+1C9dphPHmqE/WSHOJByo1EKULpVdwHA1p0eCIcWNw97rScfrubGXq2OlTJc7
IhqwTkInbdccaPHkc8m390hhmN+L4ToKbF26rCvxdSuRfawmLTN5fvT6WCfdDv9+CLGu0vdM4wHe
DCm+gVA3X2yppM99+qJhIjsyJzLPI6i1l2DoMQAtHNTwo2o616oGktxhEBm4gq7hnX/HSTtelKuX
hDN8hXbA3NkKJCcPpcs0rJ5stDAay6fOs3KNPlyz8FbDlHCCkaE6b4Z5Zml+d+z6sCDA9ttrYxmv
59gRW7cxsVBVypzPTAW0o+xTdpNL37M0TefmSuFngw5zLJvIP6Vx7W9HpQX38WIVAO9IBuH1Bpkw
ua1qedPPBEOTL5cF5b7LDNthEJ1IFFBISI5FlIszgZTLs21ptnMpcRNVuz4MxSlrLP0xdpW2bOOC
YTG1FotJy9ZNcQ/SAILXajZcA69+nZAhB1ja0Pgv65DpekpQch5Z5WGspmlThE5OMI4wtTsDYrVv
GIa91eE28rUbax2Fs9VRqSUV0PTWwSk8k9LtWWJ02LqrbisR2OVke6SwdEYzOWv9iGxWH4sjkXIm
JiAk+Gxt+BEBijUhCYGUcDB2zBF0zy7SnnQhiVcZrtP5sdPvTas0OJTQ6+OmQVmxkoDi98oarL1E
VP1rz25wF4ogb/y56oxHRDQdlTlAEuFHgqi6dYD+oIR3HDQ3tXXNIy4DEYI1jSoj3YJ7nL56zcbk
5SA/XbWdlt0iupsPfZagyUziq4x8alvc0CQYlTeLAWO8VIa9YcKDks+Kwnaro4pHvU0VjH9ghJeM
95Ei3HETwp7RZov3zklKdD7uWLDTY1ihS6dhshVfx5/J6Ji3PFwzXAq7DphlLoz0Ujjn9UpvEhd5
p0H0dhazpiJhMTpK/Iq3XZbwzKmaxIaM1blg7DMYp3lIdSBlTpqQCowFb+u2ub0nehKcSjum2QVR
sX3ShxpfdMaQhYXpbPp5aCHkmiIrXBl1n98NYdsRGUxxu8fH0aDfLZz46IC7PUGZal7qbkLfigIM
lTA97H3ZGlDJ7PhBufn0Vjmq/nSoHBFwWZqxG4Jp/Pn3SxNOGf7616Q6oLJfiBuaOIy6/9z+lJeP
/Kf91190LYH++avaf5ZE/kf38Ze/IUoHMvNd/9PM9z9tn3X/O9Xt+iv/X//lf/z8/Xd5nKuf//G3
r5LB4PV3CzF+/7nEEA5X9n9dkzBs/PqIm+I/9rhgiu/2//pP/1GesLc3/8BPI1Eh6oY05bUK+Ud9
ogmpU6FQt1CHUMLoLkXN/6INaIb8w8WpK1xTkFclEeT9s0IhFfIPHTCACa5fGcJy/q0K5a/1CdAC
YePhs5klW7YhhAUl4c91inLZR3NmLxdrKjXSnxG0NvSUxRSnfqhpifenD4l6eA7L4i/kYCqrP9EN
rn+eg1JUUBE5ir7XuKbL/akuYoIxxcKNjItW4KfVI6K+jJhgyHZQl2U03nWRlZsy6JKtFtzm+Ssb
Ylg0tTFv//sXcsU//PWFkHOmDOsKexDwZa91459fSAmiqRtJBb5UknkjmwE6qbgmfGOKjnX7QSxG
QKOOOwdEnb1rGus3bMeHwnakb04MdLEC3/XYm7e5HB+ZVDJ9hUFwb5ioAkgE34S4bPy6kbhxuqvy
LBzi/cKItUKqFY/l8b9/O1JcSQ3/BxvBB2vq2AGoeKk4KTnFv2AjEM5EhNnWxhkTANO1HufUvKK7
YdsYAz0zDr2+M7ODSewwwMpul7V3DHyaW7faJ/3KNneW5qmf8pADT0DuXX3QVS7GGnDkdWlnXUiJ
WLXn8jyXpyTeOMgsAeJA6cE8ZPrWOtwrDGrszsz73IWiu2KMpYoNCZ8pkCQSjVbLZcSpXuyiF/Ge
zd5sb+P2IOYzisOx3uMxIUC7eCa7HG36VyEOSu16e29Pa1gEwe7q47jiNlFP+q6+Ffm2d7ayYTbk
97232D5cr8mCB7eaUfiZXuTiIfMhx9824UY5KxxVT/abfGO4PKOxuIXjROIBFNO8fUnZ90NmoB/G
mnwaNmr7yZgA2rm9Ei/lnfZCqhAyYV1tphwR23puvyYWk4ZfRudFet0X1MkaCwLn9rHyg/daZy6/
okxhT5nmWzLM8cEY5+Rs72H2A/71rl6fn9beUPRjnymP4Sc/Neuh5V0lOzaQdb6yH2mVt8EWiukW
uWN0jl+W0KfkXup9wmb/ZnzeBGf31B+DC+ZK6xGIzCY7Ta+uWJlnZAEdArbQDz+Zi2GLOjQba48B
Cqca1kAkiNUZ8zc6Z3mLhFBgRPFps9Mb9y3baqflLf8szo61RX2RsLjdBJ6xHX8hSQV32Wn03JO7
j9a638Is8Kr3ee9spufQazxWGGve4x7GKvuzbJ0moDlWSPir3+TXnVbJL/7bRN8ze7EOEHM35XHk
jmO8cpsgcfD5QN+KrfU/2TuT5biRLku/SlmtG9mAwzH4ojcxj5wncQMjKRLzPOPp64My//wlZpZU
ues261ylSRQjAgFcd7/3nO8sw33ZrApalBtjGX8lJP5pjLbqxj2xoz53636v3ruL5EJdg7nArJZc
TC88tuzUsLsQhs2U6MpYZ9fZNfkGql0NEnPPMpILs1/aMAqs38va/z+Z/6dJ3fzvV0Hsi9l7+P3a
N//8H5gdw/oNBLg0Yft+O5j/ufIZhmQFs1zFivOv4NY/Fj6WNml9q2SsfAIw+b8zXfk3uqmzjhqu
iVed0/4/OZkbLKDf1UvWT8haQoA/Zx11TXJnf6z/E4ANwCd9up+Imqbjfq8xZVtzbkc2psaHnkkD
VeEUd3uGPfHeoZu9m6biYlTR83eX7Oqva+KPS/Af74SOg7DpARPg+CkRs62DOPUgKuyLuN9z/EAc
LmT4xaLZtfj5K/3th+YashHBKUVXZF5Evlt9EUObepACA2gIa0HfvxaDOA2ebe7MCrpq4aF4i/0e
iZvhV8uJQIO1XSXRZiLObseUWK1//oak+HHZ+vbhJV8DPRrWYhocn5bh0IDMFVpK2zUloVPhiO3X
27nKyG47RLVrgLDHuG3A5dHIwRwOxkiuclfXj4pm+9aQYXocB7x4i7H2b1Rgvfj1iMh6D6KSELB6
U4fd2lPRC005g1wWO6i/eugs8Q6lsMqK8SSbrXBFs2tLsnlGJsalZj+SO2Svp9mV25LEBaU3aO9b
Wp64wLXhwgN2M0HVOMtor3CYfhiiZwwq3fZ1Phc0enTREs+ASEoTKwDKJ33Q0aghhUuju3Y4BurC
100i/CDMa250O2WUSyJz3AXhZRd5B6iX7JvXHL7g2CXdrWEMzVHmWnnlpszUm9Gwr4Kyis6jHcS4
3xEMBN9Sx4JqfA2mKXnMQ2dtdbg+rJGFV+aMv8v0XNrTOfOdEOc2oqsxfeotmKhd7xItY+IAd+yz
HSgIRworS4qqyrXndml75TnFfW8Gco2TlMFOxPFxGY0hy0gqAhAgdZ2Tpl6Xy6oPqrUFy2aJBMM7
OhWeduoAyvACa9sS66C9dLtE33TJ9Bx5PgavrvQyei5YxLW+x8Ut6kPW6uN13rD2ihySeKUfKllo
ZwIEv6IR8S8cJBicyRUTQx++MwwjEPcsFoPgSY5GY9imjJW2CIHcg50EUOG9HIlJhQQz9WN6D2Fq
L+Fb4i6eVZa5WV2S5VWsQERtoT+8Raq4MFMejMm6HyfjkOlyb4owXhOd/mw6+kMVNE+osuQS1hPk
2NFGbGb34S5LmbD7OjrkXGuN44Tunr4R32tQZ/pu1MHMWkM6QT9AyxNXbnmOmxgAZFvfYdaCR2Np
wckTU3STm/RymsRQr6S2aFcqxT2COGsio0Tr3YMjq+Ct9kR9CfXIwbuELndhU4ifaz9SJBxGyYH/
sTnyek6wDzRu+2jS/EejlN6NibMMKnluja+IacWFGenBpdIra+Uxd7wJyeabAfQaF82JhbpVXYAq
L0HDgQrUQGtYmNarSkdkC8VA6kqSFd0VIvOBpD58Jo2VFIfGIOKjcXDX9L7W3zSyntIVDchyN9Vh
/JJF4/SBhNlD5wlqajSzN9Ea9qOuy+oFqkZ21Sm/37dTYN/0g9+f01pO51AHGZDGWnduv9FLe63I
j5ZlqVMN0BiUZ+MSfwSjw7pwR/a4xaiP90UZmldYorqzFY1oCP3+jYgcdljCAVGZCPNst1lwOxUG
CskSgAvItZ2BqToYYCBUUluYVtG8lZb+tW3a4iXTmxdrKC7B7HAEL9YBMn52aBrqgrQLG9p+mIjr
56ynduGOWhcqmIGww0OccjaojHZ4dAbj0HTCuZqyR3v++WLq0mXb0mtLjkUSsQcv6nvToC/Rju4O
w+Ya5MPZ0Kwn6UNYZ48LHayeNSqi68uVK59HZwSFK8uvXBJzhTl9jaulXSeS5lJB4xL/3CLs41UW
N9VmJjwmzaErhw3Wa6JoLz0YtCa6bIA5tF25J1GbAlm/8/TiKNKtxSCXSmvkzNBeE6+B3Goo7L/h
yhg2hPfhcIrEwYWpMMXGY2HSY4EqHeL81kh37bt9S25v7pvHcJjgBctjHzirKd/0xWPZHbFmIRlF
titIgXIERllUJTDx257TRRc326nUcL5zODM2vYDeiaiQ00fbtWfBXDeKDgIHoB85yP+rZWm9BPiu
8jbY+XoGkt4u7F2NBp/RLtk+TbqUWUYuas1gbWppMJfFzjfb3WTe0ipAPKYt6u4DAimId5Bofkm8
BhW209ujD2Sml8nSC72rVlZbcj7UNsDfCnVq1U2os20qeZPyTohhR7ZdLOkRrSNFb8fJEaUjWtCc
pVaxHdWvfQ6XyiyMtT2vNNO0TcY7h4LWRpdRIY+0fBdJd5cE4avpvtu5RlgdOudtgYNl5QXRRTWc
UZfcakPprJHXJ0vH0K4CUa+mYnLPA4ezwUf+mHs0ZGZ4dWGDNaGVelFlxpEC8suj/Y9nezZRaMiZ
xJi2IzlTGzM98fvdRVEOWjpmwt8XDKzTVe+Uww3FuaH7Zrj8YVscvLlATC5mxqLSu6vEwAGD8AUY
9jzGp3tPeUnnQuN9qzlkvavb7Fslir5VJW0uUN5cquRctPDDiothLmRkJlLTijLWbjQGJAjlhvqr
C8567xsDrT+UCwl80VqRuxjJ59rhVsGfJp2zawTNJQL74C12LfdgaoIqHTI3XcBj1q4sQEuvPiyR
+xYe8U0BB+xEUwLPrdHexTo1Mi7S6uzaqQ5viOI+zWV+CmS98QiaRqw4GCyyA+RQVu5JuwY01r41
cd7dZqZ6lKnQaDFYHI3lE2wXtUgb/ypuYAxaqEWypHuZbPQlsi6i45DDtnE6D805dSaN1pgi2Dlg
JdJbkK9BxXoTGn60aERQkoSZrYjuehySaqV3ZvcUI4M2QbtmikSczm+fgrHu8mU1JM56wlNFfu0Y
K9jOEyZ8DK1dvHY1HQLPbExdB2J2TI+qVPV1arrDbT3X1HyurvlcZ5254ubfiu/wrRDj7c23cq7O
JOtyOv1Wshl0dOdgruPJXNEZOPXnZq7y7Vzv5Vz5p3kNMObVAHlc9taxQCAb8HaEo0wf47x6mPM6
8vOdKH23vx4IXNppWIJcUJhwsX+8ew3HCDrLyuN9iDC9y0M2/lgApZesSu7HorIesgxanEWbzI8P
BUradSPdJ0HGwzYdtpx3NjSx1FoZub8nxCFpkE+maRZfBDmoEZmJVeETqOcB0u91Lb+h82dctVlJ
BqsmXyEsXZYTk488Mp48NbeMdFyXwthhqcaiJUug8/V9pLkEEnYtK0IAIZf2IEUEO7suIaADc0AO
4bjLCLTtahDuBTMQQu9NL3+oGlkw2OqyL6LWGI5H+WE0gzuw8HQGou5R6+QSCMchDklnqIS4NSYe
BOX6wRn34lkNEkEJChMvwHKPx3lhDPEBIvHGZdSww2RHtA+ahyWygRH9eXvPzmtunWOGzFPPuKXS
IZDNsPDjhKhMIhDG+aM7E3Eh1dCx9wG10qmbvsSjUhoDOeF1worWobBmIW214EuTaKcQfXSgqlVK
ZthiGNVFhaLPDYt7HdRD0MLwE+YcIbPN6zdb9Npi0kJvx+As37d5Uax8HUTPUCuCrcWOY9ZTNzaX
YSze42iE0WnZ0BCY+czEKtpSknaozbSOGf+uyNjIRb15T0HZVnr9qnlgGeqS8N42eQYyxoy0ZHLS
YGlBLr0i7yTgSnGaq2w/PVmt/wQdQ992xJAsIAwA46kBW0lX3lbVPGsNy4vad5OFq1vYhmOENnrt
XQnSMRFS8wO5/eAY3CAKSfCaLEL3oWntei3G6FnkOtBiJj0EpYxQXgqObJM5J1R4PLKdg2czF4RU
uZa9LPs5vbx7KWpH3udV+jroRrnBKZ6sIrMG0t+uXcUcAcMgayKxPchQR532j4b0tyTVNqMB5ZRv
UsOSFI/XiaGvtYAjCNIj+AiBudKC5qCl2FHYeh0DI6PfBgEczfaNp4lrkH4NDlPtgOf/Qse/LPOG
ewDql941YqVQeCAAu5kiMnKGsEfqm+yIFX0QU3gzmPaZw+1S69huDdGjm1XH2rgVKtv7w1c/EKdE
DEtEIduElLDWWiE2xb0FWnBaWV21d73qzIF9XWDpDwXqtiDYO/mtz0k47+UalD+qMmx3uAIG58lk
lol8Zi1K6J+tvqyJvrLB5TdrF1LfZOy1ZLiOS/XgwkWDk6H8/Ao1NhQkyt47UYEbEhyFRh+NXmi7
NWV8QX07FUAE7OBidtK21Xbseg7f01qfVjpiI314Zn7VIk4r4/bUlpdx0W1yBKxT+Wy544sMXor2
qwbfqMWfC1/Qib42mk7u7JVv3FcNZZ+pri6uEHCvhgJpnVbsUMr0/tcoYxIdfAwTLdtwUzRfQ1Il
Z1RtipFMdBu3OKAf/iaFUsaaZIOOaOYR56W0m4s0pf4YzQrG50JDxjDveoRprzXFU/ecDCvH5Awu
qkPjoUCl6VYPNwMpZAMb7bC/KHIEyAlXGCUBibMrV4HwgNcl9KNk14c1BaWRPIS6WmmcHiKOo7HP
XUvUBtqdJf55DiTXZvlmpRMG45l4sdUmfg/CIRc5l+g6rMPuegRKI2wsmSi/Gm8Fz2k1E3dEw6OI
yLLEeUHwlgQkqEjUjaMN57wbqwRY6t+yXK0714URXGwZEa8GE5NW2W2KsYMxy0zEewIZDpWOgBUM
8NyBCaS3duh3o8LCGwpi5ThXivFoi5fOr/ByEr2r9FM3uQc/56Hflnr1YBOsxaT1LKL4UifMbrCs
haWfxrRCG1wdAdvyWOWrutJ2UyfXU7S2JOS5XC2kVZ0YmR+ANKxs+4hPeK4e5wxPuy0vI/FsGOEy
TY0V2KprdOxnVb302aVPzNnkv1m5u4n7czjUq2xQK0sHSkHSiuNdABjYCsSCAO7xY6dcvGUFixg5
dKK2dACZCDDR4WBVXGBhXWPZ0bdpHAKgcq8xmN+FHmDIEY0YyemcgnXft/ktSPPMYNzEXXcmpoDQ
TSrDNLKFH9L8Ia38jzJtzr0fTIcw6W8HMiSPntGwP0ni9FB0s7L3jlDcD/YhV/jwpbK3mvTdVahV
xxwL5dC4W4J2uLPZ6XZa8u5NVJqIN9mEOLDtyJUPRl0mzJvT7f+qbbaZTuzE+9KrqosJufc5EaV6
Kkv8XX4UzZ2EVENvLZOEly79TdqEiulfbF6x2wmfCZp2jzHxfFssXM0v5jfz2Ovf05tvbTCHFiAN
TjRHaJY+jcUcjHqj0vVk7+WkEviWeurdlDjYQu5RlTp4jyCAN7p9/4tdzy9e9tOeR7Nj0xjJ4t73
ZQ6D02JlMmISWA3Xvf75K/1Nk/P7D+h8Gk+1BgrZuILdGgT9K+7aLfEXIGQngqTDX30q48et3HwQ
QYmB4nG+lrQ59U8f69/fdUDy4TGZvzNOGu6RXLLwuZm/USbECo5b72+i+fvGtJLuyY3iJhj92tjG
852h9yKbfu/A/qNBwf9gTn4O36q8zj+az4Py7+fk/y9N0yXf938/Rli+pK/51x9TSud/8S9ev/Mb
I2MhLED16rsJuqGL32jgu8RpWI5jUOv+HKAzYbAVYhqQxQ60fouj6h8hpdD6DVM5qP50ev/SYTD8
LxHBH7169AdcZv89/5ve/bex6ncPLoifuZWuQIDaNuMM8al/rcr6WwZfu+PhAR5TJgRkOWBYwgFD
AuOH6oKTFgFugYWz3U6BablJ8PDdxfq7N/HjwZvhNVMWBs8mM3xcP5b56U1kLnRN+OcMdYHZI4In
7VEDo4MwPRhh6UOu1tlXF90rN3SCvr/pkfR3mPyWVZOF92mMr+Xnbwki5o+lxXV0qVuMcFwUEHQF
rE9TDWX5A3CTGBZS4SQ6aGqXvTl8EzbFTVCmT0M/O50zKLI0vZj+wit38UzBSGWQK0UFGBsEdrns
DOH0hFBqdbgce2DTL71FSpdl8A4WgA7ZX+N+dIqtgz4nWKIFnp4SNFCnSvjtW1+EFSZCiRIJnI+Z
kcbku+wjBQFSO6PJ6/JsevHQLbXGVE9jrblkP1XvEv74hwkXNlvMN5J1LdPe89dhwp5gpo30w3p0
Xc0+ZHEO3gfwXhntQqN0L3TVoT9TvWEAvYjdwT8afm+n29waOtwxBMNhEXCnvGPoqRXlIU6E8dVx
wd3Sfw8UH6niiLtGRpDW6yatzJLAtcLvF4EHMWfTDSoDU2vRGl5QQMoUuXHcf03KWWuOOeGLb+Zo
skQCp3FjBOlE1iUMKEiXFdvJ1EvzJ60g1m2laoU9yaonCiK/FCIvTekStLmI1ELzA96P5bed2hpt
kRLDlerFXjBAwEklBXZaB1HkC613JthRntWzBxQVPZ9h4MSWMTJhMsz+j20Xz/SwhqBcvU41cD32
zU1FBA/cyOIUEZVerGne0sZAAS/3nLim8qpGFxYulVdBiBdJLy7BkI/vXmiS6YmXV8d4H2JuQg+o
yZXnk4UHgyNPT/3oyy99NXXwlzpITFJW8Sp0M9QHHVKah7lHhPjB06LryevMN9Qo8mLUgKDQsOzT
exng413WimHT0rJ9PV6Ng6NdhEpHUTBE9Nv5YhBobrKk51gbGsReNgMJ4UIyUOPokKfJsfPSwaJ/
2pa4U9lLSmCLKQCKajCm17acIaVQCbSQRjEvOvdZWtxNTn9XNDYPg9I9HAx2N1Zb0QndXfV2nXFf
T1F2RzWDf6o8GgroBrBHLxtuPz9aa5ls5N1UJL44hWNGIEHFKgdVvrJHEF0dajla1VnP7IxIIxpR
WkFmXlQOnEjStILcSYcLD+YQMNtP7ID9feKOH/Q4pxP8phKXmIuBZ61DhcsR+zUd7VvwESYIsBzT
qkIR09HbHKtTM1q+dT3QPBoXcmAQszSK0a14v7lFoqNTwm8NHgqCDJ2of6eIQxQDib9uabK/YMq4
jVoxT5j2zI1esSZ1exP39bnPxVtDbJhdHVpPinOMWwxpCpkTLuJ/fxw+HGzSWEJ1KJIkAm6qWeEB
YX30ehQhFs9UGNsrkFZf9WJA+qsWPhdotMLD1NSbrHLOBb5Psg8ShBDDtdN0p8jBEeEZdzmEv5Ek
qwyYDO9j0UQy3jCgWRg5eaKVvimCIgQqeKer+qYl2yuH/TIw1T05w3TIi97mkcBuQ1SGTZJenxsf
TSiHJxeVrTD4BK4V7NB75m3NFwfxxTfIR+7wNaB+GYLoxKzzUDm4c0y4hjAULXnn+pyclYXpTYGm
UKBZ4syBHZY7XGW9hY0nFaDekbjNsjoanZ6srCoAvaDd6HlFElTpr5pJXeduX6+zkIzlLgUwGQ3D
c5XCQ43c4trIaV8Go/VYp/AQ9eQSBAd4n76Jtxg8IKjVhbfMs3g6ZlJeZuKJGKurIDR2ExjrKjb0
rxO7fGH4y5H27JLcvMNswMTkA0DlSMpLfYZYZiziPg0fDFXce4V1oepko01YTulQtatWFiXsy6mJ
MYozqyiCAVXqHJ1H3tiSBgrkwLq8RuF971XmtVVnB0SyL93QHPDWFx9gNOK1QTLDF08fOL1L0rlR
7YI864kmxoyTbE0rVevKN2/SFqGqadcLXI63tQ/rOfHcO20QNEfgI/twnW9hmy1ETsSD3q9HA+/a
hjbCUjeLDx+A9cqR4w380A0JULQhDIAlNLlgAxVmu1fDeFlrg4msKF21Sl3DL3nsI8BRM4GVsnIy
TfFg2OmtN1P7GNTTZoB119FtWxp13LxMU3hhF9GlkJm2CcY3t/pqkCZS1tVZkSfSZ8W4rT2Vn1zP
zDFsR7gWa1WXT1pvHKMcNw9dy50qvMtatLiwiX3rXscRU7pThebSrvV7LQ22dZddtDg+n3EQ0Fgo
dPOUtRNkOb2DS8KsR7ZngxGQn+CWzw1rWrALp+UNPXmjMk5mIGofO7/8oggWcNxrmtrOAvvWqTBJ
VsQnQ2MPgdYUrnO9OsSCPpEjv5j6cKpjyeEahBsm2gyr9wTlVGW0cEJkURpa5DJGfeT4lyPxrYdJ
qidjMMttiE8LEIkP918na2Kj0aS+1sOmem8KjvpohpvsFHn5BnV3sqSEbYfcufeANpzpBJ+EScCw
oxf3kGSnZYMje5rDr30chNsi7MItaLyVm0TDTSkxN/POtQp1VX2XFY2FYW1OnchdL7nTgPDAx3ia
NLXH+/mF4fi+6wCE+TZRmlZuYMisrHRheRZwfttuxfWg11cuSgcQorpWmDsKq4nXTtH0fFB2BNAg
JB5lioN1ZXTbUmTpogrVlhUFdoq/1yP0bL33MNo6pMWy3ploV46dVt+rHD9zShuyHrSWHRJiLEim
VxVZtgzkpqPGX1sheA78vfQRQtZ73R7Okafn8TGdU9NLYd0ZTpTQdg4PfiUlajkn/Aoi+NhWOSo9
7BX6NLfIpOuvQDvkTizDZRE46RaQTwBKCpA4qQyZOIsxZU0iDqZbQr/s16VPQKKsbeOND3hpV2m6
VaaYWMute4K4UX0F7kepVbSUCPElbxhYFeE2W5At4Rae4HEsyIuNaqhntnbJdsx5FPH4LvrqWJXQ
KbNOO3u+414NeTvsMFScKL/ZVWgV5ZtyyUQYEu8SwBa41SrbOJazdOvqAbnGZgrQio2+gjbtUxvY
h4IYancsXtWyUxbJqR6ikhFmm5V91HWyok+oy+5kwDbmSQYzkZvs0lDsx/jx2uIuzPq9EdkLGWcs
LGJ8ibQ8vrL89AqvdiRWVdFzr1lQtSP96widX/pv0GJOThSs+7Q92Hn1kLF8LU3Z7bDPfB2tdNw2
hsSMZvo89BMYNOOyqFTwlAHJq3R2M04BGUcvhLZMR2SaaeC/tICZKPvWXm+skfiICbtP7B5H3V+D
Ul1NfRrfO4Fr3Y4wrNiG5nXxkAwl1BlRDpBoodpF71qd012PtMSLNk0aRtd9NQbFkkAfhm+pHzWs
0bFpbmVN32uR5CUsT6tznBG4qFbe2XnqfomcAXFTHvv1ctRr97Jqeu0jKsFk7vSaJ57UBLTurdn2
DKGERs5oVkOr3KfsGNn2YJostrHuhOy3gJFge8rr6cnNivTJtQeOAabWf/GFC/qOJJVXu9GT9yyZ
hvuSJEwOIPiOCGhMppPZmym5MGMl0U+YjpyVGkULcilCp2p2pGlxLd0gXqnGkS++0ti5w9RgNm5P
trknxQA2fjjVMLTCmJ78djT7AmieYroriZfB4d70KCa1qgnWDpe2OGdOlvC8OMEciVHN6Je2qMvb
OG1IE3Nk1vmb0hvKF/ha+huuK0Qx4DLCR8OX+KZtt1IxZ41U35NDG1+OnaouI1WRu9IaSaJdpIoY
jg0aCFdsp7YZbotCV/ddAwZ5GXo6vC3fjMUReHU8LHBFwA/vMP1ADZ6gN8zTYtByUC6HZew3iF8d
tBIMZmJfd6AduXRyB91trhQpluySNeGLZR1rLsmh3sAWitYVkwpPlfjg9ZGawRYpW1mWxn2Xk1PZ
HhozmB5l7gHyI9xWezeAu1nLOAva6zHCV76q2QTSlSdPBYQKtixIgcUwJMsp0lo6f8Gg3YLbefUC
Mz3puQLo1sv94KaavS4crb0iqjz4ypOOJNhkH+AtU730IedXbvTaptRFlLV2v21GP32fXAwmC6cf
2vaCM4lNpSKLzlvjBIqBHRl9LFYyxmm7KwmCo4sNeyta1nUcFYi65Hhhtji5Vn3Wj5xP40oaiDTy
6rVUFnOCuBoj7bKITBiewiNP1ig7sLxZCvYYN1CNp8+02yJYwN5W6c4zbO9L2msKn3FPIjexGqjw
Y8kWe9mHEzM6cIbhaxyEIly5uYfOIclikwD6XnJoyMnDfOqx4eGuiVRurWPRdmdETVm2CvwAHRDW
nVTb1J4BY9mM2nZ6IlfdurWJj9OJW/E5j5SdyYRHBW7a7DS0IeUqZbt0p4dFcFsSd/SaDlCPAug+
xCh3WM72vjlnDPRVW76XoQtjQKtT77kyO8YTIwrCD1C8aNGtMO+eAaAU9sqBbvyFChU1a53jjQIU
p0vWMog01GLLLd+6JPfefZRPTCHNnrpH+hXg7RJxfbaqtIoEm06UkLbT3kf05Adh+eKPMbQIbB46
OpRSscL6sZVd2X7EIXjCM7nQ2im8rtyumTOtemAcaNbqbjk2dvlgRXbVb1zAWC9+ZcVqSdNfHa1g
GoclPFi0he1k6194/Sli3whk4xfNkk8aSFokkvBIV9i2gUDSdufe6XeqTFNoOuO+FppLIrx9DvcZ
WItBWsNY+auf92V+7IzC+phfCt2XbZBWiYR2dkV891JAQlwQvna9i/gR3JxNvHQE4+1/+iqWQdqV
Q1PKEXSzP70KjitDIJFEV1OZ2oZFlPEQMM9fvMr8W75vvYErprXE7pHO1+wkmS/rd59FM2OrqFzG
W3N3bFGrFmAe4I32agLncR9yfLgjqG64/MefzZyly7ymUOzIZ13xd6+asFlIG+aju8nmWKdDfIVD
FmVzc/PPBujf9PT++kVZWCixdFg0N03H/NTChrei2iHWs10YMAdwRDYTJ4f49PNX+ZtLKL81yl1p
OxZpqD9+GAZ5AYAUJmKtG/SbDE3fne0Z3X5EAnlVeYGxAPEdH37+on+93S38KSgsbNJFdZyiP76o
glfNwgqKQ2iQUCq2zugjJRKwXjbrn7/Up7EKtzvqPzIOFIIOvNn2p89nRcg3Cn0+CyVa/m7HEf0n
KWusCbVU2nVnt7gTzCyoNzAl3OGfP2yWtGjLOraLnuSbGvu7W8UI267RWBp3+pSEh0gN9ELCsf2F
7uqvdwqKeVd3TR5oKbkzf7yc5TTooixr+NpVZGwQo37xFRkHP7+Qf/MiNv/hOOMlCHr9dNf7nJPa
CG4s0IuMozut1Ee3jv75nUHVoC2PsFiCtPhsmm/qoRwds8L9bUu6HmljXbZphLu0DeNf6H1mi/+n
6jEb71wHUJuFr/7zJwrJVtKzMqiJTdGrflGGUIf0qCePzbWL5laToHWRiOb2fTCanNwGelFfzWiM
sLNw3iiXsYOy6xcl7a/3K98howwTvypHNePTdzlFTQNRK6x3LHmv7oh+s2OSabtvo+2/GyZn2VQr
f1FpZkvFX66EdLl3WFMsw3E+vahoU6OwgO3vCh7XjYRwfcal1x2E8ILDENXiuqrdeC3yRqHHB3Cl
imQ6FkEgLk0zcQ6u5AgQOmV/gciRjr1ImQ+zxeo3JZDmXzzRn+aI355oGzskYxc+N1KYH+92ED3h
aNU80bgju5Xt+dll2lc4ps3GK4jeloRY/fzW/2u5QtEohJgZEwASvg06vnuKLXY6Aud8t8uAjG6z
Mlcbw9IJcuOnf3+U/9F08H82+rss3rNbGhjvzfml+Dwk/L/QTWsrxZPGIvbnGjg7dv9w4s6W4P/z
n5d1U+Xdf9wGxNSC+/iP//3v//3dY/u9zejP3/fHiFDa+GV1ChPDOAlRmdvmd5ct+5DfGBviKfp9
Qmhy9//hNZLmb8D7CfM2jFn2x/3055CQv2JHoSuXdVFSIOQ/GhLiF/nxEVPUZjCIGG9YDmAUzSap
7zcNtoCIA0BjutdK41GO4gCn/BoO/FuSJukqsswjiKCNo8wjgGFnXSf5uxzHW8/NH1rTOhsp23Me
xBNtDaKabjzSKIAqcPjvt1YSPsT5hK6rGCJQetHO6iIgd3lL8w8lYqvGWxBvZDRkMDvsvVOOiNWs
Y+Z6dyMbF3Q1hOgo6NpEkhOzlOfvXcxwBXMKYsJG3REMekvVWYe2Bv2Mxkde0rNtcvsD4d9l25in
QTh7fMZ3uaMR5qAuPWSC+NN3ZZuwsdB21ZB+SdPolbNxRuzGHI7MkWiZxvl7JaAUFy0wg6ZHbEcm
N20iasmCZNNDTxwR6KbxOc/YPAZD/AV2LHK6CFeiP4avCPFuqablojKIkLFqc9V3XURfP39wez3g
97qXkj+tLUBzsWhuNJId4FZu+tR5qA1yeQNER4jXxEYizSfMhdlcVRMvIvtbsEHTAonRQY3eh+jz
m8TgqmhdglJJcW0x3KfrVMBacHPAkjAd2AwSWBDH+GDKRuu2XZReC4cWYcmYbhjLB/5tCurf2Y22
w6+lUZSwiHKR+WNXOuhEu3TtgSBYuuDGlqlbvpP0geBPKxP4GWmyIBudZG2fGWpS8U1MdfkQ+XSR
TW896tqlnejHhEYn8dbljdbraH6INXNhyi0MpK8LMCk3Rmszp2gvNOtO9uN7XbhXBLt9yYzY4HCb
vfuAjJF90nilveG5nJPR6qx0F/4c4yk0T0nUMZSDo17UkdoN0fioIhP+5PCMxPEK5xHLAOdYy9Q+
2qBmUjChr2MyUY9IlJNaC3ERqZ3UMtKNysRdWThqYerflIaG7UJ/7JLyITasveXkD+C8rr2phfiV
3Rg5M8E+Tx+8aUTxl/grovVuw4RYQB/LA3GFgBdGGi6TWamlDUR81QnrqZu5DsLzdnrM6wTyRIIL
Xu86w+8TVe+xwTdciaMWxNed8tYuCjKmkTuPb74tq/fOjXexa6zdKD0b4fwVeO41M06mj121dmpv
rbmdheyI9Cqn3BLbeQqavsPM4V2aEblbPGNftKjZ8vYWIAU/hFFvZ9gHh+AdHbolTcAvxGjMSVvM
UMWp7ZNrY6Tn0ffov7VW3ZW9fMML+NYoCxE9vQLeWm+5d7TaP2LwWU7i7OFVMlDsDQIwAkI86Nya
xnFkdEBjTx6Qzu/Q397U8XCrE55kReludLkrNBm8Blpxo4vhOe/djy7TLvuSyAMhjqitn6Pc3sfW
+Nxn6ftQiCOj91+dFT9vxH6vjeC7XYQUCDM+73lMqYcWHdz/Yu48luNWtnT9LneODngzuJPyRVMg
KUqiNEHIwpuEB56+P7C7z6ZwiEK0Im7EHe2QtKMS6VZmrvWb8WNmx/LOEwWOHVge2lm0Swv/R9eT
u7fMw+hld35dvUQpTJLOPLw5at55br1e9948Jl+/wkANeboBGaA5pgj+5pRPHdGhOVnKfAUV6ckJ
eFOgCiha0N5qcof584eoSL8iPHdb4M+SU2yCsfe7xjv79Uv+H9wBFm8K/x+e/xPTdPnoh3GXcWv9
9arLcf75f//P9L//98muoZ9hOlzAkPKyNH06v//rZLe0/zDQntFINegyz4WJbvI/LGL+CeaxAvIL
DD24IJ4z/w3/UYz/4Jo7nfuGzNtT1f9X6hnTuf3PqvkvdS8LlvL0XHqzWrjAI1+H64frKdGRVPYN
clk+dSeIA6I1j+vvrz+vvf80NHt3Ne0gA1sMhNtQOUgwewSqzhUd7w1z9JK1TTBhct7rzmzxI5BS
Y8hgF25hmQ9KnemupdkQMnNcthBwgsOCeKfA+m/L8wGxBcc1kuT3mxl/Zwcu9XD6pjdD6YNiMA00
udzCg0JQS+F938cIak9JCXnlKv8nJumfUZylAUYSiTGyTTqcPfk5UoLzYAcXuS0+4IxM4bGb5Jz3
qANc79Gf76p/tTZHH1JewgNbV2mtGbZyT2GtfYz6Q+p1t1FhwDm+v97OQq/kqf03IxekDcAZuTdc
fKC/yXqFsUu4VxByd5yXOik/mLX4aFsrnfrzNfRPp2Y3WGTZTUUYlu7K4Dq0DLyAFxkAlNUf1zsz
C8T/NDCtjze96XLTiaxW0t0BrPhnSa3zm8ppMTmqs69k8axDTgZk36k9flu2/zvNKvWU1NLXvgig
qeZmtDKqM2TfPx8yjcCbD0kx6a68nukLWYKwbXf9jyo597H6MJbdVxEhc2I0lK6ttYfm0nqZBxMI
Z3avJKprDOaPQEmQJJHOcA+wFEt2de9w6HfH66O8NIuzcJI3I/dmXB3dXAIQZ3kBcHlFkk+Uy9bo
gEu9mcUS8kSJr9eR6jpQNfP+S453iElJNIt3enYZvZ9/15NZ2KiVkkSGl6luZgTbAR2+3Wh090Wn
qitB8TUd+U5QlGdBg+siSDmj0xAeN/YNAmVJf4ibXwNeiJb/FIn8gFbRTirOQX5vqPs8upGrjWqi
55puKixfJl0T85zVjwWk9zS6SUA1WMlvDRE+u7whCvCvZdSdpv+J4nnCGot+1RYlJtg71Vroe3/G
kaH6czXHLYRzr1VsN06BUbQZMjpNhPG9pxen6zMxLdN/Hyd0nf5soYa6jJam4z/IGTbb6K5b2F/W
w0rcef944H74569zWfPKvpb8B48HEzWvRttZJfA8Z8jafV2sSHG8v2j/Xa1Txbk7qgvbDZkKJ+YR
OnT9MRENGPHh0MnVuSr214fr/aiN/OKfHTI00bZWWwYPaQDeyiyA4SXy58AY7+xuROVGdiGIsILW
FsBMaeN/4hmJsz8blLCFNawy8R8yW3r0FPAmkAlBhMB5ajDxqrFjNNFjjlX7K8/hEGUgX9sboyJO
aibdln4B8E20pP+8L6YDtlRCE3ID3uSXbcdIJlGPxJbmnBYGguhU+c8o67WY/xSqsbIEXl8C762w
WdQytMSUaw0dQCnuscOGoyABGJYCyzppdvYxqXEVBC7iTbr9B29UvLsxeolaGct2+0VCd6LW8Fou
Oojz1+dw4YzQzFn0qeJSC7HO8C4myunFB9nGHdR74A8+eJw2ug+BZ2TN+XprC1vg34oYzaTeWjXS
RSlwUQ5zccywJ9zYBUT7z9ebWIoSs6DNYauoJBG8iyrrP5vBxicXdcxcwAe53sBSkJgNGB6wmFAa
aQxK0IFo49XP6JCuBKCF8XFmgdqOm77XoC+6IGH7+1EV0r6lxPA4yuZzOubBSjNTxHlnFdrzSKoL
0x9NJXH12r9Reqqn7WNnfg5iH2LcWmFuYZzsWTAN2gb1+g7bQ8lLKmynQLT5iryykJZ+fBZLwa31
upJiiEp1DvQMPh3bTl357YUIOq9h45CU9XIeRa7cVcMNdnAA+SRbh2LH1rC4jBph54IN7rbXF9TC
pM+LvyWO4lixKUglkPVpwQU1MfJMaImHK9XKpQZmYdMZhFeQ041cHL4QkoN+ncXdS9kRIaX6+Xon
lGn5v7emZpGtGJNY+LYeukpU6+eIFPezkYj8O0g6f2/hZDfgP+IF2No5OhmQ3lVC6Xi97aUJm215
21crVDvNkPs28j+IEHQwknsV1VQx0bJ2SrWy9Zcamm39WAhZyH0du3Cbd3BB7gMp3QvI3urZqg9F
qa7UtJdW9ywMSPi+YbjdgIvyC1SHakavrY3+9FfDNVcHkI0R31JviF216VQ0Ix35tlHhw+Z5mO1w
++uPONeip6il3kp/ZsqO/zq4rWlA3zxEOIvNoum93M2y6KEcVUxyT8jVKp7znPFU2HulcaM3EGb9
OsEj0NhF0l2R32MKdqOPVr2y0RaOhnl1ULZgsgqs/NxaHVHWIo2OpbFW3JnOSuRYmDdr2oBvupmh
EKeOYPVcNRIAlSSjGT6XXiFW1vnS98/uW7I/OE6KMjNaw+axkdXvvRH87CVld31dLH399Pdvvl4y
C+ws8EZ3eXzfsWcw5Pm7AGTNYkNsl5FcDmriQqPBDrGToR4Hk7tyt+uE/fv650+H1zsBaJ72VAS5
bUc3E1CY1DQwCr0JsgwpUxjGAPGPjRLtZeFpm8LRVgZsIRxYs3CgUH8xfdJnePZUl1h2saxFlVHs
xyaews9q2FmamFk48GDJSJJt0Y6ErpkNAyX39WolSfCqzffOuM2lboTWUS1L08KtqZhnMAWKalfk
FHNg2py7Apu55r7Vh69Z+sVpbihfnHJo933/C1UmjOhQx8S90/NQubyX0+aSo1mP/1D0UbHOin6j
FcOmN587fPQaIJ96q6FNdkizjwRMLMxu+U9JQl7gG5yVcDaeTevpb0/yORUZoJxiSGlfuEgYcWMO
8hF33qT80naYd8DmgjevYlOFqiucs+urcPE+PbuZIJHu4HmW2dw/Ic0k6iP0votjBI9A9+/w47tp
rUJDM9+5Yxyut7kQF6bi79uN61AP8cVQ0ST+wa/yaWO4kcL/HeDuX8HbnIUdM9eVzhe6fRkBW24r
XpMj5IG/Ha9Z1IliNPv8lDHi9tOoL+EICLbexv2zrBxz5YMVawejX1nri5MzC0RpW/H4qCznoovh
o8fFV0IoUSinqNGPhtE/lhNnBHHcwWAL/93kqH9OjglFP4aI6FyossK3anQEGoa+wRq8HVfmf5rn
d3awMUXEN4HbcFBcb7NaumAP+RORwMPY9Q9ZVW1BEqycbAtLzJgd4HJktkEeyNIlkAwNxQwLdf6w
xJ9mDWi21MBs20g21NimHEF+Q2+TTTzbcogb+EDt/2oajNke0TMPioSmMUYk2XLGBm39jdc/Xf/1
dz1SoC8bsz2C/FVPkVqVLn6TQh78oCYkyqyD7Dz1HUSMZwx0ovRsYKUYawhFoneZ/VSNc9mvzM/C
UWTMdhHSf6FZxvjGVuGIHAeO0KO8i3Cl0jv/C9X+UxU/Xu/q0mKbbSEA8rg2yQwk1EIoU1OHKK53
sEZWLotLK2G2YeJUE6IJOwkxtP5kGtJOmN+kYeXrF47SOZW7izu/Kb0W1agoN6Ads0dsRFuuD820
Vt/bh7NzGs5BPeQO+xBzRTduYdn4oxtDcN5MY2VUysp1amGy5zCupIfn21XsFfLGT2Mz3kDuO4vM
f6ir7lgYeOI01pfrXZpCyDtd0mf73sTnMjblnnUlLJRZP9SY1mfbskMzCJPzdKTuvjY1S8EZoNIf
YQwSuVoZDhPPSYCr2JYtgm4JiOStalw4CmJHPbJnrndsYRnrs3iggqdv8QKXLsLO96gLn03OTGCJ
hxQ34etNLCyHqRD8Niy3SuMY6NtIFw3btj5rdqmFwGx9yJtzgQ/m9UaW3t1z8WdFbrC4xJP+0vvi
fsrZlfU9LRBiItxKdfOTCQsQYRFkbFeGbnGiZiGgbZ3Qz3EVu3BjDDztUFlYCzRnSYZ40X3C1pcn
60Gy17q4EBAoc/8xjmZTKWZm01yFsYjfPCv1pwpZiOvjt/Tjszt8axvlMHqEM7XWH9vS3NUqtkbO
7vqvz4Cp/7o7TUogb9dA2edqOhhW5Qaa9VOL2wt6m4jm2t2XJDjETva9zZR64zmpm6C572AmvJEn
XwMR3HrUPXtY0X7AvYHLAvCXtTrHK8L/nW09h+TDugWeVLS1S80ajHX+Mcrjk9wp59FT7hSssjZa
pW+jZir8hN650HkWdOUJviqc/bg5SUWwz4HcIzsZbj0v32l2TOKfBReYEiSypvpceMEKXWHCR7wX
hF7//s39BhZ/A6ZM1O5YF3sLETHYMjVCU9Y5NbIPRhCeW8TwMak4TeoPo6LtoMGedDl6ySwS/NrT
QMar/WlbGsrJ3wKrfBY1ynBIN6hJvO/xD8ogDheQttRYOg8anHo7u3PkFmEA9ZNJvSQwobLaYO3R
HXA2GFYWoNyqh67w1orSr0P/3pTMoh+ay4YHqrR00Ri4BKAAN1jM79XYRiU7kV1ZUlBLwObBiNzU
8b5XifIYNdnJzpwfGEltury7DErF5bm/zbT+2CtTOa5zmxY16cA3I/J+oLZycYpwVSh7+dIMTrup
a/NDqyb6wRts16jQxtXR245yGedcA1vHIaZGrGA/m/smYmgSqDEJccmVzfdqlfJep2dROPDbSrJk
gfaz7H/HcglKfohAlvDGS1kn7lAiBRvpJbVyToEs0z9imf6zLyT0twN4wLJfVMidoaTRRcgLl6fY
qJ6tVka4eXBAeWpgnIfbOIqe0iBrN4EkPw5CP5RC33i1uaJ7tXBEarMwr0WmOQZyL9wu1bEuzX/H
LaAqI3iI+ZIdbM59nZjPbf9yPaQsbYbZTU/4eucgvo6anl4QEtRjnrUvSqN9bGR0O4Jk3DtBvv+7
tmaB3iiQTQCVXLiB439XLPKCWEFJgNcqBKl1g/pr/vF6SwvH8Vz2h4y6MrahVbhxrD/4WfLopPYl
88E7Dkm3MlEL57E2C/VVWVcOup6lG1jmLd65v2yIdGlfHW00GrtujbCz1JVZyHdqn+ypMpZuPOaf
wshIDoM1PlkezGE/9bOVp+xCZ9RpNb6JiaGNFKZUSrxn6uYytAMmuxFJYvt2NIyXTCp/XJ+X1997
Z4fOTY6syJAQLfEm5ZjPffaI7eNpQLHV6vtdan5vzM9C+UAio44fKRmOAFXNVHyt03ynwvVq9A8G
coh6+01DuK9WUDbQTzEl76p3vphDsLEK72vNqR4rU2xdu6AsnOnIYv0xNhj2GsRS33cxiH8wERFn
sXry06hE41+O/ixuSci2Gl3NEs2z6GjVKcLi4b5qlDtMGrsdsIrro7+AJMJX4s+e1NBlQ0SLnIvX
Jpc6kna2URwlTTlIcb2D7vwgeeOuQQ2FV5jzEZWh50iyPrTlWjZrIdios2DTi8aiECk5F1yrDl3Z
P0VdehRRvFXU6nGIAfUMwfNKX5famgcbIQJTwYLORc/AcZJtqVaHUPlafUHCB0cRh+Uyqrh9HNBl
30rYLfbSS1hrWy/rdmoWH4u15bM46rMLZ2hForM9kblF6N/HJrIc+D4/C9V3KYYf/LjdduIg6ugr
6CncH5/RCf45BHZzWRmJhQiizgJVkVs99TpRuKZcPKhy/NzW7bOUOvINMiQR3PHqpkcAOW5IJHYQ
hYVZHAHXk1aF/bwr0P7ASiMMwKk3/bByVC990yyqoSfea5iuF1wSeLsogRJsFXSO9pWffYPSt0bS
Wxp7ZRbXWOfjILcDR05Wfs+ywDxTzEOcoAqdnd3L+6roviNx8NKmUKNFVh8swXYrvXjrq/XK7p7h
uf91a3+9zb8Jrgn2d92IEJrLoF5ytVFxsg29z5hzq5SNams3JNqHRuueM7N7aIvhOSns+JdRpmLl
OJzJP/7zBbMQlhaxRIXeKFwPjiditAi47YQlPUgIqN9pmYUeVh4BtynuPa39mIbdraIIcy9DGtjB
2sfDKpN50F5fkAtnzWvS681wWI2pIBCEcbQZUMvNW+llAGhngExALUsd9pQMVwEyU2R557x5rSC+
aSsd07SqrQGTau1pxHylCGIXiEWMDgEaH1j3Rk+BuGgSc25DBbGjfaMUn5pkJQotLPM5Ghr3DlVo
Sq+6wlLvQS/dZaL86jvNFrex64O5cDi9Lvw3HcTdtS2EOqouQkA/cIa9C9v+0ovD9V9fepu/Luk3
Pz8qXTB0Mha6NRcCwM6BtwuQCzlIlGOE3VYbrQ9v004HEYY+d1b54UpmbeEa/JqfeNOwHhexFtay
4nrx+NyI+uQjP7T1Uv9p8K0bfYB9lSO6H+ZltL/e16W5moUkrVUKCfIV8Mw+2AUoZ04X7acwUnLg
3vJ/y50uymMuLP45BFo29KhDVU91UaC+zUNjPxT9c2WTRE4mGszaxC10Zo6Axni5LaiO9q7W9zfC
k3/bnX/xlOB31ztrhpFLUUWeRZUikMbQk/zeTZXhOR/aF9kqPoVWcLLVHyid34/eYy0pNwO0qKJ4
8pJvwu+/8Qb2V9b+0lhOnX+zRpQyigN/RMeAG9qn2kzibRynB+E4e2BoT6tv6aVmZremVAqE3ynV
6IZW/qi29UODeTemTZ9rPYbJt9KZpRmb3Y2w1B50UcmjK8vlofa1CGIar7I6Q4xo5SBauBJNzqlv
x8sgzZ76hWy4aqw9E9r3RXsLrx39q/4TSIA9VLO/2kqy+mdDWgchwnYqyy2jssMu2kP8v8mMG0jP
FYos+cqQLU3M7GKjdYGHi7ZuunbBmTpUjthwnIY7MEJfqha/LgMCw/UeLeVF55jnTMPL3rMqE041
dLLM+gqiZhvWI0w9lD+ztg9RRkJCvUX7yh7Jq6grz0x1GrR/P8LUOU65bQ3dyX1hulKgQ6I0BjRD
2c3fG7stjl7b3TQlOT/T00sybJGFLF6ew5Z1vK96gjxMi0DQri+7GPcy68eYI3grzORLLmkNwu8Y
hDkhuv5O0zqo+cfDGtj9/eWMZMFsCXiiDbyht12zM/YGrqZFlT4Fqf9Mcvf6lLw+5t8bmFnANiW7
8JBEsF3VxhPDDwvS4ii2boVffzALqIxCt7almeAiETp47YSWrH3g9LppR/F7jHztKHpj/DholQqY
AEH4qmGZ9jGOtIUjbaI2M28cf5J3V5DpRYgnfvSr6jseFFA8ivypycOzPXFS0eAvyJPjxRdFpmfc
GGL4fr2PC1dHtLv/HMbGlw0rqxjGTm9fOsVrdw2mpLHcqHu7PqR6U26wHXpqLHHpLAAR9oCcpN+x
za5/wPtbDEGZP9u3xjZJhtSHgdFKrhMmRwzsP4SZ/EkfeDH12do1ZmF/oXv4Z0MBGhLdCB3dNdP4
k2QkFVlDJzwGvRIdegvFODUek32mITBZ6PmjgB69TwtvLcuyACmDM/dn+1rtYJwWF5arolW4CQPj
trPlDeq2OJIXB8SqfmpKa5/T8JcUITYBjVk+IcWBWxiWZKI29nqf/Lo+5ovfMjtwPD3M0BQdLHds
gZjXk/GvrR2E5de3kZWcvND5lqhMfGlvTScgtTog+ip2KOh+t4Aq79GPz1dqgwsPKHWOkUe7OBGl
UCzXQL0VRcASR9v60GG6ElVHKmsUUvZ2ijKsimR2hvvxy/VBmPr63uaenVWpitG1qnGE2LG4EWr+
FeH9E44P13/99e373s9PwfbN1cFrbNWufcNyRah/r71HmSyBlNj3UT7eWVn9ghzvvRp0EOhLcesh
Pie9OJhJ+LIybvq2/oGCGtnuLhff7ADPXPAS9ilwurOVrUGS3z+s1TmOSjUh2nrO2LrIcm+kbHh0
/PSgt90XOx9PpoUMcxl9vD4aC7H63/DboWmWhhYRqx3Y0FH5LSomR4DkG1qCK3FkoXKF+PmfA64N
ZaonfmpDpPTc1LdIMko3RQbsKwuCiRKPMTFmk45yVIYSb5n8q9ONJ4BdWn8GWq7svGrC3udfFAUb
nuv9XiiSqPYs6MQBOgjZqNluGyfWl3gwlM1QFwdjYMcV0D52Pmj5Q50Z+WOoIWOAm+pTX4+Y9KAW
7GZj/ROr1G0hq2TqTbO767s02aZaYW5yrfgaKMV4lIeBgnNSnUNN+uY31jay6xtAfspe9xAcDrrf
ukJRCfdJjG66r61hvqBwc2uQ4JRFV6LODaaoN+yvmSGd+iLKflzv+9Kcz+Jd5Dd6XBqe6Wpe+4T6
JnEGc8cgbKjZrSAvXpMs72yyORI9Q7rOahXaMKjveb6PX6yylZUXu70VgXEsg2rn9U66rRCPDnHZ
wWC1qE64/qi+sRWVditCPK4sUGIqsuIrk268H1gmZ4S3Ox/KcmsI1GHdvJxkG1GTkMP41mqTv7pk
Y6D85+9j86cHUZ87biuXJyePTkmkPkmfWlTj5QHB5Z/X5+/99/F/6aq8CWBJlqXZMNIMwF0gQqZ8
9OovHlCzOj5hP3en9+1j0az0aSENoNqz21zbaQlmq4JBY5WXNnYFIrvhHLBTt7S1Y9zVpO+SOwT8
Vi53CwgoKO5/DqOSVUYcJCVm7k4YH4WejzvLwjkyBRiQfoi0b0b3tTbzYONZyBcjl5Fs8IX53U0o
hSrEqMp4agd/TVhv6bz4N5A7QpF4Xck2CTT5V5mLDIEL5ezJdyFoVtHrm077odSI3sLvOHMOtsFz
Z79oQ/hD8zr91FjVg199GDX9achCHIaSM1XWtcf+0oVhjkTvCqXVe8siuCLjkqAPcVIy53YsrOdY
PWsxLmOJsm0ifJelj3KBm7SF+WqfoxeOOYNTGdmv64tSnWbnnR0/R6zLgY6Pdi5ZribCZu+k5k+M
FS9BgeD/OCok1bP4Z1KONxhpe5s0qOobRDnxVu2Hm0DBGDVS4vG+0v1fpW191Mw82tY14nPB2DgH
yx/LtfW8EP2sKTi82T1VYscJ9ilUBpBGrbTqLrXth4zqcBq0HwpL++R3t/1PKxy2vfehw3+yFnia
ooifywNXUZ+XwvURW7r3WrNwhKapYkYFkihV2icPZmdqF0UG7RcOSXNvIHkCIdHO7Cddq7ydhmPy
EUGI4gv1v3El07Y0FrOA5UMfTDU1qlA2UFH6EZ9E5D90QXM0G7HyjFkIVnMsfYNNhwAWULmjrT6k
o7YfMhXz8arbNvjYgkfwSHbYD0Iz1yhpC1F+jqWvS7XTRZRWrozVCd7NWGdGH4M1BtRSdLJm0anL
6kjO0rJy+9H/IJX+Vsbe1A8+F6BB9ewQp19KUvmTa10X3TuIqDtmsvOs7uhI1r7mSbmyehb22xyR
nlcIbwfI7LgyIlJ+6AR3o4KzQ2j6x86QHqoUNFoot/VmyEnaGqLqHq63vPAunOuYZorZIY3hRa6Z
tfVJ9pJbMSGRnfZDTWXtNIZrtjlLQz1Ho+fULGMlonqm+UAucu0hrXroGOkpILmDA8q+QbW/KLCB
aTJXzvTbfJQhm4YPI9Ce3RCpR7y2P1/v9cKqmkPXNd0AV2COfIsnHkLQ8WUnXwBPruzEpThuzoIB
djCG6Q0S/bB6tzawq9V2kXqauBTRvZ8Mbtl5+zIeeAKPt7XhPTWczOTAIyCa8drbaOnJZ84CQua3
as9DO3f7JjuXRbEFSnlM/L2Omn8aVvvCTiieAJdpzE9Zp/7OFIT1gXFfH+OlW6M5e5qJ1pNMIRDw
zvvojIQ3L3/n5NQHWlFx4kTdBfRj6iLyv/FU6VzE7XPWZO3OM8wbCRk1T2h7vXwIAvOkWflh5auW
dtrsBpSTAxrKKaGexPpGDuRvJkutSmo4r+WNI9r7VovvYuvbKtZvaYfNQoyiIPShDmJga4u9nyBv
3iZ3SEkegzF+WU0JLwT/OdYf+x2nxeuwcyO9eagdUIFR+4T631df9k/Xh25h08yx/tR5I/QNcVIf
TfsOdds7LFZP1aivrJelHszecLoeprEy5NbFxHomLIN7UL871KIvo/XpegeWWpj+/s1loWgqkoYq
T9Y4RfE68QccFovm5MGlHMRKnmVpkKa/f9NGikdukOV1CKcWWTNIKmBf7m15PF/vwtLzew7ot/CG
lrQwh9Ma/0bq/KZDUy+DUuiVD9lLL/aJWp1t9YuuOf5GV/3jMBhfrHFfKOK5TKRnPS1/jPJKRnth
ZRuz+NKYNarAjvDdUi+fnB7DUD882UX9LGGqiUfCmo7aQgbFmAWSSivg32AW445Oc2em5m+Evz+p
vv6xQ7mOpPl2dfYW7jdzGgAsRzXK8F4Ds+ftdak2NkokY+fgAVsy7rE2fqm87ibqzXhl0S8tl1lw
kCtFt9pq9F0RyHdsWzT3ej/A8MFZWfMLczTnBFjo9ZMEqZzJofsYAwxV7eYmwSTV9PGwLldWwoJ+
Bf7ify77ZKyDqrVbNmtS7UL4M5LId2XTnuuixtwCw2TxKLJfmB3cOv0vJxjv5b5Dfsj/DnVabELQ
kCsbZIrj77xc5myBFjWTtqhC+xIPw3PTORjpBDcCqcxE9u8DR91kERj0utolpYy/NdZ21xteWKRz
4oDkV2OSk+q+BOGRfAxeOONRi6O7IE33TiuzR3bXG1qo1qK3+udYU6p19LyXvEvfq0iM4mRk2xsj
QB+LbOdj25BAiKkW9VtpfG799pjh0CUNydoxsLSiZncbL6giCYcA7QJF72MYSlDcpS18hpMYh3Pg
rRw2S5cXfRZcVIhKEa8o9YIc99avtB81poOJo94kdbAzqh2+XVHgIxKn9PegQ8igmxoefPVfTucs
5hR6hh5CFZuXRjXAdJnapwIzuyN8sfDW1qZyDdAbHNB7tVxbudMAvrdy/+1mIitFF0T6pRbOIcJc
KpWD+9L+WI/21vgep2d9iPeaJW4yyAnbtEdLNEnPTez8vr6wliZ2FouaSo7YD3F36SrnhznK+D4F
v8sW57y0fg6Fpq50dFqn7/RzTjIYxxgHJtvvLnpn3yJC/qQa/U2ufLvei6WH+JwVIJwo01tf6S7G
IDuTDojRbIIIfrEx4AReFynl1TrB7NooEvWzcELtFvoXadwqro7Xv+FV9Pi9Lk5D/OYWECVtBSkf
HzNrrEECGsc6v08rfyp0gZP/5DmczlHm8L47JRrgFxPR+YNpOJtBebGG7/gJ7cvs6PXjsczuPCjK
WfshRjat03+MJVbYjQNZ9B6Cg8O/Dc5UEsUkS/8x/ceoHyz+lj/F/eF6f14Rsu/1Z3ZzSistiLo2
iFzDUx9bOdiS8D81ZnqIrKcMZTDkf3dBfLACaZe3ys7JlC1SYpmqYylTb4VXb9FH67F3U8IdCZuN
BaGmNy41unai/RThkTB98mpFeXENzEJkYRgo/Kty6BZGhn3lL4YProcVlXs+C9zamWrobRvK59W7
5dJrR5uFRYjy5MNam4vfQHLTwW/MPA1pt4UM37b9zgiw+yn6nQloNKy3RvyzHs743O6SBI1lce6V
F6Zaz9fK9q+lj/embB4/Y4Viq9VyUayyTSLOLDDNe+CZN/1BdGAEfmrhA+vSzj+3jdhg2LMxjIjC
ebCN8N4p1c+tNGLq6GzH9Efd4oMXfU6tYcf0b+LkN7V5LNcOqrAw2fuVxC0mOftQ5Mc6+pJZu0r9
7KhQ/NMvYfbBtqjFY0YuzqzvMZ0ubNzwdwoF2gC7+b42UT3Wto5NIiDZKql+RAxq63HL02KBQAzC
9PJusKCoGNsowahAHGpEJxEsubHqB3o2bQFbvfGk331LDiHcCzXYtXp3h4vQmW3QDOc48I41tlmx
dW/76bE8MBNKvSXNvB2h94X9QQFGurJfFh6Zc9qCk4aphHlw6OpBeWzKbQ9tscbePtGGnQ7eSMad
Mf+GKjfKBgcWypjUGw3sgar80L0HPjjRfuYYUWr+2nm2lH6ZsxyKIS+TrLDTB5RcQLVIv6mLfTcr
5xlnqxeq0Hhu6uoROO+DFzZuCHkXSfaTNqiHom42fpfvE8dauS4u3JW02UkjYq8mb6vWFynHKQrh
wDYen/w8cQ3ccJW425Z4Zl2fioWm5nyIQdh2jopSfTEC7ZdX50gZNrdB4jz2ZfkyVsbTKlJv4Vib
MyJAHcjJKDRaSuxTk4T3mjb+cgb5707nOXlBcIK1sqbUlw7vKuyHPiua9WnARNQZ7NvGa57+brxm
kd7ANLXos76+FLbGO6QCS2uktGEcIls9JKr+AFrw+Xpb02++E6LmLIZAs/W+dJL64mfZwUydlwQj
md7vwTUXawWChefAnKkQVnjDeZZTXZQ6ucmIa0JPLk6Bn5hQb1UTJVLTfFQR8huy0YWL+3c9mwVf
fHKaMfat6lJr+scmL89ywpkpio+iXksELHVsdkGNwsZEjcyuLqmUHkYt+aY6/q6MrZtGxc6t0Leh
XWJ92aFqhLa7iaHnys14Kbk5pyHEXVkWae4hbUOV99CEI34FRk9RPVK/DgFV8iSAGKiG9jPWY9Iu
7PRv3Ka9W1Xl5EDwFrtv3/w+1Iax8lZY2uOzcDKC6eza0KgupdXvRqXc2SIRW2rU95jUYivQVHsh
GSuxfeGWPCcioMatQ/Hos0uZCQRq9ND5iWR8cJfGnQqjMkrHk13pxpo21ULf5pQDxW7jKLXi/OIk
/U2FfRWc7fhnGeL3DfED41ReRbmUr1xclzo3u7c2ThM07ahmFxVTbbEz0J5E1q4xcArN4dhKCfFt
MxTKOK6E54Wg+Xpavbkoj3YlD5rQsktdBbdM1CXu8hPE4bW1urBLXtfwm9/XcX8nMEf5RQzArYZN
J05S9uKEp+ni3IuTptzbWj5dpq9v/IUE0pwn0DhpatSQPS+OknwrKuPUEWoMrnqKWt96UpxjIdpj
7WFph+sNLs3YLNJEdlCXKDvkF+oGIECnd0TRfHPGZtetqXQt3abn3AH4hBVwFiO7ZIGtI0GZmxu7
BlRnW3gvDvCgD2MVipOeyMZnVTTRUyKUn1ZspyuzuLQHpsl9M4laKionUPz0IjJtLw3jAYDnKUfy
QZPkjWWN56heoZQvnEivsIk3Lam9ryWSIdJLW8DS3JYoqwabpnYAmGQ45mFu3Cny1+szt/DcnxMI
lLHxKFx3OfeFNv8kFZ65aaV0DW28MGZz3oDtA4pTZebMKMXuPzm7jiZJdWb7i4gQwkhsoXxX097N
hhh3MQIEAuF+/Ts1b9PD1xQRs7oxd9EqCSmVmTrGBh7KIt0LNQAuNI1bGAAf7DWlpoUjPCcPuC2P
Ux5B+LoBOtc3+qbziyYfDg3EJdYuu4VdfvE++rwDjD4bFeq5KkTFxE+5bg2I4ILlVvbREDgjt4IO
6sZ+W9QQoeIAJL3lF7Bd0tx3k9jT5MNUpu9gyibi88quXPpNl/X4tFdgRtP2OTWrELIrR21b36vC
DSoBz3VZTJvV2ntpmFldWVkTF6ndq1A3qf5m9flrO9T5bytJxLTTtOgPqWyc8f36plw4AHNmARLi
yMhFpsE8Oui2gUjyhK/5RJyVL7m0Wejfiwb2mbZVn+oQoKraL20StBSobahMXv/9S9t+FiqmOmcV
1D414v233jFfM+8eF6gfTQ884UGZ0ZV7a2mdZilH5rK4p2XUhpF2yp/oFQbMJt0jXNY2aM4+X5/M
15eJOScMwIceos5qUqHn1TSorUxKmHm73ysc7C087tW+6eH+yhsQnKx8f33Qr78QfET+/kJ1Hnce
IVMbllN+ciaIkccuHO+aNP+4PsDXS2fOAeKjBdmTPu6rcHLjO9JxNOKc5gP6zK4fWStx/OvY+j8u
i5OOp8Sw4joUtTU88IhOwZhV8T8u0ezkJ1nb1SVN63BU5Axn4Ptsso5DU1srkWVphWZHXsOSEWQy
WoUJq/Y6jU/QBzu0dfvsrVEuFroBpjdLG5gztcBNG1UIKF4Fe7I4/cihPhOozkhuJhnjYdeL8lDC
jxqJZss0UMoaQnwkQQMIXOzKAVkGJkMOtNIKGlBagnd7fX98fYRNbxYiJjhkRmld1KExmDau4Dzb
cKP7D2udv3Z2on/HmYc3OLifrVlTfh1izTnFRepkhDXy1ISwotqURnpwShLQwbgTKjmthqalUWYh
w4FLGJBTognhbA6fctE/CzB9qCIATPfdhpCX6+u3sHvmIHBeOIXOpqIJmWWeU9QkXqf2KqtPAubB
14dYKAGB2P87SPCIdxZMteqwrGEcfRo8SfgHzMwLD/bE3Y09ZveuWzKAXtyxebHHLqc7g3GAPHro
AzhOJdCfLsGTVFEDvf1eNtb2+k+jS9O/LP+na1llHSd21KiwEkwzdJxrggf4NirfaW9z/VK4NQzP
fOBLWbmHWQjotn6sSPXaE0bVyWYS9NTUNJrqhP4pzANrS+nRbytcI1ZvWpDa9zIIl3PRGc9RLeI8
1Io8D40Ca6CPRlbcpEZr6X1XJhcyUzxQCP8BwLK29ksTvPz/TxPMOJIexac6jFoi3U1lFH3oxjAA
53kGdGHKv1eRhvt8AoGfkg89FNyHhuy8egSyxoAVfUm31sBC5Ge/Yvgc/lNPD97bf/+s2qCF5oIi
5OrU2ZiJzgJhI4NAo+DFFGUT4i5j+0THzcqXXlqHWZQkUppVI6w6hMf9xmEOquNyABaV+8KtV4W6
Fm6SOQqcumbpZKIFtTwSZy5CvBf9aq3S23oG0IBdMuhDZqegzsQ/GuMtIfg5MnlqnKbe06lbQ1Ev
4HHxdvH36iJhh3hHVBi3qsdjkgIaMPKohnd7eeaT+9tQzPVVKZD9Auu1kUnSBLDUEjCx9+QuSlv0
ks1Ydr4JjHOA18tik9LoVquWBzUKOJ/x5sf1A7j0WWYZmAvVE0EsJsLOSh+AZDxmhjn4LkCcF3PF
zfVBFt7AzTmqPIKgvCcGiJ8w23KD7IxnHeqliZ/UQDVIL8hZvq8dfoAe4h1LzDOTtQxM2Nz6nbVW
ei/MdA4l16gOY0OkCQh741vjZPu8bJ6GqjsCpXp9mgubb04aTFkLomDDYnTaqDxSIvOz2XlrqvUL
F9IcbB5VfVxWaZqHtbY3Qlp7uAHkPhGARvQgTPX2SqF7iQD/2+Y151hyBSomdDNiGabQGPAhKFYG
RqGOiSpWkvGl3TBHgVtJUVYeSWQ4TBrwXDQ9YQ6rWGBWe6TlH5VMYvDanC3nuvMz3T7Khv+2ZfvI
yvFjgBf2/vr3WmB5mnMQeAT1cpkJdGMgGHFscBf4VevthNi1bN/U6glFSO6noMjkPbCgLhydhHu4
PvbSKs8yuiYWgwWutAxFpHaqzH54NHru1wA+S3t9Fn/GWvRWFvdQPXHVrTKTcBDGOZfm41C5a/I2
l0Toq30yixwNMLEefLXhoJWoX5UQN6ryNv3lCpkoTEqTIG/R9eyVd1rtoi9UWHP4d2r0rtcO6Hfa
2oA4av4oxiBzXiWkY1KC7Al0GGmWKzfkwhrOiYAwiEXNnmNzkKTpfTdmB5nCIxhOvRu2ppOzsAvm
OPI4M6vKEWj7IAf5wZL4Jsn4dpUItjSDWW41kSLXfYNmtBUNuACzQ4V9JoSxKSH1+E/beI4SR//Z
TpOokCHcz37ZcZ/5kzSmDRynV87JQnkxh37bkvOGuzgnfQEvi74+tSLaq1buS8hY6XLarxZZC5tr
DgKfEulkIF/KsDDdvW1bpg/KGsQa83e3bDYK4J6+KW77tZVbCOdztHdcRUMP/VOJZNCFAqLaCEvD
KkjtJvK7G9TaKb2c+C9O6RzVDclyo6ZCy7DJ0wPRzmN2mdfz8Kvn7S/IeDwXVo6rFjTcjDm3jVJr
705L85uFhyTtJtdwsDN0w16JLPYNlL0KohuIGxo3PFnZgEul8dyLqu7bOtKikiFtUnj1ktABTyD2
nO1Qy9Pgxt+M3N4YWa18CKyjv29uYo/v66KwfDjz1B3an8MamnghAZijumsGz3E1VFVom8YJTdW9
UtMaqXMh3M7h3HEM3qh0VBV6kfACx5OBpevX0ZAXhw/xo029Ax4uXKCQ3HeL5iv46KW72pnFEAuu
kkYPifhQts57PR4dOH0PaiOLmwxsOjRpkc5pCpIYfRw9+BS7Gd/3F3WLtd7HQgCYK757A4MUg2I5
EnVoqPJM/zB4dheVzW+vtsI4mra29W+58Fz9Hb1br/c8PDiXKBgNOzoCXHM2Mmu7OpmFiDyHg49R
VVI4qGShTZTlN7G8gG3xskUJLP386yF5aYxZZjFNAOETmqD2IYnhl1Camyryngt6t9oWXgiVc4S3
lB0cctIBC+VNd9n0ljpBxJw9tn9gOPweb0/vOl3pDS48Z5lzkPdo09qLNAbjcYZ0cMLLxVgCzda8
wVJ2czllbU1PsCE/FYn5ZMo16vzSOs4aQLxWheCcoGbJ4p/cng4S3Bu31gfa85WaeCl4zeHesDMW
SddPgDjEkfgvKQZvT6x02sYFULQ5nL7NJvuReRHkLgY4t0etxS/asHdu9q3jFBjJgVGfRDE9J3Jc
S02XejJzdDhvqaBx6SLNirytLXW2g88zgF0KUrW0BYirAti0d49ts6dV9BJJfUplBVK3FmwDfxnb
KJ8dlji+tgfi92z4rdpfnBoIF0UaWJmF2iU94MlFePcF2BzX9/3CppwjyVUylSNUFpEpuOpoG+js
o4CGe0vAjPbD8qpTAanhca1KWtgdc/y4amMoxAKlFVZFVB5hXVkHzIvsW8nTs82mt+tzWsgP59hx
CDhj4ftIhojB0zlzSXa0eipPdpnrX9eHWKComHPleYlObYGWOx42ew30tgeF+dgnzNtoPMCr8qZS
2U0nSkAe3QOo+08WMQ5FtIv5c9F2gch23L5pufpY+TmXMPVFwjIHknckcswRYrJhNL60hXnWlrzt
Krgqt99Fk+w5pw/pNGwlGkeqmt5b1p0hhXd98IW7Zi5RzzKz1zJ28HKNBBM2EBeM76GwoxsPib8n
2xeAOVaQB4vLPsuPXGZ00HiRGEsaDbR1YyuYdAab0uQEwvMmkvYBjazUbxuIycOq5GOS010F5/XA
doQVNG27hzbueSTx0+Tob0jx1ro1C5nbXOweT6IuwDFtESrP8gez+xi96d4bUMzBKfNutcG+IG5g
zoHleVbGNGKiDMfR3JIy/XCceiuLcqMZOUduGxBbB2bbb+JpJVlcmNkca64TVlSkKsvQInRvMdL6
lcNOY613MSQV//WW/wMz/9TyhZ5hORaMFqE3ervE8zYOkiJ4sMOEdVopixbCzx+L6E9DpEzoEWIm
RegCtE0z6y2O2o2pVOxPa+oGdKF0mCuiN3iVoDSJy7CHv9tUBGUeWfexsPVvq5P1dojsHWl0GoBf
Ugd2o6JgNGEHCzPSnTIvHpj1lgCg6qfcuh9rNFd6NzfORU1ifNV9F5GN7NeY7kvrccnIP60HcOO6
4UOXhrVZPQ/QuUZ75SSk+Ofy0JqlVRbchDO8LRi3LRNw7btoN8MjyDQikMzrMfYFnaBUgEzYWind
FoLRHJQsRElL1x6M2xxA4IAW/L6j1eSjN7ztMujplvKkdbdyMhYumjncOC9ho2JLV4RFy/lGIZkC
zdmBwNbxemRdynT+B0NsTkOapKkISVbtmJdDQCSOd3EO0rz9QPo7o/ohi9deZecGK6ppg/bReAMC
0Vtrtj+tNn64/kMWJjoHGHOoEqtC8SxsEvNbb8Ay3QVN30qrtTpt4f76H1wxXBaEjGMBpXW+jyGg
qq208dEj21tKBG3HN90IvW37Wzc8ufW2pGxnVu3u+uz+4GS/uD3nsOPck0ld5xYKDJhFQLZtU3ph
CuFlnX4rYxP/BTcoi8iuLGDCA4rQWCc7p53gFqhfwMzSADD6VtuSI0irF3v5xLs4mlg+krVJP0eS
v1z/oQub+0+y/+m8GiQjWe/yPFRNGUjOwthDNem25sZm2bGVhl+s1UNLX/wSMj4N5SRJjSc17DyP
cNt3S/meV95RRysbaukam8Oi6QSSRmOWIsxb6PLBVK3LA8bZN9e0stdRJu25d7tn2LgTv2Jjuxm0
lW+vr+JC1JujpSE311d5PYowS6b7NMvZBknCaxS5TgCXunR/fZSFW/OP+8ynBawGcxwLu8coVoM+
Yh1HgfR4fqQjoJgFeEPVGjZtaaTLTfRpJItBa6ZjGlGoim5N4PdqlsNnMr9xhvzR6bLv1ye0UCnM
EdG9ieq4gCJ+2JB6a7CXCUYSo603MYQfYHf9khkX07WVDsrlBvrqRM7KyDwregpBMRE2A0u2XSN1
UGRQdbg+lQUmrznHN6uBN21HVRYOxeASwC0H7gZJTx+pOzCY/7rmAcQaHkzZSALRG1A+z9ObumVQ
HuM0de+5azUO3IrglzVOLZzQnaLeD1pHK4nugkmR+efcfPqoJYxhGBm8S43rcAir8W7Pim6XuDmk
dlmufVjReQEjzY92Iv2xHOvBN8QIAepxH5VAk8Qdyt8xdzcGnG7cKAEmF3pufW9DJ7LTzgP4SC7S
DhP+8BUr/43FTuYCjHh8LN0xw653qHeqmCrvoqi2wwquGdDNueVOXty07rjyHRdO8hw3Tuq2FYXb
ZiFYKWNgGaiwW6P7Di3CEUDdcuVyWoq6l3P3+VMUY+7xaMJmsd2fRTX2aEHtk1Zs7QJErary+9hY
BZ1cCpkvNv6fTODTYAK2LwWBOnRo5/sKBjcg6/8Cq/1cW/VNa5G76I2V96SR5yJZk1BZSlnn+PGu
w4uNU9Z5aNQ19UCnaM+uaQSG4fKdNMazdPS+cb1Ng7avdPhvq325qGo2J1P2oJwzd28w6+gVEfUV
g0tOksYWsKGQRhiFUrde6TxeP7cLke5Pu/XT4qSpFXlMZkXY8+4/V5H2Nu/T+6F3NxnMBy/MlzWi
+0L8+UPY/jTSWCnPIRE+g4ijdy/2zh6APMH1WSxcrXOkeQFQQw8Zx8vf7n7bJDkkijyB67C//ucX
tusccu2NtJZyQj92qGDoBy6qCX9XAmo8xAmlP2pjO3Xi/vpYC8s0B2DD1y8dLYGxbFZARwoYiFLZ
K/fNEv5qjrmGISKMi4euCKsW6M+x776hiQ9welrA8KW4K2tjB4NMGMN1vlE1e0nSYtPFNnjkjQ3m
JvtGZLzWTl2o6ubY7DJK9OgyUoRgeJbsu8hgCKngAARxp6a/QbNhV0PUCeTD/SDiM7GqlTxp6WNe
9tCnfdhPyTiUZY9+B6J4bhu38VQcS6kvpWMZsDoKBHu+/i3/VMFfhB5y+cifxipTJ7XayS5CTqfW
AvBRQlKiPDLJstfeTSGOp82tzG2MOSbiaE5j5hd986IcDUL2JJB4mH0VtAp2ZSwGeSHJz5ZUcE1m
/CHDPe7HJm9t3za6c2M6eVAnRrLF9rGg7a2t+n7yYuNViqzdNKgAIJU//BqSNj8LK4MUZTL8tMYa
Kg+wM9uQHD441+e9gGcgczFlxwHbwotbERoZe+hb62fJ1Vl1EZ69srCL4wNRnl+y6B1aqeGg6qd/
bHkQb/Z1O1tS2nDclrlONpUiJ0AatoYjIR2VrFxeSx2zOdi9JROEn21055JM/coY/08Rfi+b+Fl0
NuwMRYDCsaUV9N5G3+5P6mQ5+U1sqZfSw2rkw30Xld9Zk680C5eexuZq+3lBGSsVTnXhEr+xnuH0
eOM5YpOx79LiW7cEOOfhIrgERxk/EsDOV/mxX30XWXgQJJd799Mm92icFl1t4EBFw0fWIWCZ3nOP
GwSK2lBPyX1+6eC7YHWvApwWA9ksmYX6t2tp5PthXqf7Gm1irXe05DsPPNqW1DeTZx+snFQBmGIw
0rL3bVPu867fQA5wWyb1ykb/+vYkc6R96TqyG9sUU9fkvavFe+mYgJpMaWAaMM2Kbf1y/UR9fcFB
f+vvNTY8Ctpuhibt2CjjKU7sdJM0jsKDV/Xj+ghfJ35kDq8HuJUaZotNlLV017XGDzdrYP5Khp/Q
OPu3IS6dik8bZUzsHAxdW4ST9dOTkNW24g/o0byuHv6F5g6ZY8BrU9SsZo4IbZpuI+VCHn28bUXv
U5gyT/onjZFcqSO9Z1myrXrrrbH1rnTZkwmXSpNtr89z4aWQzIHhqLUznkGvBFji6kl3zc0AButQ
Tx8VRe+Vm7d0GHbEqJ9tT6ybbiztkdmZiIqGJbSjAg8WuggmAAy6IvtocraSmXx9cZI5QNzEXTk0
mmFWceG3/GebmmeAAf0mGbHW6bdVRvzS+s1h4sBf07auPGBBCW7lmB0rlx4gphPyHHYiDbduY57v
TcpOpvFrPZB9XSiQP5IYn/ZnTAF8Qh9ZQIC1+6g8h90iHy43ECJW2yLtmkenQd3opdD45nggNbV4
tm1vLYpfTsH/5gqEz9pDXR+rNFWNCIXL/Ya9XdoOrPc2tvcG/7Z9IYFpQlS5YQmufcsGwXAonF2z
JvSwEMrmOOy+myqaFmgPkMTZxrS5yZpia9D4vjDcDStX4tjXHQ/0uf4OAQwxIK1T9KimuNupSp5b
HFJeGY8OTHtsauCqat0b26nX7uqlbzqLOVnOda0vXY9iGIIeYu97q/iVqOmjE0kJxLf3yF15UFGl
sKVLiCwaaP1dDwNL52XWRFLQCYVICzq8qmYbt0luHaY3qYLgnnmHpu9mNewtLersAraA7TZy4CxD
IcaXuhnuZRyUA6SxPZ5hWqV5EtTcr56TpeFmcQbMSCOBqUsWUrMFYiySGCP3tjUU3FQFVzDRQh+x
74etUUcr22aht4lH37/3TVF7OXyvh0ta523imm6mtAZfQp4uOEVBpc9FvOd9dOzWnmAXoukcQ83t
ZiBadmifq/xios32EzO/uaAKXN8dC6s4R1G7YGP2tiZAxxSl2DUVRD5l9tsdIS1DYTeRE+m3Gcgx
6BCsVLFLYXUOqK4vEtLaswQybnE3OaLZ9jzbGM50vjwrV7Un8d1K+C/o78xqz4KvSpRdtsYXsW0O
tGa6AzQ8xsiKxYc01eUHHvFHNCFJu+EQh/Zjy819aG4on6pG+cyb6Mo6L+Q1c2h1X6bScDtkTm3l
/UaDcpva3ol73a9VENJCs4ewWYxxY+U4jpsAoKN7EaRVnx412zuwtJUE0iBa111QmJLt6cDukp75
MQRLtn05biGr/8DsVga16JxzO3QBXk1ZCdfiHYpQZUAaicfuw/Udt/j9ZwFJ2mOq7AxNKTOXuW8O
qCNLAx23JK+h+CGAyN1lzjGJ7XhXoZ7wM8ogqnJ98IXrZa7HbbXUyUY43OFdND1wz/3gwrhLS/fe
moYfq5IDS4d2FpqcsYcDlgV6hxcTdhd1Lr9vdJ7vVELX2okLE5mjsT3QkGsANcFxFCfXUsQfUyAg
YQTQgUcUwFTr/fqCLdwec0S2AmbVLmEVCPBDtK1ZBdUrde5a7wesa44uMpLVLsXCCZlLeePZyGlE
jUaIdNB/jFQQQ+3JFeP96gW1NJdZasOV9lwau8ZtSrsn2CYPIIkY56HYp1DsjZon6Eut7PGlkS4b
41MKx5u+NlgeGbe6cfRRFRAmS2KLbEjvOI8pjDLxngIYS1zFa7DQpf0wz2gm6HVX4xSHjrZ3urB/
KJP96pQpd3U2QkpzZTssfaRZjCliCxpXXZyGub1t5PhYNePoM7zk+t7aO//SELPwwE1VYRuIFIIM
zDe1ehhd/V8MWCBcUtce1pbGmKUq1ZAXbZ6CBwK217QBdohBb8j47TEFH+q8Z4frh2chDsyx2MDx
8J4ykoU5ALRmO+j9MLnOZiTJmrThUkYyh1jHqssqq0I7K4I2GwNQKi/KW9MRdyj6N1FffyTC2hJz
CFdP0cKk5sDrogZ7tqYN8q482bMq73xiun4hizV37qXyeY6xTsYK2GaJAiiT/XEqaheWTBfYonOK
JrJhwLMzhYnyMQAgbI9Fxk+Y6PcLoc1XUu2c2AAiZe3ha2GvzAHXSTVoJ4bnS8iTyJ/SDtqUcQyL
EOls9VrVszTGLF64JuyObbBpoIZlxGVA+UihYAZwxqZuL4+EtDYa9m9X4Bxzza2id1FLZpf54AEo
uTea4lzRfA9lPSilrUTApRnNAkWJlJLgps3CMm4QZ1vvsR7kuyXMG0gVXj9dCyFvjrouwfwfWkr/
P1CMyrgxXfu+yCDE6LnBagK+wF0lc7x1hwdrw0ucNJzsOrRT0y/hQN3hQTLl9T42j0Vp/Rqc7BCN
UHcUnTxOupWHxHa7baJuIBXpGt/GGEDwpAZZr3PvEllZK7Xd0lmcJRqsAp9tLBN8S7dXfg4ABCzF
PVQhen99jRcGmAOyx25MqoYABwUnNECWhxtToK4DcPj6n1+QSSZzaDVTZFKcoMUC66/0ZAKR45kQ
uG3UlsZix1nti6yOdqAObyrUVbAHh/iovFEDCVZ+wcJGncOkDWZnrM0qETLKBIw8it2Y8ZsSvVrH
bbZweXtrq8oLIPOd+J0p35SM/CqFelSDopP9NDr0ujlKs+s/ZymJn+OoOz5B1mIE5GNScueChR6P
7BQlDzSH0mS9dYZH5+wZ5sMw9P7A011Fix2VxcEQ3U1j01NhFT4Zud+VDxlK/h5NaWFUa82hy/34
RQE1x19TlTInU/h13IHblg3jgdQ9wvQpYEXYUAt9ThhKE0iml3i4tdZGvcSMr0ad5Ta6lwB6W1ke
UuDSKpgeqJsmEQ/2KIHIyxPYXgChDXmr1k9QWx6FaeG4sab4wcALP5TSdFewG0ulyxyMDSNINQgA
i8Jcwh/eq+45S6qgSN1Na7KDhvGug/pL5ARcewOmPDw6Xt8XS+dwlhSZNJddXUi0IvEgaWXdWUv6
PYPv5fU/v/B2Q+xZQkQ60QvHESIcY8SqxpD/URtKtbAbH/Ou3MZRjmLV20P39H3S9u8q/w0X1Bb2
hBS8/O3Kj1jaXbNo5lmw0bmY+YSxIyu/G7asiP6Dt+lJRvi27lQcaGufBwOwPVgb68JcO3UL7zhk
Dr1Ok75vc4aMY7Bfu/Z2rA+AQUCFMYcOpBnQtHmY4GN8wWNrI38jg7EZDPoTNq2vBc1frk9/oRMz
B2PHgwnBbMfLwhrKYE5v74zc2dCLl3TNH8ypPKBVEq5mHAuX5xyT3dsFjyeNrmAHk5UmkRRoL3JI
swHWK4ls8CwAvZzrE/tDF/ji/M7B2aQtHAtEL+RzLlhdWUyS7Ti2O4CpYbkmkuQ8uqrdFGm0Gexq
8KcxIq9So/MkIS5uCx3mvDqjPXPU9D/Lgei0jFyoKAsYoTLcRTcISi8xIBdPiQFOxsVpY7Cdu4KZ
Ww1B5xgSV8feEeSY50mx5d5FDgo4ugt3A3t+N9R49/YyKQ4wOc/9OJtu29I+tB0kFm1nONtq7RAv
LsTldH8qC5k1TV6uanT2vXLXTJ2+L22I7Qrozsgp+aVyIBxqmQceXhN7a1Kb2PGcTQ0sztvYuScr
fjWn5pgQ/ggq+bNu22I7wp/1NjY8ua3c/uA4rPUBdwz15T7g3uQjUd+6Qj9J3r971nhILffOnXpx
4MI6AwRwQ1CDHgSa7HZkwh+ABIlrPeByu0m0dneJ3X6Dabe1EsYWqFQwJP17BZK+G0cYGWdh6w2h
wTqIS5d15D5FsvDealkoP+7UcJZ6/Kimwrrt4Xn6M2eiiYIIpiZ8w9L+IcVRrQIxkfYAa1Nc1G1k
vMadKFAn5PA6iSx64mP9w4zMxxqaNz4ot+1vSeSTEMWwMpWlymuumA4YnJqyIU/DNuvuy2F3uZGB
ONh5rRlkHfsGGPHoJ2I4Qunx+kFaSFXmkHuqu7TQVYqc2kHwjwXggMkdGLub1aiwNMLsmtG9DVi6
RB0yZsXRGN0dA9YOZh0Hh61ZxiwFntlNg0pn0NwxUOrY1QkNMdjQTRtSQtCcx/AXIw/X12oJ+zEH
2Du5kRGXF2moJRTCoAy4TwcAcycOJYbRQ/C2z65zHgu4unrwzJTFCJQy+hjXh19oAM1h9RbO4JTA
RhBvzD1qkTHwYvs1ZdadXRWPMApYhdMuAF7JHF/PoKs9xNpLw8qb9sUIjCjhPnNl0D9YXvYOiCaF
KmcMuI9AuhDz5Dsyy1tP2Y0PvNUO2M036EivhPqFjzuH26N46hkkGFErp3rH+zhMO3JjaOvUWCqw
1lQSF5Av5E90+RRHHZ12padBG06KOBjdi/p8lr3Enfb7MjshGu4ugWwkduJfzGIHcRiGbeK8G+l/
Zn/qp+5oO25A2c/rH3upiplD3ktr5MDc4uWrTB5plJ6n0gJFMN6VTXYYgWSzuXN7qWdMSZ/LiBxt
k4dGteYiurTo1t8xtacVVYYes9Dt9LMzpu9Z1kGtqOPPQ2k+rgP7F9KzPyXLp1XP6zoTeY1Vz5wa
EFKApKdt4pV3dEpevRwoZeIhN8VrweXV71hZw9vK8l6izxf5wxyfzkbP7rPiAgaOH8aqehupc8ew
ubQRh7LInjPSPKghfVWT/t1N9V1pgVx1few/CfBXY89y0mxye+CpDWDj1XeTg+jvangMQ4wMwuth
lbYMSEXIZ7oojWMkDEVkcx8cRDRXklu7oFvKf5hNdORpsR1ybYJYAgUrQ1ebhkUn2hmoVOB6sscY
Xdgb2gcLrGgB4Y6QCbx4g8CLDeB3jSnDyCU/bNohJdRHAWKLX7lMHWTl5D5A7vDRTbqgix6vz3uh
3pjD6HsOhapWm3VYwwzStyJ+Mj3xfbWHeLnuv1jVObzbZeB4Wx7EBK0RYtkEompYYrkShJb++OWc
fNqnBIrfSV0OdehmTgOTXOfIDLmyFxeS9DmIe+qAKKTtCD01s/kOhdmbBKJmdTLt3cimfpORZxuv
6wLwqJUNuDTgLGUsGHRqegYBN0Db0GLytiasNxOySeLxaOR8Aymb3SrfdyGSzFHYOmqLLuqiOmSy
dwO4DFUBztcmZS4k1i7b1CqGaHN9h/3JWr7aA7OwRfPcJnSC4pxReMV3SOz91xbjdqS92kEEEbm3
qMTJsXFCyACENny/f9ZlOu7a1MqCGsCqYSAj3gsLfeg8Dx4f9QTySvR7FOX4AC/QKOAOYWcBD9qB
4R8WFDLLQVgHZ3QfS6KAXknlS9mXXuDlOmp8QF/dXTQ05ibV8un6LP/EqK9meYlpnzYjmtZR5DSy
DpVw9qhRQBtXB1a64VR4B6aE9g0Gt3S0dpLG3XkEHrJ4kdBO4kv3OzGfKtJitlP6misaCG4P26gU
P8U/ppR/Gh2ffl6TKNuEHmkFLtOIivubcF4vsgCrDOOFPOhP8vzp74vUyTqz7KqQOhbEg+z25BY9
4C1CHQQ8mMwaPdM1ZtFS72yOj8crW5cPw1jBClccWT1tIiHfQN7Gs1uxpao7EHAfkj7dgKC2yQe0
FYH6sXBeo3baV14CVWoziKBLGA8ZlFx+cA5LKJSY4vn6Zlh62JiD6nsZRyMR0PWNh+TbAE/0sv0o
IDMkeuCkU741jXhfQxbC6gxfxfcVP+mfckwB9Oci+NcyYo6+d2HNDP8LKHA2aXrLjVfbrA5IwN9W
q4iFMDKH1MfQIuia/+PsOpoj5bXoL6IKEYTYQid3G2d7xrOhJoooRBDp17/DrPzpmaZqtjNVVqNw
dXXvCRSXhz8+5MNt0jqozi06jmZob+q2r9XiTC0yCl8iBksodpoFv4Ua6z3gDG9Zk/0eIf/rku6F
ld2+kiDQVsN3EJI31nA5uJ8caB1LXzR5OoIni4/LllJk+o1B+R6SZb+XSqznj7/ADAQDuj4ypKMS
lULg2P5xaC1i5iOtoC3i13cwDIHF55tVmYfEBKCf1Z7acxwm+IMJZAuts+vs9FCjgWqAOnp9+JVr
VYd323ZfgrNQNHeO6+8VzS9FJX5d/9N/n/+fTar2KEzcsWsMzps7AKjJDewYitMUcxDXn/CQcWo7
DtX8jU1nX0194DTFKauHCwrlb+DymkEFOZZ9PZYtKPkVDSHHk4VNzZ7qXD365o73RSTshB7a4R9r
daaWFZLJINjjHKQBP9/F6Zec7mLVvhZlNQaSTHsrl983cajO8lf/b3Y8X4d3u/0Mu2uPVUCZd9PX
CSyuPEjKONsr30svi3Zx3CVjyHrSBNLoYGhTWSKySyfqu3YIpHR6kFLN59LzFopJvRtsX1wMAKCC
rGHjExWdCmXqQViXVCTMSVwe8yKbXrpmulfSv+9ZjDsh9Z7srCnCKpdz2Pp+fou+OcCLuVS7ppXs
mEIa5dgMAzuUzPrugmRxcnL+ak4jPLKv75TPTz3mQjsD0IOFCAzPJWTi+MmyPdDK+ye/sV8t3NmJ
bwMeNz266mTU5s6HOPvGsJ9ufgy7RIMP9xhzFXcMU+CebI17BsEMm0I/bS/5z+pp4PnehOH35IyX
Os1RXRjhiyaTIO2yjRbIp9cohtfOBwyfgMqllbzr4/lk8P5OTjd15h/jKX9q7fpn1jTHjS9dvuiz
zaZt7WnyaBeXkGB0BuO1n0kMIzX/4M3LMxqSJ6yEUx4UKzIb+o/gkXQoy06EPFwf/dNs1/N1bHeb
zoY9JtBanUAzCGD++4A+KjKhW14itsWwZGl98aX5txoexlvm+8OyUsduuqKE6KBn/nFt+94u7LOw
+dnpUDFt8wvNirdGFsGmwOWnBTYspDZgm4Mj406FBIRcvamJPZUunNSpsd803PhbYvpsAZdb+cM3
2RKtnFKWGKKswkpBiixD0zpu8gfHh9ETY3dtDM12o9gDRH9P4ycx9E+0dbx9h+N/mPB4DxrLOorC
eRKVPOMqs7rulhWQq8oH1N4FD4rcj4R8bIQXtkn5S5X0O9KkYuO0ffr4xCQtk/fhC9KuzxzSICmd
ivhrbPAoNsnPpNuSIF9bAy1xUKDL9IoqKAc2qI07yVdcn/e2MuFnuVGo/TQBwgcsUeTDB9g9s7uq
wXGdrbeMFr9Eq46Tan7UhRtuZll/q0ufLLTOE3D6gSgTNh53Rtqyk2Ey686NizJQSfKj4LG8TQUw
biFKBWHjlO2TLwzrKAuPzUECsN0BroUJighlcRxi/Krcys4N774aFXEDxzOsr2JK7bNX59MJr6x6
Z2GEsPI8uoNpzhZ1aWUxdLqBY2Oq3Ax6pq1vPiS8uKcceJ8WmLVtYaWV6KlzCsxeNgatBEooPEsA
bfUz2E6/ZfNN084/1Gw/J50l8cqc4UZYm++pjzuu6+/5YN/atfkoVXGj4IgKIeg6gHjAtLHNV36W
jkZmtjGiOzPCrQl+uP1Ev4h+uuN5nQdGbz1BWwRmDpu6p2vzrG1J2aOI1VVtdZeY3q/R6J6Tdo8c
6QiNuMOUz1NoWkGc3Nb8t4TVXp7Sc0MOXRPNowycMt/Q0l77FdrtTfwMInElVOKSyn7M3WqfCicL
ajAy/03kFyFdu6kn4fjFBBOJO8upLkNt3Wdj8gVI3zFQYqO3sLJwTLuNTYiaW3IAZdiyhQoacusD
bGY047e2Kd+rfAyV1+yuX4ifd6bxOdp1bPIJjf8R1N2SFVBqdSORPJgj36ddsauM4pJLdlsPxTfP
le+u9F7RJY+onaBOisMKHN3h+u/4PEP3fJ354LtCJNhA5Z1g/tmHUmcwx7Z/QELKcTAgRuHxfNqN
cX3iY3PD0ZYMEqkeRjRYgeROTl2H4iYSSwPwndQ7dvCONea4DkAXg2+syNIXGG6kt4wbu7xDlXOe
X6//8pVYrBMoROs6jdOAG4nj+w5j65CIeodO4t3scifYRC+v7AlPu3VdOpEWHa0SPhFAhzmvEt5d
nbgz0wEtZaj3Da7/5foHraXAOn+ir2CZ0KQKiBvci7uc+U8j9wM1wGPd/FNl8ZnF6lTC/shoxX6m
4sfGuCvXsk5hSMy4qHtwd+9Klx9nWe0UJ/7ON2yIFDnpPZvhfKsEge1vb9yiqHQaWWcFiVnmAR2K
QzdO764BF+GNn7OSK+p0h6xoPK9xIYS76JDi3b+fq2mH1FB2Z3hH7CCgtZCA3XI+pOnP0R5Ook0P
XfJFotNfjkOY1d0RldPNUtfnGBocES3yDDCGogZpirshZjIglnyHhgzIDGNyqOr0N4VcemAVpN53
ODQhH+DmIN3qC0RCc0DItgi0qz9Di07JTKupzEFxgGi/a/8w4rNCvw9PoWlKQ2vmx4X0jnDbk2C4
XRSmNtPpvxDgTzKS/9Ojn8fZNOhYIHFDtkhTHuOAmezUt526cZvODzo+/ral35ahUxgORK28NlBZ
0p7KWqW3jWfRwwhe1TFuMhYS10webAp7h0mZeMrDZBM+WDE5SeQIh6ozs0MMHJQFWYhGdDtrmgcg
lWL7MPiy2AsfknpBWnfOCYQYlOy7Ckqyzjy9JoYoD002Vg5Msys5hrbvIxSpcYCfMy+k9ZKn0JcL
RwCc+h1e2kZkxTN0C4oSWGqzlRBpg5/xES0pCaOJZPZYwBK3uIEZFRGY55rGXx1FymcHWFA4gqeJ
9casdnpANd+68ZgNprjpyYcx88WGrNLKzarzQTgUtjooY8RRzuWDIdTFcNO9QxcFJ7zWrh+5lRin
c0ESz8xHwE2NCKbH5JbB5OowMvSXPdM5tFY1BXVeq5BlPt26/VYqHzonJGtqYqKZCc0/k6aBi6Xq
x+InfsODPxuXynEOeWu+l47ztNmaWpvI5d8/5O7O3GADFPhICK/5KOTQDokDHlA5SOk7ZtF4Y8FW
7iVdyD+Z8c71kwQUEZJ/GTkeZoNEN0/snY49bTeH19ZMy/tQVe6HPJn8yJzdQ5NnEXXpTeOxc++O
aUAtXOEQlr2+P9amTsvuLEVwOgvLjxI6BcIa6t3EPWgOA7C0Y8Tf2IVrE6eFWWpZFmPEYJHhQo9X
YneLOoWXqhMkcfKA6LPVelsbSAukNrgnRHk9ixxucjhVuXy8nTgt/sg+JjDiruShiYstxMjK7apz
RTphJEZJMz8qGntAUEwkJCugUlY7gXRaKMhfX6OV/aDzRfLZpnmdNHBA6eqL8Ltzas0BS7NXJ+uf
2AxQSFFsnd5lRT65DnSmSFXWc2kSjMXG6TAzfogLngZ2bvxkBbunJg0sn9xw1iHGmhdga4+bGg9r
SZLOIRnVDMG3vkogUIbih19CJC0PMliwjsRH5Q6S4qIcobtD8zAxkM1uVmtXDoFOF6GCF1ANc2B6
BE3Pqn+SEO2F3MLm319Je3RR/okKMk4t5XeSvDnK2kH2IA84HV8WLoxZxA/KHiBGvYm1WQnBOl2E
V34Jz/nCiEYAqlnVy51AGc6qkOam8ohIss/wP/BET/zbtGf1Rgll7eHjasFEDTTJYXjH72w1ffXg
AWLbkTMLVCC74Tjiq/HKYmFu9x1s45kHWY3xJzUsaFzwfRm30VxsOeUuofKzbawFnDynBbeU4Hdl
1ppBkhkURRzYPlw/kJ8D1Txf55dU/ZhY0mRG5KoJTzl5oNCP99pDbNy4CsMUeEKV83BfM+MuA8Z+
sw+4tpO0p6XXpU4NqgFuuvQmdscQZvM/bSd+sdWjWgQgD5vSySuxTWeRoMDqDzmxoBXcNAB2AxkF
pfjLmIxv1+fw8y675+s0EgaNJzgT+LCGThQ6uzcE+PChNh+4Mdz1FBxis/sW090EF7eJ3MJZOiwG
aImPYHpUA0DGhQ+GJkTfz4tX8LnMCQoT9OH6j/scKIoft9wvHzKK3OYyq5AYRygRfIXYPxRPIU5U
5uesTsddaUKS36CF3EE3+t21CvdwfdyV60tnksDw1I5dbK67xO93bRmw6Sg92J63rH+Z62F/fZS1
54ZOCXHK2ua9NWAYxJyeyVeLVwfeAVftnV1VAlVgySrslIKuRvcA6vkEBDjQGpMBFdPp+8avWKLC
J2dUF+3vbA5H6YknICXKLMimJPQncYGF4A+S1oeOlw+9N3+nqWEF+dCEXU7OHUQHNuv6K9eqTgzx
7ZK5ziDTO17/6NxfU/ojEYehT3bKuUnF6fpXfg5wwE7SIhGTPBNVilFs+7cjWjiE52i/Pc+NeYJ5
/UE0wMq09gEyprvxF239e1J1dwAUXExuiR0Mc+67gViBr9qTAR91aFH15HaGHsL137cSUHQSiUFU
mjQE5GCbj6e+guJRHrrJu2++1G4ZzAPU/fKNzf0X3vrZgmvBS/YebKmIgQXvBhGkIJIFU/6d8Ry1
naIDg7L4TsSLA/XQABpPrzLveLjohrcznv5ti+c/fGbyYbo3coA9aJ29dLLcmb1PTrULHV9IM8gL
qgu7oZkDG+j7oCIm0Okc3RHLG7aInyv7RieeGASbpnYYTBjnCg9c49025rNw+Z9OQgWmJuNxM9yv
nVSdYGLWwA4YOeELVfjUxniIZnB8x4tDKohbZ97w5ttuaERYpDKv4GiS/OoMcAO2+Jor96hOOfEV
nE8GgvGBmMAZFfO7nWwK7KykKTrHJBtKY4QhMb/jlPzJBwFzn32C014PYjemkwgFmK5lAiXHrebh
yqWm2wEQw5JNOSJBmZvyLXa61yHmXdiCwnj9NK0kkjq/gBHRDKXZc5gK+aAg8QXbcfCUcQZse+PA
fg4e93ydUeByUVMO24w7FBWjvge3mUzJYWDy0bHkfY3U1Y5tmO54f9p2fKlTgC/64udybZYtHInh
OJfbO7WlTL52GPTwhuIgBegQKZ877jLTuYlnAJlnO332anEqGyBb1Ljx6Wuzqz3uKlHDBxlEsCiW
3i3J2oM1xMexIk/b9cC1LamFKN8fMvAbiB9VYtcbMuJT9r1U7S4FoykHxMLx3ctQkGc3+3F9x6zE
X510QIDpT6oBb31QlhqI/eb7suwObuarsJnr12pmACpAZHPP4i1M0sqS6Yi2sUtcYg42i2xX5OFi
WevX/h0VUFlsiTqkibkYOG28/D/H2cNSa/kVHzKpeYYtjy0rvJFJ9qSq7BlKGq+iH07dRPxD20A/
hhrOpc9+Qx/7iDZ4ZCuouvDX6/O78rE6uwG8gXzKZumjGqh2VvOTJfy2AAImMdTR4w0QpGqra7E2
1LJtP3wpwNBlDCYU9o7Hd404+t/TGnLe7vTEDXkcerpVdlhLnXXuQuZL9Ebj0Y9w40USjcBq/DFa
TTh9K3IRjB2MfpJqh34p4LPQCfxaZt4NdI4fWz79rgoasST/WQMzC4cKXqaLcNm/Fch0qpiVjFba
dBTVJBCDjFrsihr6HyDrPSzRIG3tx+uruhLHLe2h6WExCycx/Iir8akxzK+8mJfGwPW/vraQWkwb
jULaXDHU3xzj4gMHQFl+kQikRkke5th72MQDrFyvfxf4w5Zh3GelIVEBjqfS3HfQQYOHu2FvnL2V
ePlXHeHDXx/GCbSaZI6jBM+4PE2f4zSB3Qu8t2CwuHHjrayETjqYs0Kko5riyFP1YTHqY6M3BwKb
feMj1p5iOu9gSgegH+BRE8FuAw39zoeh89vgkguLh8eaNY/gppahOcGGe6i2VNjXwtbf2/fD3JVW
Dk8xOYAoUDbHuItlOI71LkXRrfTaYT8mye/WMw2koqUTGlPTXByn+dPlVhFk7T+WTXXmwuSm89QD
5x71qJb4QUaIvKtnPMNhJlvS/Vzk8osPGQlxuL7x1ypwOsw4zsrZLJqSQWU0va/tct93Ehiu8uil
lkRls4wW/npa9NApzg6bx+Avwe+Tl8HfgtKH2QaJXOR9loEV28M/DB2LOz+FrXZrzW0ohXpAOfqi
qPO7mPOQG+y7VSX5DmW7bp8ZceDT+cxnuW95cyD0e0FZHCY5VLmhho6KASj+IN7AdmI/eNLYQzf6
prP4PpdxUHodtI4LRGbfNd7HtpMbx2IN0fU3of/wRTElnqLShsmCaQxH7g1fJcvF2R9QYQ2EIW7A
hHX2AAhAkKFDgIS/Vn9L6vQEj/D0SKnphl5c34yLH3RiJtYXvGRs6KpxM5W7mjF5AbU23XGAak+9
KvpzDcBhCLPDbKdINp1LPsMUABSlNDCTND+SHBqg13fJSsqiQ8XbcQblvc1ZxCsLPiMLpBo0Wpha
7vohDu2RQyDaizafICvR+O8J/TCTCJHQ+/BwrRb5gQ7sC4nlkaR43AF8fGhGd+dNdCPBXCm/6F4A
SYlJnosWyVjhQppoqUcEhnn2LXGySbYR0NYG0bLYntpWg0X2o7Fkp+VWGav0JI1xl87ipfetm+ur
tDZtWiZLM6u1W4JhWms6e9zZ2wY9YrcBWgi+feHu24xsKaWujKWTOFiTEpUAmRS1GexTXSDsL3Pz
0A3eAbhvcQSm2wxhPtLmu6Gavg8emDUDd8JZjPSld0YauvJxLB0QPiYWOmLLmnTtZy131oedk6R1
W/UFYxGxjVto4DZBrNSN6uv3ZeukvnrcrCWtnYnlgv8wlGPH5VihoRvBCyGEuv5XNO2fl51UGtOj
bcQn3+/Be9q6FNeG0/Kf0oGpO11S+JQ7P5U5HVJFTiQeDrgx8sCtsiW3PW7G57+Ng0/is84jULPH
00Ihi+CozIb2Yn/Qly2Y2CNswUx4g7GmMwMKIAF0duSO0uRr7raL2AiqOgAAx2B0uOnXzgMFwCMP
cSt3s9nPoWtAvM1zmvtCmPFuqUbO7gVyxSk4wD3gdJV5GmKfhTFLfzVusZ8S7LFZyABQg31azc+W
I6qAx9DOhJ/6Owr1eHJPMgkhXw33GdnuizS9FS4F7mXujjSZ+wAsC4TcVpzalj12CiACC4ow+Ge4
0OaWuCWkzELTY2/Xz+HKcdcl7mHEoIBcymjk2ejSGQQaPLJ9AcDm1IMO2Pbl0/Vx1ja7dt5z1daz
oyiIScBnRm3BjLBYjIYykji7JAG2y0dx4gZCfXzj2H+e+jEdiF2hbZvbpCYY0f2NXtKTUye7TUnB
z+eN6UhZqx+ymEMJAk9w58GXPg8d9Tjb0goLkPOCmVO5vz5zK90caOL89/BmbQcMCJutSE2zOHI+
N1/ECPI99+10Pztxs7M44pKrgpEyKAe9OPAOC5hUG1vk8zyd6QBzz8rTzootK5o6+XvA+wJaP7eG
nb9svmhWOnNMl+jns4tkFhIUkdU3B2/i8XFwYWggAjioZOaxVNOONsjZBYQJd5MNVyrg3M0+vncK
doAe/BY2cmVVdZh4N8eJkElqRYUkMTSLrLsibr5m7XuPBk4gfGFvLeoSCv8/ZDHdzcMaBaR/0phE
rQx7O+RtHvSxhI+STF/iWEBCBtzMmB7mvoJQi3eYxgI8x2JLrXKlcst0PLlU0KnpncSKTFftJxF/
xVsd9qwxKKtWmPkOOOgcahZpGkyNf57b8hulaD90TmhCDuz6zl7bWNo1UcRQDM4caUUCZB4Ueh4w
4YcSJG501IatZujaINZ/T0+TVsxHOkYi14KBjJOW1nOVDdm+U557gVZOv5Gcff5WZjqfprEYbXiO
CU1NE7k/vEiKJNkqU63EMl+LnrDOrYgDciIgN84DabqLk9MvDNLW/7QQOkdG1H7qT06DUFnAaKfr
XviU/kG37+IOG5WXtf2mg/IVM9sRRlZuVHPseOR+oVOmxwb5pZezg5NMJ6Mx82Dw7bfZXFSDilBC
uACo8X1RbOScK1tBB+0DzUamfu7cqBfNuRzdkOYSimr9HWLm9YlciR+6CUCezx1UQidIc+TylSJT
bPr5ZjDQI3BY+ej6w8aXrN0JTDs6Fbxu8C4s3WjoWVOghOV0hwyCbiGj9Q885dQzMxbOQd7NQaa8
n1JV+cGJy8kPiABH498+VztbBSrR7mgWWFSo3UI3MjLxdESqoiKq4LXtJBsVr89Zzh6wWP89xJPo
m4rkAgPZZpg29Z+mc28ND+8flrXP9lz8ajL/0eAFCINT2EBmKmjrDM6vVUS8/tI3yRMx6On6V68c
Rh0/DxSaJ4F3siLaA/5KUuM3mekRCjzX//znyTMKJ//91qobUjPmwo6aWdwICoh7OV4G+ZTUP6lH
fiX9FG0iE1eClo5kt5uZleZQO5GNh3wAN7gzFfPD9e9YOQs6fL3vrRmVkspBaa94bLpuP7rjm+nI
feyqn5uKrWsnQYeuu6yTMInonWjyoPAnoNW6MA1pDCg08cYdG4C4NPNp7w7NjtnkAQqPEg7P7tv1
r1xbrWWTfHhZUR8QYsjqepFfe4exWozKoN2SoN5bA50dxJLCWq97nyFOv7E/Ps+kmY6Z9weQiExw
MaK8pk8Ndd+t2P+OJt4TpPe7wInpeWmqXf+6la2uA+IZzLesxGi8SGSlDFyq7h2zecugH3H9769U
T5kOcB8NHwVDiB5GrefvGsD+Y8PZewgesTXvmgzHmKDBNR8oIcfrQ65cArpcPwUfpisZgQOOOz4L
r9kXCAzE9B/8st247NZmTbut4Rfvz2OOIdgU9zs4en1ZypJoPaiNZVn5Bh2ZPWcAwMQxBqDLezpO
youwVQicsQvz5Y0xVoqeTIdmDzaywySjWPsEiBNC6d6ie9WOj3bhlWFPfpWQkK3hElkVA3mxERHD
wakj5fq3TMLdp11suFv0ewikY+3bBpCEPe2c97ImwYIj2nW0+T6Ntbl3Sd+AbjG8NEWzG1o7wB8L
AJq6vuArVWOmI76dHp5UUJnHgWlrElIhuqCUCZTuKPy3JaKB7eUX0aJJPaCeWzSEHs2MbLkf/W36
fJLp02URP0SIUprw7XMU6pHJ0B4H0r4JyKEwyA27owryBLfxRGRzhp2VGQywUT1BSCPE3X6gHjWP
86i+sW48ZIMTuGa5q6rk3GOeuJXBacvvBdROqtfZ2MI9rQQ0HVhXWDAYdWKPRnWqrFc7BbEArd+z
1xFUaCeZNjdJOX9XJSxUZoAjtrbbSkeD6eB16iUdqAUWi2Y1kIsB8k0+o9vM1RHuALdDroovKWI9
6oPiIvPjgKcYg4/v5IiN+2otFlGtSFbATR6dIuVFNmf0pMRX0plvBugY0A3dzzEhYVKPTZCw/EHE
kmycs9XtqaVy9iIEkNAeJWko0asGhHhvbPYoLiCWu7egz54awYAQsh7cFAR21H2vn4uVe4Ra/92X
WZU0DfUkKj8kP+ZIUYkUF8i4P1X1+NuFAME/IpIY1bI3N00gyeqVaOxm5rPXiT7IGf8xAVE3ePZR
AHscbOb4a1+lxV7VVxafZgjgQK3JvmlNQHdzF/pqLq7lyKu5/UpmawymIee76/O4kkPp8PfCTHlN
YAITme2k9i4s229aCFVs/PW1c6Ej3kGRmy2XmW7UjATKhDUNZr+Bnnl/3wGOXPjtvcFht0MoHCHz
Z1vNDjTtxBSkXNxc/8C1HaoD33kjZNMT/ASYcoQojJiBpZzzzOhPicITLiMWFln8g6ny0gAr2Itq
Y+SVe04HvveGTWs0MPFgG6CAYxYAiHPe3bsGIqVdevM/DqPlcPBfgD9bBiJsbhgvcWWhpmcd08Q5
Q656YwqXw/zJJaBD3l04FUDXfATXFo/2cvBPcZwcWMsBi7NeRghUhGSg73lqHtRwpBAWZWfDtbci
28qh0IHvTd0lsq9mN0qNOgtVT49xHh9EkR/h6NFVInRY+2QaxW1P62OHy4W46hshsHLABZDu09H6
BaXGfVv6G7t65ZLRfRaUPxeolaAanA307Kf2o5zVwVgirHJemqT85njT183y4gqyk+l4eNdUltXl
lReNvHgm3PL30E0cAsMSdTQ4EDouPIgflm5/qUQaev031+FvowMywOjBxys1BBw6BM0u/ti+V5Bq
3JfC28nJ+uL6rA3jXv4ks/MnT+Bi3tv1VwO3+7kbOhDEKZd71za2bou1idPCW8qJWWaZQ6MYhikw
L7Qhkz9CH7i8n6Xc17k5ocnaQZba27glPhdG9ZiOg88XHSA21Ji72g2mO+rds9/CZ+hcVDvbrF8q
6xtF+kcju4shV19+9UY7mvvxkRXZHHTpfOu0m5o5K8dIx72jOwAIPsQxoiQ3XxEKzlyQPeBDYP0Y
R3s2jpmgZxhFR/U07mcvfa7VdIc3xsZkrMy+jn93YEBC3NLAc5m4dQBJ+YNKLRyg5PdUpV+qSvUB
jGaDzbCxcm51ILxhodsLkw83anuz3YEdD3ENw6v3eKiboQHBJSevLxPIOtej1Npwyw33IVONEw4n
LoiLRRbSSmTFbbjwRzq3fJ7H7GjL+dYmWy/LtalcVvjDWEB1xwQiHW5k1OPJm5ewt7Tpa/5UGBZu
suGPEuLb9e9ay+x0kPtcL1A6f4B4Vem/TuQdU9gO7FwAExCj7O1YoKfY6evmk2Pl3tJR68p10bKh
lQuVGeN3k2XvRQ6FwGo+/Gvh5q+u14fpU05csxQiG5fEtDlAUy0E51OoErxcn7GVF6yOIZe2KJpM
+OOFdcK7h7m6gQ55ZqGu4LuTsyXtvJZY6KLLZEaijSoptKT9BqYi43DIkuQCb8/7pM3gN4hM0R74
2ZLuDliBUwEJ2+vft1Kb0nHrlEBfqvEc65LbVRRX+d4YhlPidq80cbbz3rVZXEb/sEjoLRR0EnK8
mANkAxA5cjfIbVP+aRZdg+tfsra3dZS6QeOU2E5hwz33Vokh6m3/aInkBODbLlH1UXY2li65c/2n
fxxRS5fMQnCaxli1nEC/V0LVhjaXvu5fUmWcau6BCtOjOGXeE2iiXx/zc8cksNm10FTPUMPwp96C
+3sH4b6bqXdDNFuCUchj3TyVFm92hkX2OQT5AkdGw/Qmxm8ulb+k+WucIC6NKjhIPFIeC4iOBAMy
9H8rKOmA92rMGVxzYnpphLpLEuQVheK7uHURpjfwpCvB0tafatKybVGN1sUT7/NS1CTi3YF/GXq/
YZPKC2DnD8204UizErxs7bWW+TFBOz73QPfvX7zSeTczHsEv8xZlrS382drJ16X0zbIDRqx03UsD
yE1AeH6XuOVjK/qd6043ppO+pfl0Z/ukC1N73o31tLFaayPriHYPHTSZuJxe2rPbAGQ+TBEkgCMQ
yvetg+ywc374CAjDMF1QkNkYdSUS6CjzxjWyovWIfYGixzsX6UHZSCCMrefF2p/XAk1XpmZTUzVd
wPOucZVWi5MiBTZly6VpOWafPF90RDcdYoP5cTddPIVdGDvgjqNPrDYqdCs7Todlm9XoxNNUzpd+
tm7IBHmosRiKo5enIhjqWN1cDyIr6Y2Oyu7ttiAzUqcLYsGlFvR1Sk0EDHHbKpjDkPpLueVJssz7
Z9Oln1dTyUS4uX3x50OcwHAMCqejeV95A7LoLZrk2qLr51TQWNgVtS6pjKddTIc3CgwZSGhqo+u2
NoD21hhBwRxL9LkuXPBDPi46IMW5YO7GPbKy6jo0m4EkW01xB5H7YQzjif10lfszt7qb2Gg3+wtL
OvnJSujobL+fHJsy27pIzzoVVXVG/T9gkBtsMoKKynwYCudsw0GPcXXmSXMQBlmaqO1GMF3ZCTpO
259qj6FPQy9w934ZuvhgYv0dP+MgCntAiwfXt/bKUulI7FLZnjuDQnHho3Mye2TwFNJh6te//fVl
1A95TF9KL+di8C4ksR9g/v48uN02h29tH2hXu0hnOivuWZcWhQe7Zm/tQELfcl/7bHf9969ELx2i
m3gV/BSqGSeFyiYgQwWt28L5t9D+ty/5YXJ4Yc/MaJV1UWN/Id1wUhAKmo2NmLW2sPohh91MMU7V
eHEtmh4ge91ejETGu3Qc1en67KwNoR3zEv48NQTbEdshmeQDYs7r+zhvtgr7K5Ovg299pLo9IN8z
xIH7X2XrQyl9M41YOV06VSy2Sj4NSOVuq7bei8q5yWPxBsF74DN5VYWe8saNA7aySXXmgQn7LBgf
YyTf9nYda3HLSvqr9hLQGe3DPy2EDlyfU1qAvzdBESbzn8fJOCZopW2GiLUv0A5x500zvAJa/HVV
ovTV+fdeNQDwk9/A1uD6B6z14nUh87lQeTPbGMMWVhwW5UsLu0snEVDIh7EaPJHpKS3Sb1Xxzko/
sMBPpqJ+3Rh85Xo3lyvgw0GMkxwQMrMdbjkKMjtOotpZ/Oj3kv1wkTmbl3qK4nEKHHRR/sfZmTXX
qWNR+BdRBQgQeuXMAx7i2E7yokpuEiYBAiEx/PpeJ08ObUxVnrr7drc5Ag1be6/9LenDKEDD3MTr
vzgTfB/C7uiGZtgHDSjMH/+gpcnp/v17LORTXTna/RWWPdBtWfxEHVleUUhVjwHPHej9PLkydZai
2rmM1yJcs7BKB/z5bldm7FGijgSNKj70Xcc1ODV8/JFZcp9N9gV+dC8fj3Fh75hDy71W1QJ+v/jg
FsQO6Pzd1KPzA/4HKyHI+98U2Nu/36FpCOOy1OZq6yC2ixPz9B0f2iBiRfJZV0Ocktd/GQmomH8/
qbSZE8oiNNcgrLZt1t5XE7sCQPNPkwEkv7//fEZCQ3hhjRcDY1XYa4UHhc63XSCc57qbngsrT1c+
ycJUoHMNK7QorE4b5V5KMGaNu3HQkYWAel8Gw0ba2Z4G4W9Xuce8FnGerEJ9bifS/0dagM78PcKk
b+t8Qu7uArAUFhhPAOGjESf8UpMSJHMLCVkvfKQtbFxHc1aWWAmx3r8cA2Hx94PDykknx/AB7LZU
fKEBoL9hF9Zo/YFXNKyNYAgYUZNanzq4Oz5ou5vCf/yosx0n99MCusyhuma5/z3MIVNhATOnTuX+
wRu8O6erHz+enUvrYLaXELQJODAqra4c5QblKhqBB823iGr0rmOVAKtj+Fm1q0XH29n/3sechR2U
M1ZNY1Zf2QjiFCBQVbPzyri9mSKIL139gw/9saxX7n/v7yJ0rm4Vo4fqLLpar7Zdx7h4uycyyfwg
E3A1Pn5/C1kyOle4eja6n0WdyGteZc951Z0c235OW7KFuB1sR/JoGRX3CX0I8nEl6/z+gQvR4t/z
UvZToT3ZyyuihWyjQnfLSsAwSrT3/RsvAjzGvx/hgkSak4CKK21vTka0jALkaaRa7W59P3ijc9Vu
kNhTkwHRC62lJket/K3gE1s5tN4/IOlcjhvU8GCtdY4/rstfTcFep6ltIzJkN0rmb9AM27WvvzDB
5rLcynhuHvhpdbWbqtaRTwrxHSq672Kwp58dT3be2OU72xPBJVHwQKAW7K4TZlfwwsofax1sPHek
gAr3Uu8+npELK3ou4IWnHnN515VXSK3RfTUdHKvdNlxtYc31bQz419Au/k3eTef8aj5OSHxYrLw2
TrtPVPLF9ZuTM9WbjDlfPh7O0mSfbRipS/PRgSr5qhoe1RJGuzD13tql/bq6S/yhoLyzKc11t7Rg
EAk5HbZbJH4F6LM+348i3cDAxDACc6+zw68y89GQGsMONMKTwZLYOCkkatnh9l/Y8HNN1UvfvwJI
I5SIsBLbtL8RdQmaSgKdbPC/tHw/Sgb/9n8Cc/aS1d8H8dKspYv/XP3fGcZc32tr1L2aDJNxQvMr
eGieOORo8AKkHZ1rIRoR9zDKi1ySH4znHDK0RuRjHrUVOouQKm3bq7dGoVvaFefyXwNHkTKgyIBZ
w52N6heVyKj3f15C6b94DEe2638Kgn5lxf/JIb839tmGBZv1kOVDgXOs6/QxkaF/5zllf4V5TAuF
k3dHnTTb0hYQaFcK9A9z3Hr9xpke2p7quMsVSu8wlDkJXvyyrXAEEox2p67NRLlVBednRqAcA6mR
HXpPcLVJIWm48FwbZ+e3CjCJ3IUGsCQar9MDrjT1ynGbD5W3g2RzXNtwFs7PueSwofDCzu1aXU1K
99SvrljvCIwUAr3xxKB5qIJbw5iKYFv88QJc2OLmKkMX7qNGTIO6eswptklV78KgtmDvtlZ7X9it
5/q8cajKpDW5ujopOiN7/jWoXoJuuktG5ZzaBHm7jwey0AtG5zI87fNUMohlrzcwJOhOp8byT3Yr
kRnGVca9xyXvDtwZrJviQoaaR62fH3Bvxv2jCGiEIvZaf9JCZDmXlgeVVp0n7fYqOmvb96gyiSS6
PXakbIPL20lLe7O6vy097fZl39xfp8arxgF1rCsHIZoN8qh9b2s36kA07le2iLGFb7j9T92RdK4i
H4q61QH6YK6y8OPRIpgy0+PI8qePv+LCeTAXjldN3hZ9V7bX3LKgBrkTozqFiX+00x8fP2Dpbc0i
Yt1oJDRCPMBu8yu3/F3WRkDDTxmI2FazA9D0fvXLLDQv0blm3DReN7ijhdEU9T534L5rXhHwbXPD
D5l7TPJkmygSK2LQv+vYAE1Z8AKgw4ZmZiVGXsit0DkIHSyNohEp1l+fx257P96swZ5Jc8ypjD1d
bppiOmVheZHB+MtZSz8uPXWuNE9LVBh8P1EIHdA3Xamv4NeBTEbO/kC/Sau85p7YN4zEAawrnOTo
h/7KBF2YQXP5ucWM7UFho64sERELITtK0vu0CfeJL1e2mqVHkNmKm2QDA2tfXi10U4RFdnErdp08
+x4X6JWL20IAPRfZDjmiXB98pSscvD67lROncs36cenXz0Iu3qPdKxnc5trLLspIhcrpleKYWUWs
Lu34s8Rwjf4tohkfY5k3Q7NRrYargFM5Idt4eSjM1iM+4H5+vbbfLjxwrqTtTVm7ShRDPBCld6xR
+wonGvrn0VSmrXK3auu5EHzPNbW21ZbcHsQQN2gQozfjkKmqoeOKs/bRa0NrHd28FGLNtbPADQQ3
p2mMqUrSKBjyl96lUO3Ampg7zWVSfdyIfIjCAoFeNhRfP94el7JAc+mscMFWUlPYx50dXoGjOQf1
sO1tpMlFjxgvjAUDligL6YOSLXy6UlmtBT+3CfhOkDfHSaPU7dWV05gYRrA/GGD6vWTH0NJbT9n7
VqXfdA4Re1kBJ8Lrs4S91MdjXjgS5hpb+I+6YD0MIrY8mKzBnmwE2TgZwTLll7ZsIJXoav81a8VL
Peb3Hz9z8fvO9hA2aABB4XYfUy9A3mnYVKTZwtBqk8NAAtlX7kdTi6ujDYGpcleeurRQZoefm7tp
loZExAkD9jIJzSbr0i9V6ztRwPlT4WQPHw9vIaqcC2dr3nkktW6vFDxYGzaPLU1wYyKHf/vzsx2m
dBuVhplfxoxZ+0FN28l0z+Vg/m1/n7eygGhRo97PZQxU677w6BkydhjRheV/wz9ybOhcHmv3OneU
6CTIty81nTRoSRmyBuJa0ObgYxquFnAWjpK59pXWvtuwyqvjhtrb1ukeeJm+/tN3mOtaXQFLbk6n
Ks6D8BvoLXDjE+pcrApLF1bmXMeahij0Vy6rYsm7oyHtQ+vZPwAY+DyCpJwbGCHUzjlUamUjWFge
c3LzOKB4Bm2ajO0+fLLadpd58DTNxqvdZ7+ztazlwiEy5zPDaoz/2epibxAd1LIvEkLM1jddNBl3
Z1BVPXI7XUkXLSzEuYK1yAehheXUsREQATMld05to4usqVYesPTOZtFEC473mIse76z2kBdKPkHT
1kQlp0eQs3Dx3n4805ZmwmzFS6Is5geDjBHfbUOvYltTdHEPM3WYGgIBwPttL75mytYrp9HCuOZK
VgA9uqrNofIcTTtGCXWOltXWEUvpOWhac3XrNb7m0pNu8+TN/a0ISm4cNdaxF7qffaQSb7NOu2O3
6a1sXfm7EPbNkceA2WQNFPU6BlFHn9w8hXBWCX3tQ+NtQ5+urKGlx9z++ZvRjEGdAGBUtnGRGkBf
7FgkJKor+zj4rx9PhYUpPYcdC0gNhqkjbdylnRcJA05oi6tvBFOcNejQ0iBuW+mbQVhmApLX7RRI
mZcEGLPK5MkG3Wj/rXMtbkfuO8HOXP1JvB4YIzhCxbekJKQOaCMRiHB4+svXpIKZDN33ns7wT/nj
hAoc4BZnEqYrgcDSAGeBQC+dEcOBWslP7WMpXqDSOoNxcbeK1lrY5OZiUEXw+qbaUzGSaz/t7Heo
Jpxs+jy66TWf/E/+mvhhaSSzjcErB2o47M7iNgGjs97Rnn1tPGvf9fbvj+fb0i1+rvwUxsmSNMVs
SEx5hqf1/diHj6ALjc1eMA3yTBmc/Cb83bk6CmFnsBlD/cN4aHHDf1oJqBa6gelcCTpiM/Jd7aiY
ybbd5/I00eZoabPXbv8paafzWJJwLwvU9ZJ8J+AAyXmzszKwcK2hOk4ERqOyu+GQj4519ezUwJS3
q/eFM+6TvDlUWfCy8r4Wvv2cTcxD0kvjZTpGqgvu09UOhjMKyI1k+F6RfWMlmzAFc6PfUBo3+Tcx
7Kdav9T2i4+MdtOeVifhUhZi3idAqsJRNUVz+YQWsYod8dHYvp26k28N3yYXDuk8nT6NXRtV9rSO
Y184rOaqV3RtIf/sZk1sULwG0WRnUbEBtvabRJuVdrJHq86/9567clQtVQbmOtiRTR5yWkzG+Nc6
KhKa7jOb3nnNqWuSyHL8fYe8OYoWDL5oJviWGTNFjWQ8wgTCxhMYFEMC7m5d/XMoWLhyZi/dcebC
Wc1JXYTyFkcTeggddW5l/rnM7lpr54NlWln1ITOvgxU+fTzzFtT+9I9ZxZt9e5CJlzV508TEVcGR
D/TY9ObgwHwaP+UBL2LXMvq1Gck+qVN5GsnYXwvH/88FltwDbsBrY97fZ8U+L28GEXI3DiU//uOP
m0VKFHmQQKGqAD3KuSdx/oOE31uFnmbixh5Bf+XQgIXrNU4ExcdvoLC3YNLsGZ+ubrEx8MYWp0Dv
4SkYu/ZafXtxW5ltn2M6UD/shyYOHQAGo7R0j8y2Phd1/VrZ1YEM7V41ofsfozXognx66UhYb9Cj
FBe+eUgVMop+2d+8Dse70vb5zsFZZRsVbKwifHDQ+tchrZ41af748Wtc2Fzm6t/ah2TJskwbM0CL
prDa53l6Ik6585rwU67tJlo9oxeW8VwDTFRhDUnXI5Tp+2vfu5cggHmW3R2tEE3vVfEz0+NT360U
YpaedgsP38xd9L4w41Q4ManToVDgI7IZDolocLm19QHVjXPuBnJ721tXQvelXM9c/VvlqW4HiUdK
V+5S7sGzK3juEe72dHxF2knA9l5udCrsiE7oTBeWZIePP+PCsf2niPNmtJx1JC9NjrQpg81mwO/L
Pr+rneq8uvkvvc9ZDOdYpmIZzayrn1C411mBdWpUkmy9UH6bNMVlpdARry2FGx5ZCauWnjlL6kCI
CVmIaWGDzOHGXLSRxv7r90/hQA6DpaAs7F/z9b7LpfPtzz9/+xaNyzx08ofX1El3InWAGQUfvzYX
+KDdJ0ALMKK/j9Ar1tXXlJDdoMMfH3+/pZHONjM/LZEYmwboTIneGYUFoX1xD+bIeeCsjURFXsbC
fZb1muXvQtT/54x5M1TCJJS0PfLsYz5+hdnOY0kgxGFrR+htVrwTjs/Vxv2ExVeAoXIdbetQwpVJ
DTvwzqX8Igd4chXeZzBBo/CXgM82rGIRshRwJPHyKVu5Ny2Mby5JDmta246l2ZUXdbjvyJgcSqUR
tahJr6y5pThhLkbOCCSsjj+KuCXJf1aX7oeUVPHI4KwS0m3u5ZubV7Yp2h2T+gx3iS10W16WHuys
AP+dhQytaVygT8+v1178++MO5oyPojVSuX0mY6dyD6E6TDziTfnFp/2DzfPLoNtjJSpv07jWz8Sz
0kiN1pU52bm2tlNhr4Qqt032vc9/26bezC6LElBxgkngGITNS1v6x2qsXRiHtlACZN4mn7xq5VFL
M+32It48qgX81YyyErEQ9oF25gkWns8fL8qlgGuuo+5cShRQDSLuxsYKz57rp/lGmooe9ej2IKaL
5uCkZfbYVMW0twI73IvQrFxRFrb0uY46re0Jly4Yncgu/5QwONYmKT/BM57DlpGsCeoXuAJ0zmwO
MwKVlVWXcWJDhlH2wSGr3B0LO44Su7PvaCmi0D9iKuHaEQzuNTQluAYF8PQChYOR7TJLma2UA9+2
ZbtWRFjgrdC5krru0Wova+TW+7TTz9AEw/oSbYjbLq+fPPTtWJllTgDn9VEmKJYZreh4yrz+cUjl
556uyS0W4qO5srrUogBxCHWFIIEuZyoOYWhddDEqNHipM0RqHjBB425lwi2s3rnOGpsJ+C6jizz/
EMDtc4SZNNYkCbzfvaTdpmT+S9DUZxstOlFNSxAt8IG+1zyG6bcrV8L+pR9xexVvVlTH+jGzSiVi
EyS/Uks+E9rupbsix1yIkoK5BNug9gYvGilix2oeXAvcb63Gn9nkH2webvpJ7EqYgVOf7VqXX5lv
VvTJ76+nYK7HtstAO4mTVDEZbjS0KTzSsjm7eLerEMT3T/Fgrr2WiZn6sMuruJzMU2ah5wGYd2DO
QAgDgR3NzsVWrAmNFhZIMNdbd5ltGtaTMk4FhgJlDOk2tq62hZ0eifYPtEIo5rk/pByPVa2Og2Mf
tVjtHH5/YQRsFpv1NUvQ4MbLuNfVfzka03a12/Cdp/12Y/W9ACKoryhkpOWGFe0Jy0ZEWQ7ZdNY0
dz46+za1fxkZ2fRgnSdFlW/Tae1Ss/SpZ+k46BUcAVxKGQ9WEWWmew2IY0WJJX6zaS2DvvSMWcQG
A9uRcKDnEYRan1uEvRWSEeCtbAizVrQmS694dpnMw3xKgLSvY3eCS8mkgHvUYbovqd9tnawa4APG
oECHrOfj7ef9UzuYi7N7aKPBYegRwozdpwRQvCnNXoQ/sYgX6X0XZiuB0wIHKJhLsr3M8lkJtj6M
qZrmAucTNCFpOLpkNau2GGfzdHuRNVU7vyl3Vtf8yCaVHBPfsi6p1WN3sOCDCbNZZ5cLXUdk6re1
PRxGG6bJKDE4/Zm1DjqMxi20hq+8uSnW2igouh1N15qLFwRywVz17ava7qfGVDEOSxYBYXkglX9y
3GgUm8AKkKuD9UH4xS7HI3jEm6SrTlq3SGcSb++I7NfHH21pH5hrw2vFldYck90fagB4LHPMzB/N
2ghaUj50X2j3itMbSy6CgTVOFnTe9rylK61BC+tgrh53uiSAc6YsY5o4n1HlOTCrftQ83Nv+6eMR
Lk3LW+T35jwqGSVlr5wyFm6PLj/3gDb1H2pgW1jgxXL88vFTFtLSaEb++zG6sdSENkYYy1Xafsic
FFYrpGzuQjI6m9HUDMFRVm1Z129Sh2eXrM2SCAY+kCo31V3W4OriO/X+41/zflQLetXfP8YqGZLI
RULitKqeyVTiGpF3rx//7YWJ689PYM1NJZFGnOIQaMlorOWmyINPY6U3vAr3YZL8pH14BDz1983T
KSQUNusF29m2PufaixuZHD/+JUtfdrZPm7BCKWbqRDzk6hdS60es2m9h3mwoVNerJY2FEDcIZ1v1
UAmg5Qo8RqAOsNUl9mjhbEhRfUfU8WkQZs9NsaNet6F29lR78ImVxcVth7uiLMgO++7edSvQ+Z1T
nY//dG8J5ip6nbFGIE8qsGzzO0RYMN5ou+8fv9eFi0sw17arXMIxET66MYfcBx2JmwSMVQVM7Q/X
0ifPDzdSB9+Krly5qyw+cDZfq16xobNlFRfcBQWRHtLafaj75GBNj2GDqMSHtAD7dBdEheuKlXe4
sPfQ27x6szOY0vAWCqsKhevmULSoDvAJxqWiTg+Me+nKnXphls7lx1k12bTmsoibvtyhCrdJcyCm
7f4MZ+jLv0bd9BaNvxmLHnUe4haUx1WTgsPZoJiS5y6IKys7ytIoZruohdSWLihEq/UtKDVTfecV
ZOOP1nPiqFO1hkBZSIoEc8UxlFaZVLTP4rywL6xn+ov2EAwq2Gse3WS4UAP1Ig/gBFtkR55k//V2
7TywaYJ3YupMUR9OApV0cxoT2T2MKl/Za24z8f9TEv7/h/+FZI1XTqhdtbuccDCK+vtBm21BsxPM
Rsm2qjFFP16ASy97trEhuzt0enKyGFjJKKm2KGWeW+pvdAEUX7BGCHp/SIDO/z1lfJ6PSQYbTxy9
z3ZA85uf4kXL7JByMkUWln6b2+Xh34Y0C0YZGlwrPuosTtDiMXHkQTzLRfaDf+tb5wTRCl95d3/S
5f//pYL/0zqrRAR+MWUxTM9RTZOAck5tVh4qZW189R1K28DOsy0fmpNRJZbhyMHqlebceWg2arqz
PQbfW7hbrfyghfvwXAHdcRHCrjnJYnQ25U5zNvWQogYbqJU3u3Qjnnep6NRD6yxIO3HAn7Ix27em
h+1a/7uYzCHJ8ixiub7RvU96CO9Ss5JcXwoc560qNppFgOMLa2S1kx/lMG3Y5H+VP7sWSegBjq/t
OXOLndc5V0OFiPzC3RY4Kz+eTgtX5XkbiyWYGN0SDzcDVMXYw08VhUW185m5n0pmbRs9xBaXKyL2
peBu3szid2kwoD4qY/i7nwKLDBeDEvYkq291yCMx6XPWkfupPaPtHHBHWLwgdBcHlfW3RoKVxMri
G5+FmHnRDZIPSsYiLO791N0pOe36AdNX9CpGz8SXwvM2gfZ2eVPvWOFfApc9rJbEFnaluQgexwuA
ZT6rY9/5PYbpEJGgzSKhhhNwbM0aFH9pucw2ioKaoDLwjopve3+Rlvtm9O6KNbXfUjA3F6ejHtpx
YPaS2BflEXZmjzkrth2szZXFdxRU33Gc7v2q35gCzsVhsVcp39ioorrteE1C9pWTMI9QCVitjC1E
IXMV+6j6QaoywC/i5l76Gsjy9tkx9QYV5o8Xy8IrnYvXqRaaunBkg7el/8xVe5cVw9Oq2/3CtJhL
1JNKJTUaGKyrBV+8jQwV2zeTheI1KlxjOap9ovnjxwNZWof/p0m3jK4zQGKvVY+KrH0IEHg77gP+
XU5GlGhR27aex+YJNfIIvSaOZzaJv5IAXDgu57p0SYZGokBpXalQ2wDWBrXz9VZQJL7ceFKc658f
D3JpPsxWOfcQuISZwNfCLaodvRMl5pwGWAxri+AWs71zQs6xzUA/caOSJokzrezI86YyulWaPv75
C1XQYC42b5CeNUGeJbFu3GJb9uUhHe6mTLc7BcJ4WuZNNCbmjhVZ1GTq2aDaHfGqWcknLF0l/Nn+
4Vq9PZgQn4k77nMg0MZs2Z8Y2wVjAonLl0Y7Me7Dn6y1S+jCdTiYy9MLNZrQ0b11zQkZv8sktz5l
+AlRCl+4CMn/lzoJut9yLJ+arCi3bfsrTegvHwDDiHJBd3U7/J48P10JBxYW+1zJ7gzGSQalLShp
5HeVJg+J8HarK3Bhcs7V667uk7KTKT5uTcy9buChqa0QyoSKudgmq2C3MosW5uhcy55mWAQlwYMa
90yIlP+VPUFKzOvSLQgJwwns6k+9PyFNB39mFUFm9Fo5CgBiuxRbUo00YqRcCTaWfsvtVb+5WwWA
8lRdp7DrDA5MSHM1RIWcth+PdOmN3h765o+nHjOZlTbW1RnkDubUD6JoD+gBgUnfSl52aUXOJe6j
RXsHfklJPNQhkuv03kVamz3Bx2YshhcpneOQISXsNEd7Ki+ribeFDXMudk957ZdS4rFZJ6Jk0p8L
H0lnZokvbSq3snfriN7CpX97j7PbjPYAzfSTnl+LojwVSXDwU2ABSX0c1rool77UfGdxB5Vh37dA
puJbEJW3YuRl5DXdpQurlRNuYfXOde5e12V8gHDrmk2edZmI+e5kaXfsqjRcSUcsjOL/mMmlUbps
Un6ddI2llDwH3oiA0n3hw7CyBy8N4hYpvJnS0kuV0xDCr2KoTlZvnaZcxeFQ/NsON0clizIMpoyj
ZAkt5zXj/nPV2dein1Ze0B/t2jvH41zRLmmVFvr289FC89q6tn6tQhrZrgOboR72Avx25PuRgsIG
VpFQZ/UPgaq2pQ8QrC0ceFvUKsqAi9kRaGRgiOu2W8Tt5Uo0txBvzRnKqelhZMCqJB5b8MB6AVg9
OB2yH1+52x9Wi5ELq3euiLf7cUBjOYJGzx7PhAa/TZheGtpHoVbfBvvX2K3MlqUDdI5FViklnUlg
nj1V+UMfZCjg1icP1o4ywfX9KS2g/vT19DLJg8mrvTuwzThZP9qE71NLrRw4C3v8XCE/+iqASxrj
V7DyN3WPfKd2sbo/3pv+5Prem1KzrUM0vgcW822TrwXSjaLpjjXVR9OF+k61XR9ujMTNUnbC/5Ih
K3NoYIcXVVVtIlnAv0IADqRseW98Gdw7XYHrbts+Vw08ucuBOXBdhTmD17rfeR18lqgU5QYgyFYD
i8e65MF1UFqIYG/jbZIs1BFLOKy6JHp2ftZ+RvZ9xq0trUnxX5WrrIDFtmwedV5BBlGVQZcAokP0
7wz9I18Urkepqem2NAL9EDZvyV4kIVRIoa2/p6Gc9riYw0+xL8t7YLQtHbWF04WoagUtKo43rnZZ
QEWU5C/TEFa7tLPLuA68CWwx192UY1hfxhbaCF/Y8NtMb7LHHuWmXlXfUpGgGJU5E+iHOtvAutls
rTQsTxnSn2fl5Uj1dFiS7ija+6kayy9Jz9Y0kgu72rzvQIF64jdewK9OYx94KJ4GH4fXagL3jzz8
nTkybynwiAo6JBmSuM5fkS9yt22vEvTX2neF1gCcKBwHVR+ZCsq3LMtfmwLXnUSLMeJUTBvYo+Fr
tdn3UsFPiDAdEYnWL9BYnK222GNi8wPwSeeqFgDE1Gu2SUvBxVxo45ERYummcdFbmsHBlMPfHJq9
Auz0rPmRis+gFp1ujoBMG7mfJBKm6Vpb69LOMW9t8ATiJpe3iEbzcK94tTVKHbiGsREquk4IA2I5
Rcx8C4k+Mw80d4Q+4WMYpBuX/FhZ2jjT3vtqt2P2zVmXotdFupWwAeyfYIBhnu28O1gDeUnH4sWC
vOjjxyyc2vMeBtCe0PTiSBvSEKSDhXv1kOVJVXso2fHjJyzdrf/Myzcj6Vu3aQafT7Gs0+uQ6KKO
0McFv09TP0nf+2kYR2DdhpFTmC0EI1Fg9FPDUiioStLdQdz2b9aYwbxRgXPbsxMk2OKu6U4Nh8Qn
9MkBF//IsGRPVGPBD7RbudYvZdVcd/YFZVbCFa+Ds7Rtnx3HP5VJfwyK/kHghpyq8einziMb+M9E
tTsPcOM/WKw1R+WF09ydha2mY2Uw5a4NH8uERh3tNw4kWVDBkMj2WvtAwlWLugUryOBPn8abL1x2
Hg+93rZjGNMJyuW5d9OvfsLB/ETK9r6qPGwsbNM6PkH/eyleDTno/NDhHLQb+pTDTgv8OPicUxal
cgzua2ng5MfFwTUvU/li6QDbMVSAHJ1sk9w05owWH5SgEIav4VgXwpK5oG60W+AybGw3FJoIn+sN
QoK7YYKzSDjs7L79aa0tuYUF4c/VdMnEy7yT8BEz/rQlAMp6WXIqqosz3dmDj54Z9pCA46VqeQxJ
d/Q4OE0JCpSZWrkaLrSDBPPuClEzI6opsePahKADuE4jI88ix0J1bGeRPEYg/9MR4pewyyoqphq2
tUx+YrfAUPW/KNy3emqg4SUdeiXpL5FWNouYI4oo5F63HazOBuQ6Gf/zZfpvPc7BvE9DDgQsMptN
cTVWw4GkVR6xoG+PZeKt3ZmXFEB/qodvZnJlGBvp4Eyx0kEftX1xsF0wUhU0CBSkJf9UdNcp7caN
441BRO1aH4u+zTdgUO3taXLBYqtCTPZTBvCcC3dOHB4RlN7DQWsXtfS+RcxpE9NdFBHhg00fKyT9
BuAEO/1pZb99fyaTuWcuHbVNUX/qL+jqGJ+kg2bgKG9CXDLajduol3pKvojCtdAG5oqorQkKOR54
rAxfVg6Z2BU1+V2VIWyQde8+j8Ll58lOVpn7t/3v/082qDT+3hfbzJeQFPTDxQpb8A0HW6KQZF/z
MHl2MV0AAGAqKuHGsE1VR7cFuafd3jQjX4nI3z/yyJyU5Hie1FyH5tK1t6xLkP7o2wpW8+qxXiMH
vR/SkXmpEBAkG5CBxlyGPnhIW4/uwFsxO+Dl16zGFj7yvPjXa+JQZYr+wsnet/SwBZ7ulBYwkhOQ
/gbc/urINWOMpdHMrt2+56VZ0mXdJSehjZ65Ltilg/UlE4B2fzxn36+6kXnJr+ZQEYH4Zy6lLe7y
LvvGgV0tSfbSWeRuaIcQ/AR+Ie1KiXHp5d0G+maVo0tSV0U+9Zc+SKao7gsgX/kDE83PofO2xiuO
ad+uko8X5vu8xmeHdtkJCpunwanMhtTKfnB8eq/Agen2Li2/jpTWmybwwdOo0ty6OUHjPuWG+49f
7vuRAAlmeX9mI2sdttJc2rZ6vcGZMu8OYFh4XFD2xWI/P37KQrWYzKt4kyFdC0cc+HUEWVEcYQW8
qRvIuNgAob5dRaMCZjr02b74H2dn1mOnrkThX2TJDMbwCnseekx3J3lBGU7MZMAMBvPr79qRrpTD
aRopL1e6OVKzwVO5atW3qMqO3mgKc2TM/6vkhfOf/hKn9nEDdehJu9muGZt7EYtDm6T7Kq6uvl7r
z16aqLP7tqySoNWDTU/QCiUJ/Hjb7MUE3akvgm+UWs9Fyw465ivn9MIdyJkXFXFR1UMOVf25rdCv
4pbOJ5VMpzZ+65Ip9EhyLhvw40exM5R/Hir1c7DKtezJwjY5Lx927gQFys1N2YWp4bfYfcQAP/C+
21IgitGy+pSBk+HCgscv2n3jOD0appA6ibwBLVUkQ8hJxxDdAWtGEQu70LzY6PtTmlXwfD4HjYPD
TMPZvC3kth7WaMlLL3z79z92BW5XMohHkp2Huj050FOpgu9v4SaUKx+vkYXZM68yjsTOY2YF2Vn3
2TVo4teiVVHDd40VR/2QvrYlGqP+TljlzMuKk6q0nXE5naRTb2jtPFdecwCD5jlInkmxEmwsvdFs
b1G+pI3xSHkGsyI0afsA7etJdpBOQKt9jZPiWhbeq15TcS1sZfMCI8x4Es9m2jppeKfGPP+KZO3N
bAZXga5VK6O0cHFz5oVGKJJlDHHgdJpc+dqO2XGUXRAh8dxEQh0a9D2OJNmysorQA6pQt0mOcHN6
gpnD88fzZHHdz7YZZsf1SJSlz23WbZImc6MqA8S95cgvgNifyc+6NBGlegizqTqS0bzGVr1W1nk/
ZenMC48Alg3Qz6kBuw5koCx+NRVy4l1xDsAn5x1kaj0k3B5vXsTQwhfjlqwKLq2Pf9Rri3Fhtc+r
jaQjJmaeHM5T6od9AqGxCzhzrMFQ+vgbL0ylecFRIwCUcIvtz9y14tvN8oiz/0VWtEC5MZH7vJ1W
1sjSk2b7iuyrQlLdD+jE4Honq1qGbX0LaVqrOFpVB5VNsMZMX/pss8imn6Zk0EK05wGBU+nYv+rc
HKQVvH380ZYO+Tk6S7I+J+jO7c+sVyrqyC6DbifqeI2MbYHLckJMxD3vS01+uHYZpUP2d/dzZ15r
rMsU7eNdps8M3NYph7th41l7GWcHL7Z+9m7wZVxroVma/7dA7o+DwC1TdKlTpzun6dhHgjZlpMrd
yhe8LeF3bj9z79eRC9rlXmudPOdzIt1fAewLO11dlJtdfa/HydZ58HACh2pcu3EtbNJzM1jPk0Tn
1dQAbNCxqCz7bAuG+V2ORuAY28epqEtrlyAvE9l9B1/VlTddmIvzkiOpSNlPvhhwz5sOfQDIISrn
eZSIYWPsklwHG601LHHaLRi1r+i0ygDeHtFxU/7gUhT7GurXLzEm89+t+HmB0mVoX5eStmeNuggS
T95bTKFCT4ZN7rcwFVibPgvrfU7garS21TjhkLL5HXO+I+H49abqiSdW/qZkfPx5l54y21VyL0Xa
NuDDuStdNFsFrRtKzfKQEfYNOGdkF3W1EgouXJfmdUvHBBrIBlOdWw4OSIeW2q1m1d0QIxacHJCu
wXp1Emulu2zp+J3XIePSoyxHqffsW0ekn3b1qKZQyjuBQ4DnbNeAQC9auS/aNAjRv3iuNYrYvmWv
/ICleTuLaXhflYCygs5hZ92hcfRRNdW94WvI39sAvbMBzKuSagpAHPHK8QxBOly0WYakM9xOt0CY
V5uy9dcctJcmyCzNYrWpRHOSMmDI1s8wFOomdLunYghbqX706aePp+HSx5pFKmgqzewqScezhLvk
GdFZc3Cyqr+O7eCubCQLH2xeH+tc3hVDUjlnSpO7ftCnerQ3VayuwdqQLHyqeYWszrD5VaIyJ/Rq
ALovilpsKq7Gr32OoNyk40ZlycvHH2zpbW6/4Y/DJcmbxilLfzx1tiTHrE6tDcRO3YVWFd/62797
yGxzoAZJeFc14ynzOv8An2z/HkzAalN0pnxGAbT7y+fcZsUfL9OWIy6HshpOBr7LD8WY0WeBDvkB
Xt3Z9IC6I/pA/+6Nbmf1H0/yh7Z2+jYZTq2gwzkd2ShDklPnkqUD37FUs7X0/MJuNy8S2bbTBHLA
O1XtbnRHf9uLLH/zC5udVWzRJxAq0u9NXG3+7sVmwUZAwB8McuPAObWEANjPpbeb7Ly5eTTYXkhg
YLgS1y+92GxDyIJRNuiJ6E+2AxUrNcPWG+kOthAEvR/+vsqTIx1XhO0LIdS8ItRVwq+Ym7unrnJh
XJLZigG631Kn/ruZN69g5H7WKQYM+Kn1VBFS4p1N7SGF50fBX6Y95/WGosqDvikMPZVo1e7PZYA9
oEqgDD7XmbBfPx7+hdhsXnAgovVzLRp1ksE5GYafpS9xnTJeAQmbeBsHtMxyYkVE/Pj4ebeV+c7p
M2dBwfzDdTLwAE6iH9ru6JA8DhM4wzq4w9mpXpnUS2812xdS9PnYLO/r041REZrx04DSalrTR3Qf
vRJQxZKefynzOP+73eF3pe2P3YFbDVaRBz2RTobsgnCyH9FnVAxn1+YaCCiCjN3H3+/3DH7vA86i
g7J1dWaleDWrU2FlviXWxdFf4Cd6mYqb8HYn6u+GsSt2j8pMG5VCsNs+5e4QwvI9rLyXVtQHNYqz
V799/JMWTq/fSYQ/Xr5HHAQLxKY+dbG/Zb2NAl6/07H1ZPHxBxIkHz9l4dz6fSP84ymwctEyq5l1
ah17Mg9lXuo+KmBFhBJEndEbNW5c1QwsPWwWVWSgezRJkTinEbOy3Pg28gx9S+Ru6kar24JNtwYm
+l2Nf2c850Sohsg6lvbUnWLnUbRPsFe6jWGeRIVzZ8cP3OwUmsqoa29iAPoT4USTNIAG7mqeRaCE
Rt2ktvjKCmW0pLM3dMhXFtHCHvofVFTQJnnsePI0oeMgMeLSuNW3vxrMOSEKkiA/HhR2gYK6bAuk
gh2ZRPYvtpePR5NMw+PHz1nYbeaWtbzQTdLb2pwy2DrtKtFh1XeOfZhyRp8+fsTCVKGzrUZwjIGx
GigsZNaWUZDlqA1zy/yD+zO5I1m7FussvcttmP5YALnjGujwmXMaeo4+NIoWxgFsWG7fT2hiTVaW
2VKGZY5XcuEsFmsPLRmFaCOfeGmUQveJSxbaGgToulzYJ2DDkPpgHdwyKQhlaz5wCwHCHLkUK2cQ
7pDYp6K1eNTbXmeHDYwvSkdA5ZX5lwk9Fcj3l0DHfDx4S990FpLElDuO9hobU7xBsUAOcPeKARCC
IA/EsN3HD1maIbPNRBV9X8Gjxjk1eZC9wT1KbHpYOh5aGC9s0HW1VlV8/zn2XNbhWxy9Fxwe8pXj
PriZuc9HfTf24C9kRK7VfdmC2MaeIxh8m1LHZKw6iVrJTzbJ9pXbvyadA35dTWlkWaS69MLlx5pP
p7FqItOW0wWqEjntdOeJV9IN+TGDAV/EY8DvZNpUkIAkadQF7U82omxjl20PGClvgN60HuMGaJNE
FS+xufVENkZsvJ6WaNK22Ql1eUju9Q8+snsj0PEDf2f/ATnC/L6ghdhkbBrvXKg/TzyF2ViSkGPR
u89pE9xnrn7Efe5tBJ50O4JhxTvmwWoFj4VWmgyfMNPyXedRgfZ2pEjzJlBh0dSPuUFLQyFuHTck
0UerlzvmOZg/qTmPyLABNMx6GCDF48EpmqEKSVGRn4Od8hD/RZ+G1jkBh26j02pw9nUC41QLSMVb
uvI+w232PlBxfC9kvaWi1V9u+qTa7bwNrlXOlrXd2fKbz6AiQk3cF/ek1O1ugGLwE2+q8dsYuNvK
o2dZ5ntF45oDxJz2Ymdl7Fj4KczIQJnXcVTBx2J0CXo+LKd0itCOWXnQBmkcaOhT0V+CvjpbNUx6
qVXiAh/He0Zaa+cxpe8oT6OgNmDG6vKxce0HzZwH7bNhNwnImvcTHyGA7QL4jcQEB2Y29JGXBcVb
Bur8Ju3I3mJ0fMi1erQ9clcHIIjIKnuZIIIH44qUBpJKcsAR/KnGFSSCAd6FFSnbIMLOzQaW9g8u
+nSjxjA7wto1h45lAPvliX9xMV+2mWUuxIG4bhCwWBRxHPkYfUUcxjcq98Z9jDzgAfyjPR9LvqMF
hCkleH8QD8NU2Z7K3jpyCVrWp6LI0jyy3cyK4pTiwjIQ2wNyO4VkHOmGs++0sHFvY1edfEjuws5p
GRrnTXcBffSuwmS0IePa+gFUDHu/cVITynaA0ao2h77zLoMoX4bO7K3c78ttpWWEViyveGpF118M
ozBBjtH37DEgAnmAM99yO8CN3PjMyriLOkVfLBt+czTrGSZaFsiI+TIHlM3395yJyPPVLnXFXrEJ
1T0o+AFPwget+19B7puN5NDm8Yb3x35y6AZKYCj9vd/XgMmjUU//mdzpsev8onkIBG+Rc28bcedb
48UemdkHyLPL1LvzYWU8hZYZr6YkcSioUdM5y1F0KEPdaeckRojA3b4X+abxcVGfWu/ChqoHNdXk
8m2wVIeP4A5R0VuBeXbA02a4hNgvcdV/4W51zB2PXtK8Fp9bBaueHj3AimT1YULM3fBkkwXW0UP2
JwpGvUOjuH2PHKS1VQyAVDfPMATG7P1UqKOiqBXBZQjTghoXhEIxPuZxQnZA2Zy63IEF+fCdC+3f
WZl9Y/43WNlmqqfPU1pAKZmmKdtnVmFDUU/jUKvkJKnj/XJka0B0Fm55X8It3Is8xtNpp3TqXBg8
SAU0T7jz6iK5Mhis+hvdO2DZTZqDFlhAq14aBPYm+5okHG04Tl9EDBZd/1hxiYq2ztVrmtL8YLVl
s008ml6ggXstUi/JQc7V8t4lnO1sFCiYZFgbgcZtdPKioHLHsCMWbJyUg20mdg95w78Bx2C9BoTV
p6BDbfvmT6g2xHCsAi+FNUyZa3rP8gb+84MhIa3qmyyRN4RsfSB6X5Kiho1ji1PMx2mJnyAajEUy
iq1JaXlpTXEfV0F89flwf6NT1aWtACoC8EzbAszsdJCXGtuBNbX2F8urDyX085hg5F7An28X8+RT
gkRS5I+1E1WAKHYhUzwObUWwnGM1/azhN7PLWyd/1hOCBR9dfJ8tEgzPGXW9z03ZE/iFIN8ZDX0X
BF+LoOp/ELf10SPglOpT3PT/+LInZ+Q+oYgzGErBQPMRhExo8aXORnV8espLNe06maA1jpQSySW/
0T+02+Q7V3vWxifyDJ1it42NW3y1TGeAfNOI4GkNYOTUqE0SNOWhHpuHDsLUe+BlvNBxO4TztEGG
J3QrL4j8PPg6tL04UDj0vBUo/1QnTVxtoq4Puks26ICDodZ9aVpSXpzcnU5awhH6lLc+cOuN131D
KaEEfr6bHmTssk+BM3Zh08HYKWZKbirNZFi2o7iTfdLjmPZN1NZ1cwh07e+nvBIXDZaCZlZzUnxK
tlai3IecUwnQoraPJKDHNgHB2WFtzyMjxYM38KAMJ7cfho2dOcnO4+MvEKE8fia0SNVXjqJDlI+N
2LOaR0oGzSedFNYbxZBC9Cd/ubUro8qtWf1iuDv1Gx/JbmfjZzb/XOiA8lBR6t8pOR1qYpkDbESr
/eilw15l0+RsiJt/w2XJk6ijgF7oFM6vxO78p6pp6qgr0p8ObYGpkolVfe5NSZGrD8Rn3XRyqxLH
2wBh4VgHUyWghCCmKUBh7TtU21KXAqFm6XvSQ73cx9LFPtn5znHM7U8oc1hHEQT6lxl58sJVbe5J
Jt19VzLIVeHbam0Dm2G4ZJcUu9L177NOTw8unZIINewTNrSb7quwfHdXtwXPTqVq2yyCvy2M7KBB
a3BkVWAtgOyJar+sgSwUyQg3x0lm/SMas7xPVabbi891+cKDCW4MzBGvOVIeCBB6tNzsIHsyBzuV
Y3XKrSoPqeXAbBgGjSzK+qTEHpQVVTjUZDwRUGdR307IRsbAlsaK7BzPOJuhcuE5nsIhjACung/F
i9vGww4+yo9g2yMrlBQNJNI4SRHXmfHZ6fGEHPyGkKbqJUYgFlWFKh+MyDBykpOVetD7CQd7zuki
EteOtkXBp6e3dLkz+mrfi/SnVLzZcAuw+JBpfIKPw/f3r8H2HJCjmdeBXe4MpxjFxOdMO73Z5nnO
5Mo1e6Gx257TMQvluI3xzXiqA3nN06ZB9hohlFIy3oADqiLUnSUMFeI+dNEh9ZzH3j8fv9rvfpL/
Jh+8eTYODe0q9bN0gm2Tf8T9Ff4vRCOyY/y7rqW6Iqjmu6qPj17QFF/HHE63fr0paR55fMChk/HH
mo4bG2OBMxRiXp+xMLO+VC49MITuEWv4J2IFLMwzN4209qu9LGCno2EMvzI+79/hvN89NH/ciwMz
dUkaVHgH13yVukFy3v3V+uzh42+09Odn1+7S9fxBWOV0rWj+DZ3FvZN8UyM/fvzX35/K3u8a5B8/
vqBTUTM7ma6pEwcnwzoW+kNdR7BKjk8FDve+DFYyhwuiHm+epythbla3LfpgxibZlt3nAV1zaZaF
aZLeFYPZxzLYYaxEiO3mInBYBGsljcVHz+7ZFBJ5kdp8uiYKLXQTAG9bi3xC1ftcTv3d0KlfBF06
O/SEhOWQhI7lPFFEKity24UV5v3+9z++clcFQ+NP7XSFcAirKz73Tmw2tXD6JyfeBTTfiTFATyAt
yJX5/hpD+rfS4J3lNc/tDcTiNUf/1HXIRbHByfIFOKMmxA3agqd7+ZyCFhuCywwAVlNuZZ6EZQX3
9BRn58Zz+5fUBLvYMvvMQPdcQYoFsdtJU36ZaPYpdicrHBo41hEwxR9FSp6ddjgHppS4xNQQOfTe
KwymALnzW/roNwTYElMAWghHpgnmGeUxt9tym9XUkZvEKkO4EeJ/2mnts99KSP99fTbf2PIO9qVK
gacIO9FDEkwv+cgiVADDwT2zanhigXWaTPtsB/TLzeFjlQuzUMJnwWzRkpLGJikAFHMbeY9Au76f
nPRtQr/lzrjt1zRNKBCq7SOX1W6CCkp5j3VMEYO1KzXj321O7737LE1fMd+V2LzNFQN0Fb44pZJu
S1eHUwfyn8PuB3lK2y1NKlyqUGjR/AXm5d9IIbYNCkq3r4QcL4FLDP3R6n/sYU3H9H5phAW3wfpj
LYg8QxpXjeMVNj2hdHEfjFV1rsEq3Wki9lNKXi1mPzlsePl4i1toN/LmeWRhjV0FSA+9enCA4yl2
fzeOTymaEtJCRxSNKgl10QghPcTI/pucxovI6gj+Kjd7nI9/xMI+O084C7tJWo30FKyLftJGbXmv
3nKgdnKvfjR63H78lIWzYp5uJgkJQE3BDkus/NJBGtZB+Y26i73yFkv76DzZbJBNaAKUgq8pr/wT
eoN1mE7wTvD6b1Pi7lxp1eg2Zv2lBZZiN7J2w8cn2J+8ffx+S32pc/A/c2vtMd/YVzUWCnfLbIvr
xeaG+EX7lZ9Cmm0Qjymc+chyOGn2PSNso7vma5qoHNku8rTyQ24Hx3+XlzfPUtdO4xHIqGywb+u9
GegdM/yaWu6mUd65ouREKoHRdSk+ECaaD/7Vx09+f/l48xz1BE22gb7EvlIjTiN6htC2j9sNl8+d
/DXkIGiJbwEcA1aCw9+a1/++KHbE2XJ1J8cuk268gkgXuQypz0CUj9mQ/8jKZNrADfp7Y4sDr9X3
oR7dYzfZ9z3XUSN8HqVFK0NPsefJ9YBBsd9yUe8Fc7e2W4wHy5TOltrwgxWjbEPuxJ+qinyvEXFC
BO4KEw1QBOXoCQfuSNnt0SmOsjwEspf7Jpg2BsjkL6nbAjhNATL1TQVX0Sxqb+zIAFa/FGR+3/M3
rHM2lTdtOFIVfM0F4v0FzYJZUj1ulaYkiGG7MPI7A9SZdMDlzt2DTuuTvYZYfr8igRT1v78+9bwU
6HjHvmSWuNHqR763Yf3NfGc/ZAEIlisL+/3UPUKMfz+nw/23ZbWxL4BXbYfWgNrthRWssFaZNQtL
l82p3K2bgvUTJM7Fq26yrwSJmz3Af/s2YQ8Z93dTax4bb3y62fhYhIEcCWMt0mWfq1JePUFWwun3
1w+k7P9+U2WnJeJ/Yl/A6YE54JZmOgLR+EY4q8cjPM+RLviriwGbE7irDCJatAbbF6RuoAyjj4E9
hagv7T/eCRZmoD+LMSyD7PCojYU8l3nFrfdcuu4WAPZzjbEjhbuimlkcuFkk0ULeX+Sp8P4/B+H+
tFHmWqX7Qe2S8Z4kVw92h/I+Jy/gxcU1ahRr/Q7vH2jMt/89WmOSepXHEu+CyhzMC61h36jsJ+zl
Vg7MhciczRHUAKKgBpel3qXSTZQwDTJhcteWWZSN92iqiFsk8PVjI1buQEtjNts1aiuxxmnKvAtp
37CWpza/5D2A+G5yqwCuLOall5pTpsfYAtzCwldjXfAVE77f3qY3s82lKIorpTYMEZ1hx1A6GhtY
DX08Hxcqt0iN/3uwZDDZyOnVGKxuPwLsgxlCySs+YeNfif6qHL3pwPg2+eeVB95mwTtn0xwzDdxJ
YhosgwtXQAXCDMbHpnFLto3o8fua8vHZVsVlbIYCua4jeuuZ/3ekP/abR/NHFJsaJJdIJ/hlTMt9
mTk6yvxkbQAXduM5cjpPsqq1hGAXpd1nyOKekW3aeEG61cAUf/ztbpvEe59utnkEgfAkrr/skmrv
H+3j0u06zcrGtDgRZjtGWQUKt/+AoT6DPywhH9UCBeFpX6D7seYI+UUOspLTjUcPHschc/yVzNzS
l7vNlD+GBcSeKsnRIXVJZRBBNHPxbbJjynnO0pUVvHB+zJu3ST/Bs5C47DLSZDM1wJ9UySEIpjOS
1TQqrOybReGWs6aOXNgw5r3aQ10GoGQY72LVw48RnpgwMnwrixF2GnJj4pWTagHeyub92lORW8po
zS6yS3eFjQAN8vMgQXloNxWfJQX96rEZ1JNm1wFkzjQ+1e1bk2jU81gRBhyVCkSlKzHnwqY/b+12
uO94Q1DgE6MQ2IRTE/rV3037OdHZE1BCZAX+NCKrAUydioblqvHPwtSYN3HDMq+pUDNgF+StXYAM
nTZsLXSehIMVY09Ep1zdN9WGpbAZSdr6aHu8frIJP9PYBpog7gJQfxudZZuuHLvtoCoT1UFmR8Li
EpQWyOs+XvxLB8S8D5MV45T0tT1dWokugwRKiRFV0IGabyhMfkLGYO+5MTCG+m7V2H5hIs+7MYlT
28T1EnoxcfVY1vml98RzjFtaV5ljWfUrB/rCGLDZ1qOKKhvROzNeGtzgJzsaH6dc3RmLPHTtFBE2
IYG6Jt5Z/Iyz3Saze9Uo2FZcbPQHxoV9GpHPwPUTiYzuORPWFX57KHFIJFWhlarXuDoLn3KO6LZ1
XPc8n3yg+fg2LuS+hk+uGL4PWm7h1Z2iVCopDSE/jlQszhPoaNnQfeE82Gq3/0WD8do2ztPHc2np
x8wOErjGdySBheLFSkpkNM1dbvGdsJ2vRZc/OGsMgYXjat7CD6dtW3kwCrjo0nc3eToWd1RDuffx
OyzkSdm8db+XBSq8gvkXiqSojCV4W6WX7g0MZ6J8gv0eVAH70pY73F+nTTW6SC7YwzFvWziRQInj
wEmS8CSEC4t9Gqj1pazUBh2CT041lncGBs6RYiC6igboLHeAVTyp9QWHICToTsdOeeYXD0oM6phN
9GfddA8S3RGPxCXDawxgIoqL3fgUxAW6y0v+BDecbOOhoLayH/zuJHknGmCzSz6To4fqIlxOO0S+
6Pscdbm1hyuu3lASgMOYb4PkajnPfvngON8J8C9kTIBPONUo+aO1q5mC6NbiZSt6AidR4gKCO1Xm
HIRUmwEVc3Ssb+DN2qKyvzJkt4j5vZ88i6Q5QXHdHfCTA/GdlS9WV4VWRQ619QU+6waXujEv4f30
BGqNFe/S8X4YjsQxTyV9HYM33oCdw+9L8SkROeBCLnR+uwBNnFP9pmUfjUGyxYsYf4wyRVdSNwvU
ITbvK+6TsckNsIKXPCsifFyZ3fmITRP/yVeHanjDL+eJFXZTsVN9HFLURnzShlaTR67v7eCglarx
Li2h3QEqA/83MGRbVOPK71vaz+YMidgGNaexHX7Juhx/P44PhLBth1I+qAvHVvyWgGRPhfyxKnRe
WtizYfTBF/TK2ncuKAdAPVTCBbDLvJVAYiEanNMj0tSuusb0N+VWtgFq4EXW1SU3FoQ8x4+n4dJx
M7vyUJbWdW1B6oXDG8abXfLqMoixqmnceMhv5LH41WOgFUF68uMnLqRg2RwD0TQNmth8NV20NOIl
0/woGy8+ptn0TzEoYMfGFBoOzQzIRnG+611oalCnDusMGq2Pf8PSd739+x9Rtg1XacPRan0xqRvv
BRwpa+kVe6sDo0NDZrb2qguTY94DX4txsMhkwXy5eG54GUFGEsJGJcqreI8sDSv2Wb4rS2sf326z
yEFAoGOCx49fcqmCMm+Q93NrKiHyCC6V6iC0QxHJiqz8G+6zt3RHIw9N/xPHrXBNZNhT51+LJN/U
BshE9H2PO2w2EUuBARlR6Fz7Igtffg7vZlNXWTnt4osv6Gc02SbHUaO7iLP9LWuK3MIvxJpppETr
7lDJ33hiOLmUPpjf6k7lltfCBQC2E8EaUnDp6uDeovg/JkNbc8h+4Ap6mapP+By6urudGdortjeG
/1DnW1xTBgZr9QQSLl19mmK6g1cEAmRxl2HnxbeygqePB23p6jnvzxdoTTEmJsGFyPGc8nqj48cC
BGPXfcutFrKSqyWmDZM85NhZP37obz7yO2fRvDWfWEo4cenC01p/7SexscoSSoR0Uw5Z2CZv3NbI
8LxBcBzdoGm596PqIXsEZg8bfsM+34D9mMsGpqr6K3Z1K/98O4PwUZCBgrcNXgE3MEz1Sfv7G475
dk6UU+iYEfDX+/UXWdjN5lzxQkKGyGsaX7Stoel8gKP7gOVG0/IBwtttj9N71YncXprKs5hDM8jg
StbGl9EF2FA9NeZzrKF+x1ImmkBSTaJb4DHpYjvCQ0EWPMJHwrKX0H005kqTrxhNLaDxtPWp9a99
n2w672apiKR1Jn+sDO7t5vDe4M5OKBAk3SaBOuKCWCfTYyjcO5ZRCN5+3jCxdVuHFr/LhuFeBePW
ZICIgrfUwjajRiG12d4Q0og5bssC3vUY7ZshBPYQwfnRQ4kDQ2zME8URX8BxHRPAhV5e9fyCZfHx
GyzsonMMQYkWW9bHLS56YzhMZfqzKWK68nUWrupzpABPggRTNWiA2qvepJ0+NjEavVZJkUs//Xbp
+GNvcWD8KG3Udc59irpeK9hR5fZaXnthYOe086S7JegVq84itrooJ01o51f7Jsx1KXKxTnqfeHzr
jsekSo7wSOBbRn6wYs2O5xYivDOv5lABYSBWc+tGnuGg/TKh0Ow6PdR/5Ah1t7VNfcMh0ViZAkvb
4hwpUAj0KRNp0ROOabDxtpZQZy7vKnhYefGOWc4B4DV0HpSHVfeapWhyzjkvApEbQaHhd1yyQ3ht
kaN2ldraEPxTfVJt971TQ7DtM3QTfTzVFy6jc7RAm7deBuNT6xTUFqSZ6pJV1r7Mq3NVlpEFfPHH
j1mKweZM89JMWlfY1s95kfK9W/GotuRhRIyupmzfVx5ol9mXJPuaO10OdF9Kzirna73Fi6M525K8
xvFqxwJgA7rAcPKScJRsnw59qABPcIruom6p44Ooybp/4MJ0nUMITJp6giOWPLOc5dFQJPTcDml2
Vi2gxjWM6h9Gt0er5zBlK/KdhQNiDiXgeSH7AR/6jMKqGb5loj1kRffqxerbx8O49Eqz3UWWSVxU
otHngKa/VN2cXTSVjDy9Rzn67Kke7oAre83Sk26v+Mc+NgmeOVaV5mdTvLpqI5EamWz3De0qV9/0
ryZd6476PQPf2VXmOOu08gZ0pxF6Cnz/iQTnIO2OeQbrOrDc+ZAjVeFuYY995X68LYvvtcz2JkH3
Tts9DFX9q0X3W8RE0W/cjjabIH5Mcb2sJ8itXfi/iycAURG8FRFJqwQ7lkcg2ByhvC/sndO1D1W5
holYOFnm0OzYcsaiNLelLDl6wevhBll6W42kF06WOeTAwY2ojnlAT0lvngOXvPA+XxnspXlr/3uw
nY6W1cRjekLc8D/OzmQ5bpxbwk/ECBAkQHBL1lyaZWvwBiHLNgiQAOfx6W9Wr/qv61JF9K7dYblU
HICDczK/TAbSHSCiOqUgmthdWeYuyGbZOds6j1uobSQuzmJlyjj2dbQdwydtgpvgZ0dABF5BJL9e
yDakKsnfDKj0XRUksQBT3Hcrjgkgh0yPsk+3HiIILL5HKkwF20lrV+xaNX5hOT6HIHh91dACfqyj
F/GfhjVb6ZffApOplJHGrEZyrYF14f06hyEUxej6TkAEnM13YaSg+oYnBoQ8Jae1buju6mNz4d6e
IxHcIMsWq399HHi/aet4106PZM6PvaD/bdU75yEYbCACYUzDUYz+mpP4MKCxUEMMG9b/TSXGzkXX
I0MHwcWA8zLmPc5x9IHsQYg9rgzILu3753ronE5T5+YWLNu2WcHBnWr6DCh0kbqleauWcI0d+iHD
t7uKlbzwnJ3TDwzwf4yPghwIg3xjkbB3yTUMDTtC2N3cgED99YZxQUmIsuh/X209wm3ImpAcOgZr
w5trwBYaAcfeDPpVIAsUufMJbXEtd6X/yrFmLf8tIon9U4n8awdB6ze2AqbxA0JDNjKz38LcvyW0
fcuvIZsvXcSz81jZhAPKCXw30gSJ174jp/WNau81KuL9VT3ThVX9n2fmX19jUnkbsxYFmTHVjyao
PoXOPk987a9v0IV14FzvDFgWHQofEFycuJjc9NmcjP0NDT6bQm+Ga3yzS0/4uaC0kbI0tcTNgKz7
PnceCJgq7fnatZt53KhxM9avPk6CX3+pS42oc+0oVrbeOYrHGx6DyF/lNZjX8yqr90icBFUjUCmU
UrPQ2zbo0qkq7zDPT+L8pWLvzRSlofoZMLKWU5FGIjqW17BUF7oF52JToymXnrL+oVFPUXTfDf2W
BMWqL8c7lk8/4Ay8obm5Rji58HiSszaT7gYkOiionALr9idkrIMR9s256V5MT19f6Iv39VQs/Ovp
zCOPFlLQ7Fj4WdrmwPjX5Uq27n4iUbgigdiDU/SnjiHqDJrpSp/xwpZyriR1ZePn47yIgz82L9XC
Xlt/WdmRQBdNrjAVLn3EWUUiYJNqlkDygxeV4SYKgwxTGo+vxgXYP8SO/zfQADtPrOnUiJi7CGWJ
dS9j1+xj0A4DNb/ipfj6Dl36ImcHH4kIJVO3eAi4/RXPQAoOFr5ItYbh9OsP+PtTFp4jDCIMMntX
teWRYiV8VNK+yxK6dIRVPMAZ+2O8puv8e/kZnjMMJJlAm1wifbRx91N6zffFD69IYP6+xIbn5rRq
QEyoB3/wEU/zQ+QRDHKcfK35lUPTpX/+dGv+9Y5Yo8sQ82d9RAB2CfjuvK9OJ1Ckc165BZcuzdmL
rjrrAaPQeYdg1q9Ulcew6Hdf392/bw/huSujRKognIejd6hm8SOHTx59x/azLxAxm8E47yayI2je
f/1hlx6l81qhyMJclYYecM7YKxMhJXyG7UzsoBKJ72nXXfmcv78T4bmfovWQ/5WJIQPxtr1TZMRg
uH6EbPjetNW1Dvele3JWG/RyYmEUVuroaDat+spBNqOWK6vThQlCeC6lFnHXl7QDQrGDqb1rx+KV
wazd5WDYi5/zuPdVM6UWAWXZgEYSUGEBZ9WqDebyAdaaIK2Uh9OhLMCHh5m5Aqr66zt4wcUTnquv
Id2l1QJZ1NEM/Hms5/cwks+5HjbhKUV0Ch/HzAJ/nWfrno7PlozbTHfp1cPGhVftXJRd5swHA9rL
j/XUPGsh7hamVuFwLQbkwgN6LshGsx1Teb8pjtJjP8K+nLcdnIbpVACHIbI1kW9fX8ZLX+NsxSCt
AK0KjoWD1SP8dWXnDyvWmAguXZhZr9yrC2/Buda68KQt7OQAdKqBUCHwl8/ctQkEOKm9Nuy99EXO
ygOBMXUoEBV3XMb5R2HsrZ67Pcl+fn2Z/l5OheJsvcg9CierDYajmtRqKOojzapNGNXpKS2xl3wd
w/twvTt76e6f1QSZbXwXqrY5ZrT51ZtCwDyLl3A1j+FLXJGX2TPeB/jM+TpUotp1SFVOixKZZONs
bNqpym5c1N1U0URS0AdxPp01SN5fX4tLv9zZehNI49VAqZKDifKkKvpbAuErNVMC4+ZDPY5X9rJL
D81ZOUFnzOwaOO0PmXXrjnzP4neHBCcdFFc2nAud2vBcib2EER/7HJtATtW3IoueLXKWEQ0AaENo
Azg65o2k7pOa+XcE63uUidXXV/DCVzvXYscYWC2zByKt5GrVLjDls+zRcxB7k2syzQu76bn6egZI
hoUjijHRL8loblGUzwYZiwRamp/jtdzef6jR/7+jiQv2vwUHkEhmmsbCHQvd2xUfQOlui+Y1KMN5
owqwFUI51wlR+qeqSwA0ihAjDkRu7hQFCAA0lpuGunvdVcUKmIdTAtXMP0ZvhP84mj96JK2lXsDr
DUWqiVyZoQHBSYsmzYeMf0xNhwmJ32QOk0fXpcCwYOCHqJXv4wkr4wW0+t6SsV1RwtAuLekxmBFK
u7Ts2unvwrJwHmZl6RS5qqiK48nBtva12IFXhHHbvMWGzNPQYrKeCw82Xm+Mrzw8Fxa6c/15kPVe
F2OpO2BsCJfV6R30oibJ7NPXD+c/asy/3dOzldQs4dxBql0eNRC2bUpZcasC9RMAgE+AJPtoZxDu
BH6GFwnw2ocIo7CmfhnAil0zjdwTlUW3dpohSwNy4a2RmHf4gED4vrsngr00ucsBwlP1bTO3KbF5
8VQ59uQJ3JpiUN9ZB+Y0LYRvEvAB2Lcx826DwidHaMftKgd1I1MDWeUm4Fvlw14Q6/IZ+DBzpzL+
QLxTOHuDrMYmaOYV/NF4MPyhaNYuCP2XQPXwLiFBGYYL1tw2NDZrq9tpHxXoe2TZcADF4PPrC3nh
FWSn9fNfxXjbzBlFKL04kAIxnf7S3Esv+AHUwZAW2m2ycSaJn5GHrz/twqPIzt5EJ+IpAhQacsVg
2FUlZvTOYhxqa7i5GUV+JZBvVPB65+vBXTkNXHoUz3ZF5G2xWGaxPnIT3XHQ3XgX/braoL4wyAvP
1fzNEHiRhnD/AFpO2d9k+YcNXkEUC9heZjeLIMlsolUY3l51NF24iOeC/l7U4xQMaFFBJoAJ7NA9
I+ojzeQr2iWZ/gzzaPv13brQNgrPNf2o40jjq8gdNaIiTxnIVfMtlss2KoC+qaMPvwCWcjzkckAs
MU00B/ChCr4DYZTOtczAdtUfCkrYHkEoTMabAOqrHJTCr3+9Czf2XOTvzCS1GBA2hH6pL9/8Npna
96//6X/mC39ZXs5V/mNL2rxGLsfRyOabhM8lRbwx33V5+0aQ1QTCw2GZaJ90KIKg4IAuvOyguZDi
XlH6x2BjLkPv3hhs1ZOXrwgCihOpvJWZ+RUN94VM4vDcK+DJiiunMCRq4gOvf82yXXv8HgIXPBbl
ifgzfivdzSCg+4frUx0xpEsq/5DDXGcZDAISf5xeaIsY62k+1H7xAvPtgfbZ/utreFqJ/3YJT7ft
XytLltExII2mh7iX72aI30U+vX79T194A87j4MDZINKfeodTlUEJTYp90Ih1lxfjlvoYTMFW/Wqi
8qmMr9nWL32Zs0XEIx7iNiRnh3CUb7VXPvvo8Hz9ZS7UWefK8Rk8Oj/isziM0r8PpuHBhNGPuM2b
pM79/zRQBP7uf+/F0lVimdDUOWC9RSbl4vIVK5v3mUl/Zxt6LSXl0lc5q4ZdgGx2D4/lEYL3IvGI
NElJpUjyfnm4Gmt04UPOJbk2m8PawLtwaMJpQKgTQxGs+b1ZoiVtiv+WOR+eR7fNJWTVfeaLQ7cA
4mcxHdwRG1/zxF/qC5zbZwIHmgw2eETYFNu4GiCQB0BlrNs0JHvSRW3SVGNy8uzlMgZfAvRk/PdV
d+ClTf+seBKdX9QCCQcHGjb73hdbWQbjupB2WpVgLtSb8tqB98Kb+k/59q9FoK58L58ywg8GysMk
tMB5+zWdv0W1+QMyJY7yhqXgaSBGOtc/vn6h/tE//WXlYWcH02BZ6oBkRXQ4MWvZywKm7Cb0o+h5
LGKSYIpx7zzEBRddacGjVPvOZfuZWiApa5k/hA6BJWnrz8+iGBHzqPxdYxp/ZyaEaJsGfJWK5u0j
r824IksTJmBUyDkJGWLVZVEgS9S041NEJYGxQUTgVkrgLW2cb8GsidPeK/U+zpDmmE96eGFxsPr6
a1848Z6LjaFc6ocSZrrDGIt41ess2A1ABqUT2NyHqat+OJT8V6rGC47u8FxF3Pezr3TvhyCKIRRT
G/sSkW5CgP3A75BTrRKq50c/4E8h1uF1C/zyZqzEfGizIEpCKp/mqJZJ7ci1N+rCqnCu21I1ZFI2
yueD8Ov7ZYkxuffCYzzc6muj2wvX91yx1cdwoZpFzYcYBYAHOXQS+qe3JpJv7sSlmL2fX9/IC3XN
uZXG9zBeOVWth953zR4F8noR9ZQqflX9cekTztbpjjI96alnB38Zp41oMW2OXOStoyJrr7RkL3zE
uVEFxnA/HOqcHVhgqzvEsge3eXVCNbmmefz6Ol0Ai4Tn4n7iL3lnRscPiyoXfxPUM/VXZShAZa4a
hwZJgYizEra5ZA5Y+axw0A1X3cQoMM9+2S8pbZuGJxZUU3ijMYClDQv3HIefV80m9S3PYQVABBdS
V+tYdAjnLp9G0j+T0vGbYslgjoNdM4k0wgKaviVA3Y30QRtQ7Tmg7TvTgUZkinb8VoDtsge4CyUY
UY4fo8l+X0yo1mVW5ls7qLlBwmsw+Fuwr+ZtHXjuexGUHiA4zNvpTPFERHW4Y1GALbXQ7auixk+/
vo4Xhpbhuf6+JLADOHjvDzqw8VM1mZc6G+vUYdQL0tKkUsQqDfBmTNAHEljLioSHtLr26ZeelLPN
KGgG5EbznB841QLxaUO2arwBl5UWP+gCxwnWb71mCzaLrIxT5qjcFXHb7KBtjXGDY0wWbls9m2sd
t9M28Zft41yLz1tVjwhu9Q+yqNdEg/UcFmZdgoq0qku9AHHdYgwOn4g/qsQrY29dBk39IfWV5/qC
Nis8F9Fnc2tqF1cYtnrgPe1VnT9NJeS9WQMabrfwMCk9+ewsedWt4rd20ONKuuGhIfQWkYHgEqOZ
0+plD9AL/8SK+6p6/FBOs9/hbBkyyYfbuhA7TAZ4Ksfm0PThcQSN/wA/9pXjyaXV8myJydp4GlvR
jwc+IoLTV1vgi+9CAmBsY9jGKH3tbp1K2L/drbPS1gEnCUyrXA4ctnbqDTiZ2v6xHUuM+KsX+UIC
hNxX1vXbENRjxsrN12/NhS94nggIsixCHjqLE1P1ourJpWMugAODlyixMe3X49CqKx+F0PMLFdu5
An+BSaDQVEPAgWRN6OwyjE11k5Yk8MBgjzOYeZ6WceDtL41TKxh4ZjHTAiK6GT1iEy0ok/DB51gc
qwQuPWf4g0IK8FCkTevjnUs7cI5wkF7wnPt5iqlHEb7AWD3bEP4jqLD/qL6O1YSiFM3aO8Nzpj5h
Zc3RHJ7UUAc4BoPs6u6oHos1uM10q+aQeeuWlOQOx5pe7ywyUcU6C2L/rZN1s0XrHPqOGQpy5Wac
2tBhI2hHZmw1Iv79AAkFVpm4Q5LkrvYEuylM0D/6mkgoKRaNQUIv82yjY/8PyIHLLzlA5lkgfhHA
3bh7ldEk70pV8HcbT/19nTmyySK+bMZFWvNnbmeELxcTL+Q98mi7NysE8bZZyQoYYvq20X7SYgez
hyjUxkvyAIVFrJEq1VpiErt4carmfBCrpmd2HXVBfaN9nf3SZV3BoVM8V/kS3sT4DihuYb5NEQkh
V9zLTZqb3iJ4AuTdhDZ1tKlwOx+IJny4i0HcR1QFc+y+YEreezLSu6K3vpf02qfQphWyRfjHRKtn
xEPyEj1VRJCbBlPESHG6Ciz9DlIl+ZQh/cNnpGBURjeoM4UqARIriE69BS0JwHXZylY4VjRh12+A
AWvztdCe1DtkqcMfM7TVC8i+FGtykU362GR4rHdjtlByH0OxK7fZMNbjzjRyCr7XZVVHa690+Pl+
ZtOUwsaHHuoQcQtMNvf3uAElfktn4GjfV6MSMBSOPrJHEg0chnmRSoz0GLU5ZBlrH0Q/06WeA7vk
xhf4UbTUyyFdGkUetFUEoyTu6EaqEpGGQz+GvbfC4LdENQ9FfXbvpr7ZaDzvN8XcjJs+qFpAFcCy
RD6gRmO1paCTu8IiCiHKRUE2rK0jsnGYBnMksk6Ill5VdsGpOUGrt6wAQ/d6cctqWWcvrq45uS+F
v3Q8kdgjSeoyl4MPN/R14W3RaQR+P9VuRHwXD11fbOjcgtxIPfi8PoCS18uDJx0EVxrJotUb8l3y
ESlIJTzhdULROB9gbhsGd0MpKYKbaa4q/akX5esbX7f4qxbXhD2CVQBf5oybwTaZZo5vghZ0vd3o
ZCNSICQh/EoqUpQsHdo5FrcSTHcFEr0KACdfWODuRYkfWC229IACw0S6k48IT4mCDdwGfNxkdRXq
3whbbGElzsJhUPdVgAdxK/ph4IeyrAxYXIiNwGC9UvAs3HagEw0PuejV2jSeHFHmq3qIkjYeR/5a
BEFQvdczy6tHDLCYXmuQtPv7sPerYLcgiHP6Y2jmDY+wtuv6BvN4T+0Bpccj62cGOdEdz6rudxA3
JrgVxOTdO0ItJogiAqa978qGVTcCARohdm6qTABNcjRW8gU/5fqHCgkCIHKPgSfcnY5I229NN/N+
HdoW3IoiCqceCjk818eot160rimfq1eObhPD+a3I8Bz3lsTbKu/j+nYJVAd2izG2fiOLoPZ2DqtW
+Ui1rkmPsAbeBXwfma5zvxoJnL9LkZdBT9x9Vu6KCf7bYwWtt7/jWYxiFvaLqVj2U2wH9FBz7FZ6
1ZEpPK2uPUAgr27hZbep+roKbihWo5mtS11Kc4BVs5CvA9qE+XfLXcxp4twoQ5zEiqWWd0jv4HY/
4TuZxwbGpXItY6Rp7Y2TrHh3cm6jQwZ8y0Y3GXqIxYi/v3LLUso1h/S2fpS0bAkOwH5OcVrwh3mE
zNsNpNiR2OjJbZZYtO5mLnBj7jwe6q4Do6e3fIuNCMYVP9YwEiArYXS/IwB2+I6WFSWJRoa0StqG
N82qavPC/7U0g9dvrR93k0maJhrmhGfMWyl4/z2LYUxZ9x8lxdj4wRUI0YIPH3nDykNRT2p1aH2O
BlpbxIYsyeKX2KBiZrX8qcBc956i2kd+n6t5Nm1DWALFjY9xjfg0JfX9711OPbcxQCrIt8BvQGe0
UVh3OMbiIf0zoL6I9hkG9zXBQIv64c+Q0A55nUvowc3ihsklDNPt+nc0DAPkZcEApAvsmxqpI6WG
I+E27wifbsY6wGkgwShJ5B9918sYaRRFm73DAuMP8EVEYyu/i1lLZFXIkfINjeZJ3eigtB5y1Gef
ZStLw+BYdN7obfOmr9lxRM9af0CqRzFs8MfBN+1KahqPDhQ+tIo/wWzBiRsfZHMYjfFytDNikSAS
GZFXQxsSreEcY/mNpnAug3KsFB9+LZA45R/GMdN9dICrRgkDQHL+LkroVr4F5TDmv/tCQ0wD1bTH
e7bhOkCTZ911lQ/ESIZV9pEaj7TZDlSRTIwpxDpdveuzegrUrooBcfltocDH9qBZEMr1vJQ4biei
4BWbEr5YzfgqyjRhqEZo5Q03VNRaJi6WYYTdVsoWDXbedA2D8S2e4ZxfZYFjZbiNeiQPvreajBPb
jkutkSY3h2hM/0DYSA0OBe+Hul/bWZKwT8Ts1MDhbPA9GKE6XyNlpRBlm8MgzrnyVxo1m+cOkEv1
wSMdENk6psEU8/rDoMasqiTIEQMENVgXgL0Tar+wS1II+FAPbBogdFuJoXMRIPqQCcKS67y8yhPP
Boi2QSTMnO8iz/nDH0YqHm2Rt+NV2wzHZzAoF95AKR5Zg4Jp0oAeanDsI6mKZLYDd2tuhmXeFnzM
6bsnM9eup16Ef9AYdf7vyA5BDjitn+MChjQtOlhyqTcxkvDcN+EWSCMljrGiZNq1HhPIo2GLj5Cf
KnNQ6I2jzTcSBzPy3QW5WtY89uQpiIcCqX4zt97gfwpLyS4M/dBsBcP+vVZOtwwBHsOSq1sAi316
W07z1BapRF4GJvH1KB+QSezEs2+Hof5op2DeeyeStBp7nhZVf7IvaNUhoqWyzQ8oK6EWxldG+tq+
yeOxjpPMAXy9FoEwcZdg3ha7/YjKEquGNrpP4gkGC8H82NUJqqoxdNs57yh98hc+KcQERKSeDpaX
2jx6fsv8Y8goRbmGV9efyzQKXJz9VF5QNzuhowMCD8o9AhqIxQobl+9jFXs9PGzIEFuZaKZiz/wW
k0wXtw7+cA+NHP0znyV8JMuQedkBlTVyy7sGOxeSknJLn2S1kHw/dAIPIEc6AzrmaIt2dgu0Xo3f
RCApo9/h/k3544IQnUPYWv1rchqboZHLTpVs/BNFbYYkgXFwQ/UQcOn6m6jKZnMfQIeDXKlpauLn
OZireYdoR6thLCoyFhyjIpjnDTgPbfk7RvAV22DSRcR72Ef9+MzQ9hLPUtlGfhr8rqh38gjJGj9k
F3mI1pnskvH7xcamLNGYKDqCb0a4SzIAwI86aEM4zHnTDtNJZUEAayoJ7DV7ATnxxkxlLSwkuLBx
0HyIWqwVU27uJe+Vh4oSKMiae1WqYwsRxXoQmL5/YxAnDj4c5bbxnvuy1tW49mMUQNUOMUfopkcC
W3UXSRFnaRM7L0BxtrDol3SjCJBEMFRg7fJhZHp/SjUqEzoOE1IpQvMcGQvHI76hWxC1Z8pQCyCt
emJvQ9G4KkMEgLA1Mg3zovSTnoM8gv0Z3PcWN85TZrlFXnTWl6mp5jnB//egTitYhvMoNggsf5jc
Ssw/VYusqGAGiO0Xk7P3yBGFtGksidqjQ5neLVjRaLOcYkU89Q1PrY9YTFPxcQ/De9mAgWBncof0
TIE8dBmzWN1wLiDGguSkFP0a/3CxA6lcTEifqeJxuq1jv6rhz5NztCogVyWPKBQ0WSO2aIYdxANv
J3pCSAuKX9fwXjw2cZWNW6SkyJtQdC1UxkxtUXKpvIK5OY/Bz9UoS+4XlIF2XVE8V+W6Qep4WyN/
pWRVjYr61NDK/MG71b2pB1gDTRf9HJFH9DJyKn7jcIrFbBPPtuTI05FTv6qgi/w1c/Q5kEquNl1L
6CxTmHFAhEix+ATDvDYjfJD1NuzRH6j3iBgrkYub1UiCWoV9YMdvWYVgrG5V26CrFUy8iwj0Juwb
2j+wuEWLDhQx713XCE9CWxUnA5EGs9O5eMHJWHTHHlwJV6bQsc3QjRgPoGZoFNBtDNkKQWedS6Yu
7m6zKSAfLYQ/WYXke89QZF0MiHiJEmtg8XmrfcCXVl4wuT5P8mWU6LpMowELqpOoZPvEhKSga8TZ
yOqH0JUY1zneCPYk8CVABayjkRUncX23MshnQXRGK9ButB4fFgQRdZlPcdytiuGjDJjvb2dBJTTB
0eQ13gsWWcsbnF29fF4vmW+QhBA3dApZAp+q6rc8z1h2O09NEOzGPhY9GI5OuSzplMUQo10w7WTP
LTN5c2NdCBjjnqK+f28lPHdRk5fYHtEjwACryFOcgCp/LcaenZIOA7pqcjK9Q6zpbUGuCu9dP3ve
ypvwZ3Qbg9+1jWi16UxtbvGs8GOI6CB/5Xezl3ZDFextMA/fEAlQPvcRnCBJCMEzjms0D7vEx4Bm
TkjgR2X8jYfhdKjB//kdmDYYV2Ux5gArgAg5qZg/igFHLJQkQHv6OBZuNVZaCW4GeBHtmD+0QYMV
fpJLcNClbY54u1o/BXoHiK06Xva5IIgy65YO1TdihBnpUKBMDShDs7AprCvN1lQDaB1saXdtwOQ2
QtDZwWgsUMIfyrSyJbv1fTRs/KwyKNggHBMIdzuCDEPWUQvxQF2YPBU0GGGabcvtMITVezu0WLTK
gq6MjODhk1h2PeuiJBDjK+KQchzLQhROHY7cS9GSdWawZvRIp0jzDlRCUYYxet5oeICE9BJkQ4dH
DhZ5LBRyjbEskljRv5CbLicNTkxltwcI+7ODGgxVo8KBzUb4fXSZTwDCtBLXX1G/TS3iEI4AfVKc
AkCBq2vuf68KLB+h9ob3ooSRrQ4b/sCbynw3gZF7qxp5MKJGwF4MZmfg1Ty1AFEjXStYUIhyOC+g
40DZlMW1txt116/m2qCk49x1P/rZiKSSsYHZy4++IQER3XoeqI2Q1O7yCkVgYuwEXSnzrDziVI3a
Dv6bbT10/EijuKwShqVhqzCXAj4mCLpsPclQ2KPr2fQT+e4ogHG4DR/qvNQ4/kdT9TtnNdm1oTc/
hbB3b6GlACCHuwUXDUlCKwWcF0zQdfXphlEce87bZzVVFE8+1ZgscDD5MzwMm5qpCTnXFdr2Rtn1
Egd40BtIcAvdzEs6x924sV6NyAwCscxvVVh9b+JAvZVjzhM6eNauA6Q+vRROQuWZQ9vGD5qU+Ubb
jvcrPyzcM1OqeqzCgn1Iv9J/BjV5D83IUZjBvv19KT0vuA24yO6Hxsk9srtiL5mArVgVyPKDjjTv
y63GROSjwzpY7/iCNtcK/lq5NUxOYxpWBcnSRct5J2NfZWuQ6QHniEhu/FVVlrCVinaYG7SOkEyy
yrF9reUiZ/+9tRP25UQj/vvoh9HSvVDWjdExZoOnwRyzXrvGaR2cy3aJs7tgidRt4PP81DqNCjSR
7PxJyGzf+VSDD+1FxYJ7hyMijpUD+gnYJ711F4nmGcD4MkiaPmiLP1KbvErBJxZ3ytCJrxSmyycS
+NI+KB8lZreYHrEDtDjBoEWt7jAaqvK7BeWvWuddqO5DGrt4tSiQGfHbo75IBbb6D84RmQP7WLmB
fLL5I+FuX9DzHAEyFUEWJSD9xSzF04FBUkHK3qSU6vA+gGd+SgFWJBWCnViBcK3GGxFxh1yiBgC8
OBZp30aVXdWBCep9EWH3W1sb1AB+U/DkPGHZY0brlt96TSd+IbfSZSnPGxS0PlCV76QKIzzF8OOT
NUUYz+nb9jjgF2LufqDGa1/lEsvfZd0ELPGFh8xJPoYojbPeDfTQTzhlpvMQDz1elpa86XLs77Ao
+B8N5kC/G8yhHkbRz3FCCIIx1964dLfjGPPDmKnskxcd+4mSLXp1xALUh01k8I7zmJV/Mon6LaFV
OJuVQp10NyxtBpLSFMRHX7UUi3nX0qe8Q/WG5JpTUQpYjzpSVCBZWhtH242c2sVtQKMayj33Swul
0qkFEuHDMOSgHYJ0y8KiqVHUWZEGtCijV6SkhsVKsR7SWwqz6D/aCvBzOkZyZRMAivLloZ0irGwi
xPr3sCy99N4mVHUH1gCcmiOKja8WMqHjCnNJHmPEM3bPtDKIfyHhJBhMk1LFjwvGjzt0PHA2w6JI
JBpDoihv6o6QOo3c7O0iWWO9yMqa09dMVfH9QqfyW+lrnMCXqJNNGkYZeh9dLVugRetiauvngofL
Z9eZfjcR0YZrb7buKQB0/odX2mhbNqLTx74OUP6xOszb3Txq/cIXDUA2wXn2EYhd9dsseZHvkPq5
9GkzobW34RYW4GSmhX0voMq9j9vB3VURdHRrycqsWaNnwYf/4+g8luPGtTD8RKwCAxi2zY6SWska
yfaGJSsQTGACA/j099PdTZXHM1I3CZzzx1Szg+Q3Oaj8dOZvJDceoht9ohM6LPdBOBDcsNGPhtMj
FkN3CEOUsDSgRIqdA92F2Zsh8J+SxfKF8t9WPcldensQDZpcMr2dOTuuNPvRHxe0sb5dqKp8L+Q4
InmyNXxG2AfxSQQD6jmWE4bwYFzQxc4FcaWAs7naK8/Sb1j4a97eFFvNm1pBN3sXPrc8PEgSAC8F
ubc3izauuHh8dO/ORLdFWjOYXBOfYMRjJrrRXqKqaoOLTgJUwFM7V49RWNDQPFUb7ew7brawvwAe
qOowRABkZ8IqZkTTUxPfZmpFHev1EdeQDufZfWD2soYtYTYqjedVFKxw5Qw71/s/969Hl2Ryzk1e
vQWFUN1TYlzlPEXW9WzKgN6uJ2fscnOsaLB8nGZdvldmY5GWhQXOpIWvgltxA/cDIwATiB/LMccM
3/U6FcPgT9eAMnLDTjtTaVb0RfTQlc78bzBT4Z9l1dJZ5ToAK2KZu3rHF1a/y7n099E2lSSMxhby
VYdMBgOLWXuME6oGBiwO0a4qiC6i5JOKEqeLw5OFbb/AgTTlh98N4nke8oZdaMjowxRT0z9GyhcX
IMhHVS/+g5uL7cZl7aadybaQdIOX0fNZ6Eb5Jxod8RhqGn7/dEltyx25pPOlCU0ZpF5BN8nmLYqV
eWvkQfTjwIDfLtRulgFb+rJqglJXmYuTE7ndW9+NXrJn6h1a1NTt1J2Ipa64kmmMbHdd5cWHFqCS
4qDWLaPnOVDdldD50uxGJsufDKXGPCtNrAuny4J40q23T+VPCaFpKkEQ1HnzYA5UJ2rEDT1HPyhv
zHQhCz3mzE8OwxqVJPhudoagZrVfw62d6StJkvJchSKmUjWAaT9WgWoWmujCIkmXXMh9OC4hnIcN
bUt7KYgNKUc/0ad+oJN7GTtr6gRx8bH6VTWzYxRiPpZiaEmVGlZmHupcjqGnk3LnJL4P0tx1uUDo
3jbmsunO9nvdWhXv6nom+bvpkYEdatCnSzT54QO4tdyXtU8tbhbwnND0/BoaD7yKfJlwR8BN1rzm
jhnppFmTmlGPrtohXdugREwI3fjzq9CEtFuSKe93i0uEv6/1JqgK9glgkxInLCG0uCQmln41NvAs
czI8E2ht/1JZKuU+aiAQ0oUi0O0wFQUngRfLWDyqfKXEeNsqEryyrnp2Kkqe7/u4Xi3L+pJTzgI1
YQ8yc1bQ0UbqDtErKG7Kixfp3dhlhbODSrPPbd7baQ+mzz3gTeB/O9OJDhNWXkfveaIq/b35Hal7
rJegBaKjfbdG1pTfZoNPkLbWgZ53JUW722Mf5ll1GlqHhqQgNyQGsuA+ZlOeqUOosdvtC6RgeMCj
pEKbmPX5MwoilPWWcJcXmLXhq3MjGx+YpcqzJPn9xD3PzZT3zU0DLrYefbbGH2ZhVg/FwjO1G3Jb
y1vVL2q8sUUU0jZXgjOcpzxp1kNd2vqdfrrskLdZ8XsJwvmP37j207LY3ADA89SR+fey1q7nM6rG
yCuqrA8eJlabC68WSgJLazFJGwNWNbabOvJvqLB2xhe3DUx4Cpu27lC2J4VNIQeWex2UYXMLgaWT
v3bdKJmZB6ZvDoyh+UIwbj+GTXn5cRGz+1LmsGN50ZOfyl1yOxE1+cnCI8fTutFMDchh7JcJB56C
PF7d9tAQmgYxHNIn1mStvZMhwN+Mi/slJi+Pvm9KTUmpJqlqDPASe1YxU/TmM2nXcb7mGRzhQYck
/FVB6F2oDh7uzELUlRLx1qXAcoq2QmpbvX2P+vHS8kUDkLYuK2g0csExzRV4fNdgAHYALsUUgX3y
FDWr90mde+vsZgdyxhTl/D1X4MUc9cS1t3mRvdq6XyMerzFq97kzzBw8S2+u0lmL7yZIGIJJAYwk
NdMBLEuUF8u1M7on+cPE1a/VUZCc2AX/W7nauIxHUv2kXgOI4D7WN1Qdus/W8dtPrRxxmDuvJSkQ
rqzkjOGg85kMfYLZD74n8putm/Rx8fnfu8Ko41i0YH5JxSXTQPKQchyrI7Bwh7kpmgviXkHWnqsq
YRPLtwLqfRDZtStaRt65Ws37XFb9Phuk5FZxakIMY287ZgURgXBWOc3sc0JmTqTn12idqIA2A2cI
XtToujRRd/YtYZdwO+h22cDguyHNUl3LARAgy/0/Y41FFlt+/oRyIN4bqjr3ayeXt8mhWciDcn7u
I6d+aGRVpMCc7VlFGUUhvY8IU8SYi0HD3NOUDYIuIgAE7sL8RBl1xRtUZKwlcR55adMg5xmajUao
wWIOCRf17rq9vgX/plAO+Ph+aGJ4iIy5N3Whts7eCAYghry4Tr72dkCiPwmaZrzKdQjoua3pzcI2
TplBQ9eBsHLv+Zh75BrJc9Nm6zlwIWO1tvaOZcMizK8dmued4lyGNe32dRsfjdNsJ8T99Z2h7uJA
hOyHxlGV8lexCXVDVuymtnKXnW0LepaSNXmsSilel6L19hCT4gFQt76nyd394GH391ugWlqr5yzb
r62A5cjJdGp9hRhWb9khq+by3c/BDP1G5OexcNU+yreRU9xx3tEiZQCaxTsdEs0pXLL4OMdr8/Nc
BJ8RQvxJHTYfeHBfhlH9pKLCHEGkoUWzdd37tLKfImMjh8qH+d80O0Az5bRd+jb4ZOD+IrM8fMZx
a/fEOIv7tYSzWsDpX0QuohO0r7cvaOm6xMng3I9L/x52bXeoegW7kuMpCUaoPVaQktuyjIIXkAWi
M6uhIsonU0dUdj0XuS2/vMC0Z3DI8KkezMsY1cVrLcKgTidmgFOvxmy3ZVWFhdzEzy6pfHRzgEfQ
rJ7QHIz2yiOVh2p0ayKB3Mr9iFDl8HnOcr+hQ0O/oixpj0QUVUOKkoUozkXOCw3DalVc9gjj9z1N
5Pt+Jb1odYo/Xol75J3Ga3+tbtxI6DA45FHrpJPaVEM/l5m4CKvQgY957G0p8rtmGj3fOdqQ+jRQ
KWNy2qlZHuX8NiN61WfGNmqMgVLLFrLKDgEd5+McfMiKhugHodaoP7R07AzfFNBsRAuuS4UVXo2q
965bssXmPS560d7wcZf1h/RQEkBzD5168Poq9O+2oan2QT433pv13a2/8Sq3gW70zaL65wSzOd3y
5exyS4q6d5f/kmlQ/VfsLGFvd7or3OFPPPEHTBskZS47gzpHpVOA2e4UWDf5O5maGTqI4vwe+rNy
D8Oss//748qDFxnzopaJrAXkZYNzyOa+pAR88SJGy8CYhU1SG3ziO9m1nnq3fRXAeWU0R9T3RZ71
ryyUVGLsao6bhnq5zb6KFZ/TU1LEizqSGeeKNKn77gqo4iFnqLKq+56dzOiXrpRWP7vYiIc0Kbj4
1/0QLQTBF7ys5V07dj16RJf8VfZOaKyAKr1E6wdtDJbDNd9Aa3eVBbBO68UdoBoItmz1TZL4gb1D
Xprlv43T2viBaUsUr3aRW7fbpqBbXgvd8zB5OFIZ23y7eH8gXmP3sQJkyb9VbPT3FOGjO/gtYtti
P0sRs822IAyXdphcPwVp2pxHRh+TH8ZYOS/JwlOCDzGoFAn1rKRRRXt8L3Fp5c6E+y82pgA3NnJe
6TiPVTytv4yCnNkXI6onZxe1KFvdg2wN+ZHHUGRi+naXjtLCA3xe+9NxU6t82o0hHuWUe99Qc5C5
zvS7ko5evhIgpdjbWWdYB808RhjsmvZc62DKXE8F5N+4dvmbXzow4njG/di5NJ0a42Zfkjyob2oP
ydGPuzQxGWH2sqEKfVgGexkHZ2zafTQ2cX0/rsOanCJVxl1/WSI3ZyzK43D7G8xTk6fEyDUtIrQJ
pmnfNEm0/KeAtvyndRK26/frGE1htjOzHBh/Q3eT907BnAtp7aHQEAGf0LzDTDMs3c5x8vVudP3I
b27ZSdl2d9ojh/BTWiklAdJzWGzIf1QLZEEOU5S3wxErABjYJPKwvvbwYfUHBJbe3kYOLPldukZA
TIZFvRQEjMSODBpmhQitHNxWxe9O0GRTxO5hc0Ot2Z2UcQzq1M11QBtODV9mXl84T1jgzlq33vZb
5DPZ1v5o4qJ6hiywS3sfCy9qxD7ein77F7p5uL7XZHMTwbPasP63gghMtIP4fq6OXVysfZeOntz6
a75BYGPaDvG8rsADzWnL58R/7jaf0RS9k6Fqc9TImMXGr7AzcYnEfbcgKfsG76+iA29fHc/72NiB
WldgsqsrWc3aI3dpRLJANkn2E+tzTvBJN3X3j5e5DK7CeAXpdou/UImD3Y63v+p9lc7uGOMHNMl3
rkTxPjP/rAaeS0m8fJWPvCA/dUG+1c9ZOHJdb6IZHjlMwvICudXIX1VcTNnDIurZXJ1OzPaGwDFz
dEnMojZJI7wpedyYTeY+/lRJWeGf9sueVzRnrGBk7I3z2nBmUylp5no6FI126z2yJP/ghoLO6CwA
0HmX+RZ2f1F8eZ+9v240ZE4QqMDaS0zrACQ1OwfUhn/KwgHBldsm9XPcFYnT7NaQDiKCHoQ3XIEa
698Kkc30QJ04eCDEaNRfVVvExdH6vL+HLoEE3vnTunWUiSgvkq9Laxb/kLhiHZHNrtuDbdtla3cz
Nt0tLUvw10cH1Ys8QjGTVV36VloGkrW/7b1+WtOMQhF1JqwSb5JQ1qnoxCAdJ2i99bknVCV4E0so
1nehY7T5dmIhBxyd7evqufPAcEyS4J/ZTdqTod+aqKcwuiTEgB5BBLcq9apaml3sCV4lgAyiwLoi
AsFOvFCmCfcYVSo0Y8PsbyoyZ80D4L1kFY3vbC5OTXlNWT+OQdyHDyPTLkOLMtMKW1g2N1VVRNsl
xHV9Gdst/JAJfVwHBBviN7VK86+cb3ZMEcLbO1DuEDVoJIbnAY1A9BmCzf/LMt6WMyUhi957MgAZ
jASj4CWCfQ9uECXMT0ERkFzVNDrOdpMU8/1SOWV1W1aqZdrwm+k96BJ/vRdr0v2Fy1s/mywi8irp
MoXKewoCWL282rMMaJEuSTbHKZ5HRcBAIKMzMCP/ODEJQzXxZVGrtTlUKdQxSXJ5M5/o0FzLfV8s
wBDi50VuvQQ2xHbDX7WYDZsTdDp3xdxhGI0Dr/rxg7ZfNUThZ7vgqvi1BbL/ax006U9lXfXZ7TBU
znArrDNT7A1DPhwQTm7dPtFjw2Cy+ErTZEvOYaoLQJQjlqvSeQ7RdxDpv1XDPyi5H53xD1yPY3dt
JxB9CsSh7ChYHjKYmLz006X4cRFL6yftLnZjv+JClSJ7AMDFQYUPq6/Gb9eo3D0opCwMWyKZ6FDV
0jbuyekGx/st2qztX3mromXnNhaAa+lFVT8kwNjDji+uib7GpKv+FW7buzxD26SO0bZ04S0aMq7q
YsS7EiZVH6Wb43pnBErluJsUwIIZ2+5pDr0ecHNAqlA85l4b5M8AVeEzEGyV0zHJTiGmcqZ/1DhP
mDBRibsh5wOG92nk7Hem2nnOObuegmzNozSKZhkfwlVVyE6j3gmK2wVDdf1WBZ3muMyVI88LC1h0
Joc1F8eIKmNxROFVTPtcLEhUGhvjYZF5j8Ynqkthf/X86ToQutIGnEtRoGM7Hop5IG3Cz/PeeyEG
IdDrqfaazd9XmOcec9OK5BCgSuK5onIcm5xNLPDs4iUIV3ZybqP2QdlKZX9rmlHkHYDQnMVp2GVx
sANE2vqD34eRvMY5o/FDUy3DpWkLP4CEHnrOpalMxhsT2+UF9zS9P470RoWpvIF1aKE4T42d8kvU
cNKfZzuNyw7YNCwgODiHbjs7bt7tT3JF9avlVkLUrrE2ICTvACp/y21qg8OSdAE/xrzMAzl1Bb9F
WDTJJZwy/Qt3QvQikjB583qe5NS4i3C+7drRTmCkzr484w9/YzFH7XGFwSKWOuvW/FBvQMcpJWBd
+OFx9pGGMiWEXTzHSyi3w9yosX+l1Z688pq0j+xTM2ZEb1snZypAvfrWYdR5HqnaQINSDXxfdSYt
HMM0RTvhBOUIcBzZkad+qnWvHoNe1+JhdtGh3tWZcegQQNHCzantfecwVqHOLqvqvjcKTgXlJw6j
RtX1QUaO+klVNhs9LsLN/ReNbu7SuibMH3UzqHRhS9h1LNPYT2WYnAeNvnPWTv/bx+Oe7GriTx46
lxCAR8mpSFdhado/bCY5AoA+YOpqAXH0tWrqoT7odrGUvpdVqVIRByuHmPaSbIfm0eOMitX2J7Ru
myJbpn4Yubz3WI+jyJ+auRzIxohaVV4GVdOUAsvfrbvN+sBLdvbl8xqaAu21h8DvpJj+sWpGmd3Q
voBV/mIjSdpDP3jzPe4Xec27rL8kzAsILcj78J9RtKzBnmVrHF+32kNeGS1hU78UXSb0ochXFDuo
Z9fyLdTKGrRb3SyLO+R6JVDw3JvsG/KgNH9Ye0LPpW1e2ODItL85KedM89vRTUxNddKaeSHpNC65
kWruZQ5nz09CZI9wWd1pRvs0t+DMTQvh6Ew8tZTKG9OlU+G4y5nCQu9d6zLhJyg8xIZD3KEnSotN
Jt7BcrzVdCeuxn9YiN0SxOUsc/i4NmFVn/uBlq/fKy27yysklenBPvkEm2qnZJRs+U4A40LqBhJc
1s7azc5tsm3Q4XFlijduEPJNiwUF60n/4CDEWZR5DLyak2h5yx5A+3WDEtj96BekgucoKPX3gtaa
m8Rd3fXiaqVAFiTCoTs19aF/64fLyDycVWydH7z8gT0o2gzjA0n37LBB3XjzsclKHb4GiR7II2AQ
WMJUh1hXeZsWEKMy65qTH4dseskCGnWfICRN+Oy9YuOlzgf/H3YCMILYM3NFfr5KCF4fcwXG4lYi
OMguWL3/8O8aNzgtWFK838NQFgvRAUhtb7Pea5qXzSnRSBHmEy63EGzoxyshh+qzNlOMbXfkyv3t
jR0gP1FuffAW1ugRgEj9YD7YqmYM2CF8ZUotTCS3I0h5Zm76ytjPsWhIhtpxBvB+R6iLEQiUWa4u
iFJq5wV2HzGkBWhbnqK4c9pzUMnSP3p5xE/oBgsQF1q0pUwtoq0LH9i4/MPtxDumAV+hojuu9v/a
SkVBylM5+g8kvVl+AQ8NSjeleR1W727M75Tm7STWVxb05TAaLZYcDiPanH2wFF2/7tU0MDY7U5b/
15BohH/fHSI/34NjJ0Xq120XoZIn4sL8AsSZGjDOtqtx3+TSPlTu0LxZx62fBXqBC3F68uQvbXM7
zJgYdi05OLd6EN6xKLYkTMmtmJ95ytarjoTzmIHDzpeszEpKk0vCVHZaJQllRAhDDyVCJMb5NsrX
Pf9c39ty7t5GjHG4LSpXR+gsBOmRWRXaM6fPvJ0SRDP/FT1dpFXR+x8scX7xtPEyE3VRz1aY/TCx
yVw5F/CIMJvdrSSrF98slEHJDdgrEh37ykF0F5hEfjVNEPb/RZ6dvbta1Rs0f0/i8BcOUJDlWert
E1xi9c9DGCf8CqNkm9kHYdt+cAYI8ZBBk6Ez1F6E0iUJJvzRMvSX+kObNgp+oAp/CA/QbLEN6ZsH
OPfEQkIOk2vj5uTI0jd+Kfno+tdxnZMKHaF2NUInsInKOwSegxfLrxukgZ6IM7ntBpFk4o/vw0Pl
TDpTHINbcdpRAZ/XyF5Sou6ETsdcZMC/fKno51LrI2+8S6Z+kMgWgQ9p4w4oEL6sAeMRn2J81wxt
m13dwa+zw6LX/NWftHrHkAPAGCi5RPthsBLALMGuO73CfwX6tk8c9ZlXKvxvY6njwXJzWXI/CqTB
egNno0h03NXbvEWIkePkHC+F/KoQJ7Orj+N/Hp6J7tiMETE0mFLnr1x1yVGF29idbZEEKKS0qq5T
P033fWumhpojGw/PepsqB7VBkatkl6luUIc50dWHA3s63muVx+MhCBJ7CiNnIee5remXKn/k3Qwq
TX60WVGg2heOTsM1jD8R+ATPfdYVd6qNoJ5i5bFS8MPC8m+bscdh8tB6YE8Q3QuEGeOek0cC+JNU
6XKX17Ofnae2a7J739nEj83OaB8lr2gd5xqQCaj/tMtYPGitI7ubbChfJC1GPsuRiMs7Qq7W8LqM
oMJfeRVhsNk0gXDDj34GZgTy7iYASmyOXik3eABn3a4OGgZGGDqfzuMos8d6Q9P2q2FTegyCeYG8
xdC0z+S4bndeWVTRMYZf/MvdZ9zU06uyxQ6B6fYmjEx+Km0GJK+x9Wcw1qn4MZVihJ+Ys/+MSa95
sbLhK8wFeWpJAlzuzIt6U8uoXyBLYIxk5p0n6LWPvpDbr3WV4Z2nx+2fLcr6SCpoeReJKHwPKdD8
gX1RdhVD+UE+VKfT2pP2Zs7leuegiBrTaeDYglQbfjcoydkJuim6b7Dk3WVtGO1cbmUsYRXYZOSZ
7k9ShA48Rr29oh5bHzZon0vtRJi2moxibIL05K2ztsW9W8+sJFvmcKCTUxFQzbJ5EdLefDr2rocT
WjnmL4Ie52FRBdQmErhbHH19csBJpD/RpIgUqwIw6bg4L7FahufWdus7cYT4YHAJPK7RSmoSsmfj
r/0vMffwKiIaphOq3/wmnofh0joeslanYjogJlccXDl/sBBigxhVeYccB/uNt7p3OfXOf1BsdoRn
rQmLydqghsgy0162XIqzt2h7jSZZvsu5ad/aHDWjwzfyoeai/dZ1iItgNc7LilzjOVHZclfN63QJ
YN/vfL+ko8r6zgWUhclm4TXbVdQkXOOwSu7y+UdKNWZujYTLxV9HYy5zTzfsIzlSJpe4OoeFEPYA
WcVljhKWk7NYETskJaQQJmsJQT2F3TPRKuuM9iZ2SCcih/PJ81CWycWhRdQUy+9mbsC6QBVUsrfz
oM6jWg37CJHz6VAybc9+UOy7qPGqdBKo/XarNwpmH6BFLsEEXtp0w4T4Kurz6+hQzRIOWVunonLf
xypyLhSsZDdZvEZ/Vieg56KJ5RXw2fyzpTPBlovydXEj4O5p8e5AtukCnbfpFgeC3mcJ8UM5MW03
3eQUe6fM11f4KH1XxmLdGQaqH9uXe/LZGoj/XI84U94jhI1nsyXzmS3Cf4/7ztyOm2yfQGuAvfwR
mSUZz6nTRRSYZbMIzsYvnBOixApNuEiOK+63n/al7WNzsfiUuHDfQqOHf/nsuU9wkjhNFxiizqnn
E/VaJkx7HiNkn8O0Zzj1xtTqaHvl+UUt0LfxfxnEQrX3ZpF/W1LpDyCwLAuQhfcu7xys2ZQJsysT
oa+jraSbSj9wsZvLfoUTFc2NRR/OBlOu3pVxRNx0ME3cOasD2cZ5tCeFnpwuAE75quxAZ1Y/5cVO
AzvhUV4AOryNzBtvQn3BOmt/GWfqYhrsbP0WhwHwF9jHIYlGREoRc9kjYhzWaTY052K7pDm3PuRL
TLPMP24kmP8mD6s9ZqfpI6SO9zfC+BG0mSRlGQfVtcsJJExGG7ZPDaEke6W65veoFyyliSUzYqdM
EN/bGkMqVqYaKYdnqvuu8tHOoOg51bIsb6YmY3DKqKKHfCFJq+gCYgDnZTg5gN7NoYFVellnn1hQ
i70IFbxTQ+0sMel+nf/GLvBXE3mH4dNMXI5TiA/fk66GEQp9L3UXVK3n0g6oI9XkQf1hl90vXJ77
kGUO3cbUnILSyncPNdT9iIh/78UaXpuvNeQWWYZ6rwCFU8zCJFZ0Zn0VqHvILqPXesI1FJiLFCsq
3n5kNVKOLo4LNDSGYoDe6AYjmv/ULuHwlG+bPfduQ26hP6gJOUnvflfl1pAbkAiE1I2D4CsJGP5R
w/TJVw+kle/sj+cqdf3C3HrBVF3zRproFlaN6J96BLg+ow22yEoQdZQ7jG062y3M2Wd/nuJrr4bs
AAoHjz90RPHSd/YPQxEMHhIccxBjb/7LML+5b3jIk6fVtTDkeV9MdbljxsJ8hQtgOkaNcS/NgEYC
r910tHOO2Ub1TTalM4FLN32dk0vdJq1eb1xM4ZZ5ydVkSa/uALTSbY90PrMXENY076Ow3t4YS7O0
UaQznqp4df7mbTh+MVTIsw2D9rjJWhzwLbQv3ha7L5s/u19di21ATnHGvbTBtSx+nf9Vw+wpdBVe
cMeqYA6uX6LvZJGW9H5hmQL5WEiGTFgRb6C6FwAg4/w1CS4okL2o+q9fmuDSmMJ5r+j00WeL9fQW
V097C21dXBbRD1eZOxp1XdL2d5Uz82zQi3SvLL9bItfxjjcKLIAAS4V5ZFySHbDD+h2ExXhgC5H8
TIKMSzrgCqy+EkIE2eQvIo0yCkQC7x4PhT6x43QYQXp7NF5CKaeTz506kKLV/prbPlt2ZT3xRpV+
e28L3f7ThaMfnSR0zjLqt5ce2Q3GO1CALTXJ1JWYDEogojBMjt5U1U/btvhHd9nko0RG9xViDME5
vokfFWxVnQ15KYcJwP+RLLjirsrs8vqjRbhnl2r/i6Jg/l0rpg+MLNvn4I6odM3cTuhrN13fgF3Y
1CfE5cZBeP304+7Cb+DwUKQ/ZQ3XdWxwMRhv+1DC958jNK6XzI+bx9Lbpn/+4C8+qvmwajntwXiR
WAJv+YuuQF8p0h13ke9yEAbRlB2DNZvvkVARu0ZKFHXZwViCIsJKh0hS8rj9L54xKx64aexDbiiD
PYyddn+Fgmuiwlj4b50CNB1rAgN4LzDBlO9F5gLwuxZ5btK3zjctqc0hGKZ6+yqc2j2OJpjih3h2
EXQYp57uhhzB+w0dVuJ1HLPNHJQUPdor00XlReWQ+y1oXG4q2itKxA9FqWpONJRyza9V68Q9jFa1
VySazn9eB/p3TDQ93kf2NGeiXtcSpoqLQ352Kgvbk+2xKOxUzP29o06pEa+VG4buaZgbICxb8yWQ
ZDDPG3tQrTV22HVyspvRziuLYMc1UGLIkW5mU4LAl/4OeZPV4DsDPpYdQXOzxGyhKEXFnhFZ3D6O
X27cjT9OrsEYeXEi23t/G5jQ1NSZOz9zCUbmZVlitvGt9ZbgKaIOd91VvcObq0Xs30b2/7pe4r0e
0NzE9V2TOTUpTAzS5Xgvx75cDcXk7nYkIgEt7joUQbx3un522qMvqU1G/euVIMSR6Dr+1by1k9hb
FYnlD6roH56myEuHZb5rY/IkSOe4o2V69l81QH7yAilWtZyMdWXfOgX0VVy7cPQhk3VP/ZFoSFez
p3Gz7MzwYZW8ElPhLemwLT2itAQ19Py8UsXt4HJAddBkIugoJJfBOFzhL+IYmX8jhxwBT4TsaSdz
PWy33ZT4+nkbkDw9iFCguk3xeW3Dox+TfIm8VMrkRWhBWfI6B9N61zudfZfELf5EsrfVdGwVBFOy
GzJ0RAzUkQxngCBcA7jFzbCHxW6fMpQP+DU6sf4N1xhh/A8i4KcQF8Uz/XbDbwia/oavcPyVyIos
QccJUMlHMvjXQzT+zXEL3Ex9gDzaXfDOt6BwXNxQFf94XUAkByJCqkEND8o1tJRIpF0yHuD+FxMi
YwcL+KN9o9kTk/pqVRe/cCskJ0AtLqai4u71qGHdEAyyIwA+7lmcgz9hLXwQu4UgJ3CdzU3LYUKO
AOTVpHXMorUvIod6r6qlX6ZGQzyOZS13JfUCwR7ph/dY1bm8NcPc/o+5M1tuG0uz9at01D2yN4CN
6URXXRCcKUqUZMmWbxCyLGOeZzz9+ajO7paYpng6r05FVmQ4JRPEtIf/X+tbWyRF+R0a5h9q4YT4
paL6iWVjtKw1M1qMPq+GI1P1XthFc3DiOPkytET51ji2DRf5ptiblYXxWdR1R6yA0B3otkrnd/Ny
UphpaBjlS7UdcZpPpR9/k45X9o+9F1rFyokCMbiZYLRfGGrlM+1JVXbI4yS2e7tHWDpn1iCPe8iH
LFgFBiMxK/KwKpZmNDCxdh5CMazj1BYUlfo5kTNar65pf9q33I8Ibtlgqw4RobYOEaFBTz2PEzvI
fwZQFrxlCDLDvEaskY4uhPMq3VvZEEZLLZjKcmXQMWRkGCxln2AbQBSDZ/C7SWb4PgXD9Fxr6I8I
OVX1g/DKgfWlmXOfqKrpzhN8G9qBGsqGYllS/dB3gwMeZWN6+FA2pmGXBBZWWf3co3AON3haEgVn
0ZDDx8bI6MAZiRCJWWiZkm1mFv1z2VsdfW561JJKBPTEmV4J7EbUZ6t43aUZwwK97Vo7TPBO24Np
+1GzqgxttL5YyIyutGYswsU4QmBYlzUe/3Vet3Hjoilo0oVv+Nq0SEYtTO80qgpsuqnuolynm55/
i1MyJK7KDI/vvAuilnW0kauAhlBfsclhLVBcjRjxy7Ul6EYsYqoI7tCnQ3fIhMW3jKNCyeaFl0/G
srCMrkC/ENfTDOeOxuYmas1flI+YUphirMdWK+p1M4Txdxs1j4HYaegYtU1nI5hbDG+G4NJscf7F
hre3OjTtT6VwsE0gpKnbu9oQWnRVEUJHvbTFnOHShe7qwxjQWg3TUL2vJc6hOfbRcdXgXalQBmZ2
MdM8xAQzEWP4WeSDklquNviZhnaTiseSIo1iE/hgoa3vfEEPDtnOEN0g/y++m3Whks9VyJalEDS1
YdbjrKdl4VeMNHUHw5jFQDd9yabI/x7Fdc/waGUy9JFemOBH1LDA8oulYrgKosT6NvaBNNy4sES4
ackMWkTakClXsojjetUc0Q8rpG1wkMHJ+cNKHSpNeVVKvYvcOvSrozACotxLwsvW1zOzo3jojipU
ymfFcApEg3BQsvhudLyUV6ltYnzerScD+bMLozL91aQWrVXfhGazGXGMs0TxBqgkQZUE3dzRqgzV
k21XSOmnIAn9I97Xz79jGbWArWdWZhR3TiYCGbiS7VO3TWTfWysslG2NcySvKdCGvVWt8Xlnd5BQ
nLuqULsvTV8M2qLipqRz5uMh3StN2vY7aibRbUZa2depM8fEpdrdh4Shp723TOgLrPNCFrswi9HD
s+33KePDvNgOPHduEJf2Y9hUSP0lC9aXUPNGb6vnrC6eIkgsJpJ0zQBq4I/j84j+rnSNqq+fUdnC
rupalpg7+gqetRIhj9yiRCO492M1fB5wgdzryii/Nqx96EyiM2BQMoJQblvc7OOsKlp4LzCtKvs+
EX5f3kdeTlTzsdyUMo8WtrPzMHUv7KjFVmSjhx8WwK2QUdPXb+7yQahLrZnE9YgbfF83uUELXvGb
YlWDkgE4Ranlgc5xhDIw9r3lUc2C8CZCM8H+zAjdtDXaTeSpRjvrew19h0iy735Cl3k2dXb/3Eoj
ug/aIXkdhrimRc8DQsmQRdCcASxdU7rxloSZxhnGVq94bOFArTorMHeph3OfOB/l2vGZdtoC6xK0
+b5H06iIfJnyyddOY1vaKpma+roGCIQ3rvasq8FErhA5Wh0tAo/VpRuLOP7itIr6LXNSHWip1qob
drIRm3U/Gha97udi7nuTUbgGWmqmCLomyCUosK2kpxtzx1ZpZBajRVq5g/p/NhWpigslbRRvRt5C
SBmPuOxZXOMKr4AtXRlyGjcGji/aFaWcVh5bjxkY1e65tApC6ou4cfpN64xktbH8XBpVlN0gRIGA
gr6AyKVoyK7KKumvkzQ+rhS84DrLIw8lQ6M/WKmixtuIqviqawuhXNtN6az0yFHmleHcjkKqWwn8
ZO9BfXW27IWLn80YJmsrGmrzkJWeU+/hlD34bF8WkaXl83IcgPpQzWZkMuipUXacbvkWxn7U2BAU
RDsss7RvYDTRMYaBkW4xDErWp5mxqdnoNTcJdA/cQjA+fTzhNgJMLwzSV6Wy6l0+lPEWpw+hj6aH
rSqu/Rc0e803O8wqBFe4o/Fx17AcTPCDkwEJbaZ2FKUX/lRhJtT1IL7ieW9WCRiFRZK0NfsFjHrH
nUEjF7JvK3x2JvLSuSd1kiy46yBfxuAreADDNfXiZ6oV6nWTQTRjhMHhGXTpKnMm40sbivolHezq
0ON+31RhrN/T8s3hkrKp9HkVVMQNtkX/3FaLla5QFKMwg7KM7IKSpQY2M3OGnXzc6fXQs+Zg5Tbj
HVMl5UIpG5RsNAEpCqYUl4o8pvhqTsEeEZ+9Tbty4M+w6SYXE132OJRqsfAAZ1wFhbSfCUCvf5DA
Ja5G8wgDMUfkJxiJ1/ioVJQ2OdyN2oTJYGnSv6atZt4xs3bzVKWyCoPAuGeXolyZCVmPpRokzVxy
97Mtyit1a0pY+7z8sBxyfIF40vLWecwQNqvuwJwcXskkKZ7LCkhwEdhcViNqtYUvm2idBp6/i72W
NKopbPp154fZxiuLdu75jfaD5cH4RXhawNNCUmBFqcovAZk75rLvR4xwUeSstQjJgSi8hCVXEOVP
tVEilqb3g+wJCeeKqimvoyesYqSHJDp/bedx+cWu1P4xRbM3wz+kgB4rjIUxaDyY9Ja5gWgUillX
dyx/alyaE0vBOxB1xpWtloDp/F4rWXMpDKqkaGvFLG1Eds1SrkHwY1AI8CYkvElQlesxqbO9ETje
opFesxsiAGvIKr2tLBXxQFQsfalRKGjG8yOEa1aX4mdRsr3rE0T4qqkGd0zq8Y1pBuXc18ziUcRt
srY1LK96XxGJqQ2MAQV13lVUNs6cWlq8ZWCjXWMGYfako3HoFk06meACWXV4yJpYkB/fVT3unoQ6
Gl/7ulWWyiCjPbsmXKpqmywsHd2bn9sdlCzwND9jvLY/puN4O1pafMNeTR3ndpgOe7XNMcG1UxMt
cOirmA5y9mkgjIAl9qMLGhjN1ybRYP+MSwfoeYS7PQT1/COKcq24ipjUAmwgvVHW12aPtjmZQWti
xTyrFMvwrkXAoo3qeeNY7R3qtlBGLIqLlLpnBIIE/J0eOHaKyA5ME6ITpBjpwWSfTieNeIuGgTU1
i6m+puzN/oKtS5PGN8zD2EpnuZkgbttPbHwjZTnBdvBfx5RY5aU9ITO6U9D25K+fczHPkPL1I8Hy
HfF7zE0d14Oub9l5I8uqcpjXfm9rD59//JkAXcSfHz+/QjxodnEpt8HAgBxq5sapr/WsnzntM+9M
M+dpC9htqbdKJH6pTrszSABM9OAn6+QLcNNz53iEUL87x7CWqpUkmbp1+gi6IbbWZZ00l1LV1DMA
2jeu+buP1xU/xgyCezXKnIc8EHvkXyzSxy1+6juvnHap2b40eXabjMOc7JbMpd07XeDxngNpn+B4
4zg1Q+iL2lZRYt1VgmarIg9neLrjn8/v4Rnir65/vHyAEFKrHwtty0P+VJjNnSm6Bb342ecff+bu
aEcW/bvLZxVg4LRaGbZ5aus39GTLDayFdv75p58h2msnzzeyCox7dMW3bLejGylvm8m60iMSe1PI
B8P4WvlKMidvt199fsAzV+uNEvzudGwdNFOj1t3WI5JkQUPeWPTW9F0g5LnAlz1zy7WTxxmHjBr7
YaBu0cH+rJF9UFAYYRt08fPFyIFzN+V4du/OQinfULKVtpWt+T0061WeJ38PNf4WkPLuo0eP2Rbh
ngYoDBlBFGI04NbM8kux1uduwMnjavYijTQNM0Weej9az7sHJrq2GJsvPK9nSMLacRh49/0VNW3y
mH329hjJIms6SLH8SZ3gcQrFN8Bx3YXjnLsFJ6RkX/Gok1axtvXr9obSyFeWyRcozGfwxG8xOu9O
oWIZFbAzL7bZKOx2ng+tRqCDZj1krdUtTd3W5Mx0pl/1kHUXUu7P3BX15C2XMGMNmVfF1lTjX50R
INUWxkpo4YVx8MxdeYsafXdKQ9lWNO1CknEghXgd+kLUDSALWHssoB0vPn+5zwWBqCfT2VGawxoz
K7Zk1O3stJmbUe2qIX39bprZTYQbJloVHnKLjEJEEi+xLmBortXnz7/Auct48u7rOg5fjT7eFgkJ
UGUVIWRnzRUa6xcGlzPj5VuCxLvriBnDjgxxBGuI+Aa67yYs/D0EmkWf59taBER9AeKXxoWEsTNP
4tuy4d3h0rIA/REaBR/NPlS95VJSMvY3fVav41a9L1N5Ydg5h81/u6XvDkU7W1aObrXbJuoOdnSP
wsnVc3Wj9/vCUVaKvqRFTq35772+b6uFd4cr9WYqmee7baY1C0J0n2qruRAPdO4hOBkZtB4TV6SJ
apfSYlNksx0M+0Ab8unvPWMnLHhMzg6WXL/dpX5u3fQYopLaym4RAnz++WfmL3EyFDixE1MKDAnZ
1YdtUQQbGvjUPRwkoxcy5M4tycTJrI+5IKXaObY7E2+b6+VqvAhZUy8c+j0epTsjtZemTQuxtj2X
tOz+LnGUr2ZQXBonzp3jyThBBz0UBvvEHVhQ8woTHoUS9oOqtxnsxlv2Q2stMUfn8xEO3Qx5J/3y
COty3PRX6P5vfROUEFaxW5xuXz+/7OdeAHEyduA4KjRSX7pdg1N2Mej9C8UInnhzuJ6iW1XFxEwi
xixUCxzfVvR3L8XxKX73IuQRujU8H8Tc5i8RCJcvZTm0LIysNWKU1VCyo+43Q6k9guFO5oggWA8k
mzxufLjqXnwsdv6s2cxeWBCeG8LFcb59930GuLGd4qjtDh2fuowzw78lUWWRxkXtelmJ1Zli5qaf
OtwVXfit9e+LelPU5hcgeMqFV+DMGyxO1iigkutBUXN4YyOFPbSw9RZFgbq0LQx4n9/uc4fQPp4m
KROF2Q4eumQ4LNukqoN5rePQtCQtgr93iJNxyKlEDiFP6XdGJxxmpLFba0YW7dTau7TWPfvQngxG
KZR91CbokQsr/46BJVs49gidTRcUNu3wB0oX1BELeyK5r7wwB/7+5dWdkwFKLw16AZJLhzEon9dW
Rd8sbKsdSQ1oTkTT/a01i/6WHvHuSbR4L1CUGD1PARChBGnPYxymr5YCu05AYl3qY1tdeBx+P6/r
zsmApDqykI7JdSTBLO0q14Q+ZtmsV8QdYFBUiivyWT5/LM68YTgmPj56dW+FEi/WuAusTavWmICm
e1HH11UvfpaZAZdVqxZKq+2a0voa6PU6TFi0VaF/4e162zr+NWQEmMHHLwDSTAwl1dpdl1Y/JzPC
z3YFrGJVRO0OR8K6gUtplOvaU1696tcR8yBKYOc+Mtg4bb4kyfAkUvVONMoGnener6K5yCFFpaMD
hmXCi4PkTOGFaukcDPhqhmsKKRcCBs888rpzMkA5Ditj6Hn9btKwXKJQzhRz5wuBRtJBm2N9g3Jz
E2khHfZWvl64Z8dh4XeX7GRESpROqUsgHLtICX6xugjI/p5uSIxYjhMVuU2n41QadJCW+pGZLufA
pi+FT6nnXriTsarTZFDpIQdHuiaGl4zQG13eEeUG7Txfog8haToXI4ILuDLi0RqNZZ3v29i7vRj1
rh4Hrd9dgJPBLIIVRVND73aU1K9sfPbNl9DRvxLfsPZFDdnTm3u29hy1mGaVWl662efey5PxDe5r
0dgIcnZ4Ecqdk8ZApzwUXKYPzDEERo799ymkbunGlklw8hgfBhXPXkTPcrK9nTCrhTrBSveszN8q
Sf0dXGO6D4L6wgr9zL2xTwbDehR9nOEUB9eJmb6B8EFWUb5xfNzo1YXN4e93Abp9slzLVD8yoVWQ
PJTDtCxSAuaJIHJ6/VHz+zutD7deY97+vSfdPhkJqUNi4gepu8t9Xc57J70ZIYJPirLTB6TDolDV
r2VQjQcbI/LWAiZqI2ZpyEu5ND4eX+TfPGr2yfjIsgPIU88LnvcJHX+U0ghIH2WKUTnR8KN0z5ZS
PSujPgsCspfobuCtLXJKewxKn1+FM4+dfTJCoqalaC20fgesfY6d4TGf8kVuiXXpET4j1B1XYGt4
xq/PD3fuIToZ0lC/yyQXU7PL8aIgr0rWY2rfQdoGfPz0+SF+v95hGPo45gee46AvMOodmMVXvY+3
VuA/qKV2Ya3ztsP/3U07GaOcElYnqhJ1p2XXqRqv2Q+7lYk3Ue3maAFdP9UWIGNir19VVPdH70dt
68gayDkYwSo2X9tLO8tzZ3oyUhGFATUlC4cdhHS3zesfoxA/m+DC+35m70Ry4ccLqZOQqCOo7HdO
kKxauZxya8e/oLzNlGzaasNy5L8Y/r7NN7jVP797Z14J62SUaVJ4IA2t+Z0ix/xaK7JuHTdY5j//
9OOr/Zt7Z52MLwUhURYEkG4XkvSV2dEd0pVN15brwjSv7eDCOZx5p6yTgaVFyw0DmrrQNBHubE7V
HrUdMoO0VLY+5Mx1KVEdoJLL3EmxL5zauXnLOhlM1BjeQ+lwu2wQRtOUTJQx8tculXupTHd2mS4L
SJMzFCgmexzvvgqN5edX9cxzaJ2MIeMxMiOuJMt/o7tTIuV5THWSvpLZ5x9/9syOz8q75bFoKvw+
OSCVuNXxi6vxtW+H1Tzoj52kwtqBFXwQjX0zEJaCKaiLtpPGXvbC0Y/jxu+emZPxpBr6AdZ33u6A
Fak3nibhXR/zTOIm/iUIG5hrqnUwmz50Q6gIiKGYnVuEtLejFkXXoGX+zMf995fh//iv+eE/j1n/
6z/480tejCx3g+bkj/9avebXz+lr/R/Hv/Xfv/Xx7/zrS57yz+mvfPgbfO6fx50/N88f/rDIUOyM
t+1rNd691m3SvH063/D4m/+vP/y317dP+TIWr//8x0veZs3x0/wwz/7x5482P//5D81ibPn395//
5w+P5/jPf+zhLLxmr36V/+UvvT7XDX9f/KEbGvRXweIIocCx19K/Hn+i2n9IXTctB56Cadvy+C6S
tNAE//yH1P8wDJtNnSaEZHFtcGPrvH37kfqHbQhHtWya2KamUpn6ry/34fb8z+36t6xND3mYNTXf
5mQBbyGu1jVk9JaqSdUgb+ZkJFUMRTNaCtBuoncChH1eicZtu0bWTOzDUM6I+R2+S+6Htmg7npuZ
H3UJXqgML8ga5mOEFIT8lUWXUrkBEWKbV3WNF2ERheiu5hOkgy9Sm2KkhShLf8bw5h23hoiUXBla
0897mFlIcLWkdIHXVK/EZWnDSiqOtUzHxpjbllehGvAwyZL61Xc3EjwkGrnRwwQtVUKDkgHLF8LR
CSBKWU4BOWLSXqLMq+FC94X+kKZHnCYwWOoYgigxZr6h+k7ekbmXMJuCY7RX/QCjEley5AooruVJ
T50hKVTA+6YMF8JQsbcoqoHbFiuyWCMyw8KiS/kKSBK+mkqewFGcEIJyQJuYzic7tJ+agZ4qioEm
bwh1s6AjZT2KY+AIRnHlAA3Z2qi42+tkbDR7ZZV5sNYrfLQz5DHH4JtR84GU6j6M9hYdeZ0kVuxa
sZ5exyY6coQrtvmkgKr7Wtc67OuxxaJhTQNJNQW87gHbQ1SUiwKYgdprBQifCFaXWwiUrVwbrTug
Ay6NWU738aFUWNrNAhRz/syH1G7NiPOK/Flr2ZwE2vL4V9wacj8YAzKATuo/jKzVidXC1wZRBwWL
SdZ36lT70SdSB7u4FnF7W3XtpEdMke0Mt7nsCBOhj59ugLzRVae+gFIkVKr6kOXDsnTQ2HGfUR3Z
sEq+oslxHk0NVhUmG6FvrbYldjSBVcS5kFM1zlLDubMARj7ygGPJazuTWBxEphjciMPDFl3D/XHm
DQi96joesuowNejRtWKyh7kT5iiIJQ+fjZq/UB9TDc1R2xnkCSR9b/qoaMuS1CGv9gvXV/xnYXpt
NFfIy3uQ6KKfQ+HIaV4PqCWWSekzysadxBU3Gj4czmJ0FDLuCqt6Esw6cjbBCkJnqMDk8DMdi2ZM
EfEOYoO376ORepHvSLqNmQ3H1wUEhkE/M5PKDa0IqXSAVDmF3t6SM+FkVgHXY4DOwTOUk0kHr4g9
AAI/2PB+rlT4rmqOYCgMJUexOcsIRGLRApUUHq+oy5VFMRxJJiVU6ddAmwL8naLo9o5S+1uDEWhN
NTEimjdv8L3m8I/TbS71AriRlRLGkqpRht3aBwysii4ywMrp+9FDtu075XBr9Ta7MVBK5DGOIWQV
rE21uKVcJrJNoSvDFYSvnoc4I8/I1ciTkV/QqOLBZBTFbvk2Lv+vpqZ9+FLldf6rOZ14PsxUN8Vr
dt9Ur6/N/rk4/c3/D6co9djePT9FbZ+L5w9T2tvv/+fsxJD/h2OjeGFd9OespGl/gAbUkCoKBkCN
H/zXpGT8YWi4wywbk54Q3P7/npSY5KSmWXgBNJupzjTl/2ZS0t/UAf+znrH4fKTzDrMm0xuT42kH
MxvrroWwnR0czGo7W4FsFcUe/d5QoKge1IlEGiJz2qZ/gCd+TXiZN66qJxnm88QwN2GfX7Xi2cSm
Laz2tRhapDwBjmJzi3ttuWQBej3o2fcalj8Ryw7pz/0IDlZD5uROqMTnBUkTWPQMD9MGwjUE1dnM
wu8MmBhC4QRntwdCNJNSkKII2s2tpyQEuRMAOXA9P0y+TUT5zrNI+8lwSq6LXRG37d/UfrPDev1C
d0MwvSkJxC6LQaa41wRksBbktNvQAZw7vfbVzscXqaVy7cRWcA1hIFnUeZd8raMs3eu1Sho48Jr4
EOEMwPZLYtOUXvmymtux2DhQJGL/TsGcv7J64mOzijFY0NVaEMH3rSTpnHrBYM/SFwf2vtVv9YRg
nc0oHdfRl7jH3MmBYyxf2jiDlBCwrMTYMdCTGTMSswHlQIQ+NkGPKTwWLz+oWMifTAGl4praS+SA
FXNNlbDk2QTGjpQbrGxlnatrnDSs9uH1/CqUqrqBYUnHS9HlN1KGnlPC+tzUitGW1kJ1U3+KVqh7
fkZ4ymY1/pVFQ3wEeXuTv8L8fswAo1RMQplC+mj+0rUD0aM+WPoSUjZurzKBll7il5JGPy9sdsO4
jMJ9CkiGfrHM5iDHNdfr6vJLk1TRTWvX1moa5DDH1RhchV1lkyIUfyPBu56DRfsBhIcdUpTky6bz
KIvgWF9OXpd8MyUWNsIB0uu85rFti/I7aBA6Z2MWzSFIj1eQ5a0F0Okf+GKYZkbrKUt8Iksw6LlG
CZAn0rPBtRqYYVpi3HPzQhcCvL9tJCYAUJzD2nKs29GoQRcU8DJKmQvsHmN+jxPKXw2x82DoIl5K
9B+uF2kqVvhMzgFb11soid6BWHZ7WRO9sMso2DzpaPsXDdPxvMxUtXFRMU9zAdvxuTV9a4Etnoe8
jeXOKjNAi0liz/RMRIvWH/NtVGfWpk69hGtQm64CuB4dJuxLTIbyyotSe+YN2CYCTRSzsGi5fT1R
X7mCiBKIRbfAlZAZIJvJ8QKX0O3J4empaU6Wtoh7jyVLLQgespahulx2fQ+NN55QsOPYv0HhD1gP
J9bcBo7JhpVwj5hYg7nmKCjnFHzalsoalugTvHVeGixl3unrxIOGCCM5hkQTl7g3EU47KnJCFM71
SrOSisbQUOFgtg3QO2S6INAICJfMq3jJdRCzzJySRQcpAMcb7m07TFqi+7C9CyUcZniQ/EXj5zp5
q9UxXaxQQaCkZKFQx2NlEPlQkLuHjHgiN8SSZ4HdGLNEX6VCfyZIG3LqYH4lS5CmY65aTPvhL2Td
NUjIvnV7PHbU08cbbMtASBQ/XEAJlteBxcssM7+f+/h63XJymORV1lFhaNqrMVfseVfl5R4gk77B
rDbOjRZDVqgO6ULrPFK2HA3nspeE2ywnAgabUIqxkETGMSX7CgdLdkRgYqzzWRqaafjcK4Yzi2Mr
3/qc8Qx837gktyNbAzDrNmk7PVGYzNxIOrCzuykgp6uKuamVP7cJx1lUEMzXnZaYy5Iy/oXN+LFS
cjp7OFg9NXJFTdU2Tuo0SlbEwDur7GA5OiFz7dzgZRCFPQdw+eCZfuPm9LjfTal/bqzeb6ROKlFM
WfgT2T5pjilVXdNPDxr3RSzKYVAPMo9wxkWu18DljX42PVcGrnZa3wt9YVu3Oq+UHpgX6jkf6xvH
w5sG+iQIjbZjCPaZH+sQrSZZ1Jp1e+hGTpb1m32dC1wpuqVaF6oNH8tfHMpEFaByshblV10/1aiE
k2XoYT0Et1X0vVV/jZc0a3+5fXy+jarfBEUgpG2dlA5HxXJ4vi39UMXRd/ZT3yARfGMX6RJQyEvj
YHjUV5/fvd+ckqUKBHcCOymLmJMnhtnJnmSVaQeUeMNXIrD+1x/P3l9VpWYB6uTufLw5npoBs7FK
59DhrhidFxFc6En85e4T8fHuAMeSxfsq1AisTgOe6hxqfY+LOJK3Ufr8+TkcH6APL5XJtRG8Vexn
KBqcalR7jYSqBivyocW5i2YEtNBskLdC/iqCl88P9Zu7gcbFtCVlCTx3Fqvb92fD5SLrKlSdQ6kT
trN0tAt9rL9+vkog6HHZq3EyPMUfP1/zyiqto1I5KOosm+YsbD7//n+9G6oFPU8XDlUBXpGTdxGd
a19pWgwApFk6wRIYNb2ozw/xsUdxfAc/HuK0WHysDCkTh9DVeZRvyKTDP4x7+/Oj/OZE4DAZ0la5
WoaQx5+/K25GvKIT1qnolryqJb3XexI6nqre/vH5YU4fLcYtekfgT6lGGTjHTg7j66zb+mpMDkGx
T5KbDrIGAQhonpQL2vrT8+FAjJAOtS7LtGzzVBU7Gkqtwr4NDxYGUg3bZHgfywt35rSgRh3PIAmd
bFMLJKWmnooTO1kRIQDL4pBF4OrbFpvKIXJuw+QqE902tVrXNgC6eY+fX8TTh1pCbjkWGQWjP9u3
03sVZJgsY1NGh2Ot7DUDIvr5578p6N8PABxAshmzODmT/59qBUM7GseJjNEDlkoARKDY9xXB1CxY
qENowjvmXRPAAeuXfIzCwYVsCv271sJEgT//7UifmxFskLPRj4zbNEu7zSjM18E3wkMIO9u1nAYz
qU5guNrhCLQV1ilEu6ls/cren1FWZ2FvVvgrY3jXtWN4N3anNrNO1hMpZJ6xzjWjvzDZ/fWROZ61
1HRNk0f+8UmFHeSHQoHMCg+5ACmzdfJrNT58fmUvHeLk8U/w5VBkccKDwTbVU2YBK+aLfbjfPB6c
By+sTclfo+T88VVOcqfSKWdFh+zKYHt2SR10Oh7xcBjMnLy7zrF4oJ/McAXNHQeAAJcp2gc6aNNf
zWC5FDUvPIV/PQ3WK7YUmpQmvV9xcq3qNIL20ZctscNImb9YhOV8fjMuHeBkbpC2BtrkeIBBzIiE
LZr555+vOsZfhzumHJZQ/E8la+fUWxCZOgR3pbRuLKBULmQSoHhWHK4b2nLrHJoUOZpj/E07cnsb
JrBVX0cqmXCY4XhHelIhVT8mb27ud2W3GKIOM2LnhMsiDF7IRzYPDjSibQAT1FuaZDoIEYVuO9AI
wNsUyk2Vd94VzfuKOkmvXYswGty6BZhQ2T1eudqwd36JJX7WtnWuwXFK+kXGRbnu8ib9QkpTsRr7
AT9YoPu/hnIAzJ8VUU8IOWyeyuioV0Q2hJS+Jcu71+NjUNHDhDUymNUA70B2syvBVZdP/TaeZLLU
QWKzDwkQqtvFUzE4xqortJQqNewJmgHONcF26Tz2K4gbgxnAHmYkn8V9433VgzQBHjaWJAlKnJ1J
SZVI7/Ib8EkldWFBYltW29/JACWWFT5acEVCVfkg4c3vA5maW8v0KyA/xHNCXQc+qgXyR8gAuCUI
G6Jb38UrI7Gtn+gFe3eoCWrxi14sBuo/7mhTJyYKVWwguegbxdf7ZWWPLynu/lmddU9WkMu5jFvC
3RKN8PkxKAm5bu2Z5gd3Qiu++QArZphXCS6DVOj2YM52fk0aRkPm0zHoZ+iWeZlwpTxZ7EUNvK7B
IkxKYleTXZGbsyYNnH2eyOm6DLts2RhlhFOy4mtWY7ku/aJYgfdq2GzLAtx31a7zLg5gUhDHG2QN
SRqlklMfa4S1J/cx2cAhpShCdMIt+TEcAPBatJ6y5lFtROWWwOaXiDRL4OmCUA8i3zZqGgGKTlp5
RUtRXFVmf+TLGBNmLNtZEZkTLmHiowUahE2hgZL4UoFXLV+j1tizTx5nU4orPBFxfmdKIXlkEI1Z
7L7lIrCr9rVOp2+ZnRyFyVW/xQoor2hfh27SOdNdriNKInOq/+W39o8uJUFOxJW5BOZFnCEU+CUX
WrlpmnG6jXsDqYwPPlnNnHhh54N+Y5uDyj219BtqReYmsmp9GQDemkVw/WamX+qgMfhrxDs8OoPf
Lcea8ZN4Eqg1qpX+cuiwzQiSirDlWz3e98HcsRG0N5NaJVi6AonuYiw2GRwqt48mLLiNRByG5niT
8fjeDe2Qhm4ga/0Wtq3pitaeXFUhSsb0Os+lolIACSeDEZirMkvi+ggfMFpYttpzJdWMTEJYNI2E
sEG2SMV/VzT2ulG6omzpv4L6w8edA1Ew7BS7ctx6c9I4nolyJf/RELe5OWVzsFYNkKY2v1aGrtwQ
JNgtbH801rFjOxv20+NVNans1wuCzEB0+/yyKeYqyfJzCEswA0d41jPs9wmpxRaZNTZddwLH8emq
bbRU/UrMiCcBiVpQjCny1I3MVKXYNYbbsgZC2Xrj1lOomT6n5gPln2v2G8irvTC/Mlm1XcU69qhY
ZvnS5w7O8Li4UUZmG5iA1Fz4A0kObdmHi06Pf7IGu290s6GT5+TyOzgNAJJ199AfcxDBIKgb4quS
JaEv0c0UBt46hOI0U+ux3hqQGxdmHwWbiiL0MWCrWCUjKWftWJDX2Os5PS0bWIui+VRjmgQKe9G+
EBEQzv8vZWe2GzeSbdEvIhCcydckc5ZSo2XZL4Ql2ZxnRnD4+rtY9150OathoRqoRqHRUE7BiBPn
7L3XGA3ePe0sOm5WZ4WNObhgbRyGItqUHZkCCliQMjuQKOMTYxbX2Phdsg0rfOOFY/vog9Op2drl
TEB5TeYXifUM04Rz7AZ2Mn3QxA/NQT/E7KrfNmyz+y4h2oISGqh8MvOcwnw51k5bYtUvm52BPWIn
aBduvCav7/WRHmOZmsWhIrvwVimSpZO2/Viyxr/xM007mcCgA5ESVFODBTnJOnqVNhS+Qnwbq6Um
7p5QUEhW6c5WcPmqqXo3lJDBYlgLSV9EW9skS71Nc9kfpqqsH/R2VD8XrMgYWSQAAaIC1LNq2uzM
ttgehz7KLwzemjv4Xhb+5Szdz376qMs1+W0pwIHM2pM96upAAggKS2mnRzpfIujXPrRMMn+fLPA3
tKpOd9KcswvGAQ3KGN+rbDX/G5le3baGlo1jc24OljPF30gndbdEF1JvGTK7Hx0SxElubwNAhvpm
sWN5mWECBFNjpfOmNRItiBsytyqCM5/HxoHGXEf9oTfWYzBiv0PmPTIr0MrhVcehw43P00a2e84H
Qv+md2jcBkNJUR+FNPMnn/yiYmMXM/noeiROCxO4y1Dc1zTVMlrT7vjel654zgn+CbustfZ0sB9B
aC07k9SXnZ5Yy0YHpFzBEEa/VfmnLitJS6Tdfot1AHIDJRmxzy7jhCz5CZyKJe4s5ENGlThA/gA8
rpUq4CBNSY413+q0jz8MNWqh2Uf9nedm9VtGdCjDS2eNH8UNeXEzE6ZhZSPONlV/nIkqDojJys6T
J/jqJHWErLN3OVmlSeSfToBH6fT5Q0J2At/dmMV78hhTCHcxanUxyHRfGll8P/vKAmjUi4WhfT1c
akqFrVuZRQBJCBAPsUX7oq+zHSrEd7qS88bCinGC3/R17Gr9tq7jN8GHCCGZ0Zqfac2TXBp1DOwh
iHBCRmb9ZFn06ltoR+QrNMCy7MgZHipIRJsOhPNFJ5UJdRIwcuHZs0f4LChoXBiNviHm0TqRzxEz
5XW1+zpyiOBXon+YCtltwH81pKBwrnte3ocJKXq7XooeNl5Ubt0ad8bIVeZYrn1pbOT8adv4Lmby
fYVTe0HL/GSb4v4BNUSYhFLJGLZKgk3us1+ZFXU/Elv/Oa7/jOA1WDjDKSGSEPyy5vmEMI4/MoeL
g564clN4RnGYurb4SZNLp67weFhN8W5lyY96NLUfiqv4DnWE3Gq5MJ5nB8CGtGEyb2gndBfynRla
RdCFC6DxB5RhRCYO3hik6L3hp+A+SdfIkL6FDNkLhSm5qyg3yHy6l4X4Eddg4FEQdG+6ufy07Eo7
NlIn0s3SpjkQsZuep6JKt86q7h8d9YaQj88sRjYPUv+4lA+SI5OE54uD6WAVhPXbiosgE3fS7Pa+
cu5QwF9MhmIDSfyd9dLFr17sExrjqY02EpMzKmu6s2BOh5FsfoE9/Nlp2kCfGpKu0E0nMJjtnZXS
qh0JwqQ/SQdaWD3KsM9JD8cLxUAdLlJg+UO77Yux2XtNtGYG5ShxO/A8dV/ltzXbz4UBIQl9a8fV
IpoTwnFTE+HPD8GQRFBeEYK2l1087pUfpSGXghjPfTTvpG/ER9Ncw25z8R2qAFrTTBIznDrtyczR
VGhN6Z/aYcUD6DFfnUEXCeeoR8S5vewt8l8JQknULi2cdzMbZGACvuNMlM6ZEH97r9tt8kXzCcNr
TIp4BGHyCCiQMcWaC+ksvn+TaO6l84slqAkGfImL2dpK5lIv4IoYnBKK7q8EbCYBWZUlJ+k5JvOX
2eGtTdMJgUcbtK3lPc4eQwmDaT69mykOILq+V6qPbka5WLdpYf1wdEqwlNyejVcuFAopkYUHUggl
wpKxDpeGJIJBuvl2qqRN1JtDPvJURZfJ8NqbZG7QQZSN/thZFLY6+z8Hb4LlYY3gQuIvet+7yzwg
2wVh2hvy1r5MSYc2v++MzZhp3RGmwtfGI6smSohq7aIKci2JI44P0C/x2YQ8gxHgBvMRLuPSmu8K
iF2Ba/WofppUbRmzkDNZtnTyg2iq2p3bwjvdMLDqaFHV0Tkxcu7suil7SLgrGEaBHCKmb7wlWTwG
J0YZodpCO0R21hGJq1YOAuNDvUkl67dIJbt+NNz2I0jaJqupvsiVZPvpysIlbzruH1H32O8l0Z/b
soG7NOeuekYFZXJqtop0wbj4Qq4YKBvSBNfF2JCIAp79xMVoDelN5tNAs3Lf9zyGrY4bUxdkzxtw
zVuMDEENlmXftwlEp4zU3gn35raabG0TWZ4ZWFZKQvZiHKKlK4I0hYPDRKW55TkvwpKbArPLNt3h
knvLaRFtgJrNh7iOfzJqGm/7LBqfy4UE3SS1kwtesnzDRaUki5X6EdyFtiOjFg9BbsQBKXFGyIwu
iZFLGcvTlKbtXRTBqtmUaVftocH6B0brNY+YSV4Wai+G0U2UHYpZV29pZS63jqjjrZELeWiLCoW8
mcwvOJ2NU7uoOURwmm18XDS3WqTZx262WqxNyn8tnDb7omm6Amg0TGOYEFaxN7hs7dEMuFt8FmjB
5zpmmjyNG8fIuydzmp4t/lH5k6K7sqdIS07o+sqXTLQUc5g2XxXjux07ZbW3zR6eNcnHgVmltMxG
xEv+IkF6JzMZX2J54uLlMKcnt3ioCclnKO0nhxkeGkE/+vij6pHHSjPu70g2HTZE3UGk17kZY0R4
j1v/iaG0tpm8st9EY+4cCjOzbxVx848Oq4agwjbeW0A5+Rad7GKBF7u0iw3jzpy+lQYyBwIjkx2B
0PPed7pmi1B33Co9SQLAcZR+OYSOwS6cEyCtPkwdSlAxuyaBrfovJ2vKIwEc497RFi8cU73cdWyM
Idfyh1SPx2PiJSmhbGN3dsSU71SvI9ZIwF+4qBgC7rzJpa5IhK4MmAN6VdnbNfkeDZSjh0Q+VYeu
4Zdb41EtVhJO9orgRiZtbkqwfu1/a5L0p1YLkmka2z60CXXG2ngYSp6AQre+OqgtDi20GdIA/f5s
mGnCNdN/4WKFLEFRM6kh8bdGrwBKLa0eRqqqgyUyLbxh1OeOpexjRuRRQI5ZTyynyTOf8r2Q+KeH
MDeIJ4h1QeC3g6JiedZSgwrM5jCIiU69zXxFTxOMx0mVtvPFQum9t2PT3qf+YgRWW4+HiNT6gBxB
fz9hACMMSWu2ntTsL9NQGkBTFqiSo/6BUiIPGt+3bsqseJsjuzsq0vgCc4mmuwEJ2p501Z/Slf5l
brQ2zJhVsBPW0zEuK+waHVt6omXVuTZd/1Aa3biNgVYHoMU46kCmwOO0vJOSrvU6zqYbTqlhfzN8
6R3nPCof+eJIPV2m/L2dtHVZlN8tZU7sTOaFJ8S5QWCe74QmsJQPNrnQBAIAF3bMsKu5iQJgtAJZ
GWWILWDYSVgX2xYtAzfQdNgq2KhBrGTBnDtRPCRcl6dBY9rtLuRPRlKRkDb8jGqyBPNGOmEvWA+W
F3tbpO3Ad0YZH4AEDKGMnexUxyOBRGlGzGq10Wq9J26yMg48GMS9WUekDfadST7Ns+YR9NQMzUvu
kw1uVWSMN9ECoz4hPbQ1Kj4BDAcaT/W4dbFWHZtMf7USMPFjGY3b1oUMsDQ5zYEqmrfSF+BIOwhD
Iit7JuPmuGdWYOzogtOZd4EO7Ol3kYldr/iDheswmdokd85Ete5N9PJom7gxkOKNtK5YS9HEykm7
HkvifxGCEo1qX9J+YIeuDV5ZgXIjNFI7urX8ZfY2ifSdzMOucPttry9ik3slvg9l5Y91RpHktn21
T8a5PUIp6fd9PVaHkoT8g9MqWMyW321LotBv+QjVtp2s4tZKRv1miuB0Z5n+DV3DEHgT0VW2Vc1k
UJVil1mSkgBqEIFaBXfzKJ6BJ4EyZldBbLDEcGD6pHmu46y+E7r+i7jRGLJ6LgNHoc6C1pjd+TCg
DrxPn2x/gyqEHulWjXWH3QLSAtip/j7t+vw8WvLN5T/sarRICiPN77iozOiAVsTvvORUO2Q4Hts8
r3eVNvoHrNP1OUYGSnwCui+IBwNR8W12co3SffVjYfwYFnPecmzimOxhlPSt6R6ajOcxQ8HJPk2u
1U0UR/icJpu2GfvxxmrUFw8rYgBRW4V9Nxhg4+fy6PIt3THyYPl7WbcXWas/NKSL7YARCIrHKN2P
TlZvNV04uziS/k4NHlEtrsmnaa1mny1SHhz4LrsWHTHovWEPINS8b+eUiAAYRJzSLNkJrdBdZqdq
j0NUJ6mRs2nh8rZz007fovzwuc6uitnWeVVdVx8M1EKbkstJUFZz8hADAD+ueZm36IH6MDLH9rhM
hoOwRRU7b5gQWSUoNACL5MeoyGkzZF4eytmwEJukziHGA7ypS9kgMKZ1QPSuvmtm+gqkr3YfIySY
J80l58RhoZLiuQKx07VLzH1wDLTO3KHXJlR5n2hNyBmWBojH61CW2JJ6aQFfKAzoIYjDK1fnlt/E
EaVaXFVnQH3GLpb661+k4TiLwBG1g9ykK2yU3kmEfl3SpDbINnGQptwYwpgwXJnlPuKus8Wr3dwY
3gCltLCqfd1DbSGFsr5dCjGGg+sANnCg2SOxrg9jzHG+aNVPAs7KI/srcdQVHbmllEBcrZym7QBC
3Y2HYs8PGRHKt14G7d4Pm8XWXs0C5HwJEmgDy3E6IceqT2mvGc9twpa8kM61s7xEEPjUv9EdF7RY
FpADxPVizWmIhVyMzN55NL+I4cyh0Ft5Fgx4mDedUTR0frsXIkCzcJ5bcztP5FVqjMCPsenrjyNh
uD3cLyAVzbjJKZk2uoUUvPR8oCnCGGjicT+Huux9LRdjukGa++y49P96NxJBE4+CYwElVCxcuBhe
T+dpad9BWRPkqfXudhStvqkysrzXJj5QXo/T2XDnn0QqlPSXBINQbDhZkMo8PuSlBDKAUv5rxHXg
BjpNFaZ5QaXA7X1jEn2w62jGPWb5vajOeWZpbzAw8LNavb8lIpLvVm+cC51KdPs6P65FWOttomMN
15SX7XtfusepdOWznUQIKVPIBVMqrH1vYmCngFdB3kGr8kWxTheGGbtwCmvUJJtQ9S6rw5EwMmtX
C1VpAhqxnO41zVHMdYXePcm2IjJP9h7pk0Uub2vb0EIjX3PNtNp4Yc5CGKJL/bcBZREzP6hs+qFl
Cq8GsRQMxnwointCjb92am3zj0sbgG5V/MJjd+P6dEYqbwSR0/jqLtKz9s6ok/Hslsa4B6L8Aq8M
y3hEiFZdkCLNPjaB1eCK4oYuXdotXGiMCzKuv4DJMn5ZkfAGVgo6+Ak2KAMG+mqDXYtLNfk/ZljA
exJUdTpPBdWg6PrQnmbvjPNzCQ02vH1mZGo3cnMP6KuKTa/N5AV5VX6TUDuS4+3H1Lm2CdtCJSWS
vgWiA7lMcUNKWhV/w22kXaRNdTVMixmICEE6T050j7sUZk1WWN9M3AHQxVYiM22COIwTVQce7Nvz
kDrjBYlXv0PVvXwlq2y5G0RTgvYkZh41ZfO1VRWSMr1rni3GdZYu36NGd5hIcNqYdlr8oIW9HLDL
Qimn0NqQfAYcB2h5CMtR/+75pfjFJfAbYfDjhQmb+O5PS/aSEfyNK4Fu6snB0LUxKI8fW7pte20U
z4Q1xpvW5FbQuN5O93vzwsp7MfvaG0N9lOWzkPhEYE0X+/4vyX7dLOW+aJmihvVcNN52aZqZEofF
AsaNxnXn2nfcIz/YEeVdZBKaBFv6kSlhcig4CmjfUjcogwG7qmmAOeZgbmY7c0Ki77XV79Wx4VrZ
g0ztNzGmxVngh95kbaTuOrGC91roFwnBpwEU4GjTtOMbejIHREOZ7KWpk/ncFLp2MzNZgJjdTGHP
KrnPRvoDqrcVl2Qu9zrehI2WdeZNKWb1Q184k3Mrtt9cohoYLZRquiPUG1+BSXYavHI6F4WGiFej
Id3T9exWugnIjdkXv4DA6gG07uIRJHP2lIK9/eJY9nBrkk2+p6JQod77w7eBab/B3bb4runTctBg
7h0T0Zq4aCayNtMsSjiZUvk26IV1pIE83heQFmCpjSaJHz3309ztkq9+mjcnc5HDeeRsxAmz1GGW
eNotAIX7qdcJd3cWQGQMs7bcvzoznDWsQnZNLHbdGKR7qKbfN16GfwaaKSV/7u7LqiNUMzZITYRX
O3+Rupdx8WjpvnZu0hwRuaOzJld/j0PLA79sDuFSd95PbVYDac7Rej5zzYLDxpQ1rbU9lhQ+r8lQ
rMmb79hc9QMmqw8IasuJ8d/r5C8vXlZ/uJqgDy0Tz6T5ww1YAehbjGdP+k8YfwjsZZUWe01DQ026
bj8R0iysl1bTrY+sNeaUFBvDu4lyErTriMZUnTolB34e3/RFbT7MBQweJI3uyXM4Uzf7qHXPqWc0
e8A12i3vCzvWlCEaN8oW6pzrJXszR9xNEigJpNx0FMqNLDZJFc4BSgz8THsnitU3cC3Zzdw27SXv
mcFAHWw3aekUockQ8FLr8dJs8dnH1dZjzBjmfl0ylCP6qHY0N6CjbAU2HSqg6EDusd+IndIrBoWJ
WIjYHRL67ElyjlARngTUkQMJl2ovpQdihqTwoB515ipVzqpk4PFgLYk6NKQwb0urzB+5hyHRbS21
m3xnPNg6VbQVGf42sywMaUMU7+pSLcze2QJAoTShJTyGb3O9HEpYfEitDap+AsMIlPf+8moRXJtH
MNVHc9lNJqh49yMqHzLtm2qbmZM8obFmtuA3cU79SjV/aQAqQp3dEJ/FUH6t18yKbFd+kR9W2xFP
khbwJhXn+pPqwFlKGU/gUYphlxDNxM2hJIZDJEDvo4IJ0zwaoeYhpHN71z67kzsFljMAN+CAYqCd
fnDFNgCfZgh01yKt98suTGM6FiZDmEA0jJXEMP/w9ITbdblMVB1s8Km3yRHZBoOc30adlMSuE6wU
FT9x7lkv5IiXfCIn/8q3rr9DYaaH1rVIEnIz5ZqW5Uws6TCxs78Xjpvfm4yRtuVUOEHuA/2cpW+/
5kM5vWi9PbShmoqCvk1hhL3qSQ5uVL9pB3rEbu682n0NP3gFIvpOnGAmVMZ5IawfoxgGPjRnTBu5
ECk6Oy5VegZALhBMbMgvqAHMZLXmGuEg8iqc8un7GPGQE5pSD+TAOqqkVM3NzUQRcpEmub45hUNj
QKgTOrBPwxuHgwbuhjcg1aGMx/iEEcAKnMo1XudCx5yYkZm/Ie13hPnS2KGJ2/7sxKb4rhUWFZPd
w9SwK4ATrDkznExDHl3uL88u1yc8fqV3nqWNpMDT669+x0rO7HkOZ4eE644ExpBLxMoQH7NTKRqD
ySJGgYV5bDBoprsbLLIFtbEG0lvo054kCYLFRCS+dlVL/1tE1imbreap8DBgxWVCtZ8hQCIJOOaW
PLxFU0870alK2AWC1FhfqnPS9NUu04cSL0CanLTF4vfIDIoml9E05DXZ2UNIfHTxrM1F9sHoz3tL
IhKIRTSpX02T1jvu7+O+nPT8KQOzdSBiNX2b8pw2fcd9ZonskUtkOWyXqMmfXUahj0wRmZkqDdsD
ZGQd8m2uxJ00aM+PQuEdMJd0fuA0ZBYregIjJbhNLvIj1wLVYdWRbkmVOHt7/JftzpcmPC1aHhIq
ojmf6QUuwDBcpnLSmne2WVxIrFN3EznX2HLMj9KtBJUizenRrIazuZTZcaF1y5ypXtU1mv0uQABs
JhgPdAPttznXiDBKxqXDJiR+wkisoaZrcWAatQtArN4sOOIhuwUqJV9alUbCbXWiFzdo9HzqOCLH
n4XzmBdj9kFDTsqd3SzpPVNDTAU8LnslawQxsMbCgiWeQEg05k0NTO1SMLWjx76II9FF5le9LvwD
33b/ULUKfrYnjXtSTZlANs6doup5sLm4tUhsQPtFkkd1MVCCUASLrSHMlrgzmGF6dzA0+xynOKKI
qeZBScpmDh1T9NulGEpt07g68HXBQOImBU8blG1Snkx4nh+WS58cvoJ5dmrD+ZaoCQhxXPSUHmvx
RqGyo8vPRM6NgVNK1z8N+mCFillS4nTaakWZITd1bCeN39ALBKVVoXZMYx51qzaNOwYPxreSa5cd
dthmN8jU4RBY7Dbcb1KLSClvnF+aZugP4DZoOjgijfZlYtKT73TtkqcSpZWbEP009DYjKlxBdW3z
XUTmPBCLPhS/lG5FrxGsmAfAws4LxDKaVVlMFaY1jBUK93E0M6sPYJV8lkb4X8SleBZ0LPymbjGV
uJYjtsKKxWDH7X3qGqBtGNBP6daW5dlu5zvLrL4McfRdIDOoG7X9s3Ltn8q4VTCtYwXx8bGjvvtd
Qaj8lixPNrd7Yuc7cm8O//bP+zhSsBaimGUMZ12p/pNUZ1hvq+hOZ/uR9H4/iVn859v30dsJz+MD
oGD9hwByIr9QQli+E1Nxm/sqHDS1+/NHMAy+gr9LZFfpLcYFHb00/8Xv8/tXlMsZ16/TtRdDj3X6
SpqzdhGH8Uz2Ci4hp+zxKFkLMf4ueArG+pdIiDwkSGRhBfXFT6lAeYa+SgRQWmlv6QNXx2KYDRrU
3OQHupG0UyVKOsoCRgBuTR3ziQLyf9/m7x9jlTDTGsDNIlzTXr/Kv8m+hRbHNi3X4RI7PdxX36WF
metUOKgalvFN6PRCCstqAq5vjGyyZH3P6L02lAE0whbqassv+2/0DNDT0SNfT7TxhUQjPG8NVilp
rA3domRvo6Wxg5VRHVyTzgw6sEUdVV0bOz01lpuZG1hgD1RUjCNluJQ6Ix6/PxbcW8PK0PyAYe+L
MmQV4iJtMH/pGoKHzj3UGvyYvKQxocX03Kuu+oKh3aZqwrFZx4lhBZaO5IfSjC0Jb+EerBsytaaK
toVMhjOYpnqXumV+GViyT7OU3cUdWTfV0j7nUzTcpbroz3i4QXAedVAKu2SKoeQiozk0zaSF09iA
hbb8jTTa/sUlo/RYxROgcNQSYSZy72h43YmylUo6SevxpFnFT1aP95AoWByWo5ZbF4zM0QVh/5oy
GKArrBx3N896w/rgjjaTVlBsFAnMO3xBv+bChqLjCC0cDbPY9aS6hq3d908Ap6fdNKjsUiCueGia
OLd3U5kvx7nj5lfhC9uak1OefH+O8RJ0evqMwdLewrybAmqyd8NpneOy6opmnMCnMtKJ2oFUgUs0
msxNzv/nNsGkQ1FG/Bd+vAmEcw5fXtPm7LGvoVOMpBBtzbpBHFj20U/PKZLt2N3prbWFh7Ax4+Q8
pwYTkLTEsinG+h6SrP7TcCo6xCBzeGPw2FdIBBrPvnfcI+qY+SY2jHZXVLDeGs2nraP5FmF0a1OE
FLj47DvyI6Xf+eBnLsZ1d6HY1jXCT5a6OC6m4Ybl4Jd7rtHUB3PeY2GMhBaMRl88ZH09b0XfMoH2
WgBFvbIjazd7NEM3ul3K80AnMdSHCF9gC84b0qo309l3lnel8b9VrL98k4w5IwrXaKydBArIgdmk
Dd36RL4yNOQ8c5d8P+QEN9jV8J0pRvolhru1z3J0RXgm4ks7CED1WZfetq5NP15TIlzGAXdMAuQP
NIgpNh6emYdG+zb3X4cgNYxlj4ITF2GXJF88s7nXuvom5UICHLG8TReJGi8pQsRz9UuV9Ob3Lovz
p7jt2/1CS+fY6OV4krpMLv7YeDec5rTbeAcLI4rCnijbXedMwEeztRhBf62RAX6pTCqSpT8ACekY
w2WVvk3xCjC1cacH4TJXi6voWzdP71FvNm9aR65tpq9TPZqH3kVDx4Fy0waUvMQkLDOuDbADFEe6
t+NJuMnMBEmujKpKLnu04d6+ayUxHQbJd8a26Mi5VsZXTyHnLC1O6g2FA36Dzk8ZL/saHLDFj8wd
gxbjNlFzfIod7aPxDQYWPREvaHrCvkBLwluIfqFdaXYTwFGkZJ0k0w5/9+y2v2bFZdCBthgAwkAG
Wgj3UDQETCjbGE8Gez4/deqgR9O5jBtcjcmuBT4u2w+IeASl526K5biybrXE786aM1cEhVotgPFR
bRvQeTd1T77KDMCWmBDsl7Oh5bTjcYOWVkMHdwA39kne9JXlzkeM7liewPhm2Cb+tCvV+9KNUQcX
TL83ksSdtsiZljsAQ+lTbDXu2+A5/ZfOQxNYIRFPPzlv1rrhP6cNRyUH5WoesBiAWb7pXrmlhBbl
3jIh8m4Z749bUeyG/JPS5Xd3wvoSpvAMfAMI7zH//GVt+duBRj5OBKxI+Rcc7dNHB6mo38rPTv/P
XuTq1FzKooZZxYtYMxOckJmwmQb2Z9ljn73KVRVGd6LI8nL0LxTWy3iB5migp5P/yiHHF+Z7OPws
vjGTr8sQV4VMZiLjtVSScnCkchdPY3vJwBvv/1wvXX8W6F0GHj/Twr1IqXH9y/e53jdCtMs9I8w4
lMuc73NEHjvBzB1mLnDrP7/eakL5+0pDiO1iL1ttuqtb99qGqY+x7dFMLx/q5Csi5mV8BajrOfdG
/xqlFerBzzxTv39AF8sc9jnH09cX82ycjL8XUvmwJPo8VwZj1ATC3GYQoUhDnufgzx/sura9fp0r
c8+ImZKbbW3cWovygBd681ar8+j7n1/ls09z5fGRHjFHseDTNIQ/JPSJ3jVE0HL+5Fe6+jC+4a3R
V/iK2RQc5Ijr2/jbwzqlZls0XdI/pXaBbbwNwOx9sryvPgk3GJc/r2NIwqpNyonx+0vg5ACvLoro
iSkufUdab7NLg/KTXef3jW29p7GdEuDFpcOwbde6+iCVlUDHaOv6cTDCVd7ghvNnBs0rKxEvYWLE
xsrooOLkV77aDfD8WiYDIAg+VBip2YRRcuomsqkaTnb3X/4wvBh5ZavNGD/canL//VszW1lYHqlS
j8Z3Rrfdlz+vruufnb/OJoBpkmpWuJZ9teVoozn4SyTKx1IcKffFv7te8k3hySRLjR8eo6TlXe3O
tj1Z5DPY2qMaoUU/YAH45Nv556/tGjzpjoV3yUFLd/Wst+lYKDLD7EeiDV9AnqLnqD5xeV8vW2IF
uMLyQbi9muwnV4/5BFk+FcbYPAh73A6oZpRAif1Sokf+82/xl5fzPzslSxf8JauXCZDAMmhfpztX
TWX0+ZKbD07Rm1ST+qmzMYTZA9o9Er7uVmEWHdhz3+OLWojm98cXHCP/7srOuyDQwNF5XNeNwPOu
lkTeWHbZt5N6jA+Rtq8+C53/x4pb/zyPJmtt9YNf91J0rQVxhhLh0RDLD7uxX4m8+fP3+M9XILzI
puLAKOXxVV7Z8jMpUCWjWHucy9DHTxjv/vz3r8s2NkkWM8eMpyPMpZD6/Ykk/RFpJ8/kU9G0oTbk
Z+YOIVaLgISVY5/X21hjSvHn17z+TBYQRzYaz7NRh1E2Xm05el/bsspwnnPxaMEiRv/yO7v++1e7
pmU0dc+krn4oigefaWXzSdFx/Z2tpS7tmb9KgLWNdrWoUiLtohUefW8v0XlI4r1tyRN8mlV3AlqO
jbqiI/Dn7+yqbefpV5XH9UJAkZolo1GVRE2Bo+wtUMa+s2nn5CMfewRuDcMR9FEnre7PZSMfPnn5
9TP953H+/5fHvO2xcRBoefWbzWY6ILOLGTq13Ynj4lUuzAyRdag0TUOlgGgS7UimUuOcHJk9a8wx
PnkL/632Yl+n1GcLJiPlqnhI887UB2YmD4ZmXiZA4qogWRAJ0y+vXl4pXwLHT35MU3dbT3ZodwTH
M+1DfJH9yDTn0GWrFBI2ZukFutGdkZ1u//wO/+sb1Gl3GSZ1r7iOHJMqxoeIKv2hKNn2lokBv+9v
BgsBT4UpxqnnsHOG98zNPylG/uviYB4EyJT26vo4//4U902v5xZM2YccO1A/04iuuKbQ1y3tL+xK
pvru9Teg5/78ea/2+P9dFH9/2asHbWaUkHQNiyIiL5DNtVVv0/h9jh+gbobp9BoRKF70dwhD8DUm
nzzlf2Ejrpfk31/96rgk3wPo8ViWD1rO6A675blwyaFMSpw5TvmmHEygQ0y24Zigw2cc/s4s8Weh
nCdikgPue7sWRl6DKYid+2gJZpKT3qC/b9/HhABPmYh7m9YTqPpq24y8RreU996qGqBVtyepLWCn
8Hazkr/qEuONXcX41fH20WfUK6wmmrPNKhzNqy8mmUgjW5ZXDBRnL0fg4o2wdNHLlXWym4cqNE0W
DKGV9I2mg4wa2qBm8aWI4menEvdR3gQ4n6eNmuBs2XOoN9XJa/WtNbdPo+Pv/Bohw1R5y2YsnXzb
qIR4KEZBFrZUADMlnSk9C9va2HeO8VO11g+8Q1gpx2HblWbQ0TtKkUGitUDaG8fPbdrLIOuNr3of
n13vZ85MmU7ki2PRQ9Sl2jcLj/uIzg+Opo68R93MtfU8aeNNlQFKR90XKDzDTR8/frLsfi9i/m/Z
MT6gIKNy5WT8fbWzD9B4o1X2QCbuPRNL8r78qUE1o52m2Ngnc4v9Ea+Ms8BVXs76FH1J0jHQmYIz
2/lRSe0Bx8RnO+R6Uv6+HFFWMtz4q3wj4uJqezJr5p+pVTcPefthcyPkd7KQTGj6l3ZloTqhNv8Y
1LMpacd0n5xIf2Hfrl+cM4lz1SJUiX/7/SsRiLeUM+fUdZiSzgvSo52pQR9JBwDWiTaJX9B4p7fF
H+p953bN3VAsb8zyk9OiC7HVCtM5ydEf7rp2xgRFWv7JorG+E2MuP/7885lryfKP92pRP5OeQpXu
/A9l57UbOZJu3SciwCCD7pbJ9HIpL90QKqmK3gb905/F+X9gTqkaXThzN5jpTiWTDH5m77W/vT5d
VP8IAq3q0nrHZPhKqhd3AUbgkY3o3UmEEWl/HenvSCX9qrkxHf1HCxrQWsqrdroNwXhg5ghM96PM
EJSVv6aJGxNS6SSw5easskAVROYVPFImvtmdl/6fcB7r3Qf4R9Birr8106BvZ22SRjUbnLm+LLI7
h+RUZEmT4IrXsr8ccP9wqlNbCooytlrAHr4Xr8AQRWugULvASTbWTUT8hVAkP3Sa8zWVU3GbeHK6
BgYxn1FAI2ZPpr/F4/1e6vzny7qcYXRsDmgOqtDf7yvbSYox7FV9SZrnebTuy2JB9NH4qJq9/JPM
+L+85P98hfKVeX8yybHYGn1P4dB04tytjIsblZ79KcclR+IBLS8iiflgVZPxVGRticRToKvv2KT/
+735j1/XpFfwHJ1F03eMkKb3CNWasr6gJMEZzCrNj6ryPukKzHuzfpRRGfSe/Zen9/d6+P9fZAnl
w1mfCPM7Ooy0wZAlwHqRY8ifipGFM/3fKwQu7H8/4z8P5f8aiSROWGvL0NUXaew9NvfdLDe19Yxq
FoPWFAzethTJce7Lv/QX69Pw7WFnbGoymwNCbtHU/n4D1abAxRu6XFHhPQ6uQNw0PC1Ivv79hxN/
fg4tDJHntBSCAfT3QWCTIOY1Sqe9EBV+q8LySasGpLn5IWIMhJskgEr0CL/hCB98V40LFXS7RUo1
+F5R34+Z+MudtB64v3/v3/+e9U77X9cby2cxL67bUpHdWorTiTsHdS+ROu1uzB7//dv/+UJcP8xh
P8fkADfUt4s8QblZSK3B+JQkR71CTt13x8UtDsi7/9KH/MNHCYAxTCLXuaT+fQ6ezJx/M8IpVKLp
g21V3iUDr72LUuNXFM7OX67iP/yqfJrj8R/TXEm4v19FgLq9SIdu/TSKrVrtdKfcFsZfDp0/n3ra
dwZ5jKx1Fvt/6AY8zGhdPKlLbbVbVfQfDoZ0y3Q5BbJt2qkrHBF/eSz+fOTXj3QZIPLQM7z+Vixo
M9kwk+Ajs2U0IDMI7aw32vjy7/fFP34KrD2aJn2dHny7L0wPDjH2U3Ux6/JSDvKBtPa/XLtvqRXr
4WUxgjdMRpTArTCj/f4TIWGWuI4WdXGLX61RbZpxRrv6Nbm0gDXO3CmQ5WXBoZR68V/ujn/6ev/7
o789YybOkMh1199N1YdGdIjbBswq/34N/+EWXKdHvP1AwhiMSX7/fmWNbQdBtXXnDEMD0Me0r3E+
F+clgQD97x/157NF5QZ8DS4fQ5k/fi4tHTw122ly6S2H7IMOJXFsQuGZ2dEGdZMtfzk0v51RCK6k
x6+GFgdu5Z/HRhYx4O6rYb4MAtCqVhb1ful1wLn5XG89klFpKpT5lz3hHx+KmJU9mmeRGWGsPLjf
r2eYA8rv+t65uKHqd6HwaHjiOTsP1ujsJq7vKRu17G936be6Agiozs5mHa6CmmHT/P1JaBid5JOu
XQykxUe9Fdmu60AL9JXAKq0icas5yfhCQwmHh1L55EYqKzbtkGWvi5Nh/jPiJd14/ZhfkhrwQpEr
426JEiqVqYpPFXvyf78Zvt3cBgItpnKUyWukBn/9t+s0pYnXRlbBvx9kjR3vB+Ph3z/g29327QOo
8n//ISQWV3ewqXXIYPWNAvVbwqxMtpCf/m80S/f/fRRqJgaljBv5DX7/KF61yFEaUV2qBc38J3EA
xfS3HfA/fp3/fsZ35OugMnAfiFsvWESkfMHWjygkNM2/HAdMVP64l9Zf5r+f9L1GdfTJJjjErC66
KAiIAx5wk6dFH0wNewGFheU4crvdZNivz0oaHzkura1wULNYDQmLNQwnhlL8A+DY3GPbCBSthVoF
qLmWJwdpdhGeQMzumCMl7JeodH8lorQP1ei8xRx6QVIvPzNNcy4pWrEgnZvGCvrYYZCemFYHvsLw
DmWRg7hro2wb43TZtSOoG46QVQMeC19MwiGgY+z8FjcSDrenHIXCDCYuwOBZ79HFfrpdG2NTFNUm
apJ3VCdfI1L2bTo1HQAgBVJJSYxKy2j/RN9Fs2ZkONtZCOyLDFCaRUsDCSaNL8s0n8qlOIzE225c
DPAaincc6rYy3M24ALyvkrZ47HWk2deY3hOYSC3aFxwRWPwT2fmJAVnCyIiv8ERTBo6F45/z2gMv
smbbGlN4sK20vjOq/NMsIrlFce68Ofgf9ybQon3ZxP0tkSsITw30RixZcGbpJMcolzgzlXDq6FkG
bSOx061md9a9Mgd11mv8gmVPBQB5pT5mEOJ9I2nkQYiwenO6SO2tsW+2joFJz6tQabux6ZxK0XuE
1uTatsX3GDgmBuiwHd6VJPS3tAAehxJ4h9Fa49Pc2Aa+23kims8FSTTLlrfmskqY2zrEt+GaZDoP
PSk4TSTA5c5j46OosvZRAyjH88ruqepsGWRFGQJnA/50lY+xcWVExa9G6BF65solBGyoyI8FadYu
kCj6Esc0VgkDQCFP/5i40ztYZFA0+G63uhva27lMzEMtsZ6hc26vk8x1T8XYdgfLm9ndsvvkp7TF
OY6aH9wXzi43ZvMtWmycFwbEnKGPnGODmNKPujnfpu38RQzfCOl7KOfHxgmhEsUMzeo4Hm7CsA73
Vhqm5B8s1mHq5y8UyxqGTZffwy2bwIYGkAdxDrWrRqu3d4RIt64qu6OyURCNNarP5GrITknjg0zH
s9AXjo/50tij2o0OpRrlIax6+FCgExB05yaWn1FmGzPrf7Wj9t7MFi1f64RETLbGjZIFUz9Vx5yL
s/MKl2S2Cc8psKEmLK+zqV32Km8dVMpKYNOMMP8nsXZXjpVLMkzV7TornfzSQC7f96TYjcBSEAcC
XeviJrpWjvypeTrqarezNqLBEjTkeH1l5rxPImVGTa27KREb73KWwCTriekokoJglthMrtssHo4q
FOF9GC3JUdUVVPypqW69Geemt0BbxCQH4K8EtU4+E75gCdGDdPhoW+SJwM5pujdJF4PVx8Sxd2Pr
04bEiCMMhVfWuD9g8a1odUkqTGZgmShC+ouqbs+4m3np6RFpM1N3LEOXeSvGQ0Yg8Z2rD1MQV275
HBW245v8150peyuYgKDthnRx8CpVC+NJDXtYGmLb0UZjV6/WTsL+6qDpdaD52PmgKK7mOEJx/CJf
uWgFgykkpNGVzX/dJMQt+XFfJaC72voz0jB+ApIC1ycdjeFE38ybznIQfdulH6mVzO+6MdEKUb4x
O7f0uzSbUJvbYAtdlzCBIaqCuNNtrB6dOtthIn0EbgMxOE3/EDEg23Wr0bOvl+oUu8iXhxK4gF0t
DSbvhcl+1oQ+/4/wTix4nfS4fkv7xNxkcwSmQCWSP7ml/zOBM0FE6ICSIVOOYzAlqUcOBnB9b1sl
CNQWiFW7Qssaxqyl/FGEk05OkY4kr3HeWyyHBKZmX2Opftb4SdgtpF+Dpb2YdQ/PbzI/y7AId8rh
Asimxt3vNp+WxczGMcJ6I/oeBKiZpsHSs7gpujp+oKvM/NCBWlJ22mObEUCkNXaOsC5GQ1foJAyx
v+U5LnhuihbXoFuaextWgT82FA6DlBE7F/g55TAj8cI1r574P/Ik5smElTRp6Qs4MZ4SR2FVsZr8
2SmKJxsp4kvfa8V5xCV2mpcqIv+XfFhMmGCK+lXE6ay2flxQ2qeMXC8oSlxzuNtQNXoR4kVPwz1D
ux+I2LNPZeT8lC7irAXP6JVyPEhWo9J8imCdGbiasDTT4kXtwEbartO9MUq5HdICKgPPyQ5jvn2f
9mLcozhS18C0upu6lumpJaPXXwvaKyrlLMimeMREaf3iEKqDgZgLjjsiXwa7Q72buemuHrx5X2gw
TGMWRdzaY8/wCGMSPiUchNKcN7xrSZkc+jFYlDIe6jS2B3S4fQ/uGQziPkF17I+6lz7LUPFWNyqr
/NRq0Bk+zCg8RLLlYupjdEmnFfNqDBjEiOraepX74aVl58NZhDThLWjE8yoDmUOShW9g3wM1KbMr
UPOvjrLerL5/ni3YI62ZJ/ewEjOk89SA1kDJYNuz50Nyac95r0V3VoLF3cNOuumUSUs+ZejIx3DK
/RKYKc6XREjzEBLbuwRzZLWnspbsXtDr4DeKoluDX41dA0hzJysJgqHE3XU5TpdyZcQAbc99+qzQ
z9kqbRynh7MRl7mfky9ymoh12xmtmR4VVrCbIZOsGiMJ4TSUP4uGbZfCA3fSu67bjiJ3X0MxkGSR
FNUht9iGkDdl7lwM/gGrXeNVAefCd4y4DIvHYj0us0swVi9T7BqRGO4LKDjc83p5LSQK+VHLf9UL
B2Scol9U5BHD79SS26VCT1xYQ3ZgM7Lc1mgb+J9NFV1Je0SJjOPwPK9jU9hGUcAbL3xQXS73kaXk
vtPBSeX4oTG/9PVzSYTdoS8ad8OfKnYayrd9V2LY21Ra1wL7HbxbnM/cx3PjfbqtU/luq4kA5pd3
B5fV3Up9RA08dTytOcUTEOAYX2X9bJRa92FjdsMKlBG3YIUL4dOTvnDYG1mPYV6O+kU0TfgY9hFo
i76Z9lkpQmK4ynlrRyzVvHLhVA5dkk4srej3SzdHjzrYjPt2Qko4mrXLU8kOKS5C51hHQ7ilnawf
5eoIhLftbjuNEwj8D1vByUx3aG3dfeLqaZA2AxZTj/l22rsPdqlgG4XUkPHojhVhSc1PE9MKVMd8
ZKOPyzsX9k9dsgJrSkpaBeONE5cbjGQRL2OxYVg7Nlm6jzRUro5UFyT23D6SaY+4NvX4wkiXq+Kc
JqJ7bLz5w1a6ogTqv+YJ3tY8me310Bp6kOnia7LWX25ivmbXBm6t0SUABqIC/Ig5PkwTmx4WUtgE
XM72uonFTcxChhRZTlS3S5Zd3VpsCLBl7uQspodwmmsS/ngi4zx/GhF4B0y1f7lG6mDZnpIT2NPb
vhCBgZy12H3Wevyoo6UFo0ufjvFi3o8NaTkjCARfn8Z+j+Q4OUzpnLHOscWuaaNpK80lRw0f5lt0
ZbiWVAQMxaUQPs+WoIdI8+6UJHlzbzVFemgmmzJcV+M1XOTugws/740hw0k1wmzfps5/OuZGcQmm
/EzOUIrBNgsfcTZjtMYdty9pZ+HzuUBPqUME0vm4PRup6F+6ygUZiiIj8OrSvUa0He2shfrJrO3u
DiYTDYEOn/1dpTQfu6ydx0sNN6GlYh2aNxJ1rqbJeke4VGORdOMSZ4/VdIkZhDXbnrWYA9iLuXO9
KbMBP7wyicMprWHb2N3gW/rgFX7ShUJsDR7VmcceCs+1PfJ+Hmzp+AW28qPVYVYsHC++y0ppbz23
rg7Zkti+JbS3XHUZALfE2y1NYX5kjaCBcYsY6G4rFzYS6FCLDa0dIY05nPlN3pnZkVHBTKplGt+J
muAehO+t8xAnHqzEVj4MIx6NKGbxxVHv3tkJ5pLQATnZtA0+H0DUTveG9BB9JKsO91RT+B1Ncs93
DRiDI+AD1otU1EHOpwfJMH6BvrA2c6zQqqsMapSEZclMq4AeTMmj25mHn7I2j2ntvHgIpna62/Kd
xxY3J4eZX8bhWx525UZm0oA9SvhiNq7HIO5Fv7bTmIbJJaNvmuPrRs38i6E+lY8FIKQ08EIro6h3
Nf5SkVPCgMfgtLTS+RrgCFlIIrWWa1fUd1mTv/UAZw+jjfPP7008fVrutTj2Yb04k076Lc73LWrC
YkcGDW8GwK3Y77ghMW3Gz1QBzI3gXH7ZcTR9Ono43M2s6g/8CybYLF18A+ZvmDfRQujmxnOGkPNA
VK9dgS/SKF3z6KSTcyCv0PS1EKQUFcdwNJLeuc3Clme8XNl9A1EB8KOaImjVDO7FDb1bxlYAuiz1
FjnOTy1n3mjQgJwmQsxeEKZq+3bWqg9vDsEKsMQKECvVm7iDtaAVcYfhLtTYeprYFDkPNpbWaAeM
WIy+2PX5OmzzoAmj9soekf3rxH+Tn8YbSs4a1cFoWnRS9azt5TgSWWXDDbvT1eT6EGKMrQgbfWNF
6eIXGTA9QsiYcpkOCaYuhZwXlz+9CGpFXUGiFmUk/ZLCLUgkXow0TuYgxsaC2UeTQeX1y51hzcZx
SUokNLyiriMzs2kxvJrJWdvupVVHV62ysHgXlgtdLulvs8Lq92jy+nfKbuNdDNo+9KI97QV1VndE
DT7sCtjxrzHnyxlLfBakUwZ5lJvKuKOyhfpQxSDWvKp/ACr2cxhBzMfd4PmsxZYrI37o8x1BeOmG
/ocfhPzPNyrYgYOFwqfWrG4z9opFcVc725jPC4zIsHzR1fR9mDOzIInjLNBn13uVlY0d2sLP/2MJ
nQ98Q+NTZJTVsbM0CPN6MVfJkb0GbByLCFG4ZnFn/4ozazpm7cTZM6X5NtdZM9d1iGhC4KrcFrOq
blRnfNmmqZ0guk1+vgwGyjA8azxdCf74gad/IRUApoH9XtpOdzDziimJIwX1X4upuTJZM5YpGzrc
sM+ePr842G0orma4cqqmxNNybe/0pNxlxQSZraRkRYwFhidb49rB3/P0Sb5d2yls+cuF+cWAtA+9
CPtm+9Yc8JQlDtu+tAFEnxR6fEhkGB3cpmzvY8N1HvhSpm873JyJi3RIje9gsHCkSazBOlWUzyAX
QEU39NsxK+RLn9TJdu5y850jv7vCpEU11RAi9WvpcsLHOEnPg0R4k3cKXI0evmCPQiIRa+TQGUBP
Ognnq8xb46C8IQqweP5Y2mzYQlvBQeyanJ5oRHep54R4vuofEyyqJ+ZL0FOIFIOo2UIIk/zE8zzL
+9KJn5Z0JIERYjLaGrfCCY2GksEjT5Pd/xxJatvUIqsPcd9Kjh9+PT3ujWM1W+reGkrt3FoEwEfg
p24cSd54kbnZdgGpy9C25muIte3X3rzKrG4zZ6JU7cqWyZ5kdhGFPJzWJ2+Un4SMQFxCCbGRM0bt
TpuwVI2WF9irXihKEoe35ooqt93+NsFleOWUvOZKmBX8fXZMKIPRbCPd+2B73Oy0vpzoDi31sQyM
IJHZUlupcWfIqrihLBxephJak9mGsU/XWIHNs9p9WPTZisSgK1hqO3sjXSzaleVAjTFbxZZ+BhK+
PmOjrrs8PXQV4O7IMX6Bl0BiVy/Lpm4s4GnS/VXXegPMN89OnLjWNQKiMpDdiCoqisz2vin6iQY+
7/CokZfom9hNdi5WVBLFQrWr8e35Zlr8QOsa89i2X/EE5QRbvTBPdsnd3y/ic7WS+7FeM6CDTkw9
TajAzyzEiVUpS9ySdNds4TIzjZODGfTdyq1M3StngTJrol49eS6HAmOtnpyezIWJAEyBFTgQKS3W
nvNZ6ZfBFOSPKbO89jLXecUIyHiKttTn4oISXzDXgymxDtJR8+oKNbeAxouttIEI6kbaBVrUG7CY
KlW8dZ0dniHgtYeYOMBDKFR8BxdQBSXBgPuJn2XTp6NxNgd+msiODB+6k7WtRmBORZgu+yolosrA
cr9tJ4F70oQr7nmi2v8noKKN1G4plw8t7h2mrvVkH7tRxjuMKACPKNV2QkEFULU2HljFwXIi+5cO
YCQOI5H2cZzkwa2Tx8YGEBBXqt/msqMj0+P0yG68ufFgbJ8M5rPnBcYmL5ZWyF9D7tRvttu9hnUe
nwUEqn2mIPFMSfoVqWnkz1/js5c12i/setygiQrhlthTwOaTOVVTQ0B2Mv0WmjnPt4XDfo48fVtU
Znfg4TR3JGhIbG5GfdLaqXwwyLd+nRb3h1NO3C865w0+yW5XOeCHJq10j9JqKs6SpnxUmqsCMoxA
aJQkBYlMS94Gw+muiOyEJptowzbusX5oC8mUaZ3juCu0+mlJOjj+jCUgktsdWW38GIK2L689YjIh
AjiihvBro/8Tyrbe5sUaThYHBpy8yQAw3OrjEy88uY51jSOKC/02rplMGE44HObBWdGBvCiBFbPy
lFBHipri32Lg/pUibzF8hnJU1XEE8qPs8+IXc1dUYW7LiTz3k00qaz3sykImpKCaRB0NWRuYVmY/
TxKheQpEgzjEkBAMIl13ON/ADkju8dt20vIgcqaKMUbXbtxwnihOu8G67m2GcosBUI9Q0VccmIgE
puYnxsLxQIwMjI9p7FBL6FieduwpgM+MdbkzhRlfG201wop0FgRakLxb7CIv9ixf2aXpFG71u5XF
CkN8wwgAgkp3lA26T42QVyMM+y+z8ETEUBfHJwvNuju5HmikEg8ETqaufTUKAy5LW6hgwHdslK8r
UG5UDwZp4pusK61fLsf/lVOMbwg46xNRMX6pGDkxyXxLCjTIU0R6DBOEbkM8DI0lSSRbELycxNTB
b6kDq8kocPL2nZM+DKJq2RTASIYn6OzCtIwPYy0MCnekIeR/FCdls2/l4bNitJC9XcHt6r1z7Yn6
zVrqNgTsrYzdLJOn3ovpUMzxLa5XwLTk+m14F8gHl6EB4N4+TwIcDcuwL4pCdjuzMENfT8P7Oh7H
65icz3TLWLpRTwnC6n6Xdm33hK2i3+gq8eD5KOD6TWzqJwia7nGCP/oStroKeIBZSNoqPEYzs2PD
i59ZKOgkfkdkbZCPtg9xxx9ob8IjNgsRWGlEynFF+MzSE12pRSrfp/3IIM8bqpW1agWNW/8o9PJH
VhViAwAT87nlMGg7D/SS7TYP+7vchYXYuyCWiQlJ6ZliY0uwecyUN/vRCw7IoS7yNdGYnYreO+FL
o88VRfXkNQfSE7Ze+s4YrQqvyrJ3zGuQyWse69Alyb5lI3yz4GRF/ySTPQo7opCBvpAZSsC7XgjA
9LZmfy0Z5NkSow9O9+ozzKN1OPncvhTp2W524mH9Agigg6ra2fZZAvACLQ/jSRIWv/A+8dPFemga
AApVSMqIMBuxtwVA1o6dEgAkb2TEWOPflxwYc913Jwdl+xINmj+n2RMeinXu1opdmrvWPalIP2ZD
nOcse1x49Pc62kZCNBjN55DLSSS7luMsSL5RhE0QkA4dGNeLc3aGuwJvogVekZmnUdiU8EUevi7U
ZddGwbpn48xa/KuWY/+Y2q56FyDRAm8GJIDTWSy86d1UbtOiGy6Obi4n10jeXVM9R7UOgjz3oL+I
gWGYowEXnyoC2t0y2XiwRh/NCtKCLyGm3fa1Pp5lBTeMCfHoV4mGyUxjLl0mTCf6sooYAnctUc40
qYCA2JaYkCTNAdQ6AITRz0vianLBgJ+xUc6ig/N45mpt5AjhaKiNAep+n+zAQyFZVgVxH3MZAw9d
I+dFxPtNOv2jmlirNEnsnPN0fuNkN/YOm48Nx55+axVuGoRoZTYlkmSbBx8jtK+jxkAGyAzIl7j9
WBga6xyI15CfF4P6WWDW8c3MrbaVomyDNUDW0Rj9nJwp3pL4tJRb1h2vDQfQhkULQKVw+sBqk/pm
PS8sZXSqE3DEO0OT9IhJPelfQlPqXHfQH1ISXvyIWQ4QDTJyGUSNlKg1WYpz1d2nSYz6ewBRcu8Y
RUmVvNTNZi7Hd5NzKsjhXG9A83wQSs7+1bCbmZltL8E9p/LDiFxxzf6murY4S/hDrB8VvfE5jewZ
0KklWaAwzYiViLGZCDa0RZjRqudvehQ1B7xC3okR9I8u7kf+tSkjwrRsVpe8Cucg74buofF0xrYh
9PGqgaWY5OQtW04UPw511N+WRftRuIuxlY2HFDHlrU1JRxAtUNUBbKzTzixj+hdZAOKHBVlca31b
1OfCyIprnY2Sg9K8m6DMDukuG/iBNKz52zLSixtzyo3bmpk+PLmSslHvu6cRP1BgptoEH71eEwqM
50oy4psNzOy9ZaWnxfGyk62vlXfLb8FilWbaiJpdE2Vx0Hpdt2sHpz2wuCGtqSnJy7QnsBGVZ3D0
lbrvMWYPwtR6JRb0mfA3l6daxdslCY0DKVLWwZsMSrmwm9wdK8v5fjBRfHXOaB6hRUzbUaniqppa
4JPKXfBh4Y6FMc41MSOPMC6bW1Ha07W2eO7ZifgnSBR+rxTovykT7AV0g4B21RI/Qsz5hhaYQxOA
6yUWbdwGemi3Hui9LLpuAXuzo3EMn7X6sMtVeMdpIklhCsXJFnl2GDqZHFYELX0OwYYi9egVSLrY
ZhMAZbTxhHjODLJgGSHrtBAcoNxv2UOSOgEHTmPxgW5/YqK76yLm4zpWrXeDqoj9RpRtJtGo84TH
5axbifGRka/kgwZnNNOC0YIEWh1cOeQXQXG2j9L+khHuuU/thiwFmYvrLl1l29IcgtjOlzMCanmy
bas+Sg2vQ+WGRGS1SfseJ0m9jQiC2UjKUHLiC4M3Ckc/wQoZcSv68GAOrGTgpagzHP0Wfmyntla5
cHzEAmG3sAgWYyDY+t5MGpGXLcvB8yJ7Owwy3o/5yJJ5eVmaoT2QelFtnUH295zPMwsjKCIpXtSD
KcLkqjba+gwPBYihOTQXRooue625p8IDTyqbKL1V7fggqToP2mQyF+s0SWDdup+W+ofltep6lpgr
Sqezj2o25od66Bk4UVNsHOqYEgyXGafFbRvb7lbzxq8ELsdrNJYkyc8rvcHOOAnqMfoqhtneZW4S
0jqPGWttnX9gWOl75SgvdBPRR2eZ5Z7INHJ8uoy1bkRQdJY6ww3qYSDyeqPzCgsbVFyRdyIkyTvx
FjaOUZbWKH4LMDR1BnSfN/GisnnPULUNKPCbuzarx+tSFNnBcd1+rQy1Ddkz1Mm9Nh+EVpeIGmyK
47kC4TwyRbVT6ymve2/Pkqc91bZas8oandZ3wIZhd8AqQw9gShVutGScbuopqiBNr6hr06sIv/F+
EZX42dKQsKH+tNBcHG1Xy19GU2aXYZ7Hjd5G/RYLnrwlC1Vus4HlrmFF5Sn1MusE4SzZp0X2lEon
pwsV+llZxsQF6ECtlBnMFHY2LJxQtdkjojr2V/PRsMLoJYvmr7Jr3jDVxBvBS39TVCrZsUTVd45O
+SS11iJClsCcyXL02yhEtOw5mdpV1mL4hKsYQcLZc13mKvazeWZFbk9PQ5WrvebFOWBhFgGjHRbg
n4X2TDrSES3mzVyJZMcu4Ia8Rne3DNb7YHRxYM28XF3BLQ5jLb7y+FX3NGnixgOdd0G9mm3kBCTJ
8eB8h33uflGjCUCaTsXGKIMQpLntcVbAZMzZegcBVB9QmCIo8UKoxv1k+iWN8S4mY5NHwXx3U1Z8
CF4b+KlrY9bor4sckyuvDPsTHQ2eBtbhCS9abUSDxmggQXW/EbLkdqlT80IAWXYtasiVS4xFaInj
ZiuSmhTCqhW3xrow8EpaQ4k+zrdssvtwNxcXO7Jd8Azjy8i0dMdNFgcMvWAVCWUdltBjAW9r8leI
q3h9EPjn6TI2oZfCuHa0L8vWHUCO9Zs3QXCJx76/zjisD6nG14lMxj+1ks9ICeLVlrQcFkJmN/ZS
XNxx6V5s/rTAS1mKCd0Izxq5gkHWxW+IeKAPS+vRGBInEFE8PrqV4/AtQOZaGZMlYEvdse6cZadA
87jd8FyFrBPTkcQh0fYJoBjPCxh9hRu3HYqtF4vuaPR5d9frYbdXWVI+AuUyAwJbjI2ILIL8ANWV
m7AZ7XfL0NVhcGfzNYIy8qTVbgRcsiKlj2UJGikjt6hnUUsp2qmtGzMpnBuqIEC50NBru7+0Zrnc
D8OAxYhJFKj/3o9ROV6bdqM+CNwqrxhKSbb8TvgIE4lntxkBNUblZqRNYL3JIuzatVv9M1MuXQ7m
qR9LFzavuXCXwxSnzs6MaUdblo+VJjcVZmQD3Ao1+s+uGl9iLXok1YowiFWiM+UMA2HzuMjQ7PHZ
jfgEkIDVtlHsEGmJ+kBahnlrpWP7Q++a4VnodDspHS406rnf0pxkjG15sSoiz25oECPA9L2z6bMR
HCv4ksBzerGNPPQHU1hGALls41H05k/d8lIU/gQBT4aZboRowouH8clXViUINccZ2dksMUguICfG
oNBBfgpUmJXFQZg1+3xtSG/NcBw2ZNrBqCjatPcHGOOvKKGMXTI4T66yjXtT1saBbguBjp01nPA1
rxbXCq/CtFl281ikhJOEDwmczDPbwuKps1BWlLObXwn7hDCqhQOqpS8EUTibunJIzKzoeKSLnowl
hX5vZu+IZRnmXECFUQFsWp5WndFzAn0oY+8/PqfFTqAoYoV43ZSfg0hvwmVm4XlHVnTXXnTjzJCG
zGRKlegL/DnvSga/ORzoda3vXvfzE1rGnWW3B2k/EqVCAJYIMuuhFmfLYhJ5G8UnNzmALk7Y9uhg
XT33YDUUdleENoSkZ3hFScsjCdd5lWQLmRqX97DkB7v48pwLrZaf6HQL6ooxpFhof/Rzx+Cz7LdJ
y1sFhhG/1kfpXCr9yaSPKm/jZK8cZnvWca7Iocl/FuMhZwSltI2hWFJVVzMzpeQopruOEVPPYjEf
uk2K6iv7H5LOq7lRpVvDv4gqYgO3ApQly9neN5THgdjkJv368+g7d7t2TXk0FnSv9Ubutm74IySL
IeG310JCqjt1nuWPwgZpxtc1+TZkR9MSzS0+gpW02yb1S2J/aO3ZaPKDA1ct7Ee39bdce+c6vgts
6qjhN08mcUjP5UlX27n/WcAsnAIlI7uUPr0t4FJ9Ek0jCgOWISLdKnDtctob+dFeTl4KxWqXFMXv
9fKxal4qXp2O5friDcD8RFKOQxk2FgXfXuANXliPP/dvTaR/LJYUWmJuXul8iBzvoe7edQ7MpCmO
hbmbjBP1MwdZEs7J4szJoPTvPKW+EB2qQVLwQsLd9BwnuJcUkbTzDyfQRpItqEDi7ObYTVw8BL4X
+Pz16q0WBwH6QBnjJounTWsdU8RGPDFcJCGfuki3rXHTqGi1P5P6VhqHIf25h5njLwomh1/gRTNp
MLr48s6AfYKrTO6jT3RN71Bd/m0bL8v8hgtqA8nR25fY2zVQWSjcNfQ4wy5HQiOdaDB+SrhUybVK
vHa2apRlXer4mtnUNCHXKi4eF7mgLMnu9XZbs+IS+I78S9ZaB3c72q/p6FQHsN0vszCLK6mOkbuy
UBWXiQpij743pq+hm1FD2TePRmtpUQhc0grLoUOGtzjHZntKyVU0yn3pVpuJni9y1+gOoECGgCH0
uVBLsgjd+WLRa2Rz5PmvY8vJ68OtlcCo8cYeX8nHDmGHg5ZxMC92GYzyhLEMIet+STKcjM8zFVPy
IihzmVnqnf4jJ6maGBY4Xs+6FKQm+QWZZcODM7/q/lMb73I0mGvzBzq507o3fX0y/dek263l30Tn
AfRV3Rp35/leH3MEabt7m4bpkJW+fGbta0Zx4Kjv42Q+iEkPCtQbbY1p1icVHsieaQH+4LAgvLFR
wPmE5XfVc2+89RbzpbZnuD3U5r3CgbqK7NdWPkS9JJUeGpz6yWasNlL8m0n3k/l55dtSGXIQYJwl
DpyqBEMiSV8Aqk9vs0Oshf9D9xvX780VP+j/giQl890lHw+4fTV3ijSsnON2gY0/3IWQ8JMyvfiL
wUjCgcgzwJ4UamUVZb32NqJAIzh248WPhXOb02JfWP+Z6NqXiuBboNek+a8eEyRaL0QH3q/C+b71
21ZYamgAmo1P9UleMpJKA3XKC3WnOsshvQnVcrGpKrRwR8zxu+MjyEjjY0ycrxtvhuzH1ajwsCIt
P1EdtfEcXHbjzSCBb+xgw6GLmFk599uQ5vFTR2XTQtNe6oSJ9VbVdGzzG5nZeBAF1IIsoS2UJ1/Y
i0h6kI4rsbg27t3E+28w70rU+VosQyi1+F8/NmGRQjFUF7EcNPmupm9H3y9yZzA1FURX+l+1c8ML
HBABydJac0QfO1bDytlVVBJN1EIVBgbgR+7VjCRBJygnLZjd75Uzd2q/u+LFdc7sFxun+UzUJ2qy
yEE5gIoB1eV1zZGx7yft4s17zOWDx/twU5RAyQ+t/gSpChubtdb90vrn5N4Alm2l3Jn5Wz9+u1Wz
W1DZIjhA4vZsk6rTIjGsNEWNbs6RTaKG/LKTm9uTFlofYGcw9D/3zfvinSSFAv8zLNMnw/7HD0bI
OP5rnNu9lM/X9o54Kuc/qI+6/0Fiuyclm5VZbnTzRy40EPq7pT3nLZcnp/hACLOLUtHKdytydA9p
7PognBu325aBOiDeIP5rQUn+iNClxvZ3IFImecvHR335kOhDjOGkMWQlrj/s79piJBoZJ5Ig+zdH
uxTRsTQcS7qCdnz7A+mhNdXilkhPrVXeJgxSfPHplvklENPjOCEeVOCC8mr4oI45drS3bKJj0vl2
598e6UlOkrUzEz68JveWooiHIVjyXw3WwaNKaEBePaV2iIh0cbQdgCLFGO+oyiIRr1fabnbrLB5i
ip9htSOjwKaO0KkU6nMxrG2fHKT3AUfALl1upfOexr/iOhCoost9/+Ud2uFBNPyPE8vyZpS7AT5u
HZPDlB4Ewf0NEcLper7LeMbl1eJULSRnxv2AsH8k9xQl14RN3VyJPYxes/rJoyyiKfiSPznEfKrt
CMCrijIUNAJztngGBpz1M3Gee3XO/V+C/cvxmMxnOvI2Yrjc3zT4aF6ig8/EbV6z5ik2oeMdN6Lr
i5/2W5fRwpQHPDL1/3xAMIgTrp4u6O7Zy9lXXlwalAckH6wiUt675lxN82ExDl3PLqvv7dndjlwb
lnc0NDiIfmvnVwEvMq2P6FORpl+X7mmZvlyDJ+azzP7TUnrMPTT1VNQ02kW1Idx/RFJmoI+fk3ta
6xsJkjW0YJOep4wuxy/gHq2a92SLyvZFtxBefunuSdhP8fRKaU6dHFZn26UnSdDVusOuHtjy6gPG
1tNDmd9sxLbZ8F+ZDTwEJ8d7HZ3dzC2WJXhVXh3zJclvajzrCSXoCKSGj1wcSYVQq8e8EmV4VHlC
iUl98k36M8no2YrR4X38WI0HX0VscqEzfHMfwXSTTyi45X5nQaNLdfYo3XVKov31MuoIRGXRt4fH
tCDE0yTfN7c3hr4VLS4ZtFExl7N+r8C6SOqfkvqg3Kdcn86j+V+i4l1p+sDT9GR1VzaaQLgde0+1
GWEtZn2Hr5BKwCZiTGdgBq9mA9CETr0va0l6pVFj43IBe9UTpmf0p6+0OnPa5ceZePay/84QTsuK
6PDqII3fdHQ3rfmecwCYeo4FNA/AoSUD/AyXmEy/aklDLVtw8S4PeS8JAgG4Nbjm+Ocb/Ru5b30z
HZR/u3fQUxyzXWkGW5g4ZjdySXptxLMpCDKe+ieVEFO/2pwySdjFn7ODbn96jZtLGTuB1tI7BVa1
On9jL8M1fZ6arzglpARVZ855UINadlqY6Q+979xWvzgPTbKdbG6sRG5iDa00v/SJblvfRJooOPGU
+UonfaTqkgT15Nu2YKny33as4B9Q7SOm4Uak2lwdR3xtENucuYTLgzFX/MgKZUtMrawLepR3z+P4
QbGYGB6IYkd6wYkdb7vqx4JeJyMVwvOv9iKh7J0Rx6Ql52zi7SF11XY0ftq2I9qYGrx7VI+S3aEB
9dSx5pBjjaRX+9Dy+VBX6oDQ5I7tJ39dTCPy3kDhplGgs8xcZOnLYpKXW3cRyN95wIG8c1cHRf1f
49EZ2b0Nwnozi/Zr1cWmpEPZtn5a+Zc67smhmyEhfUOWH1OXsaGjeYP5g2leR0rrbo3GxZu+Zf5r
ahqR6pD1rv9mVCHxS7X8+S3FVxhujE9FFKziE6d7ez3cy6EXtsRS/JfQG9qF+arvR3c8K/EytVsB
i8scTInsxoAQZuPRux96E1X75ViPLSXTUGzpfGrrbWk8KJfg34PjGpQphBgxIrQTwcCMKKpspyh/
nFD2mfrj0J2UfeogxUX6Iy0nmEGNB+1gwo42ILm58eq6l1Ezdug9Nzq7FCEThCLzzWNYQRcQZPeN
DORGvc0WNQ2KKtDycfZ+KLn6t9LoYEubqNhrbb2gVd1k9Qzw88sZb8fXTjsZ7kHmO1VQTslngzR3
1iff+VN0CAP8l91Wpu+TG5MuymmEE+mo8RRBElC0cYZztpzfKmkQiL7AkGRo3fCukNWSl3/6fNHb
FweJanU2ch5OrIKJfhUNoq99d6/r8E5Nz+7jnEf5ZwkRJtRqdABW2YtQMEw0GjTtLRavxeQE43Id
2hiyn7Hs3UD3tRAN4oKts/TxAPTxxSVFua6e5fimtc9e9zQtu7F7pAkxAP4FNj86JX+guXX9p8kG
Y/unPtMPNWhGsTABYTWU5RsdsA9zdm20E6ZAWr+fSvckxUdOM8G6DIEr6BlNp4eUAGIa3FYDLh4H
ngW6KlmpU+Y6Pf8bKXRo1D5pLjlVjVnNmsvtXVU/PsUOdHLvMmNHkZ9l0kBO8nSyhG1OnWDS7FX2
NlLfgLkNwvo7m778gX8hmgPN+qjMf2037lJrCS39QEcBii6e49VTj0qj3JZkVlEj1yBGe+gqnILj
dqW8RrRYMGxqmorpn424b9ELQpbUGWPXEbgh3uDme6PkIlg5qZFTF8fYB9zXvCuewWAtqnNZL3Dk
GB3Be6gfyZbIHPtjT3oXvw8XQYNX3GufuptF3osyNBxxbSRjzP2tHRSJ/ud1CJLMOSID+9NP8A8B
xlY0lo+y2iGrOLrDsh9oRNHvqiYarZDHDySwF6aONnr9NmLzoUOKTu43K5i/s/qBfu97d8UYtpW9
bxdedneZDl6dfKi5/rBtbe+vY+QJ/VzXFH42awActhFLeQPQjKxxPgLyfzoMiMIfj5OVP9LZF07T
ss0a+rBNtybbSZBmpx8GTzvLIjmllratYPw30Bm/nSa2Ss5PyaJD3sNRTWawOv2h563JfKTz0vpE
98IsQbcKt3G3yQotILDn2XbRf6XiUFntf3PhicisCQ3wS/9ocOEi8w50ZW1azYpWossDAp9x+P0t
8nHon4U9MiIjUDb9+zZXfsAI3aas2BozbgF3Oa5rskcLdyt9qCHL31WdATlJWYvRXyoJo1dBzKtu
P8fxzcxGYlcIXVNrf1WrPFXaGBYQebFO+w/oMv28J48DepOs8Q094WUmy6dKnHezGTYjl+ZQmJj9
UOWYyclKylAt+atBMtZsrq/92kc+f0ZHG6mWJPDnPLI5OFoaBNdlRZ5DM0zio6lYd5pjnPta7q2e
9xRB5ZSKoPPcCLbys9W8fVFPl86YgxqLZU8hG0QmXcHLPWNSN/aim5+AI9+nUR3tIg5p9KLQkEZa
IlJYe+577VQz2/Xg8hTReAttBLb9oKsfFTs739T2GfdJqjuRA8tM+xpYEdXtzfqoOVzBgrd3WNZT
WjK9F9jgBmHcLH2MxP+ag0jts/sQbVmQpt2+7Qeakoad0meacqhQg9SjVfXgmnUocABaxf394bNz
MaNp/vWpXpsM99gba0hY01XUTGyjOT2PgEiD22wTDUxOB/mZnTksQeGBpn71xX/KCC0KnJGGbma4
367m+/Zk1DhcUQhsWxPJmcUISWUw5dE2FbQEniKoQe8xDfmhmMrQ78qDrlcYPPNdO1efEMklVdtp
wr9G23YdXMxdcWhWROrTEhO600wYYLyFKaYYHuN9midE2tf0dMXcBoK91BTZqfAmKnCSXTzOlGv7
GkKiNirn5lQnnOXe+mqjex0HBuKWeH7a1eC/xnuxrg8aqOvdCU3RoViIfMXNF/spCwkN6vV6QC2k
WOtofhXWM/1tIQVJD5QTlcTQrzvZJe8tDy9dCITfqMfKcknqs2Wz1Yz82RreipEtr8cVbwjMgfw6
OTLa5tkZis98ESgBKUJ3qv0sEzohmKxUw1iHJxT5Y4XkTIYzrFJslOcOOqwZOJKZfng8cu6PVjUP
C5rJPuWlMKrAQ/mAfBXfNjLwlVM+zqjX4k1oWgYMFhynS49VPGzyuAmrGjobYwNdaAgim6CruYhI
N0N6DTjfRGnn7U0AVhIbo3yco2JwN2Zh7aiCCE2nujJmHjH6smkxFA9akBCd5Zm41zuBXQizpYsP
MqvAw2xqLSEI0BfkdeCUeLKG9uhTFFffd7aU8l1p9HubqbdT8o+eCHrRrPXDmODbxuUyshmuwLKN
i+bZWwLwOlh6grorTkyBfahSBcieidGP2PiL6XuobFvQlfrUsxD2dRkY2rTlZDjc1edL34Umyjx/
Kt8alR/VnOsBatmHNY1pEbPlU+0gUkQ4wWaIeS23q48eQxr7GkSLhSI2N/RLOwKWe3zQEs0Udwn8
LCPZvc053eHMiqYc6nflWwQYxZ0UxvEckD62tWJ3o4SHgIA2wFLgIqNudkIY7gLJF40FZoIlle9z
QdaUTfm0QdzFl3PvDF/jqCGhq1wnGQjNAdfIZSgwJzedzrWLbyj1QlRaQTLf9/WWfvfqrHsYjQ1O
lrqvECiZNEmLHwt7SbAUdpDacP66h26aq1Sni64U+PX7/rdmEG/4vNo68YU2p1l0UbzqkQW81xjW
xQD6b/FtbJKR4NCkM0+Vvb5YubVH272jXOWZSM9HaOFLwy9nnMVOadHs12Ci+bRPaUROBrHDKxVi
JYtg5h71gVEVItLDHEgOx6Mrtc9mQiHqQf0Z+srCgRVDpFDHfkj5a2Azw6VKe/It1repOgxM7LQw
0oDozESpUpXed7idTXfnz//u9pqx4Z+GA6JHoUtf9SjDQWB44P8alEhlA6Ownawo3+3vhZwu5PZf
PHscsNiHbbTHgzt8lKgbrTJ/mADohjmFFa6wdyWnrGt3WPmheIZAzMWDbdcHQ+GIq8edKfIn7N/g
odCzMPcHXZgHw/b/WpHRNFtgwEmr55p40TvHbuk+mAwvxewPBwVfLmP7VhtDiIOeT9lLajJRGFoc
SI77sWgA8UPvXpk9PifkgxRbjoA8CLGK+w+sTIgl/71o4vOqMKdNA0rKNHnxq/kylArzINJ/pyFy
Vi13B9JY74CYoTUynII0pmY5FAOXg403Edn1nVDRIlrvKeCdagpMl08zp4zZG9HxOC4Jepi3zSAr
FSP0oB+p9IAKiBvCGBzU3B0Ma5QOMy1WiNVillRqKfd3uebi9hcqknfkF51ctag9FNuPN1tbJ8vP
MyijtM2oScS7noxbFXf2dZpq4EOPHIvaZ6fxQhdSORZ0+4yEYrqtFyb31VEu7PLYUnXWCdH117aM
2cCNs9Vkf7Xl/freeukI+WzoYbPtnrmwOk4dgReeFcxmenSScn8XwDDzhouHCO0OAoEpCYAYw+zA
TOZ1YzkJVZkA8LXGje0B5AJQJvfLUDNNvPHoy7oFvRElz22RMspRBJcLwjJkm0SoGrazSeN0Q9Uh
vP12LCFee/zk1dzVBzu1A5NAhXZ2GLpt4BUSE1YLTHwYd25ZoatUCM7zypaRIgTmSVuw5+eY6K51
IwgUJSSZNUl/9HlBm1J2NK96d5poNB8Nr268LQ2bw05mKY7OsfS+8977p3e6f9WdFg7CIIXsbbWg
sUzn3Pe5273WCD/eicspdxP2rXByFMJogUDIIth0H7v0zWzauqCh3SofaoHyC+kQgbO7OE2qs61I
A8THoLHtOB9qtNsT7TDfa9GrHc7CDM94JShD6gra9NL4gdBp3J3Jms68QamJBg8gzySsQvfemqYz
P4wl8W6mvcgiUHNn7mww7UDz6Pk0KhCHYozz42g6x8YnEMPu8FOv5mT8r5Nxj8tFXlqiQHb9auNz
w3m5h4kdorZwES316PRmgat4wAmJeggfEwa1/iLNX/LjUdbm9MBYnmt+UXSJUGtEEZ80A1xfnsTH
PmOpl4WacaL6JtQTPuonxGjpIe9wGICRZC1obJu/qEJ1j7J3kPLDWs8PmQ9+TOQ+KS4mZp3HnCQO
jwSTZLpNTeZ+C+kQVLIoYE+PktRipLbXcOyYyqFeQ389Lc9Q/9skoeXRXVxSHno6iQYqSUClxkl+
e8a6blXOt6eXJHjgTfpSszYliKN6wJ2RvAHck2FOxw604rxQMY/l8dFdh/qvWAd23Kyu2EJtU/iI
r12yRrAMm8tLgVgimpT+LOfpp9G7/Fg5xkU6Jdkcqcs8mFcF4ff3+3bw8Bk75Kvc/Kxxd44xYIzs
JuMD+tl/QZU8vxH0Qtw7HRK8FMt46vpu3CY0GJ10X6jXoTehgn254gpzcfWgy3rkWbFvFUEEUa2b
7Y+ORnLXrvO4r6BOSUYUGe9KHkPvdInFiD5Z2o8rqvJgFPhwVcZegangf499RSQFx1qRt/iWW52/
r5m+C504FH8mqNharOfMa82dM6EgYXZpCu2IWkUHnO4BrJ1EckgZgMLggeUb1tm73nOtnK2fyeyM
LsYM6elRxwYvKvNYNcyH0ZTIPoRSr+M84svwPTBA3a9f6dJjPB01zugCY4u+KXMb/1yO7x3xYm8j
CXGGXX2neZrJd//5WVdGd/sXcQBjiyuxIP5U9IxlZePMABkJE3WWeoFB1SeALcdPRXDVM38Fx5MJ
A17rUl1N8nQ4QOc7Fy0SPHYAC7t+zH7Jn86QNE/AQlXhY1Vo4b/SVvJfa0N9YVnzaQyr94iApauz
lAtXbk/Yw5IitPWAQ/NcLQ8aZWZUyRVHlU0UmXX3AKkMoYzLZOH6zb6pi28rXl9kMeNiuYyZuHkp
OXDYMknk8OcFqR/Smn3S1RzlZvOcM0dRTZRylMq7A9qJneqxmC2PC4k6ATZSOz5Q1HmPlTCcV21W
oJrUZ26dmN90Efs4Q3qx3AZX0tJVjx46XSCGcDbpyfVZYRXz70exGDVmS3M8TK8ECKTjlo/eHbJ+
bXn9wV+ZCFUdSqq+KEUtkx/LT/5jPlkvxlzVHyXAkL28JmUD4B1vUnI1YiINlhU2DNspB5yM4z+z
qYz3xcBpEfgNyRBbp46zgxt7DzGX4PM02d3J1hAWSo3KMELefA6U+4FRrkY0O1nQg3y2JYlNq6B2
suvHg2MbUPsJTdmhPWHuwzqqGvNsuVO8Bi5WnybA8drsLfxEAXm4YKwjMdahZbXj+yoyFaY5eGs+
mygeQa8o2UvSLd9tctDozaYditvZyg2ewlUznNNErAPaJ9aFc9l9yO5ji3EknOIK56+NhthkSFu9
GJZ2JIBZE7NOhbjG5Cza9UNb4bztSbN4MJz/lplHZjCzaCRKCUUsmwuhzTF4vgaQNs1Me6RywxnX
fdB2drzriX8C/cnb7ZRKbJB62upfkyEZvdFdDZmBY0WWjHb4JhjScfcRMK4TW5XGAj8uih/efL3Y
IovlHVISLxFc96YzMy4j+lwRQ1NXrBKdPUYyJSea+7XidghLXdFiXVBRwRTHqFr4NojhEPdBky3E
FN11gbFPzgpiuzbo0y5BvCAeE9wiSZA2aCZUN8QbwK28poYqjrtwXJtLMw2/Oum845NgKkOGEOe3
brLKQ9/ZEEV4lWyQ9PRqDcilcSya05/kKifwyzL/UVv4A4zlR80kWa+Y9ovAj2H+/GQ8ju4/9Lvo
C2RrNqQdmBryWpKIudHle9U65iO+BvWB50jnM1sQhzHgVlZOBjPfQORYQprZAb5gOHgrYhubeNZb
exc95ib4lMtaE7lDIbdlwgWMKwuPst37t7Y0ETD2xqks5v4BY0CDtDJrwWuEhq2mKT+8tSSVx2u+
WFoVkqSkaHjrGUpckkPswC97DmMvT4sL6QQdhCzpEWnXFw/NKv5ild3HWmf+Rtv70yxon+bWffCF
Nl/iNMbNa/gsSa7ejkNEkp2dEMggeh6Le+WTn4Ppz7O4k+W+pu+tOje+4jmm8VAkREcvvrxhoHTO
UpHYsJn8KYX+NGfnTaKBjbD7AxvQuqtdzBTdozdR9Tw4LuwwBokg1wkpONdC5P5jlvhQ1TYFh0si
wPfptX8WJLIks//ZDsg1SacQW8fJHhJA7VYZQWJ+xANbBBhLXKcwA/Rz/lJ8+UQY2FNrK7DBZrxZ
k3auuqJ9i2MnR/HQggeo0XqxUFxDgPTjjzR7HcrYfp0GypYrV77RL5Be7DRRrw7rByv8DE5r4U+n
GPlxaegQqpyX0sMyZWOY5PbmEN2sbfs+5LO4ypzBzxYaQUYZmTqFXU+frYUq9RsHzsuKP1A+6E35
1iZ3Z9jiwmZVk2bQ3sFMdA9JkkGrVngBj4vCA5jYyHH4KytJTEdegUWhDhIODHRLBBWvSZ6oMWgs
jfAFnSc03hkZla00o9pI+Ckk2kwD3umRcTRoW63acYD955BXsiNBwz8tQ3IvU/DRLtg5kW1dCm64
sBwF5HQRmtZb5l5ZNYL9bPRrI5xzaRlQrLZBaH7e/1FpLaOyGIlpWBFcl6v7nQHEbas6+2yaCg/J
wt7TlNq6yUlnCdTitmAHK1SHR85FVC2p/G6kLr9ISLuLuAtAycjuIMza4i6bajpDXYXdcGSbCwyk
pdzmyTBzg82e02wlYy1/AdJg6+QGQ5LQ0/Oa1enY7rXJd5at6gqbik9vNg60IE68/bGB0rBbYvJ0
ElTib+wf4tA1DQETg4FucK7nKjLEmO4oF9eJcqQm9mYkk/oueb+LSPO092kR/2QB20t2XLUlVJvE
KHd0fkerVHVQmdPDNPbjm2P4SJ9Fj0YqS+9pAgStsiL2L1C4LzouScqoNBcjkjls2xIqn7E7xdug
vxFCW5mHmdqqDTuOG42SpXnbEsV0sJwV62/pLfKhX4DdWtfv+UMOS5MFJU6XSn5Ji/5x7XDzMb6Z
zGJFaz/KtIKKkIsORcq4tCkqhfMf+wXME98HLYwyzPrBBTppXxcxeY8a5SPbMR3lKRbKjJhlWiBO
guM9h4j8jWunPoWxfvdb3CPZUJwwI46udlOkSf0QizWfB9seT5bZd4dk9uIQxAd00h/cvbBXO9Sk
PrCC6OrM61UHpc1zRiLWtBfokS6jL9pD5mXeoewoVfXsHNvqNNSgZYYNvzFXD93EsSJHcDUQSuuO
FeMw6sggAcXT0HXeDw0SnsYPImzosneVc60rs/0s9L4/tp1fPPZzHl9Ma8zfdZduWnPSVDAV2bId
lwK6iTSrowuNwTyo7BTDSbccbUf/XhGnaQS/bfSa7HSZ+9phxGi+txNTRQ6gWJC7VrMHGUGnYOoc
5R4fLU4t8zhVmfhSemsEi5NNoUnIQahr+Wvx/4oulIG4FvDq0XehojnTgNZ8I94ao/G7quFDLNjt
9Vxf/vNAbE7WjG8bAr4+km9fPK86Ujq9nOczCm4xBFhRoJt7+bI6GYkvAmjS1lCPaSL/19gd+STM
WpveH+w/d3B4H5meAxq4lyc8W2Yww09tMJYZGzh8oFV5zPzlHhqkNcFcZHeJ+lhy8K9TGvUI/gn3
YSAbYqxCfdIYW2/2jVDXYVRVvzQkIwBdOchZpDNEvPkEfcSNe+pIIv+bTKzN/axYh4ZMW7cZY/dP
QQzTbfF1hGppy9RPWM9Zzcat1O1fcsr6TZcOEFOMtj6zQiFIWRureDu7iQ370GrPjVs4YSFm7DGx
VVHONZnC+xKqSd+YL/wPDIX/ZUTio6+erOm9k3a+q3HQ4OzDRAz+09bvq4svrEIcEfZEkW7VaIi/
TDzZdbGPhTM9tiVZkVuZQAo2fsI1YS7dsbW0nEgAXcNkyYxNmFr5YU8tERE1ZglgxSV7p6BnYe3A
/Eh7s6JDfQW9uQemnoRWgaGkqJqYslmxwUmOlVZ9kq1XhNThvpS99m741Kkgoh7PRFR1r2ie+ysE
tIXdMAGxMor45OPewyTYJt9ANlSo63hSvCbuvtuFBBGTwuWNYln8rOtVB7CawFXWzjnzeDUEWli/
Zds5WAaU3KfSXs2TYyb18DO7msiiOvf6s3ITA3TdzE4dgq0jGSDTTo5iQsOUE2czYBx1S2pnu3wB
X9IXc2S8xbcUM85TBLyvHG/E3i0L1BugKmO57SRna+TYs3dN+nwCiDasU2tjc1xkvOxXFPDPNgwp
Qvu+3FJxRE8LNoOzUayQmLmoQ9PXDCoOfIJOyyyNyrXRwtV1Jxc8SUfk3i2NtXE9QRhToTvIaxfv
fchA3gvTSoqwstY3a7UgjIiKsoBH4wSd54L8qImbYj8YxleRYglbmgWmoW+XFaIzb7qPlcJ65PNm
jVRAziltoI0iqck1rJtndCMgu2lfU/qBH2OdyKV5RBIzK7g3MrzWSKZ9t8un5P43+K/uUA7/TAN8
re+xAZhozEIIAhkMyvYjuRblD/253blochrvq7icRNBb8H6dK4yH1W48DNyds22G3ItK1rWjbNIB
pg8CqhcVo0FqOFdKcvzHVndU6IuBoHsNfG5CnLdk5J7Oa7m+ErRb79d6Mm6GpYnA9/Lhhh+72jbm
SmZRb1BwyPIZNMKO/5Uj4wa4JMPCauk7/K6INXqO+CzPCNmq0MfFhBfuSq82iDcHSccnjj6Ltjl6
ehwmtn76mvK+ecgr6XwTG0BemwN0L8l1XPnIMHvr3Gq7tHfTQDAvhHj1x1DMhryszYJQwSp4nIgw
pJ56JFCmIKl+Wy1GhmE9icPBFcmrlcO+cWlo1pveaRKz+qCdqWAlvZWrYQdEV+/mXpfbbK6MG2/B
nW0CxZQpCChZZ1QQjNInLUj9p9rY22hYzXbAt2Vk6Fn6PruLfpS66l6k4glBYSGRUwpqszUNTrS0
dQ21ZtqQeUrAsUeoCcGyEGBF1f1npFn7My1yfgZ7V3ucJMWpTWRzrcb5WxciuTJBSJ4rFMx+17a4
otZq74tmuq1NJU64f8nIg3IMxeAQLGMlFXZBHHGjx7HedPAb9djS6ZzAxfkZGFc20O5c1j1unJbM
XyR864T+2P1MiR6m3bjCzUOQwzbpedkMIPrQ6HRmyiK5P8AcZMsCdjFgqlk/ikTZr33KkMa6TADb
OAgCHj1/Wzq23OsAVZs8W96ZO8G/2YFJ4hD/R9qZ9caNpOn6rxzM9SFAMoJk8GJucpcyJSslW7J9
Q8iyzX3f+evPwzqDgZROZMJd1UB1o13FSDK2b3kXnToFtigrR5rFl2GIuZmIVWj+oPsCaX7YSnQS
fwfAxhZJ3ns7PYUsaqVg7jpUPSj6k9AYIUr50o57it1uuKETJrZtjx4rYkj5p/ncWjiQLBcZ1+06
wyEBrnGOPFVbfR91kLih5d17NtR1b8yiVYW4FEiV4HdIrLqwjeHr2AEmripP7II++UKo1CyVrj0l
gmBtkfayfGntBIiP0RuHNq5+Scw10EWAUn/nmHBi1ail96aA9dngevnJQZz+a1kkVKWlABRXGLS2
gvBXOikawrjDPRfcICsT54sbfZTaje9J0ma6retKl2jlOU56i0QfoJFg8s35XuPCsgal/yBtpXok
NJApQyPMtcb6WAY2UVspDXurcpLfXhjdsx9l3r2q2+qQh1m3JiMCxden4RONDNjiFWjgEJ3iYDHB
glpMVfjDTcN83+VVsgeGwU9HOIl03wcWnbeNcUjigqqKatCNEj6KhYQEMnkSQDF27ZQZRzo/4Lnr
DPRZBzEBhM48D74REX1MjVVTXi3Fd6vXs3vWHPIKQfALvQyAaqHIPzmeAAoR5jjUhWEjVrWgVEp9
A029BiKNVWjmQsmMqBz5aE+lYj3Aud52JbZRflnRV3VyiulmVtIZmh3C2logxWia+0kHUSMCsMbg
NYF+NTkUC+BIiwHprK05NY9JS4hpGunT0MqHpPWLtZ77/RZdT/3VmQHkSHy58+4hbpRWBSDX0u/s
TvthJH21CWs5lOi6FtU6iozuFqmRHvH76BVOtbdMUx3krqmg7fqlvnHdctwHkxTc6igVoS/XbcrW
1Em3UMN12uAVTZt04wOnQOAsHg55lpNUNC4AJo34fxXIgmBeBznh2ma6DafaWftjUjUbYGg0oyd3
WApbI2s0wWupaqB1OTR7F0rseFBjhoyXJ91gPvrjh4Aa/w/fmr5Qm4LuVRM57Ys8N/HGSxqUy2mX
AuZP2qHemU1T/TLqJjiGtlIPXgByuMJD6RNGaLMglVdxTiZxRFU8GvMcmDoYXdhGsGiCGUjegO34
SZfYuveyIfhkKBiAGfVjhEsQ4DKL5Jce0FGlWA2Fjz42LXEfVmU6yecSP7ddgErJFiYsRH7b19EY
cfVlX6B+avuTXI9E5lvNhP1TG5RqwcraKyn8154kfSe7oj8GiCOtogoehNaW4bLnVF7Gg2vvuwwj
KGfIXny8Vze+C683HvMeZlCg1o0xis9Vjo950xNcGVqTbMyxn6GXTGsq82+RrwABK4313LGlhFH/
JJOliTqZcGiiCT4pqiRPZte47G19JiGAu2d/oFLU1x2cDcIeS1IsTjz0TQf4HrgKuEl4Z1FDB9nm
6lCRfa84Wlpkg5JIkZgLZPxZQIrv1vUUjl9hddRLt4blHGZut/DsWbbcGIn8KgWiQhSEPH0SE0k2
fXTrigG146x96p0s3glE4ZdOr9EHRjNqZzqdOvQSRsBC5iWduDKvWUKRbw60tyvdHvdpaKIZ2w3R
Z69If3IcI2ee2XNTKI8e29Ebnqy0zTmjIsibygEfbgfm1xHxtYMcxpgwH6SPS+zeUSQPv2RlhCD/
BJLDc4ZgE+iU8qXt6SA8JpFvQSIQ5yv3l++krw0J5zptjHA74ZCwL4YS18LeIeorKpRlAxTwuAhD
oAFUG/UvPkoUC2cE4KujnE3NdPJXYrANtYjoMKz8cgopKGuioZJapsZSF3yyZnLMJ2idxqNII2Af
gudE4XeqBi6Jddqtkt4jPkBgCCxr7u0mCAUgfsHPDQUFPM2j2xF1NHR1j+M7CbVd2lbB90Sz6RlQ
LNuZ2lDduomTr0BbgKLOkHW8TVKj4ZLVmoGpIcDFliA+4NsJPqWrrQ0fCeNDy/2FAS0w8NJ394mo
SLvZQUiIFxNZeKhRvnWTiiDAQxzc96CpUsLuxn3SlWjph7m/NUjDNuPYUb0c/FkEBI0JmslRiTi3
X6+lqPNtpCLrqRd28jSGPmoKThHNIhViYdXQLP2ePk9LvOKYTr0JKvNbhzXepxE92U0rDPjGnuQW
E3LTyxvP/NVTrl7pXWujvGf7xpM/BPWzoWLwmNB5KJrXDRWkmreqNQAQetNWt5XUos9SETGbjbCp
lbTtusoAl2kiSn55WhQf88ZHvJPb/FWF0FXjjkQRufBhSYkckpasTfR0R8StFSC/rLPFFvwDYXKF
jiSyPgOdv2g4oh1t3Gq21bx6pWXN8mJD9dAZiIFoKq6XRlL8pNAgfnWtweFO721tmxEZtEK3YdJi
wBswB+DBSHvhlaTKRhukr3YSi3XbD83XrCXFQIGEiLtXb4bg/mgDT2wIKMC3KKuiQF8P7TEonXCf
txRNDYBqg+hmQovoA84gI/6maOeTvoNUaMZSeygDlX5KlF0eTUpZFFQpCAtDwu+xJzCYw2gDjY9D
3BeQzocEwi7fKEEqSOOtxbmid1aBbk73rkVgAVeQkg+9FABN60Fk9bqMinDVmhT7ouEX2PJsp7TG
2UAlHreIEFa7rsRMQAeb9ZqYfT8Bu5b1LufEWMmp5nSVQ3wYYSQDhDXw3o0QpvdKbLaShFKmANtx
R+6MbH0P/wZNKs7C3PhFIETIZiXzpVxVt7VGeDHhJrdGMhLDzBo/xkdPgbxFZi14MCCZI8pPH+em
FZHatk6fQl63y61XTg3qG874WmELsYEiz3mBJiCXAURW+gTNcxKMiGfJ1KYPMDNLCBZ2Bj2mz0MD
cFzv9ekO0w78QDFA3SL7ig6wzmXcG6Z2byrZbUjEzF1fNcGPwpvqnWW06XLKhx+dhc9ek6fh7wzN
PdCOQ70xor7Y9PjNbizqXShY+WJjTEB1U0m4m+IEsJGYcYBJBZEW5EYtt8lIoTEKze2AJPdiFHCz
O99CcSHymvUkagd0KW4ZedPZX6uip1o3H7YjjL6bTmjerRoogS/Cofoea1J9l2NFHzG3i/wG0d9q
ZZsW84FwgO9/S1twh2DmsjVdCG/nRDBuPPxR1hkGyohDONouDvxoHfqtxuHqZ2sxAkouTfW7kRoS
ULP4F7Ue9HqCGBETAwGdZiopGyK2wf+k0ECfs9YefT2X+9nu99Es02CNBHu8gHYCSqG1jBsvBpDW
26Y60tPh8lP2N+IM84ARgLa3kRUkZEFVailQU15BE/5FW24GT9mOswx1B7WlOse2I45b9B9jN7pJ
LLDbCapptruf9XugRUfJVyfTkGHMuUmzDt5N4E7GXouL4sVq0ZmxoZutW5bTJ0FAdBuhALCsbPAo
SRT5dw69qEPP0ueSanpQD3ABsnhapV2ObGBg/aA9JB6gnL8B9aM6h5/xtuvtZlX6wt66JIO32E8Y
e2WO9Yb7t9gmE4dfVGUubM+0B7Isw00Y1+43+nDDgqxSX5QpoF/XxrEiG6N6GVYUUFiAS/TKqJ6k
ICkL5EIWdGCiH9RfEUGCAnBHwBgvyc3hnGFvvRzyHMSl1lHXV5mc4zrnM7IA8CIQCkJsDvVDKC3B
TEkfg21g95g3Rlm+jGztjUs+lAiKcTD10SQ3kef4BzCuoAAnKqWcxsBqjVxuTD19ofzlr0vKisux
MzXCTy3cU8cL1qPmED6lhf57CtwvFYSXL3aisaW8zHKPTjvodzCLqw0xDxEWRDdo9AIbXmSLUbEA
zYfbmFpVE5CaIB2snW8CLPGRUagQ9qCjSysQ8YQXw0c5mhyl25s6q2PKp4Iu7kRTOYArmOn+IzIk
uwmbPPhaJe06TEGJyMaEUhjsRVPLkm2cwqsmNIAhUGv6uk7QAw4cvV/meqbfUO5FkiIJi73ucA4t
3dloR/Sj80nTwQM11IeQ/oK+E+fOthZJeUwLXNUNuncH9LanZWhQLHDtMN+59DB2gGxRNTAIZzap
iUzAEGbPdUaTnAM3uBFIKDrA+0dC6AJRy8WgGmfV402zFlkZvshsxAGE0iFoTar5t0qzxAvgJmtT
z1FF13XFtjEpQVMXk/sJEvkuQoBrkw4gaMOwQ2yjBzY8yDR/jkMne9Qs2LYk0CNoLUrgcVJ8dsfB
3HBKIP5G62XXxLpzTAIt34DhcJ6Bc6LikSj6UcASaHjmBqRVOjRD0qImn7ftRo+R8VgMdEtXau4N
2ZMrJnRcY4DLmVGC76hdKs+q4W4ARjr7FuraFxmnKFUkQfVFSwcksegU3qMUzSduivSIdDuKHBIF
yXoq6pVn9QVK4DpF+LhKDl5STJ9zArADvtMPPUoVqyhrf3GokDC7fks8iCS8h6MJaiJEuRYYn4VN
oIhTBrVmRNeoUOCY0STdTYE04MFLqeFUJRVKPiZJuFeO911ezNpybYDEMaAvL+kKfeVY8W+kPvND
WKiW6CeutnUNYhcpDuM4+P0rTJLvNZIWN9g4jc8NhfIVzdhuM/o8LMwal0AgsO9op+Xb2uvIT6BG
o6KAPY6P6dE/KCwo0eivuRQulgjJuIs4pqOYFna+FLVdoi7MzVPh2v6Ga3Z6KFVI47AjjNX1Kbgj
sStJUQC6PRYqTreqc+XKG6kRzfgb2L0YZYxJmnwC39cve440AmVgPl2uBlQ5KWjWWQgGPPecw2AW
MGTjw1Qeax2dE1T79W9W0Vo/QnPWzHIgA9kIrSwjlE7vDK93lnYbj5ts8uyN0t3qJeprigoOOTJm
zDolmmA4ADE33tj4sEyjxMFzJsZ2g5TgDrVG7lDTr+Hm0IBOMjc9ABhNCahygg68W96qGSqclyjm
ZKD6tvhyO3u6e/HaHET95gVt8FPLkZ2MYi/cGGXYYb04q1vGHRBo0G6IWQtqWl3RPofguV50YjWA
t7BLnY6y1cL1MCCKijb4QjfYIxpP4sceJ5Gjiw490PqxQaWq9za5Vdq/bQnMhr9Fzz2SCTsLNMRN
2VK0XMZUbIC+Jwn41zCpykMZZyV1kzK94ZCavpii0G5NGvfbpGw5WYhRjJaACRwMKWLkQLTz9Fe0
aV4ABRxb9NtR76fIlLhfiv5L7lDcM6jkfCoHR+19AObLtgE8B7IVyRcBKDD24xwjZGcmi2Pr9+hO
uX5jpi1uCdRqt8KMw8/mzP7SHSM4UC+Lf6WCBrQOXuxez8GV0q8d1m4zJHuyi/xhGlK50fA226DF
ggOBHT+HmijzZb2LcmxcUIVzKdMqqut4oKwsH8nkXarWAmyjvAnSO6iqaJC0Hl2RojGhc0TUIRTi
PrMaSvMcdrOihkLJtOpTQCTAOukCgNobRDgtTafK15wf4brBD4IhQmvTk6muRjA/LAVRAavPvenN
yxPJ5M9gjiwsb/3aj0C1agiz6/x/SCLLozVNYj0iwrRyZeNulWCm7ArxAd1DxgtJn2fKy/prXSJ1
bEf5ozdM1UaThvgHKgcvGzPxhTG4WBrFwzfVq+IOSlPwxn023AEDGWhxGwZEUQv2VIsxAHJObfpA
TXh86XKOArqv+a5PnC9lOVSLyuEhneG9ickwS/xtSOgQmgY4IMeXkcR7YYkhPGq0ZLaTMFEsSBoW
CltsH7V8BnTg8VeBc9KSgUgkC2dDFapQxd4HOr8IbYIqtwnWLVLEGTTZ3pw9YBrUfV036JeN89DF
QfkllyjvIMIb+Ht3iOUtuL1iZY8jHU9djHdllCpu60bdGxllMtz6kq3fuiyYznEB0tBupw2Is8bo
VoeSovMD/YwQ9dfsBxQVf41ItP9gB6WxGzq04iIahyCIzPRW+T5U29TMt51ASc5rK//TUNpvSNFn
t0beweMVvUJX35sWI3naPWZSXCtAxzkpSM+NIfcebRs0pO8UaKJmSDfGdDCfMoBTa5Mk52FwoBKE
BsUG0aM31ESFuq+6mkvTlXNQBsUjGvSYoiGzNupwleIY5wQWu7bGDzLchQoQFbmaOWs7Z7uWnYia
LcdU37g4koaQTpDJqB+tUXkbzhIEX3ycloAtarBu0MQkSw25P1Xxw5/D5awsu1/K7Nq31G79TYK5
F0JyCK+AEui21C6zJ70bfbxfZENvC2nZKAKW4wh9pFqNzKAHsGTfONCrsQvFRsJER0COvKRZNfva
gRZguXJ8xvLKpLboyVsgONDAbeObQjoiihzSYGE2FlJtuIijmeluLRAS96h1hfCvwG/gZNevsOxq
AVsUVNISYMMaxGnDg0umkgIfhcwbkHhCsKdxEx0TREPeFoDvN7bo3JsynYqtZgCcaSet2rHxCKFr
6uxN5IQr30zVPgH7uiKW4zRq2q8FAMJdDVjmsVRTzdrCGRHBhGhDKbq/QdGT7erUBOmjrr54hv7o
JFa/ivJRHibH+mp2FtLxCZdqk9GfAFupHlu4c4e44arLG9ZHaQHETrQ22NFYidBnwBhjdDG/rsoC
bbe0ZJNQMCXS0gQKtbSc7vC2ClZ9LCDaIK5NIgP5uh7rkaO+zveGCylAtFBDkc1sUXrIsh3yWTog
7zaiI2qVr0SpxDbgTpF+iZOWI1DqzQ1yWixcpIA0YEokrOkPKSvaqV3abQq3Ku5ZV+IGO7ZpR9rS
fjIDZHRR7c1+EvhAhnWa4hvWR5CEO611FgbpKLhEE1ZJBfSDIh4puSMMzkrgRUNcQT2K4choQM0f
BZuLI9CQK3uCoNLJCkZV6NUvVVXVR73GwdEvVbz1xwFr8kBaK7C4rzT96QiiqnnIuXLWduOjsF7U
CC1Axl4C43F2SYRmgGhdDvvR/N4OTnmo6drDJ6L7UxuAlBPA24sOa6JVb/SvuKPpW4j1aqNS2f7C
lsi+NdyIxpGrvzmdSDcVwqqPbu++Bo4CyFZRLqB39hMor7GmcUNWGiYYYGvIuamiBwYiWwyzOptC
n55vLYlolAHlm0qq5W2cEfKfxKdrJX0NiryL91Y+mDk7vhDprtWE/2BaTfooSRLBhzcDNXuq07cs
qreyoUVRpDnZggq4iLxOX/emDm60NvSF42jZaoCviylJhhYh0dtymOBfggLM163Pzdd4NJvw4gtg
woXDdtACE74P1RdKN2ODMRaCh67lNLcR/hYrpoK8O9DHtUqy3yZmiSvknJIfzUiN23Ja7bXEzovK
gmggG8rHkrjynt4aclO6N3wn2PsGssymwgr7BV/TYVW1VIn6DphCFOU/eTm2dD7A6JjNRfKIRpQq
gvp2SKRc1FVZHQOOnV1QIIgJxo/mBC1VM4OtDvoGExV6GCbMt9iK7i1sn1dGCldWhqRLzoBRysL0
Ru/GxMmE0MoZARBzp+kTKjMtFh9go0Ay1U413bpuh5xxoOKXxgMmqUz6DXXM1WDpPd+QsteyyTWN
QltVoYpf1UBy+m84S1JHjhMHHREdzX4II8OQ7+jQaMs4hunYGWJcg5pWMEfgTOg99kJTBknSxdNp
1XSN2JpxDRG9GnFCoM24h2byKYpj9QUEULQss9LZAmtBxQkBD7habYDl4zj3b+iihXlLEAC4HpaM
jkCNo9UHq7FLOg+gbOgVSPKLdiz8teqc377bdj5t0mGYs3wN7SooUtBmrFXej5Karwc6GflbhOYi
e2xvbcDpPlGg1TYVos4+593SVgSV9EiNFzBHL+UBu0jKUQL3nhodcLALrtXRb7UQXtTmQl/o1vG3
vgWdZdoawuaoFgJW863buvAppIDa+Gn3Q/vbt5EqlGj6aknxS1GP3QLAwfJ6VOP869LftZHKVSfo
6Acm+xxlCOQDZ7VSnaN4GSrUutMAoR/9c4lc5iKvaFOqRPar0tbR9YJru6dyRNG+J35b1Fy8EN2c
eFfh8YSQKapmoYKo0romQsCxXR3oZE3PNnYIT/yz+BU0gbZO21BbyzYY4e6BQgKHqP/UWvCX1OHK
n7EtQjKFGBuBoeTTiFnwQHZQ922huPElLUEI9PFLjT9txAXvz3DhGgbLDZlpB8Egqm/iljIPGvJq
bdLEQzFEOMiDRNatacQhnqDDRpQQkQv6pQjVd51mPtPUhhgpTQqTtmPfSo8Yk4sDVhOB4rpIx+oO
2XBrXU1piTyEKL47VQipjdMvHQS6QBYP8aq6xOpzVv+gSA0QDXi8rFqEa2wLNKdvaVtldOEWPA2N
BIjuNHxE962Wsv1sItKFpirVpWMpgJnlgt7VVHhILQvWYhWOYAbC6lnRGt843icXJgPR3uxKok8A
XUsNTI1FMnqgQIjyMNwwsJ9z7zRr5XefqOFrmdEim7pEP/RBZj2APJ9Lv771qBcFFLXBdeHXA2wF
DVlRk7fo8tIJh3gF4tuxDGNv9/AlUSf/NrUzXtJEjVYP4ZKTTLbrpgm/SS7IRdJRrKC0Lrcsfgpy
spfI0IBaC9H/3qJmB2RCR5BtVmXVNKKRSHdpvhqQjojq3DsLFxIAMkP1TDpsbDuI4VChlefdlobB
volwnfOMaNiZXGXgYbXh3qG6re+GEiQyXmOxUxzzAQ6vB7CKk4kamWlWaqGSBOmHQjFtqRmyrSyU
760sfQFQ/uw0NodPl2JnHGIlbLsgBpDqBf5EBlyjIWvHqykd0RPDiHjhltBix4BzXRsQKWv4ocuo
1KzHCZQUyLywesEdxtyqIumf4sCyuV9YdrVJV5UG2kRjGR0ZFZpyb5rA2bnFDaAroqW/SiVLzooI
YZ3l26kR6i2PGiw2Fe0B3wM+ddkm/awPu1BKwjaVDn/91/8p3l4fQwLe//4v4/8CgMM2OUStGGk0
RArtl799vCVM4ZqWoPljmbrx8fEtG5ase8yPcKA/+xMkDmP8fnmIP53RGcJyidqFaVtSP3Ffp87m
tFHZ5UdjOozqGYKcHUNQhvf4l+PwiXTlSqlMytQAtj6+SqEnJm2oXEPO6zUeV1iF03mKx/2/G8X8
OIosrSmeOVzH3lVP7Mz8yQ6o7QKm0w4E9WJzebhz08/EI1dsKldIKT4OF+tk/SJ0yiMXD5f56F3x
k7/2/PnP3y0v5AJSo9Td8lh+p0GDp8+/+/nWx8cXlCkhY/Pz5bh2km3urS4/35jfP0dhM89ufv73
fylTt5jud99nXnzvfj+UYgeamVcisfugnl3j6HfImAEkhLe6RMkMbYwa8O7LpD1eHvnahzvZlw1Q
S24SWR41CyHYVdFeebNrz1cfX6wo0j6wdYuJAXAJuzz4lxN/sitHFE00fWJmsgkC+CNkmH/1fSz9
4+93XAKivOH5Pk1mQ0LY3V4eYF46f868g08X6hkG5c2PA9R0nIvW1sqjUk8l2EM0v+q3y0PMc3hh
COPkHai040GV+9Wxk8Ma6MWibQmp1IsG6jEjl7k82pUXMk7OLwU+CSQ+WxGKDJj4vr6p5JVFdW0I
8+M3y0XiinHe7eAoMrjhIO+mK0OcX7f/Oy3/bNh3GxLVLN8ALVgegU7m3YKmxOWvdO3585+/e76H
dHkGvqk89gS20NafLj/+2hea//zd4w2N5CmemHJUjeAs4szdN//yDU6OLNwKEztMVHmsiCo5na5M
wPyv/7FolbQclwBPWfLk8QWXPV3OujoOKU4AROZRtOzIXbzxePlTnZ2JdwOdnICq1lKAfFV1dOnW
4XKPkNPlAc7OhcKfHPC+JNk4uftShx6tUUfIiM8ix5CE7fJT6tz9u0FO1pPyYJ/ZmIcf7RBN3smC
xuzQA8xuLw9z9ihxpVLg1k1hWyebu02nDvtFwWm1BbcI7PxBjOhoPlwe5ezcu4oRDIRAdONkSqyu
1hTGRVy3SPh5e4H35cr+enmMc9MuTFM40iXjttyTMTBMaxpPdNVRQ+JPbQoIj/9ugJObz6bVWk02
A7j1si2/h2V1ZYBzX0nqhtRNYRq8wukboBzMF5yKY/pa4yI4bKkZF/nh8lucW7zSUJYyDYg26vQz
eUnjIUbbFEe7PWjJ16G6b4wroej8IU53ujQtCfVaKMMWJ2eVchPld2kM+GLAOcItD5qu7i0UrWPf
v4XDMWGyNWRXPt656X8/6MnxQo26KynpgZ103ham++PyVzs7Ne9e6WRqRpprfdolxZHyuu3feCF1
ulXTfvoPRpGEDVLHSUg6JwdL5quIyNQvj9Stwk8qeJPx18m8cpOc/VA2LSIX43Fhq5Mdb+rU2QtQ
6kc7voWsb1+Z/LPr693jzY8X1aTqDpqUzuTTgI/MI5cVSk2Xv9PZBWbb9ryKqQ3IkxBrSos8MuVQ
HH0ajfTlKI8gtzg3rmNKejtL/Eef7H/HO40ZQZzayRgzXkJYkk5PI1CLy2/0T8j2x55xmXXHlvMZ
ebJnnCZF+br18mPlgC7ZBu6NpTbIuNG6htaZ/kAs6fKIZ+fp3YAn+yUM8tROKwZEFRNfjwCVpXx3
eYizm8alS+pa3C/iNPG1rAqL7owhsMQ0BrRgy5+l5Sycm8vDnF0N74Y5WXFse2tyUoZBgwH/ty16
/6W5HUW06uiZ+Qx8ebx5r59OlaUburQs5skxT1ZfiR4D3M6gONbZQ+z9TL117BxKZPK7K9/v3E59
N5A4CfNp4EHMUQykfof5Qcj7y+9xbgVYOmUJw6K5rbvzd30XUurAygysBnm8wBgO6DI+QVfe4GQF
SF0oU5EEgTVmp3KnfRwiGWj7BDOG19fpwFhT+2ikiAvFyasMrb9b0P8zFsIbwmBe5OnFRo/OaXUt
i4+IBtEflJ9Dma5Yfz8vf7WT2f9jmJOvBgNqTO06j48WLhYBuFpfh+Lva+sYOlbqXjnpTuboj9FO
1pqhZ9pgSV6qgAxLHRw1dPqM9pVK2OVR6PF+nKY2cfw0yVPEbLu98jd69Sn/y3D25EVY1R+HUJb9
P0PgR2j22/qneS1NnT/8u235xwgnxwDCHhUKN0xMIjC2CYxvKRg3mgtHYXifHL9/qk3zync7v7yV
rcgBdF3Z83d9t4PsIClUBE7iWMHJR18g3wQ4UNjbyyvu5Bj4/y8mTQMfEp0kSZxEBULYvaZKpIaR
Ao/RY3u5/PizLzGfZYY+VydPZ8arkTrLgyI+doUJ2dLrbnzd2g0tLMgqu3JUXxvrZI6GrFGpPdbx
0RFLc9hJuObWupyuhLhnt+i7Nzr5YKDmC6BtvJGDCOOiDIZVU8lDN4EbTr19R4npyo1w9rXAmQih
EyMKMf+gd+sgVU0xYsiXHIPuNomBgo7LytFWyXAlWTu7EiyEa2BMuaajn6w3X+SoO5ZpclSIQIa7
5EoQcvYYgKJAQAUuQHfm4d+9hhPbU5nQhmU5v+raoyjeuuj5P1hshDiK/6BUcZo6e0VRY//MGzQA
6S18QABgYAN85UXOficXmXPpoB3hWCffKfdF0vnzfDSp/2vu1+ea9fYfvAhkb10nChWGebKSNY8O
fuxEyRHDh9xa+hPc0kUwXFlYZ840UgHbNUkJJa2KkxdJMhMwIX7YR6Mtb3hbE2GQplqUvfVYD+oO
mPvzGGE8fPnd5kvl5CT9MOq83N+tgzxPEtvx/fgore4ega5bDo+ltNqnOpt+m4P2qhXtJg/6v8sc
5nOO7FcX3N66glR78rJZYfVoNcYxhdN9hVoO5ol2fy2JP7PGpW5bAnqScmnInMwbWLjQSpUZ0y3d
TtM9fpO4bF/+fGdWn9QdyxYsD0MI6+T4KRoI9WQMXER4bS4Byf+7x5/sUrRvi9j0eDwd1NG/LZ2/
P2SkQUPHcg1qXJSxP85+00GaQXgzOjYCKdhldqWude7rvH/8SfzUFrVWD1jDHH2UhqIvAxTOy9/n
zGEspcXPt5VA4ew0k/KV6Zno8YRHqcsFMvaLGsePEYlELE7+k6Fo8hg09oigT2/mEMR6aTpTeEQ6
B8MWf1WbWDUAKwfBefmlzh0EBOrsC0Jb3bFP4kAvjio9Q0j02FqYaSc2/PsJTg6yP7LQ1maEwnhf
Xzmrz20VdjavRp1I/hHdTAkIPgQLkTyOkgfkuPZ9XX3pcV+4/GrnFgQ4RI5qBvqzmmqY6LVKJCWO
wMv96V78/XaxHdYDdw1rwTwtd3RTiOhgaw5Hs9qob2Gzvvzr/+l+nByWH55vftwuKYKfTqlNw9xv
i1FSLiTuQMsa3ICRomrw2UdJJA2XAKAvD3wmyHHIZEzHRI6Uy/rklEFLGMxKLLAmww7R6t8SsU+1
mz7bFf6VoO3M2iPJtbhIEc5EWOAkdHfSToBW9/vjRCaPBQlWacX0HURtOb7oeXllvs6sOkajssMJ
TTR1ml2LNEFRUBPdMXWDO2jQD3VmfQmb7sq8nVl1rGmdYIphjD/u74F2uaV1TcchPXOTn932ShB6
bYCT+XFxG4Fk0XZHIE9tvpHX+llnvtOHF5jHf3dJ12VCq3d+vkp/+Npq0NeO//PyEjsz8R+GmH/C
uyEQqUl9OAbzK3zW+xA+VMNRc2/jYqWyfYFS1uXxzizpD+OdxB2N1wQ96FxYFoiojQANEaEDBD9t
4uYBVezLg83f52TfUv80DIeYQ3BNn+S8odv2SW4U3TGqnqyt0X2+/Phz3+794082DdBz6UGn7o7o
a6Ux4LuV2+K4hjbmtky/Xh7r3FKwdEVByrX5r9M0FJXNtFZljkZ6f28AHC2nZx8Y8OVBzlyryjYc
l6DGFBawn4+LwUyFBCVttkfPXoE5XnIHQ99Ezk71fx8/ASmB0kkGYjri9ASAjh2ZeuHDlQYyG8q3
6cq9dm7m3z3/dOYLzFnk4CftsXmo8fTNryysc7Px/vEnH6oXBRY3DT9fWDdhtJ+G27q8EqKdmQuX
tIDo1UD8nY/0cS7qetAbx08arN5uuVsSscun+7S+MuP/dOVOtgjDuLar6Elx1Z8cYWMMBsdIzeYI
E3UR9ZDfyq+Z98MznxHOiavFc7Dr7IXzEPzS0Ci1N3ApIPz87bIjj3NdpVPop2VlnJwJRY1huDsF
zRHlwUUibyKM3prXPP/rqNQVmHdwkwsYphwMH78ovyFPYGvUbFcs73JqbH/ZXSc6/DjCybKAQ5e7
aDnUxwBsYIOE45Vl9+eq5vkmclYSvgtJ6UmECIeghCdh1sfwOdd+Dfnr5Xn4c1XzeL7NP2vhzyAA
tf4K4mPUEAzu0P7FgCTt/nbfk3Qa1Inpq1vE76dVFISERs9qkT2ARQ1WM+3+ElpEvM8ALgmmo9Mf
BvP3cZILvJ71BF+jB/gL/pL75S8/0cnjT5ZqWWbp2Fk8Hiq30dYopP70rSux2B+zfDLG6c6H6hU3
XuQ9ePC8LNShECO+/BbnRrAkGQaVe+n+MQuuqH1IEHCK8vHVU+jYJf/BZ3o/wHxzvosq7NyF5+U2
kJaqHHOoelZsdkx5KGzYbpff5Y9Fy9filHRMi1zQZPI/DpUJbYjQQXMfpHFnIP1aomjQXwNenvtg
ztwGQmqSupw6mfbRT3CcgZT6ECLptG6NLt8niDte2RznXoXyrAtyhjfBJuHjq9BOj+Fwl/5RtcNR
uv7e6dE5qZPV338xBSRedxSDcWR9HCZ0KaP3oYk8VWw/YLF3j/Moenn/j7Qz3Y3baNr2ERHgvvyd
VZItaSTGju0/hB3b3PedR/9d1Isvz0wPMYQcIzEQDNLF6qW6upb7NlY22dUFxsIgwDAUiwv+6mlZ
qIUlpSBYnLShwpfsaZwLn1S4kKcoW7lAlpYH2EidQnOFOJopbLekSmgfjx3/Jcsy2U1kX/9keNDK
3Z63NSmC9aVpc0x7KMReAD38hxbkPxj9zfpiwixFfP0DNDqapVKBgDvCTgcmr7kDIsHb35aytCiw
4nILAiem4nldrr2jhGPcWIb/4qi/6/H7WHwr5G9D9uPdUgiaKiwmLzydANmllGQ02qgB3uXFnvEs
PNot6ac0oCiI1qIz88peuC9zNPFM0rxmZ4amDekykmnJfakD76NVpS8drc5zW8IPkA8OkWq5IJ3+
/APtVJLdxGkocxNLePowMlVwxf2XEXq4kPB2bBzl8TG0wpUNp8xxhSvtziQJ+7qwJ6VWK8t/aYZY
3WmOCceMZhb7WpcMN5SgPaZbL6I1IpvolDAgjStAVE2SEsCiBCaNFau+sHlQVwVnVQed1xRDYU4U
Z2lA3+BLDthaCcLEzLykf9Wc37cneMEOUh4B4YiuEZbiTFwuqtKMqjIYjf+izCRvWkinh+q0/jYr
wuZwW9R8Zq9m+EyUMMMNwEtOV4z+yzR2J2mENy2faHBWaWtJKloxaAyb6MBPumolMb+4cSnI03lv
gTMiHpE0AjGy1yXpFBv0kE1h8Zuo+RzOfPYC47M8tt9s2KJWFnBxYh2OjE2iUb6qqRmg/QGrqvBf
wOo+ptBNySkIQcDB357UxX0CStbcbzE3jwjrV9CfpJdm4L8kw0gKCMjZJzCRy31bjoCmpqG9cm8u
LeKc2CSnQGWToQrmBozzDow8jJptOfVDyrPzYPpj/tS1jxK10yUMh2Ce0YK/VryxNJ9cOQrvJod6
O9Efz7opU4NE8V+ogDkGI0CAJRDFOuR0tyd0WQ6v/jcxV4VDng1al2dgcVTjQLqman80a6osrRmO
+b8i5t/PDCl+GZm22A9eSojCAJ+urUfH+Bg7f93WZOEOZb7+J0bYGg1RB2kowHmH/wQInCT+3sX9
itlcnC2KQ95WhLIXwSNMbLnXOtvGatogbFmP1WTQWRisSFnU5EzKbLvPJqwsk7YFrYe1pxX7FIPc
f5/Z8BPcnq81XYStXXvKVHSjhy7+DG+uyfsu55HckB24LWhZHVuzsO4kt8WAjN51oKfAivNSDs5L
LxMtC+oVk7eki0q8hyvEJMIs+p0wk0UT8ODeycY3BGU6A1O4H5+tASrK9ytDyxI59FkXIsyXa2Na
BWS8VsYj0A/cVDdPo6+u2JxFZRxCijoNiWQehIUJWuyN1OTeKZ15HWt9/NlrI4AaFD+8NxA0By+Z
N6pCeK9dFR7QcalngPN4J/CcYdBQKwOGKn+LL1pszcS2V27EJcXwJDSbVIrKRS8oVsENrAFw6b9U
w6GBF8U07zqyAbcXaE3IvBvPDs8EhYE2lvMNAeSR+RRXNEv/gR46ZZbkNOackHgJaUMem6CIYzO9
vfndiw/Gr/frcC5AcB1G3laqTgr9pY0z6Gq9GgagAdwJo6Ub/b+JEl4e1ijFhpeji4yxpJVNN37J
+f0fyOBcmjzWDAJM85KdLUnaZwYw+DgkAbd18kGtX+o/CGzM/s6/IoQ7pqC9HKwQUzp5gP2CaLPN
/ZWEzDyC6M6dSxCuF9OvFNUfUAKc3qFXwMMs9hlohNqwYi6XXI5zQcLiT/Y0qWrJ4oN8m1Nj3T05
CeSmcEhtoGOFC/L24ixZZ4AjcQFVhxidI8wcVEakmyX0SjdAeO4igBPfLwBWBt7Os01zdGH1VU+q
pnKsEZD/VIp/1vK/8/8urgtW3yGDQcTpyiPsWwP0kckgFgCxgzepT0nzKQ+NFasyT/qVFI0SE5NQ
Ms8UQYmWFW/CMMOnzgqap7xENo++pdVbsI1q9kMwHpOw6+FC6sFc/YMJnEsR1Ln7l2rby+NjxHLS
KOAgnvSYZwOc0ka0suUW55CXu0MJkGZdOZsxSAUyDK/SqbBMUPNy2XtIoly7S2svWbGdS8fIYJnw
lKm5pn/6UhmzCYusKybpZAzGrpe/AJSyC+OvnN+VFVva12RnCavNTwXaYS4F1U0+2WXEttOCPfzw
wVq98Nr4wrmpuykAArCRTo7/0ao3VvnpD1b97PsFe6MVBj6ANR+bfufQJJbaX28LUBb39JkEwdBU
HkQ/9SwhhPMyBUpoE32W/tFepH+Ut387aQc4fPVbKzaAb0B44Lm3v2Bx2zn0XOEKKBrBnMslkkJ7
1EKvw2i3AK1sgX5TspXttiCCcKdN/QEBQ2ruBRHqpAyaqQX2aWzVHWid0Hdpz3n/87Yi81oI1uFC
inqpSJ+RUYObwTrlgfYZ9tVDPvgnwA2AE0v7X3rYr+ztRXn4HXM7HBZV7BEuZctrKjMHWx9MIqfN
74wOlFxiVeAbafdqQ271toILm50HMKjElkxfEX8uFQTeV8uCoLJPVtR/h+dvJ4/l37dFLK0UJSJU
7uFYU8MnWLkSO97AlWidLBi4Alcbn7vy+20RS9PGTTQ71ZSiXNVb1V4/jVEWOSdTyqNNlihPUgAe
ZaunfxuW1xFwilY8n7f8orgzzkXOE3vm+tSqVoJJEjqnvu2PUkJ3iZHvg9R+6im7hHL2IAFKHUTN
57arn8EC3vdF8mqOwcdITe6NoLof4WK/PQtir9Ccx6LLgTw8PZsmbwzBBAPSP0G+yvtC6323kMKX
Po33YJA80NoHjUvxS/H5uDLrAWbTVk7Kgs2h5wW/eaYc5MIWZA+I8qipcE5amzRHwPubbaMmNCxV
UGm0aZl/LILoR5TATbCi9XzSr1Zibu7ES7BNU7x4ogQGE9OTnBPQg6C9EcS8G+pUfgzBT/nYlQZM
X0MMjE01FK/pUMn7htq2eyVtfq18yOIutAklEVailVUsIR1MK2zCijwfMN/GtoprHQrkov8YR6Ny
Bz5j9y0taT41oQR/ruBChbEyggADYLK/vFrNdz4cg1sPQoOjwjIOm6CSyses9OMvtz90canOvlM4
kK1SaFofes6Jeo4AFlZwiwBKNj81M21o0ZjBsa9lAGYD2uFvS14yBcaZZOHQKGVPxABorFMzaqDH
PSTmuJPWEt4Ljoh6LmT+iLOTOQS9Z0LVxisbdh4VcvtD3gGAvPJqWDKcFATQbGjpPLbF2EdsGa3U
B75zqqA5cLoK5Oa1kOjybP0rQqxH6Sl1yfB97VM/xZ+hfPqsUNzb96su8JIcMNWIfeh0q9Ceezlh
WW/DS9EEzqnzX+Fi25SQofjtr9tLvzRf2H8NSBic7asC/0htdbiasZdZRAIghvvDeb0tYWndzyUI
m8ucaln1YiTk011h35Uwd/6jaSs7eOnsmBpwPTJRL+uqatRyssyoEsc+yYDBVkAsRs43pf05qVCZ
B/nWCve3lVpcG0JFBnUulHOqgpsTOToAcL3snBKADfYmINM4O5VzH9BisHZ9zOdeNKRUwP8rS73c
BynRqaJSeuc06PYvI3A+AvX5qDvjYw4/OCiJL30dfjc9SDxy+a42nB0g76Cnqiue3eI6mgQTaBGf
m0Hm38/ObxfUEhiaIzsF6gzIAxLN+CeuwJOmFyn9Z1KiYuUuXxMo+EBRVOkTZFBsnE8T+GS5/j0E
eP/u9kK+uTlXs2vZMukGk70j9tJlftjEEaDnpxqqinv6Nj5PhQo5qDckj12cQH9dAwJVlabxyfQS
7R6weNoUp6SAM0sPT2HQZbsptLu7YErbo16U1QF8r25rZDPaGTWfhx7cQHhbAXXlcsnhlHeCFSWW
bri5zA96HBkkAtFbjBppBOrA8k6xFh01884w7gy53Fd0Y8DwcnvCllblXNZ8Es+2gdKHJT0BDlUz
uVW8wmHk3bWjH/wEYRNs4A7K8tvylgwUyDwE/3i/UtcuODBS3ikwbqTeaegPyrciXmliWRyeSAwv
fUoODNE/MqQiyfKaAh07/mDCXnK6/fVLaV9gpaiZmCvzydQLhsKuB6UrUt07SZBYuuDFw8Bi2RF9
dJYO01vwvQN0/VEaDetkW5n9Y5RkIJRSWelerBRE8dufs6itToENlegyVWdC2Vzje9lUzmF7LdjJ
gNhLK5tjyQzj7NOTBkIJxaeCCwOWedQYZUDgUcq/lV7/OSuyfQP5W23Rq1ilxe/QWyusX5RJbhlI
ODJOVwXoVqdmTdGwIeEaD6pdq/9dQOItdbwLv5dysBLBXzL81tzYgTdPk7z4vi3IcviWx1HTptOk
/hMRKKA7aWUaF5fpTIhg8eXclMLasL2T3MAPE6SbtZj9kgCb0iTTISo0F1tdHuIs6hutDfHFxr2i
3dv5yiStDT//fmYjWqUt8Ik4VMGg/bZD65mM2u72Tl5ah3MN5t/PRJR9H3mpj4hReXaMBygB9Xbl
7K5pIVx4cLAEUwGd+6l+kju3ClaGX9NAuN78Vgsjy/IxbLIM4r33bcrkJ0u2V4KZa2IEex14WW2M
PmLCDMK2ndduh2jFqiyKwKKQoVGo/BPTM06daZkPoPwJsBVbuutscmgrvsDiWpyJELTI6KJs6hoR
Aa8geFOVFRWWbjVSS1wwjmZbpJgut1Mam0D9dh1GRD56PtH/QzV9K5OVquVFKYBX0i9J3Q2e1KUU
LUqdDDYULoN2G0CNuqndtFlzF5fe3VRP/itEuDBbbGFHXaB3qrLsCUrKTRlrj7BkuPjOzQaQcGfb
Tumvdhp2fltvk0J5vX00l7yRsw8QL5lhDqQ2FR8AL/om88sPQ2Z87DPNhT1pR3fuH+TVAa0Aw5AU
sYzegikA8nqITZ0QByx9dMFLUBW/EyzuLYJjaw7BDBusHyo3LhcudmjYyAFlPVUBjIoGHUhw2t2e
taVrjG5BAkRcL5QRCTtwUkOKKXihnarQTIhIRNon8rrqQbYa5cFv4wY2MxOIlJKG29uS5w0hesDM
HHca7yegTwXJWmJFaQDp/Snroi9k3V70CC4lME9LcNCdMVW3kjVtsjpasUyLpwG0KZ2rG8gZS3BG
6gaab6udyOzHY3eXSBpuAn71cTAleUuwvDrc1nNRHq13QClREE8u+XIRlQZfLAoJw4XaX374O3Ce
Ev+vqvh0W8rS7gegliwIHgKd4MLxs3BX4UFT7RNVb3sF16fPn/v8U1QS8F8D7lqRJUYiOsLvkRRp
hKXbH4n/CaaLgkhRACNe+fW2Vkv290wrcXeqvtyDboOkTt0p9rZaMVprw6uXSxP3lQmxFpMW2d/7
8su7e0oJwDpvbQTcUHiIgt2V4oQopWcSsYkBEt90/f5PZmduU/i/8YU17xpJm1SJ8ZXsi5elEK6v
Jb+Wrtj/aUA46HKCfMWGv6iA3NfMn2CtM7y97N3fVuK6M/ZiljTRDlSDpfGOnGMosn+fx8pODZsH
nk2f6lx6tZ3+g6Knrwp0nru8Ub/I2Rp4wjxLoh0611HYBBW0bA1Gij3WFED4f0qno1NBPdE9FSVA
Uf1LP/68rfLbtX4lkog8XXiEh4mAXU6rhzUImyyxT7DEhd0RdlaTcO8UvraVp/90eHY+K1FHcBiu
jeCxscbpWFdeRL4kBn2pCL50I/ChtACUzyZx7H1XRNNzGkCxEiTB37mfGkd4rSsiNf3wfl+CHKvh
zG3/c1OssKdTu9XN0dN5NvYEvNKnfc5fsFvfnqGFg0nieO7JmFuWr+Jq8hhpShco1qnfyv4XO/l2
e/iFbU1UnlykgyqcHsEHnipzBIqFbGHhF64Rht9HQ4ZQVU7vbstZUEN1ztZ5/v3stVDVOT14U2Sf
jPahh9nFW7laFg0xzepzuyUF/2KVc1c6Velb/jx+eSA3eew9DWarIwR+O2CtVlyFRW3OpAlLzxOa
Eo8utk9x+hDF9+BY/cFsgYehzG3+rMu8amezFeRaqXTwcJxK+GwgO/jUAU5/W8TSXczD818R8+9n
Imp4ZiuYde2T7hUbOfmHwNZW9z40w1+35SxsMNUh7kKjnQlagZh689sIJuMSVUgWR9sEfpVjFWXD
vnCkZMV+Lu4BGgkAz2MD0MByqVKkcQ2QOLJPalE/Fm16IBjyAD3a6zQm993wbpSp2VrbAELONSq6
LD7hfUnSkgAIRCK991V0t/qMmE3flWkkPAAwCtl8bMylOoZUyUbYVPij7Rj/GknXboFgh7ZqkHvp
qDSO+jCRBpkoMGYDlvS33mUxdSabMlLgy60L2BW1RF4J1y2uJ9XANJYafJohHOQE2lSzM8koT6p+
8KBaMItd9U5I9jdvn4M8N71hYoE/vlRdsvyojurEOVl2u3lq4Ce7vSkXzi83+FwkQ9iKNlnBXUj1
pivlCmdK/hZR87OGNLB0kQNsZZPcJ2lAWFi41Yo8U2tlcrgalOHZiIKfGsh6ZhLt7FD6K0gobLZg
HoNO/rXMNGhp1qAUlhLelG5BBUFaSbXoQL+cQBWynLLITcozTBv+s0ctibZ148Ywh0KEcijh8wgy
CzqalZfMglW5kCt4EJA3+4WU2Mi1xh9OPn4pFPtu0AF7arRorTtVOO8wBqAgMU4CHvgOV7W8YUAR
3MiD/qWInqG4pBVjB2butg2/lsUa0rDgGl3JEix+NXhaKMte9jIOXzP/t6PB71TC4EU5ZJI+1vUH
xVgp8Bam8k0iFeQgbTgaf2nCQdNbGI/KcMheFH3fwN84u52b6Z1pu1kKDXIcMwhf6FsX48WkvKvR
CKXsRdceDBB/wn39ZXTuEvWuXCsZeuvCOTNoV7IEjfzGSKi0QVbel/uEauh2okmdtl/r11RC5SPB
SQwTdv/Tcdwhhot37YUvHPv/+wBcBJwdEIioJLo8Fb6Xp5QOpTCwPFgQka01Ti6sGNfA/4YXfClH
K+pKG+P8RS4+hiUsnEfJfyjM90Utr5QQdiLJanpneqSU6YMf7Cb9vtW/3zaPC4oQgGPzzVWLBDUE
85gMkLGWRp+9/Ejyb+DCbTIHcq3dbSFiYmZWBOxRuib1GRb+Kq8U+cao1xpHKv5ubX5BghdiL6n7
jTat9KC3TwMsvs7n20IXTMa5TBG1gMYmLe0yO3ux/HY/2n/HhbP34QZNctdz3ndTivqJQPGR56iT
FmCebHh0+9ja6GO5VcYvf6ARPW86AIc6TrywHbLJgkzX4FCpzuc63dFeJ3XEFw0VvtUft0W9xfGE
A8zbnX4GsIYwuyIcQB1lVi83aARDmvUBJL+DdjB/G80u2f5V6n8Zmrfv2k+BcT9k4yacYb30fZg8
O/kjfFChB3PlczI+R8N9GR5uf9rVybbo6aA7gZYOqoWvCoaHpGwkKXDUV4Dzv1TqJy0zf/83CYLx
av6VoOUvmXP6j6MLvh6MvI4cRHx/pTTwVO8kKMJuf7+JbbtYO2GG5t/P/H3e1fASy0iw4JXON364
SYwPa2kzsfiPReAfxWZvzOaVvpdLKZ1Swo1XJ9orXJr2JjWyO9Xr9man3WVt/4+kOgeIMl/UIfmm
wAU/GKULl+7Jj5KjaUPl2KUQA1LXcbyt+/XuoE+CDzNsLjoCgoJhjnNvoO+5CNzW+ds0P0XvS7Yx
8OXwgtL6FDdxT1ORW5l7Mz2801mdhwfGhfnEpaR6XHSGyzgstGAwYOud7trhGA0rO2NhdhgfXgNA
TIneix3YYQZBqCcp3iuUydkGf/Hdk08sds54U4ijUgF5uSXUrFQKS66t16p+rD7kwYqVXfr6GX2R
6soZ81N8Kse6FvnKOHivrf8wHqp3Asi+TT4ELLjxOu1beEiXX68UuVFEUuK7ppZvVA7Ouw8+6ZI3
yG+6wHkoCONrgV4PiWRJr6EED2/+VymtRKmW5udMgC7ELYfWVMassqVXHz5R/5jlK26q8B58myC6
rhUHYDAe+GIAafDnmtsm912nBUF+M8ILa/zBBp1fwTK+AhbenlU8M12FTEwvAgXztfZ/Oo9qs4be
em0aZyhKYCJnd/sa9GROlkkj1OguFmj0D3G50aY70BvffQ4upAjnQJHGqqk0LXRDCjJGOv7ff84u
xhfenDCtJXndMX5T3TfhPTS//+37hVXgy3FtQz10x89WcLDLFRu9sAhcF9Ra8iCnvt8WjGhIsUUz
DVri5tlONTfJB15Y0hoGxJX7xxalu5TcrA5jDIIud1JdVslIJWbiym2z8eDDzj6G0ocKuqB3ZuTn
Y8GJeMMjAHsGv+xSUhq2hWVFLell+4l3YixtdGclezd/7OWNfilCuNHLPIiw6mXtxmbuH4YMZnfb
H8tHmELlkxMDPlwb4V+mTqOE6qUQFN/eD0vi54IDIAIU4KlFZ7CxzKCiV7OCWd2n4nOq8q0p+cZT
oVrNc1QY7VGewujOiWTjvsbrfl+Z8dsEn4sXtM8CeZJ1SancQzl8iaUvt5Wbd5s4tzp/eH4Df3UV
wDHKwRjVRqvcQflcTW7ZbEel3dTdvWO3e2kNL3TBhtKHZtOyRXqbRRWOrk0rQKN2duW2ib9RA3tX
Gr8AxVtZsIXND20VOTKi5HOWW9j8SZPltp0bletVH70u3A3pr74vN067h1n49vQtXDqOYdAzOFch
0GIpOFxZWJal3Q+V2wfFa2X6D72hrdxrS3NmkKrHKbI4ZuKcVVk4THZUVW7u+N2r5wTqKVYaCbJk
SV654pY2A6CxqINve91R5cOFLUcgybudJlE9qn2RPPWuN2voyVN/l1jK8+BlK3feWy5c3IFUXc6Y
OG8GUVgtzc/aRpcQmtK9QY+lCVPCg5L8ntTg4CO/a7u/+6ilBP4Qds5eKcK71NEPhIFfb6/l0kSf
fYhIndiUfRXAb9y4TdhuzO5lpPkhX2uFWjIm50KEeOVc0BoXUdW4bbObpOd4fDCso6RoG092o+Ch
XjvfSxuURzPnDVoAovez0mcuRRjHRlyMKCUnwaZqXiLP296etjUJgn0CL6EjW5s1blXCLD4ZRrwZ
vJVjJoZ534wgu58wNpWQDm7YpRogqci9boy1S0vj5H3IJ7iflZNTflW07E737upwhobIVwzJ4mKd
SZ3Py9nkeVadZtk41W4yZNu+u8/0z17/IE/3cQ+7epuQkKh3t2dTjKj/n6a0cOEY0CpHZFuQ6SWR
U4dB42ZJvZOV+7T/CohD4R1LH8S9+y4cQA/8Vedrui4u45nc+fczXf1wHJWCCnU3C/RnNa7/9qi8
v63b4gGjeGqGkGNLiskIqrbrXiq8mgbAQ2U+psGxWescuA694o5QWm+zTYAmv0IL8exMikMsituk
ZJFoO42cF7M+qe1H4Hi2Sv07t34o/rPUfQqKp/Td3MFIh/yRil1aNWC9F06bn0rOVGqchXHYye22
WcN6X1qk8/GFs2ZHYx/6OuNr2jbJtnq78sBfugDOxxeOWdzlcRIrEdZpJHLtRSDgliAYbkpLabbp
MMSbIBkDV5ogZb+9N9Y0E46aHvRllNholk8TRqTbpGtIFfPciPcMC8O7h6g4RWjCPaOMNsc5LdgZ
5p1jfrZrXBxQcn++Vw9Kc3jBWeDKazzjBD2ihn0xRnrtKgeQyneJ2u9uC7g+RLMAkm0U1c+XtLDF
JsvX/aHsEDD83XhHVa42+L1/IGMOaoEXi7umz4t1Zgv0PgE4LvBrt8+OZbxP1COgGLdFXK8GavBI
wekk6nOFHEFzo9fpEiJyWBObnexzG8KTteI7Xe+qSynCeUnVQataXapA8/kSac/OWn/e9QXB+HMZ
L71Z80wJi9EOGu5zYXBBlF/I0uG9HAc1B6DqY1rfjeWTray5S0vLP3tmVG4yeVdwDqRDYANU7dod
e/rAtIPVp3jrK4uzIsQRQilKpw01aMe1GxTPkwHk7q5eq9y9tjQ0yM7xREJaoHuIsTgvisBVizjv
IXH8Zm9U287c6NGuD3ZhsWLVltX5nyzhTMqDHSRVleKhNEdLJZF0iNYg46+fHJfqCMYliuRhMsHd
d7Ox2UYUlbUWiSRDBRLQ2VSriHwLXsKFvKvC57BT/YluFDfwXz2sZSg9gIu+AbS8se8sdqKUfCiH
h0FZOVBLx/Zs2USQtMgrB/7gTmrKxy5+Vv2d7hybdsXGrUlRL+1PZ7S0mBlIwdsboq9+RLfN63vR
2PG0LudQ8LSKRg1beuWZQ+nBcXaavbXfiex9JUIwpINZGnY5si1s/TDDbqorE7Vk386XQ7A/VTs0
EwhSqDD8PXhbWV5JwS6OPxce0LFIbEBc7jzXcznpOTl9OW2D/Gmqf96+BhYFgHdFIIzEBEjylyst
RYEm96VG9Cj6OzhExec/GF7DUnJhWrwehCWuBjlqu16pXX3YaOVWff1vw8/and+TpD3taWB4WZX2
RCKpxLotYPEgGNhzitJI+4ktYKGnamOneJVrRflDNn2uiD0Rbdi31ZpvvmjA5gg9gNo8xcV3YmvL
JVhO3MdKH+1l0z8owN5vKnVIN02b8Xqc7m6rtvCk4/hBIgDWM5UfV6+BuIkId5t65XaJcT/q/TYa
u53vHDXrIbYe+5QZ7aSNJa3IXZxS0hvEXueniNjCYYE94Lce0bwemgLyrBu9e8rSr/YaatnSpTOn
BgnCUjp7lYrz+ygczSwlaBnz0te9fRir9/Hwzm6lNwsD0Q+1LXNhwVXOTLIBIcgsrXFNa3K2xtSD
VTU5K/7g0uY4FyLY40KHDkdK9MYtCQq26mE0oWArv+bdoVgrz194wOFMnSkkHlmr9NoqspCVnQLv
r76Gwig8jHK2kWRXtj4S/mn470Te0M66C9OVC27JIFFHRqHVHNG7yhGqHbnVjty0a8jBdqrbRyDC
v97e+UsiYDCiM4t+FFxHwWhrda7EWp22LmG9DTA/a9ViSzv8fPz59zOrFADsodc641taQB3qtJHK
J6vdZ9rxth5LO5xaNB4JOMDXeA5JSc2imuatC2353RT523TiVdr2h9tiFtWBVYYiVMJYPOAu1ZHH
2jYiKUMdU9345sEZt6q6qYnR3Zaz4JFih8jLQPahKtAbXMrp+kHz/UAe3FwHIbPp95Ny35f3Fujz
1a5c80kXNgG4ebwPCVSrMznApTQpGvqoSBv6tP2fzbbK3lvYRHvVXBFJRe38HL26+CITvonAGjDc
u64/TOl9Mx0xp7en7C3sdvmmnsUQ9AC+jgWSBcOQyq2VSN3EnEnVRvM/RcWwy4xXCX5I60n1D0Ye
bKm62xSRtc3HfJdV1F77O7N+MvWdBhHa7e9Z2CpgjelztByPBcjYy0nNddqZyyYc3TY95tM+7imx
eIhWGgkWV+5MiLgfY71TejkaMVDp5lM+/cHj+0IJYU7DjrCL4WejG9X3vb8lO6IlKyd3bZ6ErT4W
VCh2WooK0T9OtLU/SsY27NayzWsTNf9+ZoeiQRqn0mQ1gvoO3ruwfvlvqy3YUb0ZFL8xEyaqfQjy
ndc9Ts5Hx9r/NynzXJ5pYY6xZgHaMbqh8cEMpK3RpXB5P+hruZfl2eK0zm3ytA4K2uRq541ykI9u
be8Ua6u+v3CMowqt3f8fX9CDmgYltHu2lTIdBu0O3sbb87RwG1yMP/sQZ/PkJXZK0UE1uv6095RD
2W2K4vAHImimhL13BuiwhCnSbHjCg9YbXHPcaMW+DyHWXVntxVU4EyHMUqlVQ1qnwGek1ZPZb6fy
9bYKa+MLsxRUWmyATjVQRLIFuZJzd3v8pVWgjhWcPQpaya8K48sDucKuUSfXMF8j+Z+xgJ0rWqnv
mMcQjT44b6CWOtySFFJdrvQ4GkM2hIXsUtS6kVTXzwKE3FnWQ9gNK0u+NF+0ynO74LKjkWCplLoI
0rxvZJ4lH2pZ2tbdGsbs0jtkxham7IkkJI1nwk1cgcyX+7xRXF/PjyOnPIsVeWNAcRtZ4TPg40dJ
rX/ArvQwRWsFdUs+B3pBnQVQt3FVPNEY0FWUVDe4Tj1XadvRg+o/JKCJeXv1neg280uBQy7jGYIP
g28rnJ407EcAtH3VbXV511KrWEW725tvXnhxY5xLEDZGPTWdV1hI6Pud/xQdht9++gf7m5z+DPxC
1+iVX9OPWTqZua64MshI3jaL7yJ/5YG4tOVoQyIuTacFrqAwT5bn6cNkBJObqxL8jOS+rRUlFiWw
l0l3A7V2BZovRVIBglM+uY0dboIm2vy8vQ5LRoDsk0HgADcILYQDqiRao8v4lkYT7ZX00YukvdT9
wTSdC5mVPLP3oTdHqemodCcP/NiNqu5vK7E0SefjC8vQJOMUlQ5KaP6xkbcgCt8ef2mzno8vbNZk
VD0jyrivHJ5HSgEAu/rSGOm+0FbM5bIiFHyRjeQZI/Y6a6rnlX3cjW4cTXtY+DjZ71eF4Bx1g7Sq
UT4t5lXxsQYov/qeMFR8UHL5UWv6TTIYe0pTVp7HS89zOnTgAKePhqoX8XSkaaAl9CD37uDV2U52
BmWT572+0TNb3mfqTGfcqfXWkqrmUOqF89LWQ/mXambS3UA8fDt28rCGKbmwlBffJCzl3MgbSQ3f
VGbhtkl/dtJrqT7Z8sqbaummuJAjXK7hIKWlrFS9q6XZZohf5OiTH4aboTiV9ksn7fvmk26uFTNd
d49Y1gzcTRAWzA6Q+YSDYCjEXqvY79xY00F0I6VYbaZmZ5X7YjhC9bmZImcrZ3/pE0CUa4zpC3c9
/ayYERvyRT5CMCWSk/SOZFutqzjfI4WeOuBI7X2Wf/CMlSTN4iLS2UFqFr8C9+LSngCs4tHtkHXu
pP5O7Hoz18QUo7WJinfX0wEcBCA6NaRcVjz5LwVFST21htJ2bl8dpHQTTCuGa14P4RakwJbriY5Z
wqmiIpZWSnY+DL3bVu0Wl/k4KdW20tbS2Uti5oZpvAfCL1eug6yNaV7q5eCG6S4N72r9VdHc2yZy
TYRwrqoqjOkeQsTgbEJ5KykP1loEYU2EcKS0SB3plkeEJh3G8AONcMraFl6wv4RBsIpzwJdmWGG9
g3TKRwcprn6MZECjtrcnaWX4N6Nxdg8GqpUVssbw/Wdbf2rWUP0WJ+h/X/+WCDwbXjebdPCwodzl
+0j6QCtr1q/c5Esn72yC3gzQmQg59zsaPlkD/3PVACWwadtNttYwszZNwvGepiZzwKQc3Nba9VGE
0fr139Zh/oAzLUKIhzprPg/68E36kWS//2D4uWiekB31PeKpDppCt+ucUy3BPT4zuHp/EC6Z4bP/
lSAooOqlL9cZEsJiq95r8f5PFJjfGTxx5qDj5fyko6pnU1D3bjGVWzlMt2u5qqWrgkrY/y/AEs5Z
aSedrXvcjrb1lID4T/WLD36pNGzyNaC5t9kWbSxoBET5qPK9xlDLh2hypmZs3aRyFWPvd/da9Mkp
jp36sbG0faMe/bCkR3rf03wbWZ9vT+XCq212gDC+IFhRpCdoWvhalldqWLpqMm6crtz0SbudzSRw
SIVP1GBt7RamlogmFsym7ke7IiUyx6jhB6dwlTTf1N6dHjxK1bCpwKqJzbVG6fnrhbm9EDZrf3aQ
Slvz/FSzC1fnXZ9nD117kOoXP/kZB5+sWNuYwxpm0tJ8nqsnzGeCi9MGoVe4XpZ8gdxj0wbqoanH
B6g0N6U0btSpX7naFswR8aO5mh8ieR6SQhA3rJ3SGWSlcDN1M/7MV0ZfsKgXowtnTeskNWstRu+e
k+HzaN0r8dHJPt3ehUs1IBdSBJNa906mVxpSxvGuj6ONHv5d++GudX5X1FA7zkYajl79UK+yy61N
nmCpjGqwU3NAcEEvO6G+P7hSLxSb78SzHSjVdZlONNO5FB006cZfy/TM/7+4w4GVBqflrYldjIR4
Qdo1ZNVz17C/huVH1X6o4h+3F2dpiugCxHOW35g6hUxE0nRWqAVJ4SYfpWlnDNv/NrywfWUroklp
TAtXHgGt+tK1a0mIxe+fqZdI6oDMY847/GwJ2l5WYBnVcnfUn5waPm5zc1uDJZMGAKaDa0YQhLfx
pYBsrLXO4Cnjhnn+YQijQxPVMOIWG7+292rRrzzCl07kXGsAL5FOPYhYP05sGlzPgD6Nzn6Vcm+b
/j/SvmzHbV2J9osEaB5eJU89p2V3OukX4mQnkaiZmqWvv4t97j2xKV0TzgbyEMBolkhWFWtcVWab
Tj3KRgKscBaHaQd4I2oblsOrM6oAXaop2JH+BpgAxj3L7mVFVfIBJ5hRCAhpDG0RZB4Rtllp54wd
syQFyrFi3pcDBnx03W7wtE1dtWjAuhlMAhUa5zQFcU9dy/OIm7Mjy38RRdnE0V+EJi8oCAKfaw4p
9AG7qibiu/kudWU9gyvsdkFB4Od8cMsOuIjsmNaNH9Nd1/tqvUfDgGO/X2fsNRZAdJV3BOG51sXm
o8ZVnHEgETta49FtnwBS3ln76yTWAhEY9f4/GiK4w6j0bEgAZ3Wsm7u2iQNLecu8zvdsYFy95P2X
hH2xdNkrvaISgEIDr9kFZQR/hFdaLXs7nR0ddoG7Ie7eaDfXdyVZXyw6pa0OhVZj/cx9Mo1NM/66
vv6KCjj/fhEePe5prdmRWR3jlieodHeTpo84rH9HRXj6o7gvh4gaoJIHTXxn6huMwSG2JFgiOytB
DaS6gjmyLvbS9+03ZpSPpJLNjZOR4L+fvQDI3rL/HlcVbxukh2WoX7LrEGSeKnZjlgYOam6QN9oq
7D5S/FkmjbJdCHJPCGlVpoKKE+3zLNCrzfXrlq3P9c7ZKXVlp6tFxE0huJ7oMIy6xxEv2dfrVFa1
1x/RE0FF66aa7T7HLlIW9OqjjiZ6dZckXxJZSY+2qr3OKAlCXqKexDByCKGH7BCNkv0wZ5nvau1G
N6i5TV1SbedU3xM1vXOVzte95j2j6oEp5SMm++hBHzvfr2/+OqOgSvTyiJNSA04GRnEfSwz+LYK2
eUy/o/3xOpG1KOuZdgC26iWVmeVUzVJIFOk0bQPjJ/MJpu9s0gYT3uIqm32Ye2GKy97SeK59l7qY
LuZZzI/QiyxR8OtchbSnCcQv9EYIXKXFtscGBn+P1Lu03Cmy+uo1/xm7/UNA8PG8qtJm2PDVMTHq
0EnbLTWVPdDzfdZoW1NPDorp7frRuh+wSz32dohh7mumvl4/9fWr/fMZArfNajojm4x3rOwenT72
88rwUdEMB9qR3O+6BP2PklgvX8TGYFs1KM3m1zl+KNUvRXwoowdph9a6AP0hJPCR55C663qcLNCL
ga/QUB9Ccf3U1p//P7cnThlLSTpgOi08dFZOKIF4A1Avy5+p+mRWjzUAQaMfUzxtrxOV7Yuz7Jmi
i3S3rRDgwevvPRrNc+7COf+rp/PP0fFPOCPhtMzWa05CMbStVnevlh3dTWWzqwdnd303/x9x/0OL
c+YZrTmaUCrBLDzT8XOr/8zNN8f5OpDa52MwvOqfXn/zpo/M2gNKRsKKEqa3BeF2mqjHrGxwSKPt
m3anem8F2aadZIer9wWscw0AcIjKiUUaSga8zKKdcV9OE9BXeAiB5Onjwil40cjC/6Eg7MMllp7k
EZ4Kq77zuoNZBlZ1SpUdi7eR9jA1kszjqk48IyeoLKOvvc52BryBtj9VPqJu11lCtr6gi6osjSpq
48BYun9vZRpdclgifDqKL1J10nBYsbZBUKv+QqNfhPpO+RgFf1PpcX4zIoJ65tAe0yGxFUuP0YsW
+bFEb0uYy9AvpYdlmtnY3QRJzXZdhFLpl7G/+1fXIdYwpFk/xkmHAyvryQ/7ZJRc9/oWTEQQAR1i
L/qEKz1PxsnDe2/UB9L3fufuo1lWW7TOU3+I8N/PtIw1lh6AxrmNWx+m5MtgHf7mkP6sL2jMXsub
riix/mTtLHqX/0WTJhjpz/qClmzQbYg3GoekNa+pcu/E3/Vo7+Tzv7wLQZM4HnIFbsqPKdom1r6w
YVNJSKy+/5YDRYiiIRQICxxLkEcDBAhC9u64VYbfabG3EvQDOR8lzPbrl7Kq389ICb5Zj8wsHSwE
AKLkMJnvbf+tQ7N+40hcwHUG/rMjgbcKR4sHJ4dF00Tf7DJQ7Ic0lbwhskMT2EvviiQtbJihQ/vI
3C1K+30zvieNG9jeX2mUP7sROG1iBSC3PqMmnp8xpG0CKazT6r1gJq7FIZ2R9he4LB8qZYR7AwXP
0k1kPLrFU8me7E6CobIm82h4sJBUQK3PoiFndPKy6pIRyjfeAsROld37qvV3TkBgZcebvSwheAi7
+jHNf3TlPnM6n/Zh67xazT9On2ECoGRTa2d3TlPgaYapcyMGD1ZH29oVhU/Sne5s8/r9uuSs8ds5
FYGlkeWJU63DznTlnU37JEdN945qm1mGEiHbjsDYeWsndZM18No9grFIwz3DKMVMi00/LSaJVbsW
sT3flMDZjtNZedliUxbGV6YBSe8xCVofN4P6xdXfrh+gbF8Ci2tjhGKKHvvS9M1EUcB8mMendJQU
0KxpnvMdCZZY0amNMWXgcLRmOdXGmBBElbg46xsBSDNv2gaMk2CMaUwdvdTFi9DZ9qNVVaHmDnsK
yxLYUn9RPWaZaPz5v7TEuGPZkWjUuLVU30UHFRXNiT9Jsg/rOuEPCcEpVIAho+cdQhhuDjj7Z9f8
CzvgfAuCSugimmH6OQ+RAORHZf9p6khyIbIdCApgHtuxS2JQcI7G7Gvfr/OtbHVB8DtUSaHyAfZk
Xu7tZisd9yJhJ0+Q9y6P0siOODupB6X7aqdf6uoHjSUwdety8eeWBUm3YrtLdFutjlH5JU+/qjRU
+u2/OyhBwOnkOChZheiN0y4yAllWfDX8d85IgmhbKkl7j+CauzTdsIRuovRrjBLHonpQ8i/mmO9Q
duy7zg9zvO/1p9j7ZRi73JK5yDJ+EMS/bAB/4WBw+rFDRUUb7dT6eP0crzMEisIuDfOoqjoj4g6M
rr2O5oHmuzHG+J2v16lc38ZiyhGBeTaXOagY8PSMgzFJTEDZ+oLYazYdsrqCj6QzNEbcZbJKyVWG
NlBZjDpGB0NNBLWFTiLbzaoabl7eo9jV8N2x/kEqXWIwr27jjIywjZJq+mQbeLWaGhPp3gnQ+f/i
Hs4ICMqLTnrCgAACOxZz7p32l11++3cE+A7P/LzZbYe2H7GDfNxoM1DdJdp3lV0BfYbRdUhdq2LR
Nea8oRgKgC+o/wmS2s/svaZss0Fig8uo8N/PdqErLmLdDX8I0ZYwatvB+l7C5M8cWSZRRkjQYl5f
0D4mOK4owhy+6GQWpx6ondPw9S+uBeYDBgtBLRlij+00tKkzJ1D7s4I6YhP8i/Kp6yRWReR/JFAs
cXlmZapmlMzQ+aqH0I4/k/daFqxfFY8zEoIU5k5PgLwIKbf+mQHG8Ov6BmSrC8JHHMUdxwkufhuF
KJVLJYpWtrwgerVSm0zH7J6j4uwLAxjpkvNfZaWzwxEkj7SGXlMHPFvYe3dXfn+VzuOU3TD//Uwq
oqrPmc3T0lYWTMkzsrml7DVaPySAeWEmLKr7xOCgOrWY0mlhE8hMp0OQShMGq3uAALieibJ06PLL
PTAYoHmWMsSJ8sTHqBXfHh6o/TzE2k6jnm/QfqOVodP+mK37lDxW6OtLvEfUPkpuS/YdwrtuDC3L
mr7Cd2CYcruzMYFFxhBrZ+kCSJQj4Ov6otumSEhbWP2Qo9BHO3hZsTGbX9clZm0T5xQEiSnJnI9e
1+fH2fgdlc8muzMATnEjDRdBN4Bg6I7Fsb7EtkcrI/rQT035llYKPcRlZD8g2uPcVZPtSd4WjV/+
RRz/k5blIS6G6t1FKeSYAuIsK+fyLW/0IEnQ1DMGwC3ZdPmhax67zPBLJQ2aqQowUT7EWAuaVQeN
Fo9mWvnE0YOGpqhOVyVHsAgG4LNsWB2oLjI4wISoObJunpSqZ29R4/iG3W6V5IRhkHst+dW6Eo92
oUUEWoIWyfraZU4+sjfXfY+91M+MMogT3aczlexqwTwCJf77mTaZVDtlDLndNzsi2ylOMCA03w7S
pqHVw3PRAQh/GBWIYs8DVHpudSVjb4n5U6lYkGsvNIr8aVY2RSmbb7MQOewJ7dhgUxv/Wwy0Zg5J
KHCKqjfAc3+1WvrQp7GESWUkBJkDZLGNqXpD9Uba8kequIeOEEmcZoUEQF8soONbBnpkP12js5sx
p55ZSl5Ub22qBtW7WzSSPaww2QUB/vsZASQcdE1JyupNT4ifDvfQGrtx8LaW7M1dJjcBlnK+FcG+
ipB0QOdOiguZXywtBvJp6wNvxM/qZjOXdxgjsUvadoOhfvvOS/y0vjVVB1ATFzNqLOCa4J/YYcWs
0unLGJOIjbm4i7HZTpV4Piv8zQveXYAHon4U2NiXZ+nklWZNdVy9jSPZ94k++mSY/R6Tcfy8sYhf
NqmE4gp78GZ3zUScCJUeItC3q7hRnBBQLBQdL/SPUWZ9rxHA4AeMhv1sPhbb/JweiZjEssq3rv2Y
YrbtPRki1QoDeoC8AiwKRtCi8F04tDbt2xLNzeWbBXdXffU3Gv16/dni77fwlICChzZzDFpbwpVl
FiD4x1It3yim05ls8G36T2E1D202BtpgB5q7HWVjodZ39YemoBrSsTUyNH7hqRzR/GmGrXqiWhFY
4/763lbpcOQJcJwDU4r/fia+eV91QFbowNQofRrGud5GCUrjhsrpgxxglrc/FB66a3m1Mvo+0edy
SS5uuiwDcmD6Ng8M6ZZsO6Aiiak3AxQCNAw2J2QVWJwqEqGXZJQuLRSPeAmfZTVtSlmT4hpTny8v
XI4exXMHkP7krcrq4qW2zOresaXhveWj+ll07RpI42LYuogQVWNuvIJq//itHeKdEhdbTEDZ1poM
FXVpKKFd1EYfrgmcfyDXCVdSGyPmTOpj+4b+rw2maU7phxPfW9aD6u2K7Md1dlueHJSBhWJbDn0B
WApBhzd23s12BAtwmqKgQ831zRNCXMxyAn4w4iIuqsnFJojeKbtumJUKdS7mzhq+ltljYgJraP5w
hlvDuwIpQXTGgVZtXTnVW277Xu4zWT/HyllpqEvEaD3UXAO6S1BsmP0KPDVUw74lORl8V7Ezv6mL
m59vcA0gVdBC6sJAEOHBwFbJ1Kpt94bZOWq1s2v0sweuDP5uZStoU+BWL58GC2CtS3lsUFqo0WGO
3wgZ9Od6LPKt5dJKEqleUnEQSkIxN4wdAAaI1XAWnLC5Joycorq1NpipUDfm5lb+vSQhKBZXjZVB
A1jPyYrDfDw2h3+3vKBYiJJOrAWO46n65NoszST6d+WIAOLteTyDyzPGgrCbhZX3Y8vcE+nZdnqO
GnN78w4uCAhCYRtAJq2j2j3NLtjVxQjBW3O28IDPdyBokBrzLk14G+5pLJsNqnX8f7wcdtJcSm56
qX25OQFfAxNkMCpZbEag6aBOReXmb8X0MBVx6hsT4t367Tx7SUZgqGkcygl4R/mbvmfxuDFVGSDI
8sZRJYe2HQRY4XAiUnIpesakq3M9eOkbmn9999Crg4SlVg4KBHgkEhIOQ0+8cYuQ1OiU9M3KXtC0
lWgftDteZyq+xKUBhvcCkNpAruRNGuJzXjRamadun+IuWrS/BqUZtDEmkKcSZbhyVhd0BPFLNJJN
mEaTvhHL86v/0ESGOCojIFyGmzpN1UwgUI3wk0cz0OitOVlASZqIefDJVQbMYeE20ogZk9bbwwlI
YnCVN+4swxJb3DcoWCrvFecPxmIMUe565ehmw3gyu00bbSJnO9QSo3RxTJckRNmDp5UUdgISGhJz
L54MfGDBTsLygswlLXEid8DyRLvvfpMEnQDVfXlzDwWnAg0LSxQYx4vBepmV5jYGW4wneq+oGCCL
7vobpQIEuBuKzCY01WKA16jOTUONuT9Nr71915M3Mr13svGMy3ZcvBRQUegr5S2fi/6oAuSJ7Q46
AAjwYgzWQ96zACNrv8xdu7WBb6woZGdO5u8SrVqqIntwl7nbT/oW4mXAHeG4Upf6q2BzlLgs14HW
kfmVpW0M45BNU4AUXjCY91X81E+PtI0wmXdPgMk50oPdhp1MTy95hh8DTtv6nIwgOi4Zi+EAJr1+
dMooaAHp3MTZxkG/XTHeagPwDWtwODGpF8ctlogy9CSoMZv0o/Wu9gfVujWKISzPZe/M4ZsHDXMw
KixvDOMWZfVxK5sEuM4y4Bcg6akI94olaRZTGtdlFnYwwMEbSr9EGzehW9NDb8IWpcKVvSsGx6+k
/RBL3YSzO6PMfZ2zzZF5SI1sNvVjo97X89MQPbj09brULXUTSMBPxvZ0oOCIm0OzJevKWNePtPF7
J0jnzfX1VxhNVyHSeO0AQgg/9nILAC0hUQWTHUmNbcsO2UPDMPlA8tCtnBNwmhHbxBY4aJ4gVCZR
jJgahXlU6uGOKv0jNcYnxubd9b0sAiccYR991i58C8xGEs3+tI7VVlNrE0Vi3zvzzjJ+t2iHId5L
o+8yhoIkVdZIvHI7qHnS0KcMMUWXkbAx1s5F4RWGdSxpHNT668gk8dSV60EsS4cqgJ+JDIbAYXPt
1CMjsX1s4tehn/3yo0ZJZ2Wdrp/cyj6gbznSsQkURc0U9mEZs+OUmWIde2+nK4Eh2YVseWEXqe4x
BG2xfKO+Woi+pLMk9bBGACPGkaAGmgjQWYUntmYerVVCrKNdl/5PJ5XVPqwwMI/4qZiYzpMp4j2n
HunrosvsYzq+1ZQAr0HbeM7NthQGB2hgYcw9Rke/ODzAy2fkqcrRPqqopPfKIIt+3nzLDqwDMJSK
2cfA6ryU9UkvqDYOzDma2q6LN6YMEHnlFhADwemrHh8NIOZLCl0djBihvGOOXhykFbfJ9tYNAOkb
vUJQIiCC27jcgN15LBuBAHo0yKYpApbd/FhdrL8wBAkeqgzhhKOqPbS/slKin5bCjJlZKD7hcox5
soZw/oU3NE5ra+Q45NRn3vzsjc2z0384slmrS3a9JMR/P3uXzNqNe6Czk2MSbct7ZdzKxtWu7YSD
u2NSt24sEVdH3Yn7iGUoOvGKQEu+2+Zb1Ptao0oejiVHIRQFGnAxAG6xgOxp0TytJWYVnWYzKMhD
bB5vZiisj4ybjqkswJUUDiqrRp01XRudEBhM+0MiAwVb+35YVQjiIIoAwRYY1h1wSKVBo5MyFKHV
jvcpgCUldrmEhsi0BTByogYD7U4T+mkHdec5Mr5dUkBlOvx517Eg1TCLL9nJyxNPKTzNPbYb1F63
Mm7l2v/C3UaU4Hx5zmxn3GrotIgRFHGPU7od9DEwcjUwuufWcAJiaEF0u7sHerBGDM2EvbsA32wj
WrFepx4gl92d3Xo7iR5fSt/l+sJ+bG/OmqIi2M+McTkb0j2pt793lyTE93rKckNLQUK3d0rrV/rd
dbngfy9eCYel5kBkhr14T8k8NtHspMpRn0eMHIDdWR7c6DCQZ49EN1u4iBOd0RKiICNNs3qcQMtt
QkSFvUJWLbDCvqhg0ZHGh/OItKNgHBCnd7xKscjR/ZoAnl+Nb8ZGhM356a2hlHMF3lONTMw7cVpy
bO5L09vOxrC9fh0rEnJBgO/wTEJqFFU0NWnIUUvSfdQ595gZY+WbWt/Yensghru7Tm+Fgy/oCQJv
K2OW2Sk2lFnqzzjtDjTOD1OW/bpOZu1iTNQcaHwwN/DnBEHpRlbUNMe2kuwV6Bu2JHS7ujzmkMCv
AScvAKKT3KSoFagIJid8L9B8X9yc9sO9o7gIyEsYVgqrSmCsgWoNs92CHOsehVI7pt9s1WKiOAZt
Io8B2J1F6Iua3dTZjWcdjXrTa0GWba6f/9o1w1PiAWdg3S/inH2JuoOoss1jFhXPqZk96ka3j5h3
a9Kfu2RnZEQBj+ty6OAeAmdno/6jypoSOZcIuupieSHIaQFkHAiHnnksAMnIaBrMThJEFh4qGYDg
6nkBMQDaykWCVEz2tUCLSsoksdCTOP9QU++pQWNQmyT769eyxrfI9cHphieLqgxBufdV2znAuraP
Wt8GTbkbMudvLt5DhIsnZnh52KU+AW4FrQCvBMaaZwzlYcAS3U4yJbK6jTMiwjZMNc/MoQcR4DEj
NfOa01vzb5yvzggIXmWVFG4aRSDQTTm6KRL/LwyFCwKC9aY2JZo3+DEBSWzjPTne7f4Mxx8DLjXP
TiNqK+hZtcwSMyaOcTTK+W6gynauJJ73CsteUBBuWjf7jvABSkeivE/Nts4Ot7MSlKsBLQWYPg1l
RAIrlVmlqy21jxEZ7xQMEyhH5uv97maRwLQFE00UqGMEjprAS3pDOaY3sY9V/Gi+YNbc7csjAoqR
DkDkQrZBvdxEbjdk7PXCPg7JV/dFMd7/YnmUECKOw4uHxXciLrWyGDrwEcLFxgedflxffkUBOhpK
OzGxG67losYzMrw8mytFOdofttUHWmYHlTUFpSdLqy+bZlEkpmt4rjkEP+q3hHMqNSebZ6tTjiqd
t+qwLYoHlT3TcU+1NHCMjYqAuFtKno8VFv5ETUeQ2sMAEUcgOuu1qrB09o5D9M5sa2tW1SGLbnYE
UTAG2+3/ERGe8shQMXqNEymsl3KX3VwaC6xgHBwqIjkm+4J/J0NV4hlou0cnxSy8rn5KY3Xb9PkT
AF0lLjMXBeE5RO0DSnlQYuOgTVsQlXSo05l2xDvO6Jd3vB+2HZLszviaaLKC+JWL4ewMZCXNQnZO
TJWoNm1rPC4w3PtpX8OP0mq0sTX6/jp7L98RhN40TLdGZQoqB8Wo0qhY1lz2eXsqjJ/53qr+uX15
PhsU6hdjtIFKfSn7HabWjGPhNidv/OLGgVb+y/UFBUmquTTqButHbuC83Tya1bMxyAXzD/n3w7cR
9PvgzeM8Ei96m9S72to1Nz+xwMTH0cM954Wi4tl7OUHFkUPrU39w7Hzr1TJApOXlfprPsKJNDVFP
MdWu6BNBODpnJ1TAe/FWJTdH9C7XF2zPVo1sYloZA6RO+pT7tGASAkshwMkD8ADhNESfdTF95qZa
NLtFW51Kr/pP202B1/NafvPjOpcudTwULlcgyMEixSFWncao8leLPmtOzfA9NY1gQo0uQUI/Z7KE
0PJGPlW77QC9zUOFFv/9zNf06joerKptT3G/Z57PZIiFsvX5gZ6tT5teoUaL9Y1oMzo+/Xn9oGTL
CwIxWi6GKQ5Ne1KQo7U+MGXLv5kACgpNeGMWQumLWVr20FSMuGp7ygHsXd9pmBx/OwE8rmi8+ZQI
MZdRFr1J56nJTkn+rd0WN89NhYUAaUOqFD0GfKzu5fnPtjvZeVUlp87dNJiGINHWK/Jwsbxw/jRS
QL/E8pvM+mB3Rff95tO5WF943rK8MYgyYH0dQC3/qdx4d339te+3PBgCNh9aheDw5fFMk6bPs5Im
pyzemtNeI9tRl8QHl9Ec1JRpqE3k1a/w84QXofNyN5rVJEFJ2cmlZdDWcdAmwCF2HRTpFP4ga3xd
kQnUdaIMGloKE1tEv9Xsy6ye3Tg5qYPqF/Fd3Z+uH9qSgAcwGGR24UogeShWdQ4NQfeoYqEBNX0l
vtne7MRcLs/Jn6mMiaYJAjFYfk7GnTVOfqm1GKViS65etgtBMiDxTQnHvzgxv0w2GA50/ZA4518a
Zpe7ECRjBt4gHA0sn5mTb5lfle3UfUMt7s3qA1FOZMDhy8BaRq7y8rBQmweICZqNp7qsfCejfi15
ilaOiefg0GKJiN2yDqjMMAWw08fuZAdm95rpN1vifMIMUpSYPAuLX/SJGwXT4PtcHU4afSxzL4ij
4vZ75sY+KipUPrBQtFuRbainqfGmE6X30T72bo7acWP/z/KCQRknYxRHPZbX7fcuP9nb62y0VFCw
wwCAgR4KDL2DRXx5v3U1McWyS/UEcHnlvlS13EcoykWVUFtLcTjFu0aSFTOJ4fHZFpThYuqPmcEv
ypkxn5h29yXTDte3IkrE5+ow7zDAG1E1WDeXW7G1aZiTis0nN5/cFwDLV6GmZM3eZiqGLGcpYcF1
gsvtYCsucFB4/htlNcLZda4zo4+CDmH8rXS3EZN4qsv9XC4vvB0xKtuTpMbyxoRRT+033URD8C6W
JWdkuxCOLVXjWosskOnNoHL92ZNwmGx9/vuZuoXDEXkNxfqFhzT19NBkEq9CZGFYliitheyhShjd
bWJWVCPwfvtx6EONnTRv46oQ8tebb/qchBipiIxYSWuEH0NN92sWxBIrZ+WI+FQHtMN4XAzFXonE
MzqWGnkfdureLR49WUp0bX3UGSCpwBP5qLq8vIJOqbWypXEfIgIJJLfEv/14UEHx2YNnQBo0wQTR
AXXkGgDxD3nTH0Wvbv7P9fPnZtj5Y4crRtoFzjoefhMFUgKPtrRvqIXyhtCq7hSCLk2fuHd461Ll
dJ3QykkZKsrlESAAxjMihJcnhcLdDBJN2pDaPok2msT0kC3Pfz+ThdRxMfWswvJD9q4MH+atoAWf
53T2+VxUztefaF8MA9ZX1e9aHSbh9dNZ0UgoP0DMFBFq3l0sWMuKbTXulBZdCGCVD1Y1O2dQfKVz
dpgRILE7VoT6gpTw7OVGbiDYn3chZTut/5ll27KLJDRk2xHYtrT60rZHbEeLNyTZKNnWY75CJcIt
2uefd/Ln0ETdgSkatEYjexeO9eDTUvGBquPPVhMk9LfG7loq29aasMDQ4xeFroNF591kVximGNVJ
WEUO+dDcEQMb4yo17+KMTA9jwqb7TBsyGTzCotYZG+VwFiia+y9qm3CcSpWgPqJykrCuU/MFU8dt
gtekcABsMWDuiuP9Htq425HMZo8Vjj72C6WdGn907WGn1B3m3JFkLjBopMl3teVEkndied3gWRQn
O7wlES0l/Pdz4egNSluGc/HYoRm3bf9kW8mmLmVTdJYXDjqIyqKlhGsR0X2p29m10iZJQrt9TMb4
rlCqzQBoSwqchDxEba6EjVfpoQEWraLIi6KX+HJfTY8OztGgScjy2Ect+72TvuvjF8XekupOH2IJ
uaUOwyXr8P+gjxFDEreXTGlujXOMa052xFdlI4aXgg/tgmGgiH4h/YPIyOVuIk3t87HPkhCDRzaF
+9AUr7PMKVjjBA/PrIp0OLwD0alpmsqsY2TLwsppgwq4fKQ/QbkFaapsrmvMz1JO4eWCj6QiwQFC
6HMQbEQvY3mWxHkasrZiewf9w9S3W82+r4rB2E46cHtb1wTQJRu7A3PRop1pWrTD8J3vqK9Vf/XZ
jDFlSqU8FQgT+Unmpajczdmv69+5PHXUA599pn556hpaxQhDm1LYTPFzZxa/FAxJ0Xvn7jqZJe8A
NMeApQDcMszMcwUySdKO3qTjZdJfHW1784wyaCAHM3542zQKmjzRmZlpa9ljrddhu1PIyavC278e
mXTUl6GXZJmwj3UtZ2bD6jDrAyvbWENw+/rIosOKhaEGX1sQ5HzoHZX1aROa9CE5dPlfHP758sKT
SpLGKo0Gy0/WycrfmSQOtXK3HIGH54pQvLLokp1yqrRUUZuwNjZuso0cSWhcsr6YuGONUtCYYP0h
3ZjEHyQ27IoEnH++Iwhq0dKqHADvE5pNc5d1mF/ptcE0O4frd7xUPRo8FCgeFImiWOIzJ3r2CCWs
ntpSteqwsA4ztfy5DqlVB17y4zqdz8iioHjQwGKbAICx0VUq5rgLg9gs0toixNcYgdu6RqAVdhp4
ZabvYoV6QQWIrm0GzfUQe0W9sbOxh24CjvFPdD7URycevxtkyn/PE01eMH9kOJUspnutj9wXljjj
rklgxajRmOv+WBuOzKBYuRFk0DgKAo+toKrgUicNSm6qkVtkYd8NdyZmwx9YRudNTYxv189qjRD6
ZJGtR9GVsXiwzbzMHY82WdhURf8FPRjqg4PJAK+zVsl6SlauH7eO2lcTVcJLMA7DHTOaV0oRpuOh
S++i6rGnr1MliRysiAovxOEPKMKoGMl6eXLIIGHiae4UYUUfNXeXyhq91w7sfH1BkzCM0rTdEusn
7FX3nljy7KYScZRtQTAmDdaN6FgGCVXbTy92vbl+5UsbGR1EcFW5zWQh9SJYGV7e6XFrG2NITV83
vyPbDEMmin/MP6/TWW6DdyqpfLyvYfCI9uVNtDPNHQswP2GZHOg2rSXaZGV51NnxeeMorEXiULiI
RmfUbcxmDsfud3yob+3wwJwSbrLgIUXdPHhJ4KOxt/pUjbw+bDCvwngvbq6l/S8BYDuhLBgxwYU9
0ANi0rayIRyan7rzM7v5QUVXBCK/CErAVkIY9fL062lGLliZEKCLSJDuMYNAQmApCCDA3SwU8SGP
ZAhcOjhphHJgNoZWavlRHbrqkeS3tl3jkExADaKyC2X/eFeFipUMPXWJw6gVtpiJCv3XSiLwS52E
gYgACEJIFtA2SEJentLcZTF6tXI7tB4b9atbZdvUK7eW9n5dFBblPnwfCBpAGnBk3MIR6BCTtDGj
TljHofYPULcVc1f/7qefQG46RKXE21sRDVDjsFCI4izrPIYiRuB8ArUuBr5sWBZ/cS3YDGolkLzF
IysGvebIc0t1LNow02z/yWO34i3juLA+Mm3ci+SFWJfH1WNOTB3HbRuiDj3QtxhiJWFerhwuLQSe
uAVTuTpQCVDRfEkAmFAORSt5G9rxgErXl5a+NOWD+6Z8rdJ5e/3yV27jgpbAY0WuxF5HQEspEUCl
gcJurdvlxwVMEDhzHg9DiHhD5qiY9tTMbWipz11jHNy090dHA+iMbIrT2l6QMAGqEaraeQuqcG51
lsOFqRFN/U9r7yNnf/tRwT2C4vLQ94bkzOXyEYIkSpSkPCrld87Wbm6201HIdba+cBWlFqPmjiRd
WMwPShJkjqT6cY2tYN6iywqewDKYXVUGRoX1aR8m5q9y+t7EP6v6R6Z+5ONvS5MNiFoAZfJrRzcE
phXDIAFyEtfQZ/a01SvDjChCF3qj5xfmVk0OzesE7M9WfbezwMvuiuy++sFYUE3BQDZJfkRrNfw3
dNhev7dF47j4KQJflKXndbpidOHkVJiQ/twrHxP9SJTnNOPzOaw2nOMXnZ6uk115giDAQBZB1S/M
ShFGFgD6Rp2nMdTQt+YDFTCoU7lOYO0+ASGJnBqYhic5L094rFRDMQFNGDpOu2X0UHv1XT/XgW4e
co/uSvf7dXqrG7J4GwFwOnjL0CU91WU0azSvCYllvdQK2YzV9NbfjJbCbwvuBaIRiGFxLXhJZhiT
gukV3C8APyjVXpEVY/O/F7Ur2m5hmcHCRLBDMA3MGWgSSkTqUK0fm9jeDNOXzn20q5eWtbvbTwyF
k57N87e8IvRyK0Vlki7SdTj2MTO2s1nqfjwNDDNBHRkwLb9sYVcAkeQ95Ai1wOAUSFnEKm06Dl04
AN/rW5GOzVaL30syGBudRTII95Uz5IWIOpKrqDWB0XC5MRuFOU4O0LVQYShxpcBwv3f1QzwD4O9m
jwlnB3b4bOzBcygY0nHixGY/8yB9tM3aNuhdy79+SSuvhvtZ4oC4JjwPEYKj0QjN48lpQ1ISPEyb
uJY1pnGOEu8GNY/gAzD0cnq7l2TJWCrFELZRvgNKoe8k47PaJ4d+8l5Sp3yyDcZ8NVJvZz+4shiw
DicE3QeqIEm6Gk0YRTL34fh/SLuuHddxZftFAhSo9CrJocNut907zbwIvZMkkgoUlb/+LvW594xN
CxY8dwaYeWhAZaZisWrVWrEVuO13SC2HyWjcP3/zGwSpQ+Dq5x6sy71QD03cWRVye9lX48f0fu/i
IFuP1mO4UfT1XUHq505Vr0J9+tR17AlB0RMSWSvX4rVbuzShXOttKb1YwmGCC7MPp9LbQ5P8E2Sj
VuAi5uweL3cB7OC1gFOD9+YVBLYVAxktLrMTj2UJrbOhAwF+TEJ3al9cv3wgxvdEyEiaycarneRZ
xGx8TzJa/PCgKrH1mdMHA2hWdrVDElBDGF1QlgWJ2sJLtj4nawi56+sFHKpYzhlljsy/eoEnJu/J
OCXZKaP5LiF16Bm7YhofOm94cBD2Apl6e60X6lSwCC85s+3NiThlJ7Wd4D4ISumJcd0IicGC0nwO
oqbyI6pX/cblSR+Ymm9F1HOADkusn7UgA+5w1m36JmtXLtiFwAE/aCYGcwGiROu4clVMUqAejTaz
E6VfRo5inb4R7KmMH73+U9pYATf0TVP/8J21Iuu1f0X3NZzFB3Omc9VPnk5mPwmXsZMNet6pGr6B
eLQJ0t6rA9ZYx8KS0crcL6w2Ul9IfkGLbSFcM82qyqEbTU+QFgxG+TRVLEz9fZfaERm+td6WaJ+g
lxVZ5iMHAXdhfPd9UK3aEcqX2Ria+ffbP+jaK8+dBpB0xvsK3WtqlpTloOmY4o5Bb3krk32y9khc
OPUX31fuFQF+Sl9nLTs14shkEchWBGyVl3ZtFMoGqpjtMzTts1OS2ZtKvBurxO8r4yBKUDbko5PY
o2Sn0Qvr8mEwd+4aoHFxEGDKm0M+XPpqW1Ni4bWW1yM7db+ot/WNlWfP4gjOPq/4X4lg0+dgWDrh
TdgBFQuKvDX6niuOb/CQzkV3VJixpeDVlHXobYcnjkbYKRsfe78KGnubd8/4r0v2Rc4iVoRueyTT
9yFeI/9bOMogS5k7SeH08b5TnFphm4NdexU7mf6zzbbZlIcuQiX9gG6Olft+0dR8Bc/PAeSyFVPE
7FAMIAILVUVJHLUsiOM9i4Oqu7viY4EX7h9DczB69rZrTVsUpIIhYhy96pN8uP/sO7jYkZxFcs1V
C0pDX3fCbPjH2W/Ztl/ZcIvT5FhYDhBF4wEw//3s19d9g35Zu2YnzQqhWa29WO9QsSvWVPmW9jXe
fkhyGh/FbGXPORkRFSe4PMYhcn3UbAN089+eqMWR/GPiqmZVGrnZOQ49JcUGq12aRy8Lu3jDV0PY
eUWV4AUc6P8dzMdNeTZnNB7jPnV8QDSMoKFb3m1HCHbeqwY6H9NzK4orqCspvKLz6KnJgr4PyrXC
1eIo8EzCgwKgPgANLlee6V6v6U7KTvEUWshADUGRP9jl6faqLC48YFhIswCWfQWUAO9yifqijVWB
DrOTfHWHB9Ch3bax5JPB5TYTngPCAFOXI0Fs1FqjXRUnyE0Z2bZbw4YuzdT59+e/n613UYO3ajJk
cZr8LzbYUTMk7RIg8pmvrUV981tR2Vr+R4oQeSmAgFRcSZXnceZ6SXmiPJWB25O/eOpBW8QM9QoY
/bbcO8BmMSvdFVUTNIIE0qIb6d7bQobNh9ZDKB7D5SCnoqZTMk6Y51AUtsx4U7tbj65EkwvbwkdE
g4AGkS2eZcqUMja0Qth5fjJ59VLF8U/mNw/5kK08ZxZ2xtyx5OIlO1dM1ae5mUvghqmEmfTnu71W
vV77+vz3s32RTXWNPsQ6P6XmK3NPa6D3tc8r29oaAFWokTY7+dM3f+PwL7dPzdISnAPNlF/fQ/sq
GRtJT3aLUOOzZn++t09z3kTnFpQBTGhUMqWYLZBNTjb9t3sHMJPToUozd4HOaJrL6e9I7SOkhGsx
Wb0ziy+taYDs/s9tI9eLcGlEuR9Hp24gL4pbBRjMkFufSbmWMrheh0sLSvAdD7EmyQALvOshZHfw
/dApq7vP26URxdk7UhZOkeD+hWZ9Wj1M5ZO+xsW7OA6UR/WZyBtVUqVwZozJBO4ILIerbafJCHr0
xfvm3S8hjOPMiHIpDolfIeMHIz39lqW/6nglMbE8CMSoM3DQumKfmSixhT5gnjSThXUu0NmPUlCz
dvcuPKbncfzXjgq3RczYgjMcIUTznbYBYVEhdkOz9ba9G8pvkE011/C2C4XNS5PK+thmN2Xoeqan
rJABHVNA7B+6/FmjfojqUGlsOVhkWfN2+/zMh/DyQru0qiyYNfRT0w+w2s2kYFE17l0ekPuLXQBJ
oK0QTG1QPbuS2Bnrxk2aUsN09mDDj1+M9OftYSy5AUjs+Qj0Z/CYmrzWSF22aaZxhMlpYMSvcRr9
CwM2cq4zXSwwMcrqTHEPySIq8pNWPca+FnlFu7tt4To+JvCRuA4N8GYgo6RYGNzRnCA0zE9tE3HC
Q48+V83jRLPQz+4fzJyf9Ob0FeqdKhYgz4Hbdqo+OSVGubHSJ3dyVgazsB4XFpTB+Mk08kaDhfKl
tjaVu709VwufRyZ/FgYhuGGu0uAaFXSsOj09FfKhDCt2d8BKPGRxkUND2znqfsrFWJApM/SUVyfR
v3Nw2f24/esXnNjF55WLEcqWVSorfJ5lYYzjTZ0+cu7VJEMNGySYoCJCYD8TzCkXI5KkXezJrnzT
SVQWVQT9hsim+8a8O4S7tKNcj2RgVa61sOPWb32FC/LX7cm6XmokI1Ai8pGQBq5ErbD5Ts4Bs2LZ
W/PTcZ5Qmb/9+Wv/h8zajL3AYZi5KpSN2lK31zt0BQFa5f3l6OOWvmppvUOR46/bhq4XHYbw9gGr
J3YspMQvo6FEMG/M8jY+Se21aLfJtHXWgvaFqYJGEuJ2QKDgb9WxmKXlDxXK/m/JsKl+lGudhGuf
V64KUhBRmj4+r4lv3o+qWYHaXPs/FEgAskGdcxbIUWHXRS0LszYlf4NklWW9pfl3n785WRTf7zzA
2YJXzQx5w9kgyjhsIJjd3m7yt0rLA9vRAtfd3F7rhZkCYxN6RHBhICdvKwe8I1bmtMQr3g7grw4G
yDz9/76vnO3K74jGq7h4I9OG9PuiX1mKtd+vnGkgvHuk3/H7zWHPhq23Mj0LRwHVbFw7FpqpoU6q
BLvCEDpu0pK/Ue9daHVgUwCKszXVhIVBnFtRE3OyGIo6Nyr+pvlB+dP5dvcSXHxd8RuMSK/MnYK/
gbFiGjaS3H0FgZYLVEkzFx4SMCr4thM91tfP+Bt0SgWNxjVGlcU1OPu+ssSWETeM2yl/c6Gn1uFB
EOZryeQ1E8oyD5OGMhfqyW8m2fpplHk7Y03pbMF7n8+SivKgHR9KF8DDN+a53a8RQuAnIiCMYcsq
3iDEmva3V32elctoeZa9BMEK+uGgTaGGmQMIJbQJzTNv9jBAW5lGybAr7d/SZkFhfa+ne0lcAfsA
iT8wYjCGsFm9NJgZ5xRq6vyt1t4z2a+zWFwfkksD89/PUiRtm3LLrAS2WX10xIPot7cnbO378x45
+75tD0k5Djjq8bSHYugqzO16j13+fsXTlgkVU+tjgpI8qqyo81/4vSLtWAP48DlGsC3E5qbibIvY
7q0RHQYnJGEBwCrzu505vo8cLyrXaB9AvHk5RW6alHmSJ87JrF+qvbPW1359rV58Xo31p6qqScE0
+1TW1YtHtN++Sx9BGRUhpbHzOhrdXvDrE4k3GHg4wMKOdz78++VouODtYLTxeOJR+qNKt10Rjv6K
jYVNhW6UuacDdT4895QLPAc5sy/tTj+x6nUYNtYaPGnt+0qoJiA7b3IN30+tU9W8mtbKis9zcOlF
fDyEZ3oJ9H8hTpvtnx8KOj/JuNOdivJo6Un9MGT1Cyh1f6Nj7I8Y6seWNOmjn77duTToTAEXI3BQ
2GpgYVGWJjU6bZxSsz3pDQ1KEth1Guju16T79S/sAAuH7Mysd6gOr7baQfN0NERnaISWXZSLqCJV
cLxt5erkYxSgUTbnYBdkpeobLR5aV+S0bE+s2KGEmLqRVd3rvGBi7k+f2YNmaIVyR6JTr00NsFyf
IEs9hVkbjak/ruyFq70220AqH/wyEBRA9+3lXqCdx6EsRQC8jHd5s/96e5IWvo4OQ+iAzoCka7Zp
T4JTSxvz8YRm7W6biM3/6/OW8uO1ruskn/D53ns2di29NwxFJ+bZr1eh/rSILafu8PlG2yYbm9y/
vPg8Snhg4p77X5Rfz3kFLLljjqfu2Sj3XfJwe3IWNujF55UIkZtO3MUuPg8FAc/7ROin7F4OLSCV
8bQHrQ/geugLUpUiHC1DU10p9FMm4yB/HP01NPLCGGAAOCecZhwEFajZlINZ9WOqo88wDhLNCoZc
hF2/lqtY2KaQmcRlAfgfmSlJLw+B7SOBgPOsn3InqobIW2uCWBrG+fdn+2cOd+h0v0oHfF/qhzx7
LcrtlK1Ehh/sJxdOHWuBevC8DihlXfWCgYLbQ2OpNZ1Y0k4Pml5VW1OaPIpll6TwtfKYSm9HvPY7
7pb+lzAnimCi1wULGDONU6ZlRUgIM8gG7J8pOr09FvhS0geaJjwEZrF4SWWa/cKr1R8CRvRe25rg
2oxat3cevcnttl1qFjvk9iBXMZb8bzQx80NW9NUAJO/UvLiDLwNDc5OQeb19YpYpm8fcriLfFVFj
jcIOHb338sgtRrmNpT5u6JhoR7yVrW3LjXQHEXMeVXqfpoEFKMoW2sXJD3NI+2M82H9rshsCG8C3
gOpdO20q6QJkayahbgx8P/n1RAPLpMYz+gq1oKmnpgprjbjf0jLlG5Jm6VPNaBPWKZfHqhynXwmx
uifozQP0kk9t6GVGGnqa1Lc1OEBDYCDFW+7RJKx5KQMvN7otCPZl0KC14qfeu6AUKR1yGqxq6gPQ
E8XhOJbOAWIYxk/meQMNKz6KI3y/ngD2YHd2oMWx/9rTgW6Fm/xoSOytAWyvNyMufZxcZOWw4fGY
uNyM9cRJU3UZOVkE3BXQDcw2sfPztu+5PlCXNtQN37eirgHqOBlZ5L+k4m7Pic/PSSYkOUDvqvbU
elZlleXgWidn0B5lWAJn+C9+PzBQc9MxtMxUx6aRsi6aBEuXIHDwzFNLV0bgYJIvTytGcGZg/vuZ
R+jQ6JMYg01Ok/0brENBTZNAMPR7rKWCFg0hd4l2XTwXrxBVHYEcA48FOTHvrR92VgzV7++euaZ9
tLSpoNALCMfsRq8K6U7Hzb7H+xcdajJI60cKwCetv9xelaunxEwDM+uVoBkOYZeKDhMMqht1PVin
abCiyc2DcngR5MFov1D2+7appQ0MCB/AncBTAueg3M2y1PtGb3vjZInPg/ba7W5//qOYoq4/VHYQ
2SG/jweL8qjj5pAZRtwZp5YPgT/+YaLfoYYUpuzR936Z8pGK515PQk26m6p6GpovaFUIhFNvpuJk
FC9981KIn9YEweKVoGdpJf/5ZeB/v9yZk2w9K/Ex8oy+iikYgcDrVkLnpcmdGxrRpInrFkxVlya4
M9Cc9rWJrui9Pj5Nr7cn9+ONp04uwgUcMMdBX6BKJaPrrW7iSsOet/TQLb2gMHk4gFaN7jmXoTny
SGifXA8sdEnU9VteeVsj+x2DTSAp/y6LvVnvtbVw7HrQ6H8FmzY4VGdtdDWV4jqT50g8xo46rcOA
rcq7Xx/0y+8rLrcyuoxKiu+P4k9vuRtiNpuRP3hNd/eL4dKQunoitkjVw5CFqwm8ziybgtsLuDgU
zBPgYIBvXFEBpXN9P0G/3JGQ8hVET29NVT30ovm7HtZwD0um5nYzeEeQHV0Rg7Z4fMVZWzpgo+lf
nCbZyRoFXOnz0DSTL7eHdX2yzJnC+L+2lLRBXSaNzzlstdo3C6cZyqhirZy+tMuQsQVsDtoyM4vk
5dFift+TOIvto3Ahl9g0wZqw2tIgQLWNKjoOECpvSvRQpBS6CrhvjikZAh1evor7DQ7P7alaHAaQ
h7OGEIJaFf6lacM4MbDbHn3QAOuBBrGU2wYWhzFfI1D4gbaFmpVyKJGx3UwYRsuhOaBHjMrPrTas
nJVrHAcUa5D/+q8d5RHmmp0HeKBuHzMvDvMZzpwbG0u8tehA5Juua8NRLwOZf7e8r7dHuDCFc/8q
thtyB+g2UhbKN2iKrhdHP4oEL6fAN7a3v78wgxffV/xNmjSDIwZ8X2tDy48IC7Nvty0snM0LC/Mv
OIuR3Iz5WdLAQl9vDe+vDKDKn3QNUL80TRYYK3FbAJSEJMulkS4Ga6zX9vrRdQ88PdzdVYZ8rYX2
dBRc0duKaPXy81riiLS1Ov3oW9Bh6jY09gK6Vs+6qgooRpTEWtxXWqPHGEM2FXhA/OBjGbrOqyG2
NNtLsbIsSwt/NiT16NS12xl6OWBZMnFwC+fd68WjV6eb26t/beaDaGxuHYe1q0sAPTaJ0Fk8Ad68
yfqHxApEvoLMXzSBegpuGlAre2ppP7WLlBhimoB42uGV2LF91q74mes9jMoJmthmIR2kPtWQNUH/
fWUxewLE0QmNesu0F9s8FsO9qmtzJubczvw7zs5KjW08MeZMJwMUSL+mNZn761Mya25ZIFcD3xmg
zsopyUoK1kGtBgGFCCceoafp9mKvfV+5GsXgNciQSPfE8o1tg4iJkzVPvLASCAdRFp9pUWcE4uUM
DU1qpsyh8WkwpuRdsjg+5p77ztHr/i3vIOHJrNIExwbAokHeatN27qQNfGo+xWnx0Jl62Antd21D
/nH0Pt8e/hxTXwasF15CpWAea7D79SMO8NQ9WfEukyc9+2T6KdCFa6muRVNAwqEZGQgs8JVfTsNk
akZiNUw/OuzPmH+bzDzqh26XJaei4is5qespx7AcYCXRPIBeXvUWRzucBBFfoR/Rlx8V+ns8h+CI
roz329O3bAeRNTAV6AL0FSfr5mCK0p1GP/JkZ7hZWNJNSt4s+uu2mWt3MQ/nHzOKmx3JaLZmI/Vj
m6RhrmUyKGwt6I1kZThLdmYonjPTcgMBNh+Ws7OMW4o6iciMo+vtEzOqpsBf2W9rFpSzYKOT1kAu
zzg2LjC4xV7GAF6ujGL+leqePh+F4pEgAT8V+QQbjATuGOVrBCCLY4DbQ4EE2c6rF3oyIqNqxNw4
TuQdKo2I2P1uZf8uDgFEhrPPQ55Jrb/kSV/6XVoYx4p3Qbf3kNm7vaPWDCg7yix0ZueNNI69/a3d
NnKFEum6ixqBAZpe/m8AH38/20mEO7UwW4F1lsWTQP24aXHPWW7/3RXd3vHQkzoVu3hovuWtG1EN
QrPE3eggFakctmEEnUWsgNoAHaIUor2NzCLOqhVI9eIkIB0wk2VgjtX6M+jus9qufOPYpRsvicD+
+i8m+Z/vq/FKAgXMMWaOccyMHc0exJpHXfz9wMiAtBap9ytFVVQleNLFJn6/88VrPn+5/euXfBvx
cHHhH0RC6rXlTD4f6yIx5wDyYRr8cHR2bZ9u+r6LbltaiiLR0vzB1oMebjXlZbbSthKpw1uP9MH1
841R2A8j8cLe0NpgHNCQ661Rui+O7symchvZuSezkcEmCmSB5j9MxZNpicCtf98e26KzOLOjxBc0
dvKRi0k/jsVXcCLY9t9J8i+yFiCH+mf+lAdXZ8gGGw02kH361Pbjp9ZAUaxCzSVew09/FKSunOuZ
rXlPnh3snLVuPHajftSHLJrV+dizKzaZA92AsdpMEDlJQDZY1N/L4Wul4w3wdns+l9YNipCIH5CG
QfZSuXEbvZgssLRgPm0ESwdw5UPBtluTTVrakRBsQbCCIj7+p1ghpbRRlcIo+/QTo4e6+aR1n2X6
GQQhG12uPGuuOY7hLM+tKc6YCisehh7W0EX4aENAIgPhyEBEiBhmY+jVg7C7fZlVkVfXoe5Nfw8D
jxqR7HXLiNp8+iupvbARYsU9XvdlXP4u1YmPVdKk1rzWLisD3/9txQ/MRZavDXS+T5kf6AbdxGt9
v4sr/M/cq3Fi6plZFgucTJOMUZWSr06vRVUmNwldE2dcM6UczgaAWIczHJxm3Bb9a9VHpdhba62T
i5fh2fqqJJZ9MU4CKjr6MYbqHTWGbezwoMrLZ6OOgzFBh2sC7uxsPNkF3za8eJWD8zgKMCrQfEuT
el+jFYKmLLISHlA61KHIk/3tc7WUL4LmN56jYGhGE77K6NlnlS+pP295/liW0BfUtgZ5aOvnsUbX
dR4/pwKxZyGCASXQ27aX7rFz0/PL4cyneKzNHGx//VjLDXuk2ub25xcPM8iqPrLyQM0ort5BvVbD
cwAui//xEaTneRtkFBX95m9reE/TNWzIgr1Z7gm0pXgUAJsw77qz4TDW+VLzKZIi8YaVW/1PNexG
a2sbn5M1kOHsGRRvjMfUzNlngVgM/FWXplLOdN9Jc8ycM/6pvSmg4DgpvOzkxTo6tbo8AlRzO2jj
9vaULtxqsIvhwUOgjqvqRKKDJq3jPNWPXbJzaGSnobWm7r2wKS5MKGcTidPObgmGpvVFaIhvQNbd
v+0uLCjXZqZ3tctyrJMLlhqwjICnp/t/mlBuS15ofW+OMBGzNykfs7tRstCfnHV7sKtxgFwVJ2Qm
ScJzyvGmpmbUTRtgYqL7VxrMXgCAzs3KV/XoprPTlvnWdCwE+Zv1PAI68HexitBb2lCegec6qhSQ
p1FzxrROaZMzdzpq/qPv7ISWBROa/m6PZcHdg433HyPKamgFvDCKotPRc6tAKyGXAQVo45llKw5n
bTDz388cAC/6gvqMYDBkk8rQz9HDuGJiIZkyS5Sg5g2E9Fz3vjQxoABTNsSfjonxMA6PCLm6r719
d5YS7MWAa6JOMQM2rrKUdeOkbqdPx9HY1fWuLnaA9txekqV4EvTIINp2AWUEK6gyV1S3JK6jcTxS
09zHehJkrD20QOt01N10JfDmhrnLZfunseSTS0nY1XnYWGtLtuBt8DOAU0BeCmzEKjRF9zvNI8Ia
j05IOQvJVIa3B7qw9y4MKHsvNUgHyLE7HgkwyHxTkR+S60Fe38vDh+0N7CBaS9CwCeiFMp2xTKoO
lThwr4ODL/DZijdYihLA1ow3J0ET8tzSernvUEhuQDKnjQhlOlCf0r2w8rB0n5ilbdHqGozGixPz
oLZfdffn/TOIHlegYgDAwL2qbPk2NhmSFrp1lM628X66VYq8/NZaKeEvHCxUzVBfhLQJSqYq60wH
5OIkmGEdKX/OmzqqxwwEJH+K0g9RNf0XI5pps6Bd5iDLo8T9JnhwrbG1yNHrD1P87rQHbgAdRtcg
Mkt7DyhP4H6AKlnIE9QmSTkfYIfKDbEfZRlYbYBmjpU9vnSIzuyooFg5mtzt0EB17L0XNxNBezep
PXb3uQElkkOxCfgoCwZ09ogOW74G4b8moJoNgNRuRg0TYImUSDTrUxC6lTo5libXd9Ju66Ay2ixA
xTt/thLkieJJip1wyndT9kaAp2MVSmAJAj/t1io481lVgjscY+jTgyEEWRGiBHe5HVtlqvX2sWye
BcQbimejWXniLZvAnTsX7dHarXiltmkSoA4q++jI6p2T5NnzSxDU2pvbG31xYwBL+39mFK/UsySd
Gh1mMgK+U6+Phn+Rz8Rc/WNhPgJnV26eeU3mOKV95NDx3Qzm2+0BLIT0oNybucFQ2L5+HGXGlGZF
ZZCj00R2/EQyBClbyp6glbgKp1lckzNbyh4c5YCrApfUsWjNgJuhVwHnupYyWlyRMyPK3mrbeqTy
w0gT/tbvR2fjGKHTwwa7GYJTNXBwKIrbXZbC4WCtrVJ7Nt3x4faKLPq0MxPKANze1AtNZDipaek9
obdWho4GKmIJtbCgIsWwvd+ei5S/A4gzbj9duX2A15JOqxew15AIAmuBRdoQUn6RvB/7jwkzoLE2
F+4hXKA4OXesBs2vKnLUxL6i+/3tcSwtPK423AR4+4AhWjmKzHJ4nhsJXCgPtPd8jT5kafOef145
h0XZOmM2L0tHNjaDlvazR1ZgggtvXgSL/4xAOR9ekscQ8MIIkmIHvHxZoEKwL7QNGrPLYFgTo1sb
kLLPoOuQJ1A4I0er8pABf+kNA8C+3e1FmT+ienroj1juXK5EJ4wSCICGijSFRckxY2+dBvlPtAYn
9g/T+lp5rwxu4La5pbODmjoQs3jBzyIPl84S/f61D9IuAuSJCQj+V6fToqynEBLc3DY0f+h6XP8Y
UiYvBr83FyYMjejFe5R0OLQpmMlYyr/myGZEnrDWYp3F/Q0KADBVGvO/yjktfdlXbGDkOAyvXrrJ
2pWYbfn7BG9UJD/Q5KWczpINs/TeRI52uqt44PcrU7a030B9Bw9gzntcPZ8onguPV5V5tPptW2xR
kmB85Vm3tPznJpQzytO+52gBMo8paPynaDAfyxR9ESubbGmiwPhggNMAgrkosl1usnZKQI9smuaR
NaIOMsOaQr8Ra6DApR02E7WBNwZxG95vl1b0rLKsQWZgVDSsTTY5Dz73I2vU8EZM663l3ilZjY5L
EMQDlv0hin4N3HGcpqVo7fUPSKnp5HX0jrdPzEfEdXZkPgxgcYD/RzSD20YdUGVUjZlK/1DkYW2E
PSiJyIMYQ0beiBWJv/RyW1lBk4XQW5rWiCiUNbsyPv/9LIrymnGsK6vxD7ScxA9fNHwrqLcmmK14
uysrys7IiVdaUD7zD3ZKgnZyA6N99ad9wV8M6iCQfluZ0vlNejWlCN0AIUJaBKjsy1H1QHgJUffe
wYlNgIgI0C3AfoGRzQYHb81qI/C4lE+ADcidYQrvIddZ/fn2j1D26X/GfPYb1DOXOdLLutY72EBF
m3TC25X4IbqW0HthHrktotv2FDfyv/aAmgKDJXr81HxaB20aiF5y70CE3BRUBFkcR3WylkJVS0T/
sYNeZBwLiKdeJYIbpCLMLoadISlewHAMQdO6fGp8gIw7K31tS/cd/TJ/N7EdEpmvTOq8Ha8W9sy4
ebmweoOydeln3sGavE+0pg8+zVfyKeqL8GOAgBBh16DKfp1oY4JoBatd52Drr35RRlP82A9Hczqw
cgr6fGO2/SY2/dBwkl1jrNGdKK76P9YdvDpmQDpon5TbxvcA+hEDrOcdvNmU/3H9ejvZcZRzsZL4
WFxKPH7/a0uZTeaAabvsfOdQ44kbIO24axLy2Symz00D7FQylA9V1W7dQd9NSMbdd138Z6QQkESW
Yh6ryoGTpnHcmFRzDunwJL9Yaw/dpa3in31eGZwec7Tgpfg8eJeDrY3/3HvecFvDveDZg2UCy9Hl
VhT4eh8PvXsoq19F04dDvre137dtXI9hjggAqgFsHP3fanKiHu1mdN3OObCA2g+Qj7n9+eu9dvl5
JVhzRrNMmI/PW6n2V2E2L4konzVTPgmnWnm8LY4EIh5YkLn7VaVrotZkQu1kdA6T30CSNw3Yr9tj
uXa3GAtYdpA6cR0URua/n11kGrjc7YK0aHiEJgLqlQI1c1ybXfVkeWuudnEwZ7aUeRPllNEOaPGD
WSTbMpeRvcbye31hXo5G2VyprJshdTAailZaNyqgryL9Ty2IEp32t7cmIL00HlCwI/GPIGSme7mc
u4m7TeoO1Dl06FcVsb+b+s+3V+c/DeaXnhtc26C/xfXwHz2SSxuJNnpDQ8bkFRh44UKx3Cr2uVm1
UYPbWoaD3drAXXvTJjf7+nPvdmlEB5E8VNIagg4ce6+DJuwHXfD8tShAtpF4jHyjGR3eyqIZd/Bg
/bfWA/dHAZ2dfQe43r6yHEh5TH4cCl1CtzxjaRXEqH1smG6IDXOb8U0WEmsYpwTQtDR+Fo3odqDZ
6fYcjVyR50DizZKptymkS7dWx/pg0ln6yDhDt4g7tKheu91faED948L6kzS4/to4NdvmJvM3Bvf/
moTe7GpOOwjYANCmtWTags2ePLVgKO2CWHSI7rpyPPDBSQ52Llk4gQwpFFBV3top/TFARSBwy9QI
k8pqIyJi7cUfi/4ZPQtsU6Pr6smoGIRIetDfTVlfRg6qGcCkEjz4u4pF9oSby8zSdOPH1NqOrlmd
4jbNw7Rj7tdYc8ptjGLcnnS2titlwp8qQVEWmQbzQbjke2UPaYjGYRKM5ZQcXT3uQi0xm9CQGQ+8
2sifNKH/SHojjQqpvSExOv0Gmf/tPbR0wufWBhRs0E4Mt3u5g9wGPb4ECNjXuLMhq8KebMcKmEm+
eKPcFUZ3X6IU19NMVwIILmDooJNQ622NKw27N+zk1U3Tba4V6BFPnrg7rIzqOmyDmbmg50BVCw1C
ytlLGtCe65OTvBJQySC1kT5j8Q9962xvz97SGUcr1RwPz1qS6nBoTBM52jh/EEsZYqSx17qcli4T
0L/NHJLoh0SO4XJ5wIoYg99aJq80boJSnwJQh4eVCxpXe3d7KGpJ6mNp0OmE3Amqleh2UObML+Nh
HKwmeUV//d6nww4n96lC1hRvuECjeiTzHvgI8s6a/FPM9ZV01NKSnZtXIos2adtsyAa4stH7a7LN
r3ba7PpuLWeztGLQowYl54dImeqVO5rmllvG8aH0yp8EvARBY8Qrwe6SDSRtYQUYIHhn5UzVjZnr
KL1qB3PUAhOpmZqvZE8WgkzzQ770f018/P3sYjbanCCOabVD51ROkIDPD7RSbI/+xC+maI9O7Uat
HB+cAe5Ns1esL21K5NfmeAC186tkAaOTZ2duFR8Gl28pf68atuHjO51W5nHRDhJsyBZDj+iqAS5r
BqvV8yk+iAJU/PILKI+C1j2R4vvtrb+4Xi64YK2ZKA8Jo8tDVo28kg76SQ4x31jsE1vjzV74Pq7u
uVUDDmkmjrz8Ps51hi5+Pz60+QmtzPnp9s9fOrn4PnCcAJbAu6q5jkybfK+IM+0AZ25iR3RWWGhW
8jgBdvyptVgX6TL3Aoi4yj0QD0ZU9IO3Rw1/DdW6OFAQUuAdi7m8og/tJ/SeFybDrpSR+8le68X8
gGEp4Q6AdUAWIKsHFICapSpJ3VuDZcWHsUmrjZk5U1jaPrJvBXhBKDf497EvisgshLdDYyW4QbqY
7qpMt3HHxumvBkHGdmBJFbpSgLrDaPkOzB5/eXXiRcyIERkwNgZ5qUF9r2r/ZL79lHX275a15NMk
zTbqaIYOUHvs77+wMDJ7zjGgae5KIZoIo8io7sUHDeTZcWZtEu4e9aLc394qiwuEywQeEN0pUMC6
3ImIUs3JbbBTLC8OSk7D/yHtvJbkNpYw/USIgDe3aDOWM8TQijcIiiLhvcfT7wfqnKPuamxjWxsh
8YZBZFdVVlaaP/+sNgSIGM3lFVmwj/+VIAIbhqBMh1QKpVffH/Z5AsxRV4tdoVnvs9nY2W3+1DWS
W6v5PpmVO93q3veG/TQNzn1g5g+m0e0W8lx7HN5RijokWXSvZFucjytPDeQpuAXLJBGbP893QTGq
Kg4UGzUt35n2vlBg7pg2HJ0Vv2rpbJEdOFqIxkWGubQ2hqmUFel16t58+VOepntVrtzZYRTTtGEA
VuIa2mg06NJI4BLZCk6CmeiDkUdp8D4qOdXqh2Sb+zC566K7SVJ3ZvtwuxIhz+aGk/ID23G+fXGX
Vw3crNLrOL3EIFf+uv75VRUiOF+QHIS24C3Ov0+Cr2h6dZBeh9FQniTflHehoTW7uITvKJ7p6cta
R/Xmoo6ffctu7/TZSvdB638lig32c6f5h4z2/A8gaPwfY2opuzLTe3ewpJZCQG896XUVbGRH13RK
Wdj+bUbTLjis8x9d4VuqQ8qmtPanwKRFRwW9429BcFdeRLjd/ydFZKQ1JilJysiQXmUFxdrF37rh
KY43MlirQmDrgvx7yZ+L59vaRmWOeY6RaAxnT4iZ7duIkcXMQVEOdlVvwXfWrgqBOUadnM/itJ9v
3cyYQ6KgQnqVzNgtSekOzq80eWkr5k7LG1dlXRYZSG2ZuEsEci5L08LMaQrWJi2BWhe4Stbti9nk
LYDFud8qq6zdTNBC/xO3/P2Jm5YyArc0UpY2x4YbKHfO1LqW87lVvahW3TrfXb86q+KArwKSX5BQ
YlFNGxQnbsrF8cyhlcGCMsDIvdMNWBq38KwrG4mlZ87qkq1b0nXnKzO6PqwrBd+sCweoVqJvva/d
DVJ0qJuIgt68YU5XHq5TcaLi10OUFaE98vLPLjxk3Y3zF5dn6+z7gg6mVpNZk8n35wI/yc22yqki
o83fAuBUd1SgxlTZRB+wXQCaeccCGv0v1doHhTvfGT3OyQEzHSZuNPD0DeZBzpwPalx9k7PeNZQU
Z8P6PA7Dc1WW4Dqjjbu+ojEsnIYF7CyFHWvZ9xMFNadRlaMCj2r2jz0zN9PqUQKAlYTh/RhkgHK2
cACrenMiUNgHZYr7RLNl/9WW+ndG4jzmOet28KymaT9LysaN+O0SCi4j5J4kwiGHYNyaGIuBbvHz
ZB7Y996gNzzv3mlzfpSbb2b6oXAraO4GKLX6+3LW7xKVcw/KrSlPq3sMFRUzCuE7u0iiTlIbwpq7
hDGR7+rSSzdCN3o0W+YAfUnzjXdouXcX613meRHHwwkqush1CSg3WWIzQDZ7PTUOtvIcjH8VeuT6
2IHM3vnmRpj2exDEhcylK5/RbIBZf/dlnSiR0tvy1BW1/xqab8WYuKWp7COIZWYdZF/rWeNXe7qT
4Krj3x76znF7JpCWU7RrlGIn5c0uyQK3CInx5neJJe8d5t7Wiv7C2Nu7Yrxv6dbKZm3XLLQC/r00
qLtYf7Kqp0ieeCtCV2phyc9c2b+zjZeYmDsYXqLou+HfGwmze79LzpfJeJirh3Ac9tct7u8ONnHt
qBcml3oLGyDocxMOBBt95L8G47emP2TTKy3BrhXOrjL/MKfc7ZR71ezfS8ZLDjSkSELyKNNBhYCx
HGTXlGMY4+z767/qN6P0xa/iJ4EbgHiAwPP8Wvt6OplKpjivZvBuVNv92H1x8PgThZYnRrNPswTC
+FjOT0X5TVN5kyZGFFV/SPK8MwwmAsR/Bk2106NyN49e39p7nXmRzXSc2l9+/OwU+t6vtjIzv+d1
Xv5ofFi0FiJb0S1v/crq4thgRji/Jo9LKACoOAS/8mHeq8qjNHzO9ZaA70tbvisy65Boh578jRre
afIx02PSlxpEPN8MM2cS6JMipXdp/TJbH8v+rtdfm8JrnM+Dfj+P3/o2fTDzv7JqJLVr35fhhou8
Uu5Ul+SjA1xioRc2hOfRtue8DRtfp07NmNfwRWoes+Rpqj0DlY/Lz231U48eKHTcPIR3eWl0TDqY
N1paLHhrzs++qaeh7gPgYqb/vivfld513VpxdGF8wzWHiYPUjKjwepP0YVdWxitMZe+cEUZPkzzd
fCMdyt+r0JYFLAnJi0YWq2FKdFnVxitMh/vWf26VaiPkXnEpWMg/EoSnb4RktW+azngFphwYDMzS
vlzfqTUBUD7TUYQUYCiiadDNfBxbw3ilf8x1rSb9Fwuw6bThIIgJLtJjWg6hTEN2+jWDr/Q++/Ev
fv3J14XtqevG0bqWr5fVx1x9sZutmvzKs0hmm4Tb0imC0grb43ST1gd5Zb6Wvf5OH7vXeLQ/xWP5
MVb9/WQF96PRbDHlrykvqQ9gTozJggRHO78boF0HpY9R3j5ueBQbJg4V/RgccgaubJzOhSgu/jKt
jBefl596x7mo2CQJElVd6snaY52DDTzO3QYAbUuEei5CZVBo3zN6wQvzqX/oVHoHa8YxvBaqvQUr
uHDbWA3pyyW/AAsWNeFzUXNQ5HEQIkoegn01tHdyHFuuYxYhfRbaXx0Y0uvqdxGELgLhQ2JKDH15
zNk5F6gMlaH5Tpl4SfQlNB+V8HvNBYq28lVr6wIwCvk1T87lWDmmJqhZ1zmJB2qjPrZhdizt5sku
hx+EbfdGa/26vqy1I9OgaSdrTvLpAkNVzdoQ+I6ZeM1kQu0XJh+bQH8t1S1w76ocZpsRm9GRQE/j
+falaka0Pc+JR3eKWzc4nD+qdsO+XVxgjkg7kSGoXxyATI99OfGIEP/S9eDLrJmPIB+orbc/1KB4
gZrX2LhV6zJ1BuihE1C6iHpI3WMqRj3hHaWfKPxgDiW8098ohOj9E2T1G+LWt/F/4kTmESmdero6
tARySXhNiA3lvmKW4r9QChjmcNixTRzZoqQn/jNI5SDp0jr1UkZS5qPlGZPjzcNW2nPtSgGpodeR
50i7uMODPfmKFpellzSwg+vBbHyJq/Cu7z5GPib3uqKvCrOY2AxklRYGETg3GXmQkh4ovKmu94VO
aaqIHpwhcydpCyu/Jmrp/gJnwexxqjjn25fqpRZ1WVN6XYM1Gj5PDPRs5h+ECteXtKZ7S4f4QjUI
elXMHWVG0SWaJhVelQbKUUoWct/ZYHKy8pepxh/wWp/lVm83NvLCi+CWgczlnQQpTRuTYAhDKW5k
K0Zqqz4r0rOzkQDY+vyyuSe6VyZRl0dVUHqVO8R7gJzX92ztAp3+ekG1zbhoJLXg19vfioq4rR93
5kbheGsFy7GdrCA26rQzlxXM0UFqNhsZtz4vWJwh1uuspncBUph76YUm2usbtPzzs6CH46UrDQQ8
kwuAKQsbJIPu6C1TL71Wmu+K7HEcjmX2NS7e8vHeUO+qaUvgym3hwSM6AX+N9+4s6z3Zrg727byL
69zL5QqwbhtIz1ZS07hfqNI+mOh/v77AVXlLIyCPESVx0XMY67nwq25EnnOMP1D+/JlvtUf8ZoIQ
NpF3CN/EBCZx2WxqTEpkSvB8eZlJF78LLb+0G7hTO0BK9Ki/r0PpEBfDTkqdT20mHWojek2TCboF
QEBD9V41qBqWkRK7mOnuYzHP41Nnh0kA9UNQfuAIFXi07VR7QA5D7ksapMo+k59LzYj2ZWXKhzKP
atfknzz4uT64ZtNFT0EY+7uxHpL3TWXyrVKK810p1XRWyUEVwz5Xh5x2sTMDfZ+SNzXn+ZCTQeld
2kyZZxAHzr0u+/NLFlnaE8g7f88xxa+QFeTKURs08tdAUFzKEX7sqlX2bbA75VWulG924f9RRhJT
GOKsBYMYJfJhkCyGDlvM9IQg0dJzV4vtX4rW+581SVZdZwxM5UDg/9Esm+QtLfXYk5XQSfexybxi
fw7rh1jRJjdUAuWR/lL/u5Ooau92ASNIpSRSd6meG49Zai3TSJXaVZg08ZKNk7YfimR4qbPMYnuG
ekPFVq4o8ERKL0sqk6KbaAGsfkw14iveze75Z9YoG8nnFRWmiRU8EfV76EFEckejtZlUYeiZF+iF
G83flORdNDz2bOD1q7JiLElUYgMonuMIiBFRPMxd7bdR7qUTlPLJc1nboDg2wBsrm4UPQETCU0nQ
pQleW6ho8MyWdeZl4YP/wZq2koGX9ozWcvDyC9seUanwGBeTMTdKJaWeFXwaEt9l0MPh+i6tLQBa
GLqwSQtc5jdo6ZMjKcxzL6p2RvfZ3KqmbnxfrGCXWTRlfs/3defgHEhB/n/9fEPwzAMn8Q154vPW
E+Dvdqv1enkvBFMI8xAdcMzyIQEkvifNlAZ1mJSpN5vdrim7B017xUXH4j3Im+TYa1t1Kky4ePaQ
GlniFCnEFk825kT9cH2v1i7egqojTQDtELmO87dKT7LRtEEUeG1wKJLG7eLCzZR9cbwuZuXewUdP
sxA+uAw/i3AkfdhqVH8yrsQc7DUlf9Vr494f1W//RgwYHZreIDYSjwY/sZIMPcq8UOs8ag3uMKj3
pbHFKbTiUSyEFQTqKMElxDKg/SZbZsJ5kzS4qtMdzCE+6Mq7cH41Y7ha+sH1t1rhVhRhOSJcfdK2
kL0JTlKs5+icUtRe+F7K8kNdFLdf+mUu+0LVAv8UQ2PONSGz4tq2iqLytJJ8nWtslU1Wro2hkb1f
SKC4NCIBUFQ4WpK0aukZ6j57exs/1+N+a7jyijYbIMygqqabCPiesIZK75Q0Tv3SgxDyQ18emLwF
JFWy3flGzifeELKBC+EkWs2fYkRk5YpexQze8sas3HX8713X5LXjXhiIF6oABueJFfup4YhypmB4
U5jupv04bW3VqgDmDDKYDMeYfN35ccsSFh54dO1RD6r2Kf/fvgDec+JFzBfvunDjU6VwrCGr2SBL
ve/a8KgpD9clrB32qQThmW2tSqntoCcqgWsusNQ9TtNB6v9klsl1QWtbRSu94xDUk+wRIchhNE/1
BMmhF3yvwntni1ho9fO475RkFji1LMQnltQH8mSaldcUn6dqp1pbHT9bAoSjjoek7EINAXp2p8h3
/m3D5ZerQNmVdBGdPkwDEvMQeldlullJpddE9S+twblX89tdHgIARtUs1RDsh6BMtBnPoJWG0tM6
oNkA3jZOeEWVzr4vqFKjyF3Ypnx/CJuHRBo+kcM5mn50T5Zv4yVcOYwzUYL3RgswOaIQUVPtygw8
+3RdV1ce2rPPL+JPYs+im9WipnnCsxjPY7s+1amtvu/VFdA6LkOSQqJfPG8pqrOwDZzC082CajvI
HsmZbpw5sygVqU9gqHQw28QdwnOXWZ1UmH7BiejVYW6ab42uH7s2O/jl1oSD1fUsMHI0i2qimHRS
RisE1GuXXpw8z/ddshHarJ7IyeeF22fKFeNcTZPPN8mDJR8a5TDUyYYt3FqDsF2KmfUjufDSy7Oj
nR6H++tatfF5cYQ30cBQpbFVema+g2BV2sJvrN0/UiYaXXAWCQwxPav6bZmEBSpV5X30MjbqTyny
o/dtEsgPujbMG4/rsuWCB4//IQMbW0hyLixW0Uz9qBFpQiCaK+/m1gp3atI7bjZ11k7hsdr7SWR/
S7VI3YKrCTtJIQ6adCoh5GkUAMJi6XjwA7qWFKiqDcBxX/ot1jNhI//z+QV1Cyc+DSbCW6LWtTNP
Cn3a1hT4n61s1PAU6yxyjUmXdo4xGLdpxt8Cl4ga4kUbyN+i/Sf2ZpilQtG1Bqyo/myVL8YWqku4
Pf/5Pi8MeacFRbXs58n3a4aC5m0m03iuZPsqfO+HP5fW++vqvbprFIwA9JGAuBg7VludKuWDya6V
hktT017z5aOegM7csAVrgnDeCR8xNfhEwmqa3nQmO+L0ux7cWWIkn9RBbVxVYeKNlijt7vq6BJf7
9+adihMOh8K4GWfdIs74I7Q/pdnRT495/0lzvl4XtHZKlAdw75kPBleT8D4rUHMlmiNB7959tYZv
/nysow0vY33r/hEhPNGVyriTuUeEVT9EzqGcH/TmQYnuri9ksZMnluE/O/aPFOF1VvLGjrOCHWPM
3TwegycaLwfrDlSZ9gtagn8hDKWmHxLOejyoc90uS0ltNYnLmlXt9CCbqfEhlhsL2q5MeYC5Awbj
qhrMPWyjsQzeZrQ2fsDqnpKkxfSCn71AVlW2nfihnameEnTvqjr5c2x82gng0nR7f0sZV3XkRNjy
Y05uclBRM5ukFMtXH+q/8vi+2EruLbfn4vCImODjgZqV+b7nEjIjnQtnsa298RZFL2ax8ciur+Cf
7wsrSEkoFJkcqx44SLdR/6rz++lfTB2hVfQfGYJOZFM8N06PjMafR7qL5y9ovupGRf/luvJtLWZ5
I0+Oo6cbMFZM7hMY7jvIU4FN9vtI2tCwrSMR/JIqHIGb6EjBvkdUya17P7f/jVEFXwBJGH/QL3G+
kqyftLJnSimKtQ/eSfKufjd2G+tY3a0TGcJuWUwyliSw/Myv+BaOx1a57/pf/+JAjGViL3Ad9aKh
NnXyIFEKtkpNH3P/jwVOKg/+xku3uo4TIYIVhbAnVVrNZx2AsmrHjceDHpkbz87qoZ8IEYxo3FVR
phkIUaX3Fhyyt3P2UVon/iBdRcXrIsvDzOs+HgdDI2CmA+T7AMDz+lFcLkDDOWQcCgl2WC3FAt4s
q5DtS4rmjU8zvZ95e2PyhWcGk8vAEtgx8NNsR7gWvjKNtUS9wzNi+WCPyY7M4fUlXJp2yihE4/KS
cIMmXz6/FNU4zlAxgLvTyil4psP9E5ksJqKkxZtTRxtO4HLDzg0vwSBJQ1qb8W/pTDwXFvhDYibg
Rryq3c/JH/WMIdnJwTdN27iGawfDTUYG0JRLbA/Ay9CJ6lb3/HfMHfDzDQO//nl6BMlRA7sRI9ux
VZveiGFMk5MnAIVR8+H6oax+n2QhqEFGTsLXcL5Pdd77hhQxFbaZdml/R4/K9e9f3m72BfDJghBn
dLmYNAytdLRjJzS8yoIb+j4ymUx0+9WgD47xvCRiKASL8YtRMIOugnPMU7JR+VhGzvBNGsMtgpff
KEFBo/CO4aehWYlUtAjudXIqX207KZ40OgxkIlUia9/H0cIv+VwZOvXn7K6OHpuRbhX418u/0m7j
Aq2cFWAX5lISkhrwKwtXVOmlMjB0SfaOvi7fFdGNIIHFBJx+X6yBwWwRdLLK6K9JmY5B0xzGPHTV
WjqAq76uFWsrgUFTZ8wVrBAkbs61zijnWipy3i69mQ4vXTUebv6+Cv6N55c8L/2Kwpui6HlcREOi
eZL9R+91W2N0Vn4++E5aPOmHZPykKhxEZ8mZogMu9Gwmbg2f9ds9LsD7/3z/ggo6SHPLrG2N3N+v
qXhmbg5l+rvbt4gHhc5FomSIZIQjqOkdDQ1l0IBamm5ELmsrgr28+WAyIIUnuYBd4fqfn7FMH3/b
lnHvSekxYzxE5EbB/tY1IAKW3CVRptLMJLhZQeinfamHA7zFn/ww3jXthgN0+WQhgB2CJg0wGxWo
8zVYHSR7I9lwT0uLI4/Urir2jXRM7Y37sCVn+fsTz7dkmpySjMgJcONraa9p5dE37rPN2u3qoTCa
kDZ/EA0XdYNWUbN0LNSe0Y75vm7lH31nuZoZ/rh+MFtilgt0sh4VDtHJiJXey1v9qJFaTMviT1tL
v18Xs7ZtzJilSMwoQfmihKvkxP5z2XVeHHuWFjGCJIPca9o39e1D1hb4JHAm0FPkSkRGFkZOt2Zr
aa1nmHe58b537s2gde3k4xB8n+KbUxeLMOCTtOJCKScyRzRGm4Bll1qvmu9Dy4OCSWs2npK1A+LO
U5V2KK5eEGWSgVTTrko6L4x1t5TfFup8uzxcP551ITQqkEBdWvEEKwwYqkhkXW89Ekv6uKcvzLA3
LMCaiIXCA9ebEJUM1rmiySEAMElHn9PyYws+K5df9S1K6TUts8n8EwAZS7u9ICOuqeBSGhiwxsmj
VeovTmEcy77el4b9cH3HLr1WPEiaU+D1Il9wkSuN6OEjNZOOnj13rpU9DNHBcNS9NnykEr7hNq1t
3aksIX70a6cdmH40evrwybY/M+beraKP19ezvnWLkpH4ZZjT8htO7ACYFHWkwWvw6JNTouMYP5bz
zt5KYG9JWf7+RIqhBLkSt0jRpfFOCSAHY+ilpb7IzW2wWRwkjgc9o/pN7zNhzLmgIeicsNaa0YOL
153JS6XTxqu8eignEoRDMcbSSWKnHr1a+zEWj37M9Lqtro4VT1YHOQ0Mn3vDtTSF/cr9trbTKUfI
+CWcPmfq45yYB91JGacWu3RZt9lXWj92kvpYq891V20sUqSu+b2PwEZohKCvBN4QwTWwAzuMe0sd
vMYsv/aW9hjnyoekrF5nWztoVO+mSnsylgyjyby32az/uK6W/5cfABJOhifevkgOlwYjawYVjbHr
t1z9pfT9vs6OlfQgd1/s+NCV963yrGs3Z4XYd2be/leqYA/zqZ2azETqZJRuhWNU7afoz8DYMCJr
1+FUjODZVXHaGfFkDl5lfzXzP0o4jxn4YR2v7+HyhJ+HQ+eLEZ/4qTBCMAKD51ixG5aRG24Ap9Zs
IfNKTF5CsDkXqeiaxosgngaUpI7LnTw2+2BO7yTHPkRy8IdkBV+uL2i5WhcLIrhb3hFKyKKt0rBT
U+jPg+fDb6pWD0pWuN34oAzqHvpBN70R3PT3JVgY10x4jSi9CNrgZOBwtSAYvfJr7H/SzQ0XbHmV
LpZz8nlBC1K6O+y+4PNy+T7vwj0cKSGE9ZSU3BYgsAM9lLTRmXapeMtMUQKuxUxeRl1aHUakbwOq
8MUnZ1BdPT5EgbYro8/XT+pS9ZZ0CFRk5KkW6KygelLX5x3UWrlXuOYU7Bz+vy7gUvX4OLUwoEh4
FoBmz+38HKr5GM9T7oVHRzmYv5yJetgh3TCDl7Z+kUJqhzQX/4l+BfOHwznqkQL9petqEJ/cCNBD
xc4kiAF9kfSpYS8SFPuYBrjGG/u0chBEdiC2Fj4l8lPCQYSN1nQl88LxIt+ynRZ4/+IYeGf1pe8L
PiXxGDJjHkJt4PMW9FyR4ib9H5K0V5w9eJL9dVlrh6HRM7/MbGP4gXj7xyGFYCVMcgYmfrCIJvID
0zGui7g0MHAbU0ZhvhhlaWaTn2tV3RtWEvZD4clRsle6x2b+alglQUR3iPKjBDf9dXlrWnwiT8wi
xGY3lmNKA3wFWh/2VLcwog965iiuXGb3QU4D8XWBa3vIlHuScYsVUMWUQmvGDrzBcu7FcvRFHWPc
pHg3pc7Guta0bsmALXOdAJvrguHU49zOusji+s+5+zCFW/nE1WUQTyxN4mDaxZhC6qfMzgYp94AB
MaLC+qnkUFCN/rDJ/77Y4HMbTTYRgCtspYAq2bVzjdBGFRMQxlAU1Knblg9S9ZDPkyub40GT7k3z
AdL3uVP4EYWrjq9pfrh+YGsacipf9Db1qOsg0Ss8Mym/17rynMFd6wL+PAZ1/l7PnQ3M3NrOUllm
Bh1V+YXS6ny9KsypdjMF8DCnuxw0WKtM91X8L9TjVIiwqTO0fQ2Mog2tTnupcv2363u2on3oBMBC
cihYPNHmNZPWUYjOas9wIypVW3Zo9fN8XF2SWsDZli08iWXou6lnP59KJgwFbtN/KTZc39XvL3Rx
lBKAizvC5aklPx7jmu/75eeMfu5P13dn5YQX5jtobyBvoLVN+Pm+r1hBl8WgnbvwaMr1IYEJe8uw
ra1hYfglgFkeaXGaFKDIpiJZBnwt+N72kduOG47MloDl708OQe4bo8d7Kj3V/FLpvxzlw/VdWvRc
uPfLi/a/BQi7FDd9OBjtArjMfLc37kY6vIwnufx6XczK9QYBC0oJUCT5VxEkXAxZX7SzUXiZXDOr
tdYrV81Dmqi1L35vf5WCduNurJ4+DRvAyOCQw5E+3ze6g4q0tZXCM+DgJmVNqacKrCfJqW/EDy+e
DSOfgHJTsoShQJzuNxWwauejWnlRt58+5lvEnGsKoGuolkwzE42/wgE5fpJmtsktCZgo8zhO2fhW
dOGNgP3fiziVIpjDPJx6n7kmpVfI0mMy6O/KbgsfsrIQyAAoheDFMg9HBHLrJsDePlBbT/42No9j
fnNChNrByeeFB2SuMDBhxOc7uCffz/LddQVe/fULkwYQ9CVbLdxDSG9J61R8Pvimd39oUuhe//6K
vvKG44rB1QLSTjSGcWlLVTilnSczMkymZp8We2sLv7W2CGau0s6ASaQCLpS9rUiW+mrIOi8zyl1y
8KNmwwtfsSbUb5eGKeKVhYT1/NYVRZSFneG33mTSLfoYjU8Ts+P0/e17Be5moZ1hvAHVg3MpTttU
QSyxVxNUnEH+E0CsyrC160LW9upEiL04TCeGtwfQUpg9e9UYX6tdl288fivnzVRAQm5mTy33WtCn
kYmgdScrjSf5d7G6q7dAvFvfF8yGUsp2Vhh8v2wfJefjoO3mcsPErth0gnoTDsZlZP3FMagwWSqj
nbRewwnXyrTX1a9N/jbmb0H35ebDcCAssUGfMsL6ItspN7VCB3dZe18Vh+bUjeDu8qgBG9C7AlYG
XMBFCq5rHKNVI1n3GM3T3Pvthqu58nncM54gENU0jOqCbVVm1SjDfNSw4IFb17G7hQ9fFcDTYEJT
TpQldlt1ssSYD2MCYBL8fOzDv27d+79HZQJhocp8wXiS9lWrKHFveNO7tHnxyw0HZOXHLzglGogI
dYmhBEXVNZq14V1TaUpTj1o+f1asLS6aS6sEEzjR7m8E/SXsO86NJtJzBdRg7YbGrnZgkr03biRD
whYR/y3kKeATgZmI3ZVTFLZy1g2KZ9MsmpqH2JKPuWnfbGGRwgPKVsmYJ5HTq9Kr0falSgXEMriF
9SBNh3LyZH0j47m2ZVC4YcShGcGzFaxfEZjWxHQW1SuU/F42iARpI3shx8qoc/v2me1kVuncBAqP
Qacl7tzU2nYQppLfSJ4FIcGX0P98XYEvTSGMfnBNLLkA+Ol/Z+BPLDmzoO1KqUrbi/r2U0dLeF5r
rqNIn66LWVHkMzHq+Sqi1NCnzKpsL1MLuBfdftw4kxUBJlUScoALBdZF8a8zW+bHKFxEvf6hflST
jd+/7PJ5JMANAdT3O4tGLCNcRF+LVTMvVMPL0h9Beyy/ysXzqB7l+RiNv27eKs4bFLIqUz2+qCpD
rN5ESaWBxDrIwWN8Yz/OchMxhNRil8HFZOwFN2c2tHDuZcn0ctWNqZ9sZUvXDuL0+0Iy0I7keJKV
yPKUD7WfuHawNTB85fbh1pC8AkO28HkLR9E7jZNbRaB4Oe1EQ9FChxu7VZnBH3J/80kA3sKnZWwD
efLfVOgndyNOpKyZykr2mse4f+9vkdCv7NTZ54Wd6tUqjqSkkT0YSX03rjeM4dbnhSsH7VItZyOf
j4x9HO6iLaqKZZ+FKwGhLKABWB4A34hF1irujDkO4tnLurfOfK8n38b4duNEOxJZZTz/JckvHPUk
lX0lFTWQ49h2G8acQoihjxvVvtV1EFPgbUKVTTh8bppCXU5mM40VKJwCNxm9sdHgGv94XZVWhdDr
yvsHWISiyLmQUrM7Ka592Suz19n4CYMF7Bg3Y0Vo3qJwidNMwRhQ3bmMLm5IERrAAk31MUha15hf
B3WL+XPl9i15Cmi2KIVwMYSFjFnlx34Sy4y/+FWozz40JRKIq0/Xt2tFd8+kLL/i5ObJk6XXRRXK
nmb8LOT3iX+8/v0Vcw5zxcL+uVBxkOQ//36YxoDD01wGRP2mx5+l5sHJHjTYy1ujcvOt/qO11eg4
PkAdCSsvyugDAwctKORkjyleB2uA77jbUuKVSjlDrpdeIEY+UCkXi1R+T3m3ymrZU+Xpz3pQD10G
ofTsl/cpRezQqO7tUT+YhXlQ6U6rec02QsIVDaeJAXwfsHH8SbEWVw1TLEu6M3u19MmY3mnhQ9o/
XD+1tX2kmkC6n0ax5ezOT62N/FLKA3X2zNh61vr2xXf6jVhqTb0BQS/5JDzJC5i14jPhtE4XEdWf
aqa5pZO7w2RQIt24rKuCyB+DU1o8b9HqtJyCUVYDxl9mUF2ZW7orT+PejLRoV5bj5+s7t3Y4lOaJ
pZceEUucuGZHcE7YEGHR9hDtjJ4ESvTBj8L9dSmXMS8OxYkU4cWxi0gyasZ6eplkvMuKzm1hjzf6
71LU3pnyhom4XNJv1xvUJ+wKNA8synJiIqAdD+poDGcv7koq5cpO0ZlTK329vqRVKQulyeLswwEn
PA5+aFLESq3JU3wpYGrz/H4ecgauFcHGKyTODFuyNUyF/Z+kixqwHE0l3XpIUlQ3yz741hcn+2VE
H5sG8vSOfr7w/yFNcamGtHnAzobJ4M8Lfe8SSdbTQZ1oZ3a75FB1MFu5jAK6fReX3oXF1BJjiEG+
r5ojvW8jtwoatnSaCPTfO/GP60IurQNLOREiWAejqxqIs6bZkzqZ4VrDs6E1Gwq+pg2/H1cSOoDV
RW2IhribzcaYPMu5y2amo792/d3Nq1jYMJYZFACmqdefq/Wc0GXVxE3x9mrXuksgsmGmV3bJIrAg
KwXeG0Mq7BJz78AbO2HxZvi5aysM2d046zUBy4QTEp3kHy2x/UKtjTgjCs7funQ/5cdw49pvfF7M
0iZ+hTW1+Hyofgrmoxl+vH3/GfQFqnchYb2AKkdjDdGgrWRvcws/EzXdYgNCvrYAIrDf/Vuk0yzB
oqhBltZTkGVvidv4X4vi5jgYgAdkMIyao3OLdLygP3JeWvYoV29qru/oD5fzrX7GS98JCRb5eFJG
xNriK5zro9IqhVK9MQ0slN3CeYoVV86e8xgY7MYreblZyAL3t5R2YNcQ3y2tj4aykNsa3PNzOT1V
c33zdaBrAKo6amE68C7REVRDoH7hbFRv4ZTs4ad0wy0E9+WjuEgAb6Vj3Zfk1/mBdK2Uz4xJrN72
jfPiOPuu25musjVSdW2jSKLiFAF6vSQiyWQraoLBKd/0TN77s7Pj0bj1YrCOEwmLWpy8t6OdUuUZ
kZB2+W6I5P2wBTe9fIuQQLnw91AGxmMsazyR4GSWkRSOXL5VyWNWAEm7b7rH9kYKGt5ZUkRLipB8
Myk1WTCwwQSWdeaavzVteWQGU25sBRcrZ4EQpvYAfFmAdoKJtcI4HJ3Art606FNevG9u9oIZ7cAU
DgdSIxLnogWX/GJW0ijK3ib//Rjv8tsNFN+nBrlMxyPleBmqtq3lpH761obV3jcY1CzdX1ellYNm
lBh5FSB1y0kI0ZdiRLM5tWb61unHUnpn1o9Osk+rjYdoRcqCXTG4dwtOzFke8xN18k0lTe2hz98k
N6l//kycH1vGY1UCDNqkJ6AMwBqeSzC7sqjkcuQktMfS/h5GH+nxp+VwY7tWDO6S/1gwiDb4IxHJ
kpCFHg2IR98kI3mOB2MvDfq+ap3jKNOE7VbN1+vHs6K/Z/KEjUvDyu/rGHl9OB1MvT3IW40Al34U
CD4uOpm1ZYCAyMzSy/E8JqOVv/nV0faZPGS7lX6zI0XBGPTMwnIOAO33DJiT4w8KBRZSXyneuumb
qv5kBOn1XVpbA8gcB3PFKDdyLueHr6SW1aW2mr9ZH7TWdeqnKN2ovK1KgF6cTCcuDTzd5xJSGGfH
Rq9wdej9saNo5xiMJYu3arlrWgxu+79iRMrZKqGbqjYQU2QHPX8vxR9oANqa9LWmU9Tuqa5Txyfx
rJ6vBV620s7aJH+rnJ/Zh26rE2v185THiNG487xS55+v094C4yCjUA4eyZAeoHLcOO//w9mX7UbK
q+1eERLYjKdADUkqQ6cqSScnVpJOG2MGAwYDV78f1pL+3amUUsr6pD6KPlwYD+/wDCcSNCwo8O2x
dJe0/bjyZZPGCrvcqe5D24qdfuuFLOXqI8/zVWlBdhndH6PsWI3n9MxOrYOFI4sz4JROUlhkVdvN
Xnmv5g8aPTjNI5n+fr+YTwQpOO8RzAE2AJTjMXvdzUTPS4Oo1y+jxKnpS8DlZvaqP2ED5Wn+cz0X
uBBjX8IWGSYsCLQ/fy5XI8HpOlbeD2CzUgVVsMZZ0ejMBXBq3hY62FIuQgn5OHis82wopgajNMMu
DDbDmJJz/OhTeweipCB6A6WHdXEU3I28sPKgwR3Tl1dAdqxEU8aduenMOXDKiQ+EOhFydJhW4dJ3
j2bMELcC2nHK7nU5/h4qJ0UoCJlyK/b1sBpN8PTj9YAyIoCfCDGQtR8bmEeNptBer4r7qPxlY73l
D4rQeMI/mx2+H+rE1gUGGf50OBsWf4jl7/+c03IsESAPHoKB4MmPB/LzywxUEWiAgc2DKOB4EbBp
Zq3GZ7kvDqJPYCn6/a8/UXdFpRCLC7g9uIl5x9ESr2d8mRZhce6/8SApx3wT6jKRw1rbGx6tWZev
6uqGkXMR/4ml92ng5e//zFvrB90cUKbuR8tca9+kwUh3dckuINFyZiMd+6UtMTPGgmvhQuBGaHsU
sNl1VkCCCZE5hc4Yz29Ccu0O17l6Lvto5YevfnSgQqXM10l/boudiH5QirWxNnCuw3HoaIuB0cmd
1g/VvXL/6PYqojvQMFbBtGHNlpv53KueWI6IF5YTA6m598U5tW2iUfHRIM2Z79CESFQ4ojCrEi7L
pPA+fL6FqGQHngOBvJdq7iK6qqPnM4vqxG5HHRUH/lJMhxvEUWwhVBNIl5j2fpitW4dh1aJDlbJM
rAmnB1qSdd/R32iNgX8Kv2VqrwZ4a3AkBOUEzz0NvwRHQLmvpfXr9z/tyy9DirwwnpevAVbysXMR
L8Mhm5nd7M14C2RMDJ/Ctl252cbmP65UYQDcSdEi07OgqI4OBjoq07dtr/a0LJON4vLMpz71Kshx
ljYW6ro4gj5vIH+yJpKFGs934ppAJ7lq0+69a16z+u37SfuyppapspGv+cs1jpf6PFIhc03Hym33
fjKPqzJbf//4LzsE6ZqLetUCAkMH8LiG4VVkcubWH/Ye/SurvRg3dguz33vmQX/IPXMznHgXCER6
oGNCLuKrmznpLdNSv273FURi7Uvn7vt3OfV4JM7Qxke1ByDGo93elZINbpG1+5b+5Sta/f3549E6
AqYKfSq4oR4dmkvtPpQ+afcga7/rcwHHqR//79OXFffPkaz60u8DQdt9U74mPj1T2fsSzqCe8O/T
j2JcN9d8cEP89pd8urdeTP/487lB/QgHjgvFly+dXaszxYBGVbMvqmcN29fecX+8UBcaM7IAFFbB
PDruedWQk7EcgY+bRdfjiLDZ3xn3Dw2upnlrdT/OaxAl4VIGHgxZJsokR5eW5eJiDOu83ZsMBbdS
J2W19oIHdo5N+fWrYxxo+gMI4aJschw7A+sS1QPv270jVrVYmZ/Wi5fX+Ofxy/D/LKrRtouuKvD4
vtsJ9VD8WIBreb4PrjxkMyLsi+NF60Z5xhmeb8NIdqz5bdOUieOUiR1CsJeGh+9X2ddVDNAOIgiU
pzHoF+exIup0wOfR7IFrjB3zwYNH35zR+zzxRRZRTIT+cGyDGt7RK5mZS4SV+bg3sLrx6jYlPz4E
0SJGMI4pw/O/8Cc46wroPvcGCxk2d9eZ9fPnoy0MMcolbYFYxtELYOqaKbSlt9frLlLAy/0YQwWT
Q9zhy26HA/EXxslcymIiQebtI/ni5XtRrmHSe47TcOJTY+9hoyMnB0PqOHID1H1CfCPcfXdP6Zjq
rlxlP9YLxIv8O8ZRXWHQgcZqwxhCkFSYx4aeq3t/vV0xAgCF6MotNd3jFM+t+x6UVoygsrSkN7hY
1kX1YU8XlruS9jmIw4k5Q7YFwtHiTLoUxz7vdrsfasBSKNmHs72VNvyP4Z/NN9/vQQRrJ7bIgj1b
6BQQrPuiGNm0/cwM8+kene9HoiJ1XXG72I4CrlZAo5F7VuvmtvdJmRAW0E1LJmiiGpC54mguxzKJ
RnuCY1zkN5vRK4tdo/VbFwZvtgSWTXlFpFdOyYPX2cnEwwwv1Ba222h9JS5l7MI19N13QXMBnohe
NLIKRBxFY57msN9amb6yNlHrj/fZ2I/31hT5ry4SyCbui8Baa0c5YIHwv6rJ1n2QQ7BKANLQNJbE
02GiPfAAhbJodC4Ey99yS8LHS/ttHLmygJdE1nzI0el3IyQBr6pQo/jYEvGSVSAdxNk0EaxTjfOw
4O56bkFuTprMe2lL7aE9FIjfbaN9GYM/v3dC81iYrk7nYJZPZRTUaS+cYY3Xp7AOq8ZkcNi8FYW0
Y1h/yZViFq46LR8gHsJ33WTZK9pbb/Pkhm086JlkccDD8q81jVnc+4NYuVL5N2pyHuALJR9aCP9u
HdWSJPT6oEh4McPNPQOph676GBY2T73U0W+DTla3Csvc3jiqf5XN8ORE1Rg79USuwgiTHlcRDBJb
rcbnXNUBPk7tzSBhluXDpGrkPMSK2MVEaZeUJHfvAmHgrhW2VVmkVUXDX25PDDoDWZmwpgQ6QTot
vwtoPb0Le/hQLe/Wjepeqhn1sDijFndi187QTSiG8NGo4nHswicyz1MWg7Zl/9KBVDFQeJC2tiae
2nMVqrgcODT8/Gis26S3rOqPHwKLU3DGk6Fj1b1AbWbrRu0B+PIXzxl/8SrPSGq6cSU6+0M7po1Z
7Y+3UTcbnXZh79XXnVX3G9NWfwvjBmwNAD9o/d3gHXwxNH3CFNjfqaMpBFT5EHZhEo6T2AMj8bvy
dYX7xPJHlELMvWzFi9MEv6Zcqy6Ge9xv46j3MWusuJGZm1QSahvG4yZhrghiobJw3Sm/vYis3qcr
IVS1KlSelakNftmVnjPRxIo20JjgFCZ0gg0r38/Fps5nHg+eVqkDAvBfJUd1IWX5ACMyHtu1dGFL
x5/6zqKPfkXqi2nq/jS+7obYV7y6VMVkJb32XnpO5yC1AtqF21LMzp/Bgzp13bawfRS9XhFo+ba/
bC2hn9ZApKk0vYFAoqwR1wiRFhxJKPo2j6UD8PsWGqg8A61b9u4ts4EkmLt2jhtP1+nIqEzGIfLT
oBB//byp0qDLMUIdegXUi5qqWANBMGMpeSQmxt7lE7Wr2J3cprnoptKNIenmJH5umqTiDZTCihoi
8Q4ktmwQRRKUknRqT/IXySACot3xDbKxzcYvSp4Y5npJRBpK1iZDfyvppvAPna2u3BnZXkto2l9X
psoJlkb7QMpyN+XWryKolbWZB1WVSefaA9QixYGNxbMT5jh4jPDcOfWE+a2gxmQu21DkO29ocaz1
lRyc2FL0sRsJpg41GXgGUxusIhlJ81DZJTcX2rP41niK7yeoJFigBPUK4ZZXxdLidBPOjF80uqzE
KreCnm2wUm9la280g7lfT+TvwAavHVdhm/r4AUkXqDrJpNX3MedEXJNwzO7akcnUDMPQrCbPXBm7
wearhLJVCrPz8J3gslyPGbPfWbvui/UAhPbKZgbrH0zs2zF3CQM2B26IlbbDm1aQUqSy9tqnsKXT
AQ3BNyg/21elHu6qAh/Dgnf4b4CTQriRiC5LIhgC8Vi54PtmWVfFsynGpAD+Z8c9eEsUnj2+9rpl
GzqE5QMszx7mKn8GgUZdhKTxdqTw6S5s6mKN3WwlgzewGKgsHeeWLVJUSBnI3NW0ngGU2lmSWdUV
9YdhjItyfoNaUG5tKArZ5E/TBSHE87RLUmlGk/Y47OMic/0UzUI37f2mAQxJe7OdFH4dxca4UUzD
4n1oqEkKa8DZWoHlcTGqzCmv5aKrsetLQHIm9Km7tC0st4YMuZdFq7qEtIEmNu4h4hvc1yME4YSC
6nq3pf30XE9FmMJlQ8SKzOUVn9tdZzId66EAEM8p3qIwwxmpslsdzCSF/yNdeR5E922Dg9Uzgxt3
rrKecW/8nVwh7ETXdZ+GZGoxwwMCvbjqbaXw6kw4mwDXn0xneFTKzTRVJZZpxmuYrWiaJboXRZxV
ETiIXv1gT41SsJxEQY1qNqbAjWzzwErmAjxXp6qgBImfaNMSq6owdFNblKxERsJE9GF+TUdZxkVf
bJTHYubgu+gBPww3db8HGNm+Iy2vEhB0sUfdoYGGRg5t5rgpdPUIUdFirSabrDwhGRYt6/b+OELs
kKnml0H7e0uhAL4DTpJvinHO4lCbvxOmMsGFq5IQjbA7HyT/zVI9TMuImhV1zdDjIzDz3BSQMbOd
/A5AFbaqrFw/4xg0z/AVnVKc0PVlHWbdfQh/T5wNgdskLDDyhhTT/FtkRU2vrd4xLxAmJvHctjQB
ghL7TTvsuW3Ld6fzvbWPMyG2F2PNYSQM1qG9vICzaLGJgv6PS/W9bRzEVm4D5IcV7kOV03XYZ36b
iBHdborWBOozPts6tO1SprI6gaykSFwWkd2U+XnM/aq7wClcxVUe1isp2uCAq6y5MVT2l56EroYk
2B09qYM8KZF1bYx0+w0j0lxFEeNxmI0hQZyq57gKq+YaPGP3mQ75kyZh9mg0LPu8MWyuCpwhMclz
sLI6xE0qaLBzRgRzd+HcRAreWCONeU6rP522gxS/Ffd51xVwjGb2H16gtZcOyj64euzGreUPUt8O
rpO9dwSRzEDbyzYiv7Rbih2UICP0MptolhsHvgxtMtftzhbBvfSNxFJ2itj32mce6juVN/XWikoB
k5Vsg3At9EbIYY7rPGObtuuHC+lbbupYo38BpTSdAIPcxK09kGEtaoiUtc68wJJwY9Op7BJSgSbe
e+UNnylfMTdrV6PlDPg/ujTir20XlEnfWO0KSwRqLz5NhVJ5PEbhvMFt+5dOzptRZg31hAqQcdT7
ZbRx8zBtmPeH08qGWxwD8h68vThoBYgdeYmynMjiKIdjOPGVTpDazddqEHtlsg8wHov1qOCeOJDu
icpGJAXxn+fJE5dSe7eGEkhChepvWVfhTc7t/g8oKfZOhKw/zCFjG6eowOO3TP5QcV2vSmZPW658
E60mt7Dza2j1N7FVRvzKxpRDEhXs4zAwdZSStvd0TGsLkZcE4n8VmQlQ0xC3mVf1NWI3C54mHa7K
32rCVRfbDc32LgRjp8QSDX3tTdA+E9m9QHn11XCfJeWcdYjacliGmAODF/x902oEfRmOl53d6UGl
hfQLO8lzM7ZJiAvpzxjO4Qbi08MrIoY2RdXGi0tXoGGS67ZZZdxqVh4rphXsbPMr8NjbW1Ia+67T
vlg3vvLwEXwpk5x3ZRQrMbEHqRWQe4x0RbDTfVCTmLvDPKc8sMjaIvZflunhtiDVQ+v75QrHLvIF
WzRbp/IZJE9q4IIGq+Svoqs0AtTWbzE7XZRt4JWOCAPN/xfXausr5AzQ6pqtbDS7yi0bciiUX1Vb
qHYKuIAhsIVYN8vXsmhkKkV2QGPtTy0R4tVenlCvn3De9UgmovlvFA0aR7iHsybAr4fhobcqZSif
ALwKd7Mi+WrMgXeesJv32p8RvteNfhHE03isviucJkJYH2jkP1OfVB281VZ1UUJWrsqcA3rTod44
Uy5yxHzVwK0rGUE3t8DNbZEekSm6BrpvGsSLc7XmxgYNprf85wEf6JkVkcevPY2ScgCg2dYWY+1e
qMG5QcdygP7gQOukdOHCXeQe7VdZ2KK+wyc0SgDUdm8aX4RgIRXvJPcQy0Ji78aJhEEsaLJLuDjX
TeygEPVo9TW/EJRxkyoCbQqr8qGHBNB/fRk1JY4bVcjsafR5GFtBgXkAAAeSWaoG28Ch9Qo0n1ff
m6UN3DniX3cM75TuVNy1GezxulkkkucH25lEApftfWnrhxrV+0s3Ugjv+Kxxv4ddwrKyvK3tskpG
9A+fKr+6m1WGQMyGy5Pf29jPWZ1dOLgvNsJR4QbSDQSbmYYpQMjVJWQL7fYeHBYShy5rqmtusqa8
gTbFvfbtF/gEdf2Oce2Gv5htQ1RotvsiZk3xXnr9wabFA2laD+vVHZ4y21MPYdE5KrbIND8ptx9v
hqbdhSX3U1yUEqs+Cl8GMT+54VuVVbgDlWVvue9ZL3mV2zH0ZQDrFkFDsrWAteI9g/rLk8/x6926
Dt6GuQ/j3qW/IM7sraZJPdZ5L5Iqx74ow+6jG0KOXVY/uWasEmdGKpiNTR0HsEzdNH5RJR0FtaUf
I/uAuPchC13xBIXy4BVaXdnl7DkNLtAuKOJiZPUNq8nYJ3WBBLYA4WJVoE+/66GxZK+dmbP7Oqyi
KoUJQaW2s9vfd5UvzU7IRX2y8JHTZRGoWr1hH84wfUjdXw1NDsFnv3ydgnlfo2ohkS/BA/y6z8J3
Cs/vuGwAm1w1WY/ryNhOD0m6EFCaMKig5xZC4QltWl3jg0NdnVxEug5AknGbC6+23+zRe3OjPk/q
CgekV9pvpAP3kOAoimeByUCXqUS/d8wwZw3TjzOgKMkUOgw7qBj+Nu5sxYUX8GRqgxkJUJvxna6G
/lJRq6exNGrHZm6Bo+cBTZKTwXNSyf2nUQEu74jpbiz8IEVmj0zPiBwHS3RobfZkwUM8DrzC3cyi
UMk002I7mzBb1znr8dNE88s31YAUXi2kApa3LyCb61TMiLCRnuLAzqb6Zgwp3sGAYyfnYjhYZi5e
JcyzfoPjVw1baE21tzlQxTHB1TMkJnD3MxSiHhooEmwD04o8IZktd5AQ8x6U5AI73G81kGkwJooR
L9JnBVjbxUxG06estoJmXdWlvxn6Zu2pyn5CPmzSElinmwGqmKuurDsg7KnzWtS6n7YDBzEZuROQ
fBwnBW7BKI603SRdGM0bNYa/MfUsRjwCmkSIQHWa7UNduGYrBZL/YNgiEVxHQkeXdhsYGBww0d9o
LVt3F8H3cNV7glyKLmwTtJTb1DX6EdVRuvUt8hxlzRiPdfSQDXgxKj0YyXs7ltt7wzQCcMnfg049
IyQLVnNGowvTIv+L0JEfA2n2imdar9rWLpLWNm2RWLZdpQ1lIm1D5DN6Ym8BpKoSzyqgzecW27Ig
W9L429qayjZBiNzEgT+vGgRWkV9safs7pFvtd7EzeR9k5O26a5RzRbMM6ENUXT88FD5es0Aj/a5s
3qd+sUjGFtUtUs1H0nG5ksNQIuLs8rWJgi6WfVfsXIMq6tTYz5Ml1BXM4IMyNUy9OtZsNjhXxbbN
Zv+Gua75ZVrOkFJCTcYO8kOp5/ec195mgDz1FHc0y3c5hNse8rmvX4vOGw9hET1Ull1kQE75KLgV
YkgltkUitRNdNIVVpjnEiOqY4V55Z7hEHoC4GJztnOfvChHCFR+pfS2436SjGYfYxhlzNYeK3Gqn
dFGqKS07HlwGKdrQ+h0Rc+fOs7NpK9es6lyLnSHQzGVgW8Wir/6GmfXRerUbR2G+DyQ0vBQi5RTs
5TfGKqiIMsCF2CyCC+6Vvn85QqPr0Z1R7upQy7nokXXFvHYfxr71ZTrwNgwTjzsa5tT5DDkATyEe
iCyYA7IyiHtnUNAGz9WDqDjGzIKnISJDOhShc28MVR+ib+AawnCCghs/z78VroWNpkht1yNSwV+t
T5A/+r5S7x2VkAftmvvW0QSiuxDoTXSeGZ04pDpU0h8vcduigec30CtFAXNt4x+qTQ1KMupt5BKH
kz+Y/lffkeY31GJmaBu25Yq3VnQD90y+zufqQ7ZIF3OQCoO4ZeWIsmH0gqJAnnBddk8zUF23/kg4
T8KQzXhFhC+XPmmEDeMQFqwNm0xi9zlk5Un4OHWt+IhQAb2DlNITUEf+diYTTVARnnGgZJO7mpn/
5KCEV8w4aH2ouENOL5PvfUt0MkV5V6CsMOQiNcqa7iXt5EewYA4EMzgUI05fNJLPK2sOmz+sX5aB
7d7hd3fp2LIJUTcKZin8tocVIEHNgUVIbJ0huidDxpLBrYOY0BqbsypNXLjCTUYcQmvt1vw1B97h
HuIF+t7punlNZn09+IbeAcWW97EhYkk2LOliedFxxLGLrLgZWmdTiRk1ECB2gTBQKFBdztQfN65d
TnegyoXXroFp1lR61WY5PO51a6I5ze0qjIvIGmJUnrGbOIUksAM8iJ80DpVnWrKn+g1QF3GWzgbY
HMdAL6VcB7HWRPfB8DQHq4Fua/PzZhaUSwBLgIYFSCPuUYtGBiGijVJSdONSJ9/yc4zkU60MgESW
RpmD/44RWB5qWBS1JrovrVXnJc45kdkTz1/axwBwAMsPJ8kjME4pbRbJLgr32nvDsYqF+H035sQn
+Pf5x2BIvwsMCm94fqEG1Iy2bnXBUYH7fpAzL3HsoI7i/BSi7BOiSb3D1WKd6SidejzQFJCPB9QO
5K/l7/80qQmqPbAR8QNAhy8/+Dm1/a9Ph9QdkNwAucCZFLpQn58eThG1qOjpHvgv6yIst9/PzQL6
+CRkAG7Rv48/wpwgpXNJl+HxttpFwcUwX5hpE8hzeIRzb3G0D1ChRNvD0nRfze/zeBBv37/Fuccf
wR2I6hRHo5juld6iwE3PfOGTk4TWJJQF0Ab1vaNvALGvyhfKw6+316GMJxW7H/U53dFT7wBw+KJV
jLTxi34PU04mVY6+dwmb7miqY9hY/nyWFrWKRfoSOOdjeqXIu6oUkL/du6hJCndV1j9lrGEx/TtA
8Hmt+nk95wqaWfueDrEJU2afA0+fmiSg6GE7QcHXxVifR7CagaLyRNz9I+posc/OERtOPR+aHot9
1YJzP254myiUgqre3xvch4jiA2Od+QjLHBxtuAWbgZ8PnOVX89JeumijujrYD+Zm5imkF8ymvY+q
n++IT8McAaasMpc8CjGMQusg5cUZ/OCJHUGATfRAYAFg/oulSVOjBJJldYCg2buWY+qVGxcd4xaF
me/X7NcLAnpZgCgCGw3GLkgInz+49h06lCpCvuHOYjd51R49Cu9W9YN7ZqQTrwTmF6hGiyIBNIiO
RuIZetZEhvbecT7Qy0rMyBAzCvAb+p+PBKzZAipeQNP2F4iOgBoFFt+01xOJ0C817XAFoAF5kUag
MpmF7MfAQhQ5IBoBUC+WHcToP08i+msTkG/a3WfdqhtW+pym9n9oMkeLGiBSAtAreMMLqObzAC0N
kLrUCEOcCIU7bnlFUooiBFy47a7ncuYjWP0KTtRo9vDUGh0DFIQbxHp2mqvZCeUFWo/i3gG6IObI
qTcoPAU3CF2nHS0n29pMvt/fOujO3tDxBW5jEOzyt9Lx9LqwuVlVLRhCwlZBFTMv727tOeCr0bOt
t66Qzn2eI/T8fl2eWC0gm4J0A7dwgKWPJZAj2DDY/tzSfYizNCoOEyHxOG9Q2vt+nK/w84XViqHQ
6UMMgHXzeWpHCR5WL1y6R786puauhxQDKl1Th6IVOuB83PX9hpQXyA1Rez5zWH3l/QCvhkXq42IC
+QKH++fR6VKMqkKb7Z3bLvCgzMsxwe/KfYhEnVgqcXqU386oQXw9g7FUgcwBeQUDk2NyGev9OgxG
xfYZ5xtmWetf30/pieeDUg3ewmLHBWm5oxkNJtsUPlPi0NTmpnLKS+r8VJoZP/rfEZbF809EWJc6
6iDtKA492qx6Zfk/hkXi+cCVLfgyyFKGR19FerBE6qkUhzxHlJCcpfednCFovftYccDKHRPWol71
dgE9vL1DAI4pNxC3/R8+wT8DHB1IHRtdNTUYQNnr7mCTMwfs19+PhAV+LMDagn7+RaPQHjSjNSpm
e7D6pIKo8I/jHDwfXwByuUvqeEwEkA63dG2YtS+Dq8rZmPDMtvt66QGM+p9tt+jAQrPm8/ohlob/
g+PJQzhfVNEh99fVdPnTL/B5iKP4oBobzwYsRh48KwWzqTwn6XLiE/yHfgqKG2LaL5uMQ7RYehW8
51z7orys+Y93QAQpv0VQZTFx+HLhDCYrTDlb+aF6zwBuHn6+gEAxB+gRBwTOvuBodmRTkrKZInmg
KJiTuH76+eT/+/ijrJoMra+DAY8vq6uwv26DMz9/WR+fr+OFIf9/P//YxNhFZ1EOLp7v9IkKAFMg
MUr26KAnIjynE3hiraJyAuw38JSLBNbRVh5z38+KqKwOgf9Q90M8wt3sHDHp62W7KMz+/zGWxfbP
edqUHTRVEJ4drJUyIh5WzlLOXP34o3wa5OhaCP0KvH+GQWoK37T8aq5+fK/hLSBBBZ4u6HIINY/e
ovHY2OVVdcCBvprd6ZIV/eZ/eId/hjj6GKZjfsVYUR0eu+l6zH98rcF0Cuo/ELfxcPkcH0uyGNqR
o+m7L+WbrhNKzsQ6J84MsM8AzY4wUaCvH33mogYmaKyZvx/tVFwAHfPjyfn0+KMPLC0QWYH29/eD
GNfQAKvldGbfnXwBKKVChQRxC+L7z1+4IMKfh9lgglpAHgN42ZgzIyy/8WhnA0GEew2mUignHuen
OescFGTDYG/aNYBuvlyzYf39NJ3YbPD0QI6Nst9/dvXnl6gB7CE1mp57aNombn5TW1eKt0nxY/sC
qEGiYgkTT4g2LsTKz+MoJAgCypDhnufqil2WZ6OkE6fgpwGODvGMZFk7oYG/l3+BLNRi7YkkKEAV
PbPpjoNk0C0AEIFsFepDS/JzTI4fHJd1agysgw4QjxHgDsil1T8GYC70/cUcTSnwXmhQZNvvv9R/
SAT/rIaFR4IcEskBpLCQtR5XfystqMPZSA/TCLgJWJnSjTkwEQ/RPNGNgL802hf1o9Ce+WAl6T9M
7UdXlTLsbxn55WXF7EcFP4x1SVgUW3Qm6PAOQKRRC6mFbjrIU0xFFt5nuoGFWU+yWwj0Gji8Q2k/
KS8HmoBkYhoOaML4YIUVIAuqW8FqPtoAGKE2Tk+BEQUQ8aIDfgXOHnIEYr2MZLED4jS7N5F3AKvT
Tr+fmKMl/N95oSiYguIILZdjjWpOoqHMgoEehHf1e1NXO/n7+wGONvp/B3ChMwqzihPhR9F1OrLt
nh7sgafA27cDOfMK50Y4uiw6eC0TN8MrwFPC2rD/4QUI5GtRrkP8ukisf958WYUyWt05eLxrbUSe
bc/EZ/TEJwBlD7xMFzxJ+wvtkxqBOlrY0AMsvKD7yaS84YGjHhxd8zvbg8qR5c1wralZnjKoBiWe
VN41mtRoaw0m6NYB7b1LRaR/X3a13qBkQP76xlyzqSi3NjEhijNWnja5pS6iuXM2uWeBHhD0CAed
Dri6sFPrQQNoNYB9ALBdNiaTACsuAQCgi5Xs7T8NRIjjnoFWMU8jvQJa6Zw06YnPiOMBk+CgnIil
cnzn5KCRZv7oHij5G71y+vj9Ojy6DpZ1iA8IUUEQpuhXfo7SLIzKkNEDaoqxCyjCOF4CGP79IP9R
WT86ZhZCDtg90GxDp+zoJco50KOMuHsIpiCtiw3rfkebAdUb9wUAPaDAaZ3KjwXw7qfl9Md3fvnB
y4BCuTWcCaGOFQf++8Kesyh4B4gIjzMvEnUMEoq1eyB9fd02xcq42Z0Dv96Bw5som28oA/oJYge0
dlakrs/syhOrehFj+7/hj3Yl0EZ9nwsMP3QAVsoYJB5LXXF3PpMAfnlPlJ4XNiWB5NEiFXRMgp+7
PvIYdu8NaoW3FoRCfIXD3Ci5pkWTr0wub5tQ/B6tldPJO9sVZ16ULC2Nf785pFn/q7WBkiEqlccH
hDQUOTpqa7ekR8u37iMnIRZIC7xWh7Kxi2t4HtUXWS7dpZxHLrB2NNCb2IESFW3P3vZhwRM+RH9n
nUODu+QKIMIRigntYLaAup+LvY62AoqamCgk/ahXgMD7/0i7st46lWb7i1pihn4F9uDZ2HHi5AWd
JE7TQDM00Ay//i58pPPtjdFGzj1HyoslavdUXV21ai0kzc49WiOyIhVDXUSjBbKC9ijzIwNi4fJR
WDOC5zjYjOcLH71x50ZyAeUzCIbPaphvovoR91C9+HbZxPyJk4l/H8epicU4vAz4SurARMX/cUx+
ldODF9MAMycMtu+SrQT7qj3k8k00EOBlslR4TcTkFQbhRaQI5P0mK7DAnkcEtIbVQ5X8IunV5fEt
POL7+BDbm+ijh97TB47G0RoJuhYSyIqhmalqQnf8pGbtvxbeRT3eSX2WMTKJvd4xkxrA4HjPyFvv
fi518uH7CyeQVlbWFkh3R1Zm+sbwlk0bh29tiizkW3XUh5A+WZK3dW1qlJ1GIPBpBhKztFWMXdvF
gLqhoR6nxQS1yfku5pmmkwJ86VFGg1hdEbKrzePlVd4ysSwIsLjQKIO6Zt/XO6/rI72rH3jtboTe
a2bwHgIzlD5zPyzZBnnlcM0tuyyCsArN9317EFtloS0TiyOfdNQYaNJnUa6m6uCBuumAUDbeZc1m
2LplanH06xn5NdS4v7Fuj26f3DvD1aSeLq/M4gp7373z6x3NvPPaL1kgagXUoFRaFjXFLjWPk+Nr
Moh/XjaytoNPjcxPs5OETYX6lseokaHThv5G99mIDpl+Y+3XbCDDC1AEHj8G6oDnNsCorKOPJs0j
0ATPCN0tMuKV1cCNAmQNqK3eGXjOvy9x26GLhFcRaV7J0CLMf2rRVPLpiTozsvAlg0y8lOlpBRXa
HTDFBtm4sFYm6ez7i0lKyCR7z8YgHDMNbfWUSWdjBKvTNFMUIRrxQDK1WGouhBKCedBvnPzxO3pB
s429tG4AsAU85pBvp4shuCZ6l4Saygi4w1t7rK69tryt4+L58kqs3IMuKk7/mZln8mTLZgp5fjAn
QPjYBJZSHSbHQDTd+SO7t/TvPPl+2dzqwoBHYVZIwytpmQwscDWWmo5R9bwNXNfzjeZvBnRiYTFv
cWlrddNoZaQX3pGCFVd3HhpWBYP7aHmpz8Xr5RGtrhOexBD4sBC6LqFcDbPRoeNUZTQZKXpApj9j
X6M2FZONAGLeUIsAyUWo8p+dxdXCgb2v7LorI3fukcgN5SAGHtEqOwBNrtyWPAFsJDbes+uDg0yp
jbTnDPQ63x1IitSKOdgdPbIf9aGLr1m3EVZsmVhcNLwu9Qrtk2VEgWt3rtmXtPqrszrj7fAkBZBp
WbS2B0eZrQRzVmo/FeqN1ve82l3eBaurc2Jivn5OjlElJuAlKoR3ZTkFmR3xFmhU53eS/dbT8POm
gGQClQ5EEqEZNU/oiakCJLdWLuMi6hIaGGV+F4sSLSF64+eT9U0XaFC8bHBthRA3WXOwARbi5ePT
nDHc1ghNbwOPS56gW7lE83C2JeS2ZWZ5J8Bl64mLcRHjd1r2vln/so0NPqW1ZTodysI5iKkca2l5
sAE27saoQjuHCFrttxrbOdPT5XlbCTkggv6/eVu4VsImUbIcA6JYG0t+tUegv41yF1cbR2jNqVqg
TIe/RM3xgyChZggowWqsjIzCviEmu0VbwIaJtcVBAgCgC/wP9ubFxLnMGVM267pntERb5cNEvnaf
1I6fQ7RZmvg/G4v5knpPYrQUFZEYwkr6YI+4vB5bY5j/fnJw7NGx0BSH7+PZ5zcTuj+VQpf1hp9e
W3VQuSC9b+KpB5TpuRVl6ujjcAYR6YNxINYD+DZCU/wqP1nW+Xe2wEONCNABncvSDTTgCAAJdiai
mDxx+yreysWsjsOBhwHV0bvfPB+HKfqGcrRXRdp0aPPK7xLke/PD78trshZ+gBMKUHTArJEqXFww
yE6yAawGZUSmIkiqYzf9MGtIdqrQNVloNVuB53stanmNYosBbuqC9PZDjrw03RxkB3kZQSB0unGR
jQ1SIs1QG3RySL3aOjpKvaDYVO4qwx53zHTSHRonNF+iAd/Xa2RwRhPpfYOTMuAGLa9jsEaFl6dl
batCZQGYtfmN94Fy0UWvQT+2FC63+JoZFaggX43uL+72UxsLfwsmc43oGikizYhI/YDOGBBa7C+P
Y3V5T8axOAyoARUMbchlBEqra9fon1xzmpsvr+u0CpF1rSGylG0kS7fmbuFGhG6ovPcwd/JVuPdS
hKr+GwsAiOGNNKMzl84QacPJ1WuKkK8UQa2uEvWzGNVfeCt42v+MLIYxCG9yxzEuI1VUgUU4WFak
36RfLi/Q6mQhugMuFyUjROTnp9xFIzxYKhwsEBqb++kwGW6g40lz2cratYvgy7SQT0dThbvwvGlV
m10/uojxFHiTwLFSHgSV/lh/SfLfl03N07I836emZrd24uTTmera6RDrDcPXXt2bG59fmy+4duSp
UfKchbXOP+8Wdu5mQFkh85LfMs/Y6z27Ion3OeTqu3MH9RioXeY23Q/SgW5cI8ejJpxNC1QEkKB/
JJ738/JMrQwFqTAsB8jTkRB5z8WfzJQsWRET082irP2Vp7ta32fuxmzNu2exGIBuIi5B4xWeR8vn
Ay1TYrs2ySKn+tPH6F+kASXopS+uQIwU6vSh3tLXXLm1ziwuXhNZhjdahrXB8g9+Zt7VLPHF5ASO
Nm7s6bXpg2q8A85sFCs+OIGEK6FxkP1ELRH+kO4liJyEtxF2rQ7HepctRLcl9vX5dgMLbjK5MkGy
h73aojpkzjFt2lAvtxRSVkcDxKMzC3MDeD4fq5PN0Mm6AI0LNoNFvqHx1Ne917beCL5XbYCxHPBN
FO1BRHdug4EJg00J1gYqtBMJzeRB698u7+m1+Zrf4UBwzr0My6SJU9bcg4ZWjmyGHUCJ3df0IdTA
ddGNG6fHWXE0FEIQHtQPUShCsHc+GrDLqEl2Mo+oxZvH2ul+1CIuysA2UwGUliCPcRE/AOyxJ1GK
HgGS2/sScQl4BsDnBgS4eEWpL9vRdmr8ukodPBun4lXEIz/2k5H9yZHM39PJoHeZI81rBYYHUEaB
p8SubNQPiNEeIbYyRABhFL7s++GQESsN8YZTkYSQxJ3qCfqNNTAjlXlLbpxKJ6C8aEz6S6s6awAx
iteFZtcZ4TTV/Z/WghytWY39mwQvxgsTdvqLlSU9lmAYurZLQUIPne0HIHReUlUov2QTO3LiTAeQ
hVt7kByAhoIkEx6lCoLPsZUd84wXb50JHAoBIxi4bYDcAbvjViva6rLjHEJahuINtFz2JgXJH9TG
cRbrA4Qa7gfiV+nh8tZaXW9QPiG1ZNnAAi0i1XLKXRMsRlkkAPW41wq5u/z9j2MAZy3GDkGGWThq
2YfhODUprAYnEBQqb2BP2LUy/9Yn+q0w3A3X9XEowOxAwGZuoNSAg1g4SbtEf4eqMpg6xB3qIBsv
oCV2H7fXjAlCJXRGWeDtsDjoZalP4GJCeUKgaAiy1AbBSz2hqFOqPTj5rlk53AxS+zHG3m2eTQd0
4b5qabbxM9YmFLURdGYAdOjRpQqAlhXQQnaRjEcbTzTw9KgpvMPtsjmCRzG4vHgf49x5xP+zZZw7
AxvwPdPmZhZ1k9yX4Klzpqtsgma4fPKkd5duuevVFURCBkgAA0Dj5cUKknTXQvyOGVbxHj2At8pw
Pr3fMSQkL7Ar0evxQRRPzyRtPSQAIVYKV8HeGrGlcbI6iFnGE6lFjGOZV1IJKXjbm2k07alzLbeg
3mvrD6SSDrcAAAeKiudrwog0SluhFieS7iHP6U5PwSjBwV0gPXcjXlu1NUPR5qsTVZmFrR6U9hmF
SnKUTml/Bcq4YS/dZgiVC3azhNbVBjZl/t55YIVuRrz78QABphatW+djy9QYUwo0RGQZh8wDUxey
V/vLW3ptddB7M2cw8C5AV8G5Caer0dfoljAxMHfPXKPadWBZ23iEzl85H8gcPoFGG31UcK5LwEdu
iKIBxxMqZuOXVAUtWAizdMPdfbSByUKcaSM/C1WLJSdxmetWBv4HlDIBUtTEV7v+6U17HSUh5mw1
pq/amsX4UAaE97MXWfqmBcTdbpMMqWahvjhINwY2HsEocYEC9wCuNffnFCf2hqtb3Q4nVhfuhyLw
0GO0PkZtMhznCCJwzE4PQGddbszlqiWgoaD8MWNXl1knsAdlWZOyLLLL78XQgOjgyXA28NYrNrCl
QRNuYb2wzRebuwc1zSgTyiOO59WkQloYobWVsF/Z3mdG5r+fBLxsBkukKYyIf6CSHKbIR1w+P6uj
QIUWy2JjNMvQXRtLLa+6Oo2qvg7bVvtWjfmdwbqNXMTaONATAySsg1TzB0QjkMBdw4HAjgRYXl4I
f748itXPG/ChAMAjc7lE/niGahFU4/MxiJadowHeqcsG1oIFvD7nQjZA9nMb9flCgAi4mQxt4JEJ
ot9bQKmeAcMXe4n4E4y0CN/dofwpiW3fgb9EgfW2La69MnduK5XqWxCR1eEC4A1QhYVa3vKJUpAR
VEKDxaPBIKEa1F3Sxy+XB7wSKujzA2hubQQKfHmCxl7q9Uiw8XLzK3pIwlyzDklzW6c01MFjXJkb
K7i2D/EAB0QMjOAoVy/mN6mcXBWuwNUUyydhy3ta82Pbs9fLw1q5AefGG8RSKECsFIniYezayuSR
jOWRKe1HUsYAqA4R76zvl02tjojOby44MFTBFiPyGl7YJfd45NahqwGgcN83wWUTq/vgxMT89xPv
UM+xvoZW+0j1ehnO0C3wEudbe3/LyjzQEytykExjtQtHlx0N897uj/+/UcxrdvJ90SpZNh6+P4HW
ydSGRxsg5M+bwKoDtgWwiIHuwHMTjW0qcIHHcD/FTsgw3YhzVq5TqGwiyQKwNtCNy55YZjbwr5aH
9Fd7NJwbw3umIJkbblzz89EOnBxyE1BZnTVXFuNA7jJthzZLIqgv7RWlO9PMP9c9Ob+KYAIZN7we
kQNZXgjAfrdoAOBJlHwB+fAnqUA+fH2x1jkducM4vk5bUNbdNvru8kIvobkfDMxLdbKZZNWMud3M
P1+vwxKSgVmjByQd0fYBWagErEWiG95G1d4xa3ipqq105dpFAUQSZF2B3gOLx1LlGj4/b8euZhHL
jAdbgePxZ4F2EyMHgWzL8yA17UPRQlNQB1ke058z/S/O6+kvWBInobE+rq0Cv6BxrEetjF8Up5+P
5IBQQ9kHewQ9YUuYGnOsuu+lwSKN3g7kTshopBtnasV9wgRanHXk+uCuF74t8ZzazU2HRdzeNwL8
VNdkq6dwfa2MGZ0PQAzoAhZQS7AkZx3oM1gEEtriu+EqMLiNujoSryW3gH2zgwXmN790YxL0FGmp
pAYXtzsycpWZEBe7vHdXRzwrGrrgapiz3edbt69KQ4LPMYla/TEXr3b9xsqNRO2yGWo+HpAIRYob
vFrog1viwSACrBAZFzyCv/2NWuKvhFkguntr626vO+KmK+QLSNwgNtGiu+jy+FbuESSHEbN4FIND
ZHE+vtYDHt3MvCTyFA+GbxNPNq7D1Qk8MTDHNCdnn8gRfZtoV4mq6VbPIEmEauHnmiD/nT9QdQAx
AbDbh3C50/pY15oKgeZU73oQwYn6y1/MkgemE7TdoUawDDS9rCvahigesbSPoXIEJWUw5W6BZVbX
4sTK4nS1qWWi0QxWUmX4FqAlXW1sLPdKBInWb3QqIBmJSvbyPUsrr6SuFBxJbvBD+hzcjc8pOLVv
pinJjmOljw8Q+jBC0x22MocrUR4uebDL4+mHvMCyXA9S05T2FoJ1UnfXztBe5970xejVCxutjQ2x
uudOTC32XDwAhgpecoRgbhv7qkuqe6Oc+sDT0q3tvbpmKLOBWAlSlx+wwZNdmlDyQNTvdofiOWs3
wrC1SUPDJ1TJ0AmFaGXhfmKesYp2E4/QnJiXw71n3up5F9SNsxHEbBkyzo+pqU1gH/ZgSOYvcWfd
kOYJiH20UmyhKNYmDD2sBpLVroN358K9x0PapkVJkijOD9I4jhtJodXPI3mCGAnkKx/0wkaWZ2JC
nyRQA/f9S1z/xQUI0O57+ypQU0vhaJSNKj0dqySC3AjaGCdWvQzM7m8diTaQyz5n9SKE1jn4gXBU
kQdYvFWqEXyr1WAk0diQNogLQPaGLJP3btwOlW+mup/w5DA4kNzgnQrtFEInVaY5b2bfbRHMzDHs
ea4NnY9ACs1FSySozMWJGhKn6jvIjUQdCMJDlDnaIDGnaq97hRe6rhKz7EoObRP6AmGsYcNrrZ1n
WEVIAwjAjGo535xoUwLDceyxyBm8Gz3nEAWKwyQ/XJ7w1SPgYk3nexAJuEUcnwjwnk+qSCKtbH95
aQlWYPqW1Si4tc1G5mV1QB7QpJaONkc0rJwPqMSNbPdemkR6RtWur8fqoYOk+nVf91vSbWsef85j
I7qA28finZsaSafqkWMXJU43PDQ5sDN2/Wg3zhgydKHdSVZboSnrcePJsrp9IUgLWgKUhefa1Llh
SrhTa+mQAC1VPFYJDXM05rT5CC7AKmxRhsxdqKa4DUVHjdGG4FHex6P5efyuB/ou151bNzRk0xaL
mialV01VLvDgh2oBuEnY93rrxb+2cU5sLJuDKhBvxYYHG0N3KHvl207lO+OV2acbLmHNuQE3ghZW
JLRsED6dT6mBriA9KwyUqLOjawWueP78CZiZJIBCwv0MHqDz7yPFPMrRSUWUJ+rQ1K8oi/p6+9XY
Yuha2/5gj3VAGwguPMteeBNmQLNLxaOIzGTyZ8ZDYKoJQD2fHw0eKfCgOh7mH0QLbZMVjGZKRBIC
QAZ4XK7A4mZt6f2tLf6plXnNTuJbsG/IwjR7EfVQDJK2DPPhnzRJ/IL8/ovhIFcCrC6EHt3l20tp
VlEIiO5FqRm6Mmgp9Kj+Gdu/8bXImMzvSGTIPqRNYiAgpFM3edTpXedTCRUCs/3R2dnGq2dtD8DG
O18ZAtFlGTLlg0kH0N1HxdTgNWey2jdpeZhE83J53lYd0amlxW4DXEJJqg95pJvgkR8yqAp5tz2h
fpbbV5w7ocO0/TR5zxNIuqucQ2xD3zhYawd3Tm/iaM08JMsaH2vSRif5lEeu1/4Am/VjmWwhoN/z
y8srGgUPkN4BkgW43OKS1CsbSle8EBGt7S9WPYXZBPbrGsPLygCXDfDqVgN2zuHWBAwoG+i1KNOr
odmiYVhdWLwtUPZF58DHXEsKSgzQWYioNGpo6JE6hFpEEjbAAF9e2FVDCEXe8XSIkBbeKhMZ5+gt
x8kbMrBa2Zzt0aUJYo248+INW6sLCDAqwHtzaLC8RbNJshZqfkBmNwd63+Z/EbWizPjf5xdbVMRu
bHcDbhClO34PsZLu2+W5mm/5D5tj1t9GEgq1+WXlQKadowqDiYhV02+3uqZOQERxbU72rm/a3WVj
qwsDujVQvAAn8gE9oVPWDjoFAtH1HtBv4mvNQw4mxMtG9HUrCNYQ2UAgeNlu33Sc5qC5KqASpeU+
LacHO/YO0NnbW0ztLQ71TH/0oZoHZSpjIndloj/EZXJsOlDfX/4ta7OLMhqk4JBdRDPX/FNP7gAR
xz0rdDTSe+iip6P+vS6hxjXisbAbavdPl+TkL6YYBRn3HeQJQJF5bjHVenDOoJgRjeR2BhVR/moZ
/1we1drNZuMMA/boAJewdCgVJINaNSDmN72Dke30ZG/Qg/lJBdv35M2ckYXcPbLnIPg9H4nLoHqQ
15aIUEA8QNHwALWV+ynfYmdYC4NtpLiQHpoDUtc4N8NjHaE2pSIS+nfqJEHM3jQI/iTua+cIv9PH
je255jBO7S0WyIJmGnTvPDgMiNbYfwzIU11enTUDc0EAWtweiqvLHVAqnL/azuZ7+oqzG/vxLz4/
8zUifAZz5vIxJISnZr6LDHFz7zsgLKnqLYq61RH8z8QyJY5cO7RQPCB8i6QVV+NQ5/dGAvXTywNZ
za4iWkLHGwoAcEaLBxBO+yg1CZiIzYX7fYwHfiSciMC2wKoxZHF2APORDjHNPAbMh1v7ohshjnP5
V6w5K6TNUbqdOdHRtHK+/Ziqu7x1FKIdMgUA9rxm03AsIHZ52czalM78pgbiKoCvlikDF5Kw+iTm
xrQ4DkbkA/qtrMSWhfnvJ65uZE2RoOc+jxB/emC/sPd/MwJQUSCGAd5GW3zfjhsvcUuSR5N3l0OG
cyMzuJbHQEF7bh9Gjf4D/VduliptKkS3yrr10tZ3XDuAFJmPuyEhtzQ1AlvfGNGaGz01uXBwDKE2
LynAvi1CE68cAiGvDFTxTHW8PHWrEeCppcUmm6wWcD7R4nnI3WMhsyPUInedSPcdt697EKT4ucuu
PVALUNJ+KwonLDzypYvTjaf/6h5BCIpAFlci7ubzPeIySIqWPUJ7a2heaN5fA4m+MdY1E+hwQHkI
gR/+W5iwa+KUlQBMFB1ZyRcvFjFECtXw9fKMrl0aaNCfwya00qPh6XwgqgRmBuqLWTQ4Q5iwFytF
9vWutG9bW/kuebpsbf7aMkabWZyBxAGeBQTW59aYNrFmEEDNmU4BdjhFoexEr5Isv2OZeUNBJblx
hazVZWfmy/8sLg4bJQ3q5ynQbWPa3KlKJEGhyetRTehKEN3NULM9UY4/SgVlUNeCrlTbh5cHvbqQ
Jz9hEToZYpwmPglwa0h/MMNEbDwz17+PSFRH3cMGSuh8Um1lggpIr3GPsScj/wWJyo1JXPPs6FP5
z4CxMNBmLUklVo2LEaJjZXEFIuhfprVFtrA83QAWzASWYN+eSzfeB2ibJlWGXC86H5qW2Ds+6PUT
l8MYqpSC2BJk7/co3xRhIwvXTxMHUhJmv6+gWKpV6jcvumxj5RZ+Da0ewCzP6WDgZIGUXQa9Zqrl
Mhc5j3pmFFdVn7V3rs7tIO9A+TFxZ0vsY9Ue8CKwCFz2h1II1ZpOSFamUZKEle5LJzIhM2xefWo/
/juqEyuL5UyNapzKDlZ0/TedWh8PpcsGFvvlg4HFKZcqH1DqhQEZz4jiF109SbW7bGN5sN+NzJi7
WWEA8e6H/HKjJ5IWA+r0/XiT8fLeIubBJdBkrbruYYDUuW7HYczjR0ROflN4L5d/wNog37mxQMmE
H7PEwrWtxyEUhxp+nnQh4+ahcR+q8fWykbUNcWpkPvonoYibkszUoS0fGSN6snnqJyM0WkhE1JfL
hlZHgxI2xbsZJ28ZvHV2TyFxSpNI1u7PhJe/0YoCdjEVXTazuG3+XTSUf8HNhEz1h64wvRj6khdm
EqWc40mSKDxVIYLI9ecq76EYYv6p9U8+i95tWsiQIpuMSP9DuwWWp0REgUIEdX5S+5jyL4JfW5L6
NW383s02NubaTKL0jEQHwjvw9c1/P1mypjQbj/V1EvUQQ5VfUvkVHJKXZ3Hh8P8d0cwYDZYYD/W/
xZ2d6X0NpnbUiiBZ7+nPRfq5h9H8fRfPIkwXwGUzGe/5EAo9mUYK1dHHOmW+PrMqboSoKwOYmx6N
ue8RF9Zyt+VF0RGjseij6Hfa3t3yDWufx5sezZtzfG0sc++6V7mjzmz6mKv7W/VJKMb77ADFCXks
gwIwsyTvHDSz0LXSpY8kAZXzN6TFL6/uypn30OkE8BEuAHQILbxn6pDUHJMeMCrbj9NfwFYa1Jfs
c0HDPIozK/McnmxTRgde9EzBfeXFAYLX/7gy2wCqrywDTKCuD658QOKXHIJKi/HqBHVI5IxozTPj
G1Tgwr+Zq/+ZWMyVYE1bTQNMMOPaRAOeHSTFod2qDK8caVQL3lmgQE2Ig30+V9RUVa2Aynmcy3uj
+RTXV/Xz5YGszBUgyPC+YG7FiVimiHQvbieJCudj2waWPEIt8vL3VzYVna98VCHQSIJRnA8Bvbhe
NrYaTlz5ppHe1+h1pYyg1z4XKmJbYcmB9AKGGy3zwDqf2xlyz2aGZPRx+tVmD/nXTn3adcCAjZQo
3g9YE3PhXpntFdJmnvdYsFt+VW81V3xch7lTbRZDQ2M5ns+LDaXjuVChX8B7BPvveGdv0Vx+2EnI
WKDm+C4QBAGSZUJ3sIkX57w2Hrvyxnoz+hvd211e6A8DgAUdT/+ZdA0U4EvZQUmGWJKxsR4rmYAg
BBq60+eevib2EZZ4bkjDdoKHXUwRcZSXyFS3HkXuK3ElvI2t+vEVgBXGMTPn1ioU6JbXm62Yaoq4
mh6TvAsFxGzS5ACqYZ/w66Ie/cy75+Nzr31n9k7Gx7jecFsfI8vZvgFtMeRSwbW5BCQpewIJkuDT
o24/WdIIk9gOpuFmgio2CMwfpAxBX8s+G5Rj381QUCS8QY3zEYSpE3TRx8bw6BS7Ajr07YaDWdl5
+CpQPdjUK5KjXZ4SS3TV+KjlYdzdWc01ST4bNmAIuBSBI0UqEmXvRVgSFz01Yws4+tz4rZs81Mnb
5b29LHPOWw8WAJLBUEz7A1OZwaDky+p+wOaWPpojIScW4AHTtw9kejR/Od/t1NnZg/DHhh0v216d
P7ytQTgBgT5EFueODfzCpVbyang0O/pVjchujs6zKbc46leOr2kg6PJAwmMhWl3MoRgh9wgM3vjY
1JrCQnF5lWf5lsTtIg3zPo/Y2siKYCvMyKvzwXAqSKNSMj6+q5y38EXam5aOga2BsGV8ujxzq0M6
MTZfTSeRhsOgOl6A2uAxaaD4LEKox255jPn2Okkr/TueOR2MqwcND8vx6BJPDkpsbG767OVQnHfy
Q1d/r/Tel0YSiJH5otlrzUYcvjqNM24RzTbgOVhSCqseGQEUI8fHpGtS31HOlwHaYZlTBih1Hppc
2/JMyAEsR+rOgRuCcihA4TJfavapChLRdjZNj2SCdEUTZ+MfMFu7DPLIugTLZgbWVg9zzIf8fsqK
OiRpnoeljbaHDFrEYErqVDBUwMW2TjztkIEbQZMK0e+p6ArUiBCxzfzL9VGhe93PzaJ7Zp0JCeou
l0cuDG/H+sa6t8Zej0xQK4Ztrry7cvDUMdfZV7Nq+m/CMoffmS3o0WacfM1G6zdx+3wHgaP0yUky
sWsGALJcePlAt3usjVf8rDodMtPAaFYi7Mqu4H42iPg40UrsCWvLq5oPzpFZUvlt50xh64DNkfJx
3NWaXb64TcYDq04tMPCZKjLFYPumIcywVyMEnJOquuumkoLAx6H7Ju/c61hBPF4viyqENCn4rWmq
+brQ+p1bz+J9qiXG3ogJCM51Nj65POVPvSb5A7VG4VsW+1N6GrKFtswf8sFGVwkSUkGsgYmIZWAz
K4E1vRNmZu0qkdFwMO0+rKExv+tk+w96MdLAsoUeSm/UQ/hUwEMSEd+CSE67F0ahPTXCumVI/VTT
rhuL4dqisdhxmjl+Ukh25bB2PJoI2VGO0ffMcWdKB++3bYsp5KnkPuhzWJinXNulmo0p7VOyo12T
vUKpp7wd7EJD0gJiK77lDK5+23L+hIYyM8idIY7Q+fnTLLP+OGaqUpj6hkJeHvmBI7G6BBWR5Dsd
Jdzs0Fev+sS9PmhLi3WBlNP3UaZ2ExS6Jx6IR/oQsHzjJ3h5GyvsPYP+4B7TvhsAHO5IL0kakNF1
X4zRKH7GrtC/UK8pbzWB3Vgb9E1qRfttMqfEx9Q8Y2OMu1i0b4IM5DnO4ulWsDH74YnS8q5Mbreh
7XaDE1o293zsRaM8Ig/1J1GT89Q3KIpzRvtQeCM7ojagAocr54A0TvJUaKlX+bROu6/IGTc/ecVV
oJEEeRdp9P/EDeqqUKAgYYy3PYMKfEICNeTunVn3zy4ZkhvJwUj0UFkdO/CKgPZ2ALED9EbY1SCE
BKdma+30Fl42mTfJaLtlOPTjY2WVCvPMf2XmmP4omNc9zLBTH02J+kuKoqhzFQOIv+/NynkeY8y9
76CGCOBBl9wTvWBf8rr6YbiV+NZUxvcsBsJn7McqUNYESfmeNPsMqzSRwd5jkYYHzC39Zo6tEUCI
TQ+5VbYh5DTLPfTNvLDMtO8QWbftcGwbaJzxrgoQE+MfCY5Tlrf0KxjZuK93ogg1dKDt3EFrfjCc
zCqgrmB3Vt12GOhcOfN69LX8dNOfCl4Y5N++Mt9Ybk++DXqNUO9Fh0Wu5hJbl/tO46YHXaRN4PVU
hZMTl6Hd0nTfjlYeFOBtCfCM0femkvWVWVIrzFjivjRWql0rHrMgZyMLisa0wEDnUb+f4tyv2KAF
U92AfIi78lp2PQnS3EkzeMIGWr685wcQttffGmWRnw7ql/5kpTwUbqUCg+fghUl4f5hyT6CoVVg+
zrAWcDsVgdF0UFmsudU8o2GoCYyYeweRyzKQnTv8UQgObiQeMT+7kudXppHYPm3LjEHuRrTBCPnx
IxyPFpR20qPNVelfU7NoygDVpO5W8Dr5aRPcPT7HcyowUzkdqHTUtZnW9qHqibvrc119M7qsa4PB
q/SQKNUe2Nh7x8pOrLAuU/UM0QvPTzOZfTFEyw+So8ytQLR/o4Dgioa4q+DGyXBEadkLUr3T7rss
tfc5ATheOM4YpXnThV3rQYG1mJyw87LyUZHWuSagQz22HZl2rHKy14b14piOox4MjV0ABKu5NyMv
y2uniTU/RgUBQJV6Kt8aM4ezG/M0JFob2fpQBGlMI0b0OIRo+m+IrXGf9wVwjHn+DTleASYdAqXY
2GlDJSy+14gLr0GL6T7rW+4Tr9T9rK5xMTQTv2tqrwnwLlK+kaPBo2wzcBNacbFr8rJCFbSx02tZ
G/hN+FG3Km27PW+z7m4yGgqmHk/uTIjj7cBlMwZQJSjDxB6tI2Oavo8BttwB04cgiendD9y++W5M
Ur6bBryFXFJZwcBJuqsy7GlVWs6VBDA0GBwLckgEhP0JMEN3terywJEFDRpq/cmpMz1Lj8mnKq3E
oTFh1u2kvfdirfApy4avRZu7Yd23kw+KCO0+TlCXNrtUu8po3B4q0lS7BF7vmra83+VCOXsJVP2+
geO/kjM9CZGZc2VBZOm5E10fkAYILGSu0R5cYe80mWvs3EQ54SQgiUNGdLgEfQUVncFsWAigE2CE
cWvd5qNH0OKOf+zYLYIxAQ6JltCFED2cxkgyee3QQd+ldZE9NSm62Mymrp5kmVfg/Ji6l1qi/KWP
nhXJRsePLmS+U0S1/2TdmPiDN9Y+1aFWm9ptfyg6g6FjFpPlG5QVOztvCj+raHGVGzHgoWZZ31QF
3mTmSPlRYhP/H2nn1eM2tmzhX0SAObySSh3cotxu2+0XwuPAnDN//f3og3umRQki2gcDeDAwhqWd
ateuWmsVRzpsnlX46T8ivY02XWV0Bzm0etuTESGLpvZnrim1TT+uyJYlttkQ59IDR9ZzSBjKu8KI
gz16YvjuxpwOIPA5ZGDyN1HWKM6QlpOtTIl612RC90QQr6v31IDG3g4iL9optf4cR35xP3Rtuc0b
kT2rTzDYvRyxzFbU7wtf6XZlqhm22cnphwmWoaPXhbERci2lARfRFQq/oqMMBSGkn73GmQh4WJ3U
O7JT3q4ED7PrTbW1RTEx7THTa4A3LRiwQrO2xaBb9H3Vf5hT96OC3PTadZ5EKBri8lpZ3FddHlFT
ogndGBbIzVWF+hCNgf+hFoJwr8Rt/jmeBM+RtbbZx0mmOGltVZvSD6ONSOesnSbm1T6j1dIjUQF7
cISjOLSBuEO5yNrShefU+oGl2ejyhE5SVto+9HL6huXQNjfjfNmgCsaajgMxxBCrHweVgr0aC/Qa
AEwnOGoHUbWUu37j6fGw9eo6PGR10LpTlHiHvG7rp3SirZBQNfoT52jcDpHvH/M6Fp+qLA+QrJWF
XSQJPSB16oYjfaAMO03EaEM6o9hFceM1m7Y12ucRzZ5Ey51E0Y4l8eVWaoP+i26G3ejkyIh9U4yx
dqWyjX+qRRN/tSbd32qRNW16MfgRS7Fke0KfOMQgipOVluLUHaEsADr5gK6OtWsqT9xScw/ssquN
jTaZw7Zpw8HxUhicXaH6u0hAYAVtMfVgSW2zTQSJTceTzZa6/HXMLdgvg5UeTWhlGyULKJir04gq
S2HaA/mTra/mwjaQxnCra34gOr1UyNpezcap2yHwX6DmPXi2Gvhf/EmFFtA01SthRKBtVcqMbqBG
3aNGt6vkPrKioiCYpe0XRc52E6lIqmmVVT9ZvvGzr+LeLnI2veoVwW5oB4JSIJwHz+q5dlKuwTDJ
9e0Ydc0dJK/2uc+B0hl+nr0qcmI8UspoPhmNkNzXdT65uuCHuh2jMZw/VP6kiZTnvNKJ6nqSHJBy
0bEecAiBPA1OS1qEK4XuRmirNLCptditkUz6SGSGXJtXJLuAhOpjNnTmSyslXuFEfdHeD4OPUk7j
iX1po/4S/kLmoXVVAUJB4hvxQ1N2EByjzg/t3owHp4H+45REeHsvb4SdVY24By3UHZS5zM0kS/0h
ycvgkFt9vVFj41vDXvjgFUWDfJWXfh7QA3rsgpyGqumcLxq78CWI2nE3KHq+aSdTQbG7FD+ZchG6
si+E6NmFAc+hst0rY2ZuZb/LX7qk5BU+pZljFfEc9LQG3ZI06z5opmyb+8UXoa7qbRbp6WMWtcUD
vSWbD7x4fO58pTxqSTU8G3rp34lVxFaplfiu1KLf/F/RJuiVlkaEnE0tGLu9RRPvO55bpVsWJZF9
JZn0klJ7bxvEfucmYy7YQm9EW0VuEjtVeWKkYNdeFE+Td3qliUeLg/2pEfV8GwReusmiPtiEYor0
3VB2D2I8ZbtR78aPoZo2H1Ww2rhPVbKzvq13Vew5ZmTewWH8HHuqsGkjmkn5ch87UZp1T/LAW6nG
HTqQAuqdLCfqbm4j7yi12O8DrZM2XpP98uKqxVl05X1ehdJTLpuRk4j1ZtBRtKymvqPtl9k8KlLQ
fE+yGqBuWCofkNg1AQpl0iYGPc5VPcT3gZjHjt8EBaBycR9Igo1IbmELkzzd9xT8to0XlfeC1fo7
RfPQ3wY6+pHSAHAq4OqboanShxmIsUuKyHfMqTcfpSKKN0VkWbtOD7nWkZv4pErZzyhszKOo4OZ0
qyBs6UuBoq6S3I1+aH6XKymloO21G7mpmqOeZuqDlFnNvdGKv3Qjx0G3lXQfDQoa7UOk2iTkkt2k
0fIzoNLiWFmj2lqVj1u9bUP0FE19KwyDtPc1sbXDxIx+q3JL7l/xhWOpx9F9mLfpLvZ70aEeGGzr
PppsXLiwrSsuhlCrMxCrDUGoRQtLyGWVm0vadBBG1bSDuDA3KH0KTmwFyR3t6LWHwQwK2+uLwAaw
Xrw2JTIIEJi9u0mGRTeJyXRvyWP8nc5s+s6spOERcfvfYxQnL6oiMJda/Lm3amGXt96Ptq7T50qJ
Chf0It0sB1l2c9nobMJRf9vJerYnEPedWcd1Q36k30CIUmyJ9blrQ4Huknop3Lc+kn42mRPxSSRL
6bRN32wSKXsKpF668+CvbX1rFI5qQ1JCj9T8gQx0/qFTo/6UhsLwojXS89SktPIsxNR69iz1qHSi
8IJUjUTbwCRHxC+yAjeI+1crCIYPOVQPJ1K931YWtw8w/4Z7uSuzO5UrywmDobdzmp4pdCTsZ8nP
tHZyJkfAfCsad7rn95s4imgrkUWFk4Wiafd15TteqBUPSimJ+y4TTacszG6XBl7slIr2WaH4c5jC
JPuNBJpmT2MzP7mCZBtrfsdTrCqPeoMqUCNbk2bnhTR91Gkod6e3UuQQ8Yp7w0h/V0lsHTq5jDeD
rxOXhbXyUKLpvEsF6TEo+tQx/UJ0S6Wbp9AY7xpLsDbI+31P4SvsEx5fu6hKWpIKSuwkEgmoLBOI
uHmBafdgGoaXHLTZzptEXpRDlH6NBaH6AmpVv9c5G3tqeqWdl1Z3FIin7DD2/I1ZlqS3ulQ60GJ9
euJKLe0uTPVTGdJsjper9xCbprxNi0E4qI2RlHYv1wHRhRHsRL/KCQOSxg6L1NpmJD9tvy1/mWFb
2glH/CCQZ9rSBAOVhaEStlNRFCcC5skWQCTZpciO8i2tt+VqkD6Y8Bgeg7QKP78zUzon96w/BH9J
mgH/55nSauh1bbLMyQXvrMuPU76SJ72WPJy7IPBl2Mno1p1/P6v9WgcyM7lN+zREd4G8UmNY+b66
KDL2tMw0pZDvW8fEc4Y1mPNFCp7psag7Ia4Gv+iCoDIYJnfc4E1unydkCu8VcTdGa1i3a2N4a2RR
wKy1VOv1DiNx4MSCvSa2t/b5xRJYgMbqoeHzBinH/FT6r+/fQtZc4AHRLs0g6fMlHo1y1GOyT25a
f3Nr5fu7vw6NAZIXiqHmTGs8/7pX9Y1QdbroIh75TSY9RAbsvdVFOLxzGp8iC7VkrJyboMV0Hxd1
obmemB4pAZFXH5Xft4dxZSNhA0wC9RXeIkuOKRUESwEtqLlIbEu1W2VkKj7dNqHzM88qEvMwFCim
aIqBqjLnv39T9GjVXKXJa665LXckKk3PWtKRo0++GXBbV2rul6CqWRBkpn1AZiT5tnAbI4nGcioy
jQtyOMRpdz957QnG6Ce59n+IY0s68r0NbGem9QyMRBAbm3BnzocnFsJgRmqpubkf2cl94P+8PX3z
MVhOH+VxzjgwIeAKi12QyDHxTOYZrpz9nGjfF442uVR74OCLElmgNYmYJYMC3MLcXR4517kqP4v/
nA9IKywryQJRd7POkLal7MHj1qt7zSM9nAfbOOxI2WafBkXY9lnhObeHe8UrACXi9c6kgv9YFu3J
6jaCznl2gWg4Y38f6e9sh/Kf8b2xsPALHXd60Eey7vqgllK2pPEXGx4dsrk6RRtU0BPnE5gTLJtk
k9gRNHamxtKrVHAQ5/fbdzavm4t90D6Yrj+NV6iZn1saJeL+3mgVtyaFFoy2QB739nJcQyDAIaSE
DRrZgLG42A3QOyuxKSvZnSiZ+e0+zdys6m1IhVNR7rS0/iI06VfRU/e1le0D8nnq8Ov2b7jYEpS6
ceOg74C4KtoyFojFUuMZa40uTBonDtLHSalXyolXTdC+BrY9THiwhOcTWfAWI5egjG5fF7/Fyrs3
UnN/exQXbnAexRsTi3I2SKPITyp5dOPmu5ShWpQdhyyxg3dSav5TAH5jZ3Fr8/4wzdzDDvRxns4h
gfeKk702WYTPc1dJiSrVUtonAPiA0EOIhTkV6MOxh9m9yla4UshGs5hjNCu5cc8u/epYqmWZyr1b
1YafgTWjl3U5VCYvfquu7SwIykMS5cnDOMjhS66H5k7ps39uL9qVsjbSZLOQBHwyGSWU832RCn4W
wVoH6kAOxIDlacoEvmpkK1LtdPE7u5/Ma6cqWJk5i394XefmoI3LRqsrvauhP4zU+dDSqo0cft1+
Udd0yC7uldkW4DFoEiYbc3mwjYrWCFI+9O4wiJ9lzd9Vul7ZGoUqwowxsrU+24R68kOa1tq3XbUM
Nx5MFtHrBSy4V5WigqDZuy0NwvvWoKmn5OjZnYfaUXeq+8zxhHJ7eyEvAgNGC4liBhTRAuuCThB0
mk5ZyexdFWmoTTamTzoq5UGOQKHZwHnBmdE+Wn6n2vufBdWQicJLo77NNjpfULWuW5QuLPQ0uQNS
fR/Ivh0JMu9aacN/5u/s7/bH3gzMmYnfhD/LWCuxBl7ShsJ+hX2WkhVcw9RdxIvMIyh/im0zvJGK
+vmAKFhpWdvlnH0e1aaF8EVD4rh5dxQwm6HOxv0P/hexvHMzHAHgFnI9uJNqbIZJOyIyf3d7R1zx
YpjAfwEan0m1C38cjAI1jqob3LjI29NokknmPeI/37Zybd8hukxtE/V90DgLK6nlVZom5IPLlqQE
etCquZ52X7St02qHoXu9be7KJaO+Nbdw/k07dmPolYMrBUA4hl+m/Gm09N0U/bhtZ57/s6CU9UEi
EeApMbZ0QV5rxcIKfC0bXFJbHzWvwAmPr1GhfjZqiX5noWN1xlMKptq5bfcyOJ0Nq6hkcy1A4F4e
qDzpkoSOwKMb0llS8gQyQeVW02oydT9L6yUnNvWVf9Q1ntC1bQ8TgFALOsAlDlIQLK2pQwlI4vQi
8WrRqt/FmuLLtVCLtgBsRZCWbPklIlYXQ+qX/TS4vnjU8MByHTpCcmw93QmN2pamk54dFPFDIP8W
+rv3c6FwxXhl/lR5LCM/d37m1D6vEiUUZbfMUGgl6euHweH28l05c2cm5ml+8xQ0m3LOW0+ya6Y1
nMO9IJ9uG7hyX58ZWMRxlaokrRYwBimidKTsgvauhxcdRa+tvBIaXB2LIqHLzTXG82zholDQk5WI
yqBr6D907/saLnHl8/IigTTE1mSOWcLn7UKO7ClZS79c2dKQXHk7zP6PZ8QisA87lTIW/HHXqoAO
l2MrvZSghO7jXtJWCBbS/K2FuzDo5EwMj34HGmELW2NeZ5OUixOQfsuWwldVeZyEcBfkn9XgpznN
NbPyYAJsU1dSKFfc75lh+XzDRVqs+IPWTm4V+c/AireB8sXr3UauaS53aJOVZ8Q194Q96AtsDBDh
SyZeISAOVSb15Bay/48ei/8UNMOgkkXpIfDtMMr2kLV/TF75qHTgXW5v/itbZu6QQsYIJhG9ehY7
srUKzUxbMJgybBnkz1bulpXPL+XCuiwOx0Dm82QNSElvG/P3X/x+Qn7emyByeWyeL5Zfh3Vk9u3o
pj49YweRiNs314Rk5o8styKEif83oizOVdOJkWj1JUBVDwMAmT9msfZC1v7nEFDuEMVXwZoiOzOH
/e3RXTtvCMaQx9NZowsFj6qieCB5EVD6+qtOjN3sKabeNnHl9p81af5rYl7BN+5VrXV96Op0ckNj
o36vJHTWD7W2ssevbgOI+DgOBJ+IMs+N1FIqK/WEEWXaaCNNxVfm6fog/v3+4sh6oyAWGrpFbl/s
OmvvS7seRfe1rN311fjXirIYRWOObdZhRSm3omKHX5W1cVy18CeAnVvvXGRWc32EKx78ee8DX0/M
4Fsi109SpW1vL/qKnaUulhkEtTqV4+hqvOMGxPt86ti2FtTu39jhzQbU2rgUVvGyGnxfCxxfyz9k
AKdrF4DKbRNXt5b5r4lF9Gr5lYGsKCZ8kE51nNvaWmu2q5uLsBFCvWwRwS42rwDwIa8jnSQM4WPW
y2B29A1dtnu5+oux4IhJpcp0MMShnW+wGE70OAoqxRPSp0DvVj5/bdXffn7xrkh4tFopsFbw9sZG
/tUByFX/wpvMIlfMEuENRYjzESBDq4RjlItuUG7CwvHvgKDoa+/ya0s+lwZIZNKgGv7ruRGjE6Yo
r6mTmRMYJbEp7MjUXm5vq2uLTuYN5iXpWNINi7kyE88LfckXXdPot1ZUHSIvt0NL2prR7rala6Ph
5ieKJ29l8Tw6Hw3oWRIQwkhJqzK7vUTPqo1PvnFFTvaaFdRWoPMatJe96Lcm0opaF0Kiqb7eCVsA
SLcHcW26WAtJg1FN7XWp9KCngCO8SZvcUQE46pdOYhjbNj/ozUpYeG0Pk5ShkSjPSJNK0/lsyXWm
qXTNGVxK+nYXf89A+GTpypNjxcjSPYI/rpW2mI3k6CWXXzqVpMhauuKqEZ5NMxuL9rXLHUasnnWE
KgMrUjmp8BtbdrlGW7u67AR4JF5JvV7QrmTydRFMvcE1AQnf11Mh7z2//X178eezsAyPWI3/Glns
YK80vLbSeeimManH8jUDdFAor6yMlf+NKeqnCFhSP7t4gPRql1qTAew/Gka6nonVgyVIpy6fPtDi
9KUCA317aFfnz4IxhsIPOmRLV1MklVrFpQozSitsU+JhqKw45asn518LS2XgmCxgDRl/dC1jHwmb
CSkfgIFrAZh0dbeR25tFW4m1l+rcHm2+i0Zl4rJgRFfZ/NDro50k9Re/SpoHry1B0lAwIXOcml+F
ljb0KRAIOx0Gc99aLfSabhMZabsSuF17ayGxNeMRyM2gyHB+nDu658VCS1mgSKt/Uin8oBVt4AhG
EzoN5TDbovHFvszS97/DkcX71+xix45+0YOyCUa30noHWOJ2lbX3R2t3eSi0mWbJvqGk9+fV9yau
NqywtQJ4NozM68l4AlTLRjPdEWzrD+Io1Q80i7CeQL5DtQjBxwyZkG6jNIYcT0fHvS/npSO0avR6
e0df2wgzS5aq+vyOXxZitAmBS5oRcIL6h+BrW27EYPsXFlB2QKQETW0yfedrGgZQ2kJUZVwJEGps
VgB9X/J6Dc1y7dzQOFQj7wWZD67zuZXSBEneWfjoZJA22dTck+ytG/gW72xKMafHyXX8a2ixV3wz
y5ouwpA3AtwQ8w3YqOOQDgjKWOqX21N37TjMQsfkKEkPIet/Pqg+9Cf8NSXFTBA+yD3djyxhjzbc
qZSoGyV99EUUw2+3bV6byHmdoLHCTLhIm/tlF3hmBSUy8Y65ij6paKNKTh/122aukY8JW/5rZ3mp
itYYydVI1BbTtDSHiFSDSLPopSzGn43kQcnJsHDgo/suEe+KZk1z+NrUvjW/iOLTsfQ8QHSTC2q1
Hp1q+pLX95K2SWVbNFbih2u3Bvchk8ndDrd1sTfDeChDvZV5KFZojxRqY/NyDFcm9OqAqMShWg/Q
B7zS+V4xo9DILZ914+3V7RVBmB6V0vccT2lIH8WJsY3UPn6u02BNNeSqZQIXQj2LP5ZBvpLAslM1
prKqD5XcOBV1g0n+FEoqnXZdyVgJXa+EF0T6BvVNymHzs+J8oNUsFNV6YL404cTjPh13RfXAvOrv
Ft8w50bERGLwkWdhncXpUxt9qNFLEF1YD85U/YQG0QSfbx+DK1sDmjXbAikBMAPLDly1KI3xCBLZ
zadP3rTT+ru/+D789znU5yW5VHEucj+VuqGU3JpWIKNdmvb/9v3Zm7y51sRq8rNWSSRXtiInlgab
ngl/YQHFRtwgYT431MIC+Y80GRXRFYPYpnn8e9vLzA7dRB8OZQxa8c1Fk3MDhVn3aaoYkmt+GCPF
FmA+3R7B/IHF1c9WnT/N3T+3sj030IhdUntqJ7tqEhub1krvvEiDrds+KIN2qLQmdqremuBCxl9v
W77iy9E9AlU2V9goWS+GRhdiMRNmeOQEFaF39M+Cte2yj39jBFwZXZWpOC2LoErsSZExBKKbiC19
VsbxrvVEzwms6UVX0pUA8eqIEH2mPwfH8uKVpPaWLIggy9y21j8i5f48MwltIY2Oo7mmtHDFr1EE
/9fW/Pdv9rZQw2yVh5g3f/ctSb5J1YnGOeBEUKxI0Tq7PYtX4jBaDZKwRpWIe3eplKMYmWlUBkjT
rgRyI8s2GuV2F7yz+dSfzU5pDjQrgnFzC/nzMclwQwxvoriQKY1jWRDL35/aJalAA1/gILM/W2z2
ylfhwiME7s5cAe0hGta601zzmG8NLDyOok/AChplctVyp/f3za/3rwMPOzwNU2SgF3Y+QUPVG83o
UdKKXkfx3lRcb633y9UBoAoosYcpQS+T35bRB/Q1o55kpj+LzNaStX5ZlxckYi50tJ4Fi/n30udL
spdESAoZRy2EKuDf+9bXECq3Egyb4d3adoCMMIZyr4rezoV3zjO4klI46sdcug8fQu/du+n884sj
GPaobEwZn88eTajcazHTlXL5rFRPlg0EGsW25eViFaMO67vRjtB7ggr9iOnY+j7M6jtJuytkcaM3
P6WZOy08SBBLpeHTe3fbuf3F+KxxzKHP9dpRsF5KuM1VeN+m0rtdC0ZA3Mx1PfBLS0BzZ/VZOcUM
Ugo/li30zNSOjdPtgfyBep1fcjOqEm4WeCwijSUULJ8AW0SEwEdy8+Wu6lK9B9enaM9BG0ZfmGXo
r3n60Rrr5nNbyAqBaBEGtpBInjMlBUT8xqofBtmongDWUn2cvCj80gqtuW/UoX1Qw8B3m6xN76bI
T/eaX8X7QgHiJo4gDiCKy82BUKQeN1o2DvcDsePB58Vv1+Ah7mgUm3zvytA/UXkaqOWb0hf01IUv
/qihmDgGhdsFSGa21ZTYnp5AVvCn2M7o+U3PpNHY9HErZXsung5621Q8RXAdgTKryssQWc9N3vwO
e0G2hUBMYMxNYTPtyIMFd9U4+q85itAP1Wi2d3RDDcE6daX+ewBL9iuRR2FzeyUuL5I5xyDi5Mnw
of+7uPONDLaVmGqsdnlMYI1C5n63ICSH/o2J5dNNqb0qCwpMWLs2hi61uz2Ca/6LfMTc7Ix22xcB
RZ4zk0Pr60dR7HehcJjKX0Xa2Kp378NCvG3r0hnPQ/nX1uIADmWjJn6FrbEz9z6yTbq88i67YgGE
BNJr5NkIApflIin3M6Xk5j9K3a7YamtCWpcBEVExXn42QfiwVIU0/IJ0oS/RNmV4bnkCldqM8jmo
a1mca8NAf5UIFgnKWVnx/F6so9AvBakzj6H4rXvIzK+31+HaMBgH7GMi5ctWn6T3hSLwLf0oofd6
GswJ+Q4k2z9NidI/aZ2YrGhNyTK/99xf0e+IyxEoJ+h68Bbn4/Ha1u+mpMpASZXlqS/GO8mEIb2t
wnhCvcgUUW/KXk2xiLf9FNdPRoOGUpRlge01yJSJIemC2qyt5xwXZW5NPSl3Y6VmTL5pOEohx9/p
uCCfZukDJxfy9tPtCbs85rNHRyYLFMJcZVn8fj+Rmk5Ip/SIaIA4a8vXil29u7hCEz6cOvkEokUg
B+dzFBBrqxA6o6Mhls4EUK7WB9QkNrdHcrmzZivkYoiHroQrWRXkctQa0VHoHiQrcPrp/S4RC4Sk
FO6gIFwwegLfHwdVzOKjkoq2ZkD8F1u7H36/fxyKhtQi2Nb5TbmMHPNRo3iXJ8cxdPLTuKa7PC/o
YsNyQP79/DyNb14jkdT0Qa/xeU97ncKt0DwipnEqm33U7KXy3W5RpX0sER1ei8TVcuWpphijOLC7
5Cz5YEDuRojtvbOFhq1BvpmyLUL1S2IaUptGZDZ5fSxkOn7t8/xw+/uzPzqfLr7PE8QCighEd3k+
QlUMQkuJ6qMk19GHTjSDT6LQBfexplePqtf1d4ogGvYQ9Gv8scv9PFuey/U6DQQuNAcDtZDrpCnr
Y/OzS+zo5fa41r6+8MPiGKPOEVX1sYxCR2/uur/Ih1AKgWdC+EATTv4832hWnKBhgcs7DugVjHak
rMWj14aAy2JVyBYyU4uDoviSmkkqSz9WT4L3KCqrKzC/YheLT+8njfwAHX3ZxoshSK2M5oLpy8cG
W1s/6zXHq1BjcsQkNayDP7XhJ955uQN/V3UKgVeGYzVdyavbo/MpvkETvueeRc9E0ascTvYLO0ai
iazfidBG9HYnUEc9xZ1sboI8MHellQiIQYzJhopD5AyK/Oz3jfZkeppwiIIM5B5a7dPLYOmjbku5
7B9qeCEFSnIGUop5ND30ctm/pA13eK+HPdCSWjAEp67EcZNVhfHul9XsdHW8OregcSGQKnMW6BkS
yMdA3pQK2vHv9iDn35/v3zfuKqyKvq71eQnG51T9omrfb5+DyyDx/PuLTdR0UpSlqiAd+yQU3b5q
6g8SiAlEF8VOgaweyOETwuLlu90WG4qGbdwidOG54NOKZSC3YzOWbjvdGdEns1y5ci/Pxvn3F9NW
mlXrFS3f76DrSriPYcUvXoGXYoFjTQwzZ5uW2YE68Id+QIEbePPHBHSGNiCch4xDguKb8KEMEjpA
vo5Zurm9Xn/Axm/OJAkC2u5hmI7QFkL4yzNZxH7qS4iEnDwpQH8gpRF1MSIKmIf6KNiDN/ZPUpyb
27IVX6MuTh3V009iEPF7lA4gNpoHdyVdKjZpZj7zBo03SuujepZOzUPnty9Ggm7Z7d+8rFFd/OY5
an2ziSVkJDQp1bJToRYoaAlfrCZ48ErpC62Kd5XSORkdXC11OJip9ggiyGkn+e72b1hsiIufsIjB
RsuLaVTBtInTqyDcKwjz/W8GFheK1gWDGMxjbD+jpFXGK59fxKn/+f0EkTxI5w2wrMtyCaRNgUrL
KS8zVJs+FOnHFjt/MYY3RuZJfLNOVUQXxVDECDqCow6LdWXzrg1icZ+EKN3VyTyIWdVv2oyoFa41
al74s4t5Wmw1lDhNM+rF7JT236L2TpXKbVs+qkG+k4U1XOEy7XVhbLGpTGAUslUpjGf8VgsPnlYg
zvA5I1ebNi+5dUQCdlervzvR2IX518jf3V6ueSwXruDNci223CDnaiJ6mO8121BgYN4n8WbqV1zp
VStzUhKyAFrGywizT3KvTHozO02JQ5c2qdjHLdH/9vZYrm4NAK3coOSMLyhguif4JCs4PnW6laWd
Ve7yNV3kqy7gjYnFdE1TjkadqWcn5Dnj7tUyVt7C1ybKnEHf3GhztL94SiI5VJeBVOe0Ozyqwx7k
z7CvopWL89r+RopFobrBY56OTOdHFDEjnwoSgyjMYzc9eDKMmvxz4n8akOm5vSTzfCy3FzUUykPm
nHRZPl7UVlYyNbbyk4HUop/7XG+f/P6+Hn/kzSHVVvASf375hTkdvgTVDgTolvr65UTGwFfZzYnX
dLbeFyirRplWHfhthZ0MaA4GWhs7E8kD5MvMegOQsd+nPUo4niAkBwuZFzQPuVLMPg3udaVNdrFm
Jg54t8QRggKxuVYsi091ofXPEk1WtygKG0+1VmYfxbr8pEVlvFXr5h9tTNpPNNgyPmW6Hm0y2Rzu
Bik0UFits9IucxPtNCR7f1Rh1NC5rfT2o+5Bo2rIIlTFlH2CLF2v1SMu9685Ix/YYshzUoRehGoK
0p/+WFHjzobPXvoKNnTF/V+ewXMDC/cPeMQsphAD5rhHbWaDQqPYrDUvu26EiwxcLikEfRGZoYSW
Tnpjie6oZptyapxJ+KjWKxfN5VEEzwAOa26RBv92WQWkxZPeyEJbnlgVR9E/jNlLbb14ar5yRC6X
RJbISKI/BiwAEOA82DcXpig3QSewCU656aS6M3Yr37+crPPvz+N88/2pMJpgyPj+nMg3d9awtbIV
GMjVIfCAwXHRdZ7Kw7mJQaMLoWB54SlojE0NJyzIV/zitUHQ+mMum3C2L6BxqV6IgVpm4ak0H8Jo
n2WbOF15ha2ZWLj2zhdipKXS8NS1jpyjYchjdeVwXJunt6NYePfRyMRGCRiFXu+aFEGvzW1vu/J9
c1FRzukvqOQ6Tf3U5LefpmjsrkTAK3O0vMcHY9QrFGtDUmpf9OJ3V1WOuJakX7OxONxmWWiykWCj
LR1xRHPtXl2LIaUrZ5u7lSP3H7GV5Zkb0YYthFIITkaO+rtUOEN8oOFORPtH7yVVZKdR7tBzb4Nf
rf5TsH5l4SFod3FV724v2PWx/vs7FmfTUrraQ8IzOE3yppV3ZrDRu78wAaGVdx76AZeQT4FkyVg0
UXhCsVzR9533XK2xcK6N4q2JxfE3qq4z4jgIeVc4ItKEzWG1T+e1BXtrYv4Jb5yYF6h1JSDZeAqN
r1K6FbKDUTq6tr+9HNfOz1sri+XgNpB8IfWZKw8C+qFc6+ZxdaJAelDloAfKxe0batMY0Q02OOXi
HbKvBfqO0vYvhvDGxGItFBK5XZ3I7OwGfUXHzA5/8X3aU6nEjWCI1UUAUQtSXDahHpx83RZEFLZX
bqurC/3m+4vfbylFm5MOC06t9URxPMqeTOSpwr85FG+sLLYTDUG0sPK04KQlOzl6iPH45loVnh15
HooS7b4xsdhL/YjIVpUaLMRXereZpgN8NutXjMwXxi0ji8djbybAqzNmqw+yXdmI6FIh7qp9b9Vt
a5xQs0vyj//b+i9uSW0IpAC8S3Aaxh0a4tGaa756BN9M2+KK7BSIifowf19xQPzo7+zcx3P7bFmW
9XIhzCwzNPg+spn1r2RN8Wfl52uLp5XSREZVRSzIJNvlV/2f/2nytcXVKMeNYuJrg1PT3GvlblWO
4+rhQzMLyhvlGmB951626WvTGOnQeKLuqpVo0z2FyCorX/5iFG+sLLbQ0AdGL1d4wdh0tBSl7c3t
71/1sm++v9hCNVpuuW+Iwame7jo3Su+GfsXJrszTMs5qc9lT654R9MDSKCnTU6f/VXhf3z0OygLw
QUjVSnPO4Xw1yiYGWj74/qnJ7XJwimI/NCt6Cle2K82vFfKB5AJ4Fi6WAihOqBZBK8Ce92zL+FmK
w4qnvTJVskmvD/7BzkWLWlH1xJj3iecOvbIZ4wcrejb6Q4o47e3Jmn/pwhOe2ZlH+iZAkBTB7ChC
eG4ifKPMSRONk2zlG51+LkP5Tc5XJm4+CbfMLS4Q2fQHWjdgTlS+ppHrBfsxfY3VR/qbrlyIl7t5
xnBSQoOHhcbxEmLvIZo2jbEnupp+oKmCkT0hYn977i53wf9xdqU9buPK9hcJELXrq+Stu91tdZJO
J/kiZBstlETtEvnr32HufXdsWrDgYDAzwASjMrdiserUOdIE0mbICSwknZwErwYQNJGoMkI3sbZ9
uhYhrlhQ4fvCK/Ku/GMh+yolONbSckuTBKQKQCsQuUKGUVkO0kP9papmEvHEAQ7K/lCX/KCxcX97
oq5XHY3mlsTsIsMIPLJyIuscnRVA75GIgbkHYk17ra1/kbjZToBFNt2wcnYWRwX2Bx/dWiBvU8s0
op55yTuMqtTGRzuLA6/SoY/x8/agrk8OMjY64ERoroAEoPoWArc+AMQpYoU2nZ/yZvrQuW2BDJn4
OcX2UyXERy+9P80JmyjKy7XCw0TtwknT0W/zqUAjQQkqdUHL7xzeB3pTh9ak2YprWNp8wEL+L1uk
hKzUNFs7ZymJ/O6hFydESLcncOX7rrIr8srRBhHjhHYOGgmhPHMnMA6uE7MFSD/w7+BvvWp+sZ0R
uF5k1iJqfcyynwUqH7dHsLTRQNFq4PCjzeyKywTcLQ2gXjaoATKoV3hx6uwhVAsuvdF0Vvb04mTJ
5DPIRoArUUOMZppqMmpYDMvpNqjwh7b5N8txZkG50yAubiSi8bCf9fpjmrOPqN2upVHVFtL/LAk0
rMCYgrr9VYujqU8T1XoXM+ZASNzKccWk+hFE7m9aagYuEVaYtN1vJtCDk6YZNAfZIa5J0OVa4DT1
9vb6XV+yaOoiQIgY6DZDq6CyA41sGPVhRleLbYbNZw0dRiRqxF+snC3pQdGJZYEfSzlGOufuOMQ2
iXIzLQ/eDOm9pnbXei+W9ocNzL8kQ0CKRm2KoD6Uu3W0YkUZhMyST7jT/2J7nBtQ5sqr43GEPySR
mx+z+elvzur5543LOKS17IS2XJBIxAA+bNjdsTNW+mx6lEVoxGiPIN4ikeYexvqB6SvfX9xJgDFC
QxEs4qYabQz1XNFysAi0+8K+2Xf+ySdHKO/c3q+Li3xmRZmkuCnRY1uZ8MhNviFDtvnn9vcXwALg
oEAXJCJLUKxel9E0O0dQAzBKVr7b5GPlUOiqRKnxYmTs2EJX1+7jzVjM0EM6jdNKInlpdKAWBB8q
EIIAvSnBCOsFBKrRBB15HihXk2pzuD26pSjEhdNBH6eLLgI1CQsNTlYXBN2ldGZxFti614a2RofP
MyKg3Wjo1YMNAauViHdpZ8Bdo6HbB7L5CuRa5WToBuC2oqkCzG1ghXi2O5TXWG8Pj6gmDitFyiV7
sukTBUrwu17RSWScpmabdLhVibMve+/QQR7N2eXxymwurda5HWUvcg6APuONHFf8RdD2AHmZz/cv
mOzNwWJBZ+oqwmogXCl8AhqZmLO9nebPIGSB0Oo4PxeG/QTBs/uTaJiyM4Nybs8eQ0VK8tTTYbDq
vtjjI3OaTc0/jdb0F74U/fAAT4OMB32bqjcytLiZXF0HQ10dDn6oC7a5PXVLqwO0MMI3QAeATpV/
fjYSU/AaFUWORFYGjZsa4kX3l8cQ2EDhGI9fCJiBkfzSAsRQs8QWcl9PNRq0o9ohUJX8cXsYCwHW
uRH1VuNF37p5CiNsQl8ugnBI57pAQBjG7m8MyZZCiea96v/OIXFLS1nf9ftDp/2K+6d2+nTbxMKS
4GZGMQGANfBh6Up8RWmZZa5Gzai0viT+b2DVbn9/4eDjFQcWTrzm0MOkXkGM9KLVNHTo5+y57b6M
zZ6mNoSuP9w2s7AkCJfAXSnpnHHdKXt3bBrCODrzowziO9Ci+gJhjr+wgFZjAw2GhgycLncWJI1s
jmQUqAbmepuV03M/x9umXWssXhqIRNODKBUgUlwKl2Zq0loe93DXCe1ZFxAIFXnY1iv114VFR+cy
kGOogQCGrj6w2VwJsxe402L2ovOX4vf9U2WCYwtFEYhsob38cgyO5kPw1kN7fwERPuiwRGXtv4lY
X/H1i1OF6wvECGB/gbFLMxwix948TNhao7Hn2rijdf8lS+lKOXwp/ACzg+0RA+3+kNxRYkxgX2nr
VAn8r+/HUqKTh2aRPQAWsqOQQQ36PD1UCZSQanGsWvYTVBRdMIDS9PasLgQK+BnYgZhRvBxV3P3s
pFBU93PQh4zzbiqgqWyXn4fceTfjFPUB/uW2OZUWVj6KACbC2cVrFQwzagfniMaOuBh7sEGgbXAn
apL/Glp/hLi6r2/SZh633AcAbHa04ks7uM6GxdbUBgzSyn/hQ5CmkZxt6Je56oBMWq9FhwF+SZLO
Afr+Ah77YVKigXCt6VbF8P5n0KZpggwKhq7Y77ldpk0H4efIcNjwnCb0nWpzAv1GOqT7wmHspdBM
51FvrS7sY8fbDJr7F09eHHw8qYEbQ6+A6sucuICu74BG6blLt6ZXv/amezeCD2t7ZkK5iKsJ/Vad
iVZvpAQCZ362fG3TJlA0TNYQkUuuRj4/QCKGNiTglC8PaSp8aDeTQkQQHk3moLiTVvfPgiE4wmrh
YIAGSjmcdBLIhAkQbE7hmLy4+kqcLK+/y8wwpIolaRyo49DLqD6T/Rxv5NEAiRMpasDOvmWFvm3I
xzJJ0IP7AYIItw/d0m0JbybnCY2HgO1dzha061K/ilsePRnu+w7cQO/3fx/twjYcCIq+6HK7/P7Q
WCgw0p5HaOntN076IoyXbK3LdGHJsbsM3DDwIDIreGkEj7jZbSDrF4GRJ/6Ut2+3x7D8ecmKgase
cZg6R1YyOBqariGh8q2yHzLUBG4bWFhz/P5/Dcg/P4tSK7PT2qKCAbiCfWu0GMW48b1Phj1uZzAu
jkayuW1xcUhol0eXnifrdcalxZR6E9ezwkbSdpsl+3Llul+4KJFBs6FOJU893pmXn++nsa26tnch
ggXB8nB8rfK/GMC5BWXK6FiPTmd3blSJXxTVoMx0VxZlbQzKZT9kCRgpu9aNhnhLyFZvN93K2Vi2
AHgrOOPxlysX6WzZzdi0GdL2bpR2j0jNMno01pgoF443FuJfE/InnJnQqkbnHTJvwGv6QalJb2jR
b9Xb/bvp3Ir8FWdW7MIzRCswkEw/uMXeWINbyO2i+EQoM0KCgIBJHfAX5fu+wyrAWgs3stPvDnsE
F3edfbe+tuJ+ABzKJShXIFEh6xlqhwOpwOjjVcyNRPG103779f1JiYvvKyteNwNx4G/dKPbGcNK3
HdCasfWr5iu37fKE/TsOZdn7DhpI44hxTGQ/Woc4hS7zLv7hD9vbC7+4vXB3EBNdn9YVLh9iKhpH
wseJNPtHgQY370St8M42SXnhYtL+NaL4qiYejMryYifSe+89LY0DOEm/3x6HnI/rDfavCeUxl3ND
z8xJc0B95X5tRrpLqpGjkWmtY2vJ7eI2BNm0lPSAetnlQZlZAvkm0BNEGgt4s0nWOE0XxgFCUeS8
wJyMiFJ9oDQCkrszH8HU5u/t8mH45a5xFCyMAPU2yfWOyht6mJWr1rC6sZ/ANxgNUCz/mWUrG2pp
ACBlJh7+NgBZUC4Op9F9SNDauAlrIO/zJkxbSCN8ur3a12PwYQE3H3yJ5MpUxuCAeEqH1rARdXPI
zcAfH25//3oQkuJRaj9Kcskr4IWA5Dz0x5Ce7tA+CuzClhl0n6TO3YccZqA3Ivl5EemqRVAPjQCs
JZoR8RkAD23nuK8lOfZ0b+hvtwd0fcwvLckJPfPvae/olLWwpM0f/eaxBBKcAK0JIeHbdq7joEs7
cmLP7NROrpWs8CHXAsYZyzwNTRHUfTSb1aZtj/39MBw0sKAgjzDbxG5WT4vnt1YCGjcjct0EuwCa
3MkzNC4DQ3y4Pa6lDXdmSE2xMF4Xni4NxZBhnodvLZB2ty1cO3zgb0DbhKYlCflRt/SEBmCw8DY2
KGmbjbAo1ILy6Ufd01020h+GmL7ctrcwIgCLkLqVr5RrtTgNbJTjQOY5cif3V+HA1bj53WUQ6WMg
jYESKRL4KvsYMZkF1jZrjnL7Q7qz0pU1WTikBIGRIx8+CFJNZa/1UNI10gSfd9/pcGzT54KurMni
HJ1ZUKIW2x3KuYxB0B1TGgz9R74W3C0ZgNiz9PP4F/zZ5XHRU8/NTKMC32/Gw7p3gjG5U+gKdy+S
AmcmlCC4TDxnRrcnRF4QOfZiMyE/WEwr2ZaFxA+sQHnbQX4QRG3qUieMm8Y4YDeN3QMU6CszqJq9
k+wTLcRxtPkWqgzOWpFjYfZQX4OWKXBleDQaylWTjG1J275HqtuYQq8b0Jt8/z0AC0iko+wN9JoK
wIst3pHBhGJClfzw0gpAss1I97cP4kL+CMpgSN5CuU7mPz3jchMUhRkXw4haTV0/c5vvKHrA9MoJ
9OIhGZ4T9liM5UPN7g5kYRX1DqTvJXWNms9FotdLZwNJ9o5CaVaMP6fG2uqV9Q1MN3enwWEKTWeI
yFEhQjb8coBGZpdEHxiSrv6hGn9P5EW7k7lV7vILE8pJzWmN5p2hQb611zZ04s9dR1f2wtJuA80A
fj9ubDy4lZij0UrSUC1DbjMfE/CO9S+GvkYQu3B9IrAE9Q7qNohv1FJUWk2mkILXkTb5u9IvTmXj
hU4Jxssm3sQEMttZ16y40cVxoXiAtAj6Ya6OLtVyPPMrrI7ZJ4GNDOWv2/t7wU1jMyFxJJkt8JRQ
fBxzvDFz6phHLHvWGwqd6zwYs/uvGhCL4OMIa4GRVB0pNCc82iVI6RXgK8pbEZZrD6WFabqwoPhR
3gktHwksYEW8r8Nam6z83y/fL5JczUdjCFI60FVTNnCN/h2jtbU+Su3mkZWZFeSEgZmevzS58eIl
jRNQYkHkZC3RszQutDciF4pWKDCdKk60mdOWpUM1IISawi6Nw+l+bBKGhgcF0LmIA+AELo+/GTvc
Gng6RFo/BXZ35Np+ngLT397eZ0t3EOxACwhK50jFqzlwpmsARWiwY4JjcGA7vXOede3Q9o+OJw6k
Tze0qvaJJ9ABudJ2vBBemzLlgIsW83iVUUa9SmiJSQcIn7xpgobF8MgHINuK+8FRmMszQ8pdwc1e
JsyLIRKOCYpnFuQFGGpvT+TSjjBBZoaOVB0vE7UDHeWhzM3rYorK4l2jgLKtnNWlyULICVIphDxA
0SqOtDCGOakpSnxN6e16+FIyOA9m4kFeY8W1yZ2lHip5dUPkAaW4K9opsBHbYJOuxmjqPohk2tL6
e6KheBEnu6z+envWltwcHiEA0OL1K3EEl7vcskrHqnrsPiN1D84MOqMyZ780XV8JFxauCJQu/rWj
7ADRjWSC8MQQZf84Sffc/jS/9RN7bn7+xS5Aos7FtU2Au3AUt92zvCzMeu4jOm5A97gmE7U0XZLw
CJUSqLCaagPFRLNyrLpuiAZeRDMa7uKm/eB6a9j5pb0MVAe2mQ7fg7zN5ao4ACoYU+ngvNB08zsh
a33oS24bSU2Qc2Ezo8CqrjrLCjJl8RDpVcTyf6zxHQE8GY41Gr7yb261u73Jlo4OtjLq5EhvSp3e
y+F4mtlWRQE/E3dQNEy/tvXPUqBwvJYuWOAk+UPD+T9Dcl7P3vH+hNq20UlD5YvZ5Rurmo9CxAfT
qd8acwj0pD9ZlO1KkOGEVvErT5wNFnllDy6U0fEzHOTV8VCVffjK1dHptSd6HZdTZTTPdt8/T1mF
Kq4etrYDVoF+05clVDfosRsrPwBs9JB55qe/mHP4KhRDEMJcPczrifgtG3DgjMEKyuLgja+u+4XF
a1qPfzyE6q08X+ISAN1CPlbZS6NT2LMWw4PYEySyk+qJ8flTPY1osWynQOfOpsytTVa9e33yYx6g
QWeXkFoXVdjq3k9Dh2wcm18GDyVNIul4i5Nbkm2nr9EVLB1d4H7Qj2BB/xwviMu9MVQJSu4ZJqRw
Dqw5UrSZe/R+YJnkNpWJA7BqIgWnrDyyuL4N0CaPLP25Invy/faiLvgFpI1QtgGoDNzcarzIINs+
gBpwhup0F9TvNr8fZIwHI9wbLlFANB1XTuLZARKgPIvtCr+f0SxskA9bZQZccD0WhIoR8PxJsahd
G6VOk1pvpjnSCjN0vRLp6Nee/zTtT6n+I+ZPXvPxL+bszKB0TmdDSmrmUy/GG7/RjlpnBF755W8M
IKkLD4d1V70bapzgb0z0ObKtbetv5r/YuHiFAtWMSBcIJlcZQGO1Ngfl3xglrh+8eMZbSlaqpgsB
Byxg57oGQPJ47ChTZPQecxt9hLZM/kUT/q4XfRb4AEZS1qXBaK/pby9cCOcG/+QWztbEsjLaZy0Z
IxfKQMW8A6t2WGcf9f7+J/yFHcU3zYy6XQty9oh6/rPOvcc2HT6lfru7vQPWhqMENy2ZjKqaBFZo
QsLNeHHaT9X4dV6jiVo6/TbUanCvSD1PNXNoOGBYGjpEoBCXF/Yx7laujAUPiR4aEI6izoJajgpm
Y2LK6yYd5sjiY9AZgLAA+tF9vT1XS4OQ+j7gVkIcpatc047F/3scK5FBW/UDYyvViSUDSOkhH434
Bs1Bigv207rVi6mdoiFFeNml+/t///nnlQCz9cwhZ6KbombeCDekaxHm0lk8/75yFvUMODsx4fue
BcHhIK72hDzW9XZaKzmvGPIVuNLUMofk6AaOzG7TFhDpe/V5WNjIgK68MpcNoffGx+P2ukRQeb2t
eSmbIgcU076VhQlkAqn7QQdN/jysbK+lPQxRF7ycwKR1Tdk7MQ3/PZux+uJrTT96+rG2VpyKXAEl
4MH74n8m1IlD10I3+944RaLL9uBSm3t0HoYteyrqo+NkwbS2JZbcy7lBxYu1lUU6KmDQGb+XxdOU
HVnztVi7BJZnTorvoIZ4TTmscdcCVlafIs3HpYz2JSsFWTdaTv7i/OCy+X8zyvlBjTsugAXGtmMb
0Vl7X1vLRi6uD/o8kI9C8zm6xC9vM0hCkLlN4ACaVp+e6Dg2z34/FWFstNWTO7sEWTZ9PLgd9w8p
5fbh9gCX5hHBP1KTQGdfc5TanCK/P6OrksUfif5ozptxrXFzzYTcMGfXZ8fQ4guArh4R9pXTZEP8
jz5aJW6PY8mP/kEzAtBoXOPMnbmpnLIzUERwv3abQV8JZZfqB0D2opdWztI1taIXTzyuxYDmbSD0
7CaApkc1HHnxk9t5wJzvFnh43ex+cJWPTlQUe9DNAlZnNW/IzBRqLYbQox4UdiFuo+JldqzxJGpt
jTFelQeQ2X3Ygh0bPAXgnJHLeL5MGiDH+owyjDfyXddB9eAV6f4dUsuh3W56IsICjtecuqBFclmD
hoj+6ECqYtpWZRxY5Ec9Hfvqpz6ge4g+NM2aBAdZOilogpHlAUTjV6lHr/Z51ZpoVRLWPu7dkMXk
ZA5OiGczWGmPVrZHrysiU1AMfretB9q84vCG1oywwHwdxwcEJJu6WEtZG/KAqg4WbO7ITphAM+Ai
V+bNrWIKyUhdvuKt8uhnXtDrB12bXkv2Q6vyV2fYNjYLSvc4N88Z+yHSEtDeMahFu49N/3EY6kBr
E+hqn6Yhf/U6EibdtBI0Ly8vpk/CINC6qqbOOlpBAZdgeZv8s++lARcvev9BNM0OckNhDa2hMt76
8z+lvbOqY2k+1lWUzike49XGIO22LZzQdiEkw+IAWfpXJ3+9fYIX3IRseZB5eanO+qcX+Gz/xa03
zXGJ3oex6/gHDr7wo9QR2ToVX0M0SK+tLBnyHWj7kaEpsPTKkuXJqNlthyWrta4+0g6CinM+8keb
j13oibr75NGh/tBqvvZwe5CLlv9wdCJ5iehC7vGzQdoGtUmOGks0eaAic/QN4S8df6naZDeBTUO0
97pF5MmR/QPYCTh996oAWRGaW3Ve9lHmPRn86Z/bo7m66vF1qFjIfY+KEI7W5Wi40KxJpwT1FGb7
YTXQNAA+dwghsZsdQEiarHR8XG0RxZ56k0yN1k3+1EcT+C7nIjWCSgciAdm5lWm7CgKlIVkpQjZK
Siool7IEatJ+moeINKMTgtTde0L3gxl4WvZmjCnfY77XcEqLkymJ8tDSggrOla/3i6E0HauPyHzs
LCj85U+CvXV3Pzjk0M7MKBENIop+NGaYMSt7o1s0SOevt3fFwiqhiIfTJdMy2BzKHu8cs6gJEW3k
ivTzIJriQ1ULEpp+TL7ctrQwZWjJgkwwOiMl9kU5x17pAOuYVbAUO99BaHXSSv8hnortWAxrpJIL
o7IA/AfaDuEKQOjKqKpMEDdp7Ab9eK9seC2KB939dHs4KybUPAP6Sd28ZDBBtMcOmmwNeZnW+n0X
bRigCHJwcGX+5/LIlqhvplkT11GXuRNyJeW4rUlRvJSxcFcO0cLqwCW4nlQBRmOxug+MpOF+z+oW
xdyt8B5scejGw1z8uD1pC0cVYAF0L0toOAJZZQ+UcY0EnZO3kT+WdhmwnsyHQYOuBUEq5Yn1aXFw
BpGtADuuk+Z/7ijJWYtKMvKkioeIeTlkZoLBFeMj2jbq+Kl2Ty7BeT1ZqLf0X2h2ipuH0ls5XJZ6
dUm7YPdGOQRoj6ushxiKiWsGayOnp/QBMr0i9FxvLWS/DnfBc4EjjHqy7EREVHO5TRoXsveTI1iU
DP2nghjvo0HC0Uw2MXjLAXehm3SoN6SxeehDmvT2kl7vUQNgLZAOI2lk43mnHDUSg+dy1qcySvJx
Q/UEHB96cD8dE7qRz6yop80yS9Ykuigjv9LfJuTBYuFtbw9E/tCLOEMxoRy21HZAFjiRMnLKfzj7
MKBSDb6XvTU8D8m3Oo3cuxE6ikEltZfWpqHhwVBGqRn6xA20e2WScDdh1nDcsC3QcgvV+cuNIfy6
6bweFtg/7VOxcqquN/flx5Wfn/de5VGOj1PjiZPNGH+4vR7XHuny+8qhBQP/DGkJrIfmPTafuHMo
84NVH24bWdy9DhJI0AbHP4lywSaOryV2Z5ZR7j4m7ZGnT469UtxfmCeZV0XvhZQQsz05zrMosqv8
ijp5WkY6qCGDMV/ZtsufRz0XUB9gfVTEdJszyzE1WkYz5EENNxDpWlrl2mnDr0jazv9akL/gbACl
MY5A/JVlVBjObi7gWsr0UOfunjjxkfNyZd2XBgTQL4pRgH8jIFa8WZoNDutQfop65gWTSSHbHd5e
9OtaLpwk0rjyXQputKuIUY+ZN+XzjBHR+Gn2sy+JKI+xPYBAW3/Sei3snWJvkeExJdqWiDmcG/ac
Of3KI0puLsXjXPwMZWKhqdz5jOplJOyRhlk2n4Aa3Xas37ug6gPk/nfWipUr6Zrm+c/Y0eqJmAJU
IldUAmAN9rRuLCN7dKPZLw5plx2hRLBrQfrKRbmF4srznPKA+PXG7ERI5xw15PyUgtpWb+m2Qb9y
cHtBFk4hgQIlRCJtANev7pBh8DtHGHoREd4CWBGB6X9T1GsFyAUHDys+amk2kcTsysbqXQa9MNct
AEk6cg8SD6c0/5BWTli3NOinDy39fHtYiwbxIgFzk+xDVqEQaL/RRDnmZQQZR3fsgpTvGtTZsvS5
tdygq3VkEuj9Dg3M+VBTh5zNQreMpjEx5j3cgdkchmLLSYI+75X0xOJy/WtDhf4nDI+f3sG4UqTT
vBQWsm+ZWFPoWrAiOR6B/EQPgEzYXLodTyAL65RuFSXV+9y80/KNGm+3F2jB1VyYUA5gJiyXksmu
okE//Db8/e2vrw1A/vmZ3+xxmGK9xQBS4+gA6AuNMS0fVnzZwi15MQTldmGjkROzgZGevPd6uTdL
Co4tHiZrJMFrhpTT07RtO+OOqyJ7CFJzkwBGSB9Kc237ylVVfOLFeJQL2cocU9AKZhwxhJT+cgvI
YdpQNU13SH9v3eKH2yB3CFk8b2r2lVMETrmvJog0s5M/aGGB6Fc/6qUIHO3YCOjdsa943ITT6Aa+
Tw+cTlvPaIIZRMfVg1HujKz/JAjfCX8LvZLAN36DOCSo6HsBrebKqJDS2jQu2SRc3+QQBfPsX/r4
mVZJQPMPXP8xI7HRMwOIhjc/fdbJ2u27sEdx1JDZkCX0az20bJyhl15WtcQYOAbbdna+MufLFiR9
pyGb5dVkI7N5VTs2rSODzOHkoUdwDYi6cBIwhn8tKKFign5vztysjhj5NMb7bH63te3tw7Y2CMVb
DP3o+l5b1BHxfhjGsa02t7+/sP0vhiDtnx3msW/1Wqf4/qQ/FxMwsw9c7JJ+5TTL3a3s/gsrisvQ
HXuYLQNL4ZrOExJbQRLvEQsFTr3TtGnrDz9uj2rRHtgRIRSITAk0RC5HRaheaLphMCD4y7BOisBl
ke7s6ineGNpTcneHvg1INW4ntPaA0gbosUtzNjImVj/FLJqF+WR1X4vy7hK6tIDaP0g7IWcNSOCl
BW6YeIYmdY1H/TF3g34Nkra4zc6+r4yg53qPLliG02h/sYofjK4Ev4vbTFJWSo4WvKcVd24Wg5ib
1sAGgIIPGz5kxueiQbFhDVy/ZkdZeH+08ozGpI5iKEdk7rBvhqfYg2TTyuNncYM5ILHAciO0UxHo
Wt5REOA4dUSdANWfThwqEtT5u8ZCsdbGu+hlzmwpR5SUmeknDHMXc29Xl2IzjPRh7Lz7g1XJNvm/
ISlntBJ16WUGhqTFe6+2g7na9PkaZ76yPqiZ2YAaA+8HNAs6elXgV5XzJhl73zrZ5sg3vdmYL4aV
8T10gqtjOg/NnXQ5/zEIchkMDNfMFfswmqw10aAgdTKKjaMb6K2/00P/sSA1wSX1EB7aav2BEo8k
IKG1TnVqvhKOcpZWrbhPteHhPzYQ3sMCQmAgGS+P/wgFrLjpbfOU1rYAMYQ1/2RlZe/B1DOEZOzt
J5tO0K1JGwPM5ABA2zFcXeLZzcovUQuN+CUepOrAHo7aGMo5Ks8UqozcLPy2izKU6JlRoYhYBU2c
b9P5vY2fRLIn8ZfR+RbXOaDDh8lDV3X+0RvfRJ8GxC3DAsCPyfpnLuaHEoRQdfNsjSupO3nIz24b
OVuGRDL5kDWAiJTaK5xSyy3qxCYnzqAknAatP2xYsu38jaXfdz3/15TEZbnwzDB8uTBda+EpaVqo
ATtgrHwla+DYP4kaZSwARKPpGUfTBzRLMYCqGUvrqiWnVqflo55bzc4exvE1dnqyBZDY5MHQlVkb
QE9WR257ch5z7pFdxxIjsDRuH23h97sW0fTLXPJ2y+w0+ZQ4brarG4Ty9zkRdXuoQJ/OY2PvDH0X
1d221jbMPfR0ZcrliC9n5GIHqgRCaWGWNSrXHVgN3lmG92AedGuo+DUbynlzeWulrYlhQGDSYN9K
sw/GNYS/coX8d6rAwo4oGMUDW/75WeSlcZ6PQ5N34EVPpxde6topRzo/GHwAb3LBzM08am+8LNrD
7eDoenDIEcgmbTQe/mlIvjQcd7wz29g0T5a9E/Uj4r1VzR0lnJAHQb5vUeJHkUBSwVyaEBkKtQVq
cKd83LN0w9fe0GrlQxpAr4AE38o6NqKuSwMQGOVtTdzxBDGLDpLAcfMGvcO0CHxW0w8mTY1PonZ+
ch6z3VjOZA+Oiv4ld0rw6jA/XmORWHLQaKFCayWYaDBoFbei9642dY02nXKLDpt60Itt5Y1eC5jK
7D20HGLiUH5NN17qDx/RVKQFU9/ZCIPd/s4aoZyai5+ihFo2BJ+NRqfzSbQPmr9LzKO5VlJYWF74
VsRyYP4AulbtG8t5l/KphQlevZg8C7Txx+0tuhAmnBtQw10q8oToFQzYH0Gq2FsHVJj8aeUcrIxC
5fI37EGbZgojmh/kLYhg7/aF8gb63yy5ihNxOJbYoNV88vRvZRY56b5aU2hSMnF/1lpaACecPAlq
LimNe5ANT3p/ags+WVCEKsspAFSv+tU4fvLT6bIE+qK+CGeXGSJApLWm1X3tTPAokeBkSOyhCKCW
yUy0P6RZbw6neTKG0E+SE2ldVLFidvdsXhhSK2VcCGHT2BhOGtmQesOL3eysBDfXcQMiQNQDkCrA
gK7qjbZVztbkgSB24gES11WJDtldb70Oa7mPBXdxaUnx/fUkeibMrD/5xmcitnb61M1vRrWzkYeh
3aZx9ln/WKDd5vaxut7xl2YVrwn+pwHK6jCbm7Z4KFPHfkQJeXi42wokgMGQB1S8LHXJLXN2sekk
zayRNMMJ+qmByN/Ltef2tXcAz8iZAcXDlUk7i7bohhOnWhPSWhvDDOIBb1pJJ3AqmGuyitenDOE9
wdsbBw08y6qGsudBCI/SHgN6i99IGULulgLwF5rVvr2TUB4nWqI7AOWT3e1gO1EmL5uhbiNcapwY
HvrNPl0TzFqYO9S8UH/CYwJXqFpWqydaMteqjdPUHfN857sh6Xb8x+0dsOAU0JWNwizYwNA9pt4P
GiOJqHBPnrh+aPKn0tiscrGumFBviC7RUUxzAL6kBd4ZYQaohbVyWtZMKDkR3pV95ZcS3zk/0W9j
/tCu9ZQuWEBnmgFcvIV/XHG5QtFPY2ZTiRPVO2tTFfShMgBvdew1VsxFQ1BDAc2VZDJTS0TUKDQ/
p1ycvLZ+EIbxNCZlFuTcWQs+FlyopHVGjgr4C5wa8/LsD3aXgKG0w4iyeeuJt06PQyOrnq20Xk+/
Si95+RLAo0vqjUH+AQHt1TsvTruJmT6LnDwPEvMfO36d+y/O8JCxOHSbOxMkOJoX5tTy0DhkgpUN
zA3im1M8MMjJguD93pNzaUPZc4JXc2EbGosq7bmoDtb0Mb1Tku9qGMblEs0QXKzSFMlKzX6QWfFu
Xjn917fM5RiUPZA7pOkNktYRH/M9aLBjiFTcnqVrJwYPJpMPEvwB7JP6vDBGJ7dKPP7cedIDjl67
JDGnIKndXWyhsHLb2sJ4Lqwpl7XVx3M3tk0WZc60db38JbVXWzwXtjL6fJCkki8yYGWVm3kcRkgT
ZG4a8XLDPKCPX+08HPSg6V558nZ7PNfOANBLRO2SCBK9wirGc5DN+E3qZgBu6IHrPLZ1Erhrrm1p
0qQLAEkUKDoQCVzuMmtMh85qxyyCuvJHe03IY3EIZ19X9rCO5p4uJ/g66HteucdfCNNeYj2+k+RO
nhVAR4FxQSeCBcybknavMt6xeSJZRNL9nD8lxUNe5QHVnlq+ad0VYPHSHjg3pkxZ2ozm4HY6XgrW
18k+6UILjCILaQIeWPt33KUr4e7yJP47OGUS0eSL1i8Hg6Ojs4njJMiRnsvW4NLLGwFRNYrdALqr
u60Er2KCkCdDD3lL3+q8aR9dbSAre3rJCmABaB4B8gPPUjnWs5gzqwcjtew4i+z54zCHvvvl9plZ
+74Scgoz7ssqy/KoNPRXo/zaF8bn2xaWVuN8BIpP05k5my7BCJLyQc8Ptb7P2ErR4vpyBv+GlP5E
0AFfoxYt3DFr5nLEgrf9p756klR3pWUEDuRWrO5O/po/R+fcmJzRsxXxbA0v+Ay7WXemDWdeyH/e
nrCl43JuQFlyUOy5U5IZWRRrH2d7k+QzCuFVUNaQmUqzINNW0CFLWwAUBcAsI5ACeZNiz4g5qfD+
TKP4kX9dpdNc+7qywQy9ZxktxjQyNSt4qZu1YHZp7c9/vbK9elHyifj49dmAWGnYIqtJ9e9jcro/
64ECz9k0yWU7W3dhVSWapGDoNGk/vZ1WfL+97GsTpdyUuVa5/0fade04kiPbLyKQ3rxmypWVqn3P
C1E93cMk03vz9few7t0diUqIqLrY7dkFepAhksGIYJhzuHDwfSAP1kPsbW9/fu0aIoUHZgVwBF0H
sH5ZuLMdZAkmVf0NJt82RYveQ1tHkrp2HHjEIs+AKQuEMooyjTNjARuS5CSCfRjem8Yn2xz3xLLj
Sfy+vaKVe4K6AUaaoLmAbVRDi1KAhJnaMzsVKOoldNzNnXVvTO1XsyoOgPG7A7Si0IRMK7sISjRA
ACIhKitWyvJMWhh1HYbsRNiG/Aravasriq6ogWQdQQURRUsEGYqzTPOgA0Jfg9Y6l33NgcRjLJoq
0ooEdNTLQT90uKFJVLmRtk1Gwp2SnSi/Z/fhpDHG11uEuOgN4Ae6BvBk5UJaEw+I55D+VJleRNhU
x0EwfGGWDvVN/szLRxLkeLLVRo4Ph+qLzMlzb7R8ICCUaWA/51MxbJDHriM6lf6+sQbdjN9bIu5a
oETyMSVekgpy6S7GYDQTG07cDyJql1FiboPub+4/dtWxYdOWdEvcmbvbWn59WngAGlA1VMtQ8VNb
MLIeDtRxxwGjtwto3YpjkuTb2yJWsnZSBoiq8PJAc606SxJYs89nPg2nrBgiRoDQWMZmdSjLUk6c
xX1RRpwF0YQJXCcnmmjtrWai7iseuxIPzAdlu9p1CSqlrsbYTHcKOu9p4sC4a4KN6RVADRb3XtKX
EdCLotq2t3NhTBFrkLb0crJ1QLLrV9Wfijv4140NhmI1FmZNlTEthkErWarEW/zS5JN2zsvFrbsT
M2wS565wH5IkCKKWNqFmF9a0WZaekSHDux/h5KUoEdhZCxieFsSkmzIBcsiyy9Cjr6M3WtMmWC5A
QcmK+xVAUxL0GSfCak+5N92VmfnJJJkm2l/bNM96K6djIBa9SpcrSfyhMbwEQ5HE3WLkKhraNMpK
jcqureNciGIlQebcIIeVdacwexysJ12T5nViVJYRcQ4+MpWAzlUP3uhMFKctYIe5QdQnfzANGS38
tXT8fW28mNmpCZjGs6yu6EykEl7kix/OlWFK6EcTeGDml9zWUXHrRCgRBpqMKcDesCpjeTLd++Kd
pEeIjC92zVNOvqK9Qz2B77PiT27/Xel4AVd/P7KuuI2Y2cdc2KVmdbikrWOkwLwJxlhgVKrQTcGv
SsB5I72LeBiQAJcSssxwa2/2+5NoXsKYlu+jVXrbIKD9Y8RR9rSjR/ry82bb+E5S2z3yevyQOxi7
ajAEmwyPeUa/JrZ4TU17o7HtctNV6yqHvST4BebpVMPCmeMlbR5CZroPpx8gUMMIR5QyJxo52/Lu
Z1o3B6fZ3xa7tpES4xOwi5jZQC7mcqWj5yemIQwAwWXH5HWaX/5/n5fiz2LxZMacdx8uuJ/oF+5e
01YzKrVmwxAbOUD4RL73apy/k3Cc9oLLaDXfOIZde3eKtPwoqwHFuRQlT4Gewt6cTWwSDebsNSOO
c5dT5n6p64Y8l4tZxB6oMCN06v/kYZscLXvO3weQ9KaRElYULg5R9BW7nlOAva9bAC6ZOkOU7Vyi
6/NZ38n/ClD7ZoLBL32WYWiz9DbC2ljB/kO6drYGtW+G+Iwb04Rb5XR8a7VkU/15v7adC1DOCck+
0CvWWEPn/3J/Ufsjn8fAH7wl8jtXuMmN4B1ZXIzDs4NpwfMHujzvWmwhoxfb9IFiDaSCy9viuyk3
STjjMiY/2cy2eZDuPevObjTgTmuXPgDdCNqF3/A6FP/ijWD2q3tYT4M+83uj+oD1PPu8yj9rgybu
f62nEeT3/ZjtWys8eqm1Nar5mbmYDgJI3QdO3kZ7GobtJV6p4tHCrECHWgHjGR54myMo03l9ufWK
dQbyDPg1gfOAsT/1PQmuYQrojxDttr6BkYcX0dz1dX1n9IABKT7Sw2a8lcrwXsJyFD1oq2UkA23r
U1g6wBAb9oY1PRaVLiOzZteQhf+3AUzRA6sKiet1vD35uYhrB0Ogz2HRbZPMioRz8sEfWp2W5Me7
jwoDggjagCD0hnJyqeRJVjeF6UKoU6Ax8sGsft/+/solAtqCLznSArwIXMXljANcjtWjWVlkbczr
v1rbiyayG/j/U440qGeurWNmMDLTrk6OszO8KPceebg3uSbnt2KWMVoHphbZb4boQImfK9uleV2P
1anp4666y5Yt1SGVXadnAmQY0HQCcFIM7KqtvcRy7KalUO0MEG+u+Skoj8BhnppvSXnHdT2HK6bn
QpgSb1BhZMYSQJgzR5UZp5bGEKzd0/PFKKfvzDxlvMf3zeolzH/O9YG1v1srQQFD83xa0zN0LwCq
Eg9BGSZenj/ogCqLhkZ7spNXn7dxgXqZcDd28/dtfV7bMfh8GbKju/tKn61qmgAJ1LYn2pEo6tN3
QrDLyAKFESgYQJ5R/FMBhzCY6yxlKObT8MMyH3h59+6fjywcGrblW+CacSSF4o2FV4It4THx/vKd
7x/4/FtKHG3W12ybvENcW4lwOjH+veYCeE4fEQA3iYkR9ElcIVxMyMQE5gL03sHJYkK2U6s1w9LM
Kr4FnAgADAcULUZrbMUMB2bmTXkLrNiyD80dd5rPNW2/20n9PA1+7HPgevbNI51JhILjg1EEv2ck
toIJL4NyOQhwqliZd8/z5nfleIAG17G+rmjg+e9zFOeaMMMkQ2IPJwe5NKOqIl1L0JoAVJ2lY4WN
Q87u8io5ne9NUzUPJ5/4UYqe1S7VnOKKWUB1+y1+RlvTVTpF1GU+9g0ZMPwIDJ7ZrT8HfX6o6y7y
kxS9fO20ua2XK9YBAgH+a4ZyIFqNgVrLKrJw4OOJNqAjavvl1xjUfswx2jm14z+3ha3t31tuFQBA
IFF4g4w7c0XMqpIUpLPg1QD99GNYaizdig/COiQ7A7DxgJgsxZ993qZuBczRAMD21bYQu5FsHF3G
Y2275IwkkosSvEZ1c7ZddUEOzpnTPJtHP8lfejHGE0gaplKXRF0VBdwztIYb1vXglGhJgJn4fDgJ
R/yoF44Zo+xLMAWHrtfN3K6eC/w2etBAs3aF5caQlqSzAYjhtsqibYV/3D73tQBOIu8gHSybvpE1
uDyZ0IEBoP04ntISUFlGPz5NRv1k2uxQJ9Zyh4mM3WCmz66w93OWv/9tDzIs6DZiOQPZaCURlpbZ
iGqvRB62Xjz3k9B48jWtQx0AlTxEwDbA3y/XlvnCaPJxHk+gO47K5NVwjvSdrHFvvk9yLMHuwA2i
VeNSxtC0xYw3PDCgO2/ziyCdffuA1nTt/PvKg7RakLsKwQ2P9IS4W7ocsJnp65gOX0LUim+LWtM1
jPObbxDtcujocill1WdsWcR4csnrkB4s3fzn6nEgES0rRhjcUJ0Up+ZkBG2IG9o/Ws2DzY99+wGF
krnu/xOh+hmSNE04pxBRhAJAtoD616jU2nFIeg7gcOMFAp1S9mgmJpk6bz65dBfkz7MFYLGDcbh9
EGsbhYlM1EjQDWKjb+tSCEs9cNN1/XzqrRerfgHccKNrPlo7a1h5UwI44Pa/mYUzg2w2c12Cz3M+
AYePxP30+fYK1spMeD7BHv/vqJ2a/pyALjosWQ2IUb/Of4xoQd1kjg+GPV7bkdEtxRZ57/m+W1Jv
Mw5FtcmLpn5pptDU3J+VhQKFFQ1coaSsA+vJ5V4WlT1jKNlaAF+CHFvYRXmzvb3WldjrQoJixKa+
HUFaCAl1s2ubmJHP1HxMEeL0UZ4+joZmQSvTdOi0PVuRooIJQT8cFe5yyuYutu1vRm7vfPc5SGnk
JjuaJHE5f2LdvAP1RVzbW560gN6mkeHu2TDti+xUGrqOg5VrgVcM4ucAxVKMTCm77IPD2uFGBY9o
lY+5Xx4670dNC/RlZt9u7/baeSJKl1CcGH4Hbv3leUKvDDd3QGHTNUPs5luH9xozuHL73liEgLUP
NqarDqMkBOoi8xGrMBIAOeIpI89GU2pOcWUZwJ+TqA540QAYSlnGaLcIllrUNybxmkXl8OPdu3Tx
eUUnxVT4ws/4gL4iFrf7MtO51rXfj2DLRYEDIfdV70czDZPLy7A7tXMsduY7iZCkVwU82r+fl/p2
Zp58Mdu8rvB5BrAj4wiCZs0h636/sv9ZBdawKqOAc12CaP65CF2BbEWLUOiWSMYBegZN9YANBymq
cUoA3p7EUxCJ4qGbNAn9VRFA/0I2H5BJeLlebtI82eU4p3j0NRXfF7CrQJAuP5CxRrUe8SHYfj30
3SsvtxmUVNzlDDQqbpxEhW4qfO0czj+vhE+sc7J5ARb8yWSbsog/cs1QO7ZAoIKiPgZSLrcoG/ze
GK0UAWYHkEX80cQba0eARDu46CXG49Vks5+UCxrF3OlUDDH4KNs8Xt4//I+KDbJqvoWBBFl0vVzC
kEw09ccF6QnXjLYhgvR3mwoPD2cwp0lThD4b5fsBc/rB66aTNcU9iUSi0VJpapTUBIbeUG8CVTSQ
BXypAWdXGU9CT0wZTpiyp8XuospuYps/BeWDwFBVOmnKeSue6EKcsl3IF4OSlNIRFzv+Zby2QAf3
PrJjAEKDE0aG/WqUKhuawQAw83jqst2S75Ovtw9kJZ7AhBtumwRKwbtI0dluKDD4WtQ48MkkD0gc
+oc0Cdo/1lI5McAbSBKROWcPbCm97ZLWiaap6/pKIs2G94yEaZEg8cqBpSGx6SRzNSP/Y5jRBIz+
2wvUCVCOKO+7zqXEQjLoZbYekunuA58HJZnM3sM5qTXCwjQRfaZ4xvgjKivOd8vVaLT8fZcajQ06
E2BdanQPeNyRBkjMOM1uGraNOE7W/iNr8BChy/5AQ21KGXlSB10TgMCofmbk6G5uf35tBUjT450E
7Hb01SlGnThuN+ZDOQCCmT9OA0bbEa5z5M2md+d9kFOQqgzuL9CNqq/jpkGDKgDi+1NulFs/53sD
f6ZZl5BZ0SigE7o4cYCYSPq9yxMJ55YXTgL49O7oASDLMnTJJZ0AJVzohAWu6cyGAJDdjQEFyppG
qd4edYpWIU5AghuBD2iB1YBhYF3S9CFEiDLZzu5L5X7J2n/c8Uc+Hwynj1hXR3OXxlWbRf3cbGba
bLP3t90gYkG3iolsreyGUJwBElAFmYMqOJJ6jIKgjj1XU9ldUT28aF2JvCjtmxq0WH7fTn3f+Uer
siO7b7ZFaX1yQY1wW8NXDgxpLfQ+I27BXKK6EGPsQ6fKav+Yu25s5nWcTd37zRiezjYYyTH0hDST
Ero4NAD/cCiCY+5VUZnbcWZoKndri0BiDmYMA06AnFIk2DwcDWLyUM5yy7GQ4f2WHqH7v99XDJlP
SuqGgwiPzhx32ab9/v4zOP+8okzc8Idx7vD5sYqnvIh5oKtyr26QD2xrydYtQdIu733NurHKgA1z
bPI8znP07+lmQXUSFF/VNHM51hYkJMXL8g3P7NtbdB0cwceCzxF4SCif4ZmgLMCq2iKgCT7fiKfZ
AX9xzcMB8Ije3zzoDw1oM0znI2s6F6rsGnqMMXfcpOFxqkUMjLm40E0GrF3ycwnKrnWp1cyhCwlL
tmMi5u0df3/YihqMHDMEeDb6aNW7MSUibVuU8I+zbUSugcbhdycacC4wxoCMM134e9Wn2CWio576
xzEupy8d+3z75K/j1MvPKx6lcsfFtQZ8vgD2iJgOiQsso7tUN++7or8YjsPIv0TXALSfcsU5s+1s
dHJ6BK+qxZ/d4vX2MnTfVxS4XAr0sSK7d1yAk17v7Pe/D/GiQYcxUj1I7Fx154GaDJ5oaejRnz6J
KBfvfr9dfl7ZHsGQxSgGfB4ILX0fBcvGfn80erEAZYOywc2cpYcEzEb02+z9IwNYAMIG5BqgrJgX
uzQgAzJlovA7Cj9nRHdOamic3IqaSmhAxCT4H0AVKS4o4MSgxdQQ2L+iiQrmbvKyOLWdHaE6pAkW
V2Whh0B6U9Qi1ce66fEMSGQjwt3wV9v/dO3Pg/WT6Nph1jQWTvs/UtSEhgWmh7HNIWUJ8o03hChH
f+DI4Y9w6WDb8VBQ7OuEuQlu9yM9bry8j4NOB0S6voJ/v69Y17lKXCMJBgoElCRiD/byAQfhSKhT
DCahIQ4dC5dKhXEikg6YkjgW5DVIXvnmts1Y8Q7nn1fJ1J3WaemYwnSb00Pm/mLuL4tooum1LZLU
ieiEBFY9ei8uV9BmXdXaQ0WPWVKClst4YkC3vb0KaaCVeB2VS2A2oIMcW+XJn3CW17Ayv7aKJAyP
dYqpoMVnce6ZW7cM977FdkAXfCcsKHKiEjsPpSf4Z1RN1bzA5PYuG0ysySRO3IJxNgD+vl2c6kQT
dq6u7F9Bam1oyaesHyYIIvyTNb4kZbuxOzCrjeGRUJ2BX7v0kgnwDdEDE2SKrlkeKWfHhDLb3dbb
DodseZj937ePak0bJCckuuCkWVGfuzVlPQDjEMQtmUDGBnxxbH9bwsqWYbAe4YhMk16PK/TUFgbJ
Su9oB19FfaiB0JYkPwThkVtqRK0sBqJApiUh6Xzg11/qXdmnAWuKwTv2T4H12dURqa6cB6qn2Cq0
pXnXPGdtHRAmGuED3NTc8PzvvCjvgxGcQJXGs7ypkXKBPGleJKLp2yza5UIsv7OzoBq94zSUc1Qs
4iFNivve8zZJOv2axtG4w75+tdxxM3rF9vaBrS0TQ53I4QEQ5Rr+nxXZDHDxxD8OU3GfOIfkOSx3
LA/fb4fA2YT0swy/rvPD6JF2mr6EmN7cs23fa3RhdQ/Pv68ogztOyLBQnFYDMPR02rvt3WicjPm+
rKuI5VU09AeqQy5Zsd8Xi5KX4czyLa1XCtpgUeTohd/QRjZ+u304K7fpQoAS1CAfNpHBhoCpn2Mj
RdsqklNJxSO0N+L/f7ktbeVCgYYHbXOSiwyDuEqII7yGJqaHC0X40SN/1VyX71xbDrAjHBQKbKBH
qCmPopiCEvOUBEBpXlTRry4bI9eddmZW7NK03t1eztrpnEtTVCIVNOjwqCRHZpk9qLwxXs7SB8DH
arZtTQ4iQrSUAu1L0pJdakFeJNTIqEuOVbPc9VX7yDFonma66vra5qG7FON58LGY0VFSlXVojwtr
sByLZxHF3OgRaZCxizAAojFIK3qAbm+kuBAw4D2udkIRb0yz1iGAr3FqZNviNPz57pMBIhogazCQ
jV5pR+7o2b3pw8znpZOHR5Zt3DAq5q0572+LWFvDuQjl8P2itlxeFcjovCQekJU1urXyeQDWyAl8
1ImucVCMpSZOXwbBEch/d01ZbfM80eQHpb9XvALKdSh0IbSSvGXKe2lB6DkNCR40oUPi0PlaeS+l
t7NDjH/9RdvnVjuWsbamc4Hy789OhZfLFDo2BHY/WpbF8AEavVq5KCA6hmlCTRsA++r1Z3joV0ZX
ACYBECXkEKYRsTXJhLU1oEgIWmXU2dDnpgRRwyjGYrRtjPnfLz76Pg63tWrlDgIBD3EuIg5Mp6sT
fnj15QvrTHaamsKO+y6I6mQ6VMNvYldyYG75clve2nJkFl8OFwG4QDUttTm1E1qGEnC7PoAn17r7
wOcBhiAnfWApVcxUFIX55PQNWOP8P1MnolDz89cOHN/97/etS42aaZ6zgYKVLq2GOfbmasPpsDU6
p41vL0QnSLkrZQH8iDrHQlAY7LI4z+J20IhYASnG+JAkZUZbrWSlUlTLWryA+y1APsqJ7Vq/esxT
kBdN9iYPrMes8LMI5bANRpHqqEDxIjFDZGJnDPHfXupbJlS1C2e/Q32UCMZ6exkoOzk+aY+tnbrl
FiR9L+BDB1Zx5qZbFB2qB2dCEB507o+Med3DAvTaqGpm67cB6szbv2jNUJ3/IMX/1SlbUr/ExsB5
7Yw6ibrsC7CTGTtZEuwKrf7jonmYqcTd8gmITlaUzE3JbXuFGVcimix8DxcjxMkD/eIvtBdFvll/
njDsHznV0O79saxiM6jZrk/DKrJK7sdL3w9R3eTTxmiresNZzzd40DobIXj2gMJSswsd3ZDW9YkB
wRkgesBQkd0pmEK7vAYNDZlNmpkeaVc16IswzRea+H+ckhT7dm7CHW+yJqImKzeG3/wzkOInBtbY
YfFn9wjC9unr7QOTvu9Kg/Bcl33GoLtRc+2dEJi6B9LvCQRzL242fsoWfmRuugnDSpPJWr2YZ6Kk
gTvzKebAvJR0IjnVvo3w6zVBhx5NNVdzzUrKogF6BNCegybGSyH+vBhsbBd6bAsrdrNDWeg8l06C
Ek0QOrkUXA30OPSnYd6K4NvtE9F9X/qds23qmlQkmYfvG39ysXEHjdvSfV55RsyGB/DTBp8vKPL3
sVNpHndrCnV+AIqCe60wjDww6XH0Htps3ncOjVPxkjk6mI01/4uRfmR30cSKoodc6Nk+FVRUuRVQ
enTpEwnvRlNsgt6M6hToxDo4jFVZ0CgMuiDvi07TS1ncngwkxB2CRSVPYYLBoeql6mZg0ptby9cU
IFd3UIISyr5RQC0rO1jVmRHCdpMjAJ62YFffVg79npTk98jq/W1dWxWF5x2gjwFPfJUR5EPdF9wx
kChveWyzR6udtxZ7zLiuX0snSP792WGNLkAw7QWCrOyeg1sk6+5KtwN4ucYZrNmYEC2waKZHB+bV
s7UCWZMTDsgyLyS5q3LxxGb30M5Mc0QrndxohD2ToyjE2OPNRMNeVmDCL0nKX0eO8areCrd2vjwR
bsWl3+7K1t51hrHv7PzH7YNbU0icGxjC4PFQq1b8LHNJVqD0gQdBOkRFNUakAose+ZohV1h8vi3r
LfWs+ohzYcpiS28CXdzs0SMrvH6XOQ5DbOH/rkTQ39t04Pu66rzYrrkRE9vEHFsBMKhD2EjzBY2K
rKEroxE9N1t/tsrfPPG/EzN/CKiHEGFpH6ln5VE4Z9aja6LiDgYLsesy4kaDAdzKEhNHMUHgErlL
F25yBDSAwy/YJy9N6V3VNuFDPoMTM8yB3QRKjjAu0pYeGoP2iMIc+pwUAlAmsxk+hCx/rdKpeVjQ
bbUB7oPYj5MTgDA0He/qwimfZ29ot7TorBjs7/SpSbN/pp7vet73eeSOeRMbwhueSddWcZPO4MS0
UCSbi7a7s3pUTdBr7sxTlGcPYgmHOAlnOy4pypjME2xbOiw/pAP/MZMu2YBBHT/YW34hdmuinM/k
SIGruFsWJ4yGdkz2zpJjlteexn9cHoyb28d65QjQo2HAgKKqhHD/CgG1shKXhXmegmI8st2Xwjm9
//uYOwNzAF71cMeKJwZwVFIsaZieHFB1HZdU0yRwZVHw82Xu2vMxCIiwTLWSbVKHE7OAROS+OmU8
7kJr59Evt9dwfc+lFDkMgmEzjJqpoOpZOlKrniFFpj+az5PYeOIhYwgZN4SY0dgt0QzyXUAU3xa8
djgAAsMzDC9Y2fR4aS/R+GqC92mBXFyPL2Nz9/7Po/MMjXTyHXPVPkuzAuROzZidBJ6vYsf5r3d/
H9YRkyU4ePxWNT81M7dbApsDwbP/5Pysa006ZGV3Lj6v7E6azsUoQnwe2OPC4RvQi21uL+DKj6AW
erYA1b6CgqszxwxpL486921jfJ5GIJG7TakJV1flgAsAjdhI5QVqj56FqYq2cMAhYrTNpg3+dMMj
11VedTKkLznzvbkY/GLJSgA2T+AqHkDsxas4HTSed/VM0KKHhQDx3lDBAavG46NpCn6q6wWe6ItR
agLXqwsPXQ1hRwB7hSzbFfhVDe4TIUiAuHuInOVlFw/WX+8+dNn+CcxGvByu+45sCjfSdzDDATmN
w19A1st7jS9d2aULEfLvz86CBGgCas2FHLMsLpeo0pEp676vGF1nRnGdu/g+kHMfyvdbdITZsv6N
1rtrk9sJsI7ZISVHgyd9tGT+EwkazQapbN84WlQMMQnpoaKLvJ06mrbQ1kKdGnbJmcB4U/tJsUNV
lt4HvYMyJRtReQ/GLEIDQRWXuZh3hWE1+9QQInbNiv9tVJ25sXkOctwFhiIidagbNrsKvpSfqDyh
7AEku02bsdMQ1n+D56vb1v384hPzaambmBe95uG8eqhnW6K4Os+Y6GKmnJ18nmydIIn5+PdtzV9d
kcTcQN0RI1Kqm7MqQbwqIShded/n0Ii7/MHF7MlSfQJi2m1Rq4vxEREgtSFpZJTFsNHh+QKElxMV
89csdz6DW2t3W8SKwTPQrP8fEWplW6BZwO09ZGbd5DEsvhEvzvhHNuxMhOKBOK0bMZYGVCAA1Hb7
u0/6jQ/4UP6Dgyj9A8uBe0CZHs/dq+S/D9o9anQtAxcxKBeLe2v+p6P/3JaxqgBnMhS7VGEs0bXL
nsFHkE0+g/9i/FU2VdQOD5OtGzNbPR85Vo/MKQyJGtxYmMFDzIArDhLDDbP+GnNrVxv0A9sGMhxg
70j8SgQjl6YW7GUBcL7wZg9MsmfTnQvML9vf3963taWcC7EvhSyMJ460i+i1ZTEwZn+1fHo1pkQT
r+nEKMdD+LBURi3LisHXOT2Vy3P+gShB3kYwOkiOjysw6QHZOauaUI8dqkHEM+kP5jQIMJnrTn/N
AICt1UBZUc7OqV1Ijo32Qt9B85y3n9xvhalx4ldhguQJ8JCbxwy3CaBMqelnHrYaCZC3epiyYQ6f
7dA8MG7f8znZGKMTf+Dw0YQOj+6HaHFRDh/GFGyV1IM/NH96yW/qH5J3Y0nL1WB2GA81VBmuJmIT
9AF1idXAG6Z7yjeOtWXV9gOrQDHPxNgtRodVkJi6Np0JlJjk2FYiuZtBwbX3honui7bWJWelY7xI
JCCmBnop/DWCLGThlQ3LAlDJdSWQSMx+/pyGuRv1JfuxFPwzLPafZkFibQpMHfrfqlRUzjDDIQcT
1HxagXl8EMx15rHqky0z9qKYIrf+Jui2Xh4WQA3f3s8VUwoeLklPDtAYaIeigG5AGRnK0DjS8h9W
ADmG02jE2LvtP9QAs7wtTHrLqx0F8o6c6JBXSvGm1JjB/CYKkGUVI33wbaTxZj5ku8YEeapDBBCj
fXfr5B6PHOHr6NpWzBJaeGRCFPt63RYFUOBmTJkwj4PZxYb1o2k+0YRolnjdziNfYsBrfqtRXEO1
MVElIW9N8xhYL8liRf14b5VGxIad8DeMbhFEh+mv2/v6pvXKxqLXE6kLWTtGBkAu/cyMdBRJtSyr
3aNTpvUWJIuAcrdJsuV1Zxxyo7U3fW5+TZe8GSK/Wdr90HVFvCxd+ydogmnj8dJ8DqukicLK76PU
8Lq91STNz8Fuu89F0yyRXc/p01hjQhZeyvpk1UuxMxkia2POoaj1xF+a2fs5zXV+mPzJig2jH3ZI
h+WxD1CnbFNmvNx6jZHsyJJO27bGfHgEdCQWTzAlR7oQ73Pf+IAgNCtdo+eKmb3YH/n3Z/vDOttI
Wqdzj6Af3rTmLiljD2CHyL7dPogVFcNjUoIOIpeEl6Vym7LeCcupMYOjGxxK86HEayDZ3RaxspQL
EUo4XyEkzrMSIpDQsdEYNN0n8x35/QEhuCRoSke/A7b/cr/EUqXg8R6CY5B+dsyDqOMyhWokmsuy
Yg/QA/uvGCVQ6Opk6Y0MYjI33yBbatp/knEz1ceqmqO8/gkMwtvrui6Fo6B5LlG5KJlFSNmWXXCk
WRgvXRD7Ag2/lG+7sIxo/mDNOxs5asv8NeXb3nt/YATIC/wnwGMRTWSKeky1zyqLZMGx5u7DVHsP
lLdfxkDXnL1mgxwwRQJFGu0X12NtSTM7qU8wApjWZRxOAItsI5LAj5Ay8pJXK70vHDfS8mGuaf+5
WOtSa3LQ5Tbp2ARHv/wyNHuRxKFusFknQlFMvnDC+6XGwB4r/7bn9Ncw8e2U6x4xa5fsfCWKYoKd
tPRNhg20p+9ldqhlstzYj/b2tjqurQbDSXhYoksKyCuKP/Q5Zseq2fKPQOGJKuvTwL9kgQ5YcG0t
Nvp+DGAQgAZbvcsGzLifTOjEdAZ7W8xhbC9WXOWvLdesxlmVBMQjgMkimATg3eX5u6XdF8JgGLcC
ZeVuEoEfV8syfLXzEOOwHm9++A4nO2oac9RNfNy5YPs6iKIO9yC5TFiEBQD9hhD7fuRFfVewqop7
2xfbyk3Se9Fkxb3H0aYxEseKF+Br/3S9coq9ujIidAKPm35qvZ2oAxc8BsZYsKh0RfOpGxbvj8jK
+mFys2CHJ2K6aysHGQofUJ1tT4PHhJN54wa82YnSn57NRfC7ORTwTW3Pn7sZ4wCYkiqjqvXIk2j6
d0OEyQwuuqXkIWF0WJ3RYX7isIzaGBB1F0QJ/6RdvXNA74bCzW2VWzkjaAEawWRsK9soLs/Ianwc
Eih/T7b5q8juS/53M2z8TtfWtPJseovyTBmlg4NVuadG37DcWUDxNVrzhoYJhmt17USrKwHbtJy6
BHiHWuVezKwxvHQGkxTKa5FnVIdAFF9tnxxIpRtSXbmoWM6/spTlWHPN0yaHrGywwiisGY2rmdCN
5dJFc4tW4v832LD/XCLlgJylIQshuK71+BXY60772Hh21Lf31fIy5rt3a4PsZ5ZUA0BPRQn2UhvK
dBo9RHjecRDgjMkPefkKVY9G89NtOSvqgNkzdAdAF1DnVnMoaOFrhGgd77i4ZZyYf6GSpwkl1iTI
mRrZ3wgcAVUbcrcXYu5ZcEzipk+iUPtQWlEBJByBFocWhzf2m8utymmP3pAyge9Gl1a6EenBCD5w
GucipMafRal2CAppR4pozZcUXJhGTMUj+/H+owBtHAYxge12ndBwMzE7izAwbuB+IvQkNOq7dg4Y
5ZadLvjvVQQ8WhzObmihvkCJ9VIgX8yak5ZeRHnrXPSkKV5maDpfoMOGHsFTFVfD8BsG9a5sg8hO
8KBoqk5zKjp5yoXshtwAhSiaNEjWP9uNsy9Yf2AWivE0vC+7TlOZWtMzH4Eb3CeiAmj0pRIIQ7Qu
kAPRKIShe/Jn6AHuoekH0YmQZ3imZwlpBz83ZLt0+GSbn7LuUxlo+qrW1EA2e8i8OWyzmtdyBEeP
c83pkU/1X4KgGhn4/HBbk9eKLw54WQwP6XPslVr2BKhWuxReiBpbsJigugLD1wGlQi8BVJc4kKa8
bzOoBhd7agJ0Yw7vPNJte59+zzJnf/vHrC4YNYm3/O01u91Y2MZglxmaIhITGFsi+962ujm7tXOT
sLjg/oIFgmu9PDfSNTVzCgua6Eow1Kre1b0zRQsxNUHCqiDMXiJXjGYdvGUvBSXdVAUcoFXHzs+f
etPemWn27C26p6xlSYum3mUQNv1XkFKY8B3DZG/9j+Fg84e6Et7OCni2z0b6HfndZWego0SQxn6a
bFLvltmmd10/VNuFut6uSNpmG7h1u1nMoY76KsWT2HH/ttE0s8/mmt0Xi99vOoqGHWLRfIupOWeb
8NwE8ko4IJ/XEMiqvPCn+z+kXcly3LgS/CJGcAd5JdmbVkpeNRfG2Ja5E1zA9etfwodxN4RohPQm
Ynyxg9UACkChKitzpgRyan4dZQMF4gYB9aEier5r17EPelb1UWeC3r3qDEh7VkDxNP403Vb5kp98
5i806D1gLkgC3RSgOvtwyldn37S0uWGp5e/tfFv3S7dU4EtxmkBb0EU+gF/lUFIckGkxzEc9K0iA
ivL2xVsJItdpLg9LnzvHwjCS0NUB35kHpj/bBBnvDaVEcA8GpNXXBz1JIQ/ibF9q/KuHYfKb3Ua2
7TDU9gtxqx9baZO9uWguhIOLO1uvDxUeuTuts+rHzHC23dRqy87q5iZYWgsyR1uKwv5aaOCnqtaw
Ar1Y4I3p+gwxxSxoq7QP+7ZIIpds+AuktXcQ8h4jSN/SL06T9dFoUD0aXVod0DlnhxCXX0J0VrEH
NFW7B4gNurvR09MjmImXKO/RSONO7We/9GYj2OD4OyRRajOc2eiGKF4BQTW0yPCneXpPyjaPunzZ
ggXdWkFlba/dSjZc+oa+m6nZoUOrZ0FT4v0ALOb4MDVU39nLWkWrlVU7s7an22HODbT6jhN+ZPLP
2Lvml6SYjBu/J7MfrqU2/cua1HCiRrPQ5wO1J5+VTWAgeN9Dm+l3PU1LACrm+nc6av+ac9/cbxXe
L8xv8udx1QpQtc9zCLgnCanN9BA9H+V3z99nxs2cfFoaz4818NMeVgs51sSh5LZtnDFK0w7dKxBK
YhEdN+eubPL6vs70LZzG1g/WoWWR2dTtl8wkXbx5FZwRrtScwE+fB/q86Mhh5HilGOhTIVpvArA1
EWOv5zrw/X35YlfsN+n7+sEbRytEUcL8bXept7frND2ARWO+8wvLi0aoGuwXm7ZRxZo1AOvr8Fh1
aLPQzLTdN90w3eRNVULlbxuanTuMWkRwE98OzuzeoGCGgS51HlV69Tr3yXiY5ix/0oo8D6H5nX4x
3dlggV9MqN2m6aSfCC3XQ932XWClRnZjFJp/NHXmhGTLMogsGd6BDsYSUWOedl3b28DoDkm4NXN2
yq2hPUzb72k0wwx+O6DEFlkgDlKEHZIDHsx96PxCoxFPzQtnItlI0pvbUMS9vQNkxN5dvz8kR+7F
54WTUB/Bra8nfYEHUwIkf/FQePrJtHTFvSw5cC/MCFdIkk0Dm1NWxMMWeMk/bb7P2n2SKGJMlRUh
hslXrJafdEW8aTdOe9Lsz3TYufr7b6mLsQhhjGFnpGU+ViQHbW7bAWhg3w2+IvqTZQxhhQPDIFyL
7J2w7nQAnlS3jSJeW6PCDoDugpkjgwbOovV+pEjBYsOUYAuo7TosxlqP7MUvojotVegruQf+/SWC
i0BVU0tphl9Ckshad5quGKrq+4JvsCwDYInoRWyuOzcCPdl1D5fE0egIBBBHxzMQSXJhuea51Mxi
xnItw1Nd3pvjc1LGVn6ChI7CMaQDObPE99pZfAvCGWPYuqmIbe0V4IDt3YQ5HIt69n3u/mff72vN
RT8rNpHfg1Alse0yLHFgXp8uSW4cRlCu4pq8eHQKq71OGggPJqx2XeH6WsJM+7GNyY43DQzpFIz1
r0HVGipZIY6AdLisq/6WaVWfJzK7lCaP1KVcwHzsgqHJ9vjHv2nC7txeJdjKJ0oM/3gzBKepxNYS
E4ZLOlp9CtWhx27xj1aHRjS6DEfaJwh8TFW+SOIVnLGO90QgJnkj4UJXy6OgV0oeszTCxdOqGoak
30cFFRhik7NOC8ncsS/MpsjRSlLbkDXvjadhbVRZDsktwYnS8CxEcQlFdsGzSQNZFH/I3ceyOugg
DC522vz+GsWFCcG50WNRas4KEyPde40ZmBAYbt7d1oNkJ8HLDS8C8IbgBXC5gyrEyYaV5dhBoHa9
6QvFG1qyFFhg3o/Cu4/hypefn0y89dbSwd7xQjdy391ThV8PdAyaddE7D0SycFBqurG1tbfh4qmH
YCYomq6fr29+2QDw8EJPGMAhGIMwP7WhZW62In06pGGfgXVKcbiovi/40WK0bMDBk8fkW2HvF03h
Q5KDBPhgpLHhqCC1FrO/bdqDsiMHhrd1/Jvc/woukGJbQkZQfWY/PzBVZ7aEqUI87zT+NuTxsl/t
T7r+fP3z0qGgeILLH6m/N/ifxdM8z11pEU8VeUILCP60c7pHditqVEe+ypbgtnljue2MJ1psoSc/
XNLi+zbpAOwxtwrNsnECCPB8uz48yYFCUBJFYMPzCW9AQZq+phZbiyLOGhC7JndrTm/y5OW6EZm3
8R5SaO3g2IJTXG7HhFirPiEoim3/wamDStVGxedFuEZA0I7mEFxdQESLeSDTz60CeagCKkskWPCG
ZPpPI5l3if9+tNaFIWHje1PueVWLjW8Zvzzve6PZQdJ/dlRKSxI/uDAjhM+Q0TCavEEglm//UDTx
tAMJUHwInPRpMP+9vjYSB7iwJWwfzYNoVGmYRTy2sZUcpjbO58MHTAAJ+qcbkTe7XS6/nWXMNlss
f5l/Z/auQHSpK9xY6gFAafm8ggaQphAsOWvtNngNYJeW1Qpeu7rIPkOgOXvuhhxK81arK1KosmcB
qHU5bSyCFxfExZeD0qoiZU42gWkE4b+PKAkkFK/eoN2YDY2cLPttDvpuQSkkSIi/mxL9tbQTxY+Q
rN3FbxDOiwY6tGD6RVVqMiY37BtvBw7lJ7zgP/D2vTDEHfYs4N2GrfASqqO/xHPvKoboaRs8bXfd
TSSnBHri0UGEAgvyqGJvdzNUNduYncXQuBxCQDP+v88Ljk7cdUnTxEW50IsMXKk/PvB5RDKAo8IP
oQh5OUWGP/a6mYLHoYawGzrr8rs59TXFGCRuzom2/jMijGGEvo4xz2MW611sWf9mrnUwzTo0zE/X
ByN1LLwCeI2IJ7UEOzRba2fgdnxyWtkBqRVka1QYC9l6A1WJlQYeDylgwQjJPajMdiUafazfKN2n
uqLlTjYIJEg4nwoiZltEVM+Q/xyqwsOCNztaRT7dQTb1+jxJh3BmQlj0rKm3ilUw4Xe7NI1IdP3z
8hEgkuU9dcAECNsOmTizTVdEya0L3lRIR6xsV1NFroY/S4TL0wf45D8jwulM9Qoiey4iADzLnSHW
8xtNu9PaY1n9O3Y/2KRAYKnGxH/O2VHCym5IixTmqP45yXIwXxwcFQ+7fFn+G5IYbzR0qUsdBWdI
2Z5KctAUy6KYMRGrUWtb49EJy7I4KCRoy3HNl2OnjzuvGu8Hu37uZ3uPdLli8/OFuLJQYvWn7YB1
HpYSZrV/UmsMiiT2zbho5sMydAEQvP+X85mCb/vzOrp6jUlMV+1AtS0DN4mZoIFxVDzWFB5h8tU8
84h5TBbcnzDk0l9J9uSCmb9ZjtcHIzs4z5xcRPGT1DT63siQvE13eX7s2nu/CzpV/V7qd8DR89o3
NMhFLeAizXOXLHgraFBISMoiYh/oaeOSJf9ZEG58Q7OQ/QfIKia0DeYXtHEE1ydKNQThyHHXvvQ8
DU7GysfmOKkYs6VrzUkpIU6Ae0XUJelJg9yzqwEWZNtBvjx167cmUfSf8Z/4Zp+c2eC/4cyf0qqu
2eKBa9/wadhMr5vzeRj3+oZG6N/XJ0tlSVgNiwzp7NAUcfq8Y1sftCABMI0pLFCmGbJtf92afGn+
zp2wNH7BXCsdMHcaObrQdMkV5wv/tdfmTbgIgO51KkPz8JA27orkh1d8paAyn8qf14chNQPtCOQ0
OZWrK5wr3Th6HdkWZJlrP54zektzM+i0LSxKW/G2ka4P6N95+zk4+8Q8DZ3qtWKjn8f9XG+o/5vs
bmIoltvl2N5OfYqSGVq7FNMoXaY/Uk+onr9NA5aU2YWO8nnsZRuUCldtDuxG9eKVGsFbGmBBNBdD
V/bSx5cK/fBIcOWx3f0ooNHXTIpwVrpRzwwIzoC2Y+oWvZnHeUqOnC2w9N1PTpburjuDfBxo4wJZ
I3+8Cc6QV1UPuhMcN8W811HgVNGcqr7P//7sLOjzzaZrgrul/ArtM6LiiZF+HuoFIFXjGnFijn7I
CMtBEo3aUPnNZgeEZx+YnrPvC/mGBUXHkml41pZbmE5PGMf/931h+s1laF0v64rYmyO/3qmeXNKt
Dq5mznkExLsoh7M5E6Fg7EGWd/tlOmu4NMBnud+aTVfMk9RbEejjMWFDJk7nP+Rsmf3BSlsE0LgW
DTeoAcYAEiR0ZhUHiWw8QIigFwwANGTghdi1HZc5KesZWVkIryPHVIMjZnOicTAVt7AhG5AF/iYd
qV+0YIgStVbRtma68JMrmw5Z0nzWBvRKTVpRg2wN2AcK1Y8ym6ImO8zVFo3+GnQ1uS+T5QCCuQNR
EcHJHN2GqDCgychJ41y4nOA0RV6y8VBRW+fjC5sV0Znq64KbW03XT1OCK4F9t9bIUrVkySbz/McL
Xm6vWtun5YqsXbZvhmhtwFP+cn0jyTyD0/mhKIMUJ+geLudn89Z6njvEHH5pB+1ncjvW4dKrkI/8
0BVvaM5NDiV5YLjfcEqUVF8YI9hPSVoGo/PA0MJZHmf63Po+CA5UxSbpspyZE+6A3u2XFexuRWzk
X/AANdjz9UmTvaOQeQaWAuqj0Gfh63a+azPXLfPES+NNtx6tcV6jLFnXYLDmm5bZkY+MZJqML+Ok
8jdZXAAGMRxM2MTIcQiGZ03XCt8AtR9u1309L5FFzf1ikqNpsk/97O+uj1NlTjidNrNevLaBuQzQ
6nZe9qWrRaj6QPp2fQTOLrpuTuaL4B0BUhkkyCi/8GU9m9ZyakFVuuVgXjWLl84qgR8tUa/QAmdU
KXTJdhbKVJA08IH0fCNnkGv97LBpAEuqG03dAQRVQAJdH43ChMgZqre+7TLC+VGbF4N+HdKfi//r
ugk+IeK24nxJnI0fUFLxsGWlUzt+imrV2t2Ww/dMpUIkGwIKwkjhcJYW9F1cLsiSZ3XqOXkZNx3e
B/ZyaxvPracCh8pGgSILWFphC5Q2wiEKL0OWyCtLqJr/aNLvy7tpqXmoefZ94RRtWq2Av4KAC4qJ
AA+VvSKZLXPb8+/z8Z25bQW26sRy8P3B/wRsoZ791vWfbql4HKpmia/VmRV0Z3oQ6WvKeB4e1zuH
KQYhO6HPByFs9XQsixrFOwyC3c1QjuiK1wrCCOl4i9aUVlO91lVzJniWtrYTMRnMLWMIMRGaPDvr
QZnWUFkR7gHInq1Gwrhn2UNQDC+Z7QUbPZDy6/v34fnkCZeoS8aszweMxmt/9xDEmVXk7W/1GS99
WDxMGp1jB2lVxiXxj2y6Lf1bLTlpyRea/yr0JZyaZ9b/tPzTaOwtQ7uZVJtIMZV/CNzO3M8g+caq
Aj8gacN1idLsmG7ooj59YCI9Lq+OgigAz0K9NauIqc0mBbrKOdiAoyg+L7vPwL/53+eFYLAe/L4z
AdmM0S1UOPvytS93iXHIs5f3DgNoO/DiAo/EWajE7shs9at62lDWxZs6sJHhnBRh9tvVQCsuCsMQ
iAMDJ16hl4cBzpuFZB6rYvRhBnP+HdRIvX6zVCqVybcXAHTuQQYGQ0CNvYkO6VqgTkdAj9e2L9P6
3Fs3pqM4eGQmoHgPngqkOpB7FE5PG0jIWe+nPG40hs4AiFkq0sFvD0480c8MCAfnbK+NRRsYoDUL
gEdgyh47iQUkTMBeAMyLA5o/YTUKw5vYltV1fLu2X/r583VnkkwQIByomACSgleiyBuC3Ozsd5qG
ta6GgGkNKCurwG9UldK3FwAcCqw0LtIyoPAQSzZu2rlb6WQVCtFPdbIDGPupyp8WBOr1cGOzd7/f
L60JJ7PWuL3Te7BWHp2HXNWdL1kQC0IRHBsCIDiaOC+3x2L69dKleRtrhRcszx6bFftPZUD4+ehw
AN6QwYBXRCAUXMbd9TWX7O+LAQgXSqMtRN9afL9pvy/OzVyHbLkpnE/vtwL9IfRRAj2I1k1hZ+TF
wjqfFl2MuKU9TtapT49le7xuRDZVeHbjMMQfCPCEtWh7IzH8nLSx87Pzv9rml+ufl+wO/Py/nxdW
YpxznS6G28ZtNYV0COsx8pIt/IARF1E2RDQAaxNvX0K0LW/too3JeNNnfjCiTzNfFQGedCRg7TGB
ncUD70+P+tkNS0meaxk1aUz6dTmWeTW92HkxfrHnzo+uj0e2JiBuMqGMrQNWKjbP1m3nOEVetjEt
b2NTe3dZDPCSs69z5z4bSO1uleuU+Dpzbvq8DSy9Dfr53e0AMAJCT+juAj8FZvJLI6UBbb26xZLQ
dAES87SuMUUHi0oVUjJTKPBjjnD6AgMmqgU62poQAk6F2Naf2iYu378QF58XAhINF682VPh8gv3R
xqpjSuJSQBAgt4iGRpOruV9OEihrCOkWi8aThm6cDnB1B9XEyN8MpoispJYcEOkiY8pNCVegoxe1
YxUbjeFzQQlac2PKwxmkHdcdl6/q5YOX42z+muHLdeZaCaLQKbFgpmy/dv0CpKEfmM5jot9qWmxp
LJzXn9ctSgfm82oFHtg22o4vLXZD07B0s7H0Sx1AeGSlj1qtOIelTnZmQ5g86IvptOY28v4X2Nsj
5r1eH4TkOuHZMAB8IEAI1LLgB57mNmUFJavYbO+27VlrxkM+0qM+D4r1kY3k3JCw9UldeBqwmqBR
C/MSvWyLKvCVLAe0bTgVlotOcMQQl8sxkapFlymnjjVfdLJn1slW4aEkk+VgyyN0R5n3LbMAmMkX
PE0naH75n+wCrOruD0a6YJt31xdFMlcXdoS5Qj+mX48D7NjuHNDqpVMRzr197SCi5uJl6GLmlJbC
1dik+QooFCRhfLPDTvHCNjWDYTBCAP0Cq38/P8elOeFERvUwKZsWrLVl+a137v1kN2SHxo6uz5qE
IYi/E1Cz4mgC0CUIHsDoYOudmYFB0wATf4/20npvQIiCtV8W8p2AM7xsPift8n7PhlkEk5whC+hJ
YY+WQP4gvdumMRo765el+D8/z53l7GDbzLH2O78Ez2k5hLnJe1UVJzRfbeHovBiAcAYMjl76fg+G
Q/SzVZFLD1r+Tc/QerxLwutLJN2jDroY0G+ImoIIakYUUxZVDq7OqtafDc3PTuAjHE5G84EiKXzh
zJJwOFuEooeUy4V4PcivwqpVRDLSLYqDxgHbBKgzxDeRBZLE0ZlBoNr/1JdD3ip8WTZReDIiAQ11
wbekk+vc08wuQeW9pNMLY3RXWv4tPF8RWMpGcW5GOAdYPdtsmzhjuGa+TLn9aR0/sjuAUtJxSyJ4
BZXfpfsmxBn6sWF5nNLbtT8uh+seJTvJIMPugZgOZEOYq8vPD6NVUGo5WdwQzrZoRn3hRwW9oVl+
MizFbSxdlb/GRE59W6et31ACqOpW7rLU+QYhjmCa7dfrY5KtClLqUB42ECwT8XQGeYBBKwIzE7t5
LXTFbpd/HfMF1C0wS2KFyktbC23HgCSvbjRM99r7efs5tezf7wuXl7mwBu8u4Kpt9uyT/gDSjBCM
AopTUbYU51aEtyOk/7zO1jEKh37ea9k3lygMyBwL3LSQX0XdCQh8wbFyPZ+mgWJrEBOt2D3YuJP6
menLqfC1XaYVqiSLbFnALeMgk4O0GiKlS0eeG7+1SIJ9gnAteBjxlLzuVLLxQIsLXwajEPSZhfHo
tV7ZOToH4oXduNO9B4Z2NHr4Uf7ruh3ZwuBQ5IE4v1REFI8zbpU9mh3seHURuGN2NLX23nNURLbS
+YLWM6SSeY5C1J7SQIzTLx3mq70rJy/IR1cxYXIDUIgDRQCOLpFElvpAWrXGAvayPtt5kAAvVOTF
snASCQrO9cUfESJQaMu9gqzegrOr16JiToLRfhrnLAI/gGIsckuI9aDUguBYxPSkg+ENHlsR70HL
htTBFJQgU1hcxfWuMmNe+vBmV2XqEZhJZ9QdgH3qgO+mw3Dwlq/XvYx7qxiyQPITNVrOyPYGhdNC
3s9cNsYD2IBZR2fe28YdmszcES/+MOkVt71EhAbBxJk94RajCUigQRaRxisC5QZAFavfo2G1CfJ9
BR6zKAfWj34gw3BhVNyybpcVGfCYsVWFbRVpKqVz2VYloLPnhDguMrzCkWOAmMsyKHQAfP8+n9ao
6W4zTyUyrTLCfeYsfJ301S0q0DPEW/d5Ij2kmE5kVT3+ZXsVaURAlNFe7iESuDRi+eYylwSPS+q+
sOl5tY/X3U06CJ+g6RM5BihvCI49+pZJfQhGxaOVP47LehqbOZ6gTnLdjKQBCykMKBhzXnY8z1xh
srTV7DyIUsJOqw3Qek5u0i7ZW1oZb84Sriuv5tkhncYAQhvhmMyRW72f7OzyNwg3q2vmTkGdLos1
f+/pt+ukKvDKbqLzQQp7KbOd3O8tDHKabwv6otnNnmxuBP2QwNYVB5/MMTxDx2MD/o0QUXgSjktL
2jkhCNPZcStP5HR9wWR+AZpGiFyCVuYtpI3fth5yW2ncGPXTvLj3mjk/DeiYuG5GOgq8BMCPpSPL
JfbldRvCcgOgQ0hDrMO+LDTy2+ydXPXSlB2qYDDjotMuB1wIKw+5kQW8BoilexshGzUOTXvyqyxI
QT6WOXPk0E+jo4qzZHfGuVHBGzRm1sxkRhZ7nNWqyQD/e+myJMx0lS/IFguZLj5AHBMAGF8eEkOd
NKAaAbBn9uh9pqFk5tM8zP3x5/tX68yOL1Sq0We/jdaERjMIrUTpYkSZipVBeh1xrXak0g1Qmb1d
KW1JzGHL4kV3b9ut/ZTU3mMzaoE+pTGa9z9DsBZYUTcuyzHSim53fYTSmUTmG8ELNhVAe5czqXvT
muhlwtcse0DtMYb+8SHxrI9cUKDRJByFiAKLeByiMXkBBnaGlHG7osz1e2GvpFUlJiWDgVeDjwCY
Ly6VJwyGFulkm32F1goT4qKOdtqG+QCx99P1OZP4Ocy40KpGuAc+T2FzpSCnqi0Tc5YvBMXsBcQ+
bphqT+n467oh6XjARsOV66BVLiIMpjabc8qgZ2b2xSmdrAMznNAcXEWVRXImIegGBgDcINBacIRp
qw0bdAugu4g175hmB1VpXjqKv58X2frMbCmYueL51WoghFsZqBZ/TqahuB5UVoTroQG+Nc1LqNgN
zoDIxA80JMDWRhUDyTKT4M4Hgyj0KACVEFu5tR5UZwuyrnExfvO1at9NSVjZbVQ4WzCB9tAoPxlm
F9j503VfkFy1F3aFuCWl/uw4DIvkoJsuoxmo4b4k9NRsYJrLVNeHzCMsDA6kCPD0Ny/MdVo2rZtm
7RHlnn+qugmHfP7y/vEA4Io2K/yJbmphE43MnU3Xhraawb73Y7/TAXjzfwBXHmmVotNWsl8JetL4
ixl5OCLu1470FNjwLoU+I6J8D2JcyW4b0Wa3faCEzA9RF6BPNPmjye7yNLVTG7l4ilRGvQ67cjOO
I8A0fufsrs/dnzy08Ga6sCPctI3LxpamFlCnq3afaE4I5fX9og+HvHsG98vBMqrQTsZwQpcXyk7H
wWvDharaAPi5cO1XCOcGK6BzBZ4+3I7MCmxGw7pExXy5LbdvfjIHpQ4qqO35+tD5yK7YFLFjxWDU
gFwhsCHugEzBQ+oV4TKy+7E3Dw6dY5cpEoWSrUAQZYALCIfjW5m+uSk61rTooYaHRWU7RIPqAayw
IA5p7AprspiPYCa/B4g5cNnrB+YMsAbA1EDPipfPpVeupdXOyPKksdGAJjFaIYdiRH75uZsP8weA
XigG/LXFB3v2RmxnH9qBFqTcknWXWrek+mQviky35CSECaRTIXyEYEKsDS0mSg+Z7+AZOt8axb4q
78Gtbj8SVRFKui5ndoRp00YjtRNe5rT8p62FJMGP68uiGocwVZAFp6A7w/f7fEfMY++GYOSdXv33
sx3xng/8z6FlKGoJN2On9RqEoWq8bFySHr01+dou9pd8slkwr8w+FaDtU1zGsqHhiQOVRVyRWCzB
5Kw3XksWBLC+06QP3uqnUYYzi/PRdmExbf7en0v6+/p8SiIAgvvEhxAvaJ3eREv9YJsDFFtgFAJy
bf8DpcUfSaq4S6RGkEBCKh8xO/649O/BgDoL2FrTWB9+MF8LiuULiJAU0yfzPLAF8b40JL9wbV0a
cZqFucOK501SDMHitIHq/SRdHzxoOWsUwmQxiGk8MmgAGGYxDchym/u3dodKy7f3x5XIsgBsCL5p
gEXEtwWhaMugRYO3hf5S9DdZ9/6GIyQD/hoQOU9x2NjzptdIP7i/crJL69AqQXYTmFW4ONF175Ku
CQ5PFNoxIpB2XK7JWFaDP7IUL2rtRtt5nuJNIfMrNIXjfEf9623xi0F/Ymw6T3vsXNDjrC36YUAY
dDfOiaptShYNnVkSK18QErdYSlHB5y172/A01SyEFG1QOe9HfxJ0N4OHDpUvKKqJ4cGqJ+604irw
UqgzgWjfu802o1HExbKA4MyKeHvWTuWPNc/bEK96Ma3pgY7O0bSdT2npHRF7hn7567onyJbKRTGJ
J6E8PJmE3dmZrOtXl8uzsEOdsSA1Q8tWzJ1skdBFh8yhharIG0lxd6MlgF7AP5jjFhj6Q20gniJD
4Bm764ORGUIVAXWRP4qFYmwwadVcLBSGEqe9SWiaBJmtHUApG6V0+0BhDNc2T3XAKaDrIRyeqe9O
oD9A2yg1zBBCbeT9zKq8zPrXAB/tWfTho33BmXQ0t88OqJtByDx94BiABfBq2UCbQ0BAyAhtbZpo
NLXR+VqA21pvAoVzSdYDMAGg+bhOEVp5hRGkzsaYN3Ece7ZWAcMWpSYJSTq99sO/15de9pQFqJK/
jODOqCALG7TeinJMXNQRkym583r66nRjmIGCHs2OxzTd4qkvbvzW3jE6qZ7r/NtCHH9uWzyF3GrJ
7ZTC9oZyi7Xc1cD5zfot0+Zd47x0fR5as+KkkJzgMIkUMm914xnYS+eokAPx0wqp1y4Hff16WPQi
vD6jkpMBVIzwDaTdMafiZhqa2V/8pEenHnFCBD2BPTtR5avqpVIzaNbgkpiIdsQcMmqCS66XG9Jc
lntjjEboeckxs31FnC2bL1QvkHHnipiQsb2cLwA0XKpxEk6LHIcUjO+KKEdycuOuAwb6T+LpzbOk
7qZ2gFeiIFLWodMdkukIsrDJ9QIK9pjaUTFfSIIeD0lBvM/xnkMjtLB1rbob9KGxSjxXabgWJSra
IGAxjyRLjz3ZXXcF6eZCrwjvSEdZ7g1zJWVJ3xV+V8Y6TQMNQmFZ5QfZZOBYmgMTJPj+CH2T19pR
PY/+NLuLWwulYZ7s8FFTFbc1kpIkG0z0EAJrRm4BeqqCrO/tW1YtS4B0Tx25VuuhHEVpmCC/CIWJ
sQwmZ15vPLcG+5zb3CV5X/QBy0jxDF6SAc3Orr/rqPeakbW9GWd72bWIXxUBo8yxOdSbU67hlBUj
hsb0Rscb2hK3XvmZ2iuwTDauCaoCMsnyJ2gQ+8+QGDS4JW1XUH2Vcef6S0D1/DR0+R3BS5JCuHc6
IiN6189NtEAuw0jpXnOq0wCNtes+IttgQFEhKc755dCvdrnB3KZLoWzh1GAtYIc5047ZBwqAIOn9
a8G8tECWdtxGAgsVDQb9dlSpysgWDBEQwkkP/+FVdPl9q++sCtutjsd6u+mrzx7oIFLz5wemCc8H
G6hycGeI5FitYZa15SV17EyciSeqVDgX2UEEvu3/DAh3bt7ZVtaWMAAUyn6sxt28Qh0Du+U36jY3
c6/XwVprWXR9WLIKMbILaILkYkoo0gnn0QIMcucVfgVaWBpahR+mLkinylcnbwJGbqCo7E+Prlvt
SfcrB9TnunnZ0p1bF5xvrKbGcRKChrP2Lun9XW2le29QgS14LCyeRWChBl07krwQV+O/4iwgA+7R
gypBWiOHMgT22ByhMHpKsg48IZV5mpEXKHnl2/ZuNnP61qzmrbcU93RMX6+PVhZWeR7HSPPGUByN
l7+DQWx4rMsGjtqhSdj2+3anpazdgRBtDLLUooqtLZldkPBzqldAp3C/CW8EraktNvi0QZm3CYHd
C3PybEyf3z0oHO/IeHBpZRzcwu729aZe1gUX6FAAcAScXsBcqMVCwTqACuR1W5Kz6sKWMCAoIjt1
knhlbNR72w9KM7z+fckexDDAssFzrBDiE2JRa0SjnbOgVbCwnnPD2SXtHat+d9X9WP8DGUyFNUMS
fp6bE2OBZOwBkk5gzjOfDOhYdicDjK5Zde/okJde7vMVIif/tt4YrOsnlj6vyxI1EN2d/52S3427
1/zf18cvnd+/4xeTdNZobRNafat4mfbbkzGdrn9eMb1/zqLzfWhBjKfXygqUIlrob0/Mg1jS00Sf
0+Rrpf9z3ZiEHggR49lgBGchjTFMrp/DWo4+8u17n9626z+69tp6t0PCAi25regQJMwMafFYsRPK
M0FjK+J92R48/xV8ys/G3BkIX3C1V7E2fBrboEqDTUWdITlWMFCeEnJ5yZnwaT8zsRIXArIDVq10
xp2zaXtHr46lbz4CvXe8Pqny0fw1JWyQEepTjl7DlF7d1sUAYfoTU9EESSJkJBsAk0T9CgVnMbkJ
CFmbNw5O69aD0Jj7jz970XpXhUP6cn0wMm9HHI4P2mi4QyvZ5byVC8GF5uHqq4p9C92q3fXPy5bl
/PPCwZjZjPWmhXF0xTGvIt0D7SlAB4frVmQrArgQrm+dd12JFUw4hc8sZpZxm0V6dZp76DAr7k+V
CcG/Kn/YWkphguZ2VKX3lMfyH9AmRY4JDQpAkKMjShe73/TOXe3ZIHgwBDm5S6sPXB0cU4WbF48h
pH4uF1vzihFtqCuC7XYMlgfQ2SgektJZwpsB2Ee8It80QNrjUDidPuPZkNaQOtLDarqzXcVpIgvX
ECOiLRHPblQCxXZa3TCntUkxS23r3Y1GfqI6sNcOiBvB6o88Wmh2GuRwUyMouuZT7zahCenH6y4n
c2zQA0DlCAyHLvbP5VR29kzbea4ryCGM+h7aZc4O4gL1sawhUMbcqfn0AXuIugHExPMEVB2X9ibb
b+y+reo4x4yuyMwcpuw7ClXXrRiy2wlAg//M8GGfHaO8TcPyF1ArFDO5m2s38NL6oSqzXWOT2wx0
LnpWRg3SQxnZbqzWPE0NOOvt6V+HFS/MrB7GvN21lnvvdt5nxW/jR5EQwaJzB93aaEQDT6eY7eUp
MlNfkypG1ven2zGGyBWdryPkQ27SEpwfU2mXQaevkLsxijt36A4gxZ4U3idd+LNfIdxlhp5sJiQN
cWCuEN79uukUsppDMNhfPjRcuDdvhMWqC5s1w/XcWp1TxdZa3Gtac9Ar42BluLSLpoXuZfbgLvZz
T9bHsm6+uKsqUJEP9D/7IuKuylZwt6Sw7y+frOU5tQK9h7iIwuNkJwYKa7jlCN9L4tGd07rrmF02
GGUXWuyhQT+znu+vz6XKiHB4DzbUEvUqb+LJ+dGwozb93EzF0Sq7sDmHK+rEgLW8qbN2w+qTNHXr
2ES5Xe/uVs0PdXc5atVN17uK8cigioCS/rUmXKtgUlvsriH1/0i7riY5eab7i6giCrgFJu7ubPIG
+4ZyJIkgQALp138Hv+GZYfmGst/yhS+2ahqlVqv79DkPbvoFpR20S6UhkuSBsNBtnqdh0oJjuDza
9h2aa1dWbMlFnNu2Ll1Ew+xGL03YzrkTlPaz8NMQBLMBweHr8hfU5lYulaUE3sVoZ0fORQ5AT1uv
fIA473bsQNqpPxtjteH80ZtaxNnGsCG0yNdUZ5e2jUNMf6IW0tGePMupiLZOXKp65GzQ1OFZR0m/
GnwNqru0cZDwx55B5mZi7LiczqFxu0Ym8LhMtc/K8W/Kyjj2OkE1a3QPWbyGpVjcO+cGp1GfufgO
1M31AHbwB95uMxaAMFZZUeftsgJkqIEwHynZ92t40GkUc989XdVTuRP98PMCtEUUH8AjALC1Fha7
2txcP+CLPw+swXQ9GeaHVhyf2klnErQV1WADK5s71u2vG1jaChMy83dqCsn+2SpR0vu9yoBpFM6T
qA9a9xTnKxHF0hh+e0EQOhpIkEz++Gxd+rofc8+CyoVZ3ZTizc1WItilc4tAZbpLfotUziL9eMzM
OhUYQgUysdpzooZrj0jQoNtBPVit2JSqfLo+a79bOObLfm5z5qdyCtY5lgE2Czb3La2KECw8u2SS
/O2KTQEK3gRZbl7SCB1O25ql25hkEVLCSATjreNVD4yqEMzbW6+vb8s+vQUFyaFymgijCdM+/ZHb
xSYz+U0PmjStZJHHeyi8+zdW7B6YTTZ6qaLrY1rcCRa8AcHLGn0xs2UCSluBb3dqKRQHXm/celf+
ORc1mCOQXcWzBR4BiKHLnYAINne8rEF3L4+Q4dHIymlZdAFnBualUxOdV4kARPeBOF7gWAcJAlqn
p1uiPVJ303WPvfa9BbmZ7q3N3uIm/Gdo8+yfZUqGJgIgkLkGInwWtO6nZHxouoe47kO6xjq6eKTO
rM22XxkPxExMoNDLXjz3qYxEUaw9eRZTLOeTObsPyQhgol+imBmTYl91JBCtExSkDbLMPhBw6rFK
vQP+8GKbbJuX3iN10GnkWGE6gjtwIK/X9+famKe/n7kRUaBe5E21VTcDa2WPupJauY8XT8DZrE5/
P7NQj7FANwYOtQH9IhnvVf9krYG71/bJ7JSRXstMl2Pl8lqEsf1JgqguoQdZiG1Rfzf8lZhmbdJm
N31X9E7jxjgQGr+xIJWRs5VE3FIpEGcar27wwfyuel9OWpKD1ldB9PshgcS8aN/j/BOSCXp8Go3H
Spw850lTXcCKF9G8lZQFtN7YEK62rT6gYlfTd6P+1o9Q1F4pLRvTTH5w0WcfNnM2mXTLhEl8WEFO
os4jD5D5pH3Q5cHsZNRYALXXD9z8ppofevVVsG0a/8q7QyU+X9+3/885+s8MgdDxcobQ+V8ZGYXX
o8oImUZOI+B9QWZUWwdxier1oANXT2K3kTb2O9V3oY3PBe/03oj1I3idflz/oMWJgaqVA3Aeqvvz
l4mQ0DJrJBqJO8kDqz+g1WA/aHHUOSsX/+J5OjM0nYWz86QGbitjREOObcpjhbp0V7U3fFUiYOlI
ASuJDnKQkAGcMzu2Y67FaUpx/0vHCdFZ15EhbJwkgKITKC2THY3XGqQX99a5ydkpVjJNWtXC29NO
hBnf+t6XEXno3n8sMj0cdfRpFGk0du9jtkW3UGhq44YMp65GuO2vSTAsPiOg8OWAWhk4qw8oCsPX
LNpMPUmVepPNDjKTQTnseXPviCwQzVe7fx+Lh+ubaMmxnNuczQAxU2qIybE4frZvglSl++sGFlf1
bFAzz1XVXWyoAoNyhmaDdq+waj77RAtU10eG/cyT3XV7S88VhJAgl7dQTPzAUNp3PB9diV3UNtlO
sDEaYgcFmuGOTG0jhbkyvOX5+6+5eaRimSLntokdBK6xBthysTKcpbPngtgd5xtoIfCDXJ69qgDj
v6vD6ZjA9zpi56ALOKu21+ds+RycWZmFCNjLNufANTw0AtUP+WSTm6osdmCgGdvnSjzZ+X1s3kKZ
NHCbTw04bOPuaey3ZXm4/iGLm+XsO6bZPvM04MIwtbjHdwh1W776eSi6QLc2rXdL3LUxr83szN10
XDeHPIetNP2q0Ufh/ID/zLL3QjaQCHxlzkMvdyT/4rGdcJtgary115gRFwNdyGthhZHsBuh+NvGq
r5RWgxzpwaoe9f5Fl12Y9/s8dwJQCYd+DFU51w4IeczXzuUSsAWP+qnRCYASC/Xny7n2VKMyENmh
AYkObNPbhvfUC/kld5oyQGv9T0IY3eipEW8d0ucASue/Mmm2zzyrvg15t5ZEWVx67HJUFSZx4jnC
xR1G0CpOTWut3W5Yoj+kULfU8ArL2mJL2yLiYu31t0CibWAK/rE5O1zwwq3fuGjQA3zzBKDTRhTm
hlbtxtPlVutFZJf5fVd2X8c83ut1FsFVRk2f3QrLjP5i5599ymw1iCfMapheArZ0A5Brh9kk+NcG
JKObwdvrzdt1e4u7/8ze7KQZmqg0YcJN6h38PvrLoZ7zS7r063Uza6s6O2SeSAc951Pc2u4ry48o
f216eLCYhYmOQhv22nWDUzQ4jxbPl3R2nzkV68HsD3+cJdVzzKof5Tge0rgOKgnSX7uxQ16JDQon
K/fAol0kwXUL3b4IX2bJC0+zBgpBE+SPUn5n0O620pvPEDjYlLS40bXqkBUqcsVf9Cv6eOKbFnJL
kAGZo6pqF7hLo0J/sekX+0zVBwbMXg+sTOM4KzO7uGPOTE1Lfeab69SoYzvFYbGo3AhDezIUj0Re
roCNpgX6sIDoZnEdHZ2eH+pI5dhnNtNhpqj6oMtuTEApyk27hvJZvLfPzMz2SSW52Wg+zJhx/7XQ
7F957a6MZHlL/DOSKVI5nzArictBwaOBavEutdJbs+E00KQjALBDgyBt31QhN7WEduj1Q7A0OIwN
zU0mWKyAuru0nIDdUwwdZIKctggh2hHEbCUsWbLg21PqB+BYSN/O3NXQ8NwQNgC/bnXoT03+P/78
zDv5rZYjOYGf18ovMvsar4F6Fj9/ItsEDgOPjXlxtB80fL4CpByN4KcsaR9xhFbii6Xjglr/f03M
hoC+NmpxAwBv24syJyxFmK7N0tIGOzfxYZnrPuMOR9TWxzc+WL3cRkCjW96XkoeGXfzENXqvJW14
fXctnVDoXU5FWFAtguLvcnfViUraKlXIJ2XIyql+Y1n81abJCeDmlUn8aAq5cmDi0D0BSBn+XZqq
oNUB4mio0mELAveYfWGIRLrYfaxrj0TXh7UQi02JeYTZlgUeWXNetdeyUvn5pKUEvu1QqR+APwRK
5oFW77rhTTcaHCPkeki2ybW1l+jiQMGXSBAI+pN6z+VAXd4r044bCCuRAf2jwDGH+tBYO0RorREQ
8NmsWfy4PzFaFOuhZwdAoDmvHY0D8NKNiUc9G7QXkEJDDrdAomcldbA4rokj3XMBXUUnz+W44kHF
DJIRIDuTkDDlTruhhn2k3L815Rqx2sfjgBGd2ZqdOEI05Tst7sLCzcGNr90UpRkJ6W+bNo6ystzo
PXtsS7HS5rk4RNy9046BZtF826iCNARMD2iQ5HbUViP6VZMh8LP+WDDo913fpEurBr004gAGjOz7
POej4rFx6gq8OWbzw5dAceKku9pKLPPRO4IyCemH3ySI+ofeFLONDZZ2SCw5Uo1IajEU3tgaH9SS
EXOC1U9SFtiDs9vRNbkc7B4BU+09o9MicMo1zoGluTq3MAtYhsEpYnfiKlGgxalqVO8R/WWxtfnz
JYFEGcC7BPzDHyTYEjNGOwRH5VDFR6YdKhKMw4rHXXRN5zamPXgWSoCcK9HbHlGtrPNg9CEx8Vq2
MiL5LuZDMJiPcX+SYxcY9qfrg5vm6DIaQwRxNrjZKoHW0aDKwrMkt9pNU9pBqn9O0XDaqAJlTAEC
grV9sbxq/0znbNW03kha4cBikzmfeNnumKBRDoq0lZO0kPO4HNrsGkvdDjhvCUNluWPJJz2vQr/e
G+avNP3W0iJi9GawX9FAGNjWsQQlt81FaPGDmz5fn+MlB3I2x3McSw1JOMigoVzh6m0a6IPzZFb8
WLR0y5l5uG5rZT392T2TscTzUVtHlt8/GfIW6X1fL4IYOU+iPrtr7a9r+9Y3L/dt1onErh08/5R/
X2Q/dbNFQxE2bPOdQ0EsrsABUk3Y/u/G8Hh9oKumZzdPBnkT0xymWWWRXr8BK501Pwf/QXi40ePP
lrqD8kZABvq/uYM5XMJAq1CRahiy329K8dgYh5GvjG06dFcO5bzbjmX/OZSIil4L2zwkbbrPUwhp
cxpxV1s5Kcue+r8n0p85H+WPVmx7mElh/AJvdyDF+/W1Wrq4zw/AzMl4qebkfgsPqlkkSDUwI/Ug
qhVZDxqK9KbTvBO3+4eB/wVOc3IBeEAjBYfxzQF7Y1vnWkkRnVheuiuMNFBGueuECIeqDlWzLcwj
TbKoL7e5deMNK5WtxWUEQ4AJBgpk++fIZmUYnTOWcEC+fhrjiMRFWMtnon2SAIZen+FlU1N5z5l6
KOdQvSrJGyEavBQGEMeZYV9HdbJLSeSs1TAW/QsYLP9taO7LbDfTx3xCBsQgdDFem1oEEwCxTG5N
+5dbP10f1kLFBAt4Zm7mzphT5oVTTXqX/jOtgGsra0iUv5DmqFs/OveuzPcDW3nWL7rrM5szn5bU
6PevkTUDCa27Y96tyZyg6+8cfyWuXDx2Z3ZmDkxaqZ5CTxhVbAcZwFc2/rg+eWtLNdk/iynsHG9j
ZmIc7dhueGMGFnM3rvAjCVqZ1qyjtEVN+7rNxcv9bEzT389sJtL3qgpK4w8O2afQSadhaUXXTazu
iZm7qpjN9azEvDlK3VdeFiWV89hZ2REkglGJt2Sj6zuUwPfGKFdsLzoyUCehgj4Bb+Zvqgptsjq4
F+HIqi50q9sEuCAIxaTPcS62Xvyt/nOJKOx/lO/AhYwSMBrnLucT+GczBXopA2+Gsa1L/+tQ5hHy
dD+vz+m0FT5cOKgVTG2wUFiaF6FAymcLr4KnonkTDv7Xxl2Bfq0ZmI2jMWqhSIJLs9fKt3GA8jlJ
vl0fw+J2PxvD9AlnW8/T8qErK5hwHBlY2ZOnvF0iWFD3j0b+ao9r8eWimzizN9vqeeGqpKsxZ8xE
dulTOmjB4G/XBdYXpw6pOFA5E9SC5pmDNBZ91oxggch5CHml2Ntdn7fFI3v2+zN3p+l9LqFXCUCU
FybDE1Sp1iL+pREg6zIFGBMfwpwBqkvBkOlLFyPIyKZGgUXvoj8fw7mF2Ri41HhaSA+3ElgrfAzE
tpodyprXrSxdsmhb1dEb4/kTYvxyhyneuHlfabhkwfVhtnwjh89a0gXKtsKiWwnklyftH2PTx5xt
5xqv9tzsYAxt+Ns2u9e8NcnBRQtIA6AVF5mbD4DxnjV+Sz2CsC/3g5ID5dcG1ydszcJsWZqM9iUb
nezhk69ecvf1+q8vHUBgAEDuiuK5D5KDyxmKXXCiJsDEPnRBre3lEKKgOq71ICx5FdBEmsjIoP7y
IQ+ubEEgLQ/eqqz82ZRwjlkWgm4xKHDiqySw8hW4xuIe81BiQqYB7WTz0+6zZMjcAfYkNlbMvjSG
Hebee23YO0k+X5/AxeVBenySOZyqMbPgqgYg2hkrpIGY8d4D7/Pj+s8vrg/arJF+h4YLhCMu14fF
lkZpgZ8ng7PR+jFStgty8yxkw4qlpUUCawJifHOi4Z2H+QxVa5PriAhM4YTdkIe5dlfVN007TEXI
U5oWf7GxIQ2Fdm7dhk7FnFaDS08wEF4it1VFIqB6eH3mzMUBIT33W9hhktm5nDq/pnFc1nnxkEuu
o72AomqdKOSJLQe1zXFQUZOBaQ6l1zcDoPYvogIvQerEbEMVxLXLRKgQcvfGbujyYaOBfC1AH24D
7hE53GekGQKVoAc29o0fdi1rNMo1TQRyZHQRaf6IUrGlR1Tj3mfRxGplh8/uGxspeGTB8R9S8C4A
zDMvygarj7WSDyfOsrDST639xVZsZQZngdpvI8jVIvs9aZBCn+hyAj2AHDjNa3nKW63BzQbBbNnq
LQXawhyOaV9rb4VtJ08WKdmNDUqWtUB46Wyh+ksmJYsJpj2LDpq85w4BCfGDlkIqRYf+Gk7BWhlw
NpUW2NT0cyOzqaxHqjFFsU3g/1iRBx4SxoP1FxfRuZHZRSTdNgMfBoxoQeVtx7XO2cWJwnsSgEC8
KT8URqzKB5t/2hagDSHdUWcOBEyUlq/En0u+yPZApTXJk7nIRl/uB1u2dgL4JPpO9fyoUy0oRbVB
o1SgGnvFNywuCgi70ISF2ix4pC5NuV6XDE7q5A+63cj9SGgNJt7YDXS3yfbX/cTv9No8bge8EWcJ
/NMEzMmXtizqkoJqNnpAe7QhOQrnvBxd696xK2hKpN7gBZ5VjUAZxnzTqRgJ5LHz3jHVn3XZV6Eu
7DrqwL50cDVhY+8IFehOYyEL7Lcn3LltZOkaKH/6dninGcRjs7aVR/Ryt0GC6vH3WOoiBrVVa98z
2n/WhUxv/FGUERI79sajGfo1be7deShEhSr13IcSUU1IZP0OvozxqdUrtXMs/o4E1Fepy+LJSNDr
mQNMdSM9Umx6tB+B/gmPO1l80yVLdr3KJ1Ie4NgqqZDgM8dnkbY51Iy5eTu6Thz0euYE0Cs6gQac
7IfadYJ+qHH2aZkFvaCfdV9+SUH0EgJDorZp8VqOnzz1WAMjCbaVHSjX5LZoOaRfKhWkcT5EAzBa
kDntBGibZFgnThjX0AhzDW/X+GUZsQ69nlZtoTPbRtKztmgddmbvHT2A3UKGOtw2b2r2Nw4AGABA
B9F7/pFzh9dU8ULgyavA82G2Zajst1qsOOylkOTcyHRZnUeinJodTdIcwHE9hFbyq0n9jSohLDMk
W6z4yvlZgGFPmm9QsDWB8kQ31cwe7THWnvb5Q272IqiyeHjwU60+1MSPb2ps6tBI5bhxNdO/Mbie
PncMtbSw0cfhDv24ZGuxnB5HpAh2fUKtlezQ0vFGqZrgJYbM3ofjTSz03kif5Q+jr0Kq11Gmo6Go
eFk52ZjT+cH2kTdEsxpkFT+wL9AqbnK7xYMmswmdGsqGTwgNv1NP1UHb2+Q+KbnYGbhhbgmpnJXb
czbG6faEvjaiT8CdQCczb//B4eu8eEj6EyfVnrvyufXdcADt0spSL/l+YLmmcSJFi0fg5c5qqFfY
fU/ogyHf0JUXr0ziUhR19vNz6C41UHZRKX5eZkc2HgETdp2taDZW9r3K/mJbeADpO2i/xarNHyPd
WOugUUI3PiXxQ+ImdwTU2pyuYbSW7jFUwIEGA/AZp352GfO8Tgzu92jJnnDzFXqJ7Sitna3GV66W
3+XZ+Q48tzQ7hQT6zqh7clgiyX3OBz3gmnmIob/qyCwEIjoqOhr43bC3XLUZ/P6UmtYbScfQks2+
p2WkDWY0DGs3+Wxv/o55wLowtRAigkQMfrlnUlPv4iEe6EPrfrftLz7/6azpNS05vHMTs7CqsgzJ
mlxSMPd/7bvnxL83m21cPCVg7bt+zNcGM5tkCvLQ1GQYjGPLwC8P/Th1L6+c5uU9gwmbIh+0/8yC
hE5lYG+tOrDFIG0ejyJ0keHJ3APqkiuWZlH3v9fmH0uzqFsjepvFNSyhoUQPQVjShnmmrKMZ59k2
tnA/ZTWUbpMGt6MuUW29PpsL6waoM4Ju8MggYTofKDipGlCBl+DAcoDlMQW5VXF+iCtnz3LyVtna
5rq9BeYoEHshGwySKvBSwFNe7sXYAsmsL5IRCDPIxxXjDUnfNNfY5t0JYBgtLjdd+s78NnDZr8Ee
wkw/Nu13z3rGiyHANKLdObs3vDVKw49+D5EgBGnwFJ5ew/O6E2T1tDRJYnmqjDdRNBvC3mVmATj2
U3X2sfGfrk/Dx2nHdE/vORc34sTxfDkLIyOFptm6PDXZ01B+Y+VnCt7t0igi3fh63dTHDXZhypm9
i0GY3dZEKnkqyhgInK2fbwogjD33hScPTEbg7Ltu8OMNhbse/eLIMIHzA+XWy7EZVDNTKEyoU2lt
cxGlK7fG4s8j0AVDLOp2H7JLDZWWlA5VpzahUW38suLn69+/UCXHALyJxwklSKQrZotDIfmGnKwm
T3y8t3to7pgHTb613qnot539UNo/6fAonX7FsS0O7B+zv2s4ZzFjo4AKaIpcnYBzI/5T+hd4OhBi
A5IFhCLAfBDvu1wYkTk0bXKg94u+DW12k2VTq+JOa19XJvD3zX15EV5amvloQiRPsyJHg0yFJmUL
9f+tM+jfrKT1XkoogIK/oCbvrefmh5I29qGwSRNxkAx+qWLVfnNdhiZjB5+nj2637dHshr4TS25L
vXvFS9E5AasFBoSsIBvA2t2XJE5+FNx1eJgpJ/6ufF2CiHnsth5l/N3K3E85r82w6Ui1SxxbfCqN
MR83Se5n921tmr+yIRHdnuA5cGMKVb54FI6+4QS6f0Ps3WZlMz6xsmyRDdL6x9TTXlO38B+hpVFu
fFrrOypHJIeSqkhPQ0LaHSq+ThFAU8HauCUYj0KReeIgugJk1CTV8MTkQC9SM0kCASjuzhIFehu4
BjmJxLa2TRfzmzIdm0NuOHg3MqGONhmSg13jHshVn+40bBiQzqNdvgMFwlZQZkZJb8YPBqJ6lFXQ
h2TaElFv33WhaWWJH3BH996HqtTu07yVLHAGR3wbvIEedbX1Wv4r9tuvNpDXQ6btVW5FLphentKc
tDedLh5Trbd31cj4ISf1uElrQJ/QnKLjJcdkKBq7D11QKt3HomlPHMXAz46ZaT9qtLFsszEXz7av
aTfKZyqUVu9+YWQqz2R9ee+0st0VROZYYUPJ0JBO+qXlhvdY434E5VX2Q4Ftc9sp5A09YmfbsmHd
xvRTd6sypw59Nx6OqPpAmc8q4/2Q+g0esdA0ANwFuMPaHEPDKPIDGnYIfmUQYTua33jtVSAdkCpS
jpdGCMz6UKuAFglf9MwIC20snvTeLV9U3XpPhVnndyk4rIIaFaebyk2MexFTcHDEbQkcCESYGiNp
3ljJ+U5iB4UUPPQ7l8bOnWEl6F5BGwTI6JFbkGYHzUpIZ6N73u0Dw6HukTqV9VWXlvbL6BFH+TlI
EAiaXA9tWfCNqPVql3Edkz2UkM3whnyDFB2UFGTdb13NEJHpdPxA4to4ahZvd24C0tosxmtckwYL
WReL0Mxzc0dshqCi9JwVv/8xZro89DO3acda47Ztkd+jrWtr+u8s2/ngkI/979fdi7twoyHJD7YN
dIXaE9X7pR9Dci0Zi2rM7kcrJV+Z4+YlZJOc7hhbhOMMIE3F7djbuHqv9rhISKAG048awtqjaxR+
MJaFBsHvL8gxhg5USO7GNi9Dk39ubB2Stm6/4Rka8AfVq4e01IdvXocdY5Js2/WDGUIoxQyZPtj3
FV5KO6gJj5t8QGNuzssuYi2t7/q4t55QJ2I7zVTxVsQQCBlNNTxkXNOipqNv0u/afeYgM6LZuRsJ
LsDjCproXV42/BvvabUtif9dVlD5Sxhyra7K/LD2Y+tOMiSlWt/bmg7vnnSpho3newxYzoKIZ2YV
dG/hpbppi/5X2VlQJ2lBXGBJne8EKVtEAVqbhiXFhhhB+wKcg46XSGyJwO2y/lefGXag52LYxR2U
gdICuqqMdtl9afAmrLqUPQ6VXMvfz3bPv97PUOVGFIp7FziBy0XVMH7Xl7w/MT9tAl7XN4gFt5UJ
0RO9dVd4n2Y76LexSbwF2caJEHke9fp54ZcKFfyTWzrR6Gh3IKt+gD5lGcaeV6DVzNxCgueHWWsr
4fbCHY8zqyNjjlYBFF1mV7CR1VRzhJHew8vVoGVDR10FRrKVA4Kpmt++aL6FbzAhR/ihiGTGCbDy
UqX35hBZAtyaG5VHKPDnPLpuaHE0Z4amv59FLHGWawreE4bEfWxnQVWuxK5LoRhydIBXoKyDpv45
o2aVGhI6pVp6zyx1SmX6QvkgwPM9/FLZ8BinDjK25h1aOm67dPjZsPFlZYRTdDybSyRZMJP25HJQ
0bwcIkSYchv0i/HJVbXMgpSU/q4D+cCLY5ZWwKD8EZG+o3uROzLquMtu25J2m6EZIAU6svwz2veN
O0hPxxsKEcdQkSZ5qQ23jHyBHdBCaHYbx7q/b2NPbXFB/EL3DLtjPu0OSZ80LZA6Bt0WDhNPFVXk
MUVfS2h0VN4OKRpPTTTeRSRzxwgpbaRqlV+MnyVW5TGWwn0EEWnyK269+lOiI5K6PjlzVNG/jhHe
LzbUL/B0nOeiCiN2emn63cn2n3Vtj4gtyNoqirUCypFRqr21QwKXs5JbnT3V/mXVBhMmYD7o0/1Q
SCwYdRNP7yDq0kQIOgQex6AhqDSkd6jj72q3THdjvIZIXniykSm1CvT8xCk1b7vpSq8TQFBl99Ry
7+o4hXxJbL5Klx39iu6SNH5cmd3pJTzbegT0b5OEDRpSkF+83HrFyMqq0l34isatb0nWj7cMGa7N
4HBzoyonP2IWdAFfafr3Vk/8G65S7YiycrwmqDXt8mufYs4+haOjyRAkvZ+IIOqyO/pW86Ss8Y8r
TpDMdFEGAoTDxctu7h25k7uicNJ71zBC3FRBR16YROF1WHl+Lzmuc0Oz9wkrmCYh25rec/8tB6ER
BdT0+uotWXAm2XLI7EGHaF48k8xvSO1xpCqMMdAcHbJAK15+dgyQOPLRGIWDZ4MpGs5pNlm+8usu
17EflYYI0lNg9auCVtMC1L4i0N6H5poyxpJFcGgCKotOG/TzznxhKZGVzroGy0M99wYPf/dWObra
GBXzT2lDcHPqtEufVW+uyQYtXQRgadSRKgGb25SputyBVIpC92JlnUyDyV0+WOZLCb6vJ9dU5cFn
QHgR1FsgkEWabZLjSk1Z5m9NZSS//nhhUXIFkggJ5d+skZcfYnjSGhIurVND6TEr6+NaFnlh50zi
TlMjGoiRka69NGCyqigSmbin6tZw7qu15ui1n58v4qCNWWeBqKcXR0r3qHlen58FV3Hx+VOcdxYT
1MKmBlB+7gn530r8ANF7t6a5bS5cysAnYNfjgMHjzbH+gN7ZhiwzcmpcWsSgA9BcsDBlEIADQ8Dg
so0LRYLHKf8odywDsBv12OaoxUA2dm3yBCnPAM2O1rYQbv2Ya4a+ESiEfS1YJT+zDIFVgLATCXvD
WQNAzmb/X3cXTo8PgL2OPtHZ7Bd+rgaN4e4Ssg3SgjwDivHt+gLMTEx+4WJyZgsAYtGcFmjAO7nu
U3Fo2z9DYGME0L3H3gSKB1JNACFcrq9XARQQ29w48QL6YHl3iwf82/URzLbQZMJB/zTAQsi9WR+g
SdKqDenL0j15qckDv9fSVz2NBzzABF8xNZusyRRgnAgkJtGzSZb6cjTgD9AGhFUCKYbELwOa2vxb
piGx8scjgvdCW7IDuns8WGe+WpgoeONtKIDfAdKozkIu3lLjz59Qv58UU0w0UarPN1fGkHRwKjmc
4tHaUFDX8XRD9NuerzVcTlvoLBz4PWuo2Nl4gE/NwXNQp9H28aCrfjgZBq8ODUSUN2kLHr3OSz8b
OHrRn8/eubnZ7LHaRSMwgTnG8gAZgWhUycZ2fly38vFNiDnD4wyJUVQkP/Remrxyual7w0kMk/w4
2XnyZNtDkOdfOyA9fbsFPq7YXje6sNUR2uEFOimiQwhhFoi44FQZq3aE0bENRvOBtCzIrJWAeWmT
u8Csgj4MBXjUpi83OY5Zb3UAsJ3szA3Ua9z9YVPp7/1wbmB2iohk3MYeH076K8TqA3trG2vSh9Ma
z7fcuYlpjGfXCoR2JKUKJpK9DgYw7UeoYiTiVnzn0sYGNBHkwagmQXhslsKq9N6Law4rSgSavxsh
CLMlfzVbU+4KCGKASK3Zmieuy7shLcQp7fwtahmBxFvCJj+v76yFxxnwINCd86Y0A5hpZ6eG9F7L
CgOd3VWHg7nN0GIokBhNAem5KRwQqb3KNZqxpY12bnI2skwD2tdKanGSd1a9Gar99SGt/fxsdQY8
xJnpYeK65LFX9xBL//PfB0Z9YjyGjwZa4HKPNV5tGmh/5afG64N0KkisESovHfdJKMsG6hYrMy/E
t2A0SoDt5qc0fzETElHxpaTvfzGKqfw2ARCxj2eHURWutB2n4KcuQJge2s1aDmtxEAQFMlTgUCSb
XzP9EHdgEtfFqTSRcj8U/ravdn8xhjMTsxiGt8Q1cm6IU98dhdz3fxajwl9NVT1kLPBvwozPpqgR
euHlLeEnv6+PTd/dke4JmLo/HYMBGW2IyiCYRyV0fuePaHowqn4cT01/RCkf2Z3rv//RI+L3f7OP
IwK2QRhwuVuNQRacA7N4ssG/JcgvjhpJqo6xLTbUpitF10VjLq5HHy1VSEdMfz9zvx5EbTM9KceT
b1SHUt756FKTehbovRPo3V/M3KSWgfsQgTJaki+NNQC3+nD18pR8bay9561M3IJnBLYYIOdJqAfH
xJv9vqmsihatNp5QD3uwTA5KJa8JQQvyhM5s0Mi2/otdFM+aSI69NbxcX7aPpwcJWWPSpkUBDPXx
mRMbRZvY3OL8xA3zlTb6JzTI/LS6eGWQH33lhZk5jssmrUJ/z8BPQ+n+0iVYlZApuj6S6RBeXskw
Abkj5LPRNY6E3OUyFQYTPYRj+ClRX3rL2yLnAWaRLgKJSvQXlpDuQKyOnMoHufWk8zrN8Bp+Kix5
4zKRhMJhYdoiFKRjt9KBPEdxTd5hwioS1Ph1H3fBtIJnez3244ZZ7tidmnqot7A0hHrJ2sfBSNwb
fzDHDSd6aBf3wADnQetVyTEnToNqa1s8SwjxblIz84Pm/0j7zt64eSzcXyRAjSpfVabYM6PYju0k
XwgncVSoRhWK0q+/j3Jx79oaYYTsLnaBd/ECPkOK5fCcp9TWFFa9ZXpUiO54e0ZW9uOn3zh/mw+/
0ZwqLS+FaC9NroYsgd5vPpR3E7RyTK18HYs6vB1v7VuDSYcCD3SAZgnRz/FQ/nMEmrTtJeZ65emx
ctC5CEFKPHf5pubQfHItFxbUjVBvn21zIfz6OVjTk1LlVd1eNP19Gt5T5ZttPIvxiwaB3RL15DuV
KUfSoHrOf0tj4327NrMfg88b68PMNrqiuEnP20tbtmia6cMbt4dnyVTXn0rrYIgtHunSGOnverNh
dohaLypLsAv+HFGy2VvOaNtLrpbt3H7UDtxIYXyso0ZQyD67r3Mji3od6hBpQ2LfbQCdIo3W+7h7
yMaXXjufUFpBrq2ac2lxsas7nhe5SKbu0gxgRrS1EjGRv8tkC/e2tqI+xlnkinBgRulLReOx5Get
zwIlV/wsT/yu/Ec9+f87v8jnkarMTaRlD8mJ89qhtAEyN1HinxCLaT3GsuT37R2yOm/oDABjaeGp
vwSQWaKdpDVq3aVz+ZexHA92LcO0TTa0o5ZI77+jcdANmC99YOiWLJ226Ywk1w30XCYxhe5QTiHV
gEWinWJ4JbL+IAYYwo+NOv8qyrwIR9OeAkU0GrgENfG4rkG5qERSUvTqP8Im5x8H4SIAMFATgC3d
8koAeFh2Y8raSwkZEfRIPCO+U/Q7QV5vT/bK7QYkE142EIU2VNShPm+ZlqAFngrEEeqrLN61pty4
29ZyhE8RFjnCCGJ0NuQFQIlyV4P7ZcO+W6QFwLtPjQaeyPCCt7tn6ZN/e2Qrx8+nuIuzryjQoS8s
xG3rF27GvtNCA+PQsseMvvx7JMhezCK3yOuuj3Ralm47H3SEvcHbI5EXUb63eMNPj7cDrX2sD4GW
xLxepybUMXvcVTp8sU9bNlFbf36xFly1TTKTYhwSMBDTFcBCbNW7VlfDxyEsVgOaHkVhKPOlUF9G
3O12RcEVZLuie5n0MsBK8ZmW7UZ7Y+pWDhUQCrCdXJxc17qfOqEKHL2TFjq8xRj2ldmFszrFKTbg
nHL7K62FgtgLmSERMBpatjdBl8/dSkNl2nXZyU7MQ0JPDdm4XLeCLOaxLAYdpt1De6HdBBeZ19Z+
S0GLuj2StS30cSSLLWTZLaj5DnKjxDnGM8rCOpj6MzG+mm7wv0Wal+aHXIFDtbSrcwxnSoLU9vHS
bokft+es2zj119b4xyHN8/ohkDAmYGrVCS1vOt6rMXm0mfHz9lhW7mPI5/3n+8///kMImcOf2FAw
axbeQnH5MzU0Xwcob0udY3Uoto36B0r8CLjIL/SO2wnPsZVYNpK72CJqIJWpCm+PZm0NoHwH4iKQ
yHM76PNoCgbijZXO+WpeuI+iQTenYWoFNJbhBE43DSczNfKN3bo2hR+DLlZ3MmSJpCW2kJafgFBJ
DIAuTkr5/M9DA8/IRpUamBTYSi5S8SZhTgx/x/6SjtX0oE9cHtS8co4O9KIC4YzdQ+b2W+ymtSTV
Rl4DBAQop5jTxaYSKnbSqGF5TMqD1b41tnXfpEMIFygfjLM9t0RAkjNNsjOlMmimjffOysEBOXa0
G6AmjctquWqq3gUwOOuaS2uU3hCbsFl70bdYuyuLBkHwX9yKJuhVizHCk0HlBS+aS6K5d2kMiFzd
nHoJg778rhabKca8BhfPHAgJ/AWZgweAfuPnNWqmQ1ewOGsuTZE9kJyqnp41MAhlb6Sdoe2MpV4s
zOdCNF5jJb4seLa7vZZWNuNcgwAHAb0v84qYJ/KENmPhcjSzsx8u/54O/Rbdcs7jr0b5nxBL+gEe
KBCHam1+YdoBddVzNlow6nnSp8yrre7RNP+LlQLHjPkTQpsHprafZ9XIwSiNTZNf0rJ+s3r5LPr2
SZFI325P3cpmx97D30caPgMxFl+vl0Rvps7iFy0z8Uo7F/3Xvnuw0u+3w6x9IVRXkOYC9YCK8eJY
Fi7YQXbc8At96MjZ2fIWXhsF3nhz+gcIydWSH8t+wJfgmC0lHPi9EG+tDVj4xmm8snsBZAB4Dq9K
MCSXFRXw1Wt1BCzuUuTkrlVaf+rhBcTkRpiVpTZrmswQLQBi4DL8+dMDSs1KnscqmmnyvU7M77Rz
f3e9cyoKhXoj6jqehn/l3/5C11HnNjWaRgDC2dcwrdTu3FHWo3oh0EUOpn5yAq4rnhWb8IdgsT9S
UKG1cav6dr0w5rAowKMmowEFPWMkPtzXuZwGrpS5eqm1wHwW2v72qP5O1ud9+/nvL25QPCxxf9f4
+5ADzT3ICMOJHja2QS/zC7wAQ1aY+37ofulp9Q0vmremmXa1giKNNpW+krc0mDSyk6NzmXrFcxMd
cmPml4wah8yRD7VwsVf09pxPXASq0T9D2fmrjGNfj+t95YhQ0/kTK2sApwRocbEMKepwHXD8Rm+9
NNClx1s7RS+9eykb68AG4luK4Wudds+E2OPm3KiAL0EneNuCVDJre6M0iJNy2VdxS8vJLDZgwuuE
RRNz+ruhavVzKTVxiBNde4TtZyo8EAuqyDXVX4rSNU9jzFzLs/o9tc7TjyHp6zxQUoedXWqVgVU7
v5q6Qc2068eN3XC9QP7+zFnp3kanZllWUsy+sgEJtc6jA6bNtzi4vUCg2X51sltoAQGaiJosuPT2
IpOzORuTsWrJuXSswuepE5Js/Nb2k29oQwgLl9TTeBxwih5qaezAMrwjjQHlSF4eoWP5BqqD18oO
0OSGPii2c5RmdijL5og/F1QwG1FZ5UMOAanb2EGfEXpIpcP6YJR4gDdOHKldx+5AJ4QvTG6+66Nz
H1c6Otx686Wv41ORuw+8auJ7WTXnPqlQNU55aFXgjWTpPjPG/k9scCDaadYGDQypvdqGUHFJh72s
ndcy6zLAieQlkeXgMa0NFS2/1+fkIzW44Q0JrHN7d2qPPIXXWDGYuiecfAglLMWDlLFAt5U/Tp35
EvQcJy1B26lgf6lwzxaQnoGSUeqxMe12FPVi7tEk/y4d6yTK7jUlbjCUztGseUS09kyyLDCM5LHr
kqOk6tHs3HsKAf00a+8gVPwKjvUxMa0D+EOQ6O2DqZ0CNuQ7zdLPhWwPWcW/2rQ5TiQ+TUm+q1Cb
mrrvVaUFQ0tCYStnOMvgXB7ckAw1jD/HQzXaXzWLPuaJQN/YbdSATdYpblRUIfnwZpbqa2UMAeql
F6vQQz64ILjkl5INybFQBJDnjgz1BCvB0cMkJT9heXWnxl3vl24W++Xkxp4c82RXaXEKSkJ6mYwM
Fcche0xlGxid+VMpib0z4T0UAKsPmZah/GHEdnPH02xv9TB1Qz3LqsH+McaA9bm5J3FxNO0C5A4I
bPqgaQGM7NC3LE2au7xxtcDmKhAk9hA4wHt7oJ0lfh/XP2QHwTCLkg0868oWhOwZgMpQP0Oxbkkk
LMpKG1omyNlU3B9aVb0mYmOT/20XfT6mrY8h/lYuPlwDKS68rpU9Oatuq16oqceQPBz011GpytEH
Rw1nEzECTd1RFLDHIBKNflTTTA2b4o+hOvsS6rgK1I7lO+dBh0V1rvoWXVGDW5dCbcDfsYLSGEUI
z+8pgFL89MIyrT0xOMps3DnXyQgKmwQAFQNnLR4bi5JwShMV0AhNni2r9lt5aeEu1dRPTpxszNr1
yfU50OIJBbw0sTtjQtI2HSrlHZ2x5N8rHR9DACb1+XruySAUPKHlOYVtQva15jve/XMx5XOIxQ1d
l+Ac1vN0sSKc4Dap/FC30kNngbTEpYflhZK5igf7TFpZzBToKjUFJJicrcYugZOemr3u9E8lMJ1a
YvguKEmG27NgUqdh52qpvtPrqQsaVfmlt2NYG31AWVKEMVzHJyGgJ+Na8+V4FAp7VKzyWy+bACS1
4TjJPMcJGyenrIO79Sg7HtYt2I1s4s8S3tdHS8n8hirfVV4/DIoKEvjwWEzGgzKWUH4zT+kwsLPU
RQE/tvHRcstQ9OZexwXQ1+Y3yvIfbpG85nFBPHCsNF9rGiQNrnwrM/GDaN1JV+vzaGpBKuqzndfH
eJh8lriG50DbZuzSH2jeIJUh5JSiubcb47gCg1M/dVCZZq35VR0J7jLum8Lw1abZmYlAoQvYsURo
99iahzSbnrTcIN6QuScUZp9uX8nX71d8LAAB4JgGFOhV9T3JHdCYUmGdSSdiXGa89up+fOz19LFS
FY9a1sYb6Dr1naHn6NERtOlAml8UPNjIqkKwSTu7UwnFlSRx6N1Yyu5pYC78SMEvxs5Kxu5ctmO1
uz1Ya/7jn08+nNEWWPQo8KxgKh0d7Qu7p8M5gVTbiRsNf7aLrjj2HTd8gerSHpy65Bk9TWW287B+
5gBe3QHgA+nRWDXuYHrQzAakzgv4u+TUpB2DYXWdmx6xE5B8JE9rD4y89GkscxmymPysGj1+6seq
Zr5et/EXmaniES98EpI8hkgDWjDqi14b6q+WQvfQFB2uYewDqBVPQGRC9e87VUm3cyvbfXaojgNo
VEqU2fhwsqeWnsy2FvfcSdKzoqQ8QIm5O4waJIhFTztoEmjpfd9KqH3pzP7SCjp+pdQankVZ48RG
Hvyu6S340liZfgq+LPV4YikFJPyt2M+oaKAkKo091KG3aq7zObD4GDggUBfC2Q2Bn2XXkGXmgFey
I85G231r9CTkRPgON4ISp0RB+G4a6GO6qWu8sgAh8To/XFXImlw9LJ3WVpxUT4dzBRBPn/6p0uek
O+YJ2oggQVTkbWPNXY8ST2SsN1QU8aBddhLxXnGE048j7o2w7yNRHCGBbm6d69dZA1rBMwMGBFec
vEuQGLcFr2OnHM8ZfxjL6N/hh4C8EJhUmTBCx+5ZFC4GWIh3XMW1UbhDAe9iU/G0Pn5VLdjd/Pt0
4YoCjQFNbcCrFxcUtFgLW8aGPGvyydF3WHTSvh+24GgrWQPgdP+JsjiEsCq0epj3km2kHrwR97nx
vZvL/uT59nBWsoZPgRYTp3DI5VYqAqnVHzwgIJapqq//W4h5aXzI5qTuSMJ0hGCuH8tza/rKsEF9
vb4k8PnnJ+wMer9moHbMpFpXzNPV4niDg2Tyxju/BdIg/fd0DuQkgjgoVetX8k61JvupqzRxZsQW
v9NCnfYMRlFRmhl6CBkW4O1vz97KSpjZUOhA4+2Em3Ae+ofZy6uqMfvaEmfodILezQ4mhlUCuUDl
lvX4yiwCPAbcto6SNNGc+ad8CKWSyRwL3HRn0Vr6cerTaV/WNf9dJK58Mjo18205gC96e4ArJwO4
I3O1DhAlHLKLARpUsp4ruTgTs+FhM6rqTtijsvHdVtY5AfYS/qczpfNK45gYTQ+FzlqctaEZv3A5
MtRzYi0ce2MLmvEXN7S4N9BxnO3DUbADmmyRXzJVi0HSYeKcTCK7iMKsPA3SOFFv8fZLUk/GLzZ2
09m2SXxppkl5yxKWwlDYGgA3K8rv3eSkdxS3dljTZPLLDhg0Je+zR1e4eI5XGkUhCWYuRjlNnlUQ
vffjrsjDHP4XnswTaGTIDgrkvOI7KXInGJopPuHC7/3a7VQPF+dwSGT7q6tNAbSjgj3TVzwcZbWX
qsRrU9QQODZKiD7invZGS4ZNAq2/wWEpshAZe8D7+XVG4p0pCXoXue0eU6PDyTsleqBzhRz7EhY3
Vmbmr+AUv2uyI++unCy/rbsu7Eytv9O1gYZp0vF9VnIWqWUPXbkevZJ3oOCVc+50eu4ZWgadEatp
h4cuo0O5UedcWxZYEhB0toABvaon1UWsTyrYJWezU+l5qKr2B4O8y0nrqnGj1raSTaCsjhIbgOs2
6riLdT41tDYSwYZzq/TlbrKIEzEqaMQVWENCqckIaVflJ1vP6Tueocl/MdJZghaKu8BGoNv0eXOz
lilA3jbD2dHGX00PnreVwVsqzrcA5yunyKcH72KcvZYnBrSG5DmhHji7Thw44mHMIrHlZb1yMloA
nWuYUxcdrmV6BrUW7iq5Ic7D9IC2HQQ770vzVVN+3z6f1tIxJEcQGHcgPYDy9OeJGzMld6RNxdmq
bJ/GZuEVY/HNluyXCtHCWZPmZYIyx8apuDY4By0sx4IPAyCpi1lM8gEsrkxM5y4BKiOOJvIj1pg/
FVsK1leBANrFI8fGwkB/AQ+sz8MDWNy1+MCzyHRPMFSh3bcSEBD7++1JXItigWMOuCX8b3A4fo6i
UTDfmEXSSAg42w9Qv9BgYGADuJVurPPVSCbeiRgNwMjLz5Wx2kSXhKZRRow7rMW9KSqvz6u73HIO
twd1dXNh6hyCBslMGwTvYfGNekGmwYLeTzQW9/aunjaSmquzCX/ehWYIUk2QK64KbaNe67QAbjNq
lHLHbfZ1REXSaqcNGMbfpt6n62qOA993tPxsHQj1xbeRroqShISzgGsUgVHvzBIl5KeUnWn/CMZY
1j3VUPdBW8bL5CNEhzZW+tV58Tc8MP8zEPoaGOt0FSs6tUsjPthz7fqplsqPHs4QGa3vJhDVbn+0
1VnFq+3/hVtkoxBIqfOEQPiF6QRCRczXyLfkn2kSizEtplQ15VCQUaRRObSebdy57cZ+WhkFVp1h
Qxoepub4cp/3U5wAt2AOGAWYvb5baH5hvhTV8fZUraxvBIF0McCP9jVqVmF2AvkyB3T//Du1Xraw
AisfHrgsE10ckMaASF9sH6w7lSNtyaJaRTFAQS/yvoxN8QaRASvIchv5DnTKgttjWp04mAOoYHzM
hNzFlxkKJ54GDccD+Na+7nB/dI9Jkv/7IWSrgIvOQHtcTEvcmUW4Ust4wvc3Eq83H0r5krWzZtzG
F7q6m3D5IcoMTMX/IAP7eRmYRQIjeWKzqPuL1HOkuutq2ANDxukZttHcG8Cg9M2sJvvb07iULgA6
FZHB9nZ0VOrnn/A5ssI5MJ0gZUcGT0JNMffoYe/gL/BD6u1RVPV7Q8iZWVNg8vKk939uh7/+iigl
wOgDIELo/gHZ9zk6BMVyB95PVaQ+tNLPOy/+ZxAJYDkfIiw70aWuFmZtIQKauuSx47x8k0wXWwtl
dSB/C3444lEiXgykyWJqJFpcRVLuyt+yf7ech9tTdb2JQdaabyc86eCCsIR0iN7N+dSUdWRmbutn
g9kEaj1sUSlW1gPCzO6/kLDUURdZlkWknrFGa+pIzfMLVXUIgyVh5b4Y2XOZmSdn0oJEs6Cggx5g
V2xs6qsxAkYCNAn+g8fdCuBjsJyJZ9oUta1wj22mtDt0ttt/TeAXUeZf8eF5rMySy4UzW43RfToC
/wABqmJ0Ql4cq3xvTp2Hy/P2x7tKZhASVSbgWFCRBk1tsTw4jKXglluqkS0kPZV48EWFpFmgA58Z
uEaTbSyW1Xg6SlvIZ6CEsCyjuW7ZTllDp0g2ReoPNQntsji5dfarh6bY7bFdLf15bB9iLabTrUrD
oG4C3/J6ihyj3YtGPlqTFv43YXBFwiADVPFlvU6pY7TncRBFOdxhvKnp/Fw6pcebYSOxWJk7iC1A
eA1CKsDrLLkS8BWD/BkdlcjQT1P9ypqL0b21WbIxbdegRXBsVdwrEIRHVQhA6s/L0OAd48CoKJFa
6Y+2Ib2JgTIx3ZcEjogFhJaFVgZNI8kpUWh7EGidh46A1ebteb26euafgZsH4FoYTV4pRylyrADE
gOrm1GueGodxFYqUQj7qqWQCLtK72+FWVgvCIVXQ5ksHLIzPo2bEUqABgFGn+V3mQEj6ud+Sqt0I
sWQXujxViEl7BfnIRWHfdGvfbuH45jX9KdX+O2n/fxTG4pTMwcNGlWtQojzfDeWOsY28Y2sI+udZ
ctIKe7bBLAlWeUDMQmck9/Th5fa3WPv0SGoArkQ9A5WmxShMtSqUQnFo1Bm/Eif3NffL0B015d4d
J7z3t6Tu1yYNdbvZO9yF7NTyKVxmiW7Erk6jYfqeQi+bN1t64UuHaLAgYEb3IcQ84g9H+6iIutcz
hKhRFj1ZhfHCwDwcIPgcKXldHNpRuh7rqqbxiDF90d2YwYJ3fDMkCSAQ6lNqPFapBQc4p683Nvza
N0Ut1tF1x1aR4y32e2NktRlTSqN8uq8gTiXRCna3ijbzH1kuTJz38x0DXOaVhRosqM2xHVUnGlFq
OH6l98aWxA56mLdjuAv0gEiq1GyBzoh06WjRmKMEWwpoGtcDQDOtg2JfIetfdWa7O+EYw7fK4lXY
SsM+CmAnIBvrfAd/HmrIWfy7RVoYaC3UZlQgcX3C3SwQBRF3FULc6WiFH7iq98e4FAoqlgK1yE63
xV5R22qvFdjhMbS3es9Re8szIbJ1hDBzFqDhmnrjjE1mlqbBvKDmvm6mqkdJ+sMWlhbKXpSoihIr
aIG6yeFxDYFERwnM1ASD1OcaGGLq44CutDOKyo8bmcBC3fULNYfkbxYr3hhXttc1MIKCGql+MVLT
8piutV6tGTXs92RzGjKtOOmDPRxUUAr3mWtVp7RzCx+QceWslOk3XtrAtFaOLL61QqKmK9O8ClDQ
HsH7Hhtlz6e6C4WRkbBjSf0lizXjAP6l/VrEibFH29sIxj7t7oaGpndlZeXgKyrdnQL3TE8t0vG+
tdU2ShIbkAJRA/AJGbs9JKlekhROKnSwaTjqdnlnTm12YC5p9n2h1qGbgASRoLoTwIfVAmqnzSNw
i6ifUpL7yKIxn4XVBaWCi5gyYYSNZZS7AeTYXWcrsIZzoBAsZTycqi4x71IDqJm419hB6rQO0SpA
YyKBAw/0f1zIbEsdJrZm4o+1lIEEydZLpD2e6rHp8YH64UQdVnjSHKy9Oqn9V0eZi92ZTaPGzuhu
QF0qam079Ug6pF6ObgdUcoCWMFXF2ZmEXgza5WFLGdDqwOnBcEZVn2+fplfPYEAN5s4HmiBAXiN/
+Hz25JbL29RpLMgQEj+hTsDouFdsehIUrcycbVKJVg4UBMQeh1YsLtIl5lPTulh2U2dFGUyZcmX6
airqWbrkz+1xrYaZC1io0KLzsnwRqPWY4V1CrUg3ueIpmv6t141uX+mkPtyOtHp4IS8wIBI1Y74X
91EOcW/RUcuJYJzq2wngyYNWBEBFv2S9/no71trdByFsvHlRMbtm+qQOqZHpxTRyZel4OErvzZyd
FV0C/OdUYBaxQMvdDfb+6smJ9jZqjQDmX6WWdZ7C3CnvaKT/cOB2Fd4e0tZfXyQNjeFOlVLhr1sV
eC8AZZJ+o5K5ssQxXxBXBCEDI1gucWAJc3cikkZakd/FRrLPeRaULvkCrdvKU1JrY0GsjQhvUZRf
0OkAsWdRnHDsIZsE2kmROxXvkKQPmyz9L4aELjDI/HNjABThz7t2RLmqF8ZAI9hS+Z2pnuwKngra
b066MFG2HMJX9hJ8aKDPClQI3oLLHikIWDQrKs2FCjloz+CxM5Lt8mkLXb0VZpEGZdkgoEk5udFk
R6nOPWU4ImnaeDisLYaPY1lk8l1hDICbIIhWRNVwLGrPkKcamNt2A6i6tlU/BPoLA/yQ1NV9Nknh
IJDR7wf7YagerQLqWokBr78/Ldkoo2/M3fK4m6xOadJ2RDThPhtKtu+s8Z7iMru9WVfDwG4UKkUu
UDvLcg44VMhjculG4+RX2ReAjxTleDvE2nE6K9NBQRCStFc9Ueir1KYzzfK7MfWFSj3gsJwq80EG
uB1o/tLLpBNdGihwANgHm5p5rB8+EIX8c1nbcFVSADcc/qTIs2De3tDQTZELgo0BwN//FnEe+oeI
OuVZTxNEdFu+qyvo49QPkvyAkZY3VIdEr0Fq2epvrC7DD6Oc98OHmNaAXLYZEZObhc/KAunVi+UC
ZV8Xuzbn/iDNjVfg6gdEMQxgLtTkAJX/HHFE112Nk4TC4HU3wX0nJoCZ0+9Z+uv2bK7GAap47kNg
sSyhzaPoYoYGFVyxWgvyhZBhqH/Ebruj3cZOXjvP59sDqxG9c2BvPg9IUwQDCJG6Ud2AT+iEab9l
E3tdv8QLEDwrwP1wG6E/sFiLaNjnRiOkFUF/Jyq5uS8c6ysfJD4TeWyzMQS0J/dmnwBosiZ7NzN+
357MlY2NhgfyQMdCN+7Kq0lhQ0y0tLAibYTuayHiyh8nGE46XJnC26FWTmCEApsQOGhAoJeNF8Za
ta9QE4ss5XWSh3jAS4JZhxTeIZvSD6vDwkEF+CTomHCF+vzpBpWzthp1K2qzzrOpsYP/+27gW9Wo
tTCQoJuBmjASRr/8cxjAptq6chLAsPs2alVdeAYIkzthJltygFBExt9aHFtYKIY9SxdA+HS5VGZo
OHxFBxI10FV8GBW7hyo11bw0bsDguRAhfBjrKOgVJLwJuZWitwUjZ09p6vdCFdUraDSSe3rXaAeo
VUBwnxQNUOCa+cBZPNwjqZQ7hVdpYGUFjKvzoZ485IadT2CmFOBXvY9MA45Ea8RTLCoZgLNUHgfe
18c0yS2vdRsLhiixe0o4RVGQiNYHXAnKJalS8kusuMYXnSbgrMTF6FupzVC2m8ie6l0S0apj8LPv
4lCHGy9ywUqEcTEJGGgT8gijDevIAcr1GtUUQQ2rAM8iVQm/0X46x9nwsyzwC5zUju8GYLr9Flci
wNoq7GtMye5AU4akgDb7kMSNu6+5apw70cKMiIuv8aDKvaxwp8Ukc+4dIIj2SUwrHyQNeR/nrEPy
G4MHksWHydxlgBFUGr8nqM6kOBb6MkxB9sfj1LHvajTEDkBsiH0GfM+9Vk9qNNrm+FA0g/sVHRf9
vo2JGiqKWnqZzlTPlIZ6V1jSfi8pBsQaY7pLAEwKcjib3MGg5i/zxP3KGrhngePT7mdzzp0DxJYP
B3rtiH+aPIP1sd/XaR/kRlcCQW/EHh5zMIh3WnCkYgNE4W42FjI7PcjhZRvYdOp9bJ7S16qsCzRw
B//00lb2JU0tXzVS566Axs1ZcGLewYdluFgS6KAYcl4n3sAjgJqZcmBi0F5YonZYWIaUXioc7bnM
G7pxFK/cZug4gvoBYBtQ5suO40Cc2ixaC35IyRSW+bPSvwtZgw8B/Z3hZ91uNYmvVUrwPP4YcHFl
GwlMyxSHEHB8oqb4Lo2fJb2kyYEYDyh3eq06+WILqrV2mnyMubiykbXFTq8gJqg0sQgacPGs3e0z
eOVKgyAvdt3c2QFEcBEizXooExBqI/fpAoEHMq33tyOsDQIsSahSwIV5/lqfj0QW6yADYTlHwvit
UTh2TQWQfFuM8b/K7cvTEJ7d6PnNfMkr4Uyp97hUgTmLWEmUHVyyqkNTQ2RL6aufsu/Ne5j7GK+5
aWX+CN1zH5ZpTZA3GSBwzK4DjKB9yIrO+fd0HMLH4Ls5WKY4pRcXAhmYDv8DzC9xvEoVPscp3cX+
v08xVKEABIfUgeEsK5pKnytZ3AoSxfyPiGHSFLj8/XaItXXyMcTinVnXeWdIFyHIqXVyOEJt4b/m
ZbD8fuiMQS8UZahrtsGQ0R5WyTlB47b6bg10gqG1HD2aqi+kaZGRZ1sk29WFCZU0HfVm9IuXPe+a
kbyUbF4x3P4DDFx80g0rCw0GCfGNyVs7rWbPRiRWKD9cw2RQS2bJNDlR7GQ8SAbwuXrBX+HQq/tq
av8Gg6cIKBD9ocMHA9yOjO27MptVsaAIOLlmfLF6UnjocsDlJq3SXaNNyilFooieF0QTxQil2KJg
6lFxMgP2ng2K9DCSQwnTlX6VFtqxqsGZR7XSuo+t1tq7qYxDcGzKlxTSZaGlKP3OhP5z0RGoB6HK
G/Rlhf+PFxfKokwC9gpELoqpEkVJaYa4VQCQViF/ZoIKimtA4C5uIbTtNFARuT1/G9O3lLmwpG6M
OdWcyB4I9KDo6yB4kFp67AEwtG9G4WslvFNuB11dHpCaMyy44FzDOiujsjrwkRFUjKexrl4AsfsK
U0N7I87azpoFU/9fnHnwH95lbqxyWcIiLxpQFRjT1DOnLVfflQcSxF7/E2JR6tDdHAxpFEEj6J7p
+X1LsMrNpwTp2P80ZX9Z/h+GYoMbVZoNhhLzl97SkJ08b5q//02hlwfFh8Es+9sc7hQ5ck8nqiuU
CNPya24pnm62l75Nf7PSesJoOVRQzAMz0nOWqR6pumAk9UYGsr4+cC8AP2AAnDb/+w+DVdoSRoNW
60RCyX0FlMcCTHeIjIS353Q18ZhJUTjd4d2DUu/nOEQmJcuVwYlURgNa8jtYqHpCMw/maHxviPm7
y8Ann4YjPOw2KjBrQ0RWgOxghmVeyel2amkIOLHM39NXoMqKtfl4e3TrEYD3hY4UUBHL9ENvqqmo
3NqJrPKiDgXm8LFsf9yOsbbBkHtAqwFJCChZiwREpZ0qkNzaEcz5ErHr4o1ZulaNRGr4McBiBxPF
rRv4FKJWyS+Z8r1wekgvHIh9UtnFoWGPSt/gHoYeblLk3NdnyTqvH37fHuXqOvn4KxabnBdgNcoJ
w1SLCwxSvSxx4H4YsgpCPY5fJu8ahf7Rn9tRN+bWXPRSmdQBtsItENlFFQ259dLmzsahsj4wALaR
vuG9e4Uc40UC/4Mks6NMsojz8d6pAVgwqxrOpvQbSfM3PLufuob+ynRnY1b/4jmWp83cOYKm9FzB
X+7yxFZpS7QK+XFvcNXv4Inj2xNtj05v9geL16lvOXH5nKcjjdoEb1bwsko4g0DfAl6B8DH7P6Sd
2W7cyLJFv4gAmZxfa9ZkUZLtlvuFsH3anOeZX38Xfe7prmIRRdgN+MGAAEblFBkZsWPvXPpetR4r
ELXtLvBc/6S0woSyvO928WAm+9wWX4ehNKgj2/a+sY0QfSVZ/twaOnAWYP+HaECS203RK990AvD1
7TVUFw8hhRGAhgB5ID+79DCpVYFZ8k3zWUQ4yuaHUUnpY9sZ4mSKXDlkYRJtmww2h2LMiN3r0jrk
ich4aw82+1lKXhAWk46J37QvHYwkFDBHk1byKND3YdVASTS4ib2hUOGePMIjHIkh3/e9Wx4Vsg1b
gJXSFjxDcc8jXXu0ER9Cg1W3Hddtsn0uFepjoVNIjY2h+GyXK+7h54UxX2I45IElGnTfXEF6vLqG
0D+uSMam5CMK+1s5KO+jDpC5zl7NOqI+6b7IVv1M6uNFkUpAaSpU7aO3EfFIGkR9T+TorlbDdlNo
xaNv/fDbAKC6unYSFg8b6VTi8InSTMzWCZqOaiwJQJ4DKP1Uvdkb6un2VljeCf9YmH7B2Z0W1Fo6
6AqvFbkJdklU7aQEVoH018uItgHpJpMOC/UVyEP3fQjHLWE+W3nxUaDyNZpixcSy0/jHxvxJlHeK
KNNGN5+zRrqPG4OcqTH+ZaFHsOmj9llTwn3fS/cpcrajv8YrthRvnQ3Qnj2WtFqzk5BD/tzDeO+p
76bxkpFZg8v89nKt2ZklNccCnJ8SM8gCCWy0R+oPWbETa5T+Sy+znw0gyJqzLFdV08qHPrpIrefm
czaCf6G2XWxUHWbWlWBgcX9PnSb/b2ga7tnuAx2OBhXI+OdR26qsk7Xi6Na+PwsE/NKooEbi++/Q
DEz4l5VnytL3J4ZXXvm8KK+Eb9EYpbspyqxnpXThLLKhq5ai34g6aVsCFwMCixrsbGspWu+rXsQJ
TaudnLx673X6G6vAq3hiepsKysbkI85WQcp9zzda1SRTLjZGBuOH1IpfbrYlZJqoe+Ahx7tfda8D
iam47BWMtOlpVGFtWCO6X1wMaKwnCmtqGXOSUhH5gUgim2eClx3U6qvrWSvLvXQupnhygs1MT/tZ
wCUXMgRBmW8/e/LJFt+Io/dhdK+V4ynyVtzZkl8+M/XT252tiQ+bV0SVi2qr96SY6aZqNrX6dtuZ
LE4YVTpQ3hMOcV66KGwZwfYssp9NeXAouTpDbb78hgkTLgkKWyrZxtnmtStj8BS9tZ59mcRcuRmD
tcLq4iDOLIjLzRuFoxmXHo+lPNlWweY30L/2lMmk+ke58arr3h+bLkpc8jgkWvr2rzJAqeF4e44W
dxXyQrR90Bt0hVFxc6VTjMTFREGjexTb3BtdLO+UJJO3ZdmIoylg+7xtdHF/WSa+dyp/g229nLZW
r71UjadOYKgUW/0hax96a+WpcHVZgeuk2EdpcSKgosv+0kaUBD2sZ5Lp1Fpt3Pkh+gtI6rg7CMM+
231orLzKxPTqugjrJns2DgaAGeSe8+qiVwgYbMzEcjR79D/quu89x6JRXs1EVX4Eo02SlDrhHxDa
KLsxE6KkiuMGT1CH0NvaUtS6y5vAerICoJUhdaS7wofSP5eqbpNDhUDGS0bCrIzMrV+V3aOvj8pL
r5Xepk3qamvarg06Um8BEKDXVsnBLzcUMD7mkpf5VCu+8tO2OnogGCPLCdpdQ01HzvaR+fEX98VP
G0SbPA1gWZsDmDIqIm5hpZZjNebWg60/gTKv+mVH+tMKvXDG9Mq6ugxK2W061ActRx3LifnvRHfz
Bwp0B+gI4E8xpZXdfl1knwySY6ZxgYAfdsXLrQitgVYJr7EcGV6vNlDfjCB/6KPkZRgFwl6J/5Q3
Lr3B0j4ItdfYTldAW1deamZ/2rpn7jxK3Z+VW8vp6+a+jbyHWjd/NTScTEzb3kJVGxm82S3eefVY
Ut7kDVWl4l6yRfkGTa8Fl3Rk3al+r63M6eKQSOKgs8hNiLDq5ZAC0bYaChW2o8DVCsVY6K3htdYs
zCYtzlsNcVdhO2p/EMZeXgmsFj8/QV/pl+RtqU9/P1sTvydTnvqZ7bQJ8oRwTq64v+u85bQiUHEg
6I7kwJVjHySpzDqrp0chPRreffPDTB8UbQ/2tRz23TcXQrdsG5s76cvtMzyFIXM/KKby0yR7PLn3
y4EJIFR1VliWM9HNup+F/nHqRC8yIuDsvRu/NWtbb1qIK4MgEiDQpZMaDe1Lg6AOM8g7QttJwwS5
aPdRSMl9lpDCUEnVb+rI1feSuyY7t7R+yM39bXW2fnaZ+kklebbTJ8rHZGjemxwRo9+YSmJvMNK0
F15hY1Iq3NBs2VwplMojt9sESbiRxi9J/dJor00VQp/6/bbJq5uZXUPiy0LxZWJfmPcbdWbQmoWv
44HTBy06GuUdTH7/ysS836ioqy7JedU4Xhh+sxvlrZTtceO7pnPbzlVk83MoNA/Sz0rRbZ7r1ZNA
yyOayZwuyL+raHqlLfgBerL/UkK7pfCsycfbFhd3IokElXoArGLzp0wOeRLbv7Uc13T7vd3Ww852
rWCv+mGyleta3nt9ke8GFE5W5nRprLyWgQJN+Rrq0pdnwI0LdxC95r+4410ptr2/q/VjGd0hD3p7
iEvbHvYH8GKMj0fhzO+OLXwxbV76L8KCKedB01deHovfN2mxAhypkiGcHebU0qsyHgL/RcsepHgH
3fLt378QFdJKN4lVwGoyobMuJyqUO9VrC8902rY/ei0NJIq+T6k29r9+IU5Fmkm+W516xmZusAUW
i6ZeZzhuDvhWCe/kfrxrtMc43t0e0cKMmUCjuEeoClF1mM1YoBc0psm17jShscnrzdSMdtvCgk+A
LdSEyG4iMkGl6XLOSk/P6PkVuqPpnVOo0cdOKj/WcfbrUYqJRxXTLibjMIfY9FrU1CPkUE7YPZTq
nUi2t4exNFEEJlDLIFdCZ9nsrRYUSpJWNJs4rQpy7JjVb7e/v3D6p8Dn7+/PFiL0olzoI9+Xu332
Z1JF+6oM95YFGxsdidYazHtxOEQ+YBimW3b+hqqFgdYcrSaOdnS9U7rG33tdZYJGhsZ88B3gXK9j
cWRckjz3Os1RxkT+0Luj/cVK42pTa0V772W4GLMzykcr5UmgJqm8DRTFPmbZGNDmYIAI83RpX9hG
/zjRz69s+qUtSREPNKJKcz9VhMstyXu2kEez1hze3m+EaSeEKbKdKblrWikLjhWIISV5EscmfZ+z
Y5zEcphD7q45Kt29GIGdvNiWPIGUgIdxuDKsJe+kk2nj309SgZl3GmN7QBsq0RxoTskn79QMyIH2
aRS/sVWpJE/dPCDsrpCwlpVWmucXOh2db76ZbIT8NMqfIu0xkx6atYBwaa10/BLsc9BtAju4XCsI
9ulotGPd0b2upa6bFJTRG2NnFKb8G0f83NTsiFuubIgsiXAh/ZuWv9I/uOIKF7cDWRJw7fATXMUU
VA1bqys5dB1F/71mDQEwSXm4C5E43rctNVjfL63jbceyaJSCEQ9WUllXbCdGEjdWj869Qx5t58be
PiKM16xHUrF++P22rSUnBqoN0PnU6EUH2+Vi6VDhplFl6U4q0h+aD6G+CcF/qXzWLEj+u/SjW9Du
edvm0gbhXQw3DVwWkMZM4z97CoEEHGATYzdmfrctEkcRJ9VcYydccpcTLm5isEQjZV5VSN0ECC1Q
UqdKP+RtANX8yoW/OAp4zsE1QodwJdXd0O+h9p6pObnYydmhEJvAPtyeqIWn1aTb9LeJmdcLlaA0
KRRqTkM355DQXRiYu7b60ZrI/X1tR+9o9++3TV4rZXANTId3ws1PVIHTbzpbHBC9VQO5rObAQVI/
01nk3wd+ZBw1pdB2ep71G8PwIGMIR3k7tkb1UFqTOiDY960fhX/lKGc6EQyeBtoAJZ0nML+Yxxwm
/U2RCJB9rWXVa6j4pQPDUaRsic4wvUKzDaXprVqa3fSb+73EC1A9gaLyzU27pmW8uKnIDBGsQlp8
FbJobZh2MKJzDRUAIBI48mgJ/WWk4rQCRKtTCyGPvXmAJ+C7kMyi0ZxR/mMQeB3T3rTFN1Hmm1Bp
j7fXe3lEU8BKMROEzMxZi5gcptyNmiNDTmLegaj+9e8j5MYrxSB3c0V+VcHS6UmCIEnKg09l1KGT
uyams3SJnpuYhau+30PtWbmaE5Vi3NitdPANnCUh7N5r1yh4rgu/rA5bTSdwhZkE1NLl+VBVKabU
o5uOV3nGNhvinSrVD36Y7rtG/ROexqcgKfYiDT43Y7oC9l0cKW5zKm1MFLKzkeZjIkHrKmM7q8uJ
+wRZk5oAOtOU7qDHQ7FyOSy5ONKlMt4ALwOn/eVYc12roQYYTQdOkk3jqccOapnQ7n9jD3KoIO0k
c0+n6czNBTDkKJVRmY5ROC6EqC+/vgVhvZganwDYQmZ8OYq+UE0/pt7iaMOx2KVr8KyfsIhZPorg
4J/vz2ZJGSsz0kK+Hyd6rG+0MkycYhyMZytUgMTmcNUfC4lWpC1aPO+VK4c8cxN305m+tC3kJD7G
IvEPZmR2CJH2KvjXrn03SliP7GwIoXdO+7tsyOyTV5A7VIGzfckQf7u7PU3Tz5wPw6YqOyWfoC+3
Zo7fA2HlYdRyGggYolHdlPFL7seUyb17OLV2t60tbeWpFM9jhnZfgoHLRVFFKJeVN1gOOHrN/jw8
BPGL+GW4CZD1iT1wSm7xv3lGCNicouSC8kISv8XoAImW5QlXDuXCIbkwMhuJ7EVNG4c8ioSfwI51
HFrKGPbp9nQtuGn0Kdi8RIULBFmJkVqiym3TQR3102BXOz2mI+lf2Zjn6VxvVPpytEynT903rx4e
rWj8dNvEwqozDGTkIGmjqDTvpDQC3Wu0krmK/U8i/VwDqwMf/nbbyOJc2byoyKESmc2zcpJRNiHs
OoyjpUdoK1aUW5Y+zzt0ugYILGkIudy5HnW50WpLwxn6TTrsMmMlrlwI+qAL++f7szdNocBtRObC
cGgxOaRm8tBW3WufJrtWNZ4ka/xqiegLInorZqdtOj/+bC3evjymr8m8hVcJO/ALy6m6fZLu5Lvk
HbGrroLzZyX8X9gERBp/W5rvs1AKLV+JK8uxC+nFd403F6YMb1SfQzH85/ZWWDM1WytTdSU/SnLL
wblt4liHdiXfBCOJ9eHbbUsLu+JiULNVU1LRS1mI90RGBukR5Nxvf39xJLymiQd5V19VY4e0LdTC
xZU1oX5fmCgkmPsGUcnek35nI5xZmn7J2QOgNwJV7ienWdVf01TZtPZ3S+t3BW0bavWfcK06sDhx
Z+Zmt6flQpeUajEuwRCb2JweDCu+c8FBAwf5Z+pmDlqX3WSwB5xOFp0G4yA6ZIRW7s61QczvznAI
S544XDQdiM5vmrYSIa0MYc7SyY3QmrC3clvan+jjlwNtY8ZrCgzXjHv4tLOJMmenJSlKq6RTiPRe
1fN4yz9p2vgeWuUjVPxvAFTfNKv4K3elo6oHe60ynzKxJom2PNCppgGlLGhz9XLzxZ2X1pboTSf3
7A9hYR492/uSd/LKaVozM63n2R73Il/VKmkAK2I3j5EtvmuKTdF3TXZy0QwM+D+BB5DyzLaFYve5
sKTGdALvjyz4M/d+xMFKfWbRL0zc3EANFLo4Zscn9FE99IF/O770pGcFTcpQ0YcfRfzxtv9ZwjSQ
df7H0OwURXlTd1oOvMYdyl0BG61luduqhdafnuThDy95qRtzU2XpHazxt20vTqMOLQLwcbgt5w9i
w1ciOo0Dy0ndpzG5gwka1d7bJhYP8JmJ2YYA8QQHbo2JCua79ugXvx40TDl7TSfRNqnozo6WGo9h
6nnEJAgCf8nD9g+huvvbQ1heIWKSyYoODGp2dvTKh1ktFobjyV88zwchnk/iMCkkI0ZQ7Wud9hRz
eE4y6a4d60M/Rp9v/4LFvThBOunoJYyYt9HFIuB5oYem00Aeoe+M9xjAQbYSPSyERzxO/jEym0k3
l1NT0jDSofjm7+Q2/1ZLWvpHVpvdq2TLzdd09Lp9OFT1JgiheL09xsUyCf4JSm2ywpToZwcuBpA1
0e6ZjtIb934WHc1WQXpxam0vPwLuO6Kr+j33wv+ofXVnmMFLGLf3VtK+tKK9T5o11Ntk7ipsQzzh
Jy6G0zGdnTNP1nXe2LSZazij1Hj05NTto0c7piPDw/1a+bZ29ES+ltRZNAoWB8gouK0rLIs0BJHc
y6iYWTHMdQ9WsaPQrmmnMV65upcWG58GSw+YFhqcZ1s6jNI05kcYDrJK0iYw8kOsa80mTNvXsR1l
qPmyg6c0iLyscfYsDRGsDh6VJRZXtK+ebQUyajLcEOmftfY9r56MpjgY9mlYC7yXXM+5pVnkGI5u
YRTwbDlRclTd7WjuVnbs0rGEcY/tSo4PbpLZLSS78TjGjWI4yCLCQpWgYLxThkmDKKjyr6NffObO
jzaikKt958vxfZ748WOnV/lL07XtXR36w6kIVDSkpcHYF7HxcvsXLvn3sx84fxAYfjixjLHKgxre
1xl5khSWSOM3XPC5lZnj8CMlkmgCo0CfUAveqWtp28VRcMnj4dHnUueXfVxpsuurXPaha/1Zae69
a2TvKEiuLOfixtSQyoI8ZwI1zIYBH7xpSNAdOLae7ZIq3/r58KE03O9K2r2rZV79xs3IjfK3vdn2
RCBdr6VeIec4yjs3yT64xW/AaBCghKQR2LM5qWNc+jBe2bWgHmGAQULoED7LQ4dyaLYR5YO69o5a
XKUzW9NhOfOX7aAGg57iL/PIovvgq6FMzKfH2xt68cSR1CLBsaS2pEWWm3gBCU0pv8ugo+nT8lSE
0kZt47vblhaHA6qQuSObRg3vcjjJWHdDonemk6n993yggjyab2A6Vga0YmZ+s6PhGfYwiXPpaYiK
acGJXP9eNdaCzEVXOInVTlBCRZljJIM0Qp5FBU+loGjsxdmjiLUV0Mni8TkzMdtrRZ0qwiwmEySH
9K0VwYzzWPbbfK3kvrAHWHwq7oApuL/mDWKtP/QdpTHDMUKodln76kDJuNA+3d4AC+PBDA0PPymj
r1DogRK5RZWHBi9P+Y7sgbYxSKErQ3NQ/fqkjvkKyO6aQpoxsanp4DF0FQqx+QT6kdxIVja5UfGq
iT9y/7v3aNCoWJiG/+pCyHZfo4wFqUQjb8NEcWCNOLhGmO19LZa/wimF7pqmryUvF3YoNV72DMlk
JtyettbZuRZlU+QC5IgjjAfJ/dJL3lalAvgbk41q7QTfJYFpz06bH6KKCQjFcBQdHgVPjY+jHH8a
U/Mzq3CvU3e8bW/63iy4Q7Dtf/ZoAbocVF5Y2RjmOEYvIoTcWVDBo14bmtvBCmE+2pbjijtZOIC8
r6Dbn3qjaNSdPfISkuhBbfbEIuaODrlfbv2a9s7Z52fz19eRmcoyn9eb9/5eNl9vT9fir6dwMcm8
QrQ4xzLQXdSiXc3nE/PBzj5Qnf1335/O4tke6wiXhsrl+/GdUA5FcLj9+aXVVol06WKh+HvF5joU
+iSEJutOFSewWxvWLhirL7Cl79Ou3adonStWpG+ldi0yWnJV54ZnZ8fubBI+YgADkofbLmq2rY7+
sfjeWWuqREsrBHBlYn8WFlLDsw0QpZ1mAG7Ruek/h/KLvXJNrXx+fk11UJR1ouDzoRwB2oK75tfR
qry1pkQvjg/XPnuPGJWo26HpVEczS2tbgSw96kNUr1hZWg/860RdaPPOnOc7at/j5ZFLqiOSYzzC
IngS1YlC4O3ttmgF2D7obxCyV9tNsZpOidtMODmJgR72eSuB8KaXECSLrDX3PDmOuSejHVtmmyFd
w/1+eXRCANG9NNTCqQaI4oasu09U84+iyb6UYLbhl4cav+ThfHuISyeKyuzUMKvIyhWJbBJpHijT
XgV5nj8UwDQtuEg9Nfw6tFK3bYLsHfFBFdU8O/wNVzExHlDShvSA7X45XhrPosGoPNWRm+ajn9gP
0Zis3MRLNx4JOfhrZURsrujN06AvYt/yVSetTtIAk5WEHPCX2xO4tGwT1HTiDAWnNX86tsFE021n
YJw8sgobpUu+J3bhbkRqpD9E3UenuPO9nZvRm3rb8uLouMrZL9x7V6XbNKt0NZc5A0rVt3/mVtl/
tnIj3uWiG1cOwqKpnzgr6tHqlchWPBow/EuF5rhR9hRYySlS/Hs3C1cytUvOCbQbcK6fZuY5fAr4
fQnTJGaSYwHvYr6y5ZaHMTHpWKoNHG12xJTQrLLe4Ptj+VQM9437FWbE31gUdPh4p9F0cKXiZaHI
UGXUVp02Kz/rWneyA/c/RWP9OzPzbuSROpfblYbKPa4Wu0z49mHgxidp4Rsrz4HFSftnRD9zqmdX
um/Izeinlurk9daHPjgwgo1prGywaebnzm+SL/z/aftZdzkzUpG+DuTBA1kdGIWA+3mQTomZafuh
aqKtnADj6SYuy19fLHJ0U88tiW1KujMXVLnxBE/XHDnZS9rJ957CaCWlsjR7INJhoJ8Yb8FEXZrI
myHQ+kQGvjzG751bfFDjZK+Ha80ua2amm+xs/gzFS+DPVzVnkJLiYxRowU5HkelLNyrNfmXSpvTJ
fK3o5yWDg0uVyfxd2uoVOVFV39Mdk4Yf6PG09lCFQQWvoh43UN+G2WMyDsMhozV/Z1Wusc1zqd9W
bhtxsGGKk6I6OiHxkex7etGbTSfL8bFq+mwrMrm6twYF8jCY3zaj2QT3Rla8hHlmPMthGR3qRIfB
hm6jgxypNHtlsDxEtJMMcJ25Uml8NwKr8yhe1/IrsUi8sbuu2Xa+8P6SEgEANZP/1CVZeuexKPaS
P1SPcMYSB1M/1A6uRo8wuXNlE+my+qa7nrIJAz/YaWlb35U6rH9y667lqxbcHrh9ZnSiN4Uja/r7
2eJJkfAizwQAmCNCvvPWBPkWohg+T9cCtJTw1sxRS2WHymmY9rpTVI+y/5JlD1V5ChJr5TAtjoLA
5b86H1fP7Cgv0On0VN2J1a3Rb3J55aW3sMUnBnOQxMT+AG9nW7wtqjAqukp3kvyDWX9C77wOfj04
npJs4NSm0gx6ZpcLUdSUnaoKWH6ivYnHNvz1cAQiUvAwNvnP657nwYOyqXcT3an9b0Wnbw3Ub5Q1
vdmF1caR0sQABpKpmodVWRH0lVbbGjAoe6eqyQa6JJpppY0XrXEaLqzIhanZikBSohV25+uOZ29j
46kkfyEOt53N0r1AthNgIvJ2NDXPXkNxaI/Iv3JjZ22NHjo5ycz19m2mP6etpR1S+BJuG1zYxRb3
AfVBGeVKrvDLLdBotQddlqY6QOa+muZwAET2ctvE4rSdmZhNmw0BWdvGKlGpouwGRX+1e+U0ARhv
m1kKTGGiJ5SC8OFaTHnMol5KG1N1ECD+XCsIKJfj0UhgEDT8fFd7TYSi0Brif3H6cJ3kWmHGuWJZ
HSVPRDBvqY6RvA5IKTUrc7fwfWgY8QKMjBfLvJYXDzpEYUauOoNBs6UVbNCsWvFjCweIR8lUHkb3
EjWK2fWW9ej+ZT3xDtwj3z1Ry2+NmuT7JIfJT4MYZOUluzgiCqVgIHj7qfP6XVdXLUJitG2Zarh3
hb4r2hW3szigMwvTLzi7XjopHu0uxkLju6+pbp8ayX8om3FrNulahL04GrQ80VznyUz3+aUtW8qa
cYq8HRMmNlPau7qy4hEWTg9hxd8W5m+EyBhIwQhePUPofvVgK970Xf6H1a+qWi4aousbXDdR6VXb
LYxJXRmj5ud0df6X5Cr+xhqRcE4Eyn+3T+o0KbOACvT4P5ZmC5TTyjqKgR0nvdfhXvtchczdtgl3
Ocxov0xozptkos3Bt01Q8rl+kGVmtOWMRNpaVX/W03wfSzGgdWvltjaXdgIaDCZgDjHB8WbHSBPo
qwZGJ5y6l+PNICfgl7VE38tmp74NTaVu06yRN3Y1qq9qUDUfdRmuaZV4v94YZQjZomEW5MhryXqU
wig4hUEcgdJw24PQ6/49tnpj24foBah5Wd0ZlpR9pI8fXTbPzd9YvOghGXGwWlDp2wFp6lPdutDA
IPOWHOjG7E5FV7tOGebhk5mnJmphmnFKyrp81qUyfrChidwN0Wmsm7uSHk/L21kxgmzd0evjXa9s
A2nbe+4uNayH0Cu0JwJDEt1Jjqgy9DqvvmrT+yDJ5YNitfoLlC3eD2Jha6/bYXUow248hEU37GS9
0T/nHcFvYxTBlvDK/DFkyNDZGeRfIm8QFNSqfq+6VnwAOB289oGq3tuuKHd1K48r67bkLCBppSRD
+hF6s+lWOXMWWjGGBc1LNEwAa38tvF0a7ne3t/uiCToZoPScmrR/lk/OTFRu6WsqIoCO4e7NpCBW
DzZJ+L3Nv962s3SsIBP5287stW/mpefTmaE7fvgJem2/2o/5Pgq7bdDnGyWvKRas5fCWfMa5ydns
AcFQswwSBMfuDgAQjfHgtSv+b3n2kBeeetunbtXLBSp0sloTC7xTyzx7goLUt6+exi78ImnxytN/
6Qz/pB7WqRZN6j6XtqQ8G9q2CvG14l6Uf3npGsH3moGZk4i7RK2jHANyt3PvjWFlrhY/T5mAnCo9
FFc8AK2h5YknMhWcbvGjUdvnJlujGlgIUHlZoZINymfaadOOONvMY5EovZ0rgsewexqsXS6bpyz9
NJQvkrwGyVxqrMIYtJa2yoJc6Shm7RB2cpyQihE1Os/hR1iEDkZoHwF1nJSmfQ41b68hbbYFefXx
9mn6mQyZ31JgugxDFZT2AAtfjrSvqwgAIGGrWkQlHTfaQ+1bR8G9GKIhP1aRvlGinCZMS/oiet3Y
+LZ3JBvQbxIPUomVXzNtvatfQ08RXSsQtV2JZgi/afyRC8IxovsS9BYKYpvc+2ar9c51x51A68rP
nwL52227Swdcm7oOf1JZXz0PpCzRlUIZhJNYD2K88+r7ql0Bly9t2nMTkwM421F5i0CN3vUCZqxP
9VMcrESDa5+fecWRmK9Qbe5lv3lXzfdfz+BSF/1nfmYOUC9ypaXnVzjis97XO8NTd7cXYO3nz9yf
qjXxMNQYSPqTIaNL6ImVVOSSg4Xj2iBK0qkzztGLCvyLmgTSHlQCgsBdkGjHelDarS5L0qawUNG+
PaLFLUU26b9cojAPXK53kZhjmY5CUKTQd/44cFxkdIr3t60sjQq0CB36FFto/50tTOJx5eZU7ZxA
STel8mpZT0n6ZxR9/HdmZsvjDsgzqQNmWrRqdfGqmh96HpqK56/M2pLfnbI0NC/Rkn91DWa1SE0/
yIUT5tJuKMCrNcopt+AEzEY8gasfbw9sad/RyjSpE0KnBXXq5SpFXpYods6+68W2C8KNhrv7Vxbm
yg1JiXrYMMjC0du3vv4ESP13vk/xHEI6G4qU2T5DVDQgeFA5OWm96/XgQxWGK/HCEvKXy0nQu4b6
AxmbmQ237qu6KSrFGQJD/+j2trc3s0z+FPdlt8tyI/qs6Kaxk3Mt/9hKg3eX5mLYhqJxd0lC6rX0
g/JTWsj2E9yRwafbE7C0ZUgb0vPGw5TYafbjyrFVPdRgFcdXo2NgJ9YOWfAn4Zb9JsyTBzjV18LB
pU3DZckFRU+SdlXLJ+EcDSBX2TQ0JB3q5nR7QIufJ6NIyYxi0xW3lpXAuyCVPndgSluB+c2P1nzh
0pSpuCTQc1PX8fwRl5h2rQWmKxypd8LsTwUO/RzQ+KjdN1234neXRnNuS1yesCExq9yQPUbjb10K
tnESrczXcvx0NpxZCFN2aT8AjRdOaaGAJQ1Z9iQVwmXudAE32SAf9DpNT1k45IBL6FFX1GxNSGdp
mGyH/8XvcwAGEOlwoOygO5GsnPwx2Hfpx9vbYtrH89CIEwirDA9vcFjTop4FEELhnGfqyCMEfnwt
e51w08paluxnuHdlBTQ9FXzYqcgzXlqperOIEwtWBKVLjec6NbtND82AvhHS2OQbvWu+e20Os7Qr
j5tkMLxt0IX3kf7UqZqLGkesuVujSPQPni3B+ClaV9uSqSqLTTYoIU4wUZ8rKtx7ODOpIAVDhQis
WtYbVyF5gbMwvg+y6SMB33JnDkMUHIbeMN5zGX0mL7GHra4N2b5VC/Gat2G78URedhszcz/Y+O68
QUzeO0r1MTbl5i9/yMMXMQb/EXrpffZTJd3rbZ9us1zNNlY8xA+4u2jTjVl3EP3YbmyOxUl2w/jb
7cVb2h40MU88cqAHCfQvp1WNG7PO8shwwvresu9Jhtz+/tLmoDdDTPVvyinz74et0vWpxvve5bFS
VhIQVeMuVNdkiBaHcWZm+vvZHoyVTK0DnT0oF9tG27X5ystubRgzXz6KMvJSwfd16jTtB128NGt0
qtMGvtzgCqgK2ka4xui0m6PIFamvuziGyCRWPfPObkDB+GBGhxFegri2+oeg75pdmXf6/leXCMPQ
jEBfMXUaW7MtEOu9pUDVrENuwrPG35soouF0bxu5XqBLI7MFGuMEfHKMkbA8JsnWW1MsWPv+bIGs
IE9Ud/q+/KMt36Lq7fbPX+jkmn4/WWZS9aQz52kQ3YgLJjDUAQy0xwxBk24STixNQvSqfkw69Sh6
Dcm6fLS3Spt+k8a10tR1RI1lWujJ25pThWrmZqEEkZqwMzRHLvM7lScDymHJoUyTN7eoV7bE9WzS
EkfcTgqG3Df1nMvjJGRwYWNuao6hHfLizV1rqL8ey+X3Z3evmXWTCh/8MP7wyD8J8jxxsIPd7UVb
G8VsY/vaqKn1NIrE2KavzRr0eNpSlwd2GsSksgb8EOKZ2SB6YLNAQxnEWG9If9TpJxSab49g0YQ+
cWYR5AKYm+3qJGzsrmBjOcPo6ZtY9MgwhuRwVf9429DigsC7CnQNLOhVv4eEYsKog8xzbDhZX+GF
Dw5t54ZfR8/zPqIs+BtUYMTF4E4FQEcUXWeZvqwy+joZSvyp+1F/Ursvt4ezuPJnn5/tX1Wv5dbq
+byibJQHsVaIXvw8cQgQiinNZ81iEW0c7GwSRHYA+GvlKVzrW1r+Pt1h8iQ/dUWnLAy06WWTS3O4
zyRQmN5fvzE98FH/7/uT/bPbshJDKks139fpWX+ys5US4+KuPfv8bNfWci26crrz2z+sYaPLx3iN
nmjJAtSJOCfS0oQvM19IcFa548jRy627XDmqeXRs8jUV26VVODcyW+XQHXRPVzFipA/FNupXUleL
Y5joqzXqsDD5zj5PCcj1LSPXHdV6FtljJbaDtv/1dZ7wMVAvU8HG1uU6y1UO22pn6bw/7ohps98Z
waREoE31ayrkl593oVkCUpsbjpzuhuBTkH0Y++1vjIDkL152ajOfF8cRZtAHRSM8VcK2PWi1Ve67
rsxOt60seT8CH3g8uPPIuswuCt7wCRevDSOahxyBpPlPcOwdZa9B2cvf/YYtkHkkx8huk++7nDS1
H7QQnnFstVa5BXSQ3AcKsmhj3IJAE6qvvtw2eL2NAVr/VAbgq7Tyzc5KF0RqHI616tTVXWCd1i7Z
62084bin/cWQrjmqEADwtcTPNKdXuy26EbvQUw72uFa5mfbS5WV7YWbeuxWgt1ZZY07EIMW1eSx0
N3HUTkk/o5UpHC8QEZi8uA7uxiwf4Nn/P9K+bDtuHNn2V86qd5zLebjrdD+QzEljpixZll+4ZFtF
EiRAggQH8Ovvpk91V4riSl67X3pVdZYyElMgELFj7yF9+o1pRGVeg6QzANDmbN0aRlKwiAEHECOP
w4eQN2plZywu1JmFWTzRkS5Fxsg1j+mjyvaFcfjPBjDb5LH81wDoSIOhCgu+RlI97aQPa3Q2gGmA
Z9dKWQHwrI0OEEBGGhZiqzd4TO+tV7dbyxMtTtWE255Y8KYo9b2lSpV5yju8lWz/m3dI9a+Xp2oh
r4jdhiQMsvLQqvpYyGMoSv/ky42Nx1Z+Bi8quvZB7hk4CQRLlUK31whBbDegKO12+rZ10uCO/nqG
Fr/iJ3ocBEMTz8f7UTJlK1GnKL2O37mF4PLh8iiXJhHIQ9TdwVOCJt/ZJCa+yFjccvs4aEdCn/Vf
x+bo2sQphSIAqBDAYPX+5+d949IGl8exR94VNCQr+3m6H2e7DZQ0QFNDoQ4x0pwJsRS2WbjQ5Txm
yOwU5rdxT76idycorDEQkMa7PFkLbg401+h4xssLeZL5RURqbhdGLnzQjMZRFe+4V237mPzydTdN
FeoL032K0GY2ZZqqLNCJQfrBBL0oygr9r2cDwdgCZCPcNYhb8JB8vyYi1c2qLSHfycTn70o8/vIk
TUDQCe4DoTcwFr7/dgmkoZlzxU8m+lG6iJtf/W7FxMKmfWdiFnOUjNHE7mHC3hLcAPUKHHPBhQGa
PyEJsXPxOpktgCc5GNe9lp28rDtADyO09CNoEJHeD7Vxe3m21mzN/H0xZDHQ4R07kXSTGRhOSF7d
9Fauqbwt5S7eDWrm+XXQ8BJdSnZqy+84UkGDTllT3GYquXLQW5MUgJl1qprQTUHT+WuE3QtLhl54
HJopyYi+q7kbGxSaBJIGkrH2fRW47cqSLQ/v7Ptnu26wKCsrWbOTJrZ2/GR4N7YA8dKe+UUg00Nl
bezs1lrT51scFTpI0IQFL4fo8P1ex+MEgDD0PJzS/qrauGLlDbW4OSYUrQFIGx6Zkz86u0t9PTNb
g3J2ouS2c0ZUKB5piyZ/p4qG5JcRAGgXwSMcEEOg0MEQ/95WXeqiSgrQRbEh1ICRs9N2xa8teE/c
osgnIfxEQ8AcVl3XQL5mg4eDBA4kXd7WSJkQ6+XyeVoygmfxVB6YxJas2TAKre56KHsVp7QLqR7m
WTSuXWlrJqZNcbYqVWbXioJS9gR+0Yj2T1CUqFGCuDyOj68RqEmcjWO29LnQOBMM44iLyPYC4DLt
Zovg+rKVpQ12bmX6FWdDER4b8lhZxalXbVjmP5rBR8nie0Z3jreyMIsn9NzWzANoyhcVyWDLGwWa
abQNAVASCjCB6qq3tFVb6bWvRiKixFdHUqAJ5j8b68xDuGDP8S3qFCfVZGGOdE0tb6p6l4i9RVec
+uLiQX3U9Sb1CNSp3k9rkaED1OixeIMFDKd5V7thr29tZ8XMkvcB0/W/zMxjN4aCh44KATZiagQ+
FYE0Vmrri1vdRhAMclgwt85L65lBUpYKA3M2fJVg5lHeN2Otd3txss5sTJ+f7UETerm5BEj2xNMo
c0OKkhpIu9YuiIWRgBkehOdT4DANZmalESVIx4vi1AFP6LoQ1xwf/fSXcyEIoc+MzDwD+GA0Dc23
Bdqd7vLsx2BclWu4+oVy8nsbM8fAkdEEkAHhSCV3jnuj+QHirEbfpoDx+tee+9KsESkvnVwMCxA8
DdOH/PAsHqoLk9e5qLDPUAkFRUQZX8nkmqNI2TrfHPdFanuiRVq6uXxgp1Myi+3fmZ2FRrQg1I0T
mG0Afxqxw1EKHUJDBX27kQba5tbC+4WdiKcEItfp+YobZLZHctvPdeTZ85NRRPARQF3TMXTW9DsX
nizvrMw2ifSqrImVk5+QvzfUwbUOTf9a+1WUgYmoGb9dnsTFfY+yrga2NpBvzIs4nevUoqQkP3Hj
T1170su7vlyJHNZMzNaJ9yW0yEuYKOttm32nbKOtqeEtboWzUcxWBlidhhUuDhaeHHudf7XoZx/S
G1X3w+bPBb3i8UrktTam2SINyuvQ/kmLk1a6m6p6bZoD1/qVG2nRCMS8gKKZSjtzPgmid52KvQHe
1b7m8a5D6ZC7vzOQMxuzgbCiaXLZjvCuRYjGG1lGUIj69S2GpypeF2AOwUBmtx3X88wDCCM/DelD
wcGE86n/dfw5ErJITqAxalKQnhPGg0zLgGpYm598AnqIgyH2ZXcfD78OnYIZHVkWQHzxwp/H2yRP
OmBcuvxkd6Ho9kx7+I2ZOvv+2VWX+9XUSTZ9//DcpS+kfPPkCtJ2aU+dD2EWZUH7vLd7qnK8ViPa
3rEs+g32/vezNAuknAbiEyXr89PYbBJfD8z8ILM1X7wwDqT6Jx0iJN0/1gZNR+kMaBJx4h4IupQW
Vd61MNYACUtWUHbxJjoQgMvnNxtzWieJ7UacdHkl9L0lDipdOYALlwoCtJ/ICtNBjmrmujoCZW+9
amps3S4yrX0uCxA8/kjV7vLeWrTjo5IKmP4Ew5otfEp6MZQcLQCWXwdS+YGXtRDVUEFDvly2tDRp
0KIDEALsZh40HGehlC0ZjVutPgmeRxV9zQC7l9xYcY5LgQ74ZP82M5s4MXDDS2WPAelVlFKKzuUS
NDhdmJibXLV7lnpBL8xAief/bHwzl6lq0o+KjPWpGPOwd+6YZQR8LRG/OIkT7ZYBdC9e9zOn6Qo7
ccoRy1V3w1WX9btxeIrrX49H8c5GbW4SCAVTzMyIJWXlWY6sT+VnTUPW5RSj8+nyZE2TMQvSoBuB
vO6UNkB4Mdt2wI2Y/uBie/e5Ovh2EaHrbSW+WDMx8zeIlsw282FCZyAET4YfBrB3l0exsBqo+vko
heMKA+h0ttfGzGiZV6XipGixrxt2Zyixtby1dNHPdPRstt7ZmW2tojCANsSL6lQUuboC0PxH3bmg
dCuZeZO7mX4AWMUIgWJzN8ru4yCPXe9WWu6b2Wn2SSSava/SvnsaE9BwUsKhSigsuukd941UtIUG
DWQOaq3qrq2RFYfaSt5oi6TeaJFHRwgrbEzKw2bwPmddB5/qWp9GjZo7Ilx/X/kkfhxLzbj1krT4
bOk8C53GN4LeVmhwUUYWmi0YclwRx4FeaxkSLK0fcn8s96nD661IeQ/yLc/aKybGLe/sIURgkOwN
pzIjFBlKiBZk6WNJ8+YwMkML0163PvtWITdgEHEfgUNs8KjR2udO8DaMHafdJGnt41Nfu0/Bm33t
6RXozT09efa1xEGXourzwEKbFcDV0z8m1Co2ZbZJyysImuVXLvw+GKz89r4uLX6VFwLcHRBPCgaX
Isk1GGTXanazMWvShooboA8sBChtWsvbXN5jCw4aJ9D30BSG0gGIGt+7TV3IoaxEWp7c8qXL75tx
CAReTWuh8pqZmXceKrAx5ywpp9uZsSDNb1OA3cvt5cH8zKPNdzKeMYiVgFScFKrfj0alSUKwS8oT
s0Z3H1s5FANRtg654DSwzYHsRjsjkSE4wLmdyALPGFgwZI5+JZ1anqhk2d6UbXbDoNsStqk2Xg+O
zDcjBDUeJDNpOFSmFWZKA97RbOvISGQRll4zPA3S9nc868fAEAIrKarXSmZvXcvprh/8dkM0sDIm
wkvC2rcFul2hiVcpVINRJfKCghk81PFkCnSjP1mxVAHntRc0rEtX0tLTLMxn6dyvTH7nLLfhJJyO
UJcXJ0HfeLKhoIbRQGxb9YfUX4uYFt6VSKz+FMSEN/4ATkzcRtcEjauTARSJo06CPJso8oLz4UD9
G/3XabNAMG6i9xDSrwvMcZVvjRkKfuWJ1og09eyOyjV+oQXHDxOAZIBqDHH5B+DbWEDS0M2rUy/G
Dq2tlGwlp160spUX1giPl4l3w8XZnN9gtM7KDEDw8lQfaHKDqfrPvn52e6kmTaohI/h6+/XG598u
f/vSaUdZBaVIoKqnR8v7DZZmOmm1FozgSSMhcOOWLACVbh2UMblBDnJlqpa2M+QC0V0PahREDrPt
bOGKyUifwlpJkZHZ53USSA1RBQ2JXKsYLRsDiR7qui5ggrM72cq42RR1UZ24OBTFk43gP/HRQCHq
oPHWKESXok1c/39bm93MxBsSjziw1qMfPo3HICGR9F48cUqcT4K9JFoTdOz18uotHVlUjqb3x7R4
8+SMnvYgHuj98mRx6Ad1h7plQWyRUA77bNgxpw4v21sKc86uoHk8qGLDHXUV81MzJhuiboYYKI21
5uQVI3NYhkxq2ZIBRtJGu7YSeuiJfivicbUZZH5uAYaA9qGFvBaanKBC8n7rA7Jha43lV+AsraPO
lyGXclcjfXx5zj5sw8kMxBTwqAYjx4cYGmmg2LPyDAqIThXk7b2X4oV1VStUhd3Hy6Y+HGaYAhYW
dX/oC8MXzcJ110HhPIau9RG0HAlQYPmBpySgnX9IizU+oA9bb7JlQtMRSWnEmfP7G/9/WmWCY1jo
oK6inm0ShnrwtoPcaLZyC05n590t+NMWNjna/SCVN89zKYeKzkpycfTkkyY4woPfWCOQIv/bwOzw
jim4WcaYiuPQkMjrrnX6YqGtCqJI5u7yEi3thnNLMw+IyLfUYg3TZn/K+6jCY7Tcxu1hHFa2wqId
wFkgnYsXHBzE+80t4k6xRKXimJg1Cti9ts+KGJ3N/DhaxrU/piv2FreeCxYJRHMe3hgze8RJC63s
MK7U/M6177pWBrL9piffL0/fh12H9+4EsTTQZoJE3vxGFxI9DWjXLo6j7t24EDEDlQj4ED/1cbtL
C3JNTW/F5QE2M999sOlOzM0oxUEg+GdP2VkMBmEGNVYY39Ggg77Va0cPywaJmNJxQfjZJc6GFDwJ
0zbmh1i5iDFVXT57LO6ue9rTiIBc6ArEKtnWYskYdVaGRoLcakLTL+gWb1EZ1lqHT/0OFHTcjaym
eM6THmQJqUMgm+Z1oPMjJgD71PjUVW6yacZGBl5c95vO6sWVBxXS0I2JEbSD0nfK6ZxglCm/USMh
GyPL2jtJmftSaAXZUNCQKSmh6oyNXuXbRi/wHpJQBf1UDjd6nz/UpXt4Tjdj6hw8V4TFAzmQoj85
xDhknVFswL8+bqqxA/2gPmUFerTitIbNwkyrUGjB0YZsDH7vMCQ0yvosDr0CjIdDg+YJWiktMIxC
D1NWNoFLPHNHFVNhN/ZPJiEyIsJ0IuY31bbpxhYjQq98Jms7FMDb7AyaPOZ8dLYZGb2wlA3IK9q4
DzU9eXNlATk7xYsNKSXyyMwkIQN9FCj34npLOgBWjAEf2C2hUZOqMlBmbQZVhYhggDj7vtT8tzJz
eCCYsrbmUKEw5lnpoacQqKmT2IK4iGkEIm7BGFnoCvLXRb3VLJUGqZEZ4WCjiKZ1QP0SkdmBx6Gb
U7VjHJg2Rkid0ghzpygijp/8xXbt9KplUDCvW7/dgh6H3CM9kiZB7I3PmpbRFLLgzrBrfFmjIuJ0
1z6UoHC0HDOgdLT2VNXNBnU3UCyXBc2OjTC/q8HWXjxpy4OgII1Je+TsB91cI7D/ifd955IhZanD
7aOZCCcD6PD3/mWMiyru0KJ0TJv6xh5EADLXU9W9NLZzA3mTgJbkVDnmtUvvKhdk12wnY/mgxE7T
wHPRFxuWmQFzKHZAfMtqP6INHoAgauUpGDSrLBhVHvU0CXJHC7zhpWU/el0LemsIR7gXflV1yaaF
7DhigyS/S3obDq4IrPgxEd0mFvdGCknYZpfhxVRZ9oM+NPvLruiDh51mADULpOAcJGa12TuZqyKr
RzrwY1P9MKUMWcc38fgtSe/Iavvth5BoZmt2P7kS2qS62/MjwOQGsDXQZM/UL7faz4zMrqaUWGgM
LWGksZ/d4lPjvlyesOlHftgyZxM2XSFnflSTegY3h+9H/ipos1d/7c5bMzCt2JkBJ2VNbKBR9JjC
KY1olo0uD+DDHTeboNmety3QjrsdBjDUCBIeSiih1Y+NvbKv1tZ6FsQVHFzPrcLJat04rGQVQFkh
asjKu2/Fys/nzNlcVXzsHUYwllyEjXjoxOfYWonaVqbrJyrgzIQpbaQVR5gQf+pekJc3pI2MtY7N
NSOzU+i5eQl9dKx5EQeZudWz+6IOnV8m0Hm/8h/Su4xDca1v+RE5PpuGVhmAZv7y5vqIFp/ZmK27
8Flrp1Tj6G3VrE1uEeRZ4WVxY3rmxnMayNq4BmiJXA0q3gOxQdiGy7fkRbHhTfMqcvZdT70vSKav
OYbJ8oeDCyUi4DcMsMzqs33PdeUXltNgIZn7lNQgGe03g/WC+AI0yqFP09DsV1L2i9vTR8UBOApk
1Ofhq2rHymiSnE9sa62xRbds8bYy3+bHUaFMCyyMAew34IQzbwFktCeNwcmPrhIHT14bybZPbpDL
CTkQkiXfNvUXu37q6Q1rr52hXaHYXnJWYPjS0C49NbzMs0alB1qHrjHYMXaPrZkFHaR1Lo9wzcJs
2dp8QBqigzxBYUb1GMpfrtxgw56PYLZhEefFFkdjOSQJu2gcSaCXu8sjWDrcZxbm5DKDV8pCmho7
JsZVijqCSEHkrpkR2vRXXPvSfju3NHu+NMrsBhO1bzQGjZvScDaWDYlLYw2wsTwgpBxcxA6uPu82
oJon7M4x2bFttqI7Jfaeoi1/jZZ+0QryqkCqQVnxAxes1jKZk8QtjhSk90b5Wg8PpfajVQ+XV2dx
fwGJDQk3iCZBeuv9datc3ssc8Ojj+IXQsBt+Z/vCAeC1B2kWy5rMn10fVpw0zQjQ5bFNPlF+h824
YmBpzc9D2JkD0Kxer/1YIlzwd70Hzv6NVq9s4EUT4ORCIwCoKT8kZJD9NmKe6vzYp6FXhmQISu03
di4EPFAnncqOH/IwzKq8yvURLiTx3chOlflSGytV4KWFPjcxcySD1BTJuynWz6Ic9a01YO3iLGGn
IvsMgOOH9A4rx7S1/IQfQbUU9HEVWL6EM/llcM50wQITAmcL6pcP1BhSWG3uEsqPQBttquFgOnzl
Dv/J5v7hpjwzMTsSTZvg9mwzfkTuzYma2lEHr7GsoDZkG6Humu5MxZ96jvMix6q/zZ2B7W3VN5FB
a1D1KuoFo55+dXPuB6ON9JBoUpSeiqQIx0yHUKcYsg3yEc7G7VE6HbxYRW4P5VQI+eHhqLu/3EQ+
m7TpFj07hQP6MjNY58eyxto0923zqwjhnwaQ1bPwcEUT/+wWcbu8GHLXY0dqv0oFrtzyoBnFysIs
7mB0eP9lZB7tdqgQotUbRkY91wOHoA8nsbrfMgIR6EnfCQdx5k943SKeKFOOjGgX3Gvow73sb6e/
/7i5/v7+2TGkcSxp1SAmwus44bvB28ZR317pL5fNLM/V32ZmC6KZcV+2CYbRsm8xvbH9Py9//0c1
+p8r/m8D3qxjkOdlL1SDvqs8Lq/RPBjl1rgZTfrAhB7ZQ7EBdddVHmtuaIzDJnWQB7PKzeUfsehy
gDv5a63m8aVrtrKNK3T/FuIeMrWBip96e60mtDiTQL2jtoBCA+hW3p+dOAEGSDmcg54C2T0kIkx7
jYR7cRxnJqZQ4Ox4WkVuwDXX/KghuTUMbRC7V/BxKztvzcpsZ7s07WTVYSDgEQnBFRNCPwqE0tvL
a7I2XbP9bSTKjo20wnSNEQKX/pd10aZ9dzZXs43tg9obVNYlP/LhOfcLpE6v/PIxX5PWWoq+zszM
SUm4x+DZwc19zJEKGkojGBMQLxrfBvM3XhDnhmYxK6oMRPQWxlObMVYjuxEj+X55SVYW3p7dZ1kM
KEpTYSy1Xm26HOFqnUWMeisl7mUzfz8wZ5cMgxlm9Hhg6uXtiP7ownjUs9PloSwvy982pt13dlKc
vJdmPAp+7AwnoPKWEDdMCgVxhDUcxfI+/tvSNNozS5l0kkqlGE08vlCNPMsROd3Lg1kzMTv2ievX
irQwUaqxD0hdPcjS3V+2sbwofz/BZ2ufaGPWKB2HvoHi0Y+03so1Wo6lJTGQPwbCz0X79ZwNK+ZD
UuYGNnCu72IwtxvZnc83CcQRLo9k2c5EFAQ+cJSOZu6r8vvEd7iHkaBq0rYslE4Hvr6b6pdZiuFh
DPQt/8vQzIMJi8jWrhx4MO2mdpuQq+Q3YoxzCzMfNigkIvoSFnz7CsIDxZqux9Kin33//MUd11pv
cDAHHaX7XTOeTXFddyv7apqEeRhzbmLmtoxMZxWKUTge5bZjyGoJ/6aBv2/JC16ZoWh/XF79pbNi
oLsWxclJycybnZURtYvORW3u2HXPNriRLf71soGluAyRJUgWIEkJKonZ9vI7STLmsxLKOMDN2Lsu
fU27PGr9bxxomsu2FicPNV3A/8DMipaq976l76EUS208KA33mjaRnQXkNdmZr4ax0gawOGtnhqbP
z5yYmdGqpwYMeXWA+GgYN78xEAfc8xOI4CM0C9UZMfqlw44gK41iMwmL6sj5N+X2Ien3JP182dzi
cCYxO6ivgpjMnflk1KxzveQ+8juo9yVPbvHj8vcv7oGz759tspw50IbgUzyJyhUJESIN/jYX99Ua
I/biAT0zNNtsVouu0MzGQMpMBWXyoBEelGuowzUjMz9mZB7UU10YqVX9BC2FOygYhTrYxC9P2uSs
PngCtLiCKw5Z3g90cTF083RhMuTuFd3mKLOWP7SRbYVbgoWfhY3NNyqPV4wuXgZnRmcrlTq0ro1u
yiz74A1kkUqiyuSRbTbR5dEtTiL6NqBOC5UF/O/7E1T7fhd30w6X+p3doCi4y9qVQ7o4FrRsIMcH
QuUPyMPBkqWsNJ0dOQoDsX9TCxlk7N7zHi8PZfH0nNmZ7QffoYiUSsWOFQmf82plopa/HQ0nNiiy
0Dk5O5taouLWS1p8u9BvBks9Ek+thMqLazEJ3f5lYrbofQbYmkgl3v9fjPSTLW+os7IUaxZm51Lr
lLDHChby5AStvK698eKVNNyyCYwCoCuQusxxKK1LM6skHTt2/jeNfu6BWJfPv7PQf5uYlurM60PZ
BLhPiAEfe/0qZ69Vt5LsWTrx6CSxNAeKhcArzmJKkmqF4yWIWyF0eXCaPlCjH/n6Z2X/WfbgJrqz
29959Z2bnB1DpJCJpAZeyFkibnRRRwwgEXDVXtUDfbo8e0sLhGgWUCGcx496w0mpSzRjjAjOMkBL
xKvZmAFqnpeNLJ0WNGhpwCQBd/dRqtdsoD9dYgo9II61yjkkHl+LMhZtoCoGvN0kcz2PaJykbfMi
FsUxD4xxt4q2W/p6SBVOsuEoTnyQI5GsM/BIShl4tx7t9t5YOexLXz9lXEAkroOIdI4R65jXAcmP
c9IUARsCqJD/+gqcf//MmZChKmiRwBvaxdbjAeBCv/b96P+HziYKrT7E26G7OTskiCL1JnV6eQuS
usD1vpXdWmP8/N6YW5idCZOCzlGvBnmb93utunP8p/omX9Oe0OfrACt4bAF1j0UwAIyeBfoD8ZVv
9pm8Fb1+b1TJVsXJo27yXZG/suSTl9Jj4U+Za/2KkM+2+QK4Vxq0LF+58T8kHKcfYiH+x49BGcmY
k1AU0LbWB9drb2Phn5jmv0oet0GexVbQ5nSnGc5hsKw9OKF2rtC+mWmeBvborKlAzp3fz5+BUjbY
fvB74MLfO1ev8QUgPPgZOuS1fNffdY2VRlL1T0OVArqUo+zv2SwNzBGybZf31E+atPNYC4dhahL3
AXK1ICE+b1RNQGuNrs+2vh2BVd7FXcuu3IaDQsdToZvFO+KQz6Dv9W4r1VzF1P5am92bldQ/9KF9
6hIgmjI//qR5GQDmBtPuYl3W2xr12U2s+ocCWlJRAU59IPXGqM7IIbXHIB2GbemOV6Y/3uE6C90m
joo2Q51i4LvWkdM/yMBS/rUYyzKA0ssbGlNv7E6nERr2aOgl2Xas7F0GoGWXo/TUiGSrUe3gG7gq
tPYTM9w0JG7xLdHbfGXKPm5fBCOIrAChhXYVesbfL5ffxqPpjUV923xmyZWZ/C/C4f98H/5v8lYe
/3fum3/+D/79O8gi6yxJ5exf//n1jdcZ/5/pb/7937z/i3/eZt/rsin/lPP/6t0f4Yv/Mhy9ytd3
/7LhMpPq1L7V6uGtaQv50wB+4vRf/v9++F9vP7/lUVVv//jje9lyOX1bkpX8j78+Ovz4xx8g8Dzb
ldP3//Xh3SvD312rOlEApr5+/KO310b+4w9P+290s07dKGBYgb75VPLt36ZPHP+/DexeC1BzdHSD
Jw2Lwctapv/4wzLxEajiJlaWf33UlO30ken/N8qW7uRDweyHTJP+x78G/259/l6v/+IIM8uMywZ/
jV+BJf/7EE3H1vTQswZxAdQQQdc188yK8LyqHCvdNzWUbwM3G8dNFhdkF7eglTArvFgCp7DI3SDH
dp+bdX9woZANyK0ge9DNVdd93RU/isog90XSZEc9zj85qT7WISj7xEZSoR8kYAcg7nNaeUtpXv8p
hhECkHmtx5HNC+sNKrwNC6A0QbbIZVlAwyoXrGtN2iUhGwSI8Qfzs/BUpQVlFWdHd+C8CBo7ozLw
Y259SSw//q4Ln1xRkMdWQdZYucAXkvieM1BdN449gspNqwNWJntNb7xtWxR3bpmqPiilbTxXGbXe
9CxLdk2f8q1msPJgDP5wEINbF6GTahTSaq5zYqlrQnTCGDc1hFKe06xrDnameV88p/+z86saONqu
qPYaugRllJsJOIDbVksfbZcXV1ppTjDyXnxvGHOi2gXGyxzSewUNtdC30E8aJSPfo0v5W1YbFI2X
1RhhA6bo90Mbh1uaQIA6dIvI+UYzlYIkRrdJM+ScaOI8S/K9EdNjaQD7PjTgv5LCJ6A8SJzAq5gM
2z752pDcvsvGWwjVJbXz1kuphYLqDyquvlYu/VJJkPsRAz7bYQ0Uig20/bSZHkDmCe2HnrMZuUgC
bg8DVOHrb71fASbuBMJ3QctIy+Ilyxo3GGuP7Lw0u7Urs97YYxnmnF3XTik/ublQny2Ieea+veGg
romTce8wE7PYbyxN7QsnRzHTy65SJ7GuOE9+9L2MOuqDoqqN7ZCJrzqlm1Tlu6bwyI2gMgmJ6qsg
LUceFt4b3nVAztWn1mjKvfTs17aC+ICwvAC9u3agMWaFphn7uJnVPu/TL2i2+5zaTlYEgmAbBinz
9rFmbpw01kNKWX8AWAzOGu+Ydq+lUOvoHeUGQ+2OKsxHanyvQHsHcHPsQzYM8N6sOxEJpHsO/QNq
NO3BB4k/2qwb9OXKLCqLuo2Y0uup/REbwmIq3cU28x4brcjQ72m4gWPlD6ORMrDFdpgw0dPvRao5
gd1XMkRXI7n2a6PdEjt2cevUmXnd2+1D5qBNRlOmt0ETRbelRFZGkLO023ATki+19QlSsOoLsorD
buiHQ+YDPK7KZhvbjjigqicBS8ERGxsWf24Tkz1L+8FOVbxza0l3SeH4n7oCIHbwOrgqYl5WHyt8
sqnyXkB9ITetgDAvx4p09dMI/XmKizmyNI7+UqYXW+lU7VVNdf1PN+6SA9XisNXcdo8u1uReS7Uh
KmVahbrMmiaQOT1VmqiuDKscQ6/3zVfiUh6RargeDB3AYZvv84Y99Akg/2jYVoe4Ec6tr8UJKA+r
fcHhQtyhBu1hAUw5ldoTitpoIGKiebVRxaKFHRY5gGQIXUEL0oZj69/VkHnY2527J3EcCT+5yxVJ
cEp4ufHyyg+G4r7g7M+GpGVgJgK0qthVdoeOg0Trn6gagG8QEVyOOuCXDrdoZ3vOJMRqM4/eF1S8
JCaGw+ruqumzT3qLiUw6I6IARwAre5Uq78BbvimKm9GNT0NPka0artBrsDGT9LMqShtw/j6+U/oQ
AlP/NRsg/N6nXhmwovqcAbtmOgV6ivkbSQX0y9LMyW/9YRz3BeDqGcR9Qr/L8au1F8cRyTVaGCm0
f0Or63Ucd1eSUK9pJDVyiz5G/abzuXFNcKlHEi3gRV7u4rE1IwYIAvTmc+x4tDF3CbsFAmRTkixS
BgGjGN5DO2LpUe/lbqSNBVi8Pb5nhc3DCeepjUO617RHIpsMopnaCG+QXZn1COkgIiIu83YnWA2G
XGV/0bL22eH5Ds0oVQS1XIYFK+D9tDQiaEW7JtyBulHbvOSieVFEAgIM3xIVdnJHPYDeTCj2hmZm
Nfu+Tx5MUBXvW6sW96ObXJd5vknTmocJRNwfQUX1zGhe3bh2fRq0L6ScHCKacRoUjAPNU1eD5qK4
023QcXxLKAvRJ49rxnfuaVfZYZ4bPLDsJEILiNpWTkvvrK6VV0zgCPn5V6PoM5w5samrTkHHuJJf
lcEQLHv6n2ahzK8D0Z1AK+2DI+w81Jrui6/HPKS5/dVj6cYjsYZGJK59qZzr2mrIPRo9FDZwWj3Y
+q73+ZUj/2z8ofmM0wFHmDnqbnCNMoLWMd/ltDm4jZ3s7AYKypoP8SckKSwTah2KRmB5jZ9K33xy
/ZwemsoeIsPOm4h2pvsca/31xGwf6FnynPYEEFL0B1hmD5JU0UWxaP8fSVe2W7fNbp9IgKhZt5r2
7GF7SnwjNHZCDZRIiiIp6unP8n8KFGhTNLG3JfL71mjOoxa2UUIGpeJ9/DYtqM4I1wgw1UIOGXpi
itZrVR2trkGA0Vgu4/pL+u0YFLjzogOSZU8mSeoO+Qc/P7wbbdOx5Ll1ZdDvNiqRQ98XfFRHFO6S
Yz926I1SGTIt57zq+nZEq8KAqDw6jQhWTg+ZEB8sD+x1Htgdm9tQLC68JIFaD8rxP6OQn2gSQdW7
o5CrihHVWePedHR5mFOIG4Lw0XnhUNGRIYux7Q5DqqKSx+TfOmankP+4ZECM1mliIvxZyHhPNKxp
7USqdiTPUvKpnImHCvZBviEF/EjoqotZyfTGRRq8JEsQNHyjsNcuTFd8Mf6V4LQtE+R0ekh7uVOY
A6+t3aCPWVdYfNoETV6bL95lKPdD1+k6Ea5YYa0q2i49BhP4GnSY18JASyXUgHzMqMYS1NeJ7qNK
JHv+OCa0QlhRM4vcnMFT17mveJF7437kZDoEnpfUzMYN3FIgYjUvmIVKNZHEFqOJ3EHR9rAtc4Mu
RnSNjbuqotX/EAC6KhLIQ8AhjXchabYEN1OQiYco6l9bvUdQg4mblxt8hFTLEjBKBm+RRysfoG9t
khxH+IZK271djzM4hzVLMijf1+e+Y6RYxcxxi7MqGpFMkM2s6aIWwRbksc3oWOsB8wPKf08Ma3AZ
/vi/kFoBGQwSayLlvyzedk3iMYW9hjwEFFo8MoOnE7TFmDX6H1ioWTFv6YZWTp8dLWRtNcU8cqMJ
piadPvQIdMr6/JghZOuUWgwLVrusEKl5hSJSlJOdPg2m/ZPyTFwgOOEOt3md7jq60LiHQcRL1wmm
IuqfRNcuJWC3vJqZIh+UyqXc+PKOd+YISWSFVMagIosd/g5+vDZ916fHOBrgdnTAE7o++KNR53jf
kaKgINEsETWR1goTFgi9AffvT5xjWmTeCwZSWy6tVsUOQTb6Ig4z7f5xT5NnlCLiJjPzbWXytM8z
jEhtX7RC/W/sYaW/eq7xJ7jByJaZBtruE5Iv/ya7Xmvd5cdg15/TGmSXNm6XesO+0CD2pvvPIo+h
0SYhzcz4grxrkZhjAmKEFsLfP1WAPu6421pUEofrpV991BztGNhWi8dqz2bylsvkK2wDdZCoq4F4
EMkv8Y7gFbgINjwiHl1f/KVFNnOYz+5RmuV3LKcN1tORkU+onNMi7lvEwESjQMtqth2HZD9gADut
RL6kqbv2vfPqyAzyZeojU0PVHH/roePlwuP56o35XhqKjX0Em18rQWUhmdqhaiT7XKwy+AvrITSd
Ll/UOU742RnyT2XhF9m5rhAZfFFsRPux/Ix73j5xwUQdc5UepjzkRxb/Cy1ujS4Kn7LMfazUz0rU
V0fHmPP36Wc3SWbE5o9qRsGjXk3DILXp1HTM6bbfMCQeUszU6TCiY9X10EeNyWX2fFIrkGi1ZHKA
rcI3UDQ9JHbGcTOFf7slwdC+quMW9cvJz7wIvo+4gAPU5GF388Qk6jVlw/MwrlEZdHj+Y3fP+vBV
4+O+QeOKv8Vn5v+X98A3Uv1NkOH1xDTya+To3vdB/Vmy4a5o+EAknfGskw0+ADib0WiJy0tAZZOk
M4aOCJBK6yhyeuwYbBdHYnsGN9s97ZneH+ls9pqstLvENA+PA3xipUi5rJYMEI1GZKy08l+bg10l
823ae1Fk6JSn44JJDfc51butogVBzfgzQigvOn6zcFP+CtvMK1nnGdib8AT6vM+BEsX6Xw8m/bXl
lNxjM9tvtPOyEpE19iEQfqBxGCTAYpY2uHbIXBL1nOi2drLXmLyM+IUmOnkY2iD86mOzXFiI7oNu
wPhiBNyCbA1Oez82fGF5Q/VQ6FD8SwQyLSOk4I4xfgRjwN473+sPI3KAcGqI3xFB9ouH7uy4RVsk
X7a5mOC4r0yuY69AZckppNnBdeFeEKwm1SQcDB5iaKA1ZcdMB+Y6DuKkDfLB8NbpB+NT0UQWCdlU
blU74PQEWkiOaa++1gh5KDOBjSnH76cTjTCJ4Q3CXFuuYSjgalPWv+2GPDDen9xo1UF4U3KOKRVF
0NIyyBVGk9zUNJVrFS+duolc3wK2N5kNSsClrpZ0/z3vSiEFx0vkY96O+TlKbC1QQfmR2eEFzVvT
CVrmEHufJSc7uT9Th/ewALHyPbbLSyy3JpUhLushLSj+15wilsjzxuihH56xGJwGffRQYcvHU+Kx
Wz+Lk0M4438WBRJ13JGPbsmOYWcesKLuJTCwv8uUN5vCSbkixGnUAALmnUBwmCJsmbjakpQif6pN
LpzToMIKKhHXtCDNZ1RIUtJd2ck9vqDiZSsVek/QnOlnTQwpDnPiEWbdhuHTfBEJAJQpSI46i9Bi
uU+nOZkufowpxu7xdm47Ly4Xz28/wC15hbEbV2WKMvuah/FYmBX9NEjeDNGdR7NzuEKYicE5vw0a
m+bIQwkTqntWaWi/1TwklUxjXm0iJy/5nGAwsD87AtgP1zc24EtNBUHQuJ3alzwXiL1sWcpqoFfm
uslAvE6rXq++W7qlREdv34xT2t2DVib1uHe2wTbJDzYf51PGInsc+d5W2pCsLbIBPaOqg4l6iYKD
L8b/mIcumkrRCO8ujJ6maFfzIoDOXihJllPsrxhSQtYEXcdrqmN2QXfoRxibp1VIVzLtyG0iZnmR
qbiasMPQi3e4yBeChQPRmlntpTa/xEaejaa2FIg0Oo0bFwf0yZoSeNrQ+FsmC2pJ/946bNwB54i2
SnzzHQ2YaWrBsiLdwk8a4laVDJ83hgBsrqQLPmBqxrgpE3DDguU+Yprmz62lhxwQOzouYHsY9RlJ
shQLOQqTd6N9JIN5vNFEtyV0U/Q8bVte0YgFB2+fsncn3Ue3YVBjLOFHi0kMFD1ebjRafm4AqutJ
BK/crZc1GAEmLwBm3BIViWv5LQB2j5ik5AwKyqvmbRiw8kMUiyXVa5xI+jeFQy1bZIBrdWY3Tb9h
ysFlRGHh5TqbT/4gIQtIgZKQMXjztYgqPNesoFm8FYAw3ckn+c0qXAQdeuNLTwRw6kGuExXrkB9I
q0aMb9F85YT/QoCPaRysfdg6tF+k0DwcdieuAa6bYMhNMUP9iNMkf+AJvH2qn/5szJ+aGWBu7VMM
UkM6nj2Vh0Wv9QxfQH8T1vuiiEhpPfVXs7HxR/qaiqF7X/J4rIiEwj1OJlsgNSV49jf6xFAV8p6Z
BNe9ZfYHBZsK5wVxxbfO++bEGw4oSHlL040UfErDmvtpQ4fsEk5JszuSV5joXeWi8TIxiDPyfsCs
Q+kLMcHjxLdbz7qu1orcMad2hSCxfxFJ9i5RedRsPdbikF7bAepRGvVVL7KnNE1+SbXdh82dcPM/
6BVFPypB6gavRBAdFXR2CGvmoMCCMtrHY5rY15YtsMWnyYZeoMC/p0hBxDcEBCyZUTthcFHgFe+w
z4YY0ehGr7mk3X9ttAE6XMU2ND3r6W+KtPjKIgGgALRCGxUqzGTrhMkigaKK7XeiqPdfy4butru5
6vAPZ2n9tOpa750AH/0rOO6dFSRKvOL/WEQ3lzIMu6Ydv6dtPmENJBVVDhuYaZIBZauLZu9I6DkC
kJn/Rh1SCGxLZcmRU9+wOWrm1Ztf+4Ua9Gdk6c/w2dd9jqhaF4TrwxZvUMb1ITlM6fYqJmCUs1rM
B75FfuJh9AsYL766mQJnSGMGCRWfDy3CaJpgybq/MyiaGSAEfKO4wFLjIft6Y5UEYFCoAIDCuptX
KwBU+QvWgVGnpuJ6s0DmAG2KHp9R5+bHED9vIFTuHoQJgMFOmQME14dxXr6BxHQ1YQ5RhPFq6hyr
TRnPBDCwHc2nxHFY4LR5jZcItP98H1LxzFAWctxdKp/RN46NykUfk9uevBZYjem1B78MdM3L5ttK
22i666kP7r39OT7n/hDZ9jcX9Kbx/CKizLvrtgsuqdq753RfzyvUgIU3uJPdZ1P+VOzkji/I0tgK
pPd7wLymue6IOS9mrWO81m8Io0v/CBsrgFQMOF8IsDXS+TXx7fJoZ0zt+7wchSf+INChnLk+EK7T
BkEItz7Iz5btcJxP/Sfw47c53P7hiB8LbFjygc+mgk+5sCJCVEKKXN0Y5CvytFleoOtGIqQhlbi9
hCfLHjhKvQz5dkTO73r0gAX3+bJiw3QW9lt+MWpY0d1hJ2wSdj3lk+Ana8/T2J/jDr4TKERcoXOf
FSTdMRXhsC9oC7BpbFFDF45VCv9y7CnkkBD56SHAp57i7YSR1isjsANnfIfmAU4T1EUArV6C9mcV
skhKZTvFpsLvbEXtxgYPEyZ0ad8QT6svOd/P1LTjhWcTfcCgqAAvj2+dBYzYxSjxyWFLfoUfKi68
0buOI8hDtaNGzuSfu2UUfqn40Mr4Qeaw5Xhyv7gx+K9L16fAuX85ptyt3/N6ntqzBENTdDNgjATw
87+5Jc9qIZcVkGbui66M17aREw2LUP2LdJpXrYfPFfu6qkLl39coeOS79RuXr33jJ4TVw4hZzCAd
zFdLe4l8yR7T2EOCuwzn7ykDixG4+0op8mOtq/KBYGJ3q1CFiLux6v3oltjWPzgayHpfcTxF45zV
XC7QAIvoEI8rDjgLO7dUHCkmbXCk9Ceuhe+P44yPHZdq33DrlyuS8FMurrO0LRIXbdmCQGUpsPME
c+hLknniiSJYpZYtFphp6jTM7v3Fj8QP0IVNZph/UC9Uw9NJv7AgfWgxam4cIDnmKA0Ohh31yPlB
tOo8p9uE+xzI3YiTydfPafLYkYTWRPm0mVMUR+V82IqIhk+ITJsuuc73JumBgMg5rXvMxYGntjqw
wX6OCAYxsBpJ4+H3r9ZFNVGobyr3TthRf1Sx7u8cDn/DJUF8YjA+475kp0nQg+BL1bNUHjOzljZ8
z7rA/wdcbcTakI01lr/+bwZpcIsxqFgkiU5Ll/hwxhNdKoOJYewPlnnPXkzFIRzkaR2JKxBOww5I
yjltw+OQpsdQ8yss9EkVA2NfV58U8MdigSD9fBDdQCtkU4ALZ/MjTnEKts3vjkFs2msM8A958bT3
DznSVgA6/ZqHgJ41QBw8hlv4JrDBF104XBKOgh2G2NIhk+Ah1lVesV58JSx8oT0INXysLybJKgxp
BE0VIx1EAc54vXeQDZUg0/p6caJqs2Upu65TlcVg03GLkUoP7X/T6pLaCbPVEux3HZBgPZK8xyln
t+Vdb4wBF7ORfPGd1q+gUK8I23sMkAT7F+vlXU47uenV9tNDLJGaUyB9BsnLQXziGJ22HzbTcXqd
adLeneBJjUlTAQ+KdxxS2xwWe++WQ/tDFciJeXdD5VOq/K8ILfP1NkwTwH5zBFOAiFYZvQhEEQOe
3HF86kOcrzhQeRr/50X+A9xdSOu5ZrNfRVPmnTbJsJ0sMwggM/o59qTtj+jcXrcb1Hr77A5oZboD
nMVZoIHh9gZYGGrsSBCqRkzTU874MRyBldowLbM18+tRhMd8fIOGuQIydseZ6JVKOoNsWfo6B3h3
tmFj5Yj8/DrI1u8+a1fseuH4HicRFlYzNAZ6AjTQUtyP0zPWvrJdyAaKFwXK0hueIMLWlfDMixkj
WYSa1jCTNZvhR0+QvPRzg4wlWWH1DUrOkG26D8hJi+n+lWFsO1P2Bf0EbXAOxuhQ3CzIEwhxnBq9
g+dN3oNbYySp9Tc5b/kxsiATIo9TxE6YWBeDNtlpXJCwlLT7A0JVlgPfIvx6tyIEo83zgmGIKiac
clMsH9pMffg+gDvi4rj0VPaqOfhHFyWQFw29e+5VMh5gxLOFypf43KF/dYGK5N0PJa07XGjlGBoo
OZ6EXs6GB88rGN8CV05Qq58MfbKbrHQ6Jdj/p9vY5g8iCx5HDVy7M0O1YyFCWk8VKQ3DYogWDmS1
HomFiT8TZC7M0qpyR2dpsXc7kAQv9ApQJ+FLC2VOta0Iz6IOL3uKwvfIhwU5Ijds98XS8uSYYIfB
eYNApow6cg3n8N+kAkAWGyYUNoMTSXIErCGqoMqzvTshkJZhBNJSoZpadweOITEq+tQGzZKN0TFf
NnKaWww6oJ9aVzgM9bQiExuf4L5EOJwcgjcQsBc6Bk2ykRL1hE+4Mo8KNnY8JNN2hXvSjYBLUlha
EDuN1995/gG7CL7daK6n2Re/g1gHLzGdfhmxW9hFtl5UU5SpeuTLQMuVEqhecmPRQSiyoc4caYsh
j7Jnb+gfOwSBYGkI1mrYouCptcJ9Lgn2dyVa/5J50zsQW1FhRPXKzkv7S9h3qNJMbFeZvbuP0TZU
W9L+F3jRA8FwYudf+MkiyAMzSjx39WANPDL0J35Kvw242mww1H6KwCE9xUdMmtdd/lAC+uwlMXig
iRetgmEZFOmjaNndqU3cpfYBaEB/F6zbgY8AIVgMwcFeDP7wO8G95DPzxPbtMXfjOJZ63WTpLP3S
4X86kaCV+9HQIoQKiKxfcfSwYZwycdpItz9nAujAMIRnBEftx5yovuikuWVwkYj+3I9p04XqFg/i
sumpnly6Vj0QrnvPg++MSHvztmGs/vclj+473xlC2VTFFuynO19wImn71Lasw1FuSoH+L+N1X8Ly
D5ocZ2cOhLa4/bG5TiT43eayq+AxOu2Oc4x8xOYNwrEwP7Qz9jwCBDA3ICjQlV0i1eWUj1we5hDH
GEXNYQXVwW8E8dwXKWpPRg9s2z6nKAKODSXNIsZzv8613fl9sG12jlqdF9EenmOBz8O6NrwsIUgO
DqvBDqrxf1DrJDKglXn8FMkYdJNGocrsx16Vosq7yn2JozX/Sd/qM/3uZptXic0j/Hs7v1u/X8s2
9roSNqpLH6+3Tc/HLGFfNg7RGIQ+m0HO3mVGpVjrjRk2e7XgDzObK23Sn+F100BklqVgiIfpshTL
K1wZpTfQIwiGtc4WjoVb8vSWIo299n1EcRfp3AOsQ7L59zx2C3zzdGlCiBRed9tNkNQsPD+hfykc
ihzKxVO/yPAjCjYoKVxi6IGSAPV2/2MjWMySoVxSJPYVOhum3wNiUz82DVMh7XjysEQQeRx6IvEg
Td57xPr02bXpfBsUIMUGgRk3sYUhnloerA9zvHZXqhPvKTeB+s0GdA8ufMu/W4NUnmLf7HgF2OA3
8JaDsnBSjz/1JRxfl+ymE8jHto7TLryovs1C8CVt9KpMzA/EbCm433SsUycg24nZDpLEJQfnx+N3
lOy2DNsUKI4M1HzgSDXEWpp39qB7Yx90iCp0H49dQ8I+eWRiDn/R4Ie39a14SOMIk026xF8bPKFb
SMwXQNuxdG3XMNBDky+OcoMngcvhik9LXNeZh58+OjKedrPqZoUlBwnoBmMNo1iZUCnZmoCW/Tju
B4fowCKWLr6HmSbfEzJUazIjzVe4FmEHszpkyQS0H8vttWXJRx6v71AMBKBR2ybqrWxkZKI/IuKn
1L/5+XZzUQs+IyXD5xA7TBHpU7xNL7OHhpMpCApk6qWHTWDozyPxQ7Am9xbRe/WAv8ZiNcz/N1NL
H+dB4ps0W3vNFzM+OD+rUwY9ZAkaJJVNyzQGa/9NiYzaSm0e/NKyH0qItlRpPaNKh5BRsCQdWAdJ
4NidEmwibNouA3EXBCPREsxQ/sQpbFccV1f4U7jJ7c9rpcD5Qrv1HQWSldj9oY8JIDTARVAN4Co/
+wDrrNmMxR6n1joYh/A5c8AbkCCH1MR1OEIVaYDOoZIIpGFyAlyf1ZA6EIz+WUpeO85M4RaBLxrn
MdiAoFcD2Lis/9tJtT46Rch6tIID5Z6XAcDN/4/VcaVYF/1Gjr6BKkSAO4ijLzOlJRrRp2P2A7V0
u0GBZ+rNFcg17MN+xs52BRGWLsB0pxXFlJCmeSczuuxDLkbXcyxBU6fOO49jir5MqCTXMpo897Bs
eMPBBsw/mLErdoWJme6JQ1gddpxCr8vsikQH8xcdxVRrT5pLatXeiKBnBzaH0YUI09eZcv7Hvsff
uJY+0zA/yd7GV6APuOZl6CX/uZ5ml4XNMy40BxWrNyTgN1l/9TYa37SR2wsHHI0fL1qenllE3jwb
oHIX4Ky5Gi349+CcOiJidAqxDyBiYJqXC901ThuEc/CbCNOpMG2rv4e1G1/iROtfW4B8wioSiN8o
AW4Crw/s3pqKijZ93YLEHnu99EfAVUOV0vU+M3SP/ASGXyRe/NNGHD+tOJYvc2qXa95HEBvFcTs2
oZq22+jP3nenoNVaRk3/+H2GyNZAWHB6/hbi+l171OfZdrvPXSARjbhPpmZqax+7aA6ayRtBTYwI
RPRXhWsMchEsWuyR9PjJr+IWYHhGjoJJ3w2hP1Ng2p/sCIBmSpD4vggJBUsCvUuUSvKC6pzuFK/T
CooK+w3CMXfxOAM4OWrmdujCjA0RL0z/g+4XmAWZoZYbrTjF6E74gP5OltGK0gU/jb+V1y9lLKS4
+YQsF+KF3VvEtE2rjHo9BrHuEcIs/2f2cxxcZ0rNaaar/ZPqWbwSyCxvnDuLmNwbRGv4eRPfK6HM
RepQ3pvflC/8ny9WArldzKZjKAN9CyHeAdDgd+ZXrxDCWSZePsK/1gFSnvW/Lnb6oWW7j+zMfKuH
BYK5GFGUd9huTBGyCSKRzQzPhsVYJRFxNBwHjQYeYONj+xxYHEXKx6vtDzO54v1S1Z75aTHuwLwc
qk5OCJcIRdlThp+Y2jJ8Bzn97a2pu815ClkYMJJiSZb+5HfL3vRruJT7NusGOdL6ktnFw0DYdVVn
kGtKmRoq6aXbs+hb845c0ekZv9N4wWaX/IkTu6CEAq2YyOlfJvIGlcAA1HGK4scuS566VH1EA2oP
OqhtK5Z0cCfyLD92mmR3H2jZcvD8YHzs9tzcpsHtn+ukQfmO+/Q7N8MIqjDMH5IROoqU7GulFGQ+
SzL4TTgu04PgHFG2fKGl8RPgf+nKr0hOTQoeTrTuB95CKTd2T2EGTzfJRXfckSAOEAHVyG3rbQdL
p6EZyAwGYefpA2Gqv7B4zWsr27UeVFhuuB5KrdGqpEiG52ozcTls2XgmDBwbKv0i+ih7YT9pvAEV
dFKaYlFr/se0W/sy0QAJbhQ1q1zK/Iv2cfxvZMw8b6FrHxVySy16UhKktFKeiwJPe34E9v8zDGUZ
e0apHiKPslmw72k3/bsHgq7uvB81Yb6MD16n3gd0jpXeyNL/Br3x8mehqdsFzRFVSxCnGxI5AfLe
gZDGTDy6kI+lmhb8Gqw7jfVw1ufEC1732PR+gXSFaEHibUICqHChtMJOK7Jbv3OkDQehrWho1n9z
RKLG+RynCQdGhyMQXwJyY8Vxmvv+UZstqeZ+UlUbMACkBMI9BtHtI5bXrj96QKGWAtLM9E4JTi81
BWszrPAj1Ch/ioueA1E0HZ/F2SQrzutIwduIx2b9XjMjwwLR4+QiInCeBij4afcSXeUU8ryNeksJ
JmEvwjmOzwkTKzIDFnpy+a6vkWkHKF91bEDWrVHtWeH/akXuarBmoN7Uc7hQAPlYYT08PRXtt2eZ
vRAX0sd4HPZXl8TqqjrLunKNox8dHnqNHYug2zQzuQxgGupVQI2HmuodhxLzGk6tuhBju6cZ8bpV
3mKwM8hzBZ42y+PIFoGcqS2mlykGNA862asghqPVrLn96BEOWAib+z/kHhRPvT9/h0OSPTuXTl+b
gBK8TNnPURsBSFGT/z3ENgBgN2XugDEXicPz/M9ZPctCDfNqME7l/CswiVfFoGerKAmhUYkN+6UQ
pP7kYi3/YPmHUgZyQiqCk99/cZuUPIQmym3j8I+sfKpgAXQ3JxOpCp6g3yyFNPDnmUJ3DWEmeRja
J9VTCzw2FC85bSE5BDvsvw0glfGjWb38FawetLXCn2pnIaJJkjb2C9yX/d8pDBRmdxLvLz0Um+Xo
pu1bhD99J6i7+QPst7uD+gEwvMMSQlfuffQahy1rXQdxCTNQmirMmvBxPKBEBnRA4Ja/vg2CNzpZ
3VDJsqubNIYKtFddYqgLjr5C34jHFyh5fJA6hZ1xhIAG7wGoDHx89vAdnqHLCIpw9NYngm77O/Wy
pNHh5v9IvQzOgWUSVeDRuKJwudTModuFTO1WWyjWEhBvKx5cs0W4VrwFO9DwvG1h5YW+vLseQzBk
QgO+ZUjrqr2XYblE0IpfLEUol2WpeEIakSuWlRGFPnoNVBRPCLKK0Sv5gnjtaCq4VfFz5oE4U4vT
b16wJm9Rv44Hswvws3GHkhgH59heuHk7QsmuzpFY5i8dYfRM3DphZ1T6MAf7iGtBwpE16eTbazEF
t9IdPN6RmuE3rKje1AXzHeT9niK0SDzAQtgSurs/xh5C+AHIdGmPDyuHtXmesvgXtEv0imWE3wmC
mAF9Dj8D5zbthZdt+TPNRu+ZL31f2xTyPMo4u/ur/MwUpLZux1iXUo/VePnzkrd8A5Wy9tdhJ+kL
j36ozQWJgyVTAnUTaAUIsEsNcRMyO/yiKjkTy5cb9hRESQkv+W2EGCozom4HAq8tgiKMrie3pe5l
WIgHJfFKAjDvQECfhhmaJwgF0ETCWgagPFTDse9X/sANxCxFnKMDqrIJ7U2hAIdhYlbB7wjWwq+u
HfAJ9Cn947kNcN2KNapjfdtkGURGEV615RwFgDQB9Vr6K5RQRMWI7rllPFtOfSt9vHJp2B1jRkN1
zD2g8RvWvQJZ57qxHHSphz8euGUv3SMFp1W1XItGw8HxHAJ/vMZ6RwvYHOgqa9kIOZfzo3LvMh+y
tx43JKwmb3bfxKcHrO+e5t1ySRQEw9MYOyheA0TmwqYm8JzK7BWdVQ5oDAGlgP8KM0Ges8ehZQr0
+gKiJQO4jfIrinrbCCFw5qztNKPoFJk3lbLbVA8ugqhPUuSGhf36f9Sdx3bc2JZtf+V9QKIevOki
fNCBnlIHg5IoeI8D9/U1oay6SeEqyHGjVx3lSCUTRCBw3N5rzUXtE1EDjZi4V9JHEQRfrIlD9XZy
jOEL0llKP0XMEX0yaNKucjWz10kxKvvMSupwVZihccmAcJ6MZhDekJUKD4jzqCsVGWcVu1WobJux
jWrZF/amVWv92HVm8+jz0S8wzQhXr9L2hYJzggJMIEbW0HGu82qgRIun5V6LwLTZNkLeQdQDBQUr
2lV9dm+r7Y1qSP6F6CNtA/1uurDg4T6Xk+GvwrbgD4tiYhOr1roPOJpyoCVikDbLK9+MKFbtaM99
fjXe13NolzJE8bbIUXAl1IYeUkMPV8KAP+WTbrEeJN+4UaB7HHKExRdjxKXHcFS3YkKxHTbwmScr
5Pw4IXTNKD1Jw0PAZvuiVCTJzRpNfSReRMdkAewssCv/UpROcY9TPPtRdDiW3Awg9hX5NbSDG1RG
G93OzblNpaOLmgL5q4aM6Sar/REZCKsKrlTjNlZ0saLaL3+Nm7671PWMhXIU8o0dGMGKcZDdaA5U
ywqD87MWB+22QYBDclAW3fTsP460+KlMq3UquRqnOtYXOu+BLUcbigj2Jk8M68bprWEdj2rwULH5
ei5LqtyjZvqXHWyjbVyZ9g8wFKRkoEt+w9TYuQEqnZU5gVJQfT3bOim+JDcNMvNaGxvrq1mno0s0
coKBZsTbhwamCPd2bJGpFWTAY2uf2jFAavVuNBp8hKqhHaga+19kJ05vA80ediXhLC+TmWTrHFvh
t6DSCoQPensRS721b/JZkKVPwUj5uZNdIVFslCNuXDKk+HuGpPXBsFNx2ZVKfRwLrTxG+cROQWPF
lAYJH46l6Gu8HgNyekK+OSK2b304xBcAFuPvfZcGmyGpEQrphuGs2NRghmQHFpI5Ripe4Ap0e9+y
WjP4CVXBO+BQVSxZ916V1Il+1FFyxyZx2De90bqAU4vvCNebi0TEycGPLLNB/sc4ZSW2ZbLYHUAy
dlV0u3CeaJzGLraU8dqjTclpxZRLF9vHdNBgjZmja7otNEnt0ONk+cp2P3xzUD4+4oklJpr4O+Mo
2wGLmFPRjZh9Sw6ivyx4COKeHn+rSM5eswZ9PVr8Riz8Ns3DfthxkC+uBhVDzlBPhFlYwsR8Y1oF
RybjII1JrbKiTe2Gw4p1r8wxZRp2tEDrldcGT+pTqZjtfhCKtgpMovuUqKBEMDQGpcyEAk5VhKjS
yqDjgQp98GY5OAO+GxMkEd0AJ96YKjfn7SWZbew5Y/hHFgOVXrvq30QIJH9KdkUlpVXw0KpSjxmp
qiLebWWY2nGFGTz8ERm5vteKzt6qyKXp2Tj5XomDEpZ307Mhd8zhWDFA2SlhPz7U8zmM4st4NOqq
++47qv8YhAZBdIBJq8vBsqsfNal1WyNExaYONQ9DHpW7KR2op6hzzbge6pu/io4e7AjnZtdqWXzT
W53Wr/C7TOuKiuuDJeKU3Aiymqiv/1BDRctWFhMZNRiSDTXfD3PXlyOHJA6oD3sVlhifEOkKGsHK
r44sUuqtZof8N0OJ9EezEukLexx7Vcl2vf6LvrZTF3IY7IXv1Pus1Nqf8YRCB+0zE2VGnKFL2x85
ikIgOuFSiLkwvW4EyakrKi/SLg+D5tAg5V6XjVpQ/5reaiQAGMZzJJ191tPyEbnJjtFWNFqvepY+
CHql6SahY4GTMKeLnLV6SXOY1pDq+uyYLmVDpPsxkfTLup/P2knSH/HT5/u41SKO4wENGtsaoufJ
Kulv8hbS1WLrdMtu48puI2Jlxl69M9okeYpaNMub0qIRP2ioHWOtEgQCosW30Zitu5yx0bRBdJ8N
0ouZstFs61Q9Qg0Ij0VUN4/DFA4YOjL9NsBJdMxrvVhbcjts43gMb//S2o4ju25F+wZ06EqrJGdb
Gpa91QD+4FhGAhwrjyxNNOvb2QXR+hEar9qYOIxIVfs9CPxonZJwHbtamZE7GuS8XJal1l+ZGPIN
J5tpi3+YeMsxU0v3rwi1zVDIvbmL2e7s4jBE/dFwEv6rhQpgh1oa7gc0eF7sIziWzDHZKHrc7yJO
LjuBlehvGsH/2IV/88H+y4O89CmfNCH/Zly+Kd/y+7Z+e2uvXsv/E3ZliAT//38dwf9mV76e/cX/
76Ko315/Nznzf/3tV8bv/F9kvkI3MGWWI0eGs/C3XxlCy2w9/hU8iIscg/J7v7IsM/WSysTcC6GC
y7EA//IrW/9lYn62HRgFRMnx53/iV/7dvy6RkMQkDVN5AevpibkpZ+nbnWNRuWLLp+xCe5L/I8jG
P1dfcG6IGKNl41fSbR4bXzJeSXdEvPzuOf/PG/feaX3qzmdsxTv6TKMILNec/e+YJm5QNtnrxrCM
My8+w1veXVyjNFBlxDSSYx9/LUEFU2bElnbenc+f6P3Fu4YKi8+dNz27OirAF9jSPuOO/I6X+eeR
L7gRjjHplDXS4I7CBmkIvVS8prmM9IX+yOG8+18Y23t+gzRN/AplFMNF0SdbK5X9T+A/p75WXvj3
D8cuHawhse3fEsdJWUzXnyCKM+b+NTT/8MqcejazY//dg29oxE1jFDm3VlewcarZXrIWAlsP5U/e
m9/Je/96+jN54P1vaIthmHKTzntgldNV2pflvjYahXJz1LJ2zQJnRXyTZCvZffyRTjyuZdpGSpDl
0FJEuo2FuJ7QIlJc0T/Lqz518cXwNRwtz3PDtG7JPsbw3hFWVhufQKR+PZJ/MAn/PKrF+E2ACQir
Ed1tUykbtaKeMBWklB3U9smeHosa6y+76uQmqeINFlSElvtUfPf9g9Vu+bNwvqMv+nv5+o2y8X4u
WSDZ/7mZxXivCqXRJzoVt8KvkF722ym4kPA+x1cmp05D+0YRmTT4ye3UQ2e/WJztc4ZsWrGxki8z
B0/S3/+oOmP+mYyeYNhZNFpG4sV+zob4j79vZX48f3psi8mDvZqfDWHX3dJRPGjat5E6t8kT0YYL
fINKj0keg6ZU2yhptpIoV7ASXCsdVnLu0IKrPsHl/OIL/ek+FvMMqu5YqtWRjl42eyEcFMqVa2ft
TjF5Qri8VA4XlGxv0YBR22ZvelkAj1HAKSBZ83XfHVo0aeYhSbZ4fFz2QR8/IevEKP8F+Hk3yhFw
JAiCy+i2yjr8WrV16PEak1yOMAkVXZvKq76GtByW5b0ipcJNmw5tvBE/Abi4bOTqZ1Q6l1GZvTha
dKeO0pVwopehCR6lBnAKlnuMH8ee3WEdjiSES1eWQAsyhM2h9bVHmizfkkxe91QFcKgOX5GnbMK0
WjtheCEk2pu+v6/tGOXUdG22wz37giOKq50Q1oUUEg0oycf5iUUwPCggXDed2E26chtLzdcor67y
kmgzTa32DlKuMEpvIxMwUiVhkUnxh6fpUy/1Wzj5m9ogbQcixlZNh6MRlUesyrumI9Y87a41Jb9L
03IbgDdEj+V7VInPnAUXc7jSZwH+QhI41Y4FDrDPgNUC+ZRI1exKbnKdFpLWuD6urY+/81MT1XJi
H6g9GSMnc7reWzWqqTlkm7MuvUwciHtMlQ57bU/veSGm1sR1WX4579qLzZdeZIltllrlVRiE3ND0
r207uvv42idGgbyYuzupwdlmGZUHCQfcA0l/4W2MH+KGcozznyHg/jVtzlva98sd+rnR0oOx8cbe
uRV6eozlxPv4/k98pUsum1U3ioOZu0JOLAl3Sos7gaRt/fHFTz2cxSQqGYMtxVrQYNG0+5VkJBQA
mkTeJWgVz3xvFvPjYNhOWZlK7eH19QjWRCRkkpT98f2fejjq789dEL8FfWOqPaoEhusYQb3v6yQ8
b0+xjDqmBx0TZJk2Xjqkc63XJRf97bwbXwzUzAnHSA5F7SnI9CkpTR687/KTNenPTwV82e9PxbKl
tO16pp3UV0ga485B61pnjVV9GWEZa1JezAUdLxmc71NKqaGI5E/2QqdufDFWU7UeY72IWi9r7F1e
I+Ju6AR/Mhmfuvi/jdGxqRKbi6uOv6UyM2Fwacb1Od+n7swD7N1a6xtDjbXUZpap6nCPL85Yxz5Q
p4+vPn9x/77HgOj1+9WzjvZGj7LRo9gngOyBAE+T+yqJL2hN/ez16Ji36EINyqmfpBGeeliLUduY
5jjJyfywyuQn79NKyxFvfvxpTl17MWidwgqSHqmLp9Yls70DRqAAJPjxxU/sxwjz+v1Z4bSFf1fi
+ehaK3/NM0P6MllT46adb2+mapC3Ca8ZEJxKvbZJBPDdCvfjKjGUO7YM1U3eGf52suhGDpOpXacy
Ssu8hC4jmYrhouTpL2lV/khoO9EbVcwzX6DFhIBexhoGSW690rbfggGvheg+i2v782GM0L7fH4kv
Mr920CV5qpVI+8yoLUzi1pMMl8AkivdS4InZpKXcHD7+Dk58wfZiOZ/aPnNyyngehkxXqWVa7C10
j/MuvpgjyPTyZ7wSS+1o+iuptlq3sZmbP776nxdE3V5MEoqGiwpbcOthx4xQ4RnZhd632boRinLW
gk4G3O/fhogNGpZmUhOaV3BiGEwdtgtyq48/wKlnP//9+4mo0so2GuzGs9pRpb3U/DBHHJMfX/xX
COkfJiJ7MS0AfRuziJ6n5yiOfpDbAgtZH323CLtztaqcNvHQYV6yw+RqpI9BS1GrNmlI1+TjGzj1
6RZTR2GlzLJmXXtT1twVZX0h8s+Clk5dejFv0JvW6zprW6+w9O+lrP+gefnj47s259v702NbDG7k
h5rwZ4xZXAzioFQjWSpa7nBelTDxBPhX1yWmhHUSW89mGOrrvlIqN2GyOkowEcEn4clwJuxd2NHF
vZXl0hU6dH/b4yLgdDNK0KP8bAWAj+XYT+rdpJoEnJays0tD46Hq/GytTH21hpumbjqJ5lBohwaS
I/AKndJm+5Zq+RqduLa1gXcBjqkqxLZGeQixKrktZJ9ryaH1QTezWWfqZL8ktPc5+aGP1rAd3hfj
0L74ST8elcoo19T2x81oy9/F2MQrubfi9Zg0pTv1CgHolok9wnRerC5DbIKZCJpfB1Nx6L4NEcbD
KovOXG2sxYBoeikdx6GoPHQTyRr/P/qNNvtkpjuxMFuL8UC729a7pCs9+ErZig6tNQue3nCrUnMA
H4Txt/RDGBqcPKYiDD7ZmJ6YpazFhN7Vod4Esll6TOXhAccEFicnqw6D2n3yG06MBmsxhaugKxNS
ZpHw1P6llCGrKNT6swTDeTL9w3BYRr4lal/4Hf5Lj1K8QGRZI4pzLInKgTQeFFITP/l2Tn2IxWQ+
TElWypbSeE1Z3Yja/yrnxcPHQ/rUN7CYxIcoQa9W9ZWH1UL7YtdadpfLEyQfM/ksqvLU3S/munGq
ktyKxtKDWHiJWelHnNjP5939Yq6ry1GN+4A9Up1G6kUrkFSPqNuuDA7H5y2k1mLKE5qaWCAOTU+N
ZAhY8KpolNflqhxR9n78KU48IHMxCoQkrLEeVdMz6ZajkhgfY6f/JGPr1LUX7/9kmVXUlVxbSqGt
iri+KpvzKvu6udjBJIgbA5Pulxenq9rYhecdhvW5e/Z+6bcSWxpJWze9tGsPmdO/Bppz3p7FXLzu
6jCYVd3IpmdFDooyP0jcuIfWcd4XOX8J7/YstSNN/mjjvKpCBasVrszVqISfZGOf+iYXU7TWDx2c
2sz0DKmI13XaXvujVHxy5/NX9oeZ7NeC//7Oh6pVBRI+D+Vbed37NFICBzeDcBToNo6OE9HC6/Lx
Yzox5yxh5DhGSMfqNMOzhwo5YYyQ27Zr6RqFZr79+FeceliLUSs5ToKcXjG8voxwplVPkuq8nXVp
YzFagwjNU1mPfMmVlAAxbYD3GUiqzrv6YrzaJn4TKLDc+Oh3rmLn912onLeMLHMdkhDzH0rM2svj
Ajwvuuuw1F8+vm91frJ/eIOMxaA1UUWEMfFb3hBf5q21k+0EZ/NWzR/8ELRReTVEZNYruyF7U7Vv
qfYs69OFZmIMQ5/Ov1XHaErgaXwy7/3ql/3pfhYjXQ+HYkzizCIoo3fNYVjZIE8UND6jg7Tav6RR
oYsbq4oPSXed50jXCQUQlb6DLRNXcxOj+g+jHf63qqob81v6bnT1cVxMppkWHpuDbZEaGmauWHwy
dE+86sZiXsj1Nio5ShaebxtX0N+OvSp9NhOfaKPpywTIEF4enlA782zgAd9hBogZ2/BKcT7altNs
lKygIWFf/hb63YOulE+Asuy7YZy0VWlAioJVA7wtgW7QmfStik6J1lqp9jedoge3RcPPNa1t7Yui
/BI1yG6zQf1Ks+FKq6r0zCe02CUMNP8N4de5hyfop6pi1SQTbvrk4vP7/af3bDHTTFlhVnibMq8a
0iuIVCgiONjBs8le1aA/b+Tqizmnp4OE87NPPSsYXgX+MLN/+njcnnh79MV8g3QVLhr6Ms8fnE3m
xOiKys+e+6+EjT88G32xQYjacKrACaSeoGd5CCHZ35daEV+pEgyZEhQTAJumLFeOTTBPG0jDNZLv
9A5UEWDTvky3PULxNdA781sYFd2lreXyNogoHbacBNFCKA+GOqhbv+3fhlqDuNDjmFhn+Cu2WXRe
R17XFzNbkIJYJVCGh9+COFBDAkzOLJYtI4LRQudaWgeJxyjagXx8Mtr0kwn51Be7mHPI2eLkmraJ
l9j5m1M6L8pnYZGnrryYcOR+UCxZFLEX1Eaw0RuzxhTV7M57H9Xfp0rDqm3dmvrIwySSbZSATGio
kZ8N1l/hM396IxdTgZZLRjkh+/Yya9tBBGFXQ3HsNhcHWu7ZbIOJQRMUr9q8tEdoaEFu6fjRMDBT
mkuUCRqYscYVS/3gydbDrQHiIHBCnFoo45V7xikq/4cET7NdPiNsYI/sJpp673fVpqE6yW9q7Zee
v4VV+/evVQJrdd7DW8xFvSypyMPT1Bsm+RvAw1Uza0bPura2mILoRiuxlhSJV3cFvXKiXSL1vO9c
W8xBkZMEppTkiedXwWWhNjelOG/e1BYTEM6tGEZ1Ns+blHxsWM3BkD6e90AW00LKBBNiHsw8wzz4
uleduZ5ri41LkaW50ptD4mnohzGtZcEBNa61Pe+uF9NC4pMtwYGTqxcVwHDxQl3u+bxLL+aFvKiy
JKvBl8tTAhdEJNAlsQGsz7v6YmIIjcI2h05NMP4iuG6K5Fr3VefMiy+mhbJQTWCrIvbGNHhWzBAP
yQwcOe/OF6PSn3pbw+qTe2OZJ9sAtbRmFed9ncuUokSX0b+xq/WU2Gk2XQ97MXNAjJ1150st6UTV
KTCVKIMkosP5z79Bzv2sFaiY8/D+w1ysLganH5RJIsw88mRV2jERXzLsDfOJudao7IOc1oRZHhpS
ZZijEfNvwvYZAttGHdXVGEywKDliZ9JtAB5OE9quBmnZNz+05IErpBSGtdS4VLmKifdSM8We2q9L
eMhBUy7xnBA3w0taPBecPk3mdi0BmtoCGZs8JvAyN/aFOHTydp6qG6t3Szne8TcTr4XUywfWj0oL
AdR+HYrCWtXtFf9RTXQ2CCAF7PGb7f+Q7UfFV1xdv+Gwe8lioE32j3o4EPawZvaX+LJsHNRVHM7L
QiHmXAJ9x2+vrBY6UOUOfJCovIuzQ8LnkcI3fyz5fr83AvwRv4dLKtSC8Sm5XXzFj9lkiHEfBtxa
O6OEm/39GEnCk2tt1+rsX4D9YVnKOkjH29h/E1255YGwmnVyefRTnegtGYqkj7OsOrby1vED/nU7
r3Ejev+sS28KBRDXUD37DkrL8lk1DkkfXAqONUo2u4jMZ+4hoL4SYMlXlZe6wXKbG18wSl74ObCF
KodUj68hwCPQXqnmpUUDKQS6ZFJBFU26CgDcDZM6E/X38yNUSAnhUCbkrahNfKLbtv0C7c6V+/EC
c9Y6DZEPluukxIRA/I54sRMTeL4D/ldeV2cWFX4dkt4d48Kedq8DQNFr4oB8G9/4isHxk6V7fun/
NBgWs34ATRNPOMcIq+0fwCz3dKCAx2tAdt2oDlsYGljfzxvWizXALqAPdGhCvCQMLuHRPOqB+UlY
6XyJP32MxRpQJRVuO9EknilC/YDZEpbpQKjzeTe+WANKMTgm/DTO0VLxkvVQM9rskxrsr1zeP935
YgmoaFobRq9FXs67Hw7hikiBIwMsFAYW9e2842mSW5hqbRfuw0m5Vtqnjz/Vqa9+sT6kQ5unQ+zH
nq2lP+l5SZ7vNOVDZtrJT42w52sbb8gna9Gpj7nUM9ejr5vlZEaerTvVRU9O623e+MCJMK64QkjD
VW7H0SrALomXFOYjY1JxDiUZEaAeFHHAVKt8sryc+OBLqTPxl2lapwRAy/iZr/BDpNegCdOXiAxv
Zs0xIKcibc57d5TFaoPJGa7SGOfghfpXbOgv2Ri8fvwFnljIfil7380LaatNWY2IxVMCOISZYwWA
KXC0zYamg5zUzl5y0nENs7H4pLp1Ypgpi9kCC+fo20OSemoedysELnQb0zMbjb+CPd99HNsyVIhU
I/GvffElxzubyerXj5/UqfteTA9aWDeSrYvUm3MQFLP7Sr3zk5fp1KUXc8MopKSNdTX2Wkt+8psY
WJHxWRns1LUXc0MRN3UrF0oKB0x+Bsi/Tav2kw2cOn/0P8w7ymL0K75diNTRI6+21Ow4jDK2aYNc
vwbOxCaM1ShwJZzpA7ywSp1BwLcWgaug0IwsXoekze2KIlSJOpCytTRW3QYqPuzowKnWFBWUfQ1x
29W7wNwmfIh1ryp5Asi68j/5AKeO1Es9bd2MJGGVTugJ+OyJgXGTmQQGAPB/2x3yW/YzI4IK/iET
XJh09BPYavXmswEtITa8eUc1YSRiVW8mT03gWx9jQvnSGHqCvOVQ3ZrZJrEyonlIJtA389ahs/3V
vNuKtK9ZcicaUrx0evKNvm+7H7J46cQn68KJr16ex/y7wWBmllwaMZ+OjW807pTPBplK9vyfv/ml
oLd2irqnOhp7qVKG92NUii3F0+lRN3t734Gl2BB7WW8SJYOxBiV5l0sgLmaWj7ZTbBnLIWBYdjiE
cTlgj9UVMovsKVFD6hVSo5Nh0ijZOmr6+rqvI4rehWm6nRXj7xUhAWBO310PhZFAqUEaVpUGQUKd
WuBkN1tlCwMsuejbvFnVQaYe5bpkJwLIpNuGaA75hnTp0S6cOzmV18ag3IQtMQ3aAMYT2oXhttOY
wkcpa9cKy5mfmluFm+cdSNYo0i6l0NHYyY84uEWmPeq9Pm1HNYf4m0rRT0n08asNueOtK7ryLSzj
5mbCuw4U0kk2DkzvLRJuUKxCEc/E+QUbRojlEj+ZU1yGFx/Fg3zpI+LfmuWQHrRYsteFBnVNMb7F
oTZufCz6K8g/Na7TcDiis7MqSAcxcTdOsEuq6jWy6w7+S6df2Xr2pmtq8BRO4ReHhJpnAmiMCwIK
/V0Pcn5ryGW2kjMiTtxc67ubXE7bXd8OYj+awlynCFRWczLPUcfIuUZbwU61B86ZFdFTGtXldSwB
xZCI3H7iTGSRcmCX5qsO7fgmbutblutVK4X6fqz0YMO1c1eRyQRLRqHwA3SlAcT2xMYUySa1rODG
T5roJiIwgkN4K+Ghjr/2A8C1MWEaGTOYmV02qutaUrpVAn7lXootxmmp/0Q4RDaXGuQ3XBalRy09
ihRBdRIMqAQ74CPHqIvGwzhFPhb72JS+wQ5S11ouCExponavKZXkBpMmtlFmqesmCLt9kOTKIdYV
vh3M0tDr2jE4yHlq7UwtG77IsCXXTqWTS5IP8q510GCR7QaAjdyZjQw13JNskX+b+fbYeREEbWFt
xEffjAMXfTe7MmscH9I8BbMsSyH1feAnGP8Jm2/cmrkV+Ri0HtE6KJCAQwF5UDCyu+AB+3QFEHa6
dFhDb+tWD95a0y9ws6faNz3Q64xzoU/2GRTNrSMBZyd7T94VvmqvR0cC7m4PIAYnWXvOjEbDSy75
7WucatYh78tg04zpuIpDmZAAVXTNT1k3eEMLOTna+O1eoWh3K33kdClmEsOoSMlOVBAmOjOIIROA
XaGCi5nZKAnw68TQ7idAK4ca/vyrbwDrLXsL8kCRlgMjotWPvQW9qe448AqOVFpFEpj6YkC0cdTw
UNcgYLMBUl0VWRNWGceBoBTmx9yZtC+NHGlXyiTmuMDRiY6CgcnWMwXgBKPkNmxKZxOwmuzk3m6q
Tdxa2ZPS5aBOJB0CMcBIOmZEALiOlWpvRmJn5irWZLFFYNJc1IJyDYXTSLkOQyfx950yZ66U8pBc
TJoBAQIvj3IAmZ3f2JWcOBvVUdGOGkb21OdGvMtw1Dy2zUxqNbSqwBge2gNJAxlp3UUV4aCZCgxU
U6hyNgNYPt3DnTJXQ9VPPxpjwrFip+VorltjkMctfBNMCLadKYhfbYnlR9ULGFRmGQh04EP7PZYA
InEhQzwJJ6GoldT9zxLMDOxJMSefdKombu2pMTedqmbTJnXSZi30qgdfXEHMHoiDJGhywjroi/K6
UrNuN7WFtjFKgbtKt5psPQVqfowJyKVnwafJQ6J+60YjS4QcyE1NbtFlRqLtRdUo0iYraoqYhU0Y
zATTmoioIdg4eS9uZQqE6yE25U3TompLut5ZRblGwh8EIxg3VvEWt+302qCNc41x8oFDRytRVSu/
wMc+5ZclgTcFKTuIynJe+IG8Kcnax41Q15YEMXM0HQAAkdHrrt8RUgVsSQ6/2V2Fk6mXDU8LFHNy
mSr0Nd4CvHRlS8SZAQsKoh+EcJUULmEIuF8mGUOpEk4rQnrYvzZwFMuwJZ4S0kG91uOmNa+VplBn
OEP7te1b8dyTU3UZIMXdV5YYCN/y7eQeHJF/G7ZRR9WkBsZuEFCzFqoTgl7xcWW5ei4PhEHRsyFZ
AR6gk0L7ikzlVRuN9tsIdmwFnL66biGzsFUPsqM+kN2hhQMVBCUncKNgHDVGVQLf0Mwbc4yawU3M
gu3NSF8+9wHBh3VHTKTa6RvZyfJHSPn5PtSN6LoEovgzDk1sesNwYzc++5ao0W74VBrwhaF/8/1x
vO0QOa9asgW/ZbFub6exk551aByHXpTaF0EILG8XsEH4mcxtEPbdIJa/KlH8Xc6smzAmnDduFO02
LfTJ1ceO2A1F9MSc+Pe9ygKQ6ZBD7SYn78Ex4jXB1iVv3iCIWTZeJ33UXRVQzcpWh5QcEnoYdihN
RB8AY0Em1940Wd+4zcS2sus0IIcawYSRAu491VT4MVgn3DIMyTfR2NtViQTTJkWiCYncWAmLLFB2
re6Y8feB9lrmMYiJbEV8bLYiba28ZT/zXc6JaYqNmZqbOdIVzvn6kKGOXaelYbNpHdC6qFunSg9j
WEe7rJ4/UdAG2zpUiMkMSAGTZTsnMLO1rmvJ77ZOUsp3vZkqGxp3ySbRfQ1Vr5xouwgcG7+/Bq2X
w+F+INVR07ZFo6Tss4QEvVOz1HBNOKd88CeZ1PthrLdCmP2KqB5zO2r2l7oT3wuS3mDhqv4mBTS6
M9m7b7QsktYpWFxe/iE7wrJnRDBG/Y2qDu3WSgREfb/Q202hGs62y4M3EgehNVpRqkMwy7toFWUg
Z3FORvWDOdqQzTkJrEOF4FF4gcmucYpxx2REDY+Uxl2dE7AZz97MCOzeUVM6GORlj2u0rAPn0KWV
dol27U6PyG7SI6NyJ10iQxsDM0qH6m3e2V5j1BUuUH5IowRuBAZRgJwkCjUA9xjWBCTKZOdFRmns
JA2MaZmHsGFBm2wyEQMQYSU5ZoUKAhyC/0UqOS/hFJuHPNKly6zsHwO5g/eP2vfQVYr2xXRIW4j1
5Gc9EhmctMWTVRLCrLORo3SaoA+pJ0N61IEsvlIBlVd1aeTbnO0c6TDAmozagak7bkPDFl8abnDV
6Ep+HUmGsreLyn80BXDVieVzPfs7yTy8ZzLp1600dI/VJIffbTjGxJ0N00GtgmoLm7JZM2ILF67L
wOBonGinpY2zy4H6rTDZS4DQB029zPuu2Fa5BQVI63AKO3VLYptyD8+KjaKDN7ZsLPOS9KTgoozN
hPpjrh1j9ibkINa5DYeoHt4c0iqtVd+MxCH7OdAAV9IBnChMEG6pp73FjsbhDCXZ40r0RnpdkdBz
aVYDu99A6QTJf4P9UNQ1LNxAjbTvBGYoW7OrgwtQczfsGdWHuOueCIrxVz2yfxBugbwm6ym7i5OC
nQZ6ERDvmnNT+7V4k4nDPAZO9NN0SnmjlZFKEDWMQRdrO8FbgarsQ/CvKPtj6yot4L2SPkLlHabU
eOlXHClWeRpW85pduYXoRpe50ufBQBSW+0qWwENb+ZckJ2NoZYJ6J9k7SpgL4dWGsUO2fNRcj1Vg
XcBPj76CBQStJkrTnbIsXVtROO4HO/tJDZ/zjWjCi4R590LgMNkOLTxz38/fUsNqwZKR18cDC69H
jYgHX2HHV6pdjepUGbd1bEwElGkOBoikdnWCCveKpjEt6qFO17YnilaICXDcNILEsuNhNUqRE20S
8oyYsB213jq1rLerUCeLhoY3CKewfMlk374EBMvukE0M1tzke1F1EI3HgpAOQl95o2QowW6nTzjL
c5ndRe2oF30YZG5sEyAWzN7ewhqHjRQlbzrkl1tNq8eNoEC7HQhiaYkVlLIHSGIZFoiMyjr3/UOU
WQeoLiCeW42t7VCX5g5SRHaoUsthvyvyLWhSZO5tX36pTAjfZUSCrGZN5NhRHf9vys5kSW4l266/
ItMcz9A7MJAGEYg+MrJvJ7BkkoQ7+tbRfL1WsN5TXVKlupLZHVQWycxINO5+9tlnLwK3FMlDWdNF
hh6HHcyV7jwSPrMnpL+8GSar2re9Jjc3niFr4Ylfpz6470E77nMLgvbs9S1xbVgBVmHPI5UwUAFe
kuWN8MCcYgAeWFWx3aTGDHlJV5DBSS5nn4+DNV0HcfCdunwJ4E5xbvDNs8lHIOpG+djPORH7M1lz
U5m3F0smPRUsvbPGJT7bnSoZEdQDhU4M2WM68wlQzsWBERqpuHdGSAgxWXQrgK3vRde7ziaokuCl
6UWfrqaZPO8Aot5NG4/Lbc7hY53Xwv25oCssBCyROUwdG3dPegZhEJiT/z0BUEwCq2jXmU+MXzAJ
0m4TOW2V579VwxistUn+hBsaP13HNLcEwjgEQ8WEeTEVRuIcU9NPYcKuR6R6cUrcwT/NlWlFdRUS
L5YT4c+vt2zJw702iXr/aJYWtpa6tL9VxLi1JSNfLRUD5U1q3Y4LZJ2V55bEJarumjH66WWersiH
zuWGwKnvYyzVpoByvcpta9h3HTt2X5MZaQ6deaESXrDBM1KZtY23nTNWqGDo5ls9sLrNNUG2Y5rM
D5RS4cNsG5BlUjltBmNUUWlyg5h6IGOWNFC6UAvkjFgwgeEG1U15rUk8ewg3kDjNg2EG/sYhAvpY
BWJZgYr0HvOAkp5ViCJvNnS5Dnj6HuqukpuYAQccP1rwJvjOY+k0xLhRchKG1VZMrNmFsQ4w5W17
iwRcDaVwDYizeUmnCd8GCzlUavUzSeZ+rXvw1HIMrIgppXxrhXa5S8tB7yrtW5sxZTK4tCdYxnqq
L9puFSHwXf1TVrF6A4mcnNgoxXPV9NnB8Oxrud64xKtCPFuSOCZitqV6XIbqQNzXfKnCHIhyvrg7
BzbgJea77iZTQ4jORBNZATbI+BpGVg+Azhg1Gu/p0XLxK2nsO20v3+fG8SMiFGne1uFyp2baP7os
vopcGfd+ro1N3Vb+c7AU8b7m+H1qUH9XwUIxMRVEQwbTwqnDCdTWTZmRYljWeypq0n+X3I3vdVu2
kfaYfyg4nnDKz6UCnGY5D0CESOXH33RImqVlHNDTz8w0U1VQaRy0q9uN34xvo+szVkdCIV1EEdCo
FN2+Z4MC5qWGU0xLYaVmISDo0mEdmjK46cyhPPcT+IneD2c4h0Wi97OF5aAs3I7noix3FpxYaJta
vdkFl6kUHoSZTLhkGwwfsSIDkW2geAcK2m3LtnhotXtr6zncTbPMI4LA0kvHON5KVKN9B5f9DviY
6ZOGPblHs5JDR9CjCehmEobc9k3w4lfCIqtRvQUkQdpm2kP4WX5Qgb3lMn7Purz4STS3WreDiJSY
zGiYBihwPhl10FOmDzOGMx8wBr7JyDBcO+Riwn2F20c3GoQUQs62U3W2qeSkGQrS6jx7BmNIBq9y
4vfNhpf9c7ZltkKz8Hinwh8xSWBIZRAZrZ46dnA6dUTous9w4V0T98oNNBP4WcTJTqucU9FmkERZ
5EPuPbV2ax+rktXKLcf9PDXDg7VMxjZX34j2XVjzwHtm7nxHeST2FN56La7xRENevaYyuXULzZPc
diPVmT+99p0pvsNRtnkrhjp4yOg8n+zUsB+kq5ivdIbiBUKKexf3LRRLIlNXmkTGDfx3XO4ZuE2E
Ewv4GwVyZZKN2ZnhWzcsF0e6p9ilj08QagUm2oZ7VPnzKZaZikZiWp4L5IYbk6Pp93SA2QRxIt3r
fg5XPYDcrEqfuWakqLn197y3GuSkcNiMBdjnuepf5j545EB2R5YAZbNlf6owf+qLMj1g5hVr2Col
OFUPgsYSs9VMIyrE7FyoVfoVL8sNeNR1PKYlqMIlP5AdXgEkMUV6MyijOxvM9KA3lCQT5sH8Aavt
eshorXUPOQlAWxs1lQerJTyHQ+qustIQUG7igX9DDOQyzIAJfKLmid5G7A4H+WKFkuj44NzntrPp
e//N97xn1/WmF4fHda+sqj37hfSfkPoVGdKy3/k9eb5tEQfcTi+Kh2FXdUHxfUgGmMetGMk1dczq
KP2cTPGyN/du5fhrigF4rrNPIPBYYj9ZeQWW7LF27q+EJbMMgo1TKhLgCUg5Gk5H4gD1fFQVCiQl
IY6RKUN3X8AGgIpUeFvCSQEAN4Xc5JyDIt8wBEGZ7ry2mql4bWToHwebfu8gwU6kZXpZ7G5eCeLz
DthIjmZ9xad1kn3UGrdkrs5ngi+Ne2Lz02cn5apzp8NTYIMkHMKeU4Bh34rAolL0PF6vgBTarqSC
5DTw5fUkYavK7dZXqjnrFjBfNs+bZnFPQ1ydhaUs+BgN5opSt1CcCBqMnfmTXEm5LmoOKZ6A+l1N
Rb4z3ExzAli+/KsKhdvvUbRDuAZ2I1YiIJaavpIibqP9strmzZBXW6KpLnrC6ke7Y0Elte6nvDjZ
Tkw+QeK8LIUgtqUOwbeIczMyLGR3w7ltW9A0PCYrAq/PXUVmPyhokE/a+nLY2pqpJtm8AD1iaoPa
YPjQqCkOZ1Briu9dL6RoX4p5bxateoXYYVxRPPK2pqA4jHNlnwiV89a9CPy1H4bXeHZ5FIt99Dt6
ura1a2AsWqiewmqeZWMHd9BaKpYWMzhC5iH80abOm+Dk0mXQbMuBGWW+PwBJDA9KVtNGQjVZiewK
TvDIa8dgmn5ZA3yj2nzmiWALNJSCHtSLlWWb+7EnJYvMGs56e1/n58VMPjsHgmNeXcBypavCmEgD
vu8Wn8jFaaekamhPjLg9PCOJAs9vt65r7xsbSIowwtXSlNdz3xv2YBKCyzDSMyv9XDzoJT4GgQEi
VpLi33DMvM+zZdM44alng+v7YDvjDU7KRRPVWkKLKtrblJDm1igJgyyGZ5qnd2TrnKx4uu867n7p
QnCyMs9dF/ky7rUe7xKsUOQiqyGaPVXeZVlYbcdp0Y9B4qOIq+UtKe16q4zPtk4/Fwdd3yXtYO2T
jMuHIjyVjp7aBqIF3FAsx2rWei9Jql6plEdFckyD2hbm9cswpE85Pa+2F8+5W0ZNR4b/ZJTvImt+
JF2Ok5rNIi5z6zqVeVZs9GC+rBujTB5osayXYrm3W7M42Daogd6mmbY0RNgHhXyZjOFnqp294+N+
rcOJAqh9QC7Idqk/BlGwlHKVTPpMTXfOR7OHoGftQehY6yyL5Vp0YXYjJ9O4CMnHt8Zl46bmqcHJ
zNJTZFBfZfi49KbER8Q1Iz4ZIZTcjqV383XTeBuijR69YS7Xg4qJjQqLKGxRkkZZ71WW4I61C+i2
WZmvynzoXxtgMBtXxqQbdPKcNeaeOPg3pqrMzWhxTOKMNxCI2YVrnceoT/N0U9eYd63pW+v2ew6S
BvHoBUSa9MtvQ31cejmgg7X7YCp3Za3e00adqc9P3szeH/eyfoot59SI755nv1Zme3TMJGqnW44G
UaYQQ/wwU6c07XEFI81T14zmCGSk7NRr6ZdfHcxKjrrZtnXU2xj34uROgT4GPZqfnTTOTWFXD2i5
3grL+lOGwr5qx+XY9W2PQ5UxaMMajbUtxndls7o0Tn+T1bRDvf7OnatjVyXvaJ8VbLnPsKwQwMii
xjbfrIhYPZsNJXWrLOsgW/tK1ITH1yaRVgy36MG+JSCUdN4WJidrU3poBmY1wuW1CE2IAGO9mzG2
lORarQd6aWvh1g3Pme0eF+iv0J4JNYHhckeme72agg+W+5vY+TF20K+xVXPaG5b+ZhJkPbv59CNx
wwGEJUvE7Bo/M8fYW7bfHJhROVDylAecXimtliH/NsZVbhy1NQfejvGYFCF7SUQb4QvL6WhDG+cg
7wwryvTn2ghn9pXASVgyxRTiZRPtR2cDdTdoTdHldO6lrZ+hTXOjiVmmiSAo36za5bBiaJw9dYhA
q+EdZAywG81wmVtK9KLhBEG5nz2h7/8wcqPeG0yVNmTaR3lWw9Gm/IUfuMoUY5rSNL2No/13pHE/
smvrZ5eHDz72QaskHC6Reb9G1Gw2TlwVuyb+pogzno2hioyp7ZAfs9fZUsHazQu4MGf84+baBEiZ
dbyzAKmSlYCyBThtpfP6x8D5z7TJOBOx1XCSLfHIzSadH9PdGljWwcuAqfP8Uw5avUoormCn5Yzo
FCfNJdIzWDZTkTVtQlzirzLdC64zNx+v25ndTKfBbMvbyZ8eGJXZSKffCXd4FaESq1L04XeSPnem
z4YXUwjRE/9KCouM9XH+kWbdygSg8WUGwE3ajoG1mSg0I78L2uTBbCi5a6cUNCVBafnxVgdVupnj
dE/2MCDlopQ3nrLTXWj3L2PXivXslzf0OKGtT7RJHE2wScyBGnXmW5VjhhvYW5crTiqBQaus9B2p
C23MlxnJeDTahqGJOgPeQwXO3fflzNpTPBpT9mR6DtenuzgeBom4/uh5Ptdd0z8FEAs2shwWpk2X
j8YKv8Hu+bDD7hs9xmVjBHa9tsqpjNhgfGB21eOw2OfU/G65rUAm9dK9i6v6PIxZvlqSHsBSGbrP
E4f1jdPJo0U6XlQGNDVSw2keSID3orqv9oXqKZ0kLMDSRhePIR6sDKvJv6up9dZ1br7W2ugjI0V0
aOaiWHsL5rTGYYMSdlk/DJLCKSHMm1pybl+pAh9iUqR2AAiweIopY1Wa3X0QG+1aCV2vTdfK9v6g
X7zK6C5mrOLNElhYUb0S4uCUTY+522QvYDsRhl3ZPQYCKU7KZLyh8+dvjCnwH8WgxX1dDe+NdGfO
HwF5/xwQlrup6uMbShv3sTCU+cRO4DyIBDRwCL8IvOpE4k9LYrY9cETxpXgzF93sRNGVXGvW8tgc
nYemLsfNr6MqUeUAzZn0Gc41W+AZWi9uwm6unpy5cjeelz5UARRGg0DaFVVJGS3WEN6P/hKc7KZk
JSGJaqVc9ckoa7krOCSTUD8SZWDRxsKBYO/oLIB0boD8Lk3xBK61Z+V29H3eesDZpzJbhQN5fbJC
/IYLbPRGd6M5Gpz8Wii4PwAhKyPOoswaYB1BmN8vY7VdLJ7eWabGxm+d5I0VG5Ll0H0AI/dAPwC7
YTzMIDXcq0Ag+klzsrLaPRiTbW9gI81rghhOeWF3a/Kyw0uehDZKYDwwdMLo3JO03PJs24sin4RU
SpHN9+B8cAFkJgN3jpWS0uilbJQxmXl56txiTJjuZWNc3TfmT6fnfmWl5zy5TplHntHTeGyHJZoK
47WZ6A2Mfd5STdCkH8P4Ufgusp1m4azXvB5OwyuYzhH6gvFMagbC0sSMMw8Q6GvReTCm7aHZWxrN
AHXR9yIVBMtpklxEPXvtIYmBaKyxySR2BArsSpVy1VOZdfOx8ow6ykdvvBvFVXJwRwHqOS85SBnq
ZRxIxlzmLgTCNT6hLhC0TRvdZT2Phz2ApvAyLUFytntwKvGU4ycYx3anVQMyFE411AOPnKzaUfHN
1E/pwZ+U89kod4kWQt7PCrJzC3qWTha8AzYFT8pdryhFMnpsO7q+DvesLtyTcmOFDBsHq2b0i+9x
5xINpAuLAyI+EhuH+GLG34BYZQc/9OxD33TLYbQH90ycNLgc6afF18hrdctfrt21bMzlxdc96U15
D+nM78wHUfX5h5vZzhHYOtWpjOtXNxidbzTJfDww8IZTOnlr7F3sFSimbqSWWd6gfCbrKUnsSxm0
4cpzzAIF2UdMVUzAnu1ygrs1gHmtlWB8Luu6QzvkyHmzDnZ0oZ3XtjCtO81NOdh92Z9aTjdPGSf5
h7BJ2++JtmcAgqSPR2Zh9tdmG358C4uL6rHOWGNjRIsxyLsJ0eyna8hiZy3IrTDzqlGvocQjfOdx
WEZVmuXExTQGSn4PG1jBa7rBXg0SbMCWsLLgFB8XnaUX+I/Ld2cpe96RljRPXQ+frdlQX1RluM9m
k5URgseOtHX3B089kIcECAX+xeBh0X23DkCtEt9PPtSMHu157wl865u2DcptphdKfKsibndFh9Zl
TKvqJ7mbheQzjNLvIsh37Xl0JnnXl4l1Fl1iRIUS1SaF0wrPlpYdYmiwa/g98eY4Av9bMwWfg+sX
e6tDuFbDcI0bAMJtIFDb9ofvT8CngrKaf8Q53lC6hTRLkzL51IYYD6bpiCfR5GlHxIw7RrbdTfRr
WHhpSKPxoQb4JuQrN0QGrILmZ8qTa6Vld0kFNxNbnBt8evRa72mKlp+28sefVaiDVZrGCGx24N31
rWChb6bk5+S72YPqCxGJwaHtF8fjEdioWMN+oJNjOem2cDnmJmz359ztmMCZx1PuO+0h912sE1Pm
N69LxeYT5t9kIpLuqtzke8NuxvXYtMSzhm68z+CdjrjcIXvPFaqSwdxANQZMugfyQl/sJavZOUG6
8ZSY8WMepvXz0s7gChNUjWpTdIX/5SYj0pLBd0/GKT+GNutwCkd7a1uZdYbYaq5B9PVYz7DxxKjd
n6YRJpdaaNpMGTBC2r7idnBcIk6aFixf27RANRfFmigX7wcMA814GzpLmsIDDQMIsVByihsgo322
quma3FXY8rawhuRj19VYBJSBWQBcBwpdyVJ/NW5vO/hKW0fzcYwhqQ4186qRDDx7Y2QNpbqonFMZ
xPIzzWhCmjJ/TarSWJWsBMaaUDBPRY1VNh8i8avXkWuyEd7E7sB8McFqWIBmja1mpYwy2zWy+xwz
KHyd236oQEw7Zqe7u6wZO4jZob23Sa685K7vvIis7/aumgu6cA7S1FRz0u+8mfqmtbZmBXVP6Byn
h5eP62KpcauBYuKjcJhtqvnD9uYrpHaMt3RxAkrnQGxECr2gTK0MNz794gVgwzYMDPrFY9jfdEvm
0zChN5TERDBbo9OvGho330HEa6RooFIDxp+VyplpWeCW7Jx4Qugyk+wmER4g6N5xkp3tuDyUqvQi
vwM8pALeBPbn/F06bXtbTcGX35vt2R4TFoXuypaHfvnMmq830kfz7J9MQqAe3blGKmgr5xAP0Bpc
KbLTjEZ2Lm265n2pDQAd7c+i8AuCqPriPI5pw/E2JZNzHPvHEX8mfXVvfPGmOKXBadLfICKcgeQM
ocYpq+5msbM5smIop+QZZVs/J4bPJpnq1nPbdx5/cQAJNkVUbMV+KjrzPQtifZzlSDtZ4F2CV2E+
p62BkzOrHziO1YCxAa4nsTRuR68DgisCEeFQsyj88ow2I2ZYFfdqRaAldXXS8eunWDqBlHwMybhg
CPIdXou23AhZVZs+aKnX6jq8YPpPt73gNG3Q3V7Hfv5dBnWw0yGilZQmRE0QRXs24+7ksw1VdNpG
+6SrEfws8PEHZc+gTasp3jlG/BbHvb2bJGSpSQ72Z9y0fNn08zkT2jtIxrR3ENzlIQOPt6srnTxk
E7rASo+ecVGNHteudvRXD4qy4ndzH0Ogq+QN6wV/jVT1TsQLbfxWf0F5w0RMtX8HLmSu6SwH1tlL
RLqePTpSjWO5RxezD1j1bmg/syqeuIUDdQRQ4K9ssMoT9Cz/jpxOjPmZ8Qa0PT/3DW1J27WLTRMj
OBlC92BznHGH6jdfltQYoqQoy3W/9Mubk0gRyUI4a8edu0dY5O1TMxbtdmwd90AkJ2wy9oZ3NZZb
HG9w7iuNdCLXrsJlYZjDA0I6MnjnuCuodM1tPFnZRtm+naxoaPO9q6pd94VkObRswNP0IenXbVyt
9LaWDU7g4kAjPBqDWQI+6sojrHKu1mjqJ53PzcbQs3pSC6YxkdjDV4BGhei2tMdmrr2NmGO+TBQd
CM4Q1cqb3Bf+aXf02HMhvdpfEhcl17PXOz9W+edCLt7z6Gb9loUhPreDlqcS+yeBE0648RfGHmYr
6z8tfBUfhtsFPm9OF0eFNl8GfqsdV9d9iGG2PoZ+0MhV3Q5q01RLE8UTpODJaDYzbJqTpYkas3t7
fmRQciZDznUiMeflfWvVWKGyGk+83QTpbRIG3p44NM7erTUcMS5MD8uVapxOcx9puwlvOppSr5TK
VJgSzsuXMcEBX8c1dVCdCqTtwe7PqaXnWyroZ+EU844wVXDkVjI058Qan+uFutZulmatneBTK88+
teRhXwnJq5nGY0YrElck04YPZOh8eGn1FcRJihSg0FcJa0C28Ovxp2kvtH4yAKssqmUfUatCG5bU
GKT1md9sETu7ovLSg1uHNaNttAzjlZ0kDojdzp5aYuD5v8GeGvvZS7J94PgCBmn5YYwzHtCFjLq9
HyoQrGrGFxUw6ShqiHltWZf0Xz24dL66s+KKDpdQ7f3cLdOTEoTU1XTrGLmjYy6LbNxlqfGRT0G6
xonl7b2a1kl2zY7ckZqYnPIACjJNUSdyEhYHQkd1c8G//DwbkM1bt84PJbmZaw1vEii99+5hXTmp
QjtvXoAdJZVabsMpfvHz6ZsivC/KisLdYIhgGLDikWpjJ36osmBvepcRtLT0FZQ8v1CXJmjLB6/1
2SgBHGFesRZlMDcoFzLqcb0n9C5Wfm7cLnkNA911vtUsyGt2958pvMje2yXNvel0/cUGnXrxmU5c
Bj/ZxJCyNkEiwxszn7/B0i4jq9aIvV0asHcNJbstul1eCEocSJTBV9iQxAa1HDeVXKBVzo7ZbSfV
kMuHTrHpPUygXYgbj0mrN91VAPfsgdAdMxZGhOnXfwRq397CypR3DQ6I91RVy097rson28SIIfrB
esDYkbEQDSV6uyHgNur01TM6xj7x/cG3xOQYYbrHpWnY+3gw6qMRUgEC6Lbz+z6f8BKh2Ta0/WLR
fAtt5mOx69SbGhPW3qIFi09bEZYNVwl7cG6t8cGyfYyVu5uZTaXFZdR3EmnuMIW22s/AH2nuWN2Z
XHCOlAAJ4m4sTnk+2iAJh5i2e5KMjwPGux1mL3asMY+BTs/6qTGrPOJUP+/rOE3WFlr7WSozWWOb
QPHRFDg+/ZTVr5Da2ECWSMIsRKJ1vgV9jNAmLAMZMVuM8HacOIiPSRruQsx23xt6rJTjC0YnW2eb
TqvypfHdCv9hixayHgDIRZ7f2DumCMzgJIOM9l1ObXGTzR0ACAYuFW4b37tXomevJOOhp5r42SHj
XwY3VdBYfR38FGWARW3AtxPTEd3FxeJfoCAi/ShVPo5XWD3zcqiSfTp/C3GmHiuDccI6Qz7UHuM4
carTZ41xCkFKj6e+rTFCxGHlbyEkjisLOBC/CA5gYw7bmw7nKlJ8it0gycWDMAssJYa2V+mEm4+T
irmr7eYN8REgWwUVd0mwkC9SfydTpPgWmlN/oQaPnwt0rV3YLNWxWrKJ/UxRlNQ8oK3y5z0Vkb22
nKI9hkOpooHC6GVRC/iGTvfsQxBPQ+mDiK+y7qjbkWEAkeLlmGxP7wIYr5cyLsNPrVH1Wr+LN6KY
2r3MOM1UupqAV9DhOC6jtveMbGgOrz7nmZASTc54KKcsWVLk4aB5bz132UyshSs/VdNZKAYVORH5
QDg5PgBMoLvpWGBKYbH1P3rbmNTa7arqDbm6eJg6bB+Vgg3ZEH+0EQ693sWC/NWXw3ieBsyUhIoy
M1NQk1yxXvTAcv9BWPJRmk28M8uUflxhvWOkGdJ1xmYYOG28xzFb7coxtg59LXBwuYmTrqrEdx8d
iHHnGcccz36brRveI7QdyIAjgD4mrHyUfAOG8EiE8CsveXqJXcynFMnFSx+SOLCyR39Gvwk6uQkH
Z7wFUZ98JPz5Og00VXHK5lnVMTEesxqOVhGkm46I4E0dJtBuR+r83EPVSEhmI9GKNRe9/tHD2h6R
n0kfMVHNtw5kBvVAOu4TjNtry5iHk7aA1zVqzA5lGHRbtYTTT+HFvAshO+iO7adew/vMaK6O0DSM
TjOT0qVLsmEch3W5UzlSTTK/wiQUa/Thr8Ucho12cFaaTjLLNbntxt71mw9Y9bQtMRhtMO6ARMCU
MjIjAn8DnZQRD9FM30dvARia0f4chJZROiq5a3gDL2a6MG00mP0bLeN8U2VMhC4UqwdzDvxjXgcp
ToK4/Miy/F1bJkKnZA1xBUMdcTW/G0a1MBrjenjDO2Nd4+d9yJhgYIQ+51WePeFluEeA1fjJwOvg
whH8Neb4/wVPe6oK/vuTh/YbOW33o7p8Fj+6P//S9ef8Fcr2nz/3iir7n7/+bvKjun6xKVGh5ntQ
JfPDj27I+79Czf5f//C//fj1XZ7m+sf/+O8YmMv++t0SVZW/488YjPvfZKb/A5r2eCWZ/StoGv/q
n9C00DbhnIGpcMDO8yf/hKbRoXYDF7s28t+VPQE8/hcZLfgPmOcOWpkjHJwT1wnb/4KmOf9ho4Yg
j3gOE0Qh4Zn/9dvf/WO88h80Oy7Vf379V1zQH2lxNI34aCGfzhVOyCSC+cc0poePJYHtkNzBZpnv
pAcqV3tFu/KG0bgAQKzoNbIutgFAaSjbNd3yus/3UIH6s9/lEr5V7gYrprjHm5qHP+K4DMIpDgUU
Tpuc6b+b475+oH+Ojf76wFDRXFeYnukL8082TltLAHV9m9wxRGLcYyFBaLOzYZu3drL2h+KtmVyU
3jJk6slATNg1ZO38zbD/7/Pb18+AY9/mivEft+9XJOBfZiR7DFK9K4gdMlLfvY0XYX8W2moOGH3p
U3Zm1kVu08vXvzxZ/+peXYecf//VuUF2aPGbX//H9Un662imVFMHyrer7mRXKv+2ZxTq3St8+zLb
ldqRIiXOS10nT0TcXocndGXZq7BeggCje5ypbTGVwb3djzHI9SwpN/g7rb/B5P0+EX69MgSGW4Et
TB+UAlrL7x+xiJ1uHuoyv+vDuTyPLsMqMuwAZvo42Zq92QjrwKCgd3G0nP4uqenXvf/jAoWBELbv
8q4JN/xj2roz29QRYVfeSdVeUrOWTwB4OdMQV3dj0PY+kkmILApLAB6oa7WHDstEFOYqPWaztKK/
uV/X+/Hbx3FM4ZoEQQrh2w6jbr9fjCUV1DV9pe6oEXildO2MXwvO/4sZTl2xleDbPxfOoM9V2Nh0
tJjOW9lePZ8ToyqTmwwQNa4CPffP5t/fqV9z1r9/OgsFLHRMmy1d+MEfTxOMYE+RuBHcNrVZ0Rqo
lksw2t27ZWm1+yWlBwNaGgMw/SlPU+NYWVX2N5fo1yP7+4eADeX7kCOvd83+MxlVpj2DsAiLdxOW
jJ3vDfWzxcHiMGK2uu9K0HYrL+yZKMtk36wL6WWoflrixwv76m6WklO3keaCyMUkf5ld95FjyLSq
PdlBYh2YWjW63jtRFY1f8WiJ+8mFyQang9GWbHpqpmHEMk5wPM5afBVxSkSEadVLNDCErFZjUhYv
ZTzzIs3XG2WaS89UxbycODz0q6THgyiXsHrHfsxHBS1M/Fidzla0ZMret5Wab8OkHL/+/ZP1+wA1
bxkzQSzbviBelOfK/OPWFRoIgTv16Z2rRv/slWbGDNak36RrW/h3yPeUlbQYrqoL+odd+TeJA//q
x3seC6Bv277jeWxOf12HkjBfUCdHddcZ0jjSlsgii2SwE09pu6/HCjcXboBmS7DdV00W3N2//+1/
hT/+/tCEJiYs9kfHDkznT0rFrOMQQS7J78y55anQEjNjE3rX1c5bxi8rcJkAuD7UhAtYF0zy5U+r
DfC6l00ekodOsPN9TReSsVY8XVGPJb5d1UNnUT8QbLGaIaahlcYSJyEH7uZgqMm69I2pdgkmyXxl
MfcxQCzmnVl5Xtg+xsY0vy7kCTNiyfywhZkLTlCkvIkPZRSldYH+zY8e1ZSMK/DRnJ+LVlsXss3N
aV1yOHn2Qr42rHD8Ys7ZO6F3FW/S1M1zT+/r6CN6nOSvhd1vTXFPalz9Xqia7//vr+6/urmBzTXy
bRJxgz/XUO11Tjm2XnZnsMVjZGaNu6stJznYnrLIJlrmbwSeojY4s9wYc+L+zcN1fXh+v7msSHbg
WF7Iw+38eSApML0jR8XdLf2H+n0O8+sbdb2ZtJTqd7fsvL/ZzK1rmMUfP/G6BHICAmrr/iOu4K+7
ubCKITe88ZbzDS8xqcHtMQccw5AZhLwKcmPkKcXMmSk0Pv6giSYGbAwmBP5xev6/sht/BY388UnY
QF3IIpZgiin8X9SdyXLbSpqFnwgVSCABJDa94CiSkijKkmx5g5BlG/M84+n7A13dYdNqKW5Hbzqi
FlXXtwwQSGT+wznff4Fs8eihwXZXwzFgivV1o2qGL7d4wjrPD8xFZenhDR0yb93HaXzdZKymBfZ9
+FC5Q98bD9M0Rd0XFX40S+ivU90k1LQt5vQSefJ65j//7QkxEMIvCHr0o2P34VYMXbWXhhlQiM/t
Z5Ej/JTuKBZ+PoUfrIYz2OXikUjbMvGncEYI4/KUElbrKyyEEkdp4TwWXZeQc2Z5tqhAxr9S8RS3
knTtzkQRtvTBeS0mhqH15HD08+JAL1Zj1vdXQzDmV8p3muEffy4sGTYiYdq2Pn8xfz6aUq/pHJaG
POpm3zy2jUl+WLbtV2oZ1XUwz0x1pjjoMCsICxlPYn97/3P9O+YxzfnZmI6ggWWSSvx5A7oNnBVd
FWFo7mqf6zGlesq4vJUwfJCVVRNunVKEN36lBagyo9F/6nwvgn/ETvMIkeOfDT2Yz6Y/7+cCHYNk
Ie3iPpBHekpfUIHvhRv9/OA3/xUIz9fgSiQBgnDvclEo0UWV8hVy6WoM9aWampaBqkO+yzB5Xbd+
4l9HMeTpTAeyTPncuvIR3uycLot3AUqtdimkaL7nOB7Xwm3dDxbt35+Ly2wpgmBl8zHbZxTVb5+L
TwqeSAn92h8841rGsmFYVog7iRRcDxOKfi6tTCeTas9kE/OD/ezvDdQVtq4Qa2JKco1LgrXdJAxC
Itq9q3om0iySwG4eVaL0Wwdz+9JpGKj+QRR3gfLhnSPXN00bUBIRP+Hcxf4QxJCsUtVGJytMqmUb
+NKkfJJjBclzHB3zNko+VMBvEc1N4jTVMmG65l2VtdraKdLiecpcVHmVw4iv2kVgPaCvDJwpv2mY
MXYi9hsOPQYRzw+np3PWEuet/vD+qjqPb/p9qwFT7jikc7YliEb/ikUdxJ1oAcf2CNejuHYrozxY
skSTXctPY5NwDPkixu7aYQOj2R2/tnH5WImJU8ovfbwYRJo7O5TRigY5HUZacMGq6236/W56k0fZ
lwg0llp0Ip6+6kObbyn+VfjEVfmgArP/EeMXuztHAHlk5zvXDqf7gTj0O3Yr+M76bPiMB2v4mk6G
8TmmeISewCO6DXE26qriDlVpXhljifCUSvim7Dvg0D39OCSj7tFDxopEE2B0M1pq3dlaIViYbrrN
e5iByh3DFzzBsoJGkjTY/nChbMMh4gqR3t8pB9nhNBVPGrvcddRQdeystv2USgKvyToacopoDU3u
AuWg9pKi3TvVyFLWdjpZB9U0ot3GlR6gfg+QoxpN/DNwtezRkWa+85vCoAE+dPkjQj/9ENFium7a
aHpVgSGew9RzdkpaJXhGgrWstIzwg1V8+d1IixBAkLTSRhIMwbrYSC23z8YI69ARJR2B2NCSLFhz
5CatdO120fBBEP/WJsaBppOFkR/qlx8NA7Ymt7NRq3GUNo9VX5XbEXhBukirAVDU+4v7Ykb1r22Z
8hOrmv8odKF/HhOa1QxGpnCUYXkjogqLunuieB8cVFoPrylJFqQYrOILU6PVRtLZrSUzK66Jox8V
XSvwzT5P3wetsEIixAQR4VcQCnS/3s7O5St9DLrsg8P1DJL7/ZPkMKFuJoXJlvZGjjpZrtVbRi2O
ZVvMOkbaxsuKyP0aCQK3lLk2nsaiMpuDg/j5wZHyuzuHxC3StZ9Nb/d7g40CamqcLexaSx46PtLH
Dx7tXFW4vEmDxUPxDJ8Jd/vno53UJCivcJN1qXcQUFB33GZOnG2kSNqtnxTubnRd74Hp4+IWxWaP
9i9cpTmkP6sLf1hM8/sIsvXmg2M/I3y2OIXE+c9/O4K4JobOki56PVnWoa5F8wjEnB00zJ1PDGcI
D4xOHHaJEU1YTZL8a9d0xL4akjilR+YnrWnN6yhvSEvogLzKIPhfPbZz+dOUBp/4JWgMKg0ToLF0
UMfqxS2t9uTOirzPbl8gzq5rhH5RkVwBjckPuqtj2SiI9yZb7UjPm6PmBx8Az/4q6rHWiOQorklz
LmMZf75GHzcIpLteHN2itw4yC4vnzivYoJMAsePoGBUdEB7mB6vnr3rmfFnFZBYqRbYrL4t6biva
ZLblHP3M9b8ZLU51q2VOPcFmvdaMqT9FqGgPlVs4J9OYcOCek8D/xV0o07JdbkZKhu/++ePduB98
bcBqHSP9TkAaqBpVlh2sI1v4C5qH3/Ry8l7wBQLgmP951jYfEfDfqEhR0BaCIJaiuCsu6wrMIG8d
czCmI5WH4JDnnP9iUvI1DqW4dbw+R4KT3E49M8KxyFE7Yxzj9v0HcU5l/vyYuQfJ6S8J6Qne5vT4
tw/H6UWBgFDqx4HEA7exrZNmzx+uTwcyWXgo2CGExbG9ycYpuJVBKT4NWZn/yNswmFa2tIpnhixR
lgBD1zzGyKB3WieNkwNv7mDN6asfdvmuEnZNp7JHKZeMNEMx4yThBvufbpDghIQJyiHpPddpGQ/w
YZrPY53f6cVP5WfyxgVLz7Qvq9hJ1qE3b/t/7xEJDbBb6RThFlWgc8LeLA4V0wNWuV++RIjH7jnV
1UnSlzjAUycx9i25DXVjvK4y45Mf2nI9aMBvchfoWmJZE0gE2f/Ab2ve0ib8UpkdVY1h6rHBMKUG
s2n9xME4QzJoqv0qkQ6DaR7LCYHPqnPxqCJQLemEBhKOkjGM95AuSphaBuyKaII2I+Zq6hBbVLS1
3LQORDAx9vaO5tukHbomKvdtjSvUjRtrHet99qVMfeoZKsjWuLNzIMpVfLLk4LPwBWsrRt3cCFeg
yufpa7yqnY3TbA+3pnwY3aL9OTVQKZHIIMbqDP8m4NzZuokxIYDUgLt0mvaNvqvOqKE57DX532Ss
2NKoMOVWB+AjM7cRNoYbL1HDlpyNpUJWpk5dn+U7RV/hVLpgP9ICiMcUe3vpO591bPHgIeTW1324
KFrRhq+5jan2HDh3U0OYIgq1hxMW7Zk1FW4tKspDGgWbGGXVHhP2AE/BKLeG1w2HqTcQrcxlsKjt
ekSf5fgjc4L4Noyo/aaZR5yZJv2hNMuaWTdS+6yy/kc2xe4ts6Cigoa9B13NAzwYmOlLGrfunpxM
27RNDKsoEsFRudhDUiQ9SH7acMSha92JJOpWKBeuw1gDtte3It8hOW8e09Ls7iFXcQLRjXpyRFIi
u6nFwJRKiCiL878k9QRsV1BZnyoRQxZp8Qs6ESOLZA+/oBrc5NdZBQDRwCJB1bdqMHdp6F+fg6i0
dilB9R2DefStaaHvWZQWLg0qym26cOfkMQyMHBATNeOyLXkM55eGstRYenTovkVxLG+oxjjbrKbN
33ZuhjaB0P9q7LHZ9/WhKfz8q+l1N0knHGSWCkOUlXlLDjibLMJCSAHed5Xonr+15Ng8FFDa0MJb
1nVo1WpfxcmwbCAfLGKjrFGryDQ+nE8jjL0hIv1yooapZeYD6WVxI8YYPLtU2r5I8mSNIF7ehkaY
L0dqwd/6vMzvMrjRO9/SulU4IHboMgF1MuyLldP5zRZRrgN+xwW3YKa1e1Nm7n0HXek6c8vhqkL5
tgo1xi57rGTMWD6CyUIG4hldNQ5PfQSl0qZI8FYNBs6llHqAnsyhtjCGWrASaDGWRlHJz3UZ0m+n
Z68xtwk+sIsoxS4AMSBbWeLHehK1Y7CVei+pn8T3zeA4L30bfPFqX6xVJtOtDzvxLkG/sCwqvP/n
XTHgM3vkGNrQRuHGwqxdIZBOl3yMLxOb822ps5fWdffVrALEB0OWd6+VqrEozAlH1OArxhTTYXhu
OvMFE0b9SNjbPMq5vvqrlD+UCYtQlxKj1JgHL3HF7qdF6E74nTRrOkdtRYkRa/JIoMax8q89DGNb
mzTosYT0vHZR226GmTxQt3p9F/WwnEbZ+EctbfwdOgNwHFaWHjRBqxN9vAYxQ0mEHAtHTuMaoUrE
BAVVflaR7t16hR1QtHHYXsLIGtZOM94zFIIRWLpdPKORZCNsBtoSzKKKWxz+Ng040+KUqauofA5K
dC+Lc6Xk/PSS0bbB0eJ9iab01SvDHNEdM6+2eICh8pL/3YDMTF5xJVtfTKvuv6f+kN8MWqiOdppr
nzC+jPu6N6xNNdTmTnfqfifkhP7Sa+r1FKbFBngGDDdGg0KpiwpAJVW5tKOkeXTUSCk8mQiZp4A6
zXkrGwejeUSoi2cZiJdxFTBP/mRE2OnKdrD2HDnGk52yq7tm/mCE+s00cMpOGcOuFoXWWAsjxCTc
5jBeNTHt07HMt8Ar4utaQWIK/ZGrjaMonqSGa25AstfzO3O4nW0DhmBwv6SNLH4UjUcvzilQIeMv
1p9zO7zPemNE4o3TBkXfQfmmf2XHidxUyaRuGlOZOykM60oBI1waHVLQmSOah0XzaTTwQruVstYG
mpabNEjvbLuPDl3bWCc1R5tu6/DmzhVuUPuiWBIROlusUH2fdp8M3aSYMLlrgtLpBzjV6aYbk/xX
yTGag6Mo1CSa3chZhryqbdKZFPhMX+uXCL4x5/pYJGwt0K8pgSXIU9wa0nCO6baMfM42LfgCJ+/a
1qwIJI/fH/QeEWfa5/pDSp92q5pyfM2I+1ZUZnxnFU3g1haTaupHvIG0nlu3DFeFJ75Lfag/y7zQ
cGxEiH1NTxhLuKGU5upo3BuuZGxs5aQ4oyp6al4Z31QhpMcJryjg0vhWDK2JAzdm9gGtki1EHPS+
af8jZ6LdjUAAt49pSa3Nkhw9cWT4yYh1G2t5O+N0O2+D18S7T7ShORhOkx+TbKTEJ71yxrzx1SP/
1R+p0SRHYCMMnAhG0X2FjVVDGKNUeg73gEeFp9KM0x+TZ9LOn2flZXXsL2rNtle5Jb2FisnxRM/t
LIwIpaocS+fo0H9eZBJdYeP241Myatp+KrJ61idWt0wPCrekNfnO0TO5NPVS4XHkQYLtINRcGWZN
yYcP/LPXwrGka+redOcTsowmpoLIEia9mVV0IAxM/3Ub8ZVPrctplk8AgM2ix/c2f8sGQZtf5uZ9
OxfPMhdHN7i3NTWlzl/FCU+qVYoSeUQKaPKZKffTaPb2ocVHviUMEo+6BtAuRqbEsrMU7YXQQf3R
ReqU+fkcFc/qgd637a96Mmj8/DhQp8EQfDNuohvPBWEFSURVcXaXmKAiKA01Ow+IIP5J35dklHMc
CZ+geEZ5zx/hmY/4AmzV3kc1/3RCBHnwnbH+4tc+K9BVOLABDMo9FZxgH0bCfnXBDN5WbgxPWyET
26HBqg9okA0kXFNdfpOy5HIJvVlKrhMOOiQ2D36htKPKQ3tTmtMA90FM2S4/t3gNzYHq28G5wVvU
2aO8kxgJtPVYAhG4jTwkfmEYD/d9Fh5jzyynZdfNkufQcrpPNJjq73qrdV8aOmXXkHzhd9gl0YTS
h8nZnas8oPCM74wf0L7oRL3IY0uzPpltUf7IK4NONAyxBHBwQT6OH77FCFA3IcwgI0RjbGywg0xA
i8rhmZ0H93xnWxS0QRzBAVGM2akK/Svqe9/EZhz0h2EyHmtVyHvkwXdjZD06ie0+juagduyjHfaA
npsXukbUlfGV5fRGPXrrBoHGerQjbcVaRyFLvOJrSztlMmqRG1jBcLAvTKe4tzw93tG3Gddljb0/
0WzrOXCK/lrESm4Cs+s3puPZBwZo72VkZQQRITQiJ3hBv0HkFkB1Oo5Yg5YG8nYE8Yh54mYstzKA
q5cwAcTBcmZWr4MqZuyPb08ogDOt+obOu0QpnTTebcYQi2zVDKb8ztrz3B2EqDa6yYNYVUub4eZX
ToopNbML6xZvT/Ezcwu732hjGMC1dmX0ORn1+QSg8okHbzCrL6oLau0aZHUH+zAy0vLawSv6Fd+y
sypE7fqLYRi3SZ2opYf7cIED7Jgqcz/2abs3VD/c9jaEPCNKypvI03+UIUBe/FVhckoyxeHNORC/
sCOaI976wU2XdshmtrZby7geYfS6i75wnZe6I5YHxVQH9T7OMvmU+ExYAKjdDseurt32DvdzULpI
o5My3jLNUn8S+Ab4+9RA1d9BSYUhcgq3YJKzdQIf6AQRxltizpJ0CxMygEk3M2t5bj7/ih8Su6zV
gkEv3rEIzfZ47lOfa7SlhvmVzne+K23yWGMciKJTT+P7NtKOT8dIcz6d878W6SIcVwDF8p3uR+RA
ZiAQIp1jj2LeaqOULOX8r9Ye8VYy97x9quVq5QJq2sgK5m5gm80dk4DUCriHuOXQpPtoU5RK07B8
DqOqf2U/73FhkMpxDHNFb86a/bQgKADW/lnHoc0MABvf7ZLJg8Uz0kwmJLlDaP+E18HQ7HMsmWRz
QpD5bXQw7dw62HYbrxIANRHy9zB/auaE10976rJoUJCShIq9To6CPB1kAG2WFmgje/Nc+2tiybYz
FHZT8FEVboPIt4kxG6rhhJW6PmrSaR5NC2Oi7fp8hoFn/LqNvKj5CzW/OO+SkqfWz9oG7FPgOhGI
qz2kE2xrGEJu8WfkHor8jLqo0IK5gsYvD3yc3oEqy03tTsPVmAY/204hbi6HccdxcNeXkHc6UWW7
NHC9K3YH59HvmUIUhC2HFD9xQbjrX2mxl+y1zo0AoxBbaSrxP9V5atzwzTLexnW7YRnJRtznTds8
8tp5fkSbMJyHwF83Mdg4cJ3pKZXeNC3NydT3RaBt+taCQNXUYD4zjf/iJy/nSojoLZLxGnuFocfe
yp3IIpSI/e+upqabUZUCUoyvB9+yED/VosbITyNlfjiOmpdYVnd31ILNw6CZgH1HVNO/Xiz+sUcx
CEqHTmxfpZzoZCdJt6IGZd3HRQrXjVc7RbpOBhPrXrLOJLl9XzfpN4fA+xPA73wd9ulnLQlIV1H8
A2iKRLqWIrIfUj0WO/I/cFWTTvEjhlCdI4u8hYGORYUI4ZMWNhy27IOsD98LcbbHZA1pTw/kvIKj
mKKeDxYF/gUY/8X5oPh1oppwupYlnfddOVcsAugfOyrlIw7p/DHQwm+OKa1jVIJ44QSU40oZpORI
z9vrvoZMJeihntqxql6xo6r7Oihjk62BByZLV/tRO1RYl0mPmgf2BOKoXsbFrT9iitTsKRgXUwRv
FViFjjGhbiBKz93LIi2HbwISJXUtnTBxbL1kgzkJlgyTya5kkOg7pTnJuldDfJyqqPKhOIZfzwUa
P4GxuGCqF5yQqXTGp1/CKcfGf+h1iflIGeuzTGa0Zowk+qtWx1CwGhMxzVlilPgq+54Mnnd3Xu6l
DxM7J7bwCXf5uuMkdpdUQ8xTMyQP8Vy/1u2cgV6GKHFFItpiF/GplpS9xm7EbOj6sbQ1fEmaCYr5
13YkDFzkDs6yJd9j4yz6JpzyRYLyy57rxls9MqrZ3M1kJDAGVECy6hTKkQDe0voKAH2S0KaYSLtT
TI8N5NHKx50xeCXBjg5mbtMw3paV7hnpV7ibHXxoMziedzeJmuLKsKxPYRWq264m5Nucq4TnFIlK
RxlifU/EnWcW1mM1h5Pn9I7ziGIhYjqSUnQzJ9AkoCA4Jb1r4Pvq1KNEeJzOG3Gl86MzLzhETQ7R
KxhQObWoAfYSZPABrlVxOxjwzjDA84+AuJYAXr9Zle2tzbDU73S9CpjprMXPVjhWu3CQayYWWLcU
x7R7RmGRvMyVvsJEitWIDKgYay296a2iek5khSQfqR9W63a4P1e2XQBaBzvtSWqGdNOXltw1sIWO
2VkfNZe2zgVJ5Hf554Qp13u79sFT9KO2rArPX2v5XCKqu7y+j8Gw3Sboak6d28HtH9rutkUtslVg
nNSicKwX03CSgz4ffNio2tvAxe466RFutS7SKYvggtKrQW4sE//lAvO+B5+BCHpIdZD4oLyu0mYM
6EGY7qszjdRs0JZ2mdMCWNcZRDfmt8KcBM7yhhEZru4RFQm10Wr0jE5kseiskqi8U2MBgEhawa0V
0kGWQ80SaXyIKTXsB7L4JgnXFpvUuKJCBjE6dpP2u8AKL/ftCEeYEyfqX1uL1mp8lh2ez3ng85xR
zjQXApxSZ63ZTsJ7mBtAuRt6y9y1nFlB759gsA9bqkcOxQuY2ee1hHpYbHJXUjQAJrOHu1JtM2qw
uzYr1JUqrWJXQvnfuWW/LjJPvxZ6Fzx0cfGCYSO4JqAhKLOi+BrQ5BW+duNbXcjmMZl1GKpwJK4N
0B7Q9YIbQXYAYXQYH2LDHR5Ax8a3rktgYMP13FoRsx3SrjM2uVS3Dkn1tZtrxnfWU/jcIas9nFf8
+8X/N8RG9KEcpSzFNoMc/qIFDLpH5SAWaTc6TfJA8fy7mkIIVD2exU5Y2b7KdbXtU+CcYdB97rqO
NqihKXMZupn345eCt0SntU3s3rt7/+7+VpXQHFI6foBZUuJctmjaAWRJUsTTkekb+HVQ18RnmYGU
gYH7MI+jQwvmAgp1UXruB3O33pAZobTUJQGNrVBjmRfdMS+xMrt3SiY7+iGmQBw0xfN5R6ZKxbSe
MC5v9EB/6rMkIotoCvPOLPLgR6wnOYqPNNy8/zAum/UmOm5dUXdyILH9rVIMK2b5tJ6mjoVDPAZF
lr6FPqeMukNVMJZs3u9f8I0H4LhK2MjbTeaxGM6F0Itwu4uK1NeOo8bZlVBTjBdDqLvfhTHqx7HI
5b2Wz3ZrX7k3wEdnfBU3t+jLptrboe0+vX9D58X4Z/uGG6JrOLd38YoYFyJgI5TEBM2E+RPn8cnx
Ave1mqjv6mCeN01d/0y6zt36psIWOw2M6+j909io4qcrGRqO0FxvQU8VgGg1PVoPdeUd9Cwg4g1D
9Sj54K/avg0/6K+9oUNgJKfQHWGisXH+UlnoHcbLRhnmEZtavJ7qornSyoC6UQzDoOy9r+iemzs/
i6D8QhPp1l6WaddO5CXLNqfnO09umSBnAv7xob7dVXpTXfU+WIPzeaFwOp3ef9BifpB/PmhuGU2m
7tLkd93zOKvfWoK5jDMMd4F1dGInYb5AbW66QMbbEEvDhoKydWh6omvlj9bzAOpsE/v9MxOmyIr/
XVNiqsM4Bh99kn83rLkvTgzh4ITh7i4+SUwqBc7gSh77oI6eGMrqbSMZto+1A2YGRqJxSodoFVVM
gsk92907tHmYEYRw50a0k71XcyBkohhdeaZdv7Z4N1bMAcrWHzy/v/W1SifztLlHxOLOpRZhFtf2
PmC5Y3zu8JxrYOEYF88hYf6COwNCwTCWnVklL1kYxSv8hFRa537e+3fy96aheFDzt8ISNJ1LqSQx
F4eOTsPz3NDVoSx8dzHPo8Dy01tv7hi9f703pNTIehCAI1LEKqQuhCHAOLAodYlxNHMv0ikkvtKO
ybZ5EUnEeco69MxU2IFL7WjCEBS8f/U3TjOl00ZndRi6i6Ph4jQLMapPScanNngCnnxjU9EebXXb
uglF7Kbb02GIr1UqQ7ClqPNiqyxPVuDims5S7XXIiweF7/+EGumjJ/PGmxBIU3gJJnI7EPJ/dtmr
PMgtva/tY5igmj0LBM86MxrGxTPM1PoDjc4bb4I9x0HUMZ8XyDv+vN5I4CuRWlpHxl5FVxYDqTjP
w/xTmuS0cVITs2TFrJ4Es8rekpaz+OBV/C0Romwq0KzOuwjujYtXoVWC4SiFso6xZrU7HCr+VaaS
7LWcZw2IyFqJcZYQ0+J96iaV3RijeqhdJpJGcW9f+cy3+sCn9dbi4IYostoCkaiwL96AiVuxMAvb
PlKzsx+rKPcR8ZmRvykQFFHIsJ2fUtJPCCo+EG/UrtoybrYiCDLGDBiY6gWjrb71ut+/DtMsd3j/
ib3xwnhKPGpE1Wwal4dbAblC801HHaWI55p3JWlhtWn/Gs1N2ljEw+s5WD7vV8Mw0Zp4/wbeEKNw
uOIGsARifMqhF0KQZsilGzIL96i6aLyv/XlyUBRjEx7jQ241zSH1AR4JBidchcOQbGObsu0H6+aN
M16hs2AHkYZkyuGlRgrHQ25PbOp3rtXukZRn9OOGZgv/l3aoNk1f1NDDZKso+9CMlMPGCE+xHbcH
Mw+YCJNUMXQvo35pfRAPcB1CgOOiPdoa5ZSSOe3MF3QoEb7/6N44l4jIMHNJPhc0NBdLC1gQmSQ0
6bt63uOoWDmn1jCQVBX2nJXMbb/W+q9j+v/aenwTvlZ5nf9sLr3Hv1uP/+P/lUGZ5/8/G5QPL9NL
HNTNy4Wrmf/TL3+ycv6F9QAHHtsxEwfwWPyXP1na/0IdZCCHshWiUbSx/+1Ptqx/EXtjOyAAseeP
g7/u3/5kqf/LskkSqAjTo0JOLf+JP/liLc0mIMNCn0SpmqVE2P3nxp0FYEabhvkyOYPdgA8PXvxD
FPDpIRZqxgF8uHWLCS4MP1jDF9qoX9edb97B2uHgZv3zuiGeDq/3dFQ9NqBcHd3CBrgUpZk+sfe/
vY+7X4Hk7xbsi7PwfCkm0+D7oUWEHPgiSkgnmu9tw4i+ruidfWK2Ty64pY0xTbhGDO2fZZG/roY/
wCWNw7t1GTT2JclN1Az4l5yOsNQRsJIph6wgooebou/7JRAFTIR2/ukf/0wiQE598ie8lNb8xH+L
osNemPMMQt6kYjBqUNv6z9ZOx3UYTWJdJ3X+gQnjjccKCoTTY3YIGhi2/7xehbYh8GKanWmQpANc
EWZ+rvxq6k42PBp3A/eu+WjI+Lyz/ZYp8HBJD9BWGyxYPpzLM6O2GzRZvVVtOhD68MVRMahcfKRR
vLyKTeSkSwxiSBT5Ni71xkT8AAwrp99Yah6ZWzTBVRlF9gcn8OUXwFUcgx+Er8gmQLs0sQSy1jJS
/mGGPWVU8JMh/BwVUGAXOHb13fuL462L4aYnMaTC8Hcq0wTU0zwbw5LukcjbwfDoGyA7zNB4fv9C
bzw7LNmSMjhCV3Kwi1VYmFGWhRBbNprrHDEGVcAE3eGDpffmRaQ171sUSti2/lx6rGhqTHXDEBxT
vpoSDrQ/eeqDbeOtR0ZWytNiV0S/eXERM/AS22dM9kYou9sW0wSazs2vE4SYm/ef2fyl/LaqUZfM
ASIpsA1vgeP8Yg+2jbGHbphQNl3Twf1go734y/FxzSeLTsWNWIt3f/GX9yRhDKtI4w12HybuTqHu
VfemHYnmlKcMx7oaGsooy2zyIgsHPaOUnqg9e8P9+7/x4pyZb4MQZE5G5oAFrdWfr0yDMqUmcHSb
Ru9jwqrcK6EmhMAWGBERq+LKyQLz69BBn/hnS/98ZbZ9A/yGAMNxmZpY02gm1dQmG3qKyXakxb8Z
I2bhVSyuh3/+I9k2OOVnZ5o4+6p/24JpqmcmchDGigUMe9L8unol+Gx3NIOn7WSk7X1cqvaDTOOt
Jzt/0jb7MHZteeEN8yJDh8RdMcI4FFCvWqdpPncwdHeZ3TBNZvCNlhEWXW7++Ic/lv3XxiVPPZf3
SRDx5xv1DD3PYr1IN/CFmk+a7VDEDrLsuU76ctvXLeJII5Gf37/oxZdvWmhcyLZJqkyTlM6c//z3
J9wb0slckW7KUdB0aVSfrMw+NLsPvpqLj//XdYiykG/z5RNq/XmdIPTcvmZIHsPEfe/Gijt5VxiO
RU+DAePv/6TL9weCxqZ6gyGcZ8kKnc/Z339SwCQoZOLMV2iWzdfw+P7fPtde+At+216YEEaqwGaM
Os5Ge+9ebMlmKxlSS3lz2zUBvQl9nLJ9F8Q6In+837CT4w5yMD0DiGJOHhk05jOFNoYNVmSLXvjM
RUrg38NxkEzSdIoxdBdD5LtfZGNJmt1BPc1Tg2o8hZ2yfJ/Rw4x1Ynpy6Tzj1Gz3CTB5f2mqYQCw
Z9bMUDO78KnAUewsCy1Lr6KeKZjLOq7MfTtVtXWD3lsDSoEyBEVsSL8i1ez+s+M74PjDwgjus9il
Pl9b2rM3jPJWRI31yngD57ve6dkJe2YL4ZHm4nMYW36DPMmECwsazKpoJDOlZBnUPqDvAmF0uLKb
fLxqgrxmFpKPDHqdUmT7xEfs3bZ1NdWr2lJNhzoohhhpT+bMIuyku6zNzt9ZTW2hlxNNCJRGMJTg
Crwg/Fktdh0sSXhC14MqB3tpCZ/HT44wyKvsDLl2XG38RuvV+BIkJlCfMRNpssBMxSQo6RvlPmJr
n0fLNxbusbbNC8Y3+WBZHbgZX/zQq1Nm3OnJqXTsAu1UyZgRTGQIFhKmU3pXXmP75qJUM/SwYuIz
JV3KZe0VhSj4jsQ5OWPceqd+8GLMtFlI12bljlgIFknFcFsQ2HY0XHn8AcU1t3G3iQnVnvgkTXaO
r4GhK+1Gizd9oorvHn7EI702nTHNI46xnRYXyU0BQM28gyXc36GbAdfd+3SNr9twygZ2fuQKi36s
suxKqlZ8n0I7r4HeguEdRsP8aoiwB2odUCaDWUeLDyVxFgAhxhtZrICbMcwJLjsw5dhiyhRqja5n
RJUyGaxq09W77+K4YoYdw6p+4jAsFGI1lWXLgPjx2XPC3Ng5uV9Ed2gph0MpE1fb0sAk1jOsIX0m
6BPmNmc4cr1BjavVV4kvob2NfZAii7dr7nAwe2ya9cQskmZGnKzaehyRFLclM2iaiUnGeWwn5arK
S01nDqFloOtIy/YVvK2AY00RMVsOZmccCtsInE0h2lgArGj1E7cT0dzW6xZnr9dSROvrUoBKtyfG
cVQlzURA1gVVkcGx++OUUcpZAhQZv0LCLyin+M5Qr6WXNfV17I1NsdXCkrkUGrNOt/hKnHqVCqvO
1z6Nl3RjIn7ydkDKmwb91FT7J2aLeHI1UorY8yTGaB0TpR6YUTaP7s5bRreqwEoehedasKCyWs/2
nhhZcrNs0lpOOaVwwHluz5ZiBg4gVMb6wARlLlq30Oh94o5t6hK5F5o6jxxCmlhBZU2TFY19wRya
SW/8b1UFzneVloklNxA/DOa2Joz32TJ4vskeXJm3SCiLuFFrOXWokfRGiX4VVGDnF0Hi9F8wnjrT
0jKD9rNAEWo90it3nsIQs8cm/k/ezqw3bmbdzr+IQXEoDrdNsrvValmyZFuybghblorzVJyKvz5P
55wAOQECJDfBvtj7258s90Cy3mGtZ7mV+WdFk3TIMhaTd6ehz2iMvlunD6SC6Ms2BFISig2KIYMM
O90pUbNg7wJ/fCUlu66SBRjCvyKTrZsYWfskzxeVP/PkQqEaB8PswYSce7ZGYb3vrx6V/7UdBJGs
snXyEPoeqk94u0J5x1U03RS3/lCfRmOsPJVLZ1D++ZanjlGfz1/rsll2DLaw+pY5EgG41PX+2Q8t
P+Y5s/zV2409x2HXcgn02iXuIwim/M8S5d3zEhTwrG1o+djuOhA695V/gz10BIwZtLX+SOROj/nz
hBAewrLKImtBjlo09MrEhUYH3ybk97D32MovGibwuQk3O0uZlaFIZfks6rhy/PZuWv/HpaabgQ3z
jiJGVfPiJA64ePCQYPbnpM6bzEmd3MuefE/XH0u1kTZgAn5sECVLi2Gv8HAivZ5cTqlJfs7Ct4Ir
JkGufDjiUZQSxO5HYNL3fkn5LnL+f9MWpI6PC4l19Tr74B2LBVazzTngn+0hquQJ7aWNv6hDFIV7
RhMXtRueR80EKXnVUFCrpgSVG2wyQ0Hftm/9KEcIIGj3YzlPFuCZiFHhMhV/gcL+o1dYiUPJxGOD
ze/QYgA5uXtNpFZHhQEMcHhm3U8QYVcLsqIoXdjt3oYsJB1nEF8Dmlo+Waz5D5pSgddE+OI9Iqul
P0Xgpm92+OWSoX27zpRjPBi6dJbRn5ZAO1wvUdo2zT98K1iDOtSSfOX/5Kz3l9WpvpwwOOYCzFQR
vtTD3LEpE2/4KBJMl29wsc+scp+l6rpYDFpDYSrLBzJ9UW7vpAiGNY50dIhQnofrkI/m3txSl7qC
W8twysWBtECFrNPFu1myfKLLWft3MTbr8ToSo/QLgU6eeFXzhBlIpaiYskOlR/wkS8F6lLwS2MFE
1JFUoC+l4XuaW3W0+t3c2agYHsFhL9fV9LtOdc6DL9blLXxUSO558m+GT3ew+3++buYtLeGw/xgh
+lyawIQH3dDdIaitzUn7Nip3zM4feu+cnffOtXaAKu287HDOn73GpY4tIvOjIEQUkmTPwKvkjZyw
b4mTHbXlozfgnPK0/R5VWXBl47Q8wiEuVMx8pXhTvULZZ7N0eByANVvUU2tTxOs0ef8Gv2FAAgQn
Ez9GrGcADLwKofC6mD+ZhBxv5LM/Az2oMMdAV9Hk4zgvUyhI79Cb8wwqRwKiycxw5y9u8BwUq4vq
UPsJizWTCmifYExFsm+cSlifO9BJNnmFKcu48W9GKVvGDKkzE4fVTQG8L6NIZeXinGr5LytBBue8
u9oVV9THhE6y0GjOQ6C5G7pVP7Egd8BlT8M3VGvu3xKV1/praszqpmADCHfN5q4u417gctsdvV3M
tn92MpjTbrWmh4wJABL3Rr4uShT/UB3LT72EE0GXFYXFnHe/NvYn37eQccjtFuFyKwXW8kVBumP4
7iJ4F8t8F62e+ApV8b6Rg/7dIXgPbIQ5Ux7VqW3Z1pcFC/vaRdlwiw99y8NhfMVUTirjPF3sgVXK
ocJ3wWNK7eO3tWrvSsLNYjTww/dhWmGZhzO4+1VFDSzs8GvZWGMNhkT1DJFyWk3BniLp0wlCLOw7
ODvR1kQeYb5YQVLXA+teIHGJBbqNT6gGBCL2BEDaYnD4i+322S/WcyT2x9AiPO6AEyC4DLIDe6wy
3//UuWk5RuEhYWWEofIHjmC93KKK15SqVBx8ULZH4y9Ruq6CDbTjHteMXZrnFA4B7E1NCtZIzkMI
EecOgIpL3LXc+ku2N9yydr8dB+I4kmX2o6SaM4naXAsHFX/mx1G+/cpmv3rpO42lSfWRuQwCrWuU
CTTaa9b+doHc/5jQcFzDkihV8G7+UzljlmvJbnlGtEf0JK08pPVissn5prp9LHYor8hVuKiacK2u
HmfaIRj7+dIDpTvBtV8TfycoZTMujxQ5ccsBiZBnC+5uRdxIGi6LiXnP+XEje5hUB62pVyZQsjpo
YnS2hoCuZm4vgBL0I0XgGMum0QDZpc8X18CmpLi2dGyIuH0qkT7/8nq9uQe3KgaSjf0a2nGP4h8N
Ip5gs5g+bWoO9OO+O+qRae5O2plrmuAQlQsifKczPDWmcL+sfEvHPLJzK6YI7LmPTHCcFqrAw9jW
sGjX3cnrWPpWtkMxXnP6kBXVQCkpyM/4WuVHY3dLcd+QxOreuT7H6QOWkWkiom1Y1qvbhD6ydkgm
VCx266aMfwedhkNH/RFWHHlFZ9k/vNwijCqksD0MQa5UjD56XzFeiL057sWAGw7XmWNuYGHImryH
ufTL6ZEYkW5MTeMTrL2yDL2pzsnWiMIx/+Ejip2/D8LrAUNZn30voCsZyLaujkSsZ2kdXbdreBlq
+hlR43wOXTQTS4cD41lR1aVdocXj6pW/Z9f2iAOpHgssYQjxc5tDmrIsDlRIOttKlMx8GMOelBHk
uDMy/hzzk5opuA5GRdvvvZqRSyILaU/baqrjxiFbx6huW/pNIsibgf61LSwL/+XtQesz8MiVHdy1
uf3Q7uWrshD15QpZfuuWqU/xc6nzPngIxKCui9XOL3i3wvbk7fsM3q/JQRujC12qsSWbyu+LGLFg
oZ9wkvfXYvaqlJvHecJzTBq532NCOY5CIbtlB30tPO1/kxtBEZYcz4tFabeXSsANL5R6oqMCTUxs
7YHxzHAmoctgBFzr8rEkLGvsdXdyA2N/QDs3v6Rb5XQlDt2RROV84/Xj+OL5FCTMgfojn8Avdg1i
gJwPcgeGN3DA4x5VjXdYoRG4B1UDDku5F9o7SsPg5I4DKbGd7GBBlvl1LMMPZ1cRGZnRg9eaxjls
9aIqcj+K5RwU1mtrUPoXtrV8C7NQPGEXbFON9hW57vbX34bmsbdl88gSe/vHlfWLSRsGBdKbOtx9
QX5dVlJ8sR9DvciXZ7Yjd8FakP9uOsVnS5aIuLNbZeKi7X6zZL2dmyS32nWIMSy37f17FjBegpK3
g6xB+XV21ezHWFa6uG0b55Xiofgx1TME/xGB73bIrUn1aTlm9XqK9KZ+hA0BobcbW5F7loG3vFX2
75yM5Fe1OAhCnqVUUg0FRgA+vbbV4yba7C4c/eFt7QeRx+U2tT+BeAg+VlIkYmiC2QvJUAuuRz9D
hRo0gZ/2NpDx3CXtEJm+9dNujdgOKN7DIl6aZkzWWbzdFPAvdeePW7zWyx+j8YLNlP2qIjoDu1iJ
mwQTe9FiwQZmuPbHEElUsZBHBxcpo7bsgm24WR85f/xG/MDdvn4WS1Gc8WS86htVGOp+Ruiu6BcO
0ipA2tpSc3z20XjzquYw6h/GZuu3n2IcSWeRGIWZA7e/icf0XicVYYBxccEgrsrDv8FmMsLcfGLn
Dvsk7AkajDRHtQhkC0HbCFKQeSYnYdF9+iVhM72trAfChMPmgh3O+j7Ut94Bxbz5TVhRQzVOEfEt
I69+OTFXa5u0WY38WeSWpq2gunsXofKSsjH1p6OxL5JMb36tchEvrt3fItwt4vwQCEQ1gYyosNDk
d8tJWDYWzL1sQ8KbSyJn+8klENwlRS/Pd2LLgtaBOT6H6Nr6creSvrWwT0d7HlB88nEgXteTwbC8
aSfChMK3HzcFeH8kt8529OTuOkm1LOBtzexPv+ZQUeqj4fEvWgf+q5dXBEfl8+AvPLHDeUzxI0u+
T7W1bbLsAAkCbCrqyAVSrzBxm+bBITTTOgBqasm5hG/xZ3apKOOiH7unDCL5xlbIsQXFk22XSbMb
sySrvYuPQvNQT5CI+kh8V8YoeLnm5kcZiZoitBfOjPWWlLXER8WtUp4eGL2DIdTP61ZCEHNwXxDG
2i8IWyHH2l9WKMDk73rCFy11MPgHEL45Ab9VLbDobEupqe+ov5Jh8LoTI4XqFkRZ+iKtg6D/ytgT
r0m2NDVhsMybHlAVh9fSGNrgsgx4qodYv58id6/sBE2O/WRhfSG+kQBzQpuGkVaCWm6brtGmwP0T
JshOjFkvXaFT0pzk2eKRQVPRoqDz3914RE5O/p43728MbBZC/1Y94aVxZ3LgMrktx6CCPcDPSULx
OMD3U7chAKKT2XIq9zEKyC5b95zVB+r8WyRCzTYRm8EcezCWYfVMg3uDuBvV3uE7gxazk50wUz3a
8tohUo6YQwXzd8VRZTGI2WjwPB61GwGnQV1Rg9aBdT/UJijTYJz6/jDm3fijrjXRq/5mMakKyBT8
u9wATYfZK2g8GP0tTLTdupBJ1Pn9oygFhyaKNp5IvhuRqDIUTCuSCikl4cnR0rzjIRt4gG5Ls8Tb
Mssvt1fybYg88iV1HxEaaddyCfAnd7OMXVeYBw9PqA161R2gJwakYRM3qf7yG/2vLncoNbNFq9/S
mcIv7W77LXan3Y6uRaBtXALZMScTVTmNn9G+B+mQhSCuH2fo085fmdliJJoIGQD3UxyxXrtvYEMw
Tfa+JeTZH9qRGhGZL6Zt4TF3qMRsrnIa7Ok2BGO6kfW7WlImW8ujMmYLYyuMNvLZI8sKkwH9CfNq
2WzY1qiKuO1bDNAn+LLRcNfOgyJanlrxe048jXuHPqveD2rJ25NEJYgZfhvAyNqdVQVPgSzdMbYY
btUpdg12Uhitb4ERTu6LQ+365j0ICvmT9xy9FKEBczU4rvLjrYjG8dLOC28LYarh4Az6yrsnr6kC
+1RN3psYcrr6iTb2DfiThc0s8x2CfbfZfwlLx/CrFNIKbDn2ZKATlaS71JEz/yrEiLPFj6bW+2tC
BBTfQgvD8wNVrzscSqC0n5s92wUBBAvGqBXaoXedekbk+M1lF24Hl9GXl5BvLTRRHoNzjwvb5a8A
WA6lYwfg/kWVaukwFmAONFnT2RbYw5OqfCg59xFuhoYzE9Xl2qUkOBHWdFgka0Tyrys+Vj8GYdNZ
6tx1skZXvADIMPFaITt8CjmMEUsxdqeb7itadkfABU7qm1IuNdFeYV+aSSjDUURtn7SCZI2kH4WL
KbHTTfOKYRLvbXdLfTqpaliCeI62OktYGWo79pnr9eS8iXBJqmqYqbh5WPPOJzyvmOLrIrhoxId2
vFS38LyabXGZ3TcohIc0G2q1vS39YO9kUVZhyeSRVjPB+cWE2rHWMk8JtFpAloxZP0aJ5y3+KXdX
t3udvHKl/kAUXXD5l62DM1h0OTEja77j68Ejmg693Xd/OEdm9x54a/dvsdVAHElY0KeZ1WLpwkgY
AYOrFe391lPVomzTIRTHsXLVK7ODMftWzWFDsduZiCRVVxCAKel7CD6v2OMzJljU8Fl5Gjt5QOKk
TPutcaPfsE9YpFaDramvpNcShMQ7yi9+W86vZcl4JMYZ6YHn5lgsEssqJ7gYxuzuZWkyD2JMcOu2
Hvf8RhwMVRZOzK6k98OVPY4+QjG2z2mR4rnHZdQdlsKAoMnqbHt14ER79zgGRHHK7I30aa9kcMND
LQ8ulnS3IC2WJVhivUC3fJqrTj0z98XedMg3bVlH0WcOgWEqVBHXFMxwMlm6yEFEimTmLUNBr66e
XLz5yWOmUJ38ILNghFgegRt965s/wDNgJnMpCZ+RGQqB1FNl8FWus83EmdlGBGYl5Lg44FnyvWTh
OhEX6NADOCA/qMj71RUl9mr7bMPFVMLV6dw2xJyu3KKN60xtzbnnlpxIgm369oxZY/ui7C48zhhy
er4X6+Zu70WresKGeltsCbqOtksrYAkuPn0Mn1DHiHer/zmAdA2FjiHmjFmmdQu8vjmycfqubcz+
PH8J9xtNAJE7jmzYyeOID27o80/0Rbdwvc7VL5AaEU16JrBfdg/GE9EjIEN2hVv31LU+BtKJADt9
cvYmIG0xAGie2B1u4QORZmVx569TlRDGHg332ib29qDF7j41Xu+9EMMZVLEtmvlfpBAx3e9szoqD
IVv1qXeXlfMX/OyLRzP8Rzp5Vz6YfFdfrgDidYAh31vPxDn6z6RJ2vyxSUfRb+MC9H5inLq+mMgZ
/Esf+sN+H8HEUufF0ENeZyv3qmM9iS464VCZO46Vel8JAsL1Ih+HqqhfNhUs9lG7RuDPdxD0RreR
EM00cJKozOZ/zMjowPcx38PTNjIgga9DPN+3LJ8VrTxX2hLLeifONW936cWaq/tx19n4jToMoyNE
FMKdSY0OsSAI46/XmaAnK0YrJH8XbmH1dK60sqmN4VAcQlpZ7smhzD4oXeb7BuRVD7ujVuYSjmO+
HDfl5S9qiDiZo1ZQP1pTw5R8sLwu0TvVadoOqvo56JKcGvBsI0XKLAjP2dq8Zppjw/uq0Lb969Wm
TaxyYrZjRPGy6BLPz6z2nmdq5XyjK2YrIhjVTtzotnuESdl8CbLb8yScIllzWRLldBwdsTQJtMbG
vqtMWddHOQOJjX3clr068OPNcgYXyEv1e0W88NVtS4r+clqCDYU1lrR46wbYV0FRDN1LO9v1mo6w
qNh/mMydMcGt4x4PTqvemja8hV43LKnJqA7s5R7xO212wATCg8Mkq5q2fNY1mXSyfI+2vbeTEVLS
e9PM1C6CuJM8BWojuP6guDY1N11WrN8UPl1qYJyd4n5CII0R39v9T7kLSdgQ/1wmmRjniRDReQsO
7u4OgszHoLlMhp1p4gp3++s1e3nPIq9ih6Yrcd/AhuCWX7fhN77WgAZ6YW5NWbjmP21cjO23KGdv
zX6gMie+ErY3GRetn9pMDoMksvR+LqbaZ5WfddLAntojK52bJlDXkTdCde16ujxQDI/kJ8i8zy8k
ZLvNaSd3qAQZgv3+tAEdAH2120z9V9HTQWvORFS9sBDenbVhA8zugzE70x7mKKw4LfT2c73/7IgF
EJeo9ML14mU0oHd7GFAdKhxjY4pjdg5THWJCutz234g+S8ajnt8x7dtEgLtYaNBEaT6R7ZFKb9X2
YcERfl7rtf0U2kHNmCPnJNdpyEuc9X1P0geQm+68SkWFPBJEes3onwmQNjPf2AK8ojsThOExSpUU
2ceO3S1x5YxeAzg0nqnSmgRNK+YhJ96yIbsh/6t2V5eGVfdfE6mtSjFVdgy09HSrv5jCNClgft9+
KDgc+yMKVohII2fvs+OvbQhYh8otsczQ+jhT3Tw6FBEPc07/3l2f6qXnisSOOti/2dU6P0aMT8+u
IKDz7O8yrGJNuoLFibXLLpnKqpmeRyoc9mZZY33uxm+9M1ZEeVe3g/OLoqSSSc2x3iSgfLOfXueY
KuGzvjWke8XD4YYPn+PJzTyThpVjsvO8LbjJa2IPmjum9B3DwpAsDn2uuN5eA7bvxEprhkgpog7Q
PZOo8Tk3tZ1XLwU+DFb8pF+toCp8uY/HffVl/QcHSjZ9l8QoXDMCxfvrjGVGxaABJP2c5RTbDXon
39tqs6fkVkxmd0PvsUIYqCGXowNDzn+R5Rg9zoSxrWntePoZFI/BOt/XPf7ZuodRwr6xd9lc++uP
yhZmPeVikvIyWl6YnS3UgRFmhpWXSHlj4PS5cD6OGGldjHL2vvaP1YAx/7grOvlvS03magIfE58s
CxK3JHgW6Fk6W5vNyNXIsMPq3cJDrrMxOAVzpof3fqhIXYmblokEABMGOm9IAvT7li/BHPM5srAv
g+7mgZ8HYvmy0vsAIV3+2Pn2iMWpjGN5V+lzz6aw0YJvplZY0CPfdEx0AW0jlpFZM58KWO7uHUl1
gc9mXzIBSl2zQnmmwA7+DqFXlexLQTYBLGkAasi67P4ookq7c4viJ4pN3c/laeEkHS5ObTEW38nf
lZdd5Z54z+xc21crl7M0TOwy4PZeD/btV7A7DImvCIy3LfF6WM2/gryhEiE1WG1TfSDPTXvxGjT0
X7ZTNOt9vpsmOiwQ2uYjSDDAgv3WOctlq2jz0mDe8/Xsc6YtDUIbz/nMMD/Dz8jdqj9IAJzlHTnB
K2HXYVh+uPXKghQfuUSqvPmjf79SrP2r5FqPSTGAtjzU+HCD7zPRfvIFLNlaHwwBpcQ7bH71uSCR
cFlH0IddwPo5n9Nouf9YcDKDGcETDWdUKjPxu9swzuDK9sCPCynXy7iNzvy8Osv2m9VfXqdQpUiJ
1MsyMMIXufelq8qyvnFL1T/1toifufTX92AqCCCn96KsBZTyFzETtKPVDQBvrFI23xf8pDd66LCy
H4A9kCcBMTIGXgqrs0Ph2NuXP5Y3biD5kfquVNJZ03ZjL/5Q0q/zg12NRZLNhvdOGca8oYMq11wZ
dVI4IbeBG8DN3LwRbcL/tOj6kF6PIVmrsDK2nFXEOMwiriACF6nNB+5fTWCV4RHYnE04oxvmYFOk
C7ULfz2zUXcrcGcjiNYqJoBe8/wbqh1CtDOXM+496dVpz9SfPC7XQaIEx3yKw9VVZexbjttSUwc8
honwUcFZKEW6MS0YB12RD1t0RbXt24mqAASfKZqzNwYNmqqgAuuW+ggK//kSk5rm0UIs/USMSgqx
S+N3R9b1Rzf2QJoZXp3hYEGAHGE4rnIw55r42/1e511F8Hc4UU5YBJOyJDULvHHjkLjEtj4g8nmv
M4+J/dp394oR+y1AfPGeIwvLXdx4UXvPt19GsZUrzu0KNtS/otKQwjqbmvawDe3ex3URQRgJmFZb
cVswHoyLhSo83uuh4VVTzTHC2vme7kvPpu5tnSJDij/zp+9ywHhEircsM+PamftHfxK7HwfoD0N+
fVXbiV2C1gJ/WQ1BbI0h+3w808N1hao+JCKs848wIJadcnquXgNtqPLHWhNbqku2mnE5ls4D+CDr
g5i04SfaCIBfmVfVX7aHWuY4DSGDunWTfGVaGvMN81fkPCLBZQ7Ny4IND9amOqAI0MXBkZb/tC1U
gAmx2ev7zDjCiUMqp+epX2t56IKQCGfTuU4PhL6RIIFoeJ4W1frfJnaXv7iM0cWs5UoKtKW2QZGb
ntNkMcpyf3je2NmsibkkebRPKy2237VPbjRtDK7q8FbS1IgGD4MvlreM7r+DV9IrfduX6scc1t6G
PqziAnNISDgWvmc+sK3K74Fbub8HWbOuKa2M4idixvpY7VvvpUq1f5hoBnfVOm/mdclD+Wf1PfUZ
MANtD7KbvGs2CxDjfV07z2IL6vyx7QeL0eHMzZWUDNw+8B5WLim4e0HLqRr/QwKTtJ7GyJ3sQ2Wj
hjp7ZeZ/hRBKiWGHxXnEvdsjgtqXjjLMOMWDvxUM6jWPBmJgG8vOLnNB/sC7r10y6EVW4stTfYW3
quw0m/OmyvR6sAdoWt+H3RLB4wayjJ/RvMZDJjNsng1IOOfK4iTYE7vSUEJ7zHbcqx5kYOr4Xj6E
lfQEChUwQwdUxRQZ4z4VXw638EJ4coBlGJXM1B/RdYXW3UjKJ9+xLhjPkLG9hAksF3Euab+XuG+Y
bD1I2DV4Ctoiip0ycK55SZDL0US589Q1tviK7GqKeKAa0oMdpbsHXHrwNBQW9i/ZVNVP+Kc83mFp
6X8cZzNqCgsLw2Hy1vUWRLzbLXKDqRx/gL/zOsggUrn/Rq8uh+t+m0B/FUUpio8hHIoqbZq8InPc
67Yqrpuo+Mt6lNjgeZ2ho3eKCvgQ1AviqzzaDPm5ZpiSZl7LhwHxU4nMVHTFT2f2c6oDncv9FPS5
cj5QFyxzWjCf21/5jQZatNhoc7IuYOrJYgTA9762yHK6LmzQq0ALOQJ3DGVi1fVkSE1ttPHOvA9m
gQuR1KALo2Bj8q9BBF4aqWg1gF2OgwuYKuI/B+2RNJxaY84NwXyP/Rtbm3yOpWB2j0wh818x4DXy
dwTmf7/qirAgtBYBWcMlOh+CrNqVKCqAVQVZT6ivXrTTTvc6g5yUVGBYGRn38y3Eb7ZKdWbtJ6tE
BL6pzjvXGfSOYrPqBCMXwlXPh8Z1wBC+ZISeKFFT9LfwnwaXOpROrXRUHq+G+XTPyJdRGpwURcH3
PtTBvp+XSInx1yLAzT1S4eDDKjnJmo9yh2R4aUZbjg8Wgc958WDqomMDalfd1md0Zl24J1Itiv1m
VfdOGtKzh9cGMLI6I9Tr2qsFmJdRitQEPGN4tyYw4/OEbJBSKcRM0/vCghkWhUKBCKLwAxBFhpji
kCQrl+fekT1d6cXLtJpCUkVYbYfIwucr+8i9oZwusG+0htG4rZCf1Li1H9Qiy3gcN1n+HsCsV8cZ
9u943rhAQGwiFUkmVlBM7K1t/CP2VtUElxOima6IdZr7iPCeBkXcujL9970NkkO3jutbAb1vfjCt
081n9H4gY9p1z1CabkUnnJOphHwrSVT/0lzFTTwAHdsS1Tn1bSm5EM7J96rZ8QjOw5GHlTXUzz23
IkA3VLVrsu2Yc69E3JavXL7beMpYsnzWZJNn9yQpLGgzjW4Z/dY0fHdZ6YMG4j36IbcUkpq4hEkM
O9+jy/zTbCr0EugNQRjnCKBzwSEiWPpbTc/5USxcJ988OFklXW02vSJkQ/jmlhXrcHLtCnWGlxQy
liUXHBFZWDbzXzmDuEa6tPc+WoocpCCDjna5APvzQxXjbAv0eXf6W5z4RlB28B1VSsNYYvfcj4y5
b5mK0vME852WD5hRhirSLG81KljRVhIJaY2qq09gmfb70QuW4C0vXCQKZYMY4DhUsIIYRPv9cpF1
1Jqjr7qgO06MSpoLINeyPWcebyfpm6rmsLeqck3szeiIAd1ckrehNhPpNJLGmk/BhGHgHllhL+J8
n8AaN75pEQg5M6vLSY1rdMoi5FW/sQFTwdD/mPHsmEbk94izWyfJAZH2bE4KsovZL5GdjNqxoTYy
TDwPTU6j/jiLyXdJ4OmFQOg1jfoBZiy6SL5qUd5vzkr0y4BElscMPs/1hbuhsn8IZ7stKEFbCYoN
olczp+/9q21lAijMuA/4UEMOs7vBGmf74HOiW3BiQpxQ8G1Dbr2CgVbjtm+ZP6rhvqM7ZYADjq76
3juZKejkXGZAndNbzavWO3N69O9K/7FKtoRPVZ91+heJisq+Rk5pMC9G/Qa/zO5AmP4rYJ/MJITk
DMRt6rGGMbWzemQsq7Vt2+967ez5dVZu4LTYPzzwjwdc1NOe2mSE6t8+Y0WKPJb20HxwxdbA53eK
HK7+1baDtxXViU8R2HeZTmDM9vMPrn+xQD0TdTQt8Jk2p/nm4V6ogdvWCIKsfDYK0RDjxyWJCmsc
70qIc+pi6gA1h+n7kRkFe/zwX1dAJH2Fey6sO+LkreX7Tlox8pUhq3L7cV9JDUEhovf5dzdVtvPQ
iyIkjn4vAiikyMVRyd8o8uyA66rcJ3NPYreqqnuvU5psiSWq4QqgjLeyMYHjnlen3iOr8htTtrG7
srKUxasfIKO5L7pcm8dVdyj22ibqotvR51ybXQAS1kAn7woITcPBZ0iKCDEqS+hHsJ3ONMAsDguq
OJQgI2LFG3TVkgdBV/RRTz26QUBRA8M2Zr8Qjz2a4GnhX9zP5F4HVnCmNFQBCiaJNCA7TYAEve2U
rVSr/UtUFoye7sq5bGV7ZhHiNOOfUBQdd2RVo1o092FvYw3Y5TLO3xchZodZkmzqYPq1MGtxWRE1
Vdmbj0Z3dH9HHm2+mC6w0vMhPK7bxJiMA0x6KnHtHUTwEXRHbiN7KIyu06UxPkLQvs8iyth8kOgB
CCdXA09Ph30gp7EagcXWZd4YnXQbqQXmlE+Liop0Fa72n7Msy8vxwIozdPUdAjG5PdWuIzgqFl5b
9OL6RbaeRxYrhCcEg2IuCsxzhJirw9PUueWvoZpZAxdCie+ruzdfBa4YonnKVX5yrC0eJekQvgYA
sd8jRLrzoUdW/KOcw+i0CXsfz41jVe/2OMhXsh2iN5KE8wVDTENc13EkopKR2EQIdIqTyMbFUnRA
hlu22//hLv1/cuv/31nxH/vP9mUaPz+nhz/9/27av/19H11vRtTUE7nX//n332K6/8s/3Ihmk/n/
Ehh+SyP9P9vxAQuMqvjzvyaM3/7Af1jxMdyDKPGcgN2BzzEeYh/7j6hwTPXCFm7EToINGO5t/s1/
RoV77n+TN8aMIMFDolq4JZr8Tyu+/d8EomEcf5j9eHrj3Px/iArnpfxXpxa/nqejlEB04AE4/v8O
QmqGMgoWF+nIDhC8OtWG6exxDXr/F/EFLJ5yBmQ6HhTS9iMO5e2ns9ThH17xdpeFOLcOxPdAf6zy
2bMOjr8780WIoKzvdeVGbzKbWeNOUxNVcVjcZPCtqlaSyPcFKbMTaGSfdEUtjYUO3xliu9yAkTAS
RdmQPbRhxNodqTc5r/mt/aMFCm7bSLFu1+m/s3cmPY4D55b9Kw3vaTA4c9GLJ0qUlErlPG+IrBw4
Bqcgg8Ovf0d+Nuw20N14ywYa9squysxKkRHfcO+5g7ChdgsquZQZf3k76aQ45NoMrwdkjTeYmZpP
xy2636atp20BKv2TWRyiIjCM5XsTopcEnsOUmXYgM28uGOj3gdXvc1hLGuGMF5uNY3GB53hLijo7
mYjPYg0sGb/MqVSfHovPby5A4VD25PLVGvioCVFIAckmw4o0eha6S7ZBpphBCBJi39zMWwl3Y599
NABY7nNR3VoOYQDROFEU4UyQ5R7Fm3HTA91gPtgUxXdWlMay8RwHNqHXYsQx9YD6K5s4xCJ+q0JE
CCemKnJ6Q+uta4cUX0NSM7tzjABtUVGxCAO7hbg55qRvz5TXUGpbOKkfDpHM6PO8qr/HeJmSG6HM
5q0YcONszdKhy+8QZdyyKvaMCBJaxpaFfDHw3o40rZ1hOP2r3bjhn2rWDHyArHNBKjmJT20IRrfU
2EGyLTME+2zNA++QML81N3ZbyCwStCMjcz0HGYQvx/XOY+DvbuppmdpDUHCfAGIuayc2pto6oI6e
rK2HdjFgJrMGl7CdnO46KbDyQZonyy4YxJJvax9t5n6cQ99gnW74AC9Vy0i5ci83Xlc3nUSlH6qR
GNaxtQ5Dx/hgdkJipmEdBHqXhdlQ8qAQScneoLceg2nwScsZsiN5G8HDTA5gwAyvtlEK2zxjacqN
EvkQ5Z7nEiJB5PsFg2iSKKV3tWasw6PC9J1PVnQAOhPf80/4chO0sF5AUW0FiYI16rm+3GGwsZF1
4UY8E5folZEzAVjZWLD4xSYByB0gsVN0VPRPyPOcvHfdQ0PNQZdOH43HWZZZvlscMX/Uwxy+t4Zl
dJEzXJwVIGUVdXW4gDkMqmmJ0SeFfxgA8JW6caQyWNr+TPMiXLJyC/MwSCRQu6mgN9nY3jyxUqMz
znZMVJZfpvr5O3Nexo++Hi6WmQKp3jHzwtyNAGUGCFHNrv8VaVDZEagI4keEW14AFQ3Bq6hdjAYI
HD6mV1/i7Y1sZy4Yb4cOo1dCrfoXVecV1LvJ+JAKcdQG0XPyg7AJMQBv4HTjamsFitNiAqdbZ9rA
aqrAMEiHUaGbykX2GpShxUjW7jy8IzMM3wh/yDhGZS5StkpVgaBPrbDMo0oEqxktomYhVF4eHswK
hfKv2MCz63OGDP2TXTLvhlTC4HfvhsZ6F8zLlEedm0lKyWBAUs47iiLVD4w62WId9M0jaoup2A85
496orcgsjAnCshiR4EFBjU7ukX1A3kST1+CZw/WaOn2169eeVIHcuSxK13Yy+jgjf17HZApXYYyf
xHlrXNS16Onm/AUEcPjdJOb4xsXJmHMyc6X3nummADfHYXhi2uHlUVHp0juM7WAxU1kQMMUoNwFP
1ItIW04e1iFf/DjzSE0oc+gNnnJwPzjjdBn0E43ulymCldbQVDXNuNqk4a0CP0uf8YQQMO0itpgZ
ZCGybYzP2qQWjyl2CKgJy6r7NrFXRnz7JC4kxXfX5vdOV80cwt2IIi9rfMmTierHSlH8Q6N3GU+h
rCkZkvLxkcG9ScmU2zAq3ucAna7Xpj4Xk+VsOpkcXT76IK9PMD/vQsvehemCek0wNZPjDXqwLT3M
g2w11hrzS/G9TQShNKTiquzHvT1m+TZJpg1twXCgAt/aQX1iUswZQJ1oh+utartgl6ftSfXuG3un
b3rlRwJfeUnbWAvrU6R3eujOLGuJPlgOtspYchTHNg13zKN5HepIpERV5MtOdtlbrwNjO7hdd2Bv
8DTWCauBIp8PKPOhm9cPGmZWFNJV4SI9wyuwaPLcndlxwIxfgUQmonXDYIPvVpnpvsBMJyfAFHC/
Xl2mw/FQgSUuimprJTI20NVNpU3LDk4QPcMVnFqIwDj2rgJJjkLpSFbauE2aifVqebAayZsKEbhM
l3ST1cGhT2VcBfpBCRgDXngVipazp0gjZ/6zatYB9eQvR/7+Ky6dV1U46rJxfazK/Er72Yl+8Lpk
E01Ayxpy1i573c0MDUy+bJuin6vmL9cAAU5GiQrZowhUhG6vXmrQ27XkRe0BWTtWnFEXl/N6KlqT
YG9xmnDjsJwTFMfO7ZhNPDWcOBAo8RMqr90EQffWG81WFiW5I+EOju5hLKyDuQQvrWLfDhy7jxYZ
lC+r6URE79wqi61JTurKGsgzZ5GNghIxcTYXzS5bpzLKavHik1yN4O5SyFTDF+7eh76TQTTyMkbj
Cn0Yvwaw5SckpW8cpzgzwuxINCDRYCSLDEPDGZDjMHc6IqljSp/Hzm9OXVd9WlX2ivUz+GJILp58
y4AibI0bZrIhTb8gDyOYz2oycS+EWcSicL7XGV+z5QXaNWxDmcIYlnOSY/8VOEaBe1SLM43vshnm
N6etap5q74dvty2C8ibLe9QEaK1CWoeEEk2KcyHYPWZJR1iMj4qwNb5p/rZ1O+3Wivx6q+3bR+X4
lCYWuRmzcWWUdyjWMmR2D4XJsIzVDJm5FjtOShbnfez1er2WJJbgaA6wBm7Kerm3nClm5LNl1kHW
SsBnWNTOnazbfd/f9AyGjiA2buhwI9KAjn1Vh/zm8z/EjpzXi4I44dqYU4xi7nFYvDsfOxQFBgDE
9tLt2o+WW6OKmKYtc+xd5uARy9oVJuol0GYpg2xjdoO1dRqI/UMJPH4kLcMozxgWT2QC3llCPmA3
2oDg3LmcqKkZ3lncMy5+1lIIMhWT8hB2PGwh2kHQzgGBq9UHAcoxqoNniow3BFokAnzBW752qvt8
uTFGAOp18zgu9pWX8PG7+pMi0IA5rPjLOZaDdbob05eqyiNf9HHSD/EYfhv42DGS7hhtJueqB407
FDGiGiTVS7IZrR+ITFFVO2JHgFVH9AhzY+6Ydq9Wi5ixfjyIVO2YpqGfvHwrNPgfSdjcYXw2xT6x
V4ZwJh6/0gtjPZW3LujsKvQQ6yeczNb6VXYLGtCS5AthIWxbGHRszHUg/wR++NSiQ19HSmTUCqEn
bwD1n+q5r0mo4ThR+RuGpJ6xP3VtM5Uho9fuk9JaH8Lmc7aMFquOuYQ5gyaZsV/lAzqmq+l/29Vw
KyZMfbQFA55rUOsW+zgVmHXclGO/HHpPlh9gUPDWFV4VFHHfoGPMFQ7RbYZAeEIcMxoxwwLuAkXU
3o2jJwVUIc8d9B2edL56t5CfwpGk5Fqhl7RsJJlqbZIWJ2WUuC6jPgfQEPiCkf2l62kT39LscSMO
UHE3bMzVqSXngx0VuVlXNDDjD7/bUh8tD9//9jIHKHgoA+++SKX8rVwRspsz+/ahZ/hG5RmwoGap
n9YvzDgzfW3MlFe3XpIPd6ius2ynKu08thYKwE3Thk6FhlSicSqWuf3m1TKRb/VgFC7J0Aisx3pc
4BkH/MO2rT+wShZcDffTZCkViQEBcGW0ethJ0Yfudh7kPOEQm81gu8ywBJgsFfyAEvpzdWW2nsO1
GFiXwpI0NuKZIFW/Tmtj3FCYLN2pXDxWL2rxv8Xgcc20LfuPzWwU65+/Ndf/f8zwF/jJ/6c5w/Vn
o/51yPC3P/5fUwZAqH/17MtwS9DJe2R//mPKAJztr2YAtupCyALY44Ni+fuUwbL+6l66GUB1ocDT
cRlA/H3KIOy/hlgAoN0QJ3NhCAb/nSnDhZDzTxoMbSzzDf4jLP73f8HMtI2Rh/Cew6Oz3uKvUeb/
BWMDsOp/Bc3880v/GwmozKib+9GoEJzUkBOsEa8ksbIB5JBy3fV2Zj00YeXeCGWGZ1EUYAXzmpgm
a2XnIPM1R1eBqGygt6WOphklnnK79vYS+6TqxCQSduvGnF3nagHK9cNKerlTokK9oZYgex2SMNgx
29G36zC0d4FMp2e7W0lxn7z+vSB076WDq/oYdMHws4Ic2E7QC1I8BXZ7XxhD+BgMKwRSU05v2Drn
W0b5xH2sY/LeIWkma8NF5TMzSDAR+eflryK04SH3DDtqlLAfXXfs/oRos7ZNPkwKo5YpuDuQjhKJ
rWqK5w7U/yqR/BNM6vZH2nGkfg4V/G51k4ROx+3LLdOU6nVgXLMxFeCR7VLKMCZYBV0LHo0/dRuO
9HmJSf8w5t2xMES+U94iCfMFnaEQEHzPqyy3YzLnLCsYUdNCIyNTq+sc4LV5h85QHaSFUCAW6Z2z
tIriFJJ9nG6r2U5/wFVNn066MgnQYYgotfTnmwudEg09zpebAgEbWHwS77EoW7twYCiED4l0MtLL
br0OATX0kWX+mpCnvY+5g9B+KNa7WibljlW2+4BL39/y8SGjbXPr0WecM6ISdYMDLXCCJAAjwMKs
XyKS8sltM8xlN+dGOXDYU2S3IpBHfiCX9ENLRDO/2yucyf4hx2wLpVUM6tcylhYVBoHcTxy7wTMp
SfhsrOoy8+ETTB/H0U32iUXbpUsLSYzpGMQq6lLHkhfkCfuQR8Cn1PZd6xjjOW9nVlurzfQ2qHP1
WOa+sWnmID/wTyhOvV2a1yOb6Wq7upV0aKaQpkLuNW/dggabjW5QSmq/KfnFJjLE4ArNvaPR4cY5
kYmHMciQ3wXDdM80hus4zMiWqz1KyylQZkR+TPK8NksXTfW8nCFJ1Qe8Gs4L8On0rhmt/KMQa3Zm
PBjcWmR6KqoXVR5oDq04gSvHpcZg4tnz5uDPpNRIfcz2bUv0S3tOlzL71W7ubBv4xNxX7WqCgeka
/24ZZ+O4DFgIkjHFZpVTWimAeN9SOdn92BPQ1mYy3yOCAoEfyO6P8jPnVBRtgjXExc/bV929DvnB
pREUoDnKgVSu0AiZbrVJH/t4TA6CBTVFDv++78Dp1VEaaOg30IaGbtNbvti26FBxJdSsvIjE9VsS
O8CpF1sIQZhHZVVslzWfPha2cW8mhJVrFhtwcAkzes4pJCNcAvK2CAaDR1aqV9pshxpwSclzXMdP
jb9WsJn0VOzxm7nSa2o+ujyPd51FYKmtfWnQNubATDrdokQjgaxBTbrrQtN8TFu6Hr+exa2zSLs7
tQT/8UMxuX0wQKjEbjUaZ1yCZAlqU2qGObUOHST0bgOehM35HXnE/olHgXVty/vlLfZ8b+EaAl1R
hva7kD72PKwhFt9B40+tmOAe+Yq8Ughm373FmJ8Tg7XmbI/z00ivEdtI06JSV7O3Gcd1vvhdCHvL
lwAVmjmSdwODqCtL+800puUtdUqxz/tZyY3ue/c4In+JZy+DaONLdXJm6cduO7n4KrPqyi8MNO95
Mb2FWDe2AqF2jFxBeIydjem0sDrkaCxG/TAAEyRKfJg45XxhPq6zaT4ttoeYBcBsh3VfsKzCyeof
qww9wyYw/fmu0KK9VlnPT4N4Nv3JFqP4tUmwGxgpqWJnJICXNw512D4luv5+ztewouAN+gc8MO62
y610r9NC3RbCUPfgt/RxGJfhUI8rmUajkd+CUXHP2lvD2GM2+4oRM9gsa9ou9za1OKgTUEmMd2ar
MbExoh5ir6iSJEYJ7PSRbJKeoWvb0MG6TfHpCkv3CCMSXJkEGN7mvYMJW9YFrZNEmvJj5I0HXCBd
2v2aly2r+6ro74n26I/d7LiPczHrg2YqfN2b1UL6jWO9Op2mqi9nWT1PpamvVwwvH4tRrTEKVzPS
YrFvkbqgSJx0ul6HHAT3g11dbJF5H/PR4tycygeKj488X+ybxS8X8KWQjDYrDeWvZxRzDOOrjEUh
w6ek9sAVUlxebDTlyfTwRW/DkWOm1X3x1bbZdBwQGsGzL+R7xt712Zo8dZWOhQlxBQfFU1aW013W
Zeqo1bL+wRVqbEey4c7jXGNLxvFQA9ZIYUlw5U0ngXJ679j2zAGch7yszP06PJ+k1gT5q6Bw2umu
7x4n1w//ZJbFYcLjlD1Lp7S2omNqEnGYpdfD0uhrs5Prj3aUz/wiTdZz2vvhdsR+vDWnRL83s20Q
hCfbdyMYlt2EyxXKVE50uVGg8YVWysKhd03sXsz7JB73erpFSJNQxkxteAPomuxquovri9HwqNk8
8gfhLlhK20hMCKOzTYJmjTDz3nFZAvUIV9yB7Eu4/M0FEosD/oqAOnud9yHDiPs2yHMusRIddztm
x2DqraNt9NXj1M722XMa5wrVtg/EYukQGnDxgJ/JBtwNgQdFIq0FGUN2AkFKetmb0v3yYE+Mplmj
QlbjkKnLk6gntjHr2IYP7mAX944W9RNnc7fHlYB/fSYvEYLUAkMtESHeRbSQ5Oe5TWOeEqSzZ5eU
nCsF++naX1C/JwbCdeohjMzJMITnhPSSCDoA2EXfbZJbK3GLK1cVwxfWEgwQQb7riILIYSeVwEPC
0XtlUKO/SCWzz4lymBNS5UKcqdjrSy3slRoomQ84OpDeWvIH8zeizGRUO6MsWdLyVx7CstBphMiu
QTARhA+w8mi3Acjvyhb2JHg2edv10r9aCKSHwOEipgbx5X04KdG74zygcyUtEPE3yhW4g6p/JeOn
AJfsmSde3JV1WEFsYrZkV0MRit8GoDKetCYEySv8xKdd7Mdr7flgcTzMCu/1DN2icZogxkND/itj
uXNV+cnBrxD3XxrP8yxCdRwyzT6BmPmCvcjErIqyjVQsFGPVVeW6Bu8bew/C0irwh04vXhYoyNd2
L+aHrpjsY9kq59UlYxvbstXeY2lyadIhtO3d1jRekYMNlBzGuO5xdIV7+tDqboZ08yDDqoxxreiM
KU7SPbLvSreNk4GoaRXIGrftnPQyVq+2SctYfTt7+nOYBLxQqW96Sow9J1hyXDFF06mvthPjgBBH
jujkdRbm9ALxPngyVZg+TcmUXzNUGT4QmHW7yavdI25p8F9l6/0kgaYocdQrMMLd2sKIYThebdu8
StyIQtN/yBW5ypoH9SrImcRtsO6QzkwmN+EIo3ETuLwOu9QidUwrN4nAQIzPxQorMVKZnJ5qqNH3
uZ2UX25ppZ/YWDpmkmuZoEaz1nuIVnI34Ri+Caw6/C1X2ZEliIhsxmAmmSa43kDUsG0gCfInbvtN
k7ErYrJT8cCkF/WBxx4sxs2vXyztNy9mg92TsAT8+rR0jJ/WoGi/esNjFtQtLL/63kNGqRJrOVhI
H+7WupPXZoBqGJc2ouFmUJrRqhjqKITddahzNJpRIheoSphGD+s49tuxLoIblMvTCdW/h7SDneA+
sxKRAOaB/ZYgg7QR+GXeU9AE+tTWbnBq+8u/yO+kH4mFdgc3fPoHV1fPaIk2kDAS77uoRucxIxzv
MEsUyJvSzhpjR/CbvIfQmN+UzupH+CZ4nEB6vixLyqtqT7X/RF0FXQj8BxNwC4R6hfXyehoR89ba
QtgGDUOT80xyLBSnBi+5TUm8swJE2nwXZX4DyQyiztCdufEheMfLtMrrFrH53hA1ycP4nr2oTlZv
F472+iTCPD0qQm/v3MW3SQO1mvteTjA/wwAN0WROpAAyktuz3UVIpkfVXdn06AcjG/ITycpM9Hyr
MQ5JL5qnajVgM9GmRY1bpNehAfDJ0ob164+52jee3b3lrYtJjZUrat3E+iZflPfQqd2bKc28lYKw
X9adnlt57ZfztIchM75mQTZzVfcpUCDLv+tH1T4CzcgxrQ4dGVW2O29Lh1gazsX022oK+8VaRQGe
d7EWxnrmnBHxSBpvJnFeRCSZIiPCvjQQapOEO9W7ZAopdMobRpn6hH3cPo+FCvdONQwRYLqljtQa
pvFYuLSgtikuLoDBfhOiI1zbcWXPCg+Ptkp9YDWJLt+ZZDcvmAu44ArHtDfCgbfTeC72Roo6F4iJ
GUQh1tEfJpAERLdmGaFdqm/WVKynXvsmn/KM47+wJpRvkCKeMD0iXqBvdfcrCPjfFkPRsJkvhsYQ
beKrBUaKUXnYI2Ff3Pqp1+F0HMMkfE4ay6crLYYl6gIMThwPFzMCTkOWS4M7/lpwBRhxCk/cLcr0
v1CuQ6kpBVtUl0r3BuQgBJXJa+VdpZCTp9CApo5fGVsrRBFAX+TwYss8+JOiru1Pw0Lmc6SxrqGd
S71Pokcq4rCFdUfol/9UDwUySfy1wbbkp7gQwDjS1ZqM17lVlnhCBgoLYy74QIY1PVukbpLh57nX
7uhTSHOXb8sizG8AT3vvkA+LT9FUALhK13uAwJ1uJxn2FkLa1D3aKqjumk6b+xKp63cgpB23FmXG
Jqj124jSVtrriAKuH5BkZMAsMTtYyXPYpN2ZxG7/jDHQvGkRIMVqWv1byzV4Kkry3m8Xe2QT3UNO
XRtTPJN90+9nZPAwaUf1SAS1eY2NeH5FoV10kUFW8nmy+vrK8nE7O2RoVlNJwmIBXtriOS2ObgM5
wu3n8MfHNvkBDhB/9arWFFuptp+SUCkCiWXJkl6CIGAry1UsdLwigX2xAfv9Qt9V+yH1s5uFJM0I
cDS268CVHxNpjVw91P4bQ7Xy5HHDbwM0eBH1QHWNlLYAsJixSwnXkHG7litIX2KcZ5oATeu9oImD
YFKeLH6UvTObYxzmof3CjInA8Tw1DhTOT9NirI9B3TnwcUcV17ruzjXn3+VSH+O+p17k9vHbow7X
BYcC8K5ltXWU4rO6wTHOVQi7E1xG0b/7LvzJndNb43uG/GuTA3l9Y9pAu1oPl2c/mOE9dn79Nqrk
sRl9DYZFLGcyj+n6uPMKaq+6OSjPANxj1D4zFG9YMlTNwlj/+H75rMyy2Rn2LFgfeqNxDx/WODeN
al+1LdRPYdTOd1ZefuhOK9AujZnEJnfVboGUE5lgEhj/knextMtlgBxezUJl+7XhyKAquPy7Hanb
00UIy10QVgegLcbZxZBAaG0dgmtccZouVuN9IAFNbucSABGJaCWVWy/3DYLqOJ2N5mbovGpfFON4
VsgUbjQz93lrTyYoqMRs1ngFHaM2WNXYmwZm194pJFrYo2SgDlQm4op+nIILIJt8HBCuvGdlw4Cn
GxDRjH79UGk//PaBSCCexjd77VkZOuW+JSaJqZw9Y8Ov0Dh4He2Xj6j+FiGytafGwxNR+t3ObMVr
ejEkun1bYxMbNCk+NTZcDB1zGs+MoATXyWJdicWhZCobJC4UyE33YMvW3YOsgCCoKPrcSA38WsUM
5SjuUhs9AqP/bInpcjgL2aGR1T1MfnFQBQRG4N/z3qx9DuaCBh2+YmpxNQ9iuGdlEISXc04lmxxm
zh2da3gK+6zGO2PWbYySsL+xB8O7HtA4mpRe9rQD0jluKZoqNPK4WbxN0OYA7u169uQVFEjx2+Zl
9Qp2FYJGnpYGui1g0T+ej0ScRWDbnae5Cu7sUeViO2eDXL/9ZF3udOF7TcwBgPWSHFL6GZ1PfUO4
ssezVORu+jD6ghmOtbr5/hLYWDMbbJwXp2qnY43h7OKjBsXpecPwmiZIogXC05MrSnnV4k2IuUOB
brRdqG/aDiRLiDqCdLY1d3Vcc3/gfsMr+ZprrCAYn8hCjlK3HuK6S1yxCVXtPdsOR8RdglNgL4n2
umbigFBnsJHTS+y296VGXD56k/p2VjWdcNZduFmqZ2ntDy6aK09Pz7M7GhFtpPM8GZ7xHYDY2nsI
hs+eJDp+QwE2PGHUwHDqyOZ28JPpvQYhFtLVGRcju1zvW+Hoe9fQ6RV7MioRCKuEfpMcO0dO7eiH
Lm3yH2nBzCtXv7Q2CPIECN/V2/algZo/JzXoEy82yGMSdv0OXEQDHioB05EKf33MWjXgaMhR9FW1
Yfx2HHAVNuewvnJnv4xDyZsvS8T1w0JBC3SHLtDKYZE0JpugEhvEEeZgE4++Qn2+pO76EcwZ753P
sA8ztXEJogOIZjGGZeu5BOtxJKH5EZFu8z5ClfxhROm/eY5OD0NV99/raDhnEz/wx5qurKC8Ntn7
5vTmihU3ri7s7rpWrvPRWGp5YCUAu9wfpX1V9Ub1Cld53EPfLrcthqYoL2xB192qVD0nRYdgvq66
5hYoQP/leCVX7iys4RZyRLU1E2rSzapzB0h103CEWsEL2C9Y6aXvnCfDcnfaLCE9LvmhVOltgtcD
bUW1JYb5INhMDFnyZg058VxN4MT+FOjHBIvVHj5JW24abTLkagFAsaXE6GYiC3pldp46nFys9y+C
BZxvs26Ct6a31l89ifl5kfV45c1uixi5r4d9GjY8vi6X2pVlTmMRMe9bP1kuc+Q4EjtpyA6TJ7Nw
qjNzUvcr58XUm2acki2oJAh9QiTgxvxwX3jz2u0FJtclkvw7dgCFiiZK5TTu6PZw6Rom4OENuaMV
uEpSR08G8AdOV4A9caed9J0ABvne++n6aDGGeQh52hhO1Ok5z0IcPoyG9tNgGPuWzmfcFIKegM6J
ZqZbACqP2ZxVm9Xzx6fRNwuQJ4Z3RYKpZlwGlRMoAL6wJdHyyV05/dLUA97Tkr2YO3rZVSbJg6qb
h/vFRsNF4jwuL93lUd3XFpr0wt9ViT3dQ2IE5pmtBgGjDjncvaD3SfR4Jcu6uZmYir4W5jBSD49G
fSwLjI0UqdkLwED7VgJ06+OhYSHvYSZTm2ppnE8sH92B+KVlVzoDceCZHWzdTPU71CeYQVGngK1y
xqLb8guTB4H2lcI8Ae405dWNWSUYJNMRw73leDcIzvtDqibWrHhTrzHkojIwF/MF6SKa8yBFOp7g
Pop7VienapbyvmoGaAlZmdIL22A7BLpcML1G8Kda6EYj4QWq2xO2VexHbFI/uH+DMwo4v9iivkzh
pHHGfU4ZKru4rgvxVgkdPNU9wNirukG4fgSM45mRV/k5TmYz8F4W35+uJVCgo8gmFtXKqYzIwX3l
vKl6ghHQaYC5sbCaqT4yVtLPqzbMM4ZI9aRNgkMR0JUWRVxrs+fSmICyHdW9p4Ep2eITUNf4wqSS
XXu+JNcFVMzXAp3EuddOxiQaZMPOhFzInH7FX7fx7QBK05IVfhAPgVFdUF/9EAKxyasDRD9KZq4d
Q22Rgy2PxSigzzpiSIytp4bpieQNcUOmnfFROzYGl25YGTR6nTOF7Nfs5sCpjF5w9Nb+tZ+lO6E6
tvgTGBqFQyI5w4+d4bblU+P0iYgcTtqvIVm0idDGA6fZa9W4JCDAeeX8soEia/Z9nCTg1mQ0I3mF
WMDo676Gl17FS9Pb+sBZluybqgzTE3+2nT7Rc8rkwwWqrw9K4fDGGGOsdLg8WSGB8zlEFo7tyuv7
nScvp7UzufIzn1a7v8kMN8v2WbhaWHcRLIjtWns+OZW+UA2S5mL+MXoDfgkdnGp3boDOa+OEqx0e
sfXmTWSURodLt1XTfBzyQNpRh4Bx5wuC2uMAnNADKt9x2vGlmw4jio+sAvFsL/bNahXxiNTdjdLa
EHvT5CVZDcjcnieX7FBgJ55j4t56aN/arg7MC+VDU4R9lFSZ8ZznlnErSnANESV381r7QbGeIJKg
m2ir4nuFpbGHuNXfdUWKrIdOYF/kNrh/fGfg/pfJn0+uYfU4gZpi/ZUFmc4bgNoDk+IxA8hhQwjb
tHlDXYbakUapgsPy7Ka19Hf9vPrmBu+e5Bhan4mHRzfVFa0Pa64di4M/AY5hY5WPp8qa9VNu126E
DMs7mmBg3VilekDRQ3G1mC71dzYM+6AZxjN2Dovg4WJ8XWF3xYVF7gAcoLA4gQLpXgGurEfe2/qm
9dPsALG5umfhml5lYcdQBlu984SEy/kdTSnfh0k36Sb1XGgvNiOpaCxDJGmD1VkQHzsAE9VFV1tR
p/4MnJJIjcMQV9oi1GMurGIH2kVu2tUlgKxyh0cJXQH0yEXTD2Z0fOyXMX+AqLxEjH2bByubxYnX
Cl5ekMlz6iGntkmffar8VgPILr1rZVvLcXZXFnSztqKyXKvYzGB46LZ1f13ACzdhWi/sOlab/RuK
yiwu1qB7WSCZEhLWlVfatK0NMFDmO0PZd1Fe1tPLkMtg2OS6K454oy5sytr7xJzoY9mrELPOIBTv
clt13o43xXgdygQXddKNGXj5NNWxbcJZ1o1TMPeYnJd06MdyqxBV3YK/zM6BNbAfNKfUZoHodTcw
KukggCEYu9qvkBdBoUntzWC77PTNYL6FKzJeLwg3I7/GHxxIxfYA05y509O4RkgRsu3F5/0OOA4n
gWoq/UEQdhnsWP8EV4Iv1+M8HCs2/a5YvFu0XWiUKgNrQV+LZivsbH3CYqyN3X9fSPPUSP777xac
f3Xg/D+Vm+miA/nfG3XOn1+fzf94/A9yxH7+Zh46fv/Pv4DQ+odXRyB78UysWgQwCdvxvX+qaPh/
3IuDx/dNk0Qzm7/zTxWNhVKGlaFpM/6zHFQuf1fRILAR+GocU9j2fzJ3Xju2Y1eW/aFmgXaTfKU5
3p/wL0S4S+89v77GkdQoVUJdhWqggQYSAlJSZtyI4Nnca645xxRC8Bn6n7holEcB1F9tNJZGpd5/
ttGE6WQxvNTD3hx0P7BPaak9s7cZwwc7jqHER+N67Unt7Lvi8Nji/tPP6PL3L/DPXZZ/ayv7V1/3
Ly1RRPzajrK0YU8l+kKjknKXx/JUhM9KZG3kWnXPRtd8BlnliVB4eGg3Zrlj2dvrt7rbcNa4MINd
sfzK8Fx7OsjtGUqWOI+UNo1YdUy7XBPE6VOXe9L+0VgyT3/3ivF8hr/lv/izq9a/Mgg9fmh/aaAy
7X7IkzAa9mm8neTfxPjK4g/uevqcuUnxbqCLVd+F8ge/yfCtiE0Uejgu5WR27OlkzxfCOK6ZnaT3
+Iu/ewgX5ULq+KCoh2Mn7er8jk6S2lxY8pUKzDBwRtYaLaunXflR/0mR7h5C3RadZVMci4+WfYij
r4DZrpo1BQK+4VVe6/f+5C0e/LoDQo4T+tRVeLEruYmX+sVZcr5Y7jqtH6ROdEgO6kwG2y+DV8qF
XVNdqdmTOp4m3qH1NlDeRXXKsudi2hEONrXnFAvTKPtj9mpP6OAtx1IBMQdwVO+2wxmKlRWuBvhp
2e6DTEi5wzFqPEwWDnYCjSzLRqBtlfxF3wsow+DUzVD8Jwehotau6XwGsVly7olN1jzxBQecHg0I
k1a4AJ4TIt6AS8jPdi91sWMlrBkb3OKC8UjfTMOl7s9WyAG4loetNvyIcvZUyemHTU5jyKM0BEjQ
fItG9g6Yl9F+NqCQqq/I658hWBrpLVqO1HZBXkUK8TPbw+1D1WnpVD4R4e6FwVG0DPqzpzdn+7Hs
XSm7Ep8xaZUaQSl+H4VwVHINn/q3/N1zqjNAEYgW4EzZKEN1J1fPssZVbpNJHRIgahyq32wfrS89
yt6LdcsPtiXJNW3Ge/w2qd2qtpXXUfAGCU9tsJ7bJ7ZCLvwK2hhqLyA/kvJrl45xDxYRQGiASeJT
oECEbrPO8Fbv0sifTG6udIFwgfGibKOZe7ag2svCf9g+l6mcyp9tPL/05J219CRYGtkv7bCqV+pq
8Nut5rPke7Y36s5Y2StjJfu292CG6+v0q4j/my5A5XEM/Kvj4eH6+yd334RUGnWW3e+le3YJdvVO
2URn7WQctV1xmk7Frjgql3z/Xx9GCo7If/nV/tKOxyxAJ2fKVysO/Ut9ai7TvfwAcbg2/OTUnPL3
+V74zdE6lf+3X/Ev7kW6qsBAAubaK2d5F+zEy7Kt19E5PYqDdTZ2TG4HsVFfrZP29N98j+CF/g/f
5V9sjQPlQcqkGP1eO9e1C3MPCwX4aeXVPsW7aSt22dPEwp0N9su8U7b1RvjLKt3wEdg1q37Hf7dq
PG3b7oqD/U2bwKG5dOdqFe+LSwy/McPIvYmCIzCWibY4wLAUA3hsrnHgq9BhVD9MUYTdWAZX5j4A
nrlP4xoLEXQP9YitqP9SaCu5xpOH7gDjvp49VIfEV3zAcyZwBvdwKldXCKC4PfqZpjrXeKsOKq55
PnOHbrjKDfP+qurWBs1ImDpO9rgP2gMJaDZtWe3Mf2aUUr7tF4yE858JYx5aARrrH0xy6FL5Or/K
KELOw+LxWd/qk71/ateQU5iyQYchHKfHbsNUQzlU/4bPfr5QABKsHsYqg4zYLtzyBc4IV4h7PhsI
y0NppSCHAInOUQLupNv04cpS13W+6+tfm9O3rP7YdP99Z9V7xx6t+BOii5okFDfTt3oc99J7Krn4
rKmdSNZsccGLEiNofuUvqo22mJQoysq85jv8Wt5Hk1SpN3G1/pou8hVfHYfWfko/hh65xWs04NCg
9T1aYxpW0dlGppEtgC7v80C0bA2d5Ts+gfrahJv6Rauvtv54j2ANZaTctPt5D7JwfGXpc5Ov2TZ6
0t56P3VANfCRzI7lpncbPkSd94N074kV4MCzfeGnr4wcjyu7c8PaHXhWVK/i7CVJutW8bJWuiw0T
uL84urus1OuI3OVaPuYfPz2VtSu71QHw6Mo+y3+iyz70EqdxY49flDPy5RMX59Vb7dvn/kVkPHyO
4iWao/vjkZfe1vSDFbDNHd9itcW4BnCIh9/jzQ08/3U+K6fwo03XnX0NqWmYX1o+B+FTwbxTZmzu
BdHHL/nX3te36r155yGo+Sv19WTdLF7TbiB86Qh2ruE3RJzc8I+M1uHHz9lewAK2hi30hu6JEkk3
Oiv17JTP0JP5R/kXiIJsrqPcyOZYKN5X+WKhABQ3w1ppN3krXZvP5GRc6zflOp+tg+RzQvvaQfVr
FzOm1zmJtzhPwgVdfZPesLcdHj9MyWXzvvvotjb/b6gjbuEVq2iVHvGJOO8wp1f9k1h168jHS7V6
n9zvybdW8yH9QfaI37vP+JKdgnv/hh+M1b6BQeSS7gBsPf5tAPp2y453lgeRp3X0z1Qjfegl1BDW
HlJ1O/rKF8UKhQfnTDi62FPf6lSzztaHj6erL1wvHDHfeO4m3sEwaMhE8Xg59qpYscRAHPgBe1C+
yY+ag70lRpeboqtA0MfuIlbtvToKSDzzGh0u96R1eeCTiHoOBM6vIubvA6WAp/AaSy/lBxU2hwGx
kyaU3Bv/jDRw2tuZB1+l8GzdaiuZ4kZtNdkr+A9G66YfYLw2uJZWCbclsVVelVdto/vdVjcca521
W2yCJ6TlU32CePIi7ZfLeB2+VYOAxKaN3Kb2+ESyqY14ktlBkpD7BqWfX1WBsAjq2CmidU1JUraN
ZbfpGTghwR+sdP/IRfReO10NbdO0+6W7qATEZCzFrQMN2CRnt1CkcJpwL60nxR+nXfVa3NN9uO/g
M+3K6kVV3ivzy04/hPRqvoVL+s52ecNGMogp/qCKrX0K5z/UaRSJnzxn12zqntoi+2LT4XeUAGIa
wUTMn2OTHKfE4YIaOZOwfLYXiB5AEaMf6W14ovrgdciq3C3r+iGPH0wsiJXqSQhvfDP84lOn/s1/
rXfzpl7ky3zOCaH03PdgiX13n+F7dxuu4VsNvnTs1ohzvjrVOJLAsXInVP2e0GLWuUH8EWZrg9gW
3su+wuzrws/Sm22UQiv1Yq5QzQ3Aj9vdrd/uB6wXt2aExHQ49KfurL+LO5ecfn7TJbE1sezSP0YR
GwhnzggouvNnHJ8HclfD1lZpw1zpt/IHuvqALZm1zt16kYevtP2Zla30lr90b/pV5okbyK1Tp8jl
FnKR/QX1TmPFz8/n0aNI+juiDu5l6VcBrujKYQx3SCA54KbMYTpUXIWBrRzt9kezXZhYeuWReqPj
qda20XOV0fyH2ad71T3zSAvFMjsxxzaHrOHWlJ3bt1xZFcFe6y61sqrg8+A0kf1mz+2ZLaY4QHM9
1/dghSspeqHhD99Nhm+ZyOfsVrPHKqKruOqBBaY6BInQC6nUGPb0PNNeMur+hKKa84Qhnr/zduNb
Cw66Z1+D7/DnYcgGck7Z7WXO3wU7qKhfZbMrzdtBX0EIJufHLXMM1zKxVcXROCA0BwccQwb+LuW2
2Fej20Of4Zzjd5r8AROeXtQD2jrPXrWJmk9N22fBIde/sBcHDIDGFi2D2U5pnskRuhW5PHvcpPhE
6PEDtUSCqvQMZa8BI8q+FDBrQuX1LHI6idwofckR08VEoeUTr02TC0y3ks7zC2fjlZBGy6de2mv9
ySDEe9X9+JZ+GufqTSs/Msj6Tvka38uz9hyQX1O6F1aA5bb1ppvyceFM8ju3eo69svarmkmLeqwI
EhS01NRnEWOELogp6C4gZC2iyaVGYHWkMPEVLM0+VBRHHgZX3s689dagly7NQ/bfzF9heVXvBvQ2
AKuwJwm9PfV3yiAx0FivylF+qi94Z6rFZaPP1DHR6TM703X81maOCYeHro79IdviNWjcfsUDmX6X
/mO36Oqv5pO1ai8ZHaBrgGYENgDwpPfuw2JnK6/YItnV3tSfmmoPCx4nGNtI1rPtJtkQqf4ixZs9
Q2m29v29uGa/gDOmI084m9hHvRxOuK/4T3KAd4qhhd3wc3RIX4MT9ENJQ4UioLxh4br81K82dzLM
HNXjYqOqFPThvaIK1UElb1byjV+z9Vi2uP8LvzdI5iAd9nGQjDjnZ0futY2wkqv0htr+jMWcN0BK
Yw/eQzDvp6Q9StQ8ByAtAN21L+rkUX1ZrUZpgH5UULPpyfK4rgCG6dK7Un/2WeaPfX7McIYyTtvK
24jUPZV//nb9/n+QLzt9ghf7U/5VPfv/EGCjGExn/4UwVtL2mv1nhM3f/pF/pMsU+9/AY6ky2Jn/
rX79nWFjmf9m6hoF35qqqChggiHpH7qYgfil24ZtKsL8R+7sPxA28GZAmqKo2f9jhA0byYeW8x8T
KI0gZFLpZRfkcPhTgMbhf/+nSTToJIxCspkf4TM8YDA6PZYuUF+I97WctuOxpVs1Jvtf1WwzXybV
5lnDHR+xB2gtcqfPCfR4+VdEimWdwcxR/9eLefxikZ6bn6kdlPIGu4suPlkej4pT1toAvjAEwrED
lVf1F2i8aQG9TG+8loIAPiBdFuDTS2TS0DNuhxBHTKPgJEu1Cp+UtogWT6YUP2Ut5ApYvmP+1LYd
lkNBZCQ/SMQ7b/hFhEw98sKWOCzS9grEX3+Bn5tIu9k2khK/RaKRisfy027oLzSQtVMp58rXg5bU
FEAqbR4flbChA0ewnmSrasNBAbggiN03U5+E94UIN01yY1dbP6IiGaAmCkUOAM2RRFiNDhz10Ujt
96CA1KA4uyuOLchnZpbBKDVS7DhYAEaO6Kd7VtcyAbykzLs31siqeQojO462amOU7SZUKrX9QaOs
wm0kJQBypH7MPsKlYitNoHQ8K6XGjcsqIzN+psCKwL5sANdXLSBfQh/bdW+0lLXlHaUVS6LqT6Pc
mfWKBB7+ez3Ltujp7Fms0IBw45A5KFQ3CUaJYhID7OJvjMeNe1KhF5NX0O/bPTAioNxpL3xwiERs
GRYPRVPbq0eP5Cnsekx+OZqxdsDEkQCHmyKaT/2K9NtDVqNuiuM5ZoEQAAFqIEKWBWB9D0+K0V7J
ZFTBToeJxs63VqWNOSXMTGPJnYsnj+E9e9g+VHNK9dqH9yf19xxj47zuLRNgEpks1oEXw6pC3E5G
rj8elm6AAOYBC+15e9thvnDFaq127E6ZlSvpa61hHXWtOqC0ydKFam2sSES2DLawt6wf+OKpTvti
MsFZwiRdzc4wzlpGOoOVDzGV3DA9clTdyPludYdFGUb9XeFJ0F5HLJmsaosmJ+w1THitUamU2Chw
4qaq9owNSeaSS9eX8OzA5DJrDEWQb3FrjdEFFqNGL3yaNhJ9akNuEDcoQjA1uoablW0w5ez3rs95
Oc+FRbenLcIgpONLx0I8ystkbuwgZmOMDZ72pMlQY27dckEVHcb9aoRBgGGfOOfSSMpbY/VkQymK
tZlnFb7z2Zsy2qn4lauZnhxlk9R1TjV5aM05cACFYgSBdV0CPFvhmIg83dCnxiQcR30bBcNp3+oa
9RcTR4ETla1hv9rgpsiPEX+J518zmkrjqzP1kbUjNUWpDMqgSQF7gxgYjM6Pk7IyXiqLtSr9UrNt
pQzTKenwY0T+QrLczKaTZlXlD4vtLu4fdT67XjJFzpaXXb9xF0tsTWuIM432UWkz0wysp45CWUp9
xFMAIptR5BHABjZrD9nzgD+KjpJCa2M/wwMPrhvUzy2ACmM5uhroOdEJGatioGE62tt0KDEjzkbM
KKlJpn0JS8i/7phY1Q9NIIReu1mXMLxEEgHziryh20JmqNGBdf0plwqLT08RJ1yqY9nA6W62sfYm
wLFwMBpxU6/7meTVGxWNwDjSQdaZY4JqfhM0dcbreiJD91SX88wVFZ/gCJOo1N/ykoayelKmrZ5G
drMPUkp326mlAkaDeXsYDX6pYH+YfYowDo21KCm4Sh1dkaWai0I83OA0l291GC4nrYwLRyFPtjcy
fTi3donb7LE8P+uYNpn/kRaoaYwn4fYKF+uoIlnHnl16Dxepe09bRgAYrZqN8tCY2mYchfUjw3th
HOafdSCKULaMpWInRgVdocKSbylVcK4XG68CRsXwxZpNIBhtxuKBZrraj6clvY7KmP9SZru8AYHB
dUt/yVyt8NlOuHuXhoV5wEOs4XJRK1wp0YRXaJ5ZQjI3NMaRBHH5lUqp/JZO+OhQumpMwvGUzncV
/8xRsG90iDnO1XYusAzgs9XpZQvanpYgYEjUIxMNaiMk6CqQxDGQ5L48iy7u76Viq9m2HFuZf5Wh
3WYNFEOgYvjsQS2jSxQV3VFzmTOxyHRQXOQle0rTnh/JLGHfDzuIBfA7H7R4ktt0LRt0DbhRI7XP
oSrBnxesUbvXuR7Tl/ABe/T5HmQ3sGnWcsNQr451pczveTHX29FM63MoW5wLIRaqPFSi29Rl0o4+
wvCAK4HzRx9gqOhFE9x1fZD2M+XL4EslfiCh0dB/RtYk246BorZr4oMMe2lh0Kc1a9I7ph3UsV63
L1T4YEDKOus4jhHktZTNf9RSmwrjQX+zMOjhQZ/rZk9qduE7aNvngRCrI5pZOlqQUl11NNS90Lt7
i12Xh0xN4TLOlsLKpcU2WvMS8+O+kXmWWQKPVFX+CKnaxIlEm08bptfGbJN7SiRlQx0f6oYmIcf1
DQoQllvrDddQ9q7O7LplS+fZAfC5C+YqfJcXTA1Ov4wndcrmfTAOFaHYMduCc6NGwwzjnWXixYvp
yWXtppKLkc2sL0ndAhDCmWjexLL0MGNFzY7dXITTNj07IBMHkZMC6frUE0snLEYnjyPnjWQz0PQ8
oZls33HeJgQG8WLQE2Dtx2SpN30xI4x2S/ocS0NJ5iRAeDQT+yRGgoSAPZXPAB+VM1LTdKfUVqY4
e0jtN5VKLSaWUDmZ+OW3FFl0kMwWzaNdxT6BBLE+Q2KPaUZjTxV05pXkoL6mqa7fV7nKSsKU7Wsj
2+ktiJmzYU0jYw2qpJ0HrcxPWVxH9HJmlzrWic9x1WTyo6iMjCuziEKIvi9Mm9hgVOw5jOlbxlq3
xj4gr8inQLjBr79PFKoj2eHX1t4uo3gzmYP51CohHYe40g5w8syrlATwATEj7GweS45LZPBySS96
QeFKlRvLSpS6/houHTl9mRIBt0VfcWVVeSrL5TRPOpM0kUo2biByjsLmStoRv0qUil6hWn83uuE7
on5nHQotWJlZghNYQaOg7AIgvRx+dyTjn6wGX3zMa3WT5EnGeTurflsRW8Nzssu6WD5UHZsEW8sv
M1RsQjBMWqTOT6YGEauW2EgtVlCtW3MsD0TyHvbz6KHl1nUYw/6hQ3dlxJqdrc1AEdqlTNLmpPdB
+KubdvKhlX15o7m29tuyKzeDiOZDEkwVYzlvi4nDziKxlhOE+ikWpXmpdbLEsqHb/PDlCzyTkO94
au+W+mhf4KTxaEdbCWuJNhRUwUjPUZzyZTRBQdn5h7Zo4wMdgDGJGg09uYRUhVOb2OndFZ5adNAC
YezLpSdlxY+IlSXFWEYNWIcOiGiwUIkae497Z9kWuBwZ8cUz997k0rWQdFNAMNFGAwWILF/rM003
veqr3VAeQQYv+LN4Yl1NwmyAAWXQaESYAiBqcUAbs1kAMY7+SJLo1gts2pC/nY17l7QRVQqDJH32
+Ar2Qdb2p0aDPw2+uepXvF+RZqnU+I5mFue6JecAwZr6mcfacpvJEtxI8QVAc4PjhAWVcahlDTyZ
6qkVCX2iE4J6N4XlsTS4uxlch9ZlQvuBGjEDxKmd4G8HWONqTC3rCH+PwzzErZDuSyeMCHk1UY+n
OoqtfVul8etADws3bDtYkWQqjhOfuWZS0cUKvd1KkRSsMN21pCs0ZBl5IZSE5S5gAmGwcCRVGB8h
iEwM4Gm/n3XOmGkY1Hdc2cNWbgveHaLIPczrxR8aok4w2me8l3NzhEvTeZHZzHtV7/OVVbfTXlnq
c6cryq0ysGbpWWpuc3ux3kTUPhcRRGAsali9ogwBerHkwKul4lBy9dqGWoE/SbaLNVVqBTmmgKja
YkVrmxXyXdHrtz7NCaWr3Oz7tiEFmvccOFOR8HkEcNRGE2zCNm9uYZhkG6MGJlbQ7ucSv25PNSlc
fkhjMHugdkp3xBwJj58mWzW0h11bsZvqgnx668fuo7ajbG+ksQAOnQs+5MV7hyObW+Eir22KnDPH
ot4INt1kyl6nLdUqEYN16DDh76MYn9agsG8Gao0wnvIQq4l6B4xUPRUP1lGI8/KN4/ejIEiyDmPg
RrrgbiMp1JzWdNeIziJnLNpPHrB5I3M79MWsl7e5rEyvzPhZNxqi6SSC9KLYkDv6oYCP1ke6x2WA
mo+puutkbbGg6vPO6KiIlZvH/Jvr+p9MYxG4KETP5gWBUZ6Rn/KhpYtW4jVuTgjX3IchwXOAOWFt
JPsiy6RNl2jLZl4Q1dsZ97CjqTkdZJi6T+NY0LtAaidYWXSi7BSg2CyeFpJMGdEtypvNJnONjnym
OVVHqxrTbdGK0dcyu74z5VPDyzXj8ViPOaMRy6Upmq9aUoXXsLSkO4hmfb1g6dx3MrRVmgseeTLO
UsLCzXMrRfan3Y/VNS6ZE5lQGZFJsJWuNRvSO373lKSuicAld9G9MmGV4Rbt70Dev1vdJtyhVnBA
krAue6eMASIasM35YVHHdQbjjdpph9ON9itg3JaWbCnKLJ4Zdof32ZrlSwDle5/qleajsOfnNhLJ
jgj45GS9hiyAN3DdFlN/MgE/IL5OrzpzwatdxtGHpRJkY9ts+nw0Wd3yivFD0WY7cP76tSz7p5K0
iNKkNJAPybS35an+TMWw7HjNABKTK/097lmiPRpxzuFQTi8VH5bXasCNQ6c6t7oIzOaey8FLDcLO
j402O+K+pAOeOfpTRFwIrBmrMl6342Dqw7qcRbgXy4Q2KzNoF1aU7jTTJFeUG9d8SnRWQF26mnKV
OvAA50erleKNCWU6ToMCElSjOWXdcQ7vKpouMTk3TxDD6CMzVM7OELpJDL3PtbtoPwnquDpicds+
rVA7yh72Ovlvrwq1wLML5TQobeBH5vJcaUXtdwUczVFFTogbaGRLOP4ujQD+BzYTD3qoWVtSp71b
6RAidN1QtubUXfSsV9amqg8vMW0PvlI9XirCnuhl6Fo/tvp6HZDBeCptqGBaB/+yUMMtRb2TA5XC
cjVLy9lPACggGKocbbI5oNOY6yVZ7i+NacJeTxKD5f4427kbKY3A9hnWDX23Wbaebe1klrRzNBTe
+kKRP2s5CDehFdMuxW/CUZNBbBI4txvyImx5a3xZGPGLLe/zfo/Ffb4uhNGvgZU2e0AIzJ6K1nDR
iIwd33yxy9vKcgytqrl4qk8EE2Buyv0uVlITr6PcPxGtzVgkxNIT0ef8Jsuk06g1opskrPWPMZ0X
t6iAL8VFACJBV1sTSVnEm9oKw3ObUdlOLu6HGFi0J6k402NVmSzAWu2XnnntkZVKyWsiEO6yvBmx
hnJp80paCn1ES2hGfBb3j1AOt81ef1OtpfrMlppdmIXS6KHbtOs5EfWlaSq2uIxBtFGY6WP7Fuvh
xgxJQtBmKb5kSinZZkiGD6xecL0hIybiEXNpPTfDjgyX7HbUAngyYQaX0bXYkUnoX/OkedShjOLS
RrWyzhTSkLJpBC+8kgPWrSL9TLQAi9dCjKvEf8hdvkz2WEvhxMgB5rAYw2ttaeSc5B4DBDdgBkaj
yA4gf4a9PgroPjBh8Eks0m5UkiN73MEvaObD9bSMjwaqosKQlC2/QCAAI1JIFW9aKpmppQofSIFw
1cK48TP4cGyBOzu/xBPwXyIZoA6Sluys0IzPJqqUgzXSr11PFTN0uWiYWG0+t3FSF29zQshQrnqo
oY0sEc2pu4tBDuQ4zwWf1KnAv13MBZkN4mgtWaqPWY9mm1Zsk61SZ83niQq6106LiSHQ7/qk0xOt
OmBKmmOGnw83eEwf66zNa14gWKZw+P0IWPuB0+W55tUtm1Tac6dbm1g/gakuh3xaxq0aIcs4Fb1X
azMPrVWczazWaEd2HuP9UTTseaEfDCsJ7LcvQskCbT2ONZmNoLD8RJOkK5opOhiB4KuRzPE9ovHL
QXU21nKnL4AQigdYN5fplBYaUCOKlq8jTOW9pMrWLYKKc7BTQXeYidd5JJrpVPZA0lWi53bVFbwN
7WQklsrcvpqqgTIyUT5cbwn5xw4WTZsQO1FBC8CarDXefKrGLkUUSsp8ShEJ6ny/Tq1ufFYwSWME
1zQSYwF8aa/po+BK0nP2JSjqGFnsh8yZUuXKO4mMyE8pcf49tF20CQQdfOvYviNvDFBd577sG1cj
BOgNxiOfDePpjgw/1ZsW5PDk8fGlLi+Rs7UaMtYuat5twyQKGY6ixlfzPl5Wszm0XyIXj/vz1Cuf
UttFTzQM6WyYtGV8jmhORIoqrTUgLzzpCnZA2ahK7JKY7x/lX4g/wWTI3BRylqFhPX+OYaae+pH7
pjrr3ChBod6tXs78nPa/35KME5xhReePYSof+GSlx6dmuOqisg+QiiSFwZ1ogiUi4yUsmdTpGNHO
cm0ObNQngKNCQh7vdQRjRaaHNw0WbU29DbHTVgApLdurlZXmSufpZE41qD8X1FKJQP3I4TW6Vcyl
Ywjl4rUdJuztJKPcvKZUvquXA/E55hPQG8iMFBQmybjhavtrxf1BSmABoRp9W01/otEpJRBlNspl
0SodQ6ACViwdlxU8eBm705KCjg7UHYXnBJJ4Hh3uBZil5l48GkyQFqwXfeJAn3i5cmeprnpc7qr4
8aLIpKtK+gwmaPE0CLwneG/DUHpvS42bE9XL73lS/4SAdhArLIUbSEIhmK7m51mpWAvr/MS5RtSO
jpjJrl7r7sRIWWfbpZW5Y5DiiqJSagWxlJFXpMxVIq/+dJmSvS5JvFENDk1BSsOLADpthzzC9lrG
MWN/oTVs/Q3lc645LhjMjTXH9n3S0SM0GhM9xLTj0tXcA+WWchVadK/xQCgiJZTGkyy/NUU4vdSR
1nmNTHE8gnnkigalowHTf2nGqDqEhhEchaUJv1b0Gxr6c82ud1VJ0rMxE04IrJrFPnA4Pk8xTS+T
daGmbk8Oajoh21g8acyiUz8cYbFn353Ogdib1UTxFooC2RHGIFIh2ypkIlVnynL1aRz8bsrym5Wk
1oei0DI0qjY3N5LV2ymd2g9tUPFGB6rKqE2NNin94q6lNGEuc9pu5aYeVzrD3iZYSumB7VBXrEzs
iwgVbExmHjh0tZrnwrAflXtDe5NJnLKeT8ZbqfOhHBdLcSI97F6CBPMHo1D2OqaPQ1ZPQcTkyoi6
ZuQgZKmbgpMfS3yIa1VtoSSDv6aLa1wnFcAlp4fKS6mj/mEpCKzljAVi7DLEBqWQvlokgSs8pAbg
AA9wD4tnV8pVewn1fFm34ZwcrcAYn0LFhtFPMAinrBajos1CW8E5/Nt5Hm3C2k4uoxX1PlGfZkNh
kPHEIqpcVwh2u04z401nC5ISrWFscwUxOCjTwyjacD1ZKNJ6SUBVkfPg0GTjsusHLpO0T8S/i2Xi
xyMhSbuN2VIsEYNeVOBzT9TT36Yy4lxLerGCDBc84/xGqU1qrD5zhNtFWcB0m5hDMUlRtrJvM61j
lhj4JJAGw1lVKZzHgW4ch8yYKUIIRixDVD7POKcVQnTtIHC9JZXgbgdiTmVZc2QJhuiSF9YpSw01
9CsioXgC23ez0yCPkKnWCA5nhK55q/j6hIokDxMyd9ubF1mzOByIIRROENoJdUfVkcY/tDjoa7qa
3gN4SRejDZQ9gkRAYzT5qg2lifEJXTdy4a7HT10FKLABo8MhJtGhp1k12IAedd3RivgpHrp7H2T5
uQSVQsxX4X7UKgF3bUofACIYqJsAE0re+nO5HuJed+wuK4+PsM8GvxETPHuqozXkxcXuLP1TjSQU
TySP6Zbo8eIMnVVjJBuHjdQH5oGtS84NsNdQZu3oS5r7zyKtgTKqWtS8IEwBHLc1EZ07gTPLAI21
qypehbRDg15JS7gCxJMbDrLK9hZZpalRNfBtIP46mTImAI0GLBshN6GNVatXABPjd02bxGkebAn1
rHmzVYYRRzbqGtm9/Voic4RDjemxjrgkmXZ2rQV738ooj6rBbX9JTRxXFD1R9KAt8+SrtN9iOuML
Id40DfVJ/pKMC1bsIocvzcsvqKorS+X8ltQh93871bUnBnuhA9oqxeuckF+jWSAcitJteW0qeIsm
I3ZVFerod971KCqSOrKDsYyEXoDFhHP5VtR9wU52bvQanG9WMWABeGp9o4/Vb4LmNkvaTg2Giw75
qHKiQL0BkVMB/+TmCJOgVCDZTwa8IJcWh05+JOCpRVOzHjFpVLVbS1tGuWrp2HsuG97wKJUlHKdp
Li5s4iAyTyLcSazBwm1cF3GH3Qb6lEcrrPVBoozGYHbr/H3RU2rMu4fCbH7R/07dmSxbiqNd9l1q
ThkIRDM9/e37zifYve5+6UEIIZqnr3XyrzLL8Kw/0nJQg4qRm0WEnw6E9O29134bTYa9lNaLS6Zj
4wNLJvMFL8aR55Box7HT10/OMuQ/I5k8gDCMvhbEob3IgdfoNr7XXEgbry1iyPZoHY9FE8ItSN10
ufa6VaGFe4P/7AhBDeqaInaoWgfjtazT7nfXBtODayV3veXENl04aSQfdJUF70U++e7FWKryoeQA
i2eIskssjnVMEfuadPY2AHa1XroMmJLnKog1U52cteHTD8CIbifao4d9kLTruXQYWYH1l+Mr+FO+
xJEJWs6jO6jU7ZAbh4kUUbAnCsBkSJt04NqXPBm0c1GbIMt/GicYOaQ5XD0SmAZHlKH7hk8VlKcw
4HtdfWHvLF01UF3Ymp08O7QfALXnA/A3zGSNkTj1upZkSjuNBVWBRWGZnDrkFkNHHvjCAOU6rj7X
tTDzq8WvYGJBPy+JUlPpybmvP8VOL28lR4WL2UzjF1teGqZ9fVaZh3oXTJXZgQTALiUrDRyGaXG3
Tu4J+sl60xWULGoRNFvX+st3woPgqRFgaeg6MOFLLKPgoWJT/dMFMvO8TlP85tLPDoW2iM7VBSi5
1Ank16MAOwELL/3ZSQVoBKQ5K9foT8elR6pFepck/Ye6vw7dJGbq1TP53cSMmm8iO/m/7NA3J9sj
TlXT8BbYkcXU7y8lxTA5Et3QP5tZqQ1R9/mbqae7G4bz9moS4qPr5s9MDd1VEXoeNk1pcDrG9n5J
c+Y8RcZulxWa2uWczaYoDSNhPYWXbmrjY99yy06WXS+wbWZE2nYPyzKLU+6E3Q1IQi5helU8uAym
3YUetgXBzuCGogvvoom8t3rOxY8+FN4XmHMyMk6XP8/gRG8TjX9NJWgpfUvfsA1ofI/WsnqOKrte
oM08se0WmOHraII6QWVcRTXpDVllVKzRLvEVudH4xNUfPY10nL+EGFMf4g6OXtcuPGaL1u92o6MI
V2cWD0NBK+eWJcq9xTXjE4Pq7Fushuo5o630xiULu8P20N2A4HxhRRLPpoe0NVLGiJ/McGYVVByj
GfotiLGSSmArDITx83h6DWVHtoomqSmKnpx6lNvFro9p7/4CiTxlG1MwdPCYtl627jpyRJMJ8mLh
7WW3pLuVEcWWe7fFFcIgrkd127ieezUwFqX0NIpPgxvmFxWJek7cfh8eVhav7cyi+1pN6XowUfdz
zQRLBotjtoltKB5p4e62lLd3zxDBIugzllgCW5vzTVfVt32HGSAMcwWIyOf2ynw2+9nkh+gveX6j
vV7sGSx9aT+D54U9xtvWsZ63mbGIuwvZAGLWw4nbS5yQqiX4ITbxNRfi3SjoG1pikFzQOR6yICR6
5Y/ja043wLfpZg+ymU93dmJncWNU333N/eo/TSwB2PkS79m2xn7jU5i/+6SLTo1DaxcS32PgjyBk
3XS+dgS3GZXFj5nw7stolC9Fku55KkBuFX59UaUJdke8jbHocRzyHopj62h1hxQF1UDiP/Edv6Ig
axWPZbmQzqHHA9Tvp6VN2KXrOmlPa10905BGUTDp3HvmluAG4GwXz+ngXWcxMe59QJntVTLPuIj7
oPMP5ynshvYmfVXw/Dxp0ZKgttGAGjyjBczzhPEhgJNU+V1+VWXle5znOSTsqjSvFUlbMk+VfObS
wI7YBxXU1zA8VRkrRm973pJdo+sR/xhDPymgLa8Y4Bs8nS5cE72xDbSjTZ8AlBScym+SIPHv+6Y8
xmbQu8V3p0+ueme3skN7Kjtb7U2C4ySn7HoT57T+yY7thzea4HNGMziF/sD+ys4esWYk86fMqfIn
pKLpWTKjvyiGFMO9sewQ+orEi4SPRTgNbvlbh5RAGWPy7g5peBmlSXClO1jADl08v5l+MI/NKd30
tjyEWsSVbpL5ry5oiEakRbO217ENaF+s9EXncc9er3wZd7OTrcM1LpzwkBXdUh0GEDgAzopy66Cz
7rjKkKuGtX/iakk/ICQ6fDiT+3d6DA3jvEAg3DuAADn51OMJuEB04Z3ZqpUThCcnpIsY3Km5DsNi
LF4bGFOX7pqd64S1PFb0eO+HRJAXM0bftJ4Fkq2RW5Zd0bsthTxRlQfUY6spg5dUBUQsEUzLYGeF
68yXa49z44BCgg08jNZrSu5xOnugoezBrKFffJQu02zSgs5cTEdDV7v5buKRyF/q4W7aTEvdlw+h
zYQhJ9jL56jDlbcL8nX0+JU41LivwUST9oMXgfG+dkA5cFJH3LXFPmlcEI2MrWhkvOyyWTrPk1/I
+GascB1dBY0Podd3avIKusob82UWETh3eMnq7AEpd4KU0AeB+bkEia2wgRWwRN9Xp09JVXgxdEac
3czl3XZjKTGP8s9EuV71nTuTk+4RfdFh62o9SXawl6PsV/AEirFGYPsGhsOw3rZiXrdujPO6YLj8
xDyGUjLq1porWtGXW5BC8SmPB51fLCmFkzvj4Z6ZE5XtvR4GczriereFm+xGN0ifDObfFtQnmY6e
mHp1XSKVfzNL0j8iINKf0pF1xPBMhNWupY/iNxOK5RelVd6lIW79aT3fRJdT0ymwczRNESNxbBlc
zl3PNbcMEuhhkTvnUjayqzijkGxSsLFY1Rz32Mhp+Q5zjktzEKQs1wv18WBDbCL38JWJcsyx9A4m
5kzUZKM6SZ4l877ptORROCI3PBo3Fd8xsNELDRjqRLsX1p6y0EvKiAIjJkVlAWO2B0mHs7nKQgH2
YIsoIZc7Wagu25mGFgGqzeepEO9jDwUQmJNXzcUvTJ850zQRlnq0z04VdvUdhFk3wxTnL9HY3ysI
kBTwlHVQ4+Sq436Mbk0BouMyTpIqOWRqKthix7EZHwOhXL/EXuhKPPv4RDJG/vmY4orbR3nRHZds
rt8iLYZ4Z9Q4D7sIUtQtI+1pcDhCNYq8jq/NNkyzHwgJ9oM2M1AvU5biLPATpkjLDrYsQvO+W4Im
e2NxrKu3YeDw5brBUJ8oCgOWQVVxSmuLTQB/cqyPDDaNust4Zjq+n5m9jTtt78qp1tUzHiLfkBRQ
qXXu/8fZifz/wI79/1urqAj+llbwUunPov39z6yCf/wf/7tX1P2fQlDOkaA9uK6MJRHS//Jkn6kD
OG1jvNcuBkXP/Ysnm3/j0QkShfxLcUYJ/B9TdvA/fZqfw0gKMAZUiST/Cavgr40fEUZxxBORYMz2
Yw9qwjnf+k+O7CYf+1Jw3+3KSiSXUIiDy4quh80/Lo3/Nt3/f32VIOLzCOkmnjxn///pVSJ2gU2h
UMIdHvBU9paVOc2mWb7+/mX+Gjk+fxh2SRShhIkIXZyZf3wYXLcKvkOO3BMh0va5e7YvAXZMdFRc
RnhMX5x2gIBWeeX4bz7hn9b2f7x27MX46xDaXfamf/2ITdoPNXed3XWZ9OIvcGUxI3Gc2jm4R3T3
dW8W+iKOpZD1zIM1yV6Np72PVjT0juZ0JnKgGP2anaYTMVlqtNu1t/iVcln9m/f6r79G4GL4d3kR
Ifnl/yAuBLFFuh9du/MYvD4OcYEhmidcP+///uc4u/n/ye3PV8KoP8Drzy8e8TJ//BzlIGIsl+u8
MxDK2JD4YpZ3wjT9dBN31K/QjzziAXjPEwb/4X/6IQktMHI4hxq8kJzAH0yM0ZjS6/0y3kWDE+7W
fImu/B7H1N9/xD8CDefbOSTJwM/ucU8myR+v0vtLmWZeT0A2KocPGzIbs2isr7JY3//+lc5/01++
TE7UEfVp/ygoJsPxx48ml0RR+eAihPaYMghjpcTmLEPCeJ6dK6aR3fKff4MJ17JPTMMTUST/CGsA
0go4vJf+Ti5ozTmeeuJtnXP995/rXy4SFkQatyMZntE/4T8wAv+0NMhWBjqgxnznuyp9LOlNP0Av
cwmiFf4FhRevfrfU//Wk+m+Xo3/3mn9cmHQxBss5j7ETWO83okG79ar+p2rC8M3EtCTAgI8u/9PP
yZLEZ01clGHW9D+wCBElBmYoreA1nfTSUhN/D9p+vmQwEAB5KhnGkINnkP1vbsJ/vW5Cl8CNy9LE
BUqH1F/XJdqXqFjpqc0DpEFOReocVT0NsdY15NNt2FR3f/9B/+WWYAXkH89Hk0mEkOKvL9jhi2aa
Q+WGZ2J15yWqV+xMoQrv+rh0Lv7+xTyZ/LHoiyCA4cYLJYHrklHy//higZgpZvz4dYcwre1xRCBv
GTg5Zn0rja5z4qhhk3L+WEV7FDRXA0hIl5UWziRMThKfhvfJIRii6iarKqsxedXQThYdLQ7HXrZr
JA0XBXJyVi1huroMur2nZRqSpOhae2RZ86azf372T+MYMTCwOJexPsQj4dlGL4260wNV1FeLjUDY
T2vu+290SUH1NFkNmtu/SOo88fZ+Q6yDsVC2ilOZJ7P5CoozAgwDESbOqQv7EKfBmHiXMPacnx6k
c3dXFI567+AdyouwtCtxTplHVHHi2mu3qek6/ItuJ7Ey24qr3eoEG0ANpnwDIx7rvV/jBLgp3WQk
xx/7GQQIR6Ln9Mlk0TQFAzOnmnL/0ItIvaulIoVfAkxj9MzBiJ7EyCE9SZldrLaedvO72A088oSZ
O7ymjPSiLZJNpYE8tmrJfrI6BviX6MYTC7n6dOj5ahWmwmnADBYFL8adEUhUh+2MU1tbrsDwEdow
W8QCfxAjr9dlbtoMh10lvM3c1Yp5n0AJuEI/iE9iHkGABVWUxkx8gvQhUcSeji4+yx9pHBlGFt1i
+/DKnSYdUVBVz7H3NPG48B6Ax5bDsVmWRhw5eRPyIinUddneSSozneaVk/Mhx/foXE/5TKiZs6AV
nEeb+eyyyAjo8pjIiMwYE9LP7UHSRyU0IaFcj/jFhe0NE1XPrflzqkNYFuOURfjyy9Z7K0snrnbM
g+XVcEa/5cRjHDVcY7dOCJpDs9xkZToS9FS2f41TTbo8B5+VbGd0rOpWqlItuGX89IL8kOFKyBk9
7TqjwietAXmTHan6DoDTyGajUdg9d+hP9AiFusU10g5smPo4Jl5cKV/F770xwe+0zc+g0WW13oHI
QIOq0bjEc+dy7l+t8Z1nIXoYIr7vtBNJi5SGiKWynrOhbgd2R0OPPD2fXDbfXPkdFIBOWYLQVOe8
wj4nWDSHo0YwCudCwTkR3BZFiu+9A3J3rkMw6qEdPc5ozlinDLG4iXxuK/j/R4L22VsHfZa/pHLI
KmeD8Ietg1D95WfWA8bCtKfcNCKEi47YeNYScaMEm/UsE20nkgW/EmfUzTZQ8TJzefk+9dR1an7K
RkALwN7Iw2igmcPifNQLMTfGB/gWw4CxfZHjqsHb1jrqsKDukUAPxDpCZvLNtIvymuID/EaRInAz
ZdkjD8GywLJp83HL862/XVLqIqGPm+YDPLT7TvFBeRcTrMQZj4JU84MzULrAvICPhV4nEb8IsGiX
3Lruh5lQEPZaOeIJntWa/KjEAiiqzwOJUaKKPZ388Cl1z+8Z7dHCskFGWvl7mIiQbSFBj/n12NuA
bHDrTpp6nUYP9340gksoam98sn4m8wsXqm09baDd5UtFUS8P5UO81LjffEE3AUywMafRqWaXd9Bi
GcQ9DvNoeJyiToDwjo12IEWtPYQc2RaV/oWk7c3PDkESioSQ6AkLB0MQ/2bgWqSHmr0pEO8xzfF1
0GKVb51pWp1t16qhfYwSJ9xz6A1qfK10pm+h2DYUKEXujyI+9zVgJa14zxKrQewAq955qQJAhWv8
NV8D09CnpuQuiRrsCe5U95cxZruPrvHm3+FYL98EZEKYVbrP7xRNbuq+cSkwA6SufhChnB5EpZJh
GyBTvLijka+uNtLbRFHGoT9hXdx6ThQ/MgF0fqmkW9+HyUdzWzgiMiowcoguu3QG38viaXeRywYS
45SkFJH+OTLhS1k0J1/V6hbeu7+DTElhbzyUkz3oZejmnSBXFWH0Twa+wlnENJxj84cmh4OSwm9W
LNuzMgJHY0SaufmEKidl8zq5E8tqHVG/he9SRLRtdRL6gMTe/Rur2ACQJ8EAmvWVuG+dkXy5EOO5
cF374veM+aAFwNH55rJchD3FWT5muAs67naqj+sTLaOpvhhGE35OVXw2LObz+E4To4AHRqmx2Smm
TbdjoNaHGsQrSfo8w0+WScZFGybuuJcbogEeI4waKgzaV/e7oTXpE/DsgsUhwX2063PFO69lQAWQ
XbGvHWvC69mhw/JBTRcG+3PMNMlIEfr28/zT/qzZp7DBMrjvmH3zSaGFwfM9LrIab6bIPXt96jk4
NrbFIACqNrt3sT8wc2qX/H2RfP5dHJdDu+cpDPZDzLqHtFRp7F1Maqr7FSeE3pnBLKgyDUayDVNf
1IEyUnhmoZc7X7pNcY1NTpd4O5tPebivFr/9YWhnTEiMkFfc9QHPkGd3IUG5OQcCb9D9sOLmbaz2
rYvx8BQR1/ud1yHOKoY8Q7YFYKp+htS9DYdqLJ3kOPCNfpdxqZ1duizVxMraAs7sfW0x9ZgsPc51
x9+nxHKXxpOcj9grSQwlmMAk1ZRh/SZoraD2IE0kan06Ib3HVYtyDHp7wdi0ejI/eNhtmq1Dz2+J
vN4V97NWfr71i877xFBXMxd1C3feSEqZp41AKP6s6zZ971wTC/Bq9BRt02D2X9bJc+BxJB4FxasZ
u0/HacN6J10RUIerBflfhm8IO6Ee5rMNOqVIIimw7pf4HzBN+2rcxlXSTcf2H42ISqkIAVSKGroy
uMeDMwiD0zdO+8tw8Jtlr72cUXvAluerYFF8jHk4E0QJUo21IcaTctBtBZfDsPsC4wSzuMSr06ET
FDEZwsMQQH+9sIjmpCrjKvigYn2gzmNczz2bmSjHPeJAkmzS1RLI4Q2SOAPwPpzmyujnJc5L9yJt
6zHezgwMZgxLq3Jpj+lbZ1cogOt+ZQwGe/allJSklcKHLvRid1Qhq72vPUSAtZb2qyQQzJa1KzID
hqqEyx0akuY4gs44fobjmMeWZrRsq5DYbks/jqeT8Ub6nAYZnMvSA+VdYDgV7CFVhasrT9v5o85R
fjZ50+SQjcOIfq8soEozCIj9QAoJoJVYn01ZPNOjjKkBkaFXYxscXWB64Yn0UYnNhoRnhMF3KCge
Tu2nFuRS961XxNEusEX0ndLRR1LNT3P6RFmmvy1dkU9YMhKkRAV5Yh6UfrW+W70akfmK1STles7X
xjuaZJDuluYt9NCsC3FrBsRMXvGBjjzjo1F94QzqnloMwi+DVjQoWq0UyEvDh9aqkOG2krHGGjKd
XTjM9ePdSoEcj+QqbB/a2ZZneozKMfMS030bKksBl5zd9rJDKgnxwXm0t+PSi16dvCK/4C9ZrDHl
rgldRo3lHXHaY28qGW+cjURocdSAMJniTksAxUYM6MdNRq/YlWg4IG3y0PNv1oqCKSCyEaY6lFHw
LzbiKLzRbONwWhFqgBMirUpgqy/W7mFjh09tNAfVUXmyvZHnQCqdo3259+eGbaI7JGzoBEK+u/XX
fjoze9q3dEnxBDVd0wB0Y50CcRYbuRVRLh5CMyw/6BwhJ0NYo3mCxk6QlNn0C0+gxmz9yaS/bTGD
QMqKZbxPUlzbmx7LucO1tlCghVl+BnMyZ6/J2p95aThQEtzY8fyTgrz2NvDn85mDH9Zu5FpguKCN
PmcDjDJDkDbLY1YtguIXVOEZDgCyowVFoV3Bm4tm8YavQlKkKTUUZR+no+Xtd5DLy5BbJ2XD+rCy
QmouCduVhyQp0ieySjxE6pnoyLIEAku2N6pvajzGYosgBIQlFHjJQ2bxdxO2K7SLKDlXxg4rTB0q
7dSTJ6jTikhOg3PCux3uC/rb9C7PzNmkPYfTB1U9at0kbS9vsPD67Y60VQfAHN42HWfFuQg3cyZN
cUaQNZepTwsu8ZW6e7GqzL+QkdR8qps0uGvtWudXLJHNx7BQUnJEH4mfaupVYwwH3fjD6FDyRyTr
4zTMssE+16WvMRdCdYE5t3lLXHwTpJRKsGGUNUb4aKlRhvFtihca56TDJeEHQPWcEq92idU7oP0b
q+smUj2RnNRyTW5NF/ND6Trz3sOB+kZUI5b7XOnObHWti4yiEXqBS81Ja0P4MQVslyFdI3k14XBa
PUJIuFz7GjFTmW4HQaMHSBoRY9qEZCQ5BUVz427XyI0oqmLNpTAZqzI2HBnlR41BNsUQ7/nPXtCx
OEtagD7YtwT0PMpS3XWpB0JMW2P8DWPrttgIdgJXvVUuT6shpXOjmMiFPIyqJno3heP0Qd6lfa44
LNWsrGVLX48X9reMBRMWGI0PmeUBFslGzV2o9iNHVKzN2QCd1Zh1nBkLdf2PQsywDDInoWoIvXBc
9racDLj9MW6eiZgEz+7oOtDNSGc9wfqvMEAAozh3V7Fp5HQ+JHDcwHR/5lFFBoQUyvrZrAnHsxie
BJteqsxwIsOESDdjKsrvcJb5Iwcv0ny0zFQ/elnY3zRp0y0wozNpfiXtyOM8FHCLrAyA84A0gBg0
GRcYY0nV5F27kPFiYLji4++CsY52KYfWaFeKRcDF5ZP+BvOB+zanzfXo0faYX6Ytm9qBCZKPuoXJ
ZEvytvyNkZVRI/UiiL2NJ1bwk1TFhlv4ARUuScTaa98E3fs41v41QZ7I2Tau4sCZx6H4FF7jXFs9
mw9M1wUymGY5wdtRGlDEsYQNrty8PFjhleQ2JYzzTbxkFH2HRqVfbA8ol2Szv3CWxYizwJukqHjj
au6HTehF8S2tSDhRZOu8IHX3n3T0rTzZ/SJ7xtHCaaZMOzKmjk7Dp5lNVL5NmoKuakKKiX9M7Dno
xeaAqcXCoeSXoNH4XUlXvaSRKJjn10VqTlkF3nhjhtVT5/MT2DtB/6a54JDK9lKLcxIrrth1HNVk
mueKH7ohdUAzY5V1QX9pA+oDYKVn5kqv1Drk7kxomboa4g6LW0wYKquV7DuIawfWp/Ifp7CiKqYw
NVYCQhr9I7WqMFnqAIAGpVhNyUZ6pXdlR3QGP/7SZ2xAqcfUDzSfJQk5BC4CNuqsw3sn7gq1aRwr
szOjRd0FjiM+EmPEtBXKYfPIuoyjMh5HxkuKGcr12Cydc0yjaFx3ZA48PJGAS5gh6CjQJyKlRfzZ
onOJ3bg2eGmxTAVvVneU4YbJFI845V1YdDTdlXfzGMt+zxBrrfd9YuZ81zc0zxcLHuEdgrcddxFe
1VcTlYxqcCZ5nyP7U4dT0IIpY8TH2V0SqAB9ZZMCcJywDgTTmQuPirIlCbeiwod81UyL5r+QnFBj
1In3acY6spVFa/0LqYlUovk6+We/VrxMS6dMcqUxKjgn3c05dqOE5AMq/cgrTAvpWgJfeShPfrry
1Y5LQp7I14kpiHuo4aZwvbwB1TKQKhnGhqXTlEYlBAdoKt4OfU8YQBemS/YB1BuxaxJSfxk/H5HC
oHdq+i24VvZ4ZGL17jKsAk3Z5mSPZ2emfBKiyNmHzClyxAbsDUevHPBHhH2JdqNVKuIdQcv5hTt4
lQcfPNFD3o2yPGmOUOGBlnWdbLRU7rRFaZ9/V17nv3PYwG1DC9/6MzChvBReCGy2H7LwHaBF9KZL
AQe1CZJqS5vHuU55nuRvpsc125EgK/SOSUy00Jgjxl9TNJ/JlnroP5I29O5io7KZJ00Wv/DU6iKc
61ynR2sx0qFxuNFNrAP1Ynz6fshc9sl9HbXVO3ONtNpF1DOykQbUAMGRRjL6UPE69TwA43PhVO9p
cugkmwDLcrr4uaYE3ynZQMYcVFmQqZgxheyEcTN1sPQ4feHPSJ+GeNT5tolgqtysMXz/Q5l6y4/I
X2hA8kzNtMnR1oeGB0GiuB8KZoU7vea6g0g4ROJUmB7eQ8gyuzOTT53mbkWqR9/i/r0Xq+COGEkP
fZM6AY6Nn45dxJz5NV2C0AbIrrirbV4cLEMvS4+WA8zEzM9KG2jTox+xa6CCyjcnG5mo5yaS4H3m
uVTXxPtYzrGvJqwKFoWBuZ/CcRXKXrADYvp5PVLsUjM2yQEjZmdSDmf9onjQIZPzTTBmlHEaL60+
8zolYWm5CRd88xIU6KxCTGVNMmdbR5yhO2OXWV64Kxf28EMT3i1rHAenOmDywUWUZ2+Jw3BnOy4d
bnJmeozchiIKfqE1QBWvWQ1qcDoKxFbb1eUHKQNoi4KwF0jv2aPeohNrFZ9Ymu173LRhdnBpfGT/
7TJ6AvMk6Vqr5xZTk0x79db1Xfc7SF3vqWxjk+7DMZ/4MRlfbUcx9C+smPZW2AiEseGgKTYlC/Q3
tdfVl1hocdsUBImyI9HU4IyVt957SlVruR1HHQ9bOxXjjexjN8ONRmXHfqrOoxMyYxii8VCBcp8x
1qQXkhEw066mc7JTsdDYvV0cP3v3yZzeJ7VDiSYjgfRhIRYDrtSby/tkhnvF2K4Vp8yvbHIIPNvc
OtXSDIfS8dJkswRp/BKRmOAuHnx6WwamV2f4Sy1iYvrp2fpBgRY7mggcz4FTVXqdu+3YbCmHNMNl
2ajuPWXMivc9Ffn32RtYE8oDioBFqFbPAZorP1opnR+pkSkoLr4EwEWM/rJ9NNVkB/0uae/Z+MU/
p8S3BFvjrHlzQweDprIeGBDbaQKxokUvGmZLcawpnOjFzlXPU5/1YT7Uvlf9RGxmiFQ2ReZsta7l
et1VlcRDKUX7o10Wnz1S4fr9l1XBmuKqihg0s1Im2X1noSKArXGm374czS9wGDOxlyDXBFQNqsxm
wE6VHLq89u4CPwLkWHlAbrDKd9W86/tzVl8wtbjRrBMO6+K4nCIs2OaabqbhzfWEM20DtisX/jTS
8yKVDn4ScY/7bd+nzG2dMG7fSreIYTjCBborQyUfFyY9P11GYcyT5sj5ymFhSNqTooIIXCINIw4v
Ut9kueGNIAVktzMPDH8jB1+cELVrdSn6ML7KlrEfGLgrdqnQA9TvJFkd1qfRAR/nkDXfNkMtIWdD
XfnKJo0VbCi6lun+2CHodH0hIwxBBTvtCQst5xi2iHY7GVPHOM4EOUgde505dX4YXTph3f8qpZsX
rKNoB6yaUxHsm5hf6RAsZ25Uy8ichBodSMXVwvxM7PBXFh9e3HOxcGLD8cwmnrs4SgfAr1IsP+Yw
oBSlx5bE4RGXID081qGtykGsBcDvLvo5VyL4LVpcsbtSDfNt3fsehl7KvMBXF1BgNn3leI9+PrK7
SIN1qHbOQk3j1s+4LLY+C4fdW+RMcOJnT+IFKpu8m3xjB46qPi1N2cRkcR/qmAkBtb4r5GaShhJH
Ms9N3kpOtYM7rsnz1DRZuhXUibMtZM8YXqlQF3JHkirzLswQU9jbKffeO1/bbLF44O56ozxGsrXP
4DlDFJ6QhpS8pgzRIBmBHXLufAIO+R6PSQq3uyKBciD5L9y95+CoZzvgpPExz5EpDwmsOZanlqpt
HGI1o/GEZBdaFl6s8piWzDSuQ25ZtpGCx+MNZIDV2XVM39ZdE9r2o4lDB5ddUnkwbjhsPrAfcbo9
2012X9ECMazG35fvy0VCPectRcXe407pjrAOo/p+Ej3NynGD82gbMQx26YBXDEDIBjX5QazeEDDA
UvTRl5kuUzpww4AUDTcKLHsH8xE+/xXwxzgx8iLR2yTfSbKE8dGAI0IG7XR0kfrnk7rlbHrjdYWg
TBqPEauXWvSwbQQVUccWCYRysCS1V6RXw5GyPUqimJ2Q+SnymHSQdv2UoH9f5L+DVTfDrkASrA+x
5lx94OQZxls3n7W39boSr63Rennmvm2cvRcYHsrjyqpwUJGb3hW1H9y6nd99WcSAlS5rt422QVkp
TnbpTMStXtkKbb26DIHccs+l4JnRpA5JqhwS62JJH4mZJPqYUCF8XsVLKLNR5nN0dS1cPnbDM2HS
CtPzzq0dYtxsgyPv2GLAzEGgRLH5WWBgjA8w33Ku7yYlhMHTukmru061oT6y2WdITzzLa66m3EX9
lCKIsfOKugsge3Mso6wz4cbsVfDGM9MIBIGe521bhO5wQM2vy5MP3+POC6k3vuWYkPaP0P44DnWs
W2cwdmTfsQQwRV6RwehvFCRDl41fEmLZ1Tylg0OB5kAsphv9A9t9QumhWzdio1rHPOJaKn6AqCoY
y9aMazd9P0ys5gW71VEmzVNjkuQGywud9gHML3jciZ87ByyQeX5ovDaknKBvaR1Y5p6zuy9Xqptm
jnBmO5RJnbIYiYBAeW3tfPLzM2Jq9tfmw4miwd11o4Dwb1cbfmgFugfloABIZkXHXMItG6PPjVL1
R0JT3ZXtB/RZVbnld7J01ftM/MTbqLUefyZyVPoXpxjMWIfcLWTwQZcmcg5pTgbI/ZZ4HYVwdZjw
iFjrwMl2YT17apuUnV4umY11416H9DNv0qglsBEmOAooulKsEH6NmrjR9Hrab6IoOYvboBm8+sRQ
02ekiNxwppr05xRErB9OHkF8J9UXBscpR5eBrZ3EzrZP0jOtAFPBKXPGzGOSnBTA+8gh+PuSJ+VT
G5fsf5k6jRdzEuFal25Zv675OBBX9ZNuuIoR/IE5rB4lij0PiPVp+V/sncly3Ei2bf/lzlEGdwfg
wOBOog/2rUhqApMoCX3f4+vfQlYNxKAeaarxNcvMWRIBwOHNOXuvDfVuJL/S5bP3fRFDx58NE7C0
cEAnFjW9yE3LJiikduuExB0Y4FchXHbKOJaD7d24bPayrTYaAfgZ/odvH6jL9BV5oAFbrG+eB9Lq
SxmICKE6Zgr86hzqeVCVliXHd9/NrqMqJgzSJGwLl0URpQHRzLVPxbWfMyphdZMryXfbFS3SMIdl
xc4LOJsiGjq472ntDGfDQFxs3mOF2/klixl9IovQrwryDPHJbQggPjW8opD0COfuyH9y+sluOmqk
2DZFER7cJCD0NaFVLNN0DweWxwXwLBUB+HSEEbRT6OK4fHql0/xoWabujRkv1Co31IQQOxxLa51O
ln20/KHVuPMrrPZW7o/ZRlDrxRxpmfDqVSNa6NsJhXy4WCM9VDuvXQIn7J75DRJIOe9FF8XemaDJ
fTlPLeaCWKfgx6uYEHInySpvL4ETyLUF7kEyP6ZTyzkypvze1TLao4B0+ONWUoA6wSAbH4h7VAjn
ReXBriCZzRwBr6Uk3+jCexVVO0CUQrMweFTejMK55OywcOPRLkBbLE2dPdrU+MObIMFA9cvNrXoP
hjfOrgaClrMj6YfAv6ORnsC2tXR4TYmpabfUUYjhFgb1OlIzqdrnXyaOrxghxrnRR0BIzXjnS1ib
RxIqW2vPam46u4ik12yLDYaif9vZdHYt6PbyQgSKrfxMfcvcKzqK4fVYRxYuGktX5bNkUcxv4OlV
5HaMSD/WlC6oAqoIFsg/aqL/UzD/D4WB34RVm2/tt/8Eq119y37+7/88hN+i9Fv+442Eeflf/oOV
Nu1/OQSjKdyljuOYS7LQvyXMnv6XYmuFsFeBlXAWVeJ/qNLS/Bd1c8dDhbtowbRAePYfBTN/DM2k
BXBaKr34Qv8qbe1Eb0bR0NNoWRcVoY2a1T6RYLKK48SkP7v0XtvLmAIjPUaMaauYhSVc//ZYbv6t
t/w9Yu1ETbdcbNFeIzhz3UXfeiI2i3B7SGrS1YEZH7SPL6uDEY0kkrVzcBgsg6X27y+I8tODwa2V
tPQiZfxNHhmLrlBsheqD9AxRrDwrMq5MyTmc5Tq/ofOgPrngiZxuucNFSYemjvcK/XsRD/92wUIU
ISWNlDsEn0cQSOLoczN085umD6Z14UMn6GQHY9ZO+k8e7oku2XUUg2G5PEp5ixd5ohL3QNDlwiSr
wogVHgw8KrvUCD+7yrvxwlW4MZ4mzhAFwvbtDcI1tsYZs/ihQlp0FunK/oJGXO7qKoJ99vHbW/7W
b6Ldf+4INboJANBDbe2cpET5ZWHncztUh2EotnCB6Sv3zX2nlk5K4t8Nuf934st/LuhpJP2exRhF
7vn25jhpGZSBs4rIPgPlGR67A0U7Yz9p+/XjW0NytLyPN3fnalpN0O94YwigvZOhElG9CsBb9gBt
hv5SJqnx0sWaYJkkbOdb7HfY/FEoL/mco4vDjOS+NnY1cVSxZfwA1EaM74QfsqZ+QZkElxQVqNrT
xi4SdPnXGQYvYk4zCLMrw1Tsmfpm6u9DiXxkPbLDgrCA9vo+gCh4RfkNhnVXRdPz0Pv0BzgHpO1q
LpS4TaoGwT9VC3VvtlBKVg6nPBJHKJKTNJKLjHJ4lGKQ1FRWwH97rO4XSSia4JASuR2semr9qB+G
Wd6KMJCUh2vtLC3IIklbfpeMDIv+f9Rnbng2U36JNGb8CQFmFgv3WWKMHg6GWWm29lq2yZMM5ZKa
hzRMgyZVcwg5p6vJh87pXc01+zJtkCNPzdkuh6ducBDULv5VfzjvUQPixGp9Al1xDzsZeVgJjU7Y
onn1Aos8arezkFgOKJSCKGS/n3RE4MVpEFM17cuq2U153VGcjTOtLwbTaoxr8hTN/oLNT9iQMg9p
46yT0nioUp/EEafMOpoohdDWLqeufENaOplkw0wNaosXyg23tOTYWbKZqr9W1Fc7vMcK5SS1tz6V
847OBad6B0BBBmppygbSXWPyNHCGxNVuskvRwL5NYAWCI2vJaoTGaG1MM6cPJ2yKKGtfZaa3jsyg
Nu/NXGnidFxC6Vc2FS+1ikl4754R4kaPhdfo7kuQz5KWbahG8mHKifJLbWZ5fx5W2eL9y5RHxh4W
zAgFpAF1yMsG6i2ZQ8brTgeBOZEbmFRLlnBuONEZf9i66Y2Amgp6MDlhAqYshnc5HOdbzy18+3EK
OKxsEEsSOZPIIMnOhT1PegveTSCfa7xBe18J4ZYGuoJa9d5FOJgEZ3FmKv2lLFd1+77SIQqIRX2D
wdrziSbMlItPwqcsRlLMGI4uUEyf/nxMhZEjSShziR4IoB26Di9wZb0yq6xEpMlelyfuRI13y9HQ
7Yh16gfzS24LUDNmJb2rrk3RQ0pjmuu7VCAjulETw3OhhOSPCCWCCBRSpiBbR8Ogti1C4SeVzLRp
RC5pFVo5st4nN7SSy3IkZHhVgmnJDxY74PCuRxE3g3Fvab4qsxusI1ZLdQnRs0bGgtCw2kXalCn+
BepVD4x27zFoDZArnOXaR2QtptgaIXtXWjH2iGyRduTSloo9igz71DPDH5Wbo9owEybEq6bWOj33
LQ010GLOJQoAFXp+6zilGqAKlI3YtCNiwBWCTItGklCl4PDZZ4PmPgHJKU6rSbORyEPTHSRctPoA
G6artklInIpRKMfrus2Bv9kJvfMD4b+J3MTAE0gBzbLMhzeHpn6tsmborlQ6mdai689+Tuy3931G
uQyBtBt/z02st0gIde2v7RrnEDIso7sp6wB+eUTb4TWnwvTdjA1Ih6OL/wG6cBZQiNAA28lvddH2
zjGexg3Cou62BEZFFIwvjJ84AYdy3xFE/FSGACrOHNvA/h5S4ss3gZiiM2RhqGUxDHIEi+Z4bnZt
Yri3bgavYO0zKSXr1Mq7G6gh5K8lSWDqLdo85K9pGGDmn7jfYZ0CAjp6roKQOygjWdpUGSOCQGty
kyzWJnWp8wqIfZuH/iKUHO/LGo/+3i/COt2B+MmNK8Sg5N3MvVdfh7Bm2NNEmCxRzYy0OcpcR0+K
VoSzLmQkXp0uqL/1MH1oFhQTlDVqe2BB2TJZnG0WYALopQzdCktSeRnAUNiOkthOilkh4jTdTw3U
I0jYx8hGM7gP58Zb4qRnh5AfXMhHnfrcR9G3XUXvXlsAGKFaMhxA3K0R0C75SiV4htVcKm2tkSZY
l+ia8p7CRDpf5LOTo9sxjBFudpz9nOMi/V6UhIDmVju+eM5Y7ln7smfSNeZn0Xhpypww0r5DYewu
7wzEDrHisT0eYWWm1rpVHSIqSiG8bYEffdfHvuoPHOqMX6PZuNfsvYOGbvgYvQAZcV9SVdcPrehd
jqHQvut1YUT+AjZKlNpLGqyvQ2b4IdGFTlCuiRuJCXVL/ZhHCVwBkXQV/5QiR3ZQugHNF1U05Rek
2Dgj3NC17+dmKL9OZrBVNDI3XQnDa+79YELfoGpSe1Vy4QqbbBUh4LAVDfCxrHQfy7xKHozUzmnJ
jtTe8heKwzucGBQ2s5BuTSvVC01448nEVf7UzvYFALLu0ihjEJNQSpqLdoGE9C6tNpIWGhot+Qzb
dazC8KI1iPuqjS67o7g8n4OVu5TUbTZZI4tLYVGmp+pA0ltUOe3BTvF9aN/wiL2N9c6zDfUkM7Lf
VHhXuqW+AXPqkfqRjvavapLxNQnf2ZlZCKKWMjwaK1fPLT1uL6MjqCiSm8kjgwJP8dLre1Cp0Bta
WbeZN3RnNHssQheM/DwunHNuIThTdbTMuLN+MebSvlx8/zCe0VKc4doNS9QMIc3oOu3qnzDo5Cv8
GCrqINfhhE+9y3o2PmEt+YWovT+zvFndEDdnHjINSROHafUTWJYJ4auJJ2/tjDVgc6lrF0otnU/q
Kw7Jwu0kqAYYrXgqfZSHMZwQkDF2e2a4M5LeCPZYsO1aYRxST4OhVnZZriLbnB4oxM/hPuRL/BmB
oE/IhAaGBGApvCpsSYrlGL5msYmoGCBne56lY3CJnD+Yb+qy9i7AfLXAiTC+gCJvJeqFdFJXFejA
JXUDwb+HU3+LAtjPD4M7wOKuumwmSVHAcl7RirGKddy1cXdumUBvaQ9VpYk8KgYob5d2yRe8dOmH
ELY3haD5tkRpSOkmGoh4S1MnAnvYoiQgJZDoerqhMiDbrmgToN8KVuLGA8kGd2rRakQeYajkKK0m
cLz9BdTO7rlM4sZ9YRNUP7lFMRAVmCXiO1KDoj40CaCAHV27sYSyEgCMwUlEJp9TkRWSzTNZBLrS
NblksC2io0GbqH8RtRLWj9CQjTpOpRqf60RnxXMxAVQZKyGadQ4AkbjVxAzps3rtPBKFF8RwEdhh
78pYtvf4PBeZFf74Va9koveJodl1DWYWPZNlQTpQQltOrW0KKOPGb7kpFMxR9uKXisrswOZkk/VV
T4JsIatfWRv0lzH+pDP2OuWdAqQo7qCnsbijGUt/jQEWX6jWoSIknElSr/Mizm7MZiIAgE5esKEt
Xj75flbQvkdSt+4Sq3ussbEyFC2gCfT6vQxOI9Qq9t4IpyA0+Z63wFvmEN0qdT8+ddpWr+DBu9uq
yfuDlyyLy1QgtvBp+JBCS1VKccZb5z6y0G2dVf0XMJWQmgdX95hQdHphwie7ptKGomrhN9dr4Zb+
eJ6BFqpWFOL8+Bs+4rLdRHYNktBDcnHtYsF5cGqM+2s2tcyJ40Q97zr1s6TdG9ghnvli2e3W6L6e
xtZwSX2WybfKNzgkdE3t3yBLY14x53tqsmQY1lGnLioPQPEqNirvrnDHBgKO9svHye0q4hnznjQq
3+rOW6f21rQ0StwFyTAcJvBe+0iF43Eh5AP3RcXpLMAu2FDjxsSQsI4iKCxOEj8lyuEAJePpSxX1
NZ3GLrnoIjaaBQJd0tyWk9gQZvLRiA3sZA67C63pm/Ac2GCP0KBooQ3OlzrzbjE0pTtvkM221HX1
a8xraoUj559DR7eMIYleFe5G+5SFZfioZno8yB6Pc128mIIgxcbKr91MIrSKdvZI1pdRAg4yvPai
5HC4IdzqPEC79ytNzKOIUDVSXNj7Poc+5AArzIp7OxDX+Zwy7XgsqToPngjSIguyRVKLlrAGbmXu
vIkM9LDQV0bbkJWlCQRGnbYhC3KNs67bOzL7wk4dCIkhyDRW4S5wp2ZNrsDOjM2buWMCsgNkkBEq
z2+VR1dN6Aycu/UgOh0+hv1MnDPok5VhiXQP/Z2S5xxXx0i6N5PJfL1KiwKLmWtAlrZy70vXTzap
NgvIcS6vwzo5Z52gnUp35VBJogsDtveXOUW0rcxtQj/obK5THs466MfhLmlFuwZJCY0SK59R28Me
4Ot9xbYLtV145hJWRluR0MF+GOTBaoZqVSr8sTk8HLSe9Oh8pEpUvndtSQQF+WX3TciHHXfs8hYp
8/zi6epKWBVHt3QIXvnz9LzShjCREIuEVZcwVIl9bPzuBgQ08cJCJxc1BOZsAV7TDhnZHDbeWYKi
Yac8k8jZIvzuzL08oqeyV5E5Rbs8HXyA4m60VVNhb8yyuTXz4T7A8rEbtb6cXNFetmmo7rFdjJi1
0FwdrRLEclcn5kNKVUNtYiwe9JnLggRNXPFHsws6ZzPV6IJWCccRvnHTKvdh1A5PYHMISoSQEj5h
toRG36QB/WWA2snQpg8q1wSjsC1aLG/zd1ckP02UAJQamoaAaVfw5bDtnwws6K7v7xoEAzQn3Opr
59nJ5cixGkFc3+w6lRBC7du7tPWSeJ0YxNV7XxDqPTNHdSsrGhF3RbLctmBRzrDDO7jUqms6jsaq
c0z3UiMSuSDKRm5qKgzbCknDT8XisBqcobyadfaLT+0CXNxdrFDZsqe7FDnbWFEdW0cfKQ7ec/p+
qMxUX3hF9ojpg/6sKvtdgglwFXS2WJDXN6R0PLUoR9IY+FTWmUW89ZOoPKZoIHxVqqe4g27PbPYL
5Om4KVyEFfi5Vt3oete+URX3YpDpWZJ5CyuS7yRAykkPs092jo9uHtDpnbMIj5ih/H4lsqH4oV3L
udFdz04uMJ6Qi/nnad9WWJJsc9cFKGaShomxqskAWBwFt6NsrbXDgXVl6+CeQJx7Oq7qi+GFjx7Z
bujPhTrT1XhuY5dbQXlBSpU37q0OrfyFilH+ik/jGPh1ic4AuR1yGsmxxjwPjOAO39JXEETpJgU6
juzRZ8nVnfgqAOg8oyjXZKqrMf3KNY74PYJN33Tma+PYejew6R1WtShx9xl1s6fpOXJEEsmOFdmi
BGX6w2MSZf0xF13+PcG7pS6dthvrLcPVJ8uDvB+9of1nr5Uzi11CAUuuUol+MzGpD0ecn67JvGpu
Ld8bkg3CBOwwuC6/2jF/auyqRSZaJ7f0HbNL9v34k9r0vmvJSKEhXbTfCbVzroTXOjzUOH9AYA+B
bCjrdE9uHkXiiQ3/dTk0OVFb1MaJdW4k9zRqf9pSkxe7wBuaQ+uo8VUPU8+mOuBN59o5y2VdH8JS
FTiE0arRrEVjNKW9OW1SHABPfVVLXCBmYt9UNjhsJFRhdpPM031AEQ6dpJNddAkbiTXgu2DeDamB
AqQxMuxWXRBuwonG9prPM8KbMnlS0+gs6k2VI0lQc2TeQkmjuOYEcfZInQ3Bt2i7K6zbJgE7RTih
2h/mTTNP3T0llsFeO05esbLT6UVQlVb5ltUJual2zKo7BK1csOtl1X6rOA28kGo15esessqtssZW
MH7nLFm3CeMbSRqY/c3sNeGFLgI6fCVMSAzyU2Xe9bOX+DhEC3s+s5ey6xoFixlt6UWn900eIDLp
wKdpFrfRK9bG7JR6bS/YLSZsF6KzaQmPAhqbVzrBeQDweU7I08CLJ0kZL6nqI/VpiH/hIBaT8yut
+AJpoZNuZytsvc2UtLl3rrG9Ld8Ejbmhaax+hz4Qj5EFw/rX2HpogOFnNc4+t3uOFU0wSM6wo1jE
TYXAzYhueDUVPXmM6eg1zxKk1FdYyuwnRTzliy0+GynOcvgKOMXI7C4qMLhzAh6w3jBdCFDqLoUq
LLSuhj6BCxgHdOlbzdqhlysxbjUeVsq4thnvw/hk+FgqD1YbzbdNybBiwSUWZdXYPdaOTtpGfexz
O/ZWSM9DUqbc1Ka7QHLsvFMRSsqN0yNKWM81lo5t04XFDdl386sonbJfT2XoEvo9lNi8TDtM9qke
J0Jx3YSwuYSuNwqz0P5qh/GAiLrWc3qkjDuQOxDWslrlVWN2K8YT2k/bjXW/dc0efUwU6vI7mKvy
0mrGulgHPGm9nnEDMfGVflKAMS7b77gdF4l0YhN+OZWOR9hgx+5mNPt8eRq2xbQzU8VZIWrCazuW
wnI3ULVmucgwp2rdVlV/a5MgiaKzqKjR8CNiEoOGVF8XgjrpNq+Chl0l9Vb2IPA+jUdKifXtoDph
MCKoWDN0Ixzf0CMjJEVzUVIDpgCBEF51T1VfO4SneuYIo1o6xbwrWnw56yircmQcudFEB5fewKMz
5VHO4SdZrPZwCp4hKmBn5xSvhqPJBP46u1hVtmndyuuSesBPPjpcioh4yDafCxmeJR2qnA0+AO7A
zUh1RR9btw9k81hnhezFRaYbshGosYVw0ufSfarqWp/njYXF2WuK4Vg6WfHVo/639svmaZgQAa3A
ThK+NVAXITRbltOLM9jlIXBaekK9gwx9U/sFrGVyCvtyw4abehNOC/LkLdkaV65Jox0V7VKSyrvA
sbfs2ijR2mkRWch5IgcrCYlU35WS4SX1MP9H2ZTSYQ9XjN1KgvpFhipaTi7TOFHel306vdiu6r/D
YxyijRihKm6xCWGiwuZJXyGZRzJRx6JHkdeG8aKKMA0X6AJLq7kjiwBHJ+hP/coOkfRpExfhrcMm
q8QMWIExSAivunPMwh7wzFY9zkzT6Xe90j05m3T9GJRDGZPSgXGN3SnCA+fGWeasvZ/EKXHZUcJR
uQoJ2VkrVH/xqvfGjCKEKEAZ2qOTuNvGNOKnDm13doYYJH5OKeveVY4Ffhj8gby2qTH3AKqR9wGO
8LAKlOkMpQxZVOjtorAzI7ZgGij+OLXNq6dG81j4JEojHOT5rrTb8Rn6k8bZjJ0gKg6FA92AkI8e
3itUxOiCJZ1dZNdV+CQADHM4MZJs/tnY0BngP4uU82EEJuBAnA28ZtHIX7pssS9LMXTdT935xJjX
4WiPZ74XaYwOiByAsNKjJixl7H7VaVMhcsZUBUBgmpm+UmVWN3Vdmc9UgrvvfNk+6EfEkD/a2KdV
RvhQh2/CmaLgmmNVdBmPLmoXjwWIaSsR+YObG8VzyDyCbBsTE7KP0sx+UM72J3LnS6oI3FVynpCi
A3GjQ0O+ovaSocbK9eKy67LiukjxIm/IMV6Cxjo9NRjvy/G7g3YeEyqBtziN6LQj5bDEfJezt4g3
eFkJFKlmBchc+GaFf5lD6a8Ey8yX0A/qR7QrsOoqM8SgiTzReSgin0URonOPhD+ChgpsCe9KIAlt
Wbc9pbyVRj3+kuImIDQCMC7Bfahc5B6vpX1txxBTVmUdN8xkRCCZK1HP7otF4/bVqBRBWp6CI4BD
m3LUilWc3L8a5nq3ST28sHs9JU62s1HLcEizgm8pEsV6l8+muHDomvl7HZfukRuCuVraqv+pEGjd
Q4lgwA30t3+yp+vJKp/SCBvG5LrfqO17F6Co0fuXOcbPDcxrXCaEdJo5/P02oKhfBhi33Mqrdqk7
kOQzuGx/8Bcr8keyAsNiVZjG0zyy4G1ofADVwiJVQYRJbU4TuSgcOgk9aiGWSDeJNg4VfbUx2o4P
F5Ns0yC6TOnIwYKPEOUgK0/xL1v1c4+h45XRlU+wB9r6Kecsc5f7FSvNEBUzH59bDuejGY0YBjU9
xS1EjNE5syvFVizzCYOq4SF2RH20YqYm6VJwGoOWEeYNmZnekCO71FX6Nngt27B67od22ZiPEkuJ
IyoOzXVYlIhjsFY+WbFGS8uC3sU3KImN4VtSVsEXyoI8CITz07QdkWa8BinHgvvGatyYlbWgZDzU
0hy2QARdmkuNqCXxyGXf7INYW+GO6AQFAqb30ZjNQAnlqrZ6FtYiV4FCrNlYLxwPR4Oo5ql3LsMq
EqSpArSOmi0Wir7cZYk2ynUu0omdhkOFkk13zE3WKWmw59MU92olek5H1x4Gl+89Rm1ktBA+nmkn
IOCrsdr524DOWUXpibXsyCIB1SOqUglZM+6wY4Qpl+WwwBpCtwNF4bZldHytQkk+RJup5czSBLQo
K9mwfYoqOVzq0J6x4nhDIPAyUGxluwwl/2ZCNtxTDhU+gqdsTB+GSujnrNWDsxsynxMf/WC6EzxN
ALWd5bZPXoa5/SKRQ4fZWRaEgExlsYTiEaGBVQUJM44Rsgy8IydRCf/YssligcIrGBSDOxaLKz//
0aq+H+4yx5i9XaP7JsIJQKitI0N33FnSYqtGzTXGIh82MIochtZ3rKTWk2AhNNhD1k5wRwOA77yJ
C+09QAB12eWPkn0COtX5OsP6QzHb9XXIxKEkzlvkgDDebUrSG6v1O3bwZm0dXYtOMGpIxKOS0X3m
h978PZCyhYkQJvZj7VakjcDMIEC2w/JRLYdDklY6+LqIAe2BqAm6rybLEaKx87okQ+aax2uLtWop
DA8FXdHV4ArxNSMhFDx5PlKPQD6nvrH5NGmPZu3yqAOjIIQOheFNNdhUCAlQ4OA8kjNJT9slfhdm
pwRrVdJnPbIHaOa1J9ggbuykQawNzDmV+MAdeR6npjFuuKPyIifPzGUwxslC+KXZEmcDhRm6xaTg
VhTKBbgB4e85GuDZDKfIuVNwV91t5qf1Y2/EFpDVuZGvQUjxhdP+nO8+Vlm80xshq+AYpLRnWUq6
6kSsYgvDdrqy4LTWDfaLY3bTU1K141Ptcp7IIhP99McXXHBgbzQdkPIUj58DNV5auuBvBSQZData
G0Z7sAjV/RaabRvSu3YCo6TpS0PxSlIq4MMWHH32kMap0uRdmhmf3Pc7kQ4/w4J9KR24mcq2Tu6b
9NG8pdneHUw0+Q+McsDPnVttqePllx/f8TvVkacEOEQuhajd1f+AHX8TPMGnhQ1Uti1+kdzBfYRx
+pbaX3r4+DLv70gJCgQe9XGOZdo8kQI5VQECSJiYuyRrlGtC6BFOgyEuisKr/+JSHsAydq+mQK/2
9h0yw7b0UKP2YJL7tqHrKh+biKQJB/P5l48vJZaf/Xa8KJq5jBdPIXKSp7eV2JXWkZzaQ+Il9j6a
J3M/jE2zq9ByccUBOjnFs/xcY1mhAm/PG0nWwVktS33/8U95/6nwSyzXE4rfw8Z3eQG/vce0RCVA
A7g7ZFkM/6f4GRbDC0lkwa40/4shoxxPaKnQdUn3BHFHy3QOdOC2Bxn48WH0iU4BRi4+ISP+aWAi
m3QsZPzCtE/JiLXFZqyN65Y6FMopPrLuXOei/uRe/vTY9D+iO1tLNIYnjy2MY/Y8XdgeptFXcL0T
z2hu5sRGKyRKtjnolwcavR+/q9OPAcGmYKFa7g5kn/BOlH5OaXL8hAy/5zjT/tJgsVAE52NIZsdk
+C8fX0yokzG6XA2xqclspm0bBOPbkeF24OdctxmJPquzb3kDPX2F9iTetq5pHj2TyLVRmfJRNo39
WgYDGzkYUAdU4TEe4bG8kGwd7z75Uacfzj8/ih0q86xDyf8frOFvw9UFnG5Sihn3weQ66yat63vV
J1T4F0c9hwgoPSGh99aSdolI3CZ9jvDdboo++4T/8C4U8x+zLJMtDceTqdae51jbUTPvbdLw9iLy
i18AtAlZaR3n3/rq/y9383REc89gYBWiX6kswa2/fRHjpMmnwZ60ByvP+aHp5DF1TfkJafNPN8SL
BsbKBGhCXn57laGlO2PN3rjHLkMlEgi8y7Yr8yYsoBwNwk80nn+63HIxZnbgEyih314ukTNSRNGT
dUhuOSKUAA2bmi9BiFb7j8fMHx6f42iX+Q2lLKLn5VP+bciMngH3CfzQHiYjWhZlUgIQuIU+vsof
7gcUKx8ly5SH5vtkcssE235Oou3ewhH9q3ZiFyujOf7A45h+8uj+dEOeZtqBYs2a6J6MBzUMNMgs
WqumBbSD4tgzwJNi+/H9/OEiGh6zNC2mUNs+1eC2xZyze/GafTWXP+Mo97aT1XZ//2o0vBFnGXAA
qM2TKcZuJRka8CT2s0GBM7es8AygRP3JHuJPtyKF1mxSUGfzvb4dAC7VIR/AQ79HFxdvZshcZ8zR
1t8PABdpg/Zs5Qguc7J9SFm/S6MOp32Dv/s2EuRhrRvpGBcgeSllfvx2lp/8+/6BKcEFZ26a0pGu
Cyr67S0pAmw6FdUjsPwF+FKhPzQ3Mp/keBZ0U3+fVHU+fLLk/eExcm5h1eEjsjRD/e01Gd1JjewE
FnfsTFdwGwjLA3GcfXJrf7qM7QFNYPFmdyRPbm2OgApaLm1ccB9mdUvcXEZoVWPm5l+KvpdnyL9S
2Ixv1sqTGajIIP50HpF/2hn7r4NpY6DmZPga9Xo+//h1vZ8chI1BHEOHUCa5bSf3RHGbIiDFUPKg
bbVXkBPWhNaQG1VSnfr4Uu8fH4cQ12VOtWxlm/bJ5IAxbuxphnl7b3BinFqoZ1OwKT8/vsr7G4JW
bFPKxglASs7ibPl9To08BCaVnsTe70xSrot8PJcVSZSJlTVP/82lmCSY8lxONycTazt2cwJzU+wt
o+zgvmX0hwe4xVol9ifPbvlE335V3JVe5jv6bA4Vn7d3ReECL5UViz3AQfq6vegAzelUkgyMBn3b
F+1DPqNb8OlTfDJ7vH9tHAL4mjUrPBtxdXJptPNL0qkv9rWK03tv9idKV6b865kQeSULIUiZxcmx
mIt+f210PE17FIGG1Rs1h3wGiyAlcI+P39gf7mWZ0BdLzD9Hw5OrWLjkMmwGXMUmJEYmCYAWTAR/
vStaQhzIS2MjyA7VPPl8kZbyukYoWJhJfaS+gyNAv4Ux5sOPb+f9WAf/zUdrs3VgSTRPxjp63rSh
I2vuwwYXZj1ZyQYKIyyRJMn/+v2wcFCzkI6tlmXxdIodil4DWbeXtm+wqclc3Zmd+ZeEeiY9WA9M
nssEoaU8/aLovJe2J2p7by1dSQjJiDoAdnzy2N6PApxQnoMHSy4jTZ+8H2GSZSy91t53Ih62nFt+
+CFwqr99NxRbTDx2ltCLt+xk0TUSmuKBlxNuB1fiOlC5e4G3t+MkkvblXy9M0BpRz7HbVww9dfJy
cjjLNGM0yMZFAYrxNByjTa1U/9cD2yLtg2HA2Yu5wD0Zb0RRDYgzB2svIWqvZm2j4UJj+snrWf7K
27mOjR3yEoo4mk6dc7JOqADUoRAldzO5gLNxcVOmDs01vbz8UJij+cn1/jAcbCZVaTrLdpKT29up
R9U1BAZtYmpllcSg484HGvj+J+/o/V3ZlOHwp1GZYs9zeohhWmP982L0nHVeRMeh8LEGIb4hrhCl
/dRvUZ22yScnp+Wnv32UVNpsaxFFM0fweb29tUx2vUvznRTnsRP1XdIsAAgPpn12AKIAUY+Io6bY
p77CzuZST7dusrnom0/ufXljpz+DDZq0cHQuTsSTN9qBOkStU5IQ5dTNGVItcW0bhb+byJG7tUQ/
Xleq+vt1i0IEhhM+ciIaqGi9vfcqcWmpkjS4j3Egrm2k6GsBgnf78Wcu1bt7cx3FlEh1jgqdspbR
9dsZbs4bI64is9lH9YBmEw5ZOe5QDy/untz1r8BSJS4cM8u3IPvTP9qjb0hep9o1xDHUyAVXVJ1h
Vdih3debwiyqaVO2UECPUza2X1qAuWDME8sJtrZa/DIQ7XK5rnWMV6O3Z6c/Cmqvn+XfvH9nmAFZ
vPiHUion4bf3lbQN6PzeavECkriHreA8yNhRj3oyjxy93XUXTNEnm9H33wjXtIn8YQXAq2qdbKgm
OKROiYlz72XxTHQIoLXcnLxvInP7H27dqU/ODX+4HptEXht1Eipy765XzHFIQHizJ+iRdgrOsF1f
+MZ2Mm37zEU+ef/xYHk/07AQcIfcHJU5eqNvn+kCuO2YqZt9w9H4ieZ1fSx1me0/vsr7u8JczNLD
rl4LDLgnA5/dPOZQI2VEVnX7K4X5uMKGGFz5bI02UeBYf701oODOhoo1TjgWpYy3d9Xpntavb9b7
qDCJG3dSZ+8As/qsLPP+4Xkk1yh29BqGgF4SvH7/0FIq+DMh9fUeTFP6NGKlgYgfxJ/MmO+u4khO
DkKwC2HVZuSfXKUMxwRY9f9j78x63Ea2bP1XLvqdBucB6L4PEiVKOaft9PRCpNM253nmr79fpKv7
pChBunmeGzioU64qOzKCMey99tprDZ6MCsk10QpgSa2Y+/Of6ChwYxSiXRAGk85o6iKHo9CHI0q+
Te9RO0VpPQrCnWNH8GfS3rywG05NiCIFVwB5q0nXw+FQ6RzUphKqvTf6hvqUZJa8l6qscM9P6NQo
JjpZOtrKIoxf7oEGciy9nb3nyzC77K7Xv4xVVrcXHpJTw1DUAddUSBK4lg4nA4+ls0rJ7jzIPzry
tBHdIFiyvxOnJz/Aqw0Ig6ID0gDKYg9gT44Sa4/1jBkUwLQ+uv52C7fh/UtmkR/ojKPq+vIyMJED
s9pG6jwFxOQ+MRvsnYl81u8fhW1sELHxcbh8Dlds0ic4krDGwYHDCqpW3aj3QTSm2/PDnNjQ4nE3
RHCDHq0qPtybV9Cf8UjQx6jHAzoYiyv4NCr90fUEZyGykFo+P9qJbYBABBcBGSkI07KIWrT+rEBK
7LxZs4NbCe7ONh6t8UK0KyL0g6gFFJ++e9A52KVcB8tDKtMjZGdF50lE3PE20BCP2iB5Xea3Y1Co
D2kg99bt0PSyUCg1yuD9J1dk++BMdIIYurlY07ynEWmgg9zr6rK4Uw0aE4tmvISmvsLZy2nCOjOx
dBPCBkuFAdqnx9GcmGaRavGVGujRlySXlG6LTmb4GKojniWGHX4rEI7Y4DrjbIwkci6stVjLxQ8B
di8Mw4CZiO4XBxv/OvAZXBw8w5+Lu7Bpii2cOX+PBbfoJLKr4cGi32W4cDpObFsBSRGTgt/wUi5O
B/NGAVzGPynP++AGg5XSlY1eum3pWvo3hkLShPSWjwoNZJFlGJlj008k915oUL+C5DI0LxMtrDdN
FiAmd/6AnFpOUEq8ycTOwRfh8DjmiFlSYlJ6r3LseDfzGt/k9YQ+gdoq5bZEyOlKbeT01/lRTxxL
thFQmICJFB7Rw1FtKJ1oZ/Q9sGWmPGJsNGxyXE3efzuLpBoPCaJ7kKnFQmKJMmpGHeArnAxQjkq5
uQ7pj77wucSXX25IjgPvDBGiuDsP58JZ6FC/rnkDxmraES7YuMtINfKoOq41gZtLefTn/csHcUcG
kEDQhFN/OOSoISGLKGHvyZWfPFGxVF2aDMxv/84oRNkMQG691J9pKTcgdcBLPdFmvHdmvXIRAAsu
pEWntgLFpv8ZZYF+RFmda/SE9V7p+xr9/nB9ukF13PNzOT6+moyGkSGuLooOy61Ad/nYlkaEzAL+
b6Ijrdhgsd1iuUCn3ruHgusBBksSTyfwsuiU8kSoNWbvXu0EW3i7tjvlKBmgBv9uMIdaIG7mpJPo
2RA2iUm/eUpLtK7Rbhv5QC0SwWnatXsZcsSFoP34cdMUgyOk8pDKHNjFDYFdHM5FfoLUyzijYGdN
NRA2DbGordHimH+zffnBz3qfBg3UQy8s5vHu0AhGibFsrnoirMUU7SzTFT8kWrAauqcDCaWGbhrK
C3vwiMqCGtDBMIvbHVsjKoRG0Hs2rdRUIxHTD20gni4bCzcIYmODDl0NT7LNMCKZQzpoIBbPqGd8
P795Ts1X8J+4taAmEScdftKoDtjBkd95iY9QHX3n+qODeNvT+VGOL33SMNrOyJAIK6mAHI5il6NT
y8nUeYA6QwKvS0LhYKrs4TtPzHgdT1Jvb2oD8vKFx/vE9KAAmLoq0k6xpw4Hbuo8a22ta70e15t7
s/UlV9MS68KOFYt0eCMLzVPufW5/rv1l/ieZkPOdum69ugxKWprpy6kyvfFg/19KNU8NRVkDjh7w
GVWkxUPWpjPK3AmXPwpW9CtImIzh6455Rq/Y74U8AI8oWkI5Ygnh5y3OIcqkfQfw1nttGNxGCUR7
aVR+F8SbSI+pm/M75MSHAsGHcEC8o0N1Ev/+zdUyQJkEv1E7b0yKcpv6Jf1QVRc2X84Pc+JuoWhJ
OCUyDrDixbmjmSsOUp0sbUJBHW/osNnAoDUxCpL0r+EUkCCWVn8ldXl0oXB6YoKGads2sDEIC7Xa
wwkCt+OeRUuBh1hHuemzfPquoTF7SQXsxP4gO4S8yTJSb1smVWk6Q4ZDyc2jx3+K9qoEo3qj0nld
uQV9PT/OL6dYrsXGp+AHOY2r4/VsH07KwBmxT2mR8ZpAy9ZNPdfV2rIqzAyGV6b82Ee+deGGPh4T
JFwU47izKAovCXE52u6SQ1XT62voosA+tedL9i9k64crlLyVC9HW8XcjKIYFgY4blD/4I4dTxFbR
rqsKsDE0SnCr2SquClAs9/xCnkh1DEStqZfphPvUuxfDRLE01jJO4p5jJx5qZ8/yWMdrRA5+B4G5
0Yfop+70tCOS94lW9Hfnc2J04FSxcyDiLEY3JCxNoIVxP9MD+ad21OYGFabp6/lJnlpKKtIqWo2s
prak4CDmRMtFzxHASEJdm208bhodxvv7RzFFIYN4COR7WY/Om7ZoaqSKPBst9WtEJZxdOigX7kax
IIcbn8NMHITMHlgmtZPDXTHgDBe3eVZ70AbCdRUXxq8mTsetH+vx4/n5nNjvDEXqQhDJ51kCS1Er
p4YVd7WXz3XUrMtkzD5bONdoOwMfgo9ZVZfP50c8OTmHe5K4VQN+XuwGvOrwJFKm2gtKK/7kRKh1
0FzQTSVy2VPTXtj6J0bj+qC4ZQPlg9MuRlNo4Z0zuWm8WjfqzYi4u2vGyEsjRB6/+52mdEtURw2X
/xHwHH61EsEKG/G52ovbToeyp8RPEEPHfesH1YVZHUc8MNp4oS1KrJyrZSG3q2o/l0bw+97qUZKu
s7ytH5RE7aItHUcYr+ajKv8aZHwpLjCyT1wlAIRUQmXifvaNvljQqlLiKsD0yVOssn6Q5aq7GWLX
kL5EPb5lNEGZLlpN5bpqepc+5ODdSTDD2ywwQ4vAUjzBb15yNVTUOp1RvUJONNxMjS97URhfeHiO
N40Y5NVknBueaP1wkJYCPWrtHdIbIaXCloaaTRc79FTjOn3+MBxfWowEOILyK39FS/ZwJMUeaFE3
Z0S8kMvaBg2oe4Xm/IVRTs2HwJEcjrMObii205tFo61SyxJstrxJxSWjd0SbYtw4qIP38YWr68SE
oAFTFQFAtsmyxb9/M1StSXgEWryfsKuSH1HUGft+QCv5ddn+V974P2DIv9lBR/LGt8/pLyzRmrfy
xq+/5a+8saV9APEWFDpAMCp7oujxV97YUj+gYCzYiQC7YMeivvOPvrH1Af6bJnjTGgAd0Ai/6R99
Y0n+ANT0+hIZ5HDgpHD//u9/HtCkm8Wv34oOi+385mFD18PRGcXhsSGEJMs43B0R3ceR2bRU4/qP
jvmxSIJ8LbfA80qaamurrqNrxXnfjQEtUhEHC8KLTQREKf5wTN8ZQzotA9ltqzxxlRSnQBCMS3HB
68Y+mJoYRjcg6FNFEdn34TDIMWZahguCa9gm7bLaBp/bBgPGZtNNKKp8L5KvSbpDgL1Jr6p5U6EA
igUAvgrYWQT76gmfAMm6MtO7EsvbYt0iOIimkrLCzAdFd+rec+lWuKl0rrA0Kdapwv82CLLYN8rd
aK2tYjP01yW2eTSrILwgxPHW8XPyS3t2Cs+Y15K0kVUUJ7Zx5k4v00s1rHD2joOtHgpVEjear+lN
zYNPM/JA47DRS2CRjdXvktn1L4S9R/uAxSJ7oMpEMZiqiYhK3twSQx1VeDqwDyp1HlZyMm/CwQmu
47j/mBhpjOIEulUIGl4IdhaX0+tWEHRZhUY0kmltMWyal8ZUBAyLCtm4ledOWYHTlheeSE3glcut
AImLicGCYutx1N7Orm9UzCJ0f6ZJdg+zocIpNueCvx1odi36F53ePuwYzfo5y7806Z1i3ONhusJs
wGb7T2uct0d6UvfK5wr1tfGhdr4mOLxDtrXUK8W6jur7qB9X2NHux+H7pD2Z+EBY/feguxuTn/2l
ouDJ6VDi5rGl20GcosPp1FNooXAGTyyw14pJ5zeqJGm8DYObAdJsERXrJG49w0zXFgosY+GsjOEh
NvglO1neFbbXlfRpbsPqGn9II/ojhfu+0l1ULtZ182QGN2mNRNewT6oNrddWfOfoLjy5VVKP7pA8
mt02cvBX7PZvbs6Hvx/k7WW0CKJedwNPlMxdKApqS2JS0GB0PCTm7KY0i6IwjLYvpoJuYiPt5nc9
p6XSL+z7JTL3OiZ9x5AkuaRJVRZriX1IFuYqvWOBrt460XMaJf5daOg36EFkK6kyfay7ul3hcB12
pRZ69nwpGRSbfLE7dUtH/B6CNQDM8qIqNPwn6hxBDVQ+9PWs3mgNgj9j/jJMreydX+JTY9nk8Jx0
cdyXyL4O+UnOGy4QO4I9S2c49G9rayOdyveW++350U6cO14xnj6hxy+QssONivAgoiQGA9HUe1PE
VY2JDFrNmSrUYtL6S2JZ6zhpNnZsXzjyJy4WUScFEyG6IjxevGvjOFY0sxpMMQ6RLNTb2KN3/J21
BbF5eNhpo4PdIkORX7xkeierOZZn3CttQJMyqiobNK0n9/wqLiP8v8NY8FrocaLStAzhkghFAA2z
bxf0Baf4pMEpGKuoDrFNq8fBEQXIXILoDaYQrKR2uHBJn3gboCSBoHFxQi1fNgviPJ22ugkagRoa
n0p+rnAwd2nzxlq5maarwIhcdvCFUU9cBqJVmGsA5E6mTnm4d5wUbRwjxXYU3nzihaoyr6EWQ5J+
Nn2c5GCCXyp3nByRW1Uw9cCuj/pNlSoJhpFu/rjoUPxTEMGzQvAsf84UIdkUodHnBBc+7okDKbrW
qE+JjQQV+HCaJWqWTYvkhJvBRKznYhWY2Ev2TvEHD+TN+Y10ciwdwIdzz2E0xb9/88j7+hDi28pY
fllu0cGRNsXYYg0Xo2UzScqFI3hqNJFKYYMqOnCsRfbtt9jypGwQbIee+okKlT4XaIdPPVqHin5h
GU+cd/Io1lF0PIqL9HBqmhyM6mQp3DToiaNCihydgd38hbTteErQviy0XrivRYq4CClxuhwC2WEU
ylX6xkDkrU9+ThjMAHFHF16mo7vzlb+iO9AQIFzwOh3OKKocDX80S3YhAMd489nDrkPnbD0kMo44
zkqulXnfkOE3ZniBefZaJjl4kRgbFgLcNotwiZvtcGyUPMoO9FgEGNHLXAuL9ixdj/qQuggqrRO5
chHv2+CVmW37AFJmPTdPFcq8F77q0Ynk54ATKZqHocARIR7+HP4YmHkz1DJ2AO0vldOxKSFHo0Hn
JWqVrCL0xy+s+smpE44SCFC5Ev1Ih0PGlT1nY9/JrpYgU213vjtUzqOJMvaqctDooyP9MeqoQzr4
eq46R/+T9w5yYFNy6ScRIy0+AtUl2in4UQA9lo3MiDvBDbQiUrNk7jZR1rZCZudKjivpS2Ub9yjJ
YjpHMXrryOnnEbmtTS/bV4YT3qEBHF5I2o4eAcq/JImUMujo5T4W//7N3QGMhi+jcPuaUKnAhSMU
t/EaZRq3Gmp0slDqysrwz/kL65WyfLgGFL1AkAUBmOLUEqhWA3NUkTCfXBntwS7705MgBMG3ovzN
mUHDBmssf+vniPlvGnPrzF8y805P7uTmR9p/6TrqIT9C5y6ilKyXq8fo3rhKh10woKSYrK3cg4Ke
GL8Rch05wjYiz5/80J3Q0VL3RfAlnr734Z/MfhyQ6mwu1IeomRx9XyJdEfghX0fwbCx22iyBR44l
KxrXO12+ksg+LePXZD9k6NDXzfcKf8HevPenzwXmAzZZ62c7uR5QuwlJYYy7evii4CgeVI96V62i
9pvZea31zS53OWlt4eHhPTnbqvKMPV7Bde+WmFhnPGTrYFOZKPhs6nZfNFtjAMbeY6jOzs67Ryn4
paa3vXqtlc9FjijY9vuY7DR5Y5luZz5qiouttvZtROJp27Vf+/BTmt6p6J93Nw45lLEqfhohVnnf
+nltSn+C8NOs77V4q0drTPsyYzX4m+njpKyDeSUPu1xuV5Px0NbXCOgoFRYbO8Riqvzz8BLH6yxC
7mgTBV6CtCd6VU9WhKzVQzjfEY6jzV1h4zhvnNJFSJY029Cuy+DRNtZNvs1zbMSGJ8v/VHW4dN9Y
vUf4Itl7EYrWiFpZ1yip2fKu/95Um9FcJfjmtW5QuP2LcmP4a7O7l1WkhfYTOjMGpuZXsXOHDrSp
PIR+gu3Ifu5/ZuHPMd9M1iovb+V5p+PwgeNLQbkbWQvErJ9l87baJyjB2CRjG0Siq3anGK6v78do
nV8SPzi+MNlTVFUhNwmGiLpIdG1epyxHFd3FONmmgxvFXRSaN4GUfe0RsVnb3OsX3sSjlxewm2I4
0S+QDgXqRQKV+EpR16OI8fmbddb3+NOnGHOcvwmUV1RoeRUQmcmUDUQz5bJiVkWjUU2SNblDf58i
ymWjA/qo+TREr+aXBn1d+UdZf566j6P+S9N/C8+QvtnZsBxUeR82SMys8nBllqu5d9FQkspdG20M
xxOCXrgwKI1r2t/iTt3m3abvv4WPGjKLH6VrZJZLf1VswkeSFp2OR8LA6/YmuLJucQNDWjK8RnPY
cNFwLPjDq7XjGbf1XfUJ/586XZsT3prYrq6KRyCFwllXSEbf9elNiZqItsX3dq9lK9TH0pe+/WxH
n3IHs5A/8zaQUWl01c6VCpdDX5LFT1WG7hdtfMbXcn5pi53hXwt3DkjB013U7KVm6wTf6vquDHeq
UMVzx/4TiIBtrdpk045eN7v9cKvR351zRFZhtdXtq6b5bqyn9tGfvxbpE5bLK4SZVr3yA7XFVZsN
V0iHrXq04UzpWbd3enmvNcBhZu7W1UOfXRXdztIek+nX+S9+FGuRM8JHBuPgihT/f/jgoMKVWhRi
+d5mXLlG1L8YNfbEkqFf0/jpX4g0To2GhI4mLOXo91ryYpDQ1vtGh8WXD9o61kHxhgoheKvxFReX
zAujHWd0QL5gUbZDDYwT6yxi4zppJE0LpolGezugEQ+PhUDDeCSZk1sdMeiVmeDnZFfJ2m+UTw6l
sgvPj1i9xWkiTCaWpZGX9X2FRd4857FVYgchWIvj7PCcp3i/5IhAXji1p0Z5bQulX4JkfJlR1XKD
kIBdja5R2L+iVxMSp7+UhJ/4dPzhcPDpShZfbvGOqigDanoTkEFZ6GfPtbXu+rwCqfUDBCNn9cK3
Ow6ExFiARaLRCmBjkfPHVeFkXU9nVF2Y1S6WsJYARiPbWbUILfqYaq0tO7zEIFtOUnjmgZhTMBB8
U/7u8DRgLzBXxtj3rpYP3yFj12tEv9X5Z4Vf2YUJLhMPhmIYlbibzlcH5sXhUHE/4nMzYHMyKE6H
SDQGuDY+XZXzpIUA6f5VH9U0lkfT9vyBX75dAq63mRq1ARRx+CkOx1WkWcPiwm9cHGErNOXRzMyU
xESkH0EXa3BlmP0Xhjw6h+A3eOdRz0f8hOqYvjiH2HErnd1bAOtGaV51Un2LdqtrCZmeTko2tNSt
klhVPfRE96M8XyKbHH9VSn8MDK5DdEuidzjlKJWCAoO1wnVSDOLQslx1BWFTPYE1tLPz8fwCL3cu
k6WkxCMNWEUsvQwOgJdMP5Xwm5LH+4auT1dG9tSuUK2hyS/cdrb9o83/nB/z6KMKwSyInTQyEeXK
S8230uzbmUA2d2V7rNcVwrd45BiFW0ktZill9yfJiujCBn6Fht5ebjDYXlu2TZIAOF/GYidFRoNU
eednyM8/zBhwJ85G9m/s+smqtPuuxqIMW2lrCFb4GdjOtC7LvZzd8IteepiHH0mynaVdWK9m+UfY
P8Xw1CXMs+RgZZQ3+Knz1wnd+8Eh5e1XVo0HFnqa5UOnPPFnWDnOVltD4rFvttDp+a1Slq0U/2Yu
ns4v7tH2YZ6QwoV4H8gcpcDD7WP3hW5MKLW4U1l/8lHkXFel3q1LRIJXhlleauA5uhjAcNg5ooxC
Hwj8ocPhxqGcTCTUI5eAwJ06HC3DyllJ6Ppt0jT9M2shGrxy9NDn+sP5iZ4cGXYbUR/ts8BlhyPP
eHkobYG3xBQnv8NRGTbWYBhrerEljyo+LGi0oeWNOl9qBjleYaYsaB0Arzo6K4v7oVOxFtCqGD3m
VPYmOejAzS2SranF5im79JIdFSNs1pZ1VWBRwOU4wsuRi01LAyset0gbClWNW9emucuacW8MyMnQ
c7PNnT6/o1Am/MRRs7SRQDi/1q/Q+OHpQbmGeihos+CIHUFppWWMGRI2rob3VJbuK1nCXuRJ6YlG
VewmdMTph6dsJyvBZ2R1m5QKa7TXw8bL0z0bHt/3rS8n1y3dq8lzVtxIDvrQAQyHMMBda5t/CqlM
2e1WNh+cak9iTx6aJdtO8ddlUeHjiRPPM8UXFV1cdJkxIhSj44gIwFEG+zn9MkTb1umJibHqKRns
BuvYddgSi767PsQnMcTX5x6hSEkt4XDrIRJtB5lv9MDQd5Ey0gFkZO01atTTqi2VtXB2LDq8SOrA
eCzoVF6pRhhe+CRHF7colgtpDdhtxGr2EnvxjaitZlIBpU+lFV4G6OxKq7L/Yo0W/Tv1tJmDSyqZ
xzuflxjRH/W1Lsw9ejjv1Mb6uK2rTtgPu12HszdK8AHi0cAiurw6v+coYvDHHWw6uml5HgRFQiiW
LFu/hryr50EaWld+1F6Kj9wt8hdDI3vaJMGjb7nYS/BL6SXP1lQ9DLrTu5se0KdZ4RujJqsG1fWn
+TrYj7mrZG7m31fGL/7ajV875z6dcL+B7LiV1JYLG68B7Xns7iy2kLRWDSDWfRninrFKa8R1PxbT
91HfJeG0ChwgcjYebmxrEiP+WiorJHzMCqOClV7hdIdbputUADKgDxtDXVuVi8qx1e3G1m0cN9Fw
cfYaoIwQx2EUpVHTX2s4pBN1+9hhrvIH7X5+aAeqzKv0s/VVaTGkRTdlPUk7BcfL2MNOVA9+5fYW
mz+w5/nOIaXrEbMXoJb6yQzcwtxh9JE6d6WxrestTNK2XsXyvsSBUfFyeTfNd+W8xkMezSOU+PiH
+rR1cm9W6e3YJ/kW/Qxz2MY/kNDVgivlexmtZAzPbtS78dvwJ7s2f6iedJP/rsBZEgOX9vvAXg0T
rq7tqsMkRnvyp5e6eiqTlyh7xIQLGEB5KINNoFzJDgQ015TXzq/wdn7v0yA2jkp5ik5sUdVY3NBS
qkx65uOch08Y28Ap7bVmAepo+E4po4ZlbobfYWSp+E5Qzd1f2Lgn9y3VDTavQMuXIG1kFHjpdUrr
Ihe+KWq6HAArMT7xpCa2+VoGtZwemzDcdSEI9Nk/vKsDPs/bkvnRMRVd6FABwHxo/AKsPzymeD2W
sVkHbDUJOQthHG5W3ad0rkBF8vFC/ejoHiIuB+gxeJto8+FePBzMxr+itRqtdWO9DnbN5N+C0G/L
yYDdMqXPQctmiKfqUsPTUtiCxEeMC1nI5l20KQUcjpslyAfUg9m6WWz4ntKrgr+hqqscI1+PWzu7
jgxNcCCUNfyB8b5NMWSQ+ggh6I5QJSNM2xRpeD0P4EB5p/7O5ty+Im5TMQAx+nCL5TD4YtT669bP
h/fe3nQWAZiTScGQpN1BBDdvUu2ZamMvOUOFW1h1XRvdjhLcOhqIGTs42BB7iq9DfCG9F1/i8Dpl
TBWSraBSIAC6eLWwWbEbp2krwrQKY0Bj9Eyzu+orJKozHBDMKbtEtzreiHAowLIRpUPylXLF4Sx7
H1VuvYcSBfDRXqXSz1QqkSXvpLthqj6fP3XH+1DUgv4W30nBl5oFUYEujBXVhSvxFnmVDBpnjVRG
HGkTWx02rY5zRVh8STD7eFHZe3QVCQYRvX5LjMiJWhjtuXCtUftq1SjNBrqNjGSNOm1SRf6WxN0l
nb/jiFBjwwjMU6gC0eWxADdyo1EMzKsKVxnRsKcGRKtFD6YJQ9XfCzNwgLh0uEpK1BPbTq22uT2E
615J3n3N0gcoWFqCBU8fuH74ebsSG8Ck0jJXxnBqbA2U7J10hkaXrbEjwOOBLTyaoTsa8+P5j328
sQ5HXsIRw9xZ9HQxsuVao+1veifCgBRDj00QX4hDjvIMSOJvZ7k4NiX4s8V1lrlNJf3AAVxZ088L
DTJYae3d3N7oKo7iuNlf6vISq3d4XBmXa5WrAJQMxufh6mZRbjhlFwICBkq57qamW8d4OV1A406t
JGE9KQYPBazIxRENZtw3JEy9XSNTcuzOMb3Dvrqp8eK2jfAS2eDE1hWcdJiXZKnU5pdPU4zRkTMX
KY4PY/oSmcmfApPqqVf824GXo/CrDR7ud2FqWXsqjwFVkUuv82uvxGJdhVo3F6AmzErNxYMV1BQr
eRxzt+h/lKGA0/EVoW4f5ze0PxbU0PvomubEdNXqyrOOFPzKpxCQhrO/wjNxwKBQs9cMUW+6zuhW
dUzMaYdZuQ4lPAiaMH/3C8uaoU7FRiP1YtkON0KnGbGmQIt1w1i6p29gjQ9PuTXrxE3NaQtcNayM
qFYuvFBHGwMZcB1ICDIukPuRjK0t+RkslDhxWzPqt0UZ/5BwU6bd4SssdfvfGUy0mdCtIzTVFjdJ
4dt62ze4Xzs0o/J6J9Q0EuV7V5ZeQ932nZcHnaCoDcMCA+hWj6jG8JbkoQ4peIxB/bNGj3NX2o7X
ZZabK5V54eMdL6M4vkKrmUgFZH8xMx8XsVbCwtUFv9zZpomChN7jbaGjVRWZf87P7OgxYma0moh4
jPf2qNN1kkZIbQqlpYriwdaK8a1AYeE5x3tDwbN5n4XDJZmYV3G0g+O0GHPxGEkZxZo+Ag2xfbgP
vZmgzYrVVJJ38reuwRRtHiljV/gSKiZu3GG9C0JVWHrK6jpPv84zyZk5Svq15dvpKtesC7yVo7iA
nw+yADgNBSOEeRZx4jh1PvefHrlkARKq9lp6r7Y/q8L3zKKbsCELH+x0KPfnv4T4rItV4XYBO2ZY
kcMuRs1Gs9YCNY1BGyUfI8z5p+JcxP9fy6j/GoUWUoWWY5j64NViIy/ZVAh1zIGq+pGbpGG5laMC
Ym8IPC1nw2PDP/qZt+ajkwTKbpLwqu0c5VeTdN8mfb4Owwmy+TCXezUMn7l4y/1Ay9eqVLRPDVKq
F47B4SP69ye1OdcqJwFq/VKfoCv0evClMAaVNG81J7trK1xSuiaI9yU5rqN9D6PgJjIn/cLnf20a
PlgjFQgdRF0It9jHcHqIW2JHOYgzgUFFjJ/xivaGXV2l6XYqatWTYUU3BoxiXwmizTSGm2i6zop9
btT1j2CYv5zfGIvqAitBnCg8I8SzLrqAFw/uGEuDJddJ7EYosbhapUEycaXAqjdOk22GoCi8uXW+
wbyRV1kCvnx+/MMr4p/hAY0QwkKOGiXTw8eELn+579FWdPsGVsM0jZ+lsaGZQH6okFpeNT12fudH
PDyA/z0iWRqK6wiSLY9COXbmRFGBo5DjvCgbs/UQaeu5sDMs9CZtV/XWXsOC+O+O+9/mo/8AV3jz
BY6ajz5FefCMGufvt91Hr7/nb/cRCPIHohPkabDIRURAsNv/dh/RjPQBDrioQVMfQQGOT/lP95Hy
QTdRThNqvnTVco648P7pPlI+IHnAd0XVz6C33bTU9/Qe6YsHE0Yf5W/SU65PJEFJ7Q836BhF+oTv
cu5VuZ+8hAALWd3DgMcWdxWjt/VFJVF9bun8jVexo02YkEL9bTkrNQWOpmmhZlh+jmOTTceOwUu/
aRJnxvHQwjN3nU6Wve6rHtd0pO3vR7U0YgzLZeRz0hgkuy6loF8nqpTf12k9P5SlT3Nh2jnpY4PD
+ZOqYMEagbvA+FASbMxkZ76XUUvt12WqgGH7/uwpsoB3YjMyv6adDvIH0h1oq6pzMBocrCSBQmHG
44riJwhdUs37vq/kC+S8V/bdv24+OrcsjRcIlBpFOsETX7zMae+TI5lp4Y2zsTN9ubiua0B5u8mg
5ORYhfbZlG1r6r3rrpF7WHDxLW6G37GcJ5MLhmcM54MdwGx+V+vatem36U04p7+LwHA2jaM9arNv
/AwKOFZ6X863c09Mheyn6KRKa1RanWTwV74+X7jSDy+Uf+ZF9y7qLCLvXO4QeJHUPOSh8PJB+ul0
mJVaqXabGnlOeCF9jvPkDi7WJRWR433Jaop9Tign7FMWaQMAfgyyNBaepPX2Wo1jbUtXiLRyMlBN
H7NB782hffj7nd6CeIcX9d9ZorTEY8nfo9u6uKjrrNdGSTIKb9LV6UHqA/mGDonKVQZ8jWN/rm+t
EdOC84OKP3S5Zd4OKhbhDSwFi0Ez69EuPKcN5ZVvVva6gcy1mfBs2Z4f6lVm42gs2gfg8gt/lqWL
QC5Tt7Frp+QzTvPW0OpNrWpXDUjz7MSKO6FP7U46ckazk94lLVrbOILHL1bZJG4WSpCuSFBu81mQ
kKruUvXh1Od+5fpS24T0u8wS6yBIu8DKCq+zv5p1E1239TzvVScedjUuvefXYhEtvp5UIWYBhiR4
TcvGlBL/1xib1cKz/TncswMDnKzxuj0/yqkdRdqj8hRTdqcD5/Dj1pPf6HWHnnKPrNy+joN2jXH0
5KVZ0q+N0YKoBvl0c37Qk1OzBHeDLnjoBYttbJpRkbQaU0Oam465PGrREI67C5vpNWo63EwI4Ylg
m7YQKEVHkjhDkehUoguPZr6g+2jXex+GeBxRqimU6xR3oyH7OOQ7SfraQdPR8ctuMaB1pD+ytFVq
h3J8A86LrFm7ygttO6ebUfk1qPXKL/CfTpM1Wp7dFG/loXRry/M1qivaJg2a60r+pXf6ZsLfNWie
KTvsB+nKTi1P13+09Mo5ez+9LQ1KQRD+0hyPBP9RC2hY7yfoBVh7qsM6y4x1QsPFEHQrqx02RhFt
A2A9vab+dP6DLPEPNhtvIxqosCGQJqOJYLENnMaR5iipvDiSpG0WYIU1QHp/zGMz3sSlNa1Ru8a8
WePyJ0um+RLEdteiHLwxEHvZy0Ma3UV9WyG5gvtaFYOESUH1XEWhTQfslGz1wKbm+W/82KA2VPoJ
4kWj4+GPbaZ6P0VKXeOptHbylR6uxbv8Yj1pf7Ibk8RlY67Hr9q0alRkw1emZ358NP92r7wrprwv
f+ef2vr37/b2ufxP8VtfCnr90cBtX1us//Wr2+ilLpriT7v8rw5+E43Z/4wvIrmDX2zyNmqnx+53
PX383XTp3wGC34X4L/9//+X/+f36p3yeyt//9R8vwsdQ/GlBVORv40PESt98j6OYkob256mJno9+
yz8hpeJ8gP4G/4009JUX8d8hpeN8AEUCZ9MohdGWLoLN/2loF9AS/XhCDgmAVcQn/4SU8ofXZMFB
45juR10Ixbwnply+atQFkC0UEBr/z+5ZbJ1En3sz71Hu0bu53NkGJWuMVCMcpnHTe7MsJ17tU0Ox
AlD4hfjrkQVB4Af0LNOM5w0B98+oRTBuW9pl6zG/JAF5mFITgzMriFSAZqhZogogqpBv3uowSYuR
3L7xZMzHKPW1k2f3UbmxJKvZFhTEPtIJU92kfV1+IwpNns7PdAnl/h2fFBZqno652lLdcBautbSH
Np5VSeOnmUBs208Ig1mJ5j8ZUR5jUFbFL+JGwAO19neVPGkrVZ0viTu/QjhvL//XlRASK6wDV/+S
jlH1XdlJKt8XKKYhtp7L9tE2QzhcoZlBgMYzAKftMrwOfaW+c4Y8u839MPzoD3LXrfsppA2i9dvP
iSnsK+MWMlw7FF8mA5G4fiic98q6k3URmoNJCDvHI3K8MUZpEo8zMvJTjU+t2hfdqrWREiAlsK4K
K5k+n/9UJzalZQF/wPGDwoM89eFOiRIVIcqAAbvZ8be5alOB93Xz2pfaS6jxq5Ly4ltwwlQhs00W
eXRNTw6MYbmr2RWyPzYUp/J4X8hy37p4O2bfeJvyDRZv2LgiKZbhqFvP9qdUayP+21nL7xO85nCa
dbK2hghhBl/nnA5hSfEVhH3DHntfRWv1Kyx04Qpp2qxt5Gns8g1eYT7chDiZsT6HNZ25711Don6d
tBjhKvjgS4Q6T6MeQwG/8ZIGXwONJGCtx1Ta/Lm5pDazjNMoSaiwT2lyAqRBumfBXmj+H2fn0SM3
zq3hXyRAOWylit12O8eNYLc9ClSiAiXx199H/W3cVUYXfDFeGBjMsERRhye8wVARMGyElaNCGQ+T
u3g4ojegCtMhDN7kvpfDKla3LJwuEzVWpabainxIp9eTmXwdCy8PaYbRnnLPmTkGiWuhVPTyNl6t
svG1EJSiYYki0pX6UtMXmpOuuMWp4O6GxYt2lts6N17W31bZ1G1wgaGaucIkdM3gIpEeymNTdPbH
KPXCUzrzhDdykoveIiEYoC7f7zYdAavLIPT5h9VbM86V0gRFNCBHcHZ6Q/xiwm5PCTrz40fbolWD
aTYs1N3MrveJI0pfxfS+DEAhgLvF63LKmBy6lTdBwBoWSGkvb/gTLfPZB7ndoWjX0WvkNEFefP4b
o1VJ4p8Fr82Q3R5KaXPu5sH9WSIef9JaBZiQLzQifSPb1QoEG9sanERozzu0lSzsUBb3TjetvB/b
7F/lJSFU04EKITvgpQN4ZItcf9xhVj33rZHPzXEJ4IkpjEZip+3jscx8wrht3Kizru6sbb3NUgPg
JsYr3uXkPJpG3AVNrznObbEPrM5LlDN9clX9uRcrsN8pi4UL9rm2AUxpC6KUd2NyfRmLn34BQzUs
9BhAkoI/f2LfKwr8XvzmqMa2pouy1keRa39HALzVQdjC+p9vnqW4YfjKQF9A/bqEIQ2VLDq60TUi
Z14Cm9iIc7vqkkJBq5MyuLG3V10Z0AjQOrbSkhT9imzd4jgflPZaoThWQo9yjaUGfGCB1KTTK9+O
4RqezAG50X1pd7ecxv62+KbPtWETESW+LG3DEHbuGHbV0XGFscvniZCCjO98Z9PQ2EMyGCg98SOj
Jzc5t07VZbymkU4ttWkWcbjo719EgYxqWpmWrI5aht5ry8/FQYWGetNlELmgt6+fi9Lub5yjq0XB
DjHCjGicoAkMBPT5OWosFWbSAapXzpY6KU71QXOuXoVz8zsVA1oz2eKt+5eDydU2s+jmbfqkPYte
yMXnmlZjZInctI/LWIav+j4sTmCX7NOKOOFprUPrWFaNeJwbo77RzLz6bFh5O8cEsoAk7wkq+keg
mGVJC3cIQSYaTfR6pDzGqKZJvJYO1cvPeHl3ECaRud0kNdCbQe+TquTPkKSLIeuAfzmktV2+5xZB
vmlcblnrPv1vnn2cLMMcDClk7hDkUy+2cgg1syirdMAEpvIwhyUC4Q36/kHWou3veoN5N1XrclrX
pjsHk2HdDzaSPqZG/aU2x+ohCNLplj/uVcRA8cbeHLJpQuHJdQmpnzyvRYPLt49oLqXxMIOPrIzU
Txyd7ekYFDeO09VWbykwcZ88YMNrBttx++OlauE0lTPk9lFlYoIZsfqnSg3TDa27q4eioUbuC4oH
xXJIbRc7jT6J8ulN2EdHMhUYoiI4mgXs4X6y3dOoINj94wHCYwAKxtZkoxhm9vj8qch9ZKG1Wx27
wBIn30JYau3gVr68ytWnyCqbEoDj/s+z4WKMWKommwCmV8dRt8uvVlv+K4ltE1OH0C/u/CHr79zM
NgvGmp7Yvbz2ZeUJUgh+0hPDZOMqXoJ4yK7VPPtLdfQGlcp4GgO73JUWaP4UfeGzqDNPxPlGCC3s
KgNcjeraDejZ9Uvd7rQtAhK8t7HT800e3UETfazqKEhK3oVj7yRdOtZJjxdHPKPlf6MxfhVueWQo
GE+jKbQgL7OoosMirg7b6lgjXntIoTXHcKT8D6GwqkNViui09Hjav7zP20l5FiOeFt1UDra+BQIL
zx/SDXq9OsZY0fIavJ3pdMpjij1VXuK0xq35xsVgmiHDxWoXZcdGsfFxfqqOMo1amSx6sH7hyieS
0ei6z60f1NYdYOXwm8v4a0lmf+rKs3ByceOpr18tHWoGHsQg/gLr8PlTq7y2DZKHGSM6VKGwyUu8
1XfgHg/53hC3/GWuYhCiYpQJyNwSi4DBXa7mmOs6j918TIspODSBCEACWbfwTdfhftMu21pCMF5p
mFw6hzZ2KYzSNdBRZ/qqkhxjnwMNa/VzCcnLY9qugk6EV3anampCqEUjSoRdRAYHnHLOUA9wdLBx
DQRVxMun7HoHqGe5W6GvMvBAfPr5fvdT1ed5PtRHu2KbQ9i5B1XOxo065OoDomp0qGjo0tMVgOf8
fBVXhlNldqzCSDKD0Qi1otTURe6KkfPY+58tAxmPf3wyeFrbhBCToo22ein0vsixmfGWRwWafP5r
kXrNA9o5t6rAq/3bVoEctbGBNojDxf6JwaSGsZHaTbspOntBmh4gjvs3EqDr/UPYhVKTgSCYRXy8
n+8fUSA3F4mirm9Uc2I4laSgW+2H3iPck16Mb7QUtwQW/vJo+Dpv43iCPHJF24/644JOuVs6o6Vx
NCIDuasrhF2iFvD8P78mqmcMBrCz2mw3Li7MymcOwZ/x2Jm+ljHEUehbVhm8f3mZq2hK6gj+iAkR
03m4kRfRdFbZmPetasgDAIKtJaRIGXnTrm4zeXh5qet9A+iHsSfPgtsQdffzfQuXaansNJBH4K7w
PXPP3/ut8fj/WARBYvppFnCOy/6v6nUVZo0vj7NyQhTg8vRVlKXqRvb0t0chPJD3R3TxmYA/f5TZ
a/JcG7M81lEZnfKQfu9C1Xmjmrl+N2CzcONhsMP0k6/o+Sp56Sk5D/QBqnQK72msi2QqA/UwqV7e
OAbXD/SEnt+knACZgAB9vpRlOGuehU17ZJi0MhkUy8fV0Ob55ZezbcuzqxvM51abUeW7bN/ltZKD
9qSXhrxMlS31ieaM8SimOr0DZDa/L8JmvREethP1fD0+C2Lrk6czeJyLdDDIALPYSG/xDan62Kd9
8N5rUxeR2dYa7owljO7qwC8TTMqmG6nR9bt7tvRVaWavXrNiu4x2KgXTWqX9blxda58PS3UjUlzv
KvxXGOuoBNM5vzqMvicar862SBH47St7qK3vjOmX31aj3RPStOoWCuA66jIhBSWHGQMiEsFllW3M
rb3KahxpoWj/zu+tMoxBQgV7JyvG+7KAIV559a266HpES7OGwSzodAcUL/P652dUpn26rlXdn5xC
qoZCrK6+VqJR971QUZ+Umci/MsJtwtj0iWuwCh2xHBjGLB8np5F5skSZfu8ZnpziRmN8uU+LsAXL
U8M6f7tKYw0PbtX2Q1K2yvvR5CsI4Zc/gKveKKeeE7lN9zB4oztycSJbRxmlt5TyNBpe/8Fduwx1
ykpAmkVG175DOQimhohyZgCzgBh3yFE8/IynL/Y8voL1mSC4aPt3oy5R15F1Ce30xk+8eLvgKOjZ
bEJyJH4knJfw2bQZ+OVt6pyln3cyRkK3cGO7rNaPaZ+1v2kVZb+crCRjyJvShs9mR53Y6UlYcCaX
boVRiUO7jCkMDAshWjt9N5nB+gUnp8FNerNC5/nln4zL8PWHjjDFFovpHoQAl58fjSJ1G/RF7eYI
CNxH7Uz0Yb13bTH+kuCRoYl2bQdYAdSCt8dPxP4qi2z57XZO8RP7AQdpAubD7r4xZ3QecIlp5N6V
ZWYmJUGsRABIrQ+16akirtchGPdmlds5SCDXiJJs9gBCeP6U3ncOGS2i4C58uh7YfJtMoWjPYvHE
XkyWm8VdbQSfy6nMYzvzvpjpALAgGip1qIfQOADzz+o4dCtaHl6ByGzSC9Oo9pFynY8i7HQVe62G
SJSlNpyxoqOFHa+lT2u9RRE3jX1Pz+6r1UOO5SRb8udk7ezirTuY0/vJdeYhMUzdPA6NnM+Roj+V
6KgfkL5S3lS/k1ljLvvGnyFgNmTGb1tK+mnXtl721rXqAkOlyZyc+3Ht9bEQQmR7S3X113ml0R/3
ao0sJKNUvxzass0fKhgLUcxjO/UhrYr0qAbhgEvKrQXWa4M8k7FrTLdCTirQdvlq65X2O1gda36q
8BjrXgNxTL2E0CI2PQMZ/pi63qzjOqhG6ICKllS+dweJIHXWj6ELYiOrvk1uM97LcKYhB1BE6lOm
g/6Nhis+HKbZc3CCs7X7McjtAU28cBGfnXIyfhiycn4760Jn2KJoP68p4Kqjrpxl2vdMTOc4yJru
U6Xq0ofO7DXV3i5G9I7SIAA17fi5/9VIl7X+L1CN46aJXejJPAZF5iXe2M7yh9lF2pSxMxnho49U
xtdqAVd+mIKqlsdxQQrslb+qEI5PnUUjEuJIjibAPKNNV1oJi4++iMJTjqZi/wvvPLlhUkbDPWZL
445xj1OUs8uWcXzT14MF07gW9mvaSYiyidIBjzJYEjKqqfM6faXGuYKpX3TIuFvjBOyyYDoeogUE
pyquTBOIDU6bzgezxKsvXlvHemdmaEsQCupiiVG5Wr8yxDaRYY3y5cGdUvPDasEH2hc2Sjuc/1p9
yLhCUBKrxQLkcRrH+eAjoNQndldsm1uQRyUqhA6JfEHW/8rSyPjema3xK6+awI7T9BOlI7plS1gm
PV3Jve8qoQj9uX43hQ3HC7/zEHtHs/Uxy9TNAXq+mHc2DrDOKa08+cnqZ92w6d5QI0ZR+O8ntF98
Ol5WenS9YNEHw5yjKC7zkMqadASFOodB6odeWH3Inq3dK+2UkdjPbV6ue7JJMPpLAy9jNxcTchqW
WS1nQWrLdMbM1g5BnDUzmOm3WqM5mFf3Q+mUHzlp5VuRGbgqcsdNU9yplk5US335Q/Rl2uycgVOV
LIhZfl/aOYjivrXWtzAIPStZB7P0EyuYC0JT5uX3sIPUesiKKs92riCsxosV5m2M/DwCskMoy+4Q
5cL7lNv26OzMzjK+Dph9Pg7abmEAm6i0u1k9yWT2WrdGt79GTXDiEt14/256DMI0yDkJ2y0ofXt9
My52WQD0ZNN2wEHFSWJK0HyofD2jsmgXLsdEjegA2NAO/aPye8hgVl2v/r5s26L54M818ooicFDd
C5pJohyme+tTGxTcyMbsdE6cuXW0rxrPVodIiQZjP3Ayw24IaB+yu4s2qcUn3cNSWtRrji8EZ+EA
PwPgVKXeHd/rOt8vDMq/YKU3PuIK6Qawz7zgZ1CICC3SxdcfEN1DHw4Hkf6Lq11vjisJAwQS/LIY
kHWc+reJOpXNJ5GV/SHibRpJ5cGcF51T1kzcvf6x4CmC2NRlVcPYqGnzTevqVXsRSUMksigBey2O
0h/XougquE0FMnAqNyVWVU7d42+QTyaoOb4TpMVdbX6tRjU7m3KGyHbGOmcuGvwK+14ufxspyWng
h6ZW3g0Mup3qbZer2k7U0hYPozY6f7eg4DeicSFbNAVoW93PYUN+1qQGV5gdltJ/vRRYzzRxVo72
Ide5zwOEhXROfZan6Zt2EXWzt+cmQAUvJRAnTjfTgg/qQfIJjY59F3Wm9d631uBRV5GDz0NpA8gz
yWDEYR5yZBPmxgqGT7VfO+tHp/bVug8dUGLcA0P4X+1E2Wciu2MmZp/iqKuLRb0faMKQv41Dikzl
kDpqVwLddhAazK1X7hD2KpnrPBNJvxBakiwLuXBxlCXGBWsBrK2RIyQfJ4sEMr/camjfAjs/RJYe
+riIFApDWTbU7l4sTK6TyM/bX0NFc2k/dIZt3bsjuvLJssDFiaXO3Z/A3xs0NgWh7q05muYX5iJN
cIiqCqsLfPhq574FMVOeUI1rpkPHNY9Uohoc87WDEK4Ca2dM7qu8cWp92lCn9o1KyrafZzxPWRqt
SceiCcoA+3JiOq3B2JgpeqEr5+c14a0OGOttvm+dxKczEZKebMzEa4z4biD2kHq0qLw28/yRWbyD
LsDSkWw09OPXuADXZO0Bxoev167Ioh066q6VCKcKfvZG6DeHuoyWN83adTUo74hr7OUU7qL+/N/j
bEMfvHfAFl9y4qOlBJonW/c8ejhuesCt71Bnd250IC7SxKdVGMaSgIO+w0nmot3mNZGXu7Lzz2ZF
juDOuJEESuTnMJpvjT//shRVGRwDWFabZNpF7Q5haMaqN/PP6czgI0bMLYAFi4PwneeS1r+8e39d
jP4p9CeKsit8nYK4IbGg9c/U0HZSTgh1GmtPtPBgqv4/luKpgOHgVYdLz/NMezUZ667t6J9DG97I
7C7mrvLgBxNfbkH5Lura7W0hV0IDnmNO0/sSStdJp7e1DNwzXEXxSSPveLIK20Bqxsjyg7FxVV9+
tot2wf8W3NCDSEHw55LMwD0oAth43nmp1q9kT/tRDJ8MZrrDWP43L1Rm0VrcItL/fVHoJJvkHFCq
i87L3EdhBT7PO6dmmN9LPah9PjrRvoSVup8yg+S2MFH/nVL3H8FNT8/LIaUvgkgJMLiLgjrS1rAi
wuidZ8E58cehP2Kop2982teHc+thopEO45BmzJWjjDLQ9WuUPjfplu4E0vy29WSSnAvkxndwHUXg
SlOykhOAsuMlPj+cEMAbMRfGArqRqslFe+UQjurLy6fkL8+DvjcdWShZGyB3i8x/tH9XXVSdPbjj
eRQdpPwusulldtGbYXTkDUzk5YCENwSumxEtiAbGbCz5fK3UdEW3duF0VuWY36VZa901lXS/9+1o
3C2DsbwN1ixI7EC1+zDK8HN0o+ljVIvpPC7+eGL45/3zR8LeAmunQ4B1MFIbz39SZoOOsoD1n2tf
IPbkGNbXxjcmsPzwoyod6LvJH6v7SoS3MPrXG89Mim4/Flz8AOdyhJxZTeaMa6fOZJZLrFc53ZEl
Ieymze748ju+PkiAd1nkab4IHnULTX+8465pPWGFk3s2F5vEH6QCSgfZrVh6qdbD63XpUHuEUubw
jIIuPsAhGlPRSb79qAIjk2Vdkfi+McY0STHMXFf7TNs+RL4qsB/9XqX7KEWtytVTe2dGk0hmC10A
KncrLpcchI83F5+W2UFNfF1zyENDetSd1cWNX8jE8D1jb5mIZdz4wLdDeNFl3QBGG0tnQ3A9pSp/
bJblSHiWi5JHW/tt4oWZ9UEOI0k1s2foHrpq47ya5xueGRevCK0XMClMuRlzQ6L1L3FcppoVVR5Q
9RqBm51TYwBKBd3cOO1/WeUJv09IYRIKR/n5QQi8fFmEHQwns5ktAMmUOicgG3ZzYw8v1nk6CTAS
IQrQIAcCc3ESxgKEyejk7jk3R/m7syYOQZVHv18+1pftx6dlABWiX4HXGy3UiwRoltUApNBzzjlg
/eLoydQcEt079niX2ir/oYppU3MJ0ipOnbZ641DeWImrsZOPm0BNZbLSnKTBysX8HxMihOZf/oV/
2QeYitu8kGY2de1FcF2ysCw1XYOzOyFl3Tlo1zer25z+fRUYtewAo3T0Iy8/75r+ZLhdfCIfoNNV
qYPQy3QLaXj9LJ6LOQ43OzOVDZXy/OzgWBD2gIWdc6/C76AHmPA2jQMI5F8fhqQPlhfoYTq34E+e
L6P7yFK+zpxzWw7mR3s00g9Rmd6KVX97GCa6/IPxFiCTiy1zjWqh5UkdAyxAnb3SWg+azsKN138d
4j3yZcCK9mYCGT4FzD9CSd+psFC1ss+1VXsPpZUub70VeTqwStMNrMy2LX9ELT4F8FwkyyBtmWSw
3PNtGwu7ntcotQDmzHm468M2OLiLs5xcNx8fRJeuHV2jTiKPPTT/6Oy7LQ49hWMOep7U65K2BTxn
tPOWcgehLPmqUWgah5653vmAzZKXj8dftpQkJdzqRFodV1m0KQZ4eMB3z0LTRHOsHoZz7tLkFK21
f3mpv5wR8liYdBubbptZPt/SQNpzr7vMPoNCL0+W6jMsNLL/xxnBRAH5GD4s1HwvA3+VStdJF9c5
Z81UHXi4NFmUqbAzwmrmnx+IpfCUIeMAXXA55rWNKQwmcrTzajc0LYMQUm2bLjey1r+8Ia4v0LL0
JhlsORfb5tZZ10dNxaGH4fBAD0pjbtlN7wnjt0aFF1f1du5Y6sksbJsrX5ZUTR4txSBG+zz5c/mu
oE0s4tX0Zue8+HV2itx++VS0yjBvHMK/rrvhQTZYHoTX7eT88V2blRaMg3r73HT5t56eeGwo1DqX
6Kfr4hhsqvDjy2/ur3u6KcFuIZGy6mLBxXOnKEhLm3skGo40JJlNAWbHuU/8+0qcxq2A2s499Pvn
j6bmqcLfvHBQjJmsd9KL0Ltr0VCgF/iPqKyICh+RFIaHoIWCyHsSHfpjF4M5RfCGA3S252wBVKyH
10OkjRuB8epdbas80eu3dQBePX+gsDfkuFYcesweF3zdVtm9HQMcWD23ceDqMuLwKMHz6tvLr+yS
hkAyx0dAy32r+KmDL+3pLbsKakSZ2vOoVIDdEJjxj6HXqE+G2/XTXnhDSJNVWeVpNL3M39Umkqr3
Ya4y2pVND3Hg5R+0nZFnNwRdB0h0kGWoNWgXXXyXLUEOGYupwfCz0kkrm+LjvDjmDaDAtp2Xq4BX
gQkKQITJ5fY6/nipxpJ6frbOLbZCUbo3avR41qVND1ZWfqrKxbwRbP7yUFwDwXaNb7zTS8hduC5K
e66uz+OYw4/snOlQyfSWWv/VGQKZSQ4HGMGl9nec5x/Fy68BOc6ru5oeJ0kUiuob7Ip78/kehX5t
lemU5icJUPDzkNbMRnLTnH5PSsjftNA1PkiRD6GR+ciA6okbqSGpGQO8HbLZ+DqT2Xya4YL+5y2+
VSdmuYges5l5SfdcVcFwzB3D23VNgwBZ3rgWkmueYvrT5daEjKQ2ndfD2q7NThTN8D5SjKcSOVd5
k+jUREzXlE13t5mhi6TrXBr6KCLbWVwVec9/viAmhfS1oPMeZXltHjO/bdN9r6Wd4ia4rD+WAK3Y
pBiM0ty3zZTKpJ+rnvEkM8cf3ditKUJgOnX2keUq1JTrHMBDZKTWLw8ZT7FHT637nCGOUCRlyXQ/
VmnlfG3H+aiKYjXjpnfG8FBUIbJi87x67ztwl1UCtWpEcU2YHlAEy6hQSEN2dy4dvb5fAHgAwQxD
rAGntcpEbE8ZYwsVuOoDlNowR1orQMsZsGHtJCtow7N2aVMc17zP3zcTaIUdiV7+sKB2UO2reSCX
shldPNb4JMdChfzrCT5MJgZcnNMqhdY40o1OtFjlB22NDnYBRYdoP8P6gMH0JJ3XMjCwNLKA9cnY
LPvuwzA0cHgMNBq+6Lwd33m54QZ7oyxRrO2z1YvizvW7X23m6nd5igYxMvzFBH0hWJiW9F6DqQJt
FpAVjBxpiOtVV2k8KrGejNyaVZyPbpSMXlYlRW4sWALpItuVEz96F5Ldo4XAROxblAUovihoPgsq
brVCTKYHQbAjtaheGWJF0xrRnODDEhj2J6cL6cuIYZy+YMy2lvtwnO1vwi2r3+kIvmE3FF72PXOX
ymekX84De5T6HFAVGBvboeXXKqjGrE3ELON8HoMzRDbLYFtz8TlT2sKabKa4A58WuntQHuoNRcrI
mfQ50kk3lmSfUILbXy0yG2inmEXJS6DIOyGKFj56jp7uc9tX3W5xJo2bCZVUlNh55M6Y580ijefK
muqj34fVEosOXysmwUZGLyIyNafKlSva9WVv//QaYyn2PbPmgf8Iy/SkWC1lMbjr5N2Yal/ja9bV
94vTt3bSWk74I9SDfDdGjF9aVRUzHYxFeHQ5YCnvhxXU+a5xmvyLmUX6lWU3DDxyIxvfrX4uv4Ai
AMCIHgMQjWyaFn5Rs6D/nWlr/R2UOsrv164dXCbmmTgzClNIRdIOYpiGukyUoBOXIbxmeo8U5SGj
Rtuc/7PavEbsdGQkx+w4R6Cs9o0BQB431lcjivRPu0zlr2Yo+neFXapPNfc4MuFG2XwTiH28XiSk
5zgqJAZ6WbEEXyIY4f4uV2CNksrokR8Kx7z8HYgsc4+ta9b2PVY2+ktW5UbBQMkFWtIuDfiHbIzC
xxoR+Hrv6y48o/xjlieN68pjUfWMkE25tCJ2nMJ9ixH58mtuHAb8AIrk4yRGWnf57CKjYRXyoW08
Lfau05tvVnRE8j2jUP3BKyRWBqbNDGlvzb1VxTLTza8BSkOeBJ4huqOH4g5NgRFkUNL59BrBhEEl
M/s592JjAJqESWAIWbHN/N7ZuWMd8MvTdcSwXSHFHY/u0DFAnIrGjtEGCBjyQfhc+PsavrE50T3x
0xv6hKnJqAGkuOubtbHak6OjsdoI6pW3W6DJvmOka+Uw+GThYUfC89xnQRE+2q3JXcBMjk7C6oY1
zjxmxUlBMCio9yqbZL3XSrfnaF4xJhaGkNap9V2eQmuZ/8oc6NWxi4hVn1geOQf81VB2SVjn0Klt
p7E/253kf56OXvjOi1qXED712WaVl/J953mjkXuXhGpPLvkPDIjMxzkUnR3rqMheR5np4bVsGNu7
MeZ1g7C5g7OTOouWpB0GmTJ6LXH16wBv2p+zTgxEL1f7X+QMLOHELEaacWQq/4sR8mnEEU0qps46
bP7rhypd9h5XWg42CIWrw6ot8AjMr5tvobPIe1njkbDDkIFkwF21GFAK9zUmalZXNae+7dvHyg4K
jh6SC9/auakQvp8G0ISlFY3eMagry4vBdOiH0l+DH6vq2+KoFsvF4ySaip3yNOPInGG3HzelMfzo
AZrgIj94HuL3nvG9hDpYxEvm+Sc/y4o8WVHD+T2aBh8hI4Ks2bmmkMEJPE72e5kK+XUZdONhcmGU
TO6EXTq4ZLfMP4WocB5YzUZ9A0fAQ4yg1LIdnTbLSgppG+peBYvHxZGroftYydy3TzRZHQPRG6NW
u2HlByY2+rZV4jY9WjbGoiD7ggTRYO5CV76hZVZZcPB9HGUzdOvN82bmVxVJq1xhn6l+cDrxAxk6
Sbtak/nRn61CnXAQF2InUH/5tVgAeeOiyXmxZuYoKvER6Z2yLgfnaFYKsQM04QWt2hBbHs5Sm74v
PEAL6zIGv13VLL9TDwGoeMDgClXQKhjwKWQSnMYaqA5+erwvnFYBFX6hqWG/s7tg+cqPWL+6g7u+
F64U/wEjiH6rueKgIbfGvhiSH2K0Ybuf/AWTzKnKvxnAJP6z5lDPdD+2QfJcFEawM5Yy/T2ng/gk
Wsd7B3AxfKenJSO7KVsTLfPOnU/B1AOuoANJpyHqUbbYbcZNTLFyB/drwJZA7EajN0MsAj3nu2ym
tXiNeUz/gSiFnE6r/Ak0Usd0do+V4Sh2g5r0L2SHp+EIVFq18P77JorroQGDk7pCpsfJx4kuKee8
mw6WjBr/6K7CfuATTucdQ4Wy3DPpXX9hCePnx9mCdZJo6DSfzDErEccINUbZpRt0b6VXFd/LNONX
VpaTAs/DP7ePO6YtE3zhucDBlcv/sxEB/tuFCz03fxJRkyyZU8+QNgDu4PQ7Ve/LoZ5fYXo+PfYj
EEAeY42KeK579rMvhnpJnGhZMNOow9TknsePYZ5t7STp3AwleeD2tTC9I1Vs6ENjPF0MyJiG1ZC9
k9JTgEqQ738bcvbzWPRoB2DkjN0s5TTIsh0pIRLF9uREarcGU8kxGjYsz4a5+TDOs4A95OM2F4Md
Kv6bKBnMM6nrfB/KXC6nUA2P5pI9FqWbFTFJCrXfhLftcSDh/DjUPgYKqQdUJ15Cr30QTgEikWMW
vJaeC1F9Le0i2NF7M6edG46+TGzE29JEW0vxgFKEQwNxmnTG7wm6KXFtmc6fczvIv5t9Zb7WZtn+
VIahHgzS1l9WVDnWSS0IS+yqFmBQ0lbWgpfUqtM28flsy6S0DN5qUddVv3NKHCxOQ2Xz24Ooc3/5
qbY/ZrB3+4N0O3VXlqv/oLjn1n2gZfiwpJMFelGUKypJkzOS34PPSQ9TkU81wI8y+qqtqi7uetHy
tpyQG3SnJgOrH/pQ1nwfaewLdr09EGRnIzd+rdmcJag5CjCbdeXcSQpftZNl082fDD/TH5wpG4Fl
uDZ+r7ml3RC9ep+kQ4wBNMlswD9lcGzeIfKsw5vCdNRjauY4Z4ZdNDDU0WP32h1NgDKukoGfjNID
ojnhf90mi+zJ9cay7EBglm4p911V6hBcR5SfFistXwFYtIH7FQCWkzowy0fh2cY3FxgVKS95HacS
U1vrw9REAfqQ9r1Rjd+kM59kuSLNACw4zrpll60Gxz1Ph9gL+redh2adG+59kPbraBxWyE2fUums
NgDhNUfeRPbcybKaf8BHed1H8/RNTH2/z0HUkgTyt2qIPnhkAm9Ks7S/AUzFnFdnDHsPU9mG7wxg
SXErs/ABqQBv36thL4J2p8X4zpm5AoGfegCkVGnt6VaAUyvlXTcHHwq38ne4NR3mCC+aOuWbSwCB
U0QZ3ivQPndLj1lTMwL/TesHJxjA3qZY6XpAcV1Q4Yk1F1GcBu4be5BAP4WvvluprfcBHoAfayMP
KNmC+a4pevNtmUXRW2sKRisO7eJujdq7MhiHvVG4wdvJmCYss502Lvo6+hK6oKC69KNDI2BXyFS/
iqJUvF/zpt2Z8gd2MMW4zO9m238ogX5JXZwU8XHjmzP4RAPF/DETEr1sejNr8SO1gYLCfdmDaU2k
bySB7PfAD+Mw989I2p+men4TBHqHzvN7M3sNcnRXltnPjCpRiPP/UXce23IjWZb9lfqARjS0mNQA
gGt//rScYD1FCINWBuDrazsjq5t8wSJXzroHuVZmRpDuDmF27d5z9lG1ocHEKe9yMgTGJa9RQY16
sDh3LWWiokNHFmD34SRI+uPxXAaJYfjIM2gph6A9n5bl4JC9yEmFkFclj9cKYgaf40eYTMsqT46D
CpepN9JyxUx0CSMPa2rNLaA3OlILTP2V60x0JbXYWc/ExhpLKQ6KUXSrXqs/nJmjhcLc6OhAv3lk
x+dNQIZNnIOW1ZybbS2ZN1Y+hYttg36K+m2ZLKHJnjZ6JNE5TX6VifqtNcTKjQaClsfevEob61gk
80eaF8S1KaQP27i6wD02N4Ubp3dqneqHcejUt6EhBAhpnBvaS9KDLfXCctKqVeq4fWBJ69rG5RQW
CsaSLL9JbEM5tFldBkZhPGsUrEGCHtuvK3AeHAIutKLsLtWm9d4dp3o1aOaF0FKt1cKZPLDa/AJk
+cZlnw1ybZn9oU1fmCe0h7iZiqBw262tVre6kd3MrAxIFKU/EdwDSOht1tM7o3kotObDHZZ1b2j7
2lURcvahN5NplLo3iDo3uRrfq+4SId7DAjHanGJYFTwIH2GteMxW+Uc1YoDa72f3RSTGM3F3L0lu
PBp0PQGiQnjx7QQ47DRwfkSKeT9POPFSExVzfa+b8bvT1fFnnK1zll7dFuxfIgpzSXDUkpfXzBQR
vFdPsVLPJ0Ta061ZJs5BE1bp250W8P5uhO3QmiZjcrS6XavVlHFFN/vRWDc3RoUYWXeKfl875ZYF
GtlBLtQlsGJT4cDofnKkY32x9NA1CvKfsn5tUfj4Zk2YTV+vq6R/gYhYB2elnMXJMTpSKVcfZmp7
H2PkZre8+YRsqmhUMfw9RRzB15MHWtWIb4UO9khR4+kU2ZVFMvoi1DygObpKMyT/lPmHSXFOk24G
BvrByaleSrMjki0pGiLh3eWKbW1tFO4JP+u2paQfUOoBW5h8wK36zkmmJvTcSfs2eUtKiruH2aVZ
J1Je8qy8zRUxivRBGuWujiFjTq15TwDIZaxEDoKpelL5cvXBnHZTZkJi9FQGDIM22HvNqIy9Z77w
nC8hYnmoEfgMR3Zq2jh4Jq6bPCuE39JoCS2v1/Z609leWKeZF0SugSKqqeIwKuJ5DMGjDhsvr2KD
GUzWTGud8ICsaEuHnUbzqIDVnn6LSs8hMPOB7lg8UkKt2WrznQMXzw6aRlHVnRuxBgO6SrIbT53y
4kLtgA/fgs3FIOYjgLXVZ5a1zgm01jGUXZsT/neZ5E3/WCHA5YJOdWefaBdmyloWpd7dzWVS0R9Z
6mY30MHIV3iFMBJjb8mGDeO5GAUu/0eFgdRJ5HvL8AQzQafyYOaehbK6rGsQcnWUu+W95E60b4Zb
zwYbLBh7c5Dpm6nXs7Lmj7OQ0y6L1py/CuJ1BGqMVZJ1qMXdcpQIM4dJJpsuMepyLURbfeKMhSuO
OErfIuDR6KKgrP8spc2W1/fQGzZjWfcPOqlMb15ppI9GmQ2OnzUjBGFJd/ppiaVzwzaAS0KOZvVK
X0U3IHYuEyHttPfvehW5PtF7TTweuVA1+wWsfzOArFteycTgnqGlMuddruOsCtWhyuJLmqFRztom
2tskcXu4Jkmy4uQv853eeQPn26YCPzbRLh0DEHJCrnXWnvfI6Rr+6mVSsHRoE1lXZt3Vt7os0tNg
EzQVq3h/hiKbTg3tjLWn1s2zjoep3poSi8M66RRE4Wj56esrPXWmPy68gYFhzcuhTRBB0dpdRnlV
DUn6jv4aH8mcqoJTpqslHTt+2lHsDkP5rHQxVftint+BeXHrJ+6jTWxHP3iYDYx0RBa7GM2b00aq
Ac7XdQS3pqCG9ZpcpZ3cKYhhGTbQduL5Z5cU2lA/sCXkn4iOEQq3JLR6Ky3XxcXigPgLkx5ux6c5
tTaNMwugTqJjXMEkN0zveS8SzRdzTislJnPqitwUMkCztqwH9q/SYwf32ugub3P5rM1lFIX6aOsf
hUmbIsgiY26CucplEeYlcQ7bVO1diTMnFzfd4lzEtFxfs6GUw6VBotmeHN9oYp90Z1auzhH0qVNa
qax+aUpDOjKUz96T+bMhZuOoJTCVV+qkUp+5rai1VVtHdocLwl5u0mJWbsc29YpgkGZNh12DFeLX
Tqo92sPi3HpR2ZRrXcvH6zxC8OwXmdY964ld39ftUtxakZ32Pn16ijOjj+tzTOVyllJGOcYKFd/W
hrhSmf9hrPLPOYdroo4+e+x05ipfR7cLL3LXiKjfmZMSQfQvh8vFtLs/fMo/Z1acihDngUjA2Ueq
3c+Djv+Vp/MMg7pVd7NSa+OG0p1oiax6apEurPDFAYme7Girw+W5ReCX7yWduLVRWtEf5jr/GHhi
E0eeZDBDQ67GHO3nEUlWuhWVcY4ut02E7Y/ZRNOwVGp5XKzkT+kh/5xZwZxlloykE6e1+3WMPCW5
JgTsvV1NO2/Tc4y7l2whq9m2ePNry777wwjoLCr8eUjG3eRmIpQ7Yz2/imS1geeL4+ywc4UXde9a
Z9qvMPPQvJV13tOGHDSioYvUnGkMj5klNx5vjh9XwBI3v/8u/3iwmGeB6TsL3mBrMnD9+UIPjRyd
htztnT6aNR8zdZtKL/8UIPOLTyEmkY4wcX4ug7TzHfhhKqhBOK5mS1u4wt248UqRH72SsdTvf8s/
xnToeVA/ccQDX2VD4Pj5UyTJpUaWwmaOGls7ORz7to1tjPc2SiKOW/GwNiIr/YMW4BdPKv5DVLqQ
AsHlfGVeoOki7Kd0ll2XegzK2NEYHsH5QDqy/OGl+NVVRIJFkDdKkbN26effJ1KlbY3BXXaTXiyf
Wl8bp9g1uz88Eb+6iqBeIbzx6p0lZT9/ihvRLGsXddnZpjAucVLatZ+PZCUOfVutC4OjpEp4+R8u
43cN6k/vBD/oDA9BykfYLcPjnz/WShoCIVp72TGxSsxQRjMVpt0L/YNurOQEBf9iOI+zpnvLkPPj
TNfUPh+LPEHrrDMmRhLyXEarwjzqbazQzG1UZpSddjZb/dtPGgIaxBhAITkufFVJTK7Tqt4kEYFL
Ol7mObar6vOwXRTiSNMJhWiN7vX3n/mPVYoh95mKhjiV269+dXukOf6/iqnwLmHC1pFPHRZGxlwu
yZ5Kxr+//7BfPATQcswzuZkVyv6KWm/cRqZUXOquNGYAd1U8JrHfKGm/kk6i3pT47e4WUN2vv//Y
X7xMKPcBWOJ9hgDwVdCZmN6Eh9ihc9fn4hBZqCfKgtNBBaztD5fzFx+F0AXi3BnIj6rxfAV+WJLs
OUev2ejTzvTKdtV4I25oI3aGXVGW4g9akF99Fu+sQxYLAj1ImD9/lksCjou9d9l5vVk/69bMINWg
meTn+ez9QUj8i8cE/C+IH1T98JW+RsNTwydmZw0sgpVtxxy0c+i5biH2MbfTpYijjff7m/aLZQnj
NGBGNrQzWPbLstuxTU/qeQUUUUUMpUksONNc4+b3n/KrBQJKFlJKnZUPfckXYeioVGjLNX6YALT4
vvD0XmKNYtTeJ5X+qNijelGkmIMRw5bXHpvpgeGu/ToVqBB93UinYxSl02pII8QUtAzjDXPn+Q93
+lfXAtwd1T/ZOshfvnzJLi2rujWVZWciTAu7haD2fuiHPzy7v/qUM1uXi3BWyH6lwsh49qax9eZd
tLj6pkiZkjRa/CdZ8a+eWiLpWXT4ObDgvojFk0LrozFql93sLMpWL0y5npnIcOxHXPL95v6LeX/1
9zoPBP9HkP6X//mf/yNJ/8c/9J+/JfP/P8jcP5c6//v7D/8X0v9fqP7TawGqfzO8fnzm1VB//gjd
P/+Zv5n7iq39BfDlLG2iOuMdO9c0f+c4nf+RS58Y8TseBThqHk/Jfwc52X+BnsWLAYoLvgh/7P9Q
9zXrL6oUXDgo0in32HL/Hej+z4sNyzQCPVY0/B649XAGfnncbbQo3myMQzgV2mOEv81napyGcupo
6RK09MO1+ddD8mNazve/7v/WCH9/HAcD/F1kmDLBOb8XP6zZrVli6xZ6H7aQzRmEWG6/og0iX+Ji
HvaL7BqJ9zOj9WDFTvJB9F9N7mNraDtVwNT0bS3Fv59C0Xlu9TzfppiJb8aqYUiCAty81omINpBi
nAkYGT95Y81Gu3FiS12j03VxUDfpfpnjcp/nun6X0BMkcoo5KaZc8uWngoMTBUoX2FbUD+FsOc06
tkERgT2fGV3M0SiuJU0I1AzemF3//vJ8RwV+vTxnK9EZA30ugHlWfrw8ShRNQHLOl8fLm5eypWNp
S6SJK1uhKaA3bklzeRodQPml8sJ/M+O1buYRQJGy9zqK10QV/pJxCRxWdPrgdlaGXlfF91ldkMgh
UmwpPcSDmYzxRWPId9YtobQh/nhk5LjSKpv0QbLnsvUwePYepCu9mCazkJ2X9nZSe4tZKmj4g5p2
9VZCPjxWYzGsMVrxNzlSzxmPFFpMeEoinrIy95coVdu/lxsWCl6yXzxIXzIVvz9I5LcyoWIzwQ/1
lXm2LG1eIynsQiz45FmOTMIx+iAeU2IXVSbtj/po0TPZaGRp9hobyAK6mzanCgdD0w8l3nqGjqqF
MZWHB54pY0qhPihgMTcFTKTV72/tl4P59y8MVBCmNfmKnBeNL2txHjuyFnreh2VJh5ovHTE99J7S
lr4IIlTGVdq5fqHpEZbp0q+LxbM2uWjHP1j4zm/Yl0cMoY9OtsxZt8tr//Mj1oMNSIVF6vxCR29l
KRGGFq1z/nR/zn/NPz/G5hbwDjva98vxw4sOb72hr57RpSKiye+sdmI0TfptjqIkwJk4bT0D3hrX
zWWiEkd7QWsVUDAFD6KEPwmVv5Qe56tPH+IcJYu1gT6l+uXgZRUIyfSqYlZrzs1Rr/J6FxsVkT5Y
1LAlJ7K4Vjla6quy6OvXTF/2MweswyDa8tLR+40xurA8Mv525tVjSQ4yooI/4bF/Ltm/f0nOI2hA
LLTbFkXIz7dm6htHp/vXhYu09ZAwzItFK/e9LYEMu5f90ut/P5T/1qb92+345417/Gz7of38DxJ1
uv9YD+XHKzaw8v+H2Jwzs/h/3sNPn/Vr/uP2zRHtv/dv1/2LetWgkXYOb/l7g/x7+3bVvzjC8RpR
JhrnIA3+zL92b0P9i3YCblxc6d+9UOy6/8rM0e2/zpF4GHXPsTAU3P9WDCNf5eeHBhiEiYGB+uLL
aTtTijnuZdZundxqr+EqDJdJEhU73FfLynIV5VrlMWdE04/YMVMFs/dGb1kQM45IN5UAFMXhullF
bRFt02ROV56hD9+KIrVDYc3iTRrDuHWFc24QZ9n4mSeptVL7Ig8qOehnArZco3smmtU2k1ucd90p
qUZUfIR1C0IpjArNlJwu3CKKb5msLSv0juqnkJUXZpgsWnQewtkyLxPXnoqQoRqlereQ7Y0+Mo3c
Gxwa2s72evdphGuwy4o8f1tglT2DRoFZ1yhNs7YrZuqyL9yDommZ6seqcC9QbjD77EoR4h0o93Ii
ptxEOLZrisS5Oc+ITkYim8cGqtjZ2kI8D/MHrXQAD5nGemqa6jNFonnd6IkJgmZIlGdHIrL0xzaq
T4CGmgtbHSF3pYV11btO4FZqfOhSoZ3wN09blCPzzZjV+VOhW/E9TG6bA0zmoVXwVHhkZmIsL2PV
94eiUMgxyBkTMscTzbRSyf7YiNzsj0Oq1y/TeXkCrNt9M8DTnNAUDR/nQuiYdR5VCiwnBHgTYgV/
EKO2a5BUPE620MK2W4z9DFEjReKcsATPYP/NsEnM9jE6J3+hOnS197qZi/dKL8rd0nf1h7AgofiZ
Mhpws2SGPVCdww4r17ozTJL/xu5WKwFSGT3zPQ+xGypmvxHV45RrW8okQmPM2PNJXGzQEAzZTczg
qjY9xGh3ZU23h06oswLlW2wc8BBs1l5oC7Fu4sTcJlp/MrTMHxamzjHdzhug/No2yqQRKtW32DC0
TWqkeYCUrvEVY1iV2fJmz91W84qNookW/XZLPoWoQp1c+HEwb7qSBNCmyJdtJBRC3uIVqolXVH2Q
1Nwrnf7wt6xE2uZoOO18amWVNLkhCuHJf6vrUT6QJdCtGlybQZOD1DH5D9PPV2OS6dbLk0fpIV/o
jFYcYFqHU/dm64w1TQgxveJtHOkoAUotlKsvlsbXEmJZRYmyS0W2cRSvfNHnyVq7xQ0y+npdKgjZ
GATl6t0ATKIqkgtILvaOAbUvUgfsG9oEpxyvORjQtCrklTQihqL9sIm7fKsn5TumENfXgM0VqBHs
ctoRS0/gTrrYZ98qR20XmaDaXJq0gvYJRuW4sp7dNP5AknaJ8IXcE936TB37SqSR9AtZ18jVekaL
zNV8c0ogKzICQ82sMBGLj8WCvquDTMUs+MpJvFXiyIC+GzL8Nlf4junNkjjXReS0942n1ECTUrFp
h2zTIWY7QbALKHnDwibmr4eLRcKIDHOQ+RKfut87bratNZ5E2zRL0jeKR1UtAnhFzboakAnmtWXu
CjO/1Zvy25DfoxBUA6ieg9/S9vIN3k94yYC2mJitVHDNe5BCuq/MBvmNnCda3ro7Z9TdKzwVPCDT
p01TbI/h+B6Wb3k1TAo/3Z38GkHF2kPm3bPGCofRYEGAajoYt2WDpLiNr12H4T2sB/V6bmPnW9kv
kZ/M0WoYiym0WmGcHHN5BbKuZhjoETMBW6ReTSqvxSSRkDKNibC4ttt2eJ1Mbpo2le2lNK14oxCC
eFKZ2aRInJb+UNPZDMdao2oipXH2lWWBWjVCb0pYYg+owS+BSNXvs1yMV6WS6fuSeOWnUajGVdx2
uDybBjy6V1lh7ppM4aR8sHqFwYEdWVtL0R7yirG/p9U8bhl9WNcapG97st0vjONo5U4VyhZh2t/c
yThAYYSj2MXE/7pqhfejf8mRqfdkIoR0UqaDhtBhXyLbWOUTmmSt704wmOqgL0bzrvbq4Vo3p0NZ
onZMp/F1yDRxVRqoxpxR7RLfqaLLyLGL96iKnPccrdTsG0NpnryMV1V8Rw8CDXYJlk3naeUixr2e
5jI7b1zzQB7TnSLHGT2kdl3E2vtiUl4nVqqtLVS3d6NSn2GXpHmCjVomljMxHXMd9kmULM4ToRK3
TaFKza/Qtb6epSdBjZgvgL69AcFyhCzI9JvtgyU1Lqw1ZG72HE/Lt1DmZo6UEtWPZ4Ra3JkyTKfO
IjUV7a4dRIndvtU2sgSsefLQjybt6NyVJ6dSysxnczd5+Bap1SuWsTw0U7RvvpCDUYWC56xtL7S0
7/mLxp2p50xIRi8OvayxOB7CKaeNbhS9fRr6p7xui7eqrY0gE0Bf0eNHKw6I1qoHAqahVsFVkos1
t6JgM0bNmJHWuyY6a8tN5NbjVKxoB1y2Ez/UVzFg+DhLfLTF5UukiaXEsqJiNpqk95glwnB9d3HY
GryzVcJV3DZovY4JLq64wOxHL1zqdgU17iq2YgP83Fn3FQV9nJfwaZUhHHsL/lWG6NHu1ovbPrWi
pylhfnPVCUZYMwGutbuIqzPeywps0gCY5yIl76vxeZVcxD0KXpR2XxuK8FOKsQOMA86FNB8Cu1tm
jDZsHKj0QlwLGCKaaF3pH4rTjytgh/if+J52ae0q0+YeDvKtEM0RS7ZzJozk4ZTLz3GS6N9aRVos
LxJMGavfaKokTuejvsW/VfliAqDhzHtXSIRdcTA4GgLvxg46W4dPFtVeYBjo8xVLhRTnhUma40gd
H9RZeZnspkSA5FhBSs1wmEcgmMlifGPwcrkg56XLIfeGYm49kV1kAoXGBFGwXrBIMpF/dwTHzHRe
gOd5ZpACi/M1aTQrx+i+zaqNrffSttrnsTCuJjOeN5WhNHsCcgjkxsvmNMUnhjxcFm7IWoSmPG5e
KHL6w9B7/I4aHYHn1lq4GPJiGC1xHQ8HdSYYqmgmHXZhfXDgs4ozAlTr0Ck3F4QKjU/pOGyN6Qaf
jhoM0TvCc/0Ya/YK2mTYo0kIE6UMzK4/lUqyHlUniEGRdn35mJQDZoayeNCsIliYL8z6FTyUi7yf
dyo6nH3W4I3gtpBWn7xC/EXBZNpB1SOxEsZyjafxOKfVCcra1dhD600KczuyRm8tPX9cEISv3anf
WaK7cFObrB54kM7eHEe/MYdkNxb4AqgA9k6ZPHS5Yt6Wi/tNr2Y/R5PiJk1Q9uKpntBEQa5795xl
WUEdFnIiTTcf3+wlRQ4aMYEpeFgVBCKDWby4Ms2OKKcDoTJKwA6BIcw6ObnQ/DGlh6NOT8T1pJf1
YLbh+TJZmFvWdmE1F6apmCdh36L6ecBEt7MUuWqaNL8xhukbE36kLlWl0tegky1ds/1QUuvQxRgU
hqi8H1P1TpK44KtFd+SZFRRdxZPrpWhgaukGc+4uvGVkxIpKsuUtBQ2x5QruGm0W6Kt+nxPr6inC
Ddoif3ZyAI+YUmLb7NaaJXVfm3nT/KJUoo1VJGYALLVeiTI7ybI6FkjpfZLfbobY3tY9HGTFvTMG
Invx4Sa3A3ksCOcnaowS41nFG13NwZB+ZK51NRgqoZ3YlM7eCSmJimpm76jVC2CXBpHPcGXH+UF4
1gUaK6AhI/4vLy3HbS16twrh1KKmg3YL2wbsoA4RV0GTOtdWFo5SMVfWJMDqje/wNbO15dSLr5MJ
uoGmu2vdOuFcM3+y8CtFfJipRXcwFvd6rFFTLduC2jRlW+l07DLIFepb5kQIXoVq3yvC2AM5to5q
XR08p1n8PLvBOz2Hmplvc6+hr+AeMkW9ayl59MZ4a8aWk0JvXY4di2g90v9btMvIElS4WXVkTzqq
UfWgTEsTQCvbxyziLpngFWqcJM8TrG79papdpq6+6+yZ4GCF8EYC5VEj67ys+pJRytUH9IO3ptqT
Fd8lL6RwXmQLdk0Zs270vqWkrNNtfWd3smgwU3nlCbGX/Rwh/7cylWPYKN94YNmH5zbZkJnpKwkZ
o2yg3ywLWyDb4zGbUdzEenxSJuCXrvpEMRUlfFuL7OeBwsdT5cppy1sndTCA6RrLaiUeRkjivCfI
4NFc8TgsxEraFZ59OKNVqTQ7r/1obfwUMw4h7BzLrcPeEkTRg6KNe4cs4m2Ro2NGn2nmCopplZ3F
rrsAHTXWQqEnoYytJShpxr6XIp1eBts7pco+VXrojXa8Ygh21FW+Tt+P2B3gw3PubSiAejMnghQ/
ndO3G09U98pkb+nafIgB2GbZQxczhBkojbkp6/i+7M5liNesiR3sd25lwaQ2AKx2bX9bSCPhFWtc
ruegrzPbvi4F+mhgvpdVl747vXLtaMt2dCzMjbqBLN3ba60eb5pBJd+FxA5YpVqyTtIxGA0uRDGe
9Ex7grvZBIZeHZGYfk7Okp6Q6We+qZdvM/9KH+l5ODIeWgtF3yie9jTq4Ip4mLsbDS3wblIL/u2O
M0Ka25nPEvkCRlVfVVM8XhVusVwzout8OvKB3VqI2LKl9Z26vKqa/ibVTDPwCgA99Vgejdpud2M9
tKFSKm/FkHzgZ3t1TAH/mWxBX63QWmOFeHIYvj2V0rks3CkNOUfUIeZCfkYtNraWH1VHZixFZ91d
Ybo3lqfcNUo+b7OotkDvugfp1Z9E/Ej8o+10MAynCCKjO5N7tXhzlqRa9bQ3pHrDncetaFnp6hw0
nHeQQquhd0O1w1fH41lc9D2tD6HLFf2MOOgT+gN2qu9yiFfl2CDfLaLbzpzWsq3BGyo9E4d+PDRR
sbWz+E6jeb+ZmrTfdHqhhuTaXKPK22ej+d6lKE69yyx2g3hw3+OMJc7rs88Staavt+ZK02kKqIwD
padfFZ4k0pyS2qHymk3wYh52iri6HysMGYBWNnGSHposj/02AVCL3M0FQKLh3ZEJJalS+XJGg99n
Ki+q7qzqbEbn1/hz4i1hiuU5XNRW2y5Kyy91OHY2mJjsGTvA2LerWTHx5YypdqwVG1eOeiisZVwp
Y3wJ5Hi9dHLBeZ6uZu6q3zaPLav0TmoA5BPbzsK4jp5Zak+mF93mgNn9JqN3JNgw9FbCbm6TyyrS
nyA7XKFkEitbyu6YRO6+rtW3VLqfQ5WePdBaFgyqUqBTna61UtMDJ3MpNtDB+eyra2Xsh+vSaB61
0bh3E3Zde+qJSBpWyWBtVI3aqge43udYZybzruiHlV7rQSq7npc02SkpUHK9e+sLcZ9heDOz6opu
2RDEwu0YlaR3+Zxfo7D8FkXx+UnBh4XtuWKRTQMFHO9ascpjk4hvgsyDIDaUG0PJrtR64UkvtKCx
KrDTZ8z6wt4neHrMBKaVgmYap2XMD8zA2i45PvRBdu+dJqOwsMx1rCfUo5a3VhfzoprB0cbtOjKT
b5mWrmVv+ao2jfdxi9JPoRitaa+Q2sPppJ6bByPV33KoXcFYd/ybXU5wvKpfFgSRbuoGaUg+RfqZ
9ask13aOSXH2qB84OIX4tZ/4xoExFjdF0cCdNFdKU7SXUVKXe2KAm8fRsLBidC5NoD59RtN0Nc9V
t2oN+7aKuYiLPoVzShGgJ9ZDPU0cPGYHmT1Nn0E0t1mSr5IoBdWXTRsMmXet5lyUi7zI0pHDQXGR
W/c0yd0QAvBjCqhFKPMnTsFjp7SXSS9W4FSateEqGHHdoV8pivlclGao4AhepVwPJGNkjQl8/jyK
TlFj46t2uqVsvcxQedCNVWEZCfUlqU2S+YONNgFzm4skF/PRY3teXCD3R5b1mAIb08Cyrh2l3nXl
cuzsZU2u2c3o4qSYo+RBDMm6wNqzhmx0aJrxpA3aGuvr9RAPiMYT7GgxGhh34cQho6A2Y3GkL8B1
LQ+tmXdrTzjYbOVazb0rZllg9S0ZOLqCqLnGjWup1QlK+6UHWp76WVxGJrS0bI63UVmuc5NmLfuT
UJObfCkfzQlKhz2emf1ORsMF9N0sNBG4pXoNdRjLbdsHwFvkhtighpc7Vm+n7nGwy21qrM/QuWCw
YoRJ9H7QKahYBN/PAYtdpvarIdGcK2kJBoiVtdHiaJPpkbt2WwoVHvXdaOAEyA6K6R4dr7rk4Lkv
euuD1CU/EdrdNOYdaQXKQ1LRwgJMQ1E/Pw5xCpVYpwaob21HaUKnevQElTYQAL9rZ2Mrp1sVz+bY
cvYfohRUO8CvTB26lxw6uaJ2BwVNODrxdk/3tAsq1cZ9MBgMfLqrHuV8sCTzHS6PS1yte16po7GI
+3GEvC4d+UACMVG/bYoiujpYpXuqFndj22f31VJr13M16Jyv5sAa+wMvRQgULNA04yHiTOCbirI1
svoqk+1TVlO1aU47bBgDMjY2ovqgt81BJLT5LPMytSDY6/nOZaJDIDuibRFOYBYcbHKkn1si0OiR
5Q1HO/18Vm5f6hrGzWDTltXlhuGkqs8nay5ZBbpyj5geuwQSe7fVKe1jqz07ippQpdA3bYrPRaYn
x+DsV4A1QmUXJA3ybSn2bmkitTNySJ7au5ooD1gM1aABwECEnfeJy7DyW4/nWx1Z60aRzzdDN6Qr
perrR3qLRlZFRLhykompzhHuh81sPTtj/0wiQRrmEBmO0ZlooS5tfHK9dmsJubebJVtDOgvntqLM
GpfALDpjWxE9YvV7Lc2/SaT097aKN8e0nJboY27KKLzxmrk4pU8K3KTtsJDZ6M1Ru3JYdbPhwDCN
GXgujljkt6XzBN9CrOauqziM4xgdVotJ86xAazRN4wapUTC29b1rRc954Wkh/Regtq9eHt+p43R0
x4j5602uUzg2RPqN7reYSt1kMuE6xouet++lWgMsT1eThd/PUh6t1tnZur1aZL4l5vZhgeK8lNkH
kTufs0W50ie3in6N+4Xa0Tmodn6tg+n3e9s4Dm58jLJ6VYN1zFQmjL2mZCtPtyu/y2inpvY4M26P
zYvUTmXQJtwFj8bU/JDpjR7QsJbsvN5VtWR3zMWvmI9Q3roMBSJaRy3HO6LisDVNMr6zW9rQrsea
QseI9Y7UycbUN0OZvPaqoIyN1g7W1rVtmPd21ErmKNqVmBR4+GZt4Gvo5BpxPDKRbqjWMy3NVTNf
6NANpvqmHczEoSlKNMVcvrN7cyTEzgwkiUdXT+JT3wMEsZzXXmqQFqS1dlRophrNEaejLukxvBfJ
BsuPESSVeup4sjp7uuUAd2mxTvCPbftouRAS9GblpdSuFpaZI9ZjJ2wn5WVoxcWY0upW0g9KygeX
gdRK1Dwzgvptp8ya48Nsj1ZCV/dJce6BwgJI/4u68+qNG4vS7V+5mOfLBjMPH6dYuUpZtiy/EHJi
zpm//i6qu6dVlKwaNe7DDGCgAcstphP22fvb65u4Fx7a9IVCgSCwf6pAZhaWH257P5ga6BpHbRWD
tnEZ1ubokiYuf9XkOmjv9ZetHqSHlJJLHzfLIMnUGxxRgi0n/vxgB4RoJKKJcNkvaWq381Wr2k7J
UdupgABuqNlldIfSGgy/JpOl67yRybbgNksEI299VzXXYQEXJlC/ag0TZwQR4OfhwSgg8/VykFC2
qJl9sZoRtwwIRS5aw6i2CT22+zYczfu0sGs8Puk5ue61zMBIRNhfgVEOF6WbZk9GRRKNxc1DJVop
SrNuzATQjl2h4a2invJ8hh+L7t10Q2fLywahWU+yvzfv41zGb05yk5xyeAioIJPdtl4Dxih2rDsk
D9RmrQZY2gwyLACjurabzKehMPwuD/ExU2hAC5OJ9zNe0CpdTZCgZSXM/HIkXfCtyN30uo9h1hhx
KG48vSVx3wyk0mJR6OhVvDjc5HXMt/LU8imU25QpTgyswvJPKszpAnWJpfq4x+MmtDjA9AQgOVZs
LWbusOMbmXYimprMYpDXIJsUeCChZv/IlVCidEPiusRA+ZDhIrWKOXitXKsp1pPpxBRmKKsRVsgx
Agp46YPEX+ZdA/hAN7BBcdO8/DnArHdoIa5XVsM9RmmDN0k/dvUWM0B134Ewwh44kG/pNLJg5woD
yecIc2BBZO8GTtRUqklXZlPv2tFsvnlmEe9MK+LQbBcjEu5q5Ro5h3+JkDKnD9fJkqE78kbrtWA/
VtdSOKY98qbe29bEOarjqiV0HtL1SY9gB8aFk8Zlv5Hp074atF4cXWnqG/VypfzV4xSC1Cdnytg0
Q30a2yoJHL1pyRbJimQ9AETtVlWUZ9tSHThej5Gt7RJ0uIeqJLZah67ETmT4aYAiqNKVY+F1xE1t
gpWM68WQAETwNRoT6YcEPGRc+GVjrrVS8XaukuRrg8ulRNrw6zRG7JPX03pI9mO8NHJ/XFOptVJw
LxE92YnS3+hjri7d1i7XNVMkWoSuW20Gs84PHomgbdQnj0iix3tFkbKNZnPKYL9yj1Cb+0tBPHNN
DmPYhRkd2RoUY/qodLIMRq7vTK3xb/F70K/8po9WMj2lmzbmEL+gl0/vrjjrUJYTEN8I3sHtjDto
uR4ZdWb/t9IPrctqaOCGZpJ9KzQO7A5WX9KFRm5nlffB0C6k0A4ea9svL3RfxFedkukHpbPLRzqv
ywFpjAFOJyMqPpJjr2B1WIFUPWKCWjtj2xNVZnKe/KJjVaNNH8+ftUcLVLAVnqf01JrClqSIN1B+
TA9xitLLj1vauJOopnd57BqoN4baG9csICY5mgj6gDp5MdO9Wufe0sqpZndtRse7Sv5iM+qSeyvn
0i1CfT6BJFgWXSVN9mNt959Hqa0eBLncVQGOyYmt1tvhBdBfADTVNqr4mojC2NBJ69vQRhT7Lhi1
BKSRlq9GfH3zlVEH/k0VtQVrUFaDScrKJNo0LPG3Lg2C10MdmNmG2e56R73tOAp2QU+uXXSdmdMD
2NqQ69zxUGi+SZoRnY7imIKMzFpU9bVqxvTZh41/IThGQnqUpGHVJvSPa25oxz/4u1z7DnwK7Aro
v3JTJin+Q2wMdY8wOUbgIHf1vYdCU6Mm2xmfGw5XD4Vp4TkjWUO3b/SmP5Jlg8eeGfIxG3r3Kz2i
BikR8udOlo7DUviKe1EC4VtlEVl8MtVEEXLoPSV6E93aJlDxKfoWB8+O9S9FD2Kl1RM6EdO0uSms
Qt9qYjTWUdr3n6vCv0MY7t+EXuutFSy7wEaEhfWIYMDr1p1u6lQEacXQWzOVr6VybKQ7zBisS6uz
HvW4kH825Ipp8u2o9BmgG0Cs5JzXStzNnM5K7F3Um7l7rdDpdz9q/vgpYVMy0ciRcxs+Ua+079pA
p/Wfho50kQ9TmY/ufSnoWRX6NOxwmOkRQ2BlrkNhyKSHQMfcrIszVG+inrJUIZ5SiWYOD7zu5Njp
Ngk9SXKjg8zBF9oDaRw8NEunpW3xONAETjOLrmuPsi/sh5Eyw8bQk7WP89jKay2PnivLeGjsxIIp
asjWzvZ5pwj8UDhCcOnuAS4b+xbFyyoyM84yjTHGtADq4b2WNWS2C2q2gQYkwILmuEbN5q6rpA6R
HVg97ld4uC5RvLCH23Q3x2pbHYYodm8qtaPF1/fIhsZ1cuH6g0wdT4040/Z4o5E7QhpjolbjTBVR
IghxuLqcZIE+AzfTokUOAqJ1xrix+4XHeLko9bIutwM1xghaVNJej4NJ6tS1cv1iGLVn5efQgZ60
RgATec5pgw6GisNCrx8559UrDzE9qW07XsQ22Ve7UQEhaC6ZwGpwNdY+KihWWXTfXInQkAbv9iob
dGNhumZ+ZeDE6kipYcRLVuYBXoeSW/dtFlOlty0zkNGuePmTCTMlW2k6sVGWVORbJS+uA8IJbHo6
mf1IA/sX0JSbRQ+DKG0PokfUXgxl2z4ZkaLeQPWmbgXiXseVN+y+gAyh1KYh6Vx5IuLET+k3uVL1
xqy2ql3KS40hthlzNAKqZPuXViVpS5LE6X6ou/KXSYFq0WXWeK0acnUEo+ztZKLTFd18EL2exWIf
UtHdZwl/5lK4E/nc5mc2Scar+T/6Hyh5Rx35e7Xcf5bNt6cTtdzfWjnJtP8QJsBsA0YpginID//x
t9bdelbL0dVHA81kITH96G+tu/oHaWu0dSYN4Ba4VS7/l1pOUf/QFTTyzCLGJo1M9ke07uqkiXsp
SoWZDHca9byKwNLSzKlf4oUoVaIiMlgSqRawZMmNwRHVhKzmbTHhM/xdonTJzuyC5L4RkrdX8HMY
qV5ZkAikMbpH7tzuibfjpVfKq0KH8LMI+kK5gkGQNxTRbWNfZm5waUqYIqt4Xd21ohIZjAnAUx8f
cv/Nbov/vaJN8a5o8/qpfPr+M/4/uyp+AvR3MiCn//PP9guFEcRYs1VbRvwLwZ+f/CnfRJL8h4KT
+gTNpRGBveefAWn9oRBqgPKmT5MD5NRZ9veANP6YzGnQTtPexkCnh+nv1pC/VOt/NsX8RsX+pnhT
t+Ykfsn1giyii2mPXu0yxBBcdZN9VMuXUaYvx94iiyZ9Ibi67OmYVEtqPrbqsSF5W8U1mwXOdN/T
3nUI+LYvpvJfd/iyQcPgfbyYIn/JSbmjWWNGb9QqDn9DtQ9zeS+kwqMfMqfOaycpRGMOhRn0WbSi
K4yZ66MwcNgt9EqmLaL5QUr/cyFq1en1cQ9H80m3Cm+hSMJaAoRDvwBpca2k8T0VRWtNxZ6oYAQe
aWaUQNGRIn4j++Ym8j5ugkddG/fjmN2PSXjJ5P48jJVHEbbstimgsW1SSuBoRFavOCN6lAfHn4Zw
d16SLTFquJaz7B455H2RNJdWElkkLPx+0RnhFw1knFNIyveulD8rTW9u0li+G4zMW5Aa5jfV5tUI
zev9F6qdNtj880Jn+lx6ezFOKfp2b4fo4NpCOA3sBsfzBUpb1EQ04C/N2F82AepcNz8OefiYpdaO
5LmOzs5bthV6LGrpmG1n28Qzf8JMXCTtVzQk9NH313VoSEtYa95apCxcHTTGZa2iLrVDtV2VQzKR
zGjsiaC2OiPs00Wsm/cUkRAXWC3ANmv3/qOq0/L5z/L6z6POWgqotMgteuJ2P7jdNZXnQ5mG6Ni0
C17yFq0FgaHexkjtXevB1Ri/tAM/ImgKV+3IOcmoC0qnpAVz744Ie4Mfw/dG1FjFVCCLLS/+glKf
Q1KupTf+4F03HtXzM7d+ujP8c+uzvoCIJBGgRbnYl663HUYSrMY+AJsGWGVJk+ZG1t1bQYXUo3JD
XuyxNeXPZlRT2fSXUdktSdnFThwxfJWCslnHoIXIqBxtDdKtld16fXf3/q3OWhn+udWZz5EPqd6I
LL/cN+SjlCBdptA+ohaWREsJnTP+99Jg+IjsPtbCu7Gky9v1PXlL2O+UWX5MmCqkxM+hF37z0efI
BZPQVTEMFFZCaxYNEA+jYWb9FVv9ts/n2avnjTE17xXFGIAiqlyWe1SSxyIuAPwM3aIwx3ppTBm0
1kprx5fBN5W6suFQS0jpwz6K1eTOSyhyhLJ/5U56paoCbRVHG7Z4BA9x8Ig55J2iVtsstH6+/21+
s5zL09+/iCss4Dn9AEJr36eo9LyfdlLSipVSxKGybJ3trTmFT/zXCJhCqJeXwYu1CkBFF3sl63ZT
dtgsEt6Pt0G/utCn4L3MLxtKvbYxOO8/mTpNhLe+wyxkclOvSvs4LVA0jjC5kahEyOhs3aeppzN/
gR93l5AepU+R10BRDrehaZAik8alxOGDgVGTd25JgMee/CUsyEJXZfvNRpMKqgvCLOFgcu5ef/cZ
ZnuYaQyS6Q4i39dd+5gHg4qGYqo466gVhQ4iNyjijenZn1S1QgA69o7Qk4dSBYQjPGSdbC+rQa6/
JI20dD2y1QoHK9tdosF1Ih/70j74XgTqLaS5ETWsKi8BXK+qRD7TojWLU//5wNMq9WIcjYL2R1/X
iv0YcDyLUDxXgDxUzbyXR/UBNQ2lnmaT6JHTeuVyyM01JtucXaUrlB0XA+hXwDM3EnrzUW1uu4xa
fWWBYA63bhJQi/IK+czC+QzOf2tczNb8NEV1kbh2sQ8rCZ1Lo4rjWKMUHTnrXtrdaK48Eh+O36OS
RrkImk+JbjMzl68MxTMXySQwQ91LltPDHj2h0kLDpb9I3USjKlpVW+yLP0ld+JmCzifMnr/aGMVy
aI43pNieZNJHRCKB5gS9nBF7DweR4AzO4eReS881ayvTe3/rIWe7g1tMmjFdySmz+Y6ZBgfTdPeJ
Ca4WO3Ow+JdR+YXPdTBGbc05/UBeb53GqXQmhni2/nnr+rMlPxV12WDLniPzjmUnHgdo9wlBD5JK
/zonpABCB002RWCAZ/S3SNO/55hlAOqlQ5TsUrkxOcjLAlpBPFCut5sffcI5GxIW7LgqpO0lUTC9
zSHDLyC7JUvU5Td5Hunb3nOsxFxqeXlI4vagTy5tgPC6ZeoLYwUj0V7TansUeRdtgKxvY1d9GlVJ
EJq1wKoSOhYUiWiK/M2nUcQ7Db7Hgk2JmlQh3+K80gHpLL8aoAvR7bi4KvkoOTLpsk3rT1FsPfha
9NiyiCPdQjHoadvc91Z9N+FSff1Mz7/69opKr+LphLPkqhNmqzZ7uSegrbzivmqREeaQdBYoDUkn
+irJixI2ptTU2iLuUnVlsigu2YmjtSAUcdBGPNk+edIgn1JQrkedgBJz2fVYoPcEwu+vxDPvib8X
B47Ep/dKu5BXtFrT7pF/XNIWarWXgNuudQ0775I2H70x9sg/1GVvAcwiLoBARiaLThSbgKHy4k0P
cTzzRzpeyquofxy9+MKSxKYg2ZiLYpv3QDShCVeWvi1HbRPrHs/q7qmREeKYy7LA8yT7Si5+m2iq
4gxWeQsJkfoIagvq4YOrAOS8ic0jay/Zu2PS/uhVi/5phDbIPd5/D7/9ZrPN1sX7LfC7ttwbEI83
lGDi+yjlTF/DKNoporTgAdIDk9EY7GQk2xmZ8lIa7U2jGOMTBB5vq4cjTc9JGq8qubCWWkG/jKK2
KCN0+pCqATDomZudlsPXM/iVS5k0AFTyUGbugRcaWAlg3b0LzHC4cFPfJVYWV2jS4KZNExBVveXo
iPUcz86Ouql4tC9hiYSg3Q+uBVXsuy4RlPRHvbyAGw1qO83qCRpLj1EehSuzOhPPmG8vfJx4T8fa
gLxs6hjM9lQe6BTWG4QRdWRuowp5a2vn40rz8xqxT4j4Ukci3CapQN+EXjPxiiOOFLdW4aJbHraG
gmo2N4iZAf76q74xdaeFD7gIaJYGQxrW0NnpNTDpp1yoamiCckvggkZWT4UUZZHtXdfQFFGyqfqW
Dqloq1H1BmUDBjb2+UGh0NGDRn5Y5DUNNeUQ3houQd8UNbpVnC39qNq2Q/wIiew6wIo410E5Mot2
hYsyQUpXoYs6cmEBqF55mgwcFR3zzh2iiHk0RfVy2m+q1nyoo0leamXeqiWV5AAgQLbaiXOusb8J
es2JB/Fy/1eKyGw4vOZ7VwK9jrU10VLVwbjrErefct8eXuNkkK2s+dnrNJrVUj7SJ1TlKzttulWm
VcaqyJQHpTL20ajdtKGGzsUvOJ1oxlWvtkc9RbGUasqZLeo3pxJ4b6e3nHV5qlthHu+jSDz4bf21
nhxcSK1BNlX9a+y1H1TVekhU/6pHZLmJaZVaBqZESTBF5FiowXWVKE9DGNy+P+V+e0ezyERjyfV7
KyWTUSjBlTIgecOKQa3vXC3d+pJJq5NqF0sgmcbKV3RlSatnt40LaV/qmW9tWGDQlo/kjC48dwzo
VXO9M/NKeTtCxTvr9G2pLWz8qpbzveePHRO+gPCqVd5Gi4FREkT1uwhgoSWZV7XHsRlfCZAXeIqt
rESBaEv3FDXITF5LXaOSTwALmTMQz+wwyu92w1m4oSBzFHmDdDrVox1i800HUlWWxIWF4sJkqk/g
XsMQTqL4N//ua80RNQnaWHy2KJu5gbKpI3cjJwaAj0AcEIHC0pc3lW0vC8Oi4wlRS+h+qjCRVWnB
JYNCH8Co0Zbg14czt/N2GsycEokvZyAf3egKRen3MKM/aWFsOlrdoveM+ms3BO8eVeRRjCj9iaTg
ADl3p/nZHe5VwN710VhpNcIdSNHfs0BHMVOGT6aQzuChnr3p3thLxOuNT84bqW/2jY9GiByO99Ul
Zv6lDIq9L9uMygjadIDc2joI2kNENiyuqq+ykR1LMKROCyNh2wr6TMkYBHuiy+6m9kwsEJT41oDQ
PZrho2VxoKPrF4VkffX+S/3djj03l3RjCWpjLZq9UrSfDLxiUBL2i76W8LMqk0clqr9ifFM7FAUp
hdbowmOUGDllLqPxL7G1uagCLyPAsbS1NzLeeQkqQrbgp5cS1b5/lzOyyH/FV2K255kk+X16uZq9
Sh0AMnF4oRR9RPNV+kMrGk5PmXfFko3IeaQTTM+OCp7MC4iM3FnC7bHC3o+CDatwH6yS4KzpllIO
O+L5/v5/V5t+Wx34H1huUmXWwd8XnK7pegvyPEh/Vi+z/M//119ZfqgKgEIm3CioBqBJTI2/s/zm
H1hY2gY1KZN61JSz/KvspJL/x3EXVh15fEpCE1nhryy//odJtUDFOdQA1AdX1PhIln/atf+Zr5Nd
OkxJGU4DoCcqXPPsEHFfRaEzlY+AUKW1arUNnY92eSb7+voqk0UxLCBoUYCc5lwXJUxyPe8TaP2t
oa0GOnwd8MHdn6Pvt/m4t64CcAIvZKgTGsmZ0/VxaGsR2609HFOBzcVYS6MjKqN3Xnzf6z/fzcsq
xHTsOn1jaDuFaRk0RPHm5u6cwpZEZlp5f9Q6nKRQmPlAnTQPDd3CFpX3lAX4C1Og9mggMswY1HEg
RWpxZiV441nhQgqV0pApM3xmC0KjV56BUx7PKrccZCFGkODWzqJppj1/9rAmNaaJ+ISsVZ6fQcnh
9ZLvwcUNaimKMY4gw4efXNUkDlqLXHG8TsOWryW3CLezEsnncWzI+GpwF3w0iWp3/f7bn57r9Ibw
YWUSwSjhG8jGLAyAMVC6NRvGMRizbxaxwFopsx+tNBbr9y90WhqZJgZNcMAjYDfijApb4XQw+blW
42NQtMcB567vntcisxvNhB4Hrb8kkW2fuZ7y+lUbzHedhyJmYi2YBate3FRhIPNkbJ65k2GauAxp
0Xw0IAM9SKlLRRfvJesX3S/VD4WDy684MC1HsofuHLzy1eDCv00B08DCQ/0RfMzps1cYpw15n1uH
kFVjmXj14KAL1s9MpNdXYaYCW8D/mGqm+lyxeZFQBIJlB5FvG8jxwVp7OR5KCOO373/GNy5islbq
sBhtDDznaGBawBWGZU6a3shKp7aU4lNgcQh5/yqsxqejUgdwzCjBb5Mqrj5fecqmybMic+OjRnPa
CH4hxUOmYaMl5VSE3WMuqorWaxem5pl14Jk6fDIhuDTDc8J+Yoyqy7NxKtP0oqB+zI7k17Ocdh+6
rcmGCI2W/R5HMWO0qlusSUp1C9paAKswiSMgUJj4idjR4N9Iopbq2w+/EEH6DikDNC9EXLOlGJV9
qbZYCx5DMTaZoxW4ABBPyemvGL2SWKvJqP8qwroSq/cv/Gra6mR3DJhH+uSMqljTz18MKp+6GFaj
AQBo19c3NJCB72iEu6xkuT4WGIudmbavx9d0PWQbwDKFaZrq6fUSk/RWoaYxWcAOsV9PRx6lNW35
/lNNr+v0IyPZ4xujQKHvFHLT6VV0GvDyJi2QJVehpl5GCKoo+Y163UMO9DJxaO2ivwdDEv6srJps
6PuXf+MhiULYuSExTn9mmcgsjfu4TDKaNUubPTWSukWbD+dscJ/L+LOnZCdTQJsy4ZE/zJ5SNi1C
VTCCR3WUUF53tEzgPDICE0wjYY5X1DcDCb+JrPjU2lbyYJsFJGxvsKrPIFqgHpqVlE2MjKk1IAoT
esTefw9v3SE5MaTvDGtmuj772orVi0BKlfTYFHb2HXGav1HB9i+tzg82lp22n3NkxJ9yCbsL3zd+
Yn8a7ZBsBA9ynbp4MebMOdnQn87c1/RmTt6cpU7IZsPQgaBrIFVPx8fQwfuw03A4pLT8XahdkDkA
deEx2rkS7BNe3gHLonqqZJtboB3mCqZW9OP9u3g1Sp5vgjw1A4UshTq7iaL00LsWdn/wfKu5twxU
IzLSuXPfYHrH82cFUWhOEZgGwG82SoD8yJFSdf3B7QKKNTFqlHhhaVrqOZ3e2fc078WPjZxqd3k0
6C5Vg8DCjl4OxTqLxpB6cN/TF/X+s78KSyyWfWRbKpE+AdncQKHG52xQ+74/SP3UHlLZ1W4wKCNo
WLWceQFvXMom7Kd+zS79GkOvJtqk5S+aQ0iLINrkQTlA0ugPLWiIX+8/1Rtf1EYPhy6OcAiO/2y4
G4wpJNtJc7AbgF2aUergOoP8zAO9WrI5FD07zwuuIRNtng5eeQyxRNZ7quFR3WzjyQuL8+6wnhw0
bopSc8/YULx5PbB4Joha6MYzu+3/i+1ljG8g15NVeOp9n0crZEOhI7m6sWyUMTpzLHkVHIDLoWuV
Ewl4R3SE01t+sSXVHRSAwrOKg4fn7BJDnJtmVD7Xmrjrpe7aTVXzwy8UbDxDBEQ3W4ZqzV6oUkap
Dcy9ZIa0Op6qYXUzupX7mDRBtg76KL19f5g8f6HTKWkz94mY2aBkjDVmT+iVg+e6RjoeKKu3NG8F
SmaRd8joO+rKQh6A8uETvWhtJQx2Vk+CBHWAIgqHeEQD/96N9b2KNhYTmAaxtVNlaoxzc40d69pP
K8lzIsOlxymPY6wGZSM1lWNJC3rp5FVBFYUAdUwXYduDNwglgYZ9aPuMTK8xYK4ZNOoAejVVQJML
OT9Xn3s9SXh4Os44HAEEV83ZeoT0oK8qyZYPoQpzNvHGeFNl1YfjjOmALhNJKSb/JVtwOohovejS
1NOVg50V/U+EbTqSJc349P6XfL22cBXs3VleJ43hPHrSB8gVuT4qU5NMdxHj1bD0mqRduXF97hj9
1mvTJoXjJK5F/Dh7oNEzY1TTg3wwh55e7iAoqWygkXn/gWbpYo5x03vjFDclUTgtz5cwarO9S0OQ
fAi02nCKNKtgESHG0PE58g0KJJReuJXmkuSo7tS5i1ClatIzadG3HhbJMeIwnDXYKGYLqVKatAZF
mXKwIEyuIyzJF1EmujPz/vVZgIfll8uIklWTrz993hcrjerjqhljQ3nQRJ1D1umbFpJgNVy5ZhlS
c6pVWcXPSE8/CSjAqqOPkgyLJyxwbKSvrjIxqQ3JJr7/Dd58eDLvEz4Www979qXVnL28q13lQGdU
6uDKhsGxjf/5x6/CskdfhYYdlz5PQNPKpmFuoyoHAUQOaajl4vCoaWdy7288CysqmRcA52weU27w
5Rt2Kfg1ei/qg2VG6YNElmBPkenc3Hi1QwnWERNBsE60j0XRtKO8+I6mlIgqy4fhoGeR/ySnqvEV
QK/tRAz327prso/uULCWFR2pDo4V4GXnvkxQDbqWXEuHa2mAOMqGh3gfQEX9AkKwPGbaAP2sDIoz
k+L1cBUKV8NvBhmzwiqgnT6mbA2COkGtHJJg7A5pnhby0i4r+aaMh2aNjIam15yGxhvV9vp9qWjN
ZwrhtYZWKMH8j9as3ftj6PVqQfRMAMI5jnE6Rfind9SqdKEYcawd7E6nXytt9WoJYkK/sSq0iYVs
JhdmWHgXNdH0bixwJKWDRLLW79/Gq9PedBegVMkFMdIIpU/vokrCkImUaQf6jWXIfi616DGnNOJ6
LpANBQ6+5GvGN5kepI+mS6ZL440CAEdhwj4r7V6MPA3vJNv1Wu1gpWb01cVw+Vsinat+vppEgl/P
Od3CboYZ+yzzfnGR3hbBkJq1ehhROaB/dGXZyWj+/fb+a3zjMiTSBEshe7NG/vL0NWacEUbSZHiR
umH8GCMa2LEZSasPX4W2EMYLGyexjzGbq70FmaoNUvVgYvH5OSyLZC1zwso+urxNuQyZcI4UPam2
+chUMZJNcSRUD6EbYV/kaYEjUJcsP/4wpsLQIy9H89HcAioQ0NarNFQPhXBbB7w9zfxxNp7Zp974
MFPKajoo6hoNENPPX3z/yCoytbYKrgKznGqzhaUAcM4zk/lV2M0bE+yF075LVPZc5n5xFfCydZIk
jXZo4C/dhoY9fE1UGWBCSPoCPY13Eft6cPP+C3y9crN+4KTEGwSvzUJy+milBWRPleLkoPhBcWia
yPzMYiVt67QaNp4lgTV4/4JvLKIaeU0Llwz4c8Tes0VUiwz8ZGM/PVhVCBnTLLILtFEdduxwHqEg
RthWD4Gxr0edVktRVFc0KbRbKKbFDpgkXLYzN/T6vXND5EFJAuDxR0Ln9BWgx/UHkRbJoUB3FdP5
mme3Zpmax6yR259C7cwr0SQxNGa0C3TuecAyFhEs1adSyj1vSWdmEaxg9/j5JrKbPHGm0O2uq/pQ
AWqAfdK5O54WgpPjy7QHoYil+wq3OoKI0zsuXZc2DtdMDnFfVJvACFwcvlrvjrqNcfDwhY/Az/Xd
L6EM+LkmraQsm66Gn/L+m5uW9dltcMp+TlIrOL3PK9HQr3Cvj5L8YHRuAGIrEda6BnKyc80WAWBo
anGKSEsuLyCDB4AHm9Fvzqxmrw4ALJMGdR51Mv+h13OWt21o62wKanR7eoabnRvg2GwTGiyaQXbP
zM/Xq8C0njFbWGwsmyLL6Vvv4Tmx2eTqXordaqe6mGRkhET/4ioUrzCdtLHG4kqnV4kqzMar3Nf2
jHdrU/htgSG1d07V/dZrm3YADadDzhrzLHDny0EWDrK2D0rrUlbs71KrpwvFxd73/THyxoUmFyyy
Fia+FTD6Tx9H1QgIFaD4ez31mn2X1mCohZTsg9b79f6V3vg8GulmqiYYK+rkE06vhMUL/lZ6bNNv
FZQbWpJSdJLig+ZeNLGRwSIO0DhukvKdO/wMBBdA6NkF/NYst0ZF822Nxe3HRzVRjaFOCTNWpXk8
jdd0EdNcK/ZBpSDOK4Icbx5bchThijN72xsfiEtRmpxWQHbS2WujrlGW0mCLPabJ+fegqL5ZvGKS
EDp8j/e/0FuXImJn/6T51CRqO/1CNWLMSvJDsW+o2n/XC91aow0Mj0oUa2eWptdr+rM+QSGJNWW+
50Iofcw8GvAHhl2ET3HVJ9Flpkl5spSqWtrFTTk1yBveOeHeJI2YLYlc15pMRwBSTU95+ogSXecC
lz4Xp58AfSHrbwbGeVTtJ8SOHYpaTEyfAMgkX4dc1+VF3UTSzwyQzS4IBShzsAH954L0zBdB49MW
zXfjAvzW6NYJq6j4ZpZq0Ds6D9Sh7fLo98JNuDzWltpCX8BOO5wYSCN/7andjzLUlRYmBYW+RSWY
Fwt+q/0JUMVoLLFNpiidNQIFWiv5myhqLBrnDWLBZV7Y1W2hynrutK7lXfLv/cbRBYvEqqhz+bbu
c3VYoZM1nrhbDUo1dryHzJOAVg6gZux/8T05VhK2krLmZDcbOkVeesmYAzLUMvtTnGf3dgCBq0ml
6yR0ryX/L13Qf1+ZQU5QsW2EKygmpubm0++o9RR64ZcLQHbEle0gun2CffmZxO4bS9Z0kCT/rkxm
s/r08xcRnyHLgxVP07yLsK9MXWHAiUis44enHUdlC19HTub4ps2uovZG6gHsEEjPaWkDQNld6ylj
D2TVv5l2LPckjZ5f3bzvNS/L3OzaTgCpo7XM1Pv0khyH3CwUswq25ESNdVbl/+o1Ejkjf500QdZs
cIjQK4HjsIS5EcTeKPAB3kK+P/OxXkc7k7Bk2penJmbs1k4/1hiO+Iw0ssDOoPCdCKf09TDkzS7v
yvbag3fErIE+onpC3dYNVND3v+IbR33KoRzxKbfRLg0t8fT6ZWp0Wdmn9p4e0GrZklre0GapOko7
nXzwU9tnNj1OYZescrp6rmw4P+mZafjWgNUNclYkz2n+t2bBSd1keGXLkb0n7APfplZl9zUyOv/j
QYNOLZw0G5VqihCz2Yfls9u0g85lRjS9Upsn4yKyAu1oSbp9JkH21melYf35KCIMXu7pazXojMIh
TLP3aibBr1OQcbYUjX8CJ+q3mla7mIY03/w8Vq8kbzS/v/9V33ihVEFJ9nL0mMqgs4+ah6kX650k
7fu2itVFluNK5fUhdgb/4jqCKIwFjcP/PGGmweY2tMhClZ2Xw6XcyNaSGMq4/fhVqIRDAMAkFzXD
9K5frGeBWvProSzR4QU6xaxBuPV0MXw45YP4EPEKQRiLGkWx06v0fgrEtxXuvlESsWzUsQRQ0xur
959lGmOnh5tntAUBP2MC9/fZwUIfIrTTjWnt04BgfLRS5WcAaO66SCv/vtLys1XFN6IjipZkAHg2
Hk6fDcRUpuUO3S6RZT9VZMhs7YFJQY81pXMl6TdGHYaXTDD8rkibKbNnaxXX94Edin2r1cCP2HV3
HGfPJWnfeCCcx0kyTVXm1zPL99RBTQZD7FNjFLuiyM3LovbtQ5Bl0acPfyxb5hzDEZ4B8apiiQLb
axqLdydGA6MsP87vZCKFzVBSZQd41hRnxqD25sMJJJWKTJyHa+LpIIxbqvRkO629PegpncqqdDGp
l35llaocI1FY3a6trejOahRLcjBCwKUjVdyersas0iZsovmF6j4yS7qaVGvqTBkf+zqLqCUbGA44
dRPLnzXdom2ONoKansOIRrgliRylpjXHQD5fmp4BdwF959EelBreEUp0c6FEqfmo9WmOlD/tP0ua
GX1RWUL1hdx6CWgnDD4RQHqYUb3/FaZhM5sybI+UVam8cw6bczj8fmjcUhvEvpaaZCPA5+8aXU12
qV9KGxW03x4LQxQQSRYYZ5p83xjRXJo4DRvGiSgymzxZ0sf4jCliP9DAtSisSOz7uKs/vi+hEmGI
gSqZspuz1Tqy2FKjggfUjCR31P/H2XnsuK1sa/iJCmAOU1JSt6hOdjtPCHvbZs6ZT38/9plYlCCi
78TGxgZcKrK4aoU/dEXqxCN65602bGVS187XEt4YwNk2Xcd1kKuKvEzykvDTjfM9dN9uj5St6qKM
qm/kh9eeHeafNhU6JSdO4+dHucsKycr9zvSs1Def0WLXnbEyy7vbh+PaKnjjAoQleyLfXdWZmijy
OKHI8YJurO/rOrb3mtX8uL3ItacGyJwDwKRLopw93wpJWYSkPVYjhRlqe1+O9aNeKdldMiryh9tL
XcJfAcgDdrc554wFLiDihGbSwXEkArTh5OYNRwBQ20NkYMUUjojkoxGIiLyW32cKovDzdBrL4sv/
40cYEihRUwYoSClxvuEyCxqB/4flAYqngqjieK8hp76TDMQ/TaPtTjSBFBflFMgqlSKOuh8kd77V
IzZz+6dce/SAgJko0CbnA1wFREsDyyTmiOIe4ec7HQ/Z+w4CiIt+2ry7vdSVq5n0l+4Lw0ZguBeb
ln17LkEDeyoHFq9BPXjFctS+x4SjPmmpER1vr3ft6C5xHvYCeRqLnj9k/CcyI8JOgCxAbw82BL0d
tpDvxjBznlAKYrYIcJF8Y9n1P8mTLtUYwwW66VF5mvclpHhPyZR6I4Rd28sSI8ky+NgZ2p6vEukq
OowMu7xG9Hi7JVpEAaFvzZiutEHYARktY+GlXlklGCJWpiCShOaZViXfKYqvuY1mxS58o8Uraphx
hs2bDUbU5QkEy0MhzafILIg76HxroITlCFF/wzMbpDJ7sw5Rqk8ah29nKzq/ZUjnVx1rEcpkBnaw
YczVaRftANdbSXQvLPvCdxQrsJXD7Ncmhn8pzQOnLOzkU530SKrIUGExkkAk8EHvfMl0lCClL69I
YXYXaIOkwr2oympvJblW4DGE150DC7nHKK6s5I1y5/Lbwf6c8EtOC7CDueb5QxJo/IeA9jVPVwLm
pdmE2rCWzfeIt+lOUutia0hweeBYkE4Go7OlNWuuZhVp1JVg8ysNKUEggC1uk8cRn82NY32lOjYZ
zBq0TCkYARquAiGqmEjEEeu81goAjgeVjoeigbOqMdUUxQoC4qMh7L2OsoWHVvDw147qdONXXNvr
osjHGA1ACxXQ+cO1/Tj37VjVPDWzJOxK9P+mZtjKsq4tshCpSDphVNnraNRLUmV3lIgeGq6WW+jW
vGu1OdzdjnnXzgnxiMua7JOp9yrm+UB+MCWRDS8Y0DUGaaMfiJAlZFWEa6klt8bF1z5eS4KdRFOR
z3c99gjlVsYU1dc9WLo+DdsEjZwMjwZgD+lG7n7lATKUpkdLXw8E3DoEapXRjUFJksBkqUOruxqq
UwvdS964Ea+vsxT2BBgKutWRRB26CqfeN7yMGcxjowEJiUXy8fZ7uoy0/OPQB5gD0pTSF0W+f2+N
fEpzDn5reGrZmHtUVBhK+JLx0Ka+umt1JfSmudY2crnLngkHgoKL75nvDRLH+aJmKexBMirbA24x
Q/3ppe7LjKDFL+ROsZVAQ3R4FkMzhTutDu0f6aQo9cvtfV97uAtBhpkSW2dgdv4TDMuP8ECcbW+Y
eu21CmX7WUe6Z397lSuncgkq5MQkx0xcl6f/z50cx3WBUo5NI2rQXi2BVyBmicFeQnRvd3ulK/uB
pcfHJiOSSIRehUnGMCh0a7nvVeSVLsRMGQ19U2y8uOur8NgWhhg32OpIlgoOflUc+ugM9fZLBkcM
oWI520iNr60CrA9EpkQzVl4XFGmkoVHjczwMu/CfEOxHCj/FZO32E1ve8OoKpoXB3IokHHzJGlZf
CUSth8mwkGaYjENm6ekd0TY5Gdgx3ONciWx0jlag3GEReHvla/sDqGwo8LSgvr0Ngf45FcNszTQM
E9pcpSU/daj6RE49IBW9EUCufNsEYKQ6FrYURecSo/9ZJ2LajEs3pnJWFBUnNfQ1xbGTCsVhCXDw
LkGJY48pkxHs3r0/TqKkAkVikgpL6HxdPTFyTK39AnlzWdmHAg3lGJrqRhhedD/XLxDbaUgykJA4
KW86Tf9sz9DaSfSjH5+QYprFXZ1jOOou/X0svC25vGvxcpOcPFCVv7WwtI/SqMaYXwzDfCpxrTDc
qc/TCI/LqcAglbms6hpShd8LOVmb3AfpHCa7KZ7mH0JL2sCNqlJSD32XDqObJIb1CYwE5kUyzBLf
HS2cIhxs5Fr50FpZiVkgd0i4H7pQ+TL7M749GMwWuMIQDv8KYCrpTjEtHdesCNcB3kiYDC8V0251
h3lYkRwplaQdszK6d7EQM9p1hdSin1anXfC1GTXpXool9VnDx+tF4BdMR1ZkUncviTIpjujzFZGL
UY0OAt9ACmQPpjvDbqyFeuAiy9FNe3Ns/NxR8Mf4EeidnO4Kq61a9C+D8cfUlmbPNjWsy8xxKF79
Xi/aneWbaIbhzwgPZcQqJkI3O3ci/AifBbqTthPkcvwV2f0hdWNa04uji5L2e25mY3jWzFz/Fpv4
DCPmESBaB/VVih6wXEpUdK2z8m8oWx9MsGVWrsKiS2y8CLjMozS9L4wU4dVWLm3DbSnUcAiVetRj
AvSrXTkAz4lmWZr+VTFxP8217o87UCOZD2ss8r/ePuBvidgqdixYLnAP1gLoWHfvrCHAXy02ulPf
1/nHogzDpxIXgde4ayTEEkJMIow5Hu5NIfqDMYrmoHbCeFLbGps0PQ18Ry1j+1WW0k11tCvBhTEc
l+uiosu9swrR6LK1PP18PDUZNgrT3Cknqepn4YoCyibY585v/tYgBHBqTfgPp8F5oHj20y7hLJtp
/guTXfm3n8lF7ag2lqXvjn4LaWK59ynuAHYsG/jns1UH7rACAukpyXypdjsa/E+6XuLIdvslXd69
rIN2rgq6D0bsukktdWVgD7HanboKIdcGX/kPcqlg6ZhExpfbS71h98/PA2sZdNkQL9BpGCy/5Z89
lVbYYP2N7ZUZygnm0kbUf8JhOEX6r0jLdG9P2Irv+7BFEEBRGIUPTY/nFWf3s2IV4YSTIA4vbo1Y
wp8x7wpkv/LORxqOKjjfTdZUfUp73R4xUbJCbw7QyHGAbUfPqlzKGlP5DIV6lJdyzR15Z4mLBtf4
Y+gMxAAYtAXogjZzb7tp2tf6xnO+DMMMABb0m7nMT2HfnO/dmMcuNnDbQZCxUXdKluR/y6iN7oYZ
W6wBuopr5sP47sSKRRdBaCQJCBJrgqaq1FFM8tAh9J8rnqln0QOInvEQR4HYqHgvPyi6RJD8KAyZ
flHynu9PyyOipRw2J4507Taz4h/LXunf3SNiFfBU1oJCJQ1ffRUzFD2I7XIN3QXp0KHELs7X4i1a
7ZVvApIy18qS+UB6WWW9uLcWEV6F9akMCMoT8G4kkNErLLCO2N3+Jq4uBYGW7SiWyQk5f2wpSsFG
W+X1SRQGXu54KjujBC+xykW9EVGutFKpZBeBENIpOmzrsTKSFVWEZWJ5UkGQYTsdW3t9xMm8FH34
cSz19gMzjeYBviYGdgBS+tlBzSveY4VZHm5v+7K0YUqqLK0RYJVUo6snzHUrWgyBaqCVOHjrsW49
CXipIf2bFI5YMFX1ocywCkyJF3upa8XG3XTtB0BAX3q5xLyL5qbSF1AMbLk61Th5HfIGfyiMo5Qp
3/lZ3v0UwmTzcoNgJN/VIQTwv4FzuPxelubQMkYhAWTAtLqARGmMMwpx88lC2c3Js27eD0LNNp7z
lVWWISc6LiosMTBh58crHmPR1ArAbcXuZDAben2Pz3r77q9yQfQyfWTYRGBfYyZsy+6VifLzVEid
2Bt0vV3J3oygV/YCTo0pAOBtxp3rUTHMiySMJ0M9xVpbLBjUbs89Ijby5aurEMkYpTKUvtCGYwhJ
2ztMtBNSTe0Rx8bhY0xmt3XtXltmkaRhQsOnb65bt2lrt3pt+6gx5EnzXPdh8DiPsbnRq722CvN7
TjgvXyWTOH/9GBObSRcI9TQhZwXoLM2fEeOSX29/zG931/m9bi9VOziSZbJ+AaZNK7uiEoy0Uynh
UrTXpEF8UPTQxqi3lfAqb+yXacy6nTVk476Z+vK3Jgb85bIqKvZBgr9t12XyHjvKnnqim3ZREpv7
Os/zPemlcLV+KPappoWHofbLPX24ATJ7hYHYggeSpSq8y9os2GXgnzeC5mV8ZthNBa8ytNNAI60a
Br2pkqWbiXJiljDBXTVtt4msBjcD/f23Do1AOj4kCFzZDLvOXxaewT1hSIbxNNjWDzs28FwljH9W
gmhLnPcyGWErdKbp3tMMvCAEzgA1m5Hah9MX5rhjlhiCwFf7lFQjjr+5ZfyZs2reiBJXHiX1NdPW
JdzBvVhC8j/Zn59i1VBEFouWU3o/95X+qENhy5ypl6WNrsUb4PnsSDL8BKu2EHzeNIFWJ18tMWVM
a2M4ZWFp/GZH83zsEl/BX1fN8Qxt20o1nGKxGdz7xkAsSSxh7qNq1qJdP8zzCXAYrpktxn+nxkbI
w65nPNQbm96+o3LLnqREg20DnMT/24ZJJe/IxaqTnSRCwtO4aKr9IKWLNGiuwAqLJ8o6PCU7dOAj
Fm93Wd0GkZsPTW27Aik75dDXmJbd/jZXD507BoIrGGAeOwOviy5s0MtTU5ZjfzLxiLkr2tG+7wOs
7u0xK76/fykSQDIzpvYal9v5+20jBU3lXm5P2UwrQ8O26k4HioGgv70FRVyurX/e7rKrhSa2oAS4
3MDynC81YrFW13kyn+awkT/q2mgf8LPCXFiDgzHPpRpvZO9XHuNbCKBho6J2soZcTcUY1nFhTSe4
QWGNb54p3WVqNn0vQ0wXbj/HVdB+2xx6PVBiYSYs5ITzzREzZRHRbjmVGd6nctxPXh+V1sbXuB7l
vC0Dwp7OPg1eYsAq3IwFXfl0Uic+x0HZ9WoVf5A6jFOwXZMX1U7rzanqsNBBvEAp02Mj+e8E4C+/
geke8EMKlIVhvjoyPfWQkYpxPvXMOI+TaUq7KaMdG5Z8he9+qvAj/meBQ863RsWrdiCbw1jNJ78t
xMe871+DoKi/3V5k5ThAP4ENLaIYTCOg/F0A022kR6peGNMpaPribpLK6BVbtN4DFp686PXsu/M4
wMmyRrGvB1/fjQUOl5aWdvejWMaaIfWqV3a6Ql9ItQEUJcM9/bn6g1/2M222NHaThbuVFkqwgepY
Kcb/78cv8B5SclqFsOTOD15WRjP9rGQ4ydKIIDscTHq6ldHGv+2wU1F2k7Ua8GTsS8NzX49lcCfi
Vv4r10FgHfMCus6pHGIlYk47GP1GknHlk0dOCSk0eaFXkzKd/7jeYAIez9p0IsklQhtRdaf2NabW
JqUCWsjKRj37NnpbxRjQVUtCy+FkydWCdNZCq1RTyNZtURK5kdGHHcCE6F6LFHTuOuxeEmeuE7t6
mawI/76kGnDp9KHyPzShL/8S3Tz9aX0Vp9NpHDA/Noe63ghM1x4LnevFLmrJwdd9rBGrxWZA25Du
VWRDX0RTXR6nT1OX1Hs8IrZ68leWM0DhWAsVmCO+7kqBt8HqOc95C7NWMa6hoVwFfvSo2rH0Uc6V
LemCK3GXYTO2FIwRlwt9+f//5AzBUHeRZCJgJI8jhlPmOOEgg4qRLvVb8JMrS6HWTUa0jGGZdKzu
FDMW2tiEk3YCHYytZ2pWO/pM/VHkw5Ze1JUID7KG0L4IXJiEifNdDZKvlLWvaCerSn42c6wEDrrw
yq/bwejqKtQYEIkW+YO3wcA/z65hPonWWYMra6l092pu+o9tXaufbq9y+dj4pxmKWhb9JZSnV3vB
sxdbShGoJ5AwCYJuQf2gWsNif5taG0nd5YZAzKAIhKTdWzq++iIl4JgdOEDllBeRCh/T5sAzD92Q
H1jS0PPvnoY1l/xyxGUq9NUqxiT1WjdaqA/E5VcrDB8zZXoCr4FQXz1Fi60nbuhKuJE8XdkbaQXy
rdz3fFfr9hkiOWJM6VKecpyzsAVvpt2Artnu9stafvtqbwZ947exPNKH62ihhbRcoXJLJ3/U4l1m
ll5kqMOeBAC3LWxGY8vaIiKvN7YoUjFMQkiWkkahe7c66zFpg5Ik9rGM7OExRPJ9l5FUb5Rp65e2
rALbmU4S4gxE7FX3EbGIOkb/wDpm+HInWC7F9U/FzKrnXFEaRh5iNp4LJc6POA9F+5q0/nj7yV5c
nvwCjj/dbVRWljtq9QvgoUFBhrJ6NAsj7iiiVERWginTjowhhkezCcY7q5rrx7Yb8k8y4PNk3wnZ
+DIW0+BSgJjPdQ2C8fbP+p+o07+v/O13kd8tvQzk6dYwjMIQEXWX7B/9shOvehBBZoO5a/hOLM+d
6potqa1nZlhR36UAR/HAaxIog1bXoZHEaNKCM94EIKNjAOHhrm21qL2rxsWsVLFaHeMHoWC6kg91
9DOxQ/tVxMNo3830ozw51fvK7UQelU4cdk11yEZbPIb0XBVXz0e1wh3Ylj4lfWf8TEEEwwvPIstw
aYp1Pv4sjXTEV0KzD1JgxqhD4Raj3PuqKR7HJsBHdjRJoBzs/YrPzNJsxelibHbdXAq1rzNOlu1O
GoUculkWz6mb+Ja5k9G9KnaqsHXh1tJUyscs1tP7COvlj4Ar5A9gVLonJTXmn8OoJRaqU2Xyh16g
itf7MNcYaKaFiPY+an7aLrUbPLW1psbM2Y46G75XGSWvpearrTNXbWE7mRIRHRdnzkOJue3gmfTh
EqboMmMlWqum9MnI0Fp5sOaIglJptOEzKgF6gpuypkxOBNX8u2gi/CzMVJF/WnqTP6oBXCiHxgTw
wt7KatltssoYT6j64C0YpOpjHiZlusNHqfhbjcWielXo/WOFRD6e90aZn5pU5ImbtkAI3DZuAaeB
tMOeJ5/ib3GUl59nffJ/lD4OE64eCLzPhy7zDynW3JjFN2oeMucMLBylLSvcl1qAP08w+SEMLS2d
vpuzqv8GMYWFcev3o+Ya6VDspMhUxgNGIH7vaODqUTAxw/RDGta5k7Sq/dIkEAL3o66IX4Xk272T
zzxKlxZ1+rkB29Y7atdOjTsWgdygItDqyU6ehPJct2X8e7Rq/5tmdzm2KP5Q67tilOCptbbofDzW
tdR0LETyelfupPlH2pVKA6slqX/JFmaMDinw+BmfGDQjEVex8GYfzfnHBBMHn+W0QeFdoVdhgBi0
28CBNY6UH9WmmjrtLIIXssVZ3SGiIop9XWRp6HZqUjx2VlJ8GrVR71wTSYHBrXwR9a5Awuxn0OE3
7eAcnr5UUz3bTlzL4W+96GR93014grtqPdS/U0w95Z05aOqfOJCL8Q5H+PwUggDN95Hd1H+SLAv+
NkGyzMFgzRSOHAv5a6z5xQ+9tLPXnNs5dJs8VZ7GLB++ZbrRfmp7qfQdX8RJ7Y4VQt1EhiTGvDzW
x34fIe2j8uWMGMNFxTC8tnCAH2LFNGtHnxrMX3DNFvMeaxF8HqwsiNWD3FRidtSxSDEfkurmixZF
6d8BO8duj/yk9FTZ2ZS7DVL03wK/yjFESHurPsKnsn5B57Ce4Jb7rwl3BVrZyyjx0KML1+xUlKPR
9CzHIYa+VSXBDoRgCA48x8vLDawGfr00jGInlTYUskghzEVhbX43fTH1+0zIyXNXy/68L3q1T8Bx
heW4420mxU7YufHoq7L9fe7V/wZbc0seGWYfiY6j98C5+mki5hS7k4KznNMw53qJoAV/pkDvsZyS
CkU4zPeK4CCEgk6pXgXRi6+3gYIDk59VuBOZON9VKPF+q1NJ+dP3dlzva78IXqdoroiqaoa+VjBO
wdcuqKloMM+WfSfUhNCcrrM5Lplsxc8iFDJgIqMNPutlpJdOokZa4xZpHXwNtLB5kRMOzS6PbGDA
md2l3zo/so8tAbjFMZ6gBke0RFrPGE2xg2WPT0uqp9Xn29fOOilcLh3E69H1WpjEfBHnl37mD50/
SrHP7NxAoQJKqRP2GNpJcbxVkVzJL86WWqVrAvJTlgy2fTQK9P3SSC8Osppuwe7XszPMzdEIAAoK
J5paCymH8x3hUwqnHCDI0UhLzXAkmpmPYzJFGGaEAsZ3hqt35BYTlTOWpTWnd2r0RuaSbSVyx3RC
r+T2M76ycTJ74ChLv43Ry6pNROyRCssO7GPUjvPRwrTpAxpvYqO+fCtzV/kDGtK09Rc0M63bVX5P
O0MuhdniRj+3Tb3zmfREh3SKQGxodSLt8rzWPtZtbhQ7HdXjas/tpj6r0iCN1GtJ8AvHStl3QRVD
34A4og6uVg3CcPRBcLvLqTZuJPDrGnV5VczZQffRQ19wBuevKkTLQ6BjxImo9eluEGH3o8U3678q
NqQn7Aziv7dfxDqpXtZb9HX5e1FmWzcKhkzr4JrJ9tGCdPYrM9vmrpyz4lE3YnxxprbWImdo8mZj
m1fePx8YCJalqwVKXjnfpq0Ms1+FrX3U0SNwVBGPP0IO5DuLSDa1EAzIrN+6WmvN0NFHTBaAhnUU
Vabt5GEyd1NrboEjLvfCcIXcnZk+ZQlB43wvCIjIRNhSP85FNLgA8iI3KhV/44u5PBj0LsBDvHUw
LsV4UQaFSjhOsmdZ8wMyM8aXxgiLQ6gq3RFfJ/P+veeChWAbsx/gk8wjzjc1doOiBn4je/Jcps/Q
Mf2HtNb8T0hXmDsgZ5pjUsdutVQvHyWrLkoHKHIwiV27oMXyNNApVGXPnOXWqyCGHLpMf/8LQ1OK
I0HButQW+uobGyvMBySRyp7A8WY/xDm3FPoiGwX/5TXCKpDxl8YfwOA1fixONSuX8pEXliMEGNrK
7JLlFXut1ZT97Zd10Q7nkiLA8SeEbBnE9eptZX6HCn+dKF5qBPOTKonoVEmq9jkpTWrjKAi8wNZH
JyP5xrKor3ZoL72TWsMlQ98VMiKFOfTOC9xJAiSgXjqgXpeXlRPbk/8b81z0q3WRbXSqr9SrAGs5
lVTL9OAvDDMSKTYEUpKSpyf4njlQKqYnGEOaM5h+6nVt79+LMooPCEPi8u7b6cNoKLlrWU3+bOPi
8WSqhfXn9ku48oEuMCW0/wAcXwoS5IzZRWjWkqdU3XiUqlTed2aN1JRf0o5W/C2Fryvn602wEwQG
SYq8ttYw4rbrhKhnL2yyZifbmYYm2hzvSSm2+rRX7lFaA3yZi9osyhbGKk/B6S4RMkgCr9Sl8pdd
VSW2m4p9p4yctLIgeZimGEdHTZ8ejd5XH30Yh8dSa4ZPAfNSlPB0iuohiD8VXaO5VmSrVJbDFufg
SqJDX5KChpYNM0M6y+dRq41DkRpF2npUnQBPR22PBsar6OS/YpCPFmAFvR4/F2GbOqKVHwVA2Y1P
8UoEI9lAlYITwPNadyzyUNPzNtQHr0xh9ZgmHomjb7e7d5+1t44lgvS0RjFpON+nmZDQz2o1erPm
dxiSzuUHcmTZrcciOiQIp2/Esmu7WvpDQOO0JWlbvX8VDwMoReroFXEiPik5YGqsc8T7AB9LBAGy
RmSm20OjdN2NnTFPKfVRo8dgzN2x1av+UJdN93r72V3ZC4hZxsmUwIv7w/Id/9NZ7grIXyP61p5u
5zpaT6WJkrcRv/8cLLp3izmU/dY+PF9FUsEvx0ileVlhdC4G9uWhkYtk4xxcxgCSJzSIFlFIGzHi
1XspGl3EoG86r9IlXMFFId2ZkZa7iGhuDZEvHxswWwsOxTJd44/VY8vSIq5FpCqe3wW5N4mchkOn
hxsH7cqGFsoklQFdfx3lgvPHlurhECVmp3olSeNjL1fB3ahV3V0F5OzuvecAJi30OHqvzACQfTtf
CgJDY4cZqoBKHxq7XilyV0HAfaMEubwVWAUB4kU+BqO0N4e+f04bFgAQqSdWSWvZGJ26H6PnyJTR
nTPSyunqItpQOXjLK85rHlZcVA7wHFnGjasYqCnV1PgTL8qkF/dcDU16stquegF4PD4iTyMe2yaJ
nqu5m/702UTLEC2YH9LQJWg0pvHH2095ZUHIjH5BBS1CL4jpk9WtP7d4IhhOU6N4TR7qLzmjvYdQ
qts7PVj6Y2ZpGfu6qsYd1wF4Rbk1acBU+hEQS+lqOTbgu1RVAaJIrTw8laIuvwV9qDxFuZq8qupo
OqbdNLtaSrfEXZYYun6OtAFkcLTLl7xG7JkiscexQNcl0RHw7Fq1/s69Z71I8KbulEV+pxFSCv60
CDamt9fOzIJyZZyNcqe5FuNqNFScWsEbpCQ1LYe8L/biVEHLLAi0x7Tqiw+3X9L1BReGHINRJsar
I1NaKKz7kaV4QzBIx1QI4UiK331NaKId0JqPP99e71osYVb0BianClxzYCsUEq1O7RVvkvX0ufdt
+aDZ0daXcCWWLGpmIAih+i5s2/MPHFWFGtmaTPXikPsqa+vw0JY2XeXBfveVssQr8t/lL8Aeq/Tb
sFopg+KmeIVkp14q6KFncf9OPOTyJYGFX9JsEJ7AFVeXvl5mZevjMeTplYHtOeKcnt1n4/3td3Pl
LFDuAxxgmkwUWbsl5HYR+jnjNJivaOvSNkp3vl4a93ldQ0+yqnYDSnzlLZ2tt7rChiqfA72lri2y
tt3HgTa5spAz+obKO4Wg3x6gASMV1DJdJ2kNKE1kTAEiWpMevcbRDS2lx5i5LDce4LUNkShD+UO7
GMbE6jWN9E/JKzPZG7MserKzvidBa/u7PC7fO3ddTgQcJTgZqEIskl3nJzzWq2KKoFd5Q9vWO0ki
8Y+h9250Ht5wCqtIyDeEZCXLAa9ZD17rqjUSq5EkT4IrZuwkUxQ/qa6bxiXkVwcoAHXq1sE4fM8q
1B4ppg3UqH1g8ArSHqH0RJkN1V40QzA5ipyiyuhbtYpGpUisY4cfe7VrIyv7D1tf8d8C1L2zOr+0
HVMeVP4hEPYCKcqYwQBEs3mLTnUlGi2pE7ID8OWp4FaJwFDiAA73AJKo1lm7dupDJkGbWudXviu+
mOXYLeUJzdjzd6VppTpLCRpyQky5MzCSIrzblTtBXThkpR9v5AFXjqFBwsH5IAsg0q5jUiG0sg1b
0xsJKvgOiP5uMEIJVpKhvv/EGwtwjOQdmDYp9fnWIkb9g64h6xLWjXoYmGzgltNFB1/P/t4OTlc2
xXtCKB5dYpA1awaNmcdjP7S26kF+MN2ms8Mdd7J4mGWr25iJX1sK8cJlIk6bkhrrfFNmEE+lzRjQ
kxAk/pE3ku34laT8iIvI3MgRry0FGhTIJHfHEjrOl6oMRdR6mJpeXVThPkSr/jjmjF+mUX0nQWAJ
gbB1KUtQ+kQcR1FXS+UwaCqjkvBVTVu3azoZeMG4pYV/ZUOLsyraCSCqaCqvNtQ2gzFrUiN5CRAv
T5NFssdvWMMOc2737z4RMP8YbCw9EGxYlp/yT35tp2rmQ9aRvDbNknscLtR9b2f2QfOn77dXWoLp
eRRE/wpiFRMLuP4oGJ6v1CqZIgqzKegt5P0B+EFyHBQp2BdCYg5MkB4dAU93o0q5fJSw0UDUgLgC
XoPW7PmqSVZjdcWoEYd4o9j7klZ9ycHufjU1EWwsdRkHQaqxtWWXDEPXRb49KA0TwjJDVT/2SXhL
5qJNkG0c9otVSGCQSJIovrkdOYTnG9IVRAy6yZi90p+7gz2k7Ulv6q3m2OUqpHy0d+H9sydr/fUi
DZIz6ax8zzen0RVynztVMGkbh2+JAWdHAgQcLRGc8YgSEMJWR0JVYogbcW17KLHFjLJRtXKs2NB3
OZq9+1ov0VRWpRx/lUg1Nirli/uEtUHgUSwDJ6NKWeXsvjJOk14gmj5FcuxgelA7hlx/RfXo09jK
G1XcxSl8W0gnB4CzwUZXL20aG7jk6mh5ppkZz9IQ2S9Dl8cH1ELrjXvrypuDWUSSscizIxSqnJ8P
qA+aEsG583xg1Gj0ClzqA2mrY35tQySCdOWZw2toqJ+volUzodjXbS9J/PFYE+kfjGmqd4Oeb2kC
v93sq1MCY1EDFrS8sItRyjDHxtAnSIPJUzjeV4E9O90kpw+tYgR/M87LfdrO6YkKz3gYQJE7qJbY
H01c41zko7Jnv7X1Y64noZdbpTQ5ZlUFf/xEVCFYh3xL/OvKk2HqSKdn6SozF1ydK+BDOawl0/SE
JaZ7Xa5KT+X3fLPqYT7cjqjXlmI0gpgZ6qFLE+b8JYwNfhR6jQYIpBOkTLLBvAe/0zidFW7REmCE
X3yrNEtpGhHEWdBan6vJNqBtF5rvtdJgFi9JNQ/TXpUWAEKrJfEvIcW6euTuzGJnQKQaCS6gEf+N
ST18NcYeGezSmPL4Lvb9MMdTrQPuMotI/+jHTca0uAiVASePdPoawh57GPJZzUkmJ9/35FAk4Mr9
0EebEz/G2dVxa+PmTUPzM2rN9gdjHNLQ0YqxeCagTbqTjVX2qrQW/fO8CCNnBEb/hGm5DJBJKg1g
U0pWk6d2rf0XMF75zUdgpN7R+tEBeo2B8iSHff6MF1r7oGV28r3tZAhA8qDrMM7zSl8sSYL+izFQ
+yOq0A5fGSGVHwxh5j9Kq9Yywllg/o0CtGD2eA7VyqfSlgtcmO1AKtw0ntp7JmvNn9y2WmRLA1vE
e7yaq5TcZdJabxmFPA+F3pi7VJEACWea35RuU5UdC2p9LjkwB8LgfgQbgyK9Xqd/kW8WEAjSeAQg
W+AGQtDBPKEYeguJBWmq76FRNsppIs9U3SgaxYdZAbXvKJpArN4so8WctNO/qogufAqZVIEVDdSv
KrYFCHfMdZsdjDiSq11Q62NGrFba6R69e+kxA/wCAiO3W/RT6lRpHBT4Z2sXxLqWuEYeJB+xu/Sb
vYaWQeiISm0MbLIaSFBdZWWzmyqTPz+YlZp8N9oZLKBAHuuTEWvR55is7M+gNZRnWpArv03MCCs0
SfBnd9LSMA+mWrVPxazMC2axMhBHVUv0w/Netat9kBulvQe5q0ofBD5ewgmx5vhvVAQHztb9pEUJ
ADzRHT6ASgERX9NbjhYkMtzs5bzf3/5oKWIvviS8GtFb4FMCEUu/6PyzBaACMnvKbK+2Et3YoSkR
T7vOt4xfhW0khWuNkjiJLoUFMyWG8I80PU3pQQsqv3byUlbRv8v6fNwzIqMsNJtUx/+S6yU+qFak
/MQqZ4qdCZ/Mn/WctvWdElrdFzCV3a8kHVTh+hMSKnsFbbZfVd/GWMgHTfASgYvHmwArUOtjXqjN
fTPXaLHU0SxnXg+y8mtFqeWfUObARKHp9OpPptkVoE1gPuIukgo13o9cC8m+HyyQMEmdaZODhlCB
imScxC+mugD/aKMZd1nfNPEOm2r7P4lOT+B0s1l8qww565CDqORul+hm9RLJefUjDafmy/9xdibN
USPrGv5FitA8bCVVlY1sbLCxgY0CDK0xNaRm/frziLgLLFe4grvpPkGfIEs5fsM7DAZyWCd1ycYf
ur1MQABznYngwS29w2qg6egvJRopvlHhgHayXfye/Sn35Hyl1jaaf0abpq6vucK9WSw5pL4+WAB4
FgLr0sdNIq99WRBqB8RVfX7tzUv11AxzWQSEIR0d7rTMDL/CJsQB9NqhvIJeT+UiHOMp91ITKAQ1
7lSjqIJUThpQKTFfRipoiT93m0kRX6FUV8nM/ep3Vik9v41zfJnIxJbkgP0S6Es79+bi5MVZdo8T
jt0Es+ZCg+0xDP6CDNhgh16vuM896/ldzFmaBomdrR2Ln8vHZHG4wUgTBtTznaG9TRI50sZNkhZV
DUP9WXjjtHzwkK7pT5VbNcPGMuqr61FTVgChBXXZC4nt2zfjD+x7g+SgYEaE93qno7yeKTMpTKQ5
lVtg2bQCD83IQy5UWP68dK9DBKqHqG1v5UPewn3orRWrhZjjlETG0Bg/tLFP1iszbocpSDSssEIL
VVzzYbL15Gs8dYnhuyt0FZ9reXiqrXJ8Tsopx517mNbbCf0PN8imZDb9SqvN5crTSrZ51brNY18u
sXecZ4qJ/jDaJ03OLv9LFRusDoGKFxzlhjRw0a/65lmd8TXnbRhRyzanB+qS+a0NjeF3rTkE1EMn
pke3zpY80qgez35fKD3QKM9D20Qrmqm5SdIOj4eqT/LvazLaXWjxVo3sn9kTH5PGyqawbhEXptLv
2klgxyQ7wewkfRnmdTH+rAex2mHde/pHqbfuw5K2nRuqy7A8zmoBlwFWOC+1N2u4H5nw1DK/iQsM
Vw3Qvv2hBWVVhYKigXc7OG2ZcW497RMWJNnzZAntXoV9ZB+rPMmvVERAboomaTwMxiqUhvoe0yx/
VIfSOFRetfaB4dV8DQIb5YvajVUFFNa1JEbVGjBuzmE13TBucsc7Wf8clloBxelluuYXiSZL9F9K
2/B1nASgKW/qOBs0YrlHVyX5aM29+ZGf1C3YRHtQFVV7an/3bYLd+TB5TfuUshBLYCMW9fz+hf4m
ryUH23quwOZxLYRAtNvkRp+og9skH0TW66epdHWEqkxIPQ761Wrp9Z+TMncu7Pg3g1KXZ1iyl02P
nX+/HrTPCkksUtdR1ycmqOykeyIVMK8koHGuxoKSGP/4R2uKjbAE8WsbD6EXcDK7ZHruu2YsPKuO
lCkbjxVX7+dcNM2FF/LM+8goW4WAOBMfmi3s/askQYvLiCurqyMcc1RMdcDV382ZMxyBOY43A5jK
Cyn12ziaJgdqypT5wAHhffN6QISV0k06rYpyb1X7g00kWvpF4ybHmDfmkiftW5AFSEEqcCwHVlDU
XfazCLpfdTwho7Vv9EeDfL48cDcMnW+uff+N25jyvb6SkYbuShCEh7Uu8oM1FgpZeC2Q+nt/B5/5
fqSKSVqoaiHwb+5+UIn8eWuraRs56LRFAO5FlBird9cVg3rhRTg7FKCjjVe5vQi77NRQ55S0smmj
abQcitsZ2OkckXynry+Vpc8OBRACqWzKxdZeLFuKZnEHe20jGLO/Fx3PglVFQMtbQNu8P39nnjkg
PVwCdIzpGhu7/bMaMN8RJG6i1rLGa2GvzoeptJV/LaiybUj2qCvBgjPpLr3epaXRzw6cVI5FXgy+
pC/ga6uuhgWE+Asb4twHbe1m3CMNG1LNbihNV2U8xm4TLYOGbUpmure1an99f9b+rPXrRxtTtA0V
tUktbVaVrz9ILfV8TIoujdS10D9VcHysAHmp9cFOM+gYJpG9wxNt5VFbbCJ8miHTx8JA3o5eeDWp
V7PnVXVo1uaoHkpXwlXSRRaDQZ6a8kMr2qr3KxOekd840r2GW47aInIP31s4LOJfe86Q6AGGbz0/
4AOUtF5/jLRGp9OnJY3QOetfDDU1ENUrxWcD1sD1kgGNfn/2ziyRRcWW2xH3DxpLu4M0rwiz2qOV
RmuW934/DdpXyrbej38fBV0fj4ojFbI3Fm9u2pIwGmYWVbmSHpaprI+rml3CeJx5zBDcgcHMtY9A
yL61o/WoIhZpzyjzkH1YNfIN3S5MhOFQiznqwD2e6NJV4T992yahz4VH0wV/EUiKe6/5XkVK2imU
OTKcOLvHL4UctLwoV727hbZRAJOg80mhkzdkL/EVUxbpKkw6I6s1taOW4zDb4uh5JCe5aFS9HZi/
DtQ2Frthg69Cg+Rfu6AgddTe8xRWy6ygKVEbBNZYatkpaykJBvbQTPeqnMbrXOTGQbGGyk8hpQQ1
eKULTek9iObPT9mQz5vMF0xnb7c902yVlT5nHF3V6T6hfUkU57A/I+FoRe6niptUp7rqrBfpavMX
F5Zf76PiMSVkTq55rzQDhaX3F/zMUpBuYy3CfUPssn/m+3TAcM51ikhqZFxlP+rHcqbuXADHvnAb
7E7nn8+HhEAVbZNGQi//9W2QjcvgVKXLUOM6+vkAdThHL+bfdzAtUS5oZnoTi9x+xV+BEubPDnJl
VhElM9Q2bSBX7RyxXrhp9vHK9jHcaxR7NyY5NeXd1YbrC7hUSgoRqlV5dtBHYwAC1efotLossQ88
eHUC1/SSb97EdR0Uiau8LMXSPJAtL+bx/WU8M7eAQyEM8KRzqvbo80JMFPYVpYiWFn+TZurFae7b
S1DYc6NsC7dhiNCJ2xe4VSE6xY2bIorXdjwgQDldI/Aw/FsTYptaVF6AoGIQRZdlb4GIdmtsznrc
RjhOZqGH2OUBZ8vuejSUKqisWr+wY84cAWBDuCCSJTtsmN2+XDLERFbbaSM1XbRrMtP5IOe1+mgq
+iUYx5kJ5OBvbmjkC/obRQXEIQayYBW/a92htBJ79YdyWvvP72+Gc5uT3jwPIA0Cwom9n7s+zegD
ZkMbcWN4sM06U3xJChvMtLN4yS/dq0ugcpJeQKZ33sdeotbqD97cyMCcCuh07/+e3VO2LSg7BiIL
7WG6jnupoLrugSWWs4h67GkOI37VbrAUNZxpAOaZPzAmriCGeUne8dy4vDA4GfHSgLrbXf0uCKqC
u7+M1K5xrl0jKUJlGtSAMjsWqZm2tjeaglDfhf305xjsnhxvMyrk2TFJZd500daia/WhrKJElyq8
WWfEsrCMNe2BXZ0KH5pEfz8i+as8JW1avjRxvbEqU9N+UQjQyoNVVFWkVTal20ziwRUYRVp+10uh
PFoIcz8VA9T0WE9nJ+hxZMDjY+xdx5+UTPuG9WX2Q3Z6jcSKDtoJ+G4hruxWYK0LU2QVh1qf88X3
zGpaQ0h7xUsnXARngUhUt4M61i+TRpcdypj1hXpErPJ7sZT13WVx70jJoDA2E/TW9/fImZMBggpZ
7g1MgFzqrkNUasmiywkhILO24sBBfvhQO/Tq3h9l+1terwzBO+8Pchn0pM39jijHGQcLvcqjDH79
S4Zr7pfJUbKHrhZme+xnlYaJ0hbrr0JAacS5vH16/wdsScL+B7A1ID5seFood69fJ092UqsUN49Q
OOHJBxuckH1lU/ULGfn+gyhSD+pFvyT+Chnl6v3B354Hrh0CO7L5LVV6UxA0agyB1zKP3ITK0Zzm
V6beacd1WFTIqDj9ig443vtjvl1X9j9jbc3Xjbmwy5pKreX1tXgni6K3740cnQBfpHH6/P4w+34o
dww5ExE5wjiUVIlhX09sbdtrMxSpjNo+8w4u/fMqIAMdfgFEntewne1BHC1FjZvAHbeDpXYLAk45
kgiINtVLTPDTYhLnj0a6vrgp+k5HHotqwDzeLiV/rMofoymt6cJt8fb12XDckIOBi4Ny2jsjxB66
j3qDInjGljjGXvcLRuhn4iL9QohwdiCiFjDTwGTfUKnIlJEG9STKx0pJXaFSnSZ0aT5EonHdfyNd
8CXQZDb0KqtCFdDbRUdW05ip0Mc+SkdXjWhDQmvN1P5SjWb7a16fJnAYxPUAFje1nf1Fi75G7Bmd
J6I0Vwa/1GbLhLs/0zMUuJBluWJcMrA8M4mbNDrZH6Q46kO7J0XmCCTI2RJRkStrOHrWiET3rB8o
tc8X7qq3J4eP+2uoXSVgWkerWWpbRKrVynA1G8VfBjO5sCsujaK/PjdL2leakToiEqg0BurqDiFI
zEvyTmcXijuPyh4gO/CQr0eRRqP28cK0aRNgvhbQbJglFVIKq/wPtZD5ny8dpo4+4lYV2qR9dsNh
NUewZzIc6lbttaMIeVDNxr1wct/e5a9H2S2QuQzlAKJQRM7gqMecBsWRVnUStuAgPhW6l4f4rnTX
NHz+2eeEcAq83QamBvMEAuT1dFLcGGqaDnUETcE6lFpph/pyCQd8ZquzXJtYFtkzYdTu89INJNYB
dY+c0VODpZT5VbcUIqxV/R95Tdt1AdSJMA2aAxwtd7cJhSWVuTEaGU160v0sifijyaUI8f4bcWar
s/d4h7AhY7T98ze1dRfLhFGWauAVwuNkC7Jq5/Hfh+E24uRSG6KCvHvxHIFNdhonWI6BhPEny5nC
jnbq9fujnFkd3A7RfdZJlTZE6estICyk+DaRxKikbfukjd56EN6yPNT0zi7s8zPztlW5aATYW21o
n7cbraVACSObqGNXPw29Kw+xJy6xD98GJzxLrD71ARB2tB1ef1BDOJSWhtVEU11Zz4M7NEfR9UW4
6qLGhGASt44Y+gsCj+c+jZ0HXIuCKxpVu41HTxPsEz3lCAVY88ZG1yxwRJ1fSGjPjsKmo0xN3RCh
hdefllaIQoLkaCLoN3BcOzzMXHW6JGx1bgJ5lv5s8a2RsO2YvwofpQ1gRKJcFbmdyD4V04ruTTos
QV46/V3H3J5GZaguSC6cSTVx/9o8l7hP0c/f96UWK5lre/WwCmIDfbD1KW/9WDRJqA3WeJfYSXKt
Yfh4q41qe0rQlrx1prZ7zBH8uXDpn3ljiAK2nhUPzXaXvP5+Z4k1Re3iJupiDfvj2kxPbT5k38Vg
yiOmJLSk3z+CZ+p5rCWsRcaEjker4/WItHO20HeuI7VsIkfprYPuLOBTZrs5FArFd9+cXeUuHVzv
IApjpoHc5CfVnfUhmEVyuPBzDIb7KxqiEAXfEGA57SpAqgDSXv8cW2sVfZaJFbWTpqMDBjTKB0Fm
hB2d15sW1EvgSOE95DTxH+zJEMhzosiW0mV/5H62/XT1/pV9u/0m3mBrw9ajPb2XkMx1a2L5RwsB
VRKdIsMZudMH5UIQs7sM/3w5KnewBABx0EHbfXkj9NyW9BSjkiKj3w+FeyxXZIzi3rikavfHDX03
yxAguAw3EhgZ626biVzV+nWJzShPZHoHYBUU2koILAP6Atlj1qMyiSpb7v4cjQ53xNaUaC/n9tgm
wTys2XFy+zQLFGWmNSMR5HupUXQAp+eYXembsP3vl1GvZFAB0UxBTGfdBwUcG906RX1MJOS2YOlT
eODFUllJQH96cY6dUwskvHn60NJqUHpxnZle2GTocxHogxuvPlwLgdKMmlN1bga4RIeqM7QioPlQ
fxeri0rlFM8rXbq1msKiWLXIGlP5STeHzj704G0mqhFZfilDfKMzQX2ebIS9wSwxseq2r/+6uARo
VZBfjU6Ffq6xGBOldwtYLkFNy0ynw+jQLLKbpQ0AJ+O6tbgVDZfSu+TFs6sNbG0CTHBRf94U4AHN
7BaWamdio0SB3qTUVcHYmR77EygM5VhTSUFqC2pNTwfB3mQAzE77qSFK8I8WaH9+BXQoHgredOD5
u62cuHpaAwbSo3SZzPsC2sv90NjThVbE7kX6v1HImuCT0cncg2SxMOn7XFGxp5jd5ujo2KTPap2f
LtxI2wX46qwwpawnu45/IEy+e5IqSJ6jIXQdaMQyZycvnzTrNE5G94LpinxGOUP7svB3QN1aZPoD
O3AJ8nGZsmcuzuqB1BhJtfd/E82W/Y/iSsKzYlM4gOGBjNPr7ZYWXuxixbZG3Th23xUW4RekoPxh
whkEsTk37mbf9OL5YHsJcM4Sar/whWJV1SmuhABeZyMZeYhTp1kpuXXGeAQ2vcHuuhRoYJlQdQz0
YkTETm1XMMiuYsazbwMP544wnNk5AdyZ8lC1ZszaFmd9WgdatP6o9+WVU8zTJ3tI8d2SxWSiM4gd
6l0j1BaomK5mTVCwS5HNy+apCCaE5NODnPL4I03icgyk0XV3qUzX77acE6TizByAHkj7MXnA61cZ
wnldhzxchqSt/L5ulYeFfjnRcGnS+pqM1v0dA9KxDjAzsZ3pOs19qb2pBz0cC/2T5LPNgyGzGQTG
Ysd5YLReMwHgpQEXspL5s5C69VXMCTcUIENkB+u5mUAg4Ur01XXbYbOzcnqFRN3tboVKa/iA+BUV
r8byhkelonaKhlsHWIf+aBN4qVIZh2yQZRdksRAPxuSkUyg0hAn8FtX7ITC4DiEpynqsw9qWHFU3
66lkIV+ASUHpaR87fY5/AKD6PXW6/iVNM7jfU435mmpM3XFd1E2Gk26Dn1Xq+GDmTvWxLeT4GGMG
8Yzet4u47ojYxzAIye6w4+xK2t3w34TMVX20rbU3fc8r0xXnuV7eJclQIzmXG24Lu9Ulc4KUiOyR
O+f1dTlYen6qREqtcZraZT6llj6+uIspN83BtX1Wx9W7Sp1O/kJ4Z9bh9zcr6LO+kj8sF9k0lmKo
Hko59tdgcbpfCPGD17W9Erhca63qS7Vqyq3EqkkP6lkutz2txG+9lrcnWqTcbVTgayvcrBXTIFXb
+icSjpQXlKx1IsrKU39apafel4aiWqGwvP6bWrf5T8gu610+NMiALpb7eYG5vPpdbmL9tzLBvrWk
lfQTkaGUmNkVUi2F9thmXY/yIXa0X1zOwer3nYpSih3rVqQvy+Si9DqWtyKx6wevN8BFp6Idc781
qSIFCLk1d1ORq7nfDabzUGq2PhyQl4sVYug6Ma965B2ePK2aHluhxj+EkroPYsJ/9jh6TrGGuasr
z30/wHGoGllPga6MRh2wkfXpEyqZzWeEH50kqOOsaJDe1Nfi5HbGMN8maAO7KF5Pw60oJOqpIKHB
uXcViOACc5ffs40Sq9+0FrjgBOyZeChNofW3k17rP2PQYI8WBk4ZYpyt3vqOlqB7p4k0lfdjb6oP
IMr6zQFG8b52dNGsgK6dqwX6OMv4ysimNQ0Wp/aqj4XotIb3eyor38rnpb1dUrO/T3PB7xtgawt/
LnqHG6WqldulVGHrIiKrEGVgcWEDg28wXuVdlQEOutNBtcB0nQo6lK2/Tqv8gnAqZUFZWA+Lrdgv
aLoVG2HEcJChTepfRYu3RZiBQ8DVtGyg9xHD99mHvs6yX8UYT8lnKF7aozq7ZnawEmyH/UJbrfqD
1s02wXffilugVi0hpszVEQU4F+lNOo19FqCUvf7UjcldfK4+/QemX2vyKbM0URziEZSmvyhmh7FR
JhBc0tBEu6+NJVZPmujiIZBd54DPzJPivwrtDQQihTWnh6LO3d8881PLrhyXq24gtQxUG+nUIOEi
+08bp2E+OiOCwwfDbr36BWE3eUPzYfpWaEqehcPGhPY9PoyMRo+bHz0aB/i4gasKBZz830VX0AYR
BricIEaGE1Jxb3WW76FBh3O1Jum4OEvn2aHSVOnoN3PNOwC6Kx4Do66aK9Npe+mzKdmPYlCNK8OS
zQazr9yv6QqbXMcMVQYTKm0fSuCjX3G3d7506rQ+YduiuB8X/EW+qWpZ5KBv9T49YuRSoQybt9CB
Kl2iL6knLRd9Mhfx87riFeiDYeVm7uMCs78F2/ovMUWG73nbr7dlsvKmdFPOA5FmY0LuOPdx8wiJ
SZRXbTpp1W2VYdUS6nkxfxzkjGPqUCv5V6xg46cM48YIBdsOc9hEQ0Frk0f/pmeA+ptN5cVHVyr7
XCis+CFbRo1iYKsauAb0sxki2yayNRjbqsmiIU2b6UpxWw1x6NLq5+OopbN1U0Dy80DjF7kMesnp
8zOlcr+tCKbOQW1usqHDGrtXVeYmn/rKkPJuHVH6PdgFcJYgxaBhZEWFnQa9kti63+BtywlOJJh1
AAUVO7sgyoMpnit9OGc8TwcFocLso6ulYGESxLrzQ8836SxkU8yBu+Tr58TCUZRgvjPzIM1VCBN2
1i83ZWoIHBVhx+ahAasNRl2u5f8NG8vOz5GAhp/UrhoRu9sj++s0cfO8OoVsT8sUK9URFDwvvZBw
RALDqNYrL6az+7GCV1f6tZtrxoMZV0pLtFG22TUIQvVKUJg+tq6dpiF/ij9D2dOxP3Wz06o483Tj
r1pr89ukH9AOsxIMXoOBYLgnQU3Yr2MxFV2g1VbS+wkB3RQo0tSfpTm3HpW/Zr01caOreIy81T5Z
WVx/FN0o689pRzEqnBK9twItlkrqjyxT58frCGWDfkBxl8LLTHxnNJTHZRyz722a5HdW0hp2oI6o
kASFSO0yGFNTPlSmIdWQfkvq8Su1FWXWeNRcdF718apqKhMNbfrs/2Ho3ptIouXjfEI2vHH9xDHr
q86qmeKGCOWm0obq2aN6jtxzZa6ct8Sxb73CzPmbwcCJULpt+tNQbPM/01Fo+HCjKernkaWamY9M
gdFFJEawtVZ5GzRLESd+zMXk+fW4zWId154R4HI7/q4yMf4XW6bsgNfRoUdHxppo+NpY4mSI/36a
3TwrfOGt5fcGsu18EFmOdmRRQ624ErFRPy0kiXOAWqyVfo/trkIofaGv68MY4LTFQ9tQPCEL9BO3
MB/XOIvjUJ0cNfVXwQN3ML1mFpjXpOmnqfCKnwvoHwxD0/GmNtXpB6jx5qQwsRLqUpZ/jleAvkGV
TQatkxjFXj8eG+trahbgLBDsVRDsLXvtZshQ4UVtYVmasOszVfenYhmuKYvIMcynrDaOa5qwa1pC
FkC7SEi3fq9qiRXaa9k8lZ1X9Nfwb5YXYqMiP4xFDfcQ6WaS4w2Y4XtNn99BWRnQMG9KA8l6UiD4
bGq9/F7RqM8QNffMOswQgSZQo9kAkrGzkwfQ1mke5nminAZ7NtwDhUQrsqqOJ3WcrRnGSN7P16WK
tjlPQKEUsKtSCSEHOdIAR16JCHccTx+LxFuKA3/b9DThtt5+8nJBYFf3Q8Lq5wrb2exFqfluPccE
byVMQyTLrBqnRjf+liLWkiGy3a+9H2eJ+anD5+YmmZus87GyphrDk9qZ8Gq0gl78KPLfyEcIGeYS
/ZV0ALcUxuhbc1yWnoBBURpthEanjt+Br/Qmebxa3evmyN9PG6VR/bYqOGhVho70gwHM30C7fJ4U
H2QItjQJ4hniqindFGSsl7nfQRZvjKDKXtZDNS3ZDyQ16g48QIvAc2qqheabMqdO4Rij6CJLmON9
gQBzDmtpWCmsJNJ7KNt1lceStE8esnmsfoEltc3QgL5bXyNfLp8XLa+bsEx1Yfxc+rU2T0aX8ogm
rVs2gUxtwj8PhsjkV4oNFQFiAA3oaiYx93lyLZ3rt6t+C6MaPlkmrdlDmTbpo0X805xEOSrzQ68V
3o+q95LfpOPFN80SnLhlXoxISRLnS5pP8YstR++Ue9jqHiA5jQhVzizI7TwWi82fKBn2lq0NGatM
M+45AE+xGsxFtwKxrJjkcDXGyTokGBmDRaDM1x4aO6a/g0eU3dwNOjVMtMDH8ZZyZ1aE1WAvX8yF
KPI6nrEQv1mncbwbId+C9GkNjrDNS3dvIcwNyWZRtASogUzj36Zb8OW5us4fE6XAZmgi8NR8IwfF
7TfwPr9wg9Ox5jQUWjhqgJ59e9bsX0OsiRNRfzyFybIoT85kuPkNngdLHJRtN9zpMSpZiBKuy2c9
7RzvhOq2m141Zq1/8frc/AgJ1+p+O0C69LBAfNghacmqLxUCdkAC8M82DlMa5zEhUtz8Rp6NmuYk
a9yCa0hO/CRc7ewDNk2WvB5LFL3DXjapcV/C6P7WktyMAU4adQxvsXOfl5Jp9xOqmE9O3TmPFhQZ
1fcqF3pr4q5akBa0FSboXgObYiXmV2D3CZ8aQ/sDKI1607hqn4Xroqk/nK5qX5qpQCVfg9z60ZI2
PuyevuR4uRPPxUHr2NVPl9ThI1AfgkRkGEYk1Ks2Tq5WnE2vul53UQrX1/6/eZlGctlMxPm1gkFR
cjDWslJDS+3MHl/1qr+k6bjrHm4lGABgEEbAKG6IjK2c/VfVS4E2Ew+yMaKV/9+HqhmbrXC+UI6Z
xFrMB88sW4torfcyNk62XFIie1MzpX1IVReeOjVsRGt3ZRAKMMIaalz9bFs2QQ6ZNUCPsf81rQ1K
9e8XXc6NtWkjMgrAYmffp086gVqtXauRKi3jMwIOVoD6hn3FmUovlIJ3XYBtWsHN81VgfZGtfQMe
3KoyJRjnqG+Me6nP1Q21i+wAhlP7PnjVBZzD2dFwctna9BYVwl3N0Bzl1DWJpUVxo99hENeCXKJA
2lB7OclmeX5/Gt+QZFX6YsCl6V5yTjcOwus906OZ1M59NkdiVvQitAaRKMe5HYtjUdhqHip9ktCE
VhBXvxKOPchA4c59TkvT+KoRxk7+ENuleivdNAGMB1v9Kxohq+anVRJfctR8u+hgQLY9tqm2gBnd
zY1wlzmu9HFl0bM6WkjagjmeqT2Piv5vDTYWXWd7gaHZMN40f3ZDgaw10q0TFfVOoR1mZUZ5HS24
+/enf9dg+zMKgtz2H1EdFJd2pdk0dvJ6UeQSIQbbfFha17gbzbpG60aXj7U7aWHfTd6Fo/O2Ugst
CoYL/E/ATWAaXi85XptaB5tsibpF1YJYG4fAo+wRvv9p50YBFEdR1Nq4c3vpVzeu3JVS8xKNjouY
NHXjK5Gu394f5MyGoBIMF2S79QBg7D5lgO2gmVm3RDwGarQaXnoYcRd9NpNpuHALnB0KLiD0V9yE
6YW9nrV2UbtckGVF5lKkV1a9wim1hecPBm3BCyt0bizan1DlOJBcAbuLdB1aJ/NyY416Ms5Q57UF
Z7lWB4bKL3zWn438uqAOdYD+FnuBnit2Eq+/S2KqZ4h00GCKxUd1yG9mWX/r3eY2KZVQxsVhjvER
SO0xVNb0ODj6jd2L+5FE0Rr1T42R3S9W/oliLf2mbqPJy+lBld6FhX57UDiNKvB41hmkpbv997+e
tnm0cjzLsyWiPuHdq2tXPiagTZ/AkZrfNlbhY+OO5Bvvb6+zo9rc+Cq9OVSSd20kba1SI1GdKSoN
e0X7YVW7p6HpnO+WrMT3HDX9q3XJQeK+P+zbowNaddPQ3zzKNkjO64+dhjq18BscuJM796AhBhmg
yXCpYfP2oaEzxcO4we43BLm+G8XFz8OO+y5yAE4fWjJAcgpypUcKTubnKY7LC1vtzWf96ZJwTLFQ
3JqdW7fsrzXUi5jII0GsUctEd0JLJg082WoXrtSzo6CkBf4eEAbUrdejdOacgpT2aKaWIj1qAmss
wvPiAjLg3Cho8YH3Rfl0Y9e9HkVLs6outlGmtFtOqdZIX8j8kqLh2VFMZPl13j0Qnbtd7yZu76Ba
bkadNreHsmzUcCDouf7H7UYhDKYoPqrALsD+7L7FIkovUAxwogzodmgXhQjG0isvzNge1rF11IEK
gywCvamCJti9qKZwZ4+WkBONlaV/NqSwqOGsHqG3WZ8st8k+pCuUjGrCdsArM/fUyjg+LWgb/Hj/
e9+eatDSFFY33UsUNvcvkyT+r5yqpSvbxgvaKDPKMvAF4o+NmtOi427x43QeL9xgb9aSk/b3qLvd
r7o5rN9CaJGTtNZjpbePXpe0P9//tHMPBw1eXkLiVFq6uzNNxz3uqSNokecu05VuteIUd0r8fZnX
4b/3hzr7PbCricIglSJ1+PoELF1mVJR1tUhHtYxc3bKCOB7XC2HY20uKWUP4UbPUTRF1v1ZwSwo0
yhYNgpcqDmtvJdc57bcswKqHqn+LmM2/eilukR/cDhDU4Adomu/26SRy2XcrJpGaXTdB249PutPF
4f9j9rY8icjvD4Hl9ewVsaiRX1W1qJ0RlaEWjloOavkXRjm7Hfgc5CP4Fmbx9SgLdsH0wDQtUlqV
8gldpZCUIznYm4HT+x90bqF4IdkQaO4Qi+2GKlpa/8bKoRoVp3xQY2P5UECEvOMjXfSfMme59Di/
zXaZOJWFMnhOeMG2X/T3c1Jz2jrkqyK30OwrK5bTiao4Fga5LOPBt6asfKp09EeCSiM19t//3jOX
CGhtAlwPVWCmdjd61appFuN3H2lJ3n1H/Kozj/o8JEcV2EwWSCk2zW3Tbi+M+yfO3MVrGFtwmXL0
dJh5u+3ZSE02ttaNkZ6u5WMm0z72swYpm8OsGa16qoau/SambpzJwNNNAsob6k+4PdR2oCytdWvl
dgIjE5NQcYVZggViwzAb7Dstb/maYwpHyd7V+jTsTLN7KAEhf88z3f6Ze1sPdamWOvcljPL4tkVL
rKBoTFs5NAekuZF8W5YnXWnxNskpb4UrXo5LgPSl+VNNJmu6BQ3TJGgEAc/xjVGVz5TulSws1XH6
BnmCwgR9Ad0M5eZx6K9J6sF7LEAjB6pc+htRz8gkqquTfotxhGvIydLM2ASo5JVltpSQS+oSc0gv
M/nmaGVfHuNVSkmHJje+pGM90Nngc/HgmybrZTHM7ns3minaWhtfKuu06oPezLETroAfbks2jhIh
b6AXtziOey+zgmdIUzYloq6xMn4pqk7ax2wle4LFaDUfSITQIFqUycpum6Exv3rt/zg7rx65cWYN
/yIByuFWnabVMx7POK5vBKdPOWf9+vPQN8etFloYAwvvhRfLJkWyilVviKgBql2ifNFwPGnPKs1Z
fzfkSvmSJTYibrgDOj+SRrOyEyo4FC9tWchxlKUyfCKHsV/rIGvjJxsJaIU2SjY8D1NSYtoiyZBq
QUZoGt6PQzRtBOyVC54wgrcBOahQ0Fg8DKI2pT2Oy/AlZksco2aoPw5TwxZ4+0FiLR1yAt7BEDyu
j7EdSH4HkWa6lGNPWRb+xwnptvR9VvT1k4yfstuP+dbrfq3swX5GBFgg/MDcL46vlip01cN+vKTQ
s8/T4KTCNrT6qQ1qeWi6JtlBqZIPqD9PT3S5bQRA5eDB0XLjJUdOyEQPrewfcFgpD7o9I45g9tKv
+wujrNze3C6k/1Cs6AAv6fqWHJSpnlTjBThe+Z+MCd+7aQqCH5La1hgJRz9jbURkjGbXha0XHMZB
79Dx9p1z1w8R7T3bpLcq57sgKNTT/R+3ct3DLqLSSA6lY2WzWL8mskjnIgoXgIaUZ4Qg1NdARump
RNjlK9Ij5dc3jycgbOjKkgqj57a49YYRqKJUqmRPZYqKrZo7GnidwX8EOdEjJqcHW+YGK6tPEZVc
Clc0fL6WoExuFKOhSKJcdL/9lSQ28mBtWmHnnMdvrvipbER4EYLAJyjz1ydAVrOGz6zoF7VTbBhi
iS8UFnFkmREcsUBHbYx340pFhoNmJkeNgh9LukyqjC6gmEHb6GKowFtKScu+l6VMxV+i2scrXlKO
pRLoFu2/2Hr04yD15FLLf4TVWH8BJYnImy9tqiqIx/QisAGAhcZoIwdO2Wbx2BlkoEJGb+lkEPit
IgmeHMyyDv7nxM34n9PZ2qvUK9WxCQb7rM1t62k8VIEJFVp+tgetflf5c/xW45o/SwX82QZrCAjc
WDzFi76qjaoKjUvS80qo0cB0LSUaXaADW/z/lQ3HKQfUzE5g5y2x1sxc64hx+qXytZ+ykZoPnWN8
0Zux2XjvrZxdi1NEQYWNTYVhMSdnDOw4aTIdSZNZ/RqXU/6kqskhAk59mFPF3zi6K/P6w8IQJVtg
kkst9FKJCq2HN3mxR+q1YUbXNWuzmQ62/EblCVFOZUKgMLkzcVtbaskHvp5BK86HSzeBtcia0aBX
2YeHRvG36ma30VEj0eWVgByNLsge14c26sS6BT4BpAMeX9OG2kdVV29cs8tRgF2AGxb1LlSjSOPF
mfkrx53D2Z7jMogvVFO7Y9xX8yNZ7xaVbvmFGAWNdagW1NR5Fi+lriMDKXelqFTPKZ3g0Pjgq1pf
H3ZgGcyNaL/ce2IoYOeoSeDQRX1ruffiICBlajSvCQP9Z2ZN8jugZPhPW34Gi9QcPt+PG39Iun/f
KmJABIMQR6FMA1pIvV7BuKAXL1FO9zTEzh4QKAdux2k/yyWqRUbmFEf4ytWpAkHwTorMiVZS7u8z
cB7Piq+jc5lkxce4Kzat6kTEuv5hBDRUS1SYDGyjpdqHj/KpsGaPL2OsKZ9n3zcVhH+oy7spbPN0
1w3kx4dojgHyx2anHyyrtwt3VKTu/cYaidLD4qdQj8OaC9w2NpDWYpdlEAJnq8pRdUwjkxmH/vSZ
K9r+HzCp7GeW6eoX/GXzJxDVeo/n9QCky5LBC7iW3Gk/Gm1ADtDBIPXB7635ZxqTpe4TJza1XdGm
OpgKWWltQtncWz/v//bbA4LDjEyllOqYgLYvjiFwatBYwex7SR6zi2Sz2uOYqe3ePArLIwjuQmvn
Ro+P/l+GqlXue7afkaNm/k85MN9INoJUAV+Mxhb4eRIdMqvrnWrj9huBDbE9mOLlrtT8567BjX6O
nC9pXmwQF5dEI0bjAQk/nIjDyiGQcD1awn+AYhJWy1NWpIip+nW8K+ose46DLv4fJbnUxZzBPxRo
zp7bsjX2YF/kZ9WZisBNAeckxzeuMe1Zbjm0xoh9LPFi+mZc+6MzdcY5TEeM3fXZutRD7m/cPzf7
hfli9wDZWrQ8nGXDrZNC33Q6vDd9NZVPc6jiGdtLW7XOtVGQ6xDPcwo8yLJeL+5QlcHcspqe5tsT
CZQf7PxB2RK1+bMjrs4tlwe3KPU3blO2p/gZf0WHMURa2VDrwIvwuVTb8VM4OqitlO+pAHqto5/U
cngs4uGUjuWvnl6fhVzJrDXvwm5+Vxv6btaSc9sZRxKcc01idSgSINuldbj/aW/ii/idFm6MVP55
bS2TdxiyYu+zjxSe/8dyjpKDLoF+qwvVf7k/1E18YSiHS0xFG15UZxb3QWMEZTJ3fuD1IY9WCyAc
3qpx9tTTJvwc6cCBN+Ym/ofLb0CfhO4ZRUOKX4u70/dVRPl9NO87EmPsgnTHlSf5aKZD4oKH8LLK
f2snkrIu0fr/h1x8drOgyDVQ2fGiKPtaZ4p6mBJsnBM72IrWt/uYBzlPUBBPiN9BaL3eYJPTaXKV
j6zmrMzn1Pe/9U3ZbT1HxMleLKHwVqOaRxWP1GAxSlfVg2wbVeLFA1cOKP0Q4fYhtCtuG6X77StO
OhzUEfLjzrZ8q36npr12hgVtfJZT/Ir297fQym4VbG7RC+Ufa8kvbBUEE4O4jz1kdYMD7jHOU6AY
qOMjOfT7/lAr6wvPU4QtUeLmz8X66hggp9oce3meKegxpNahrcAv/cMoJi9MBAxIgJZqsrgJaCPC
ZbFnNMm014cxh0TbKhu03bW56LR1NBYOcOUSJTNQlPQzI489tImh8wALxg9jMDYi8cr5howLG5UY
QTiWF3WAVo/Atyd24gWRTnCUx0B6mPQGHqFa1OV5ECSo+6u3NqJIihF8EgP/CaR/XbJ4JmCPjd6R
h1EV1bteNrghebnAPeyO2hj3x/vjrawjzz8beUbwQ6Lrd70nxLvciQo19Io2QkxrBuY7xYn+9nWk
gow4DLcyfyyL52XRVNkUCTHlQYmOUqOeE10ND35RvfQx9g/35/THeW1xxNHKAhpGgsNVslSXCHup
NzWKmV5Yqmn4ENRD9Qw21/8chHPvzZSsES6SA+Unsg0pYvF1M/yCFhrC1coDpEMkJ83Vo5Ddzi75
PFVwKeOgUR4YqXkRiM/ADRpTjnbYZVRwTPuq2vlJ2UHJMoTxdgHQBm/MqR1PnYwk06XTI9nYYT0x
mnutGqu9BjzdPDSTYiHPE/vZt54iyquhpum0ETFWNhRdUJQc+FM87hZbuGJfx4M5xp6kO/EpCrXS
HXKVey+f/FOfRj/ur/0NF5ZwwUsDFS0Mp1XKK4sNFRZVgViZH3l2TE6ll079BbPT/qdfpQg8aKl6
0OoiASHsI/bnoikefMc/Ktugh4p8crED+BVwyAUFFbCJuHX/OkZOBp7TqLlVqQVEIe4BvfGtHM30
B1eTciTMpN9aBMsBucME3LDquV1xoVgPgo+mLxXf5QWI10fUxpaveEPSWTvJaiji5Ljn8RClx0D3
YuMI31SXMScFzEWGaYnKNoo715Odo7CFT+DMXlRIpb5rezP7FlV+VezKQBtGV7WG0nAbqeiVfUTz
RYdmlajasWs7J8CsMLSEO4VavVfLWPOPiQz3xFJjrEKSEK7e/Q1ye+HwY8ULCpyWUPZbNKYj2nS8
iPmxNWjDx86On5rcHzc+/+ogJC2AmgCesTDXK6KqkL2DQJo9HATivanBeVU6a0uk5zZ0C1tEAqnJ
6SJGLI6WrxaN0tHR8pK40/dwP8oHql39M3Rw860oOr6xQvzRLZmKBqn+YkaRUkyWhHqSN4DVciPD
zPaqkf/DjLg4aXrQk6INsNy6XRejGpeUjVc7g3lIgkSIrGnG3vbjrX7qTVmYGXFH8AilcCaAtYvV
g0ec6XjMVDichu+rJoZIl0e89IORdnvvP4L2xoKouMRm+pl+k7KLtSw6zCNaskXnP7x5V6JHJKIF
b0Ih33m9YXilJMrUqbWnzKb9pSbv3I1BHH96+yhcCQRCBDcglKvXo9DDmMw6MWsvnkb5wczQQOSp
lf3DXDBYRUoEPTkB7b0eBaR2WGuSX3kZHSl3jLHoaJpmqwO/ctHTJgJjQu0TQzLO8vUwjhq2Ribl
tdcGKCrSKCyeIPCZcIHT9J2UNdFJGTszhqLkBMeZt/iTNIxb323lCNKW5jEkIAeiQX/9I6y+nipa
upVHE9XYmWqYnSXT9B8VtY836tg3iCI2LOk5+DzeQ2zbJbyh0iDF2qFVeYEBMXzMsz1gZ32n+fE7
iCqSG+cx7naSghlKpad7BTVSkLVDu7GJVqYMpo37xhJYdDbr9ZSjFO6/Ocu114wYYWKdFBk7ux38
A4HO3kKn3MZRjoXoCgohUHL6xWCzZveGjhmhJ0d+/x5zGQUoDH0ws6gyz+hb7WPpV3hnObVtvn/z
YQF4TexGDhj5gqVhu59bk5qHVcfbutdgmRXZS5abxun+KGurCY3N+SPtKHSbrldzIHhGRWp2ntM6
7VM56vNeRyc0dy292npN3LRY2UEkYjpxGgwxzYlFbkRlJdWNPutxdivVfUpL/dIl6CEj0SBbT6J7
cqZqabsz2p6hm2XorrkYaEqfglwJf+cJSiiDkXCmWkpn+VEHDLqRqK8sh6jVEdaIaUSCxaHGWpXF
Svreq9sRzwg9yU69CQYCXE36en/lV2I0eqmof4mWBvi8xTWlF10xqqPcebFCA66c7dK1cNM73B/l
NhmjumczHXqPVG2Xgs/IUGAgFmi1h8jPiw/rKc4b351r7Zhm1ZsLt3A2KKeSZnNDcCMuvq9e2h28
1aL2ABnqz63k26cSFbqNb7S2cKKXJtTGQBXcCJJWoJtAjteePU/T62wW4OH0rt3IKtd2AjGEJNag
ZOAs4QCRPs8tdi2MUjnjLrHGLw1e0/vamj7c/0K3A6Fybml47NBQI5USV9BfqToIeJiBdVV7mDqm
53ia+xOIXvkIfXHLUfh2M7ClSWuguiCDA5jgeiiJvpcwUay9YAzyoxFIiJpoCe5aypwenC7cMtZZ
m9rf4y3ivVGmyHDrrCHcivqzLldoq1ex/7E3ESW8v4p/cofrFw+wcewOBK3GgGexiIQxEiATssgN
vsKFXH9L0MR6h0FB5ZxrxXfyB5vp8t5qG6ISWszzrxzAl+5Gxewnp4QXbAh1MIYd1+mSPFN08MMW
Jydk/R+RcIjlQ5tJQrXF1+v3Rtxbp3bIhfhGq0+fA0oZgt3XOS8KejI4QCKY+1Wt8tBLMUhPkQI2
h/98pEkiSIZl/gXikzoK8FS4JW96ezh493HSddE3gaclPslfuwmdmCorJs57jVr2CWnBai8p0tYR
vA2Lpkj7SaXQlsKDeBEWrQpevWVSYDDqQMKZywSxM8k9MiXh+25Ask7uu/4czE20cSrXpoc0Hq9a
5D85GWKH/zU9NDUkOegHnPvCiLWsw2Q/9rq1v7+ZVkbhNQMIASQKCc/S+j3B+KzVJSnzuiz1d/Zc
IuWD3sfGS3DldCDNSWC3CTkqzIPruShANzMlVXMPj6T8OZoj9RCbsARDSJsbRd+1CcE8Eih9qkLg
Pq6HqsIGNbXQzzyuBfuUp8jvhIS1jWUTj4TFEaSjCT/oD9jlxl25QvszzcMy9zJl0j5MFEHfC94j
XPvelE+dLSOUjmPm5/sfa+VSQ50KHL1FDUD863pudYyCz4yKhEerGy5q3zX7GdvLnnTVbQpn455Z
yYKpI9HToj4Je4dDdj0cijylU6GKxKM3SB95SULnGkfnvYFM/alL+wKOOEp8EsYYQJjCzksgt9Kc
KNJ8Iw6uTpw3jk5CxSNkifQge8hb3vk5bdIKXZpER3U6wYDu0KUhwk9hIckb20gc68UH1kTUpaEn
XKGW8V3q6zwxfC2h0MLiRkn+H2z1lzo3cJfs/msaB/tJRz8O2vz2AiqlDBJwULiwT7Fav151H9Kw
asxh6pko2p3yGUxnIin5vjPM+CCnc7BxNlcuOIFGF3mxgDIs2Tq81mgtTXHqWWBU411Nu+k0SJP5
zaeqX+yUPAlV1wTV8zoqU7qxo1dOq6gM0VUDnyWC9fVkxzH2B1pfqacpVfAlwDz1UcnSLUj12ijA
/GmlcWiBoiyun1yyZnQ64syTejXa13VRPtX6MG0wClZHIUqg8o2e+A3YpbSL1B7wSfYaPFAPra9o
j1GoVw9vvwMwwUEqjreSQmv7esUCE/mYvokTD5iLdZL1MTsrdagcY+qzD06bOBs33crVzcYgicKN
CFrBssjbCl1IQIoUlfHFcDuzT0sXaRZ7jwq9+fHtc4MZSzOXeEfta/GdhsIn2cFG2asqCbhyCWrl
GGR+PnK7GdNZh403b+z+lY8GRoG2Eq81VnUpCetQ0EACQ808DNOcva01zh79hvLto/AgoVBDi5qc
bVlz6qMQl16ACB66ddJ79E4MTy/T7/dXbyUm/cnfqcUzD1DPi51hzfKArlztyVqTPYeaIp07uZ2e
MHLK3qmVHD3KlbkFrlzZHuwN0XQQrPQbdgbELqJgX1QeqI/+gacdFUSsWfa5r29F9rWh8MPgPcSG
BMm5eD3kDX3aIEGoK3FqGip6/tMsh2Yf4VC08blWR2JaBjwMYt/yVoppCecD6tteFkfZoc9x407R
rz5lcbtlJr06lMXZAlJAk3o5qZb6ARqrWknsrPxvViWVODgnBRYmfdnKGzfU2g7RgYQhWiFAWUto
juIEKh7kbeGJg76X6hRjGat+3yIX8zA68nSUlSI43d+VKweM8j9cU55jYJxUsQB/pbHFGIyTnEyF
V6jJC4p49Ma6aUvdfiU/IIJBbKV3K0hqi4vDmNoU6oJeetJQZ+c6mujD2ZL8aEHV+Z1EbbjRkl6p
iNJkE+oQFLNR5lyyhpHpJtGlL+yZQ55OLre18qJFvfwcjHaAj02JDNJDUuNynXOLqefeFiKU8Dq3
IBtryysgXQoNONGCW+Ro+IobYzSYpddVmvKoO531OIckYW//iBDTwVaaMMuAq11/RLWIJ6lPsW1U
lMZ5qLQufzDrtjjcH2Vte/49ipjrX1tlKuB8O6VaetYUmJOLo3FzQCmCwlie6udwwgJqaFVz64W3
dgRJtCBroOcurrHrYXvQF74KmNMLxHsCCDHKlHkPyqCE8bvVE1vbqRbFZdTkQKnyjL8eTIaTJCNI
VXsRkl0ARmf0tMKhdMMKmHxFNr+ROa/sD44D/THwUdyby+dQjec8mOxi8PLR0ZnbVCHxGm214Vdm
JZQzxFHASorW5PWsVK226rAve4/sqH6IQ5ClkZmlh7iJol2BO9DGrFY+mSCYU9uhOA8WTuykv3aK
0ep5G5d1D8iA7LxP+vSh0aPsiDSdcby/KW8WUIQ3jU43hF6Bpl1sfdvu41bLJP2cmkQgTrpmHEMZ
Wt5bj9hinMXmT2mPN1Nts8+rKrmYGcAMP279jSN2k+wzivBk5mlMv5ymwvXC5VoO8YDM8SxbeWY8
lokpv7Tm2MANU/Lmsddb9JpwW6uROm7ija+2NjicVBo4AqZwUxOHCZ71c5/oZzuQ869GN479parN
VEG+snechx6174dR2F49ZHXWlR/e/iXZMbJDBZIS8LKYKtdt3suJpp3DLvT3tTxJrqEF//IdobXR
qOKxQathsTUrpHGB2pramUdeuNOjBKF9W9E2dsvNVck5g0MncIHYqwAeuv6OSBP5llNa/tko5fCE
6pn1jLg/2nhZbR3tDgP7Po271/sLeHPqxKDorVC4tTERWCIt1EDVfLoD/tkxwvGDVEjZDq5zeO5o
dZzuD3WLruc6JlGhsgKAnYR5McGm1tJaG3Pr3Jul9t1Bn/YEVir5pOSG9IRuWvbOr5PwCfXX4pSi
2HmKQ9M8pU5WHhNHlj73vRJ1pwHf0o0TdHsf8MPYQfw+Yaq0bOz6OIFafdRa5xJaJmTXuHw/T2b8
9qUG0SQAAAJRTNX8+vsOqt50dh9Z55Ay0H/hrLSPHT2h33PSqRu5zJ/u7VWp40/kEwqPNOd5YC12
rIaMztyWKmOFMO54XuK3Bst0QNuthIeCbHiutq4M4uRbEcj1swEdcNzNCvPf0WFRhZdfHDyl01z1
ezhd4WeGyZ5RDEasMZ6c6KeTm021a1ULrd9ZQmEJHTW8ZZEm9MPuZZ4s5yC1FLOmgDLScTSQXHTZ
ybq/ywkehkvk9r9Q6Qk0FHOzrnZDxacWFEN0cFvQHlvNg9v0jiUR+ElwTTwNAS0slt9w2DiJZp7x
wEQA0KI+8qlrpzJ2O0Nrj7aDSyFBTn9SwmH8MStqNe8HVX2rvj4EDgF5BOAsyAEkXtc/I9Y6NCqy
xAG5HtaIK7bxvoyGcL9x1sRmWm4AUWeGkMh4AOWvhzFQ36NCojtna3CmQ1GHtktZSuvcIqvqXaZE
+TFMm/Gjr9g5kKPSeR7jOZkoFPfD76lMhy/3f9DaESODJpISdKk+LnLaNMW2AvlE+6xGAOiBX6qH
enh7x4bFFcJOvCW1P86417PuU6QUHWOyzzlA5B0KAyjKo227iztnK31e3U8EPWxOaAjT213U9CZj
hvKTB/a5TnurcbNCRwFymAyv7WX5HDQBOrT9lEMWstF9Smw47Ph0NRulo5X7GzILonZUNkWlb/Er
pFoyy8rPaRNZlf4VjaH+FRmMWBi169HGN7zJCAX3iMXlT5Im6v7XqzulPgR9OoGkTXV7VGZbOSRm
ridu2GrGTkcFecuCbm129PsEIUsIHC0tdTR1CBqnGQKvtBGrD4yqe2gT/2sL0O0f1tGijSHcCTkI
S6gwRgGBXbWFdB7GFommMI0QNnXQG9jn0az8y2DiVfJHeYjjeb2Q5EX4i6aqdIbBrD23fj4ccq3X
X5JRlTZC29oKilhDiIdygNzV9VA6UtNSpTuBN8q9frHwIT8NPGcPPlpOG3fOylCkgVyt1CEI8stK
XysAEVmWBl6sYYIzSuGIArTd7Gt0FNz7t8naUDy/sWYGi0iFSvz9X28FbUAoAsex0JMnpXyY7Fl/
tDEPerIB824kuGKBFhcp1T2RHMHP50JdPO4i2yhVNDAir+tH1EPq0Dqh5loh3S1Lw4dWLorvAEVR
sUa7uMfZwdkqttxm2FSFIR8JOSQY/s7isdIh6RTNvhl509z6R6tD7D3UZ7fLHX0/SQxHrrEjtTEP
99dYRIjlxMmoBReSJo28pFjxakBPo+wiNPRthJd0rXWqh9lxMs2tU039WDj13O17osZ/9wf+E4lv
RgaUBlFWpC5Lv7ewbi1/INfzRhNZ2AGM92HGR93Vit7fp7H6M+38F265RwREnjVlPli2dEip3uzI
XPPjbEQ5KqtBfwzUXvGc3Ik20qu1PUEJEZEFngNIuiz2BM+tQtcGjWvJqRUvDUL9ez5o6Rez6+VT
0DuVa+c1UsCo57+UUdZt7P6VexjcGD0cQD6iW7BIJDM2i4Zphn9uGrncsXfSVzsLmsdEU5MvhZGF
n+9/kJXxLJoEnAIKY1DOF3dIZnfo1Riaf0alBp3kOCwOiDckz7E95Kf7Q62kCX8PtQQENujMJIin
+nAzpP5ol5PqOqlqvv2mYhSerbxEqDwvwTFOMXJNxYxiKW3wMmayvZ8lqXg/jb2ycYpuQWPUMIWl
JBAm7HWpcV9fVTnuEHmr5v45nqXyTLUZPWHyaefM70t5ZuXO78ig4CFHdfVQZPZ8QoCjRYK8s8Jz
lOBdhDiy7saJX3+2gtp5ub/gK7cLsBOhxETORIBY7CU5NIdalkYfV5j4qBfgQIaieLHGwZNxCacf
6j8XbbiB7165vgFCE5VIgnEQXSYSHcsUVBov3SlU4C5rufkaASZ5tOJa/5ehKE0ADCbZ5ktcL39D
RcmBdyOd6Ul+Mo1EcyegkMdW9bfu6bWEkNtKoNSQyKQ8vojq8yD3bTHxlJZSdT5EqCg/KTmQztzC
hIGiXfss20X74COMcbSHGE+QAcLh/c+5dn5QMcSYEw00HuriKP8VGEcnKMvKTvxzZeHIQ9zy95Dl
t2ClaxcCFDyyeaG+QZ/jehS5SOFnJLZzToW9iEs3uHxoaAIe0Ngd+71B82jjM66OyKoi3/UnLCxK
B0ZOdamTuPLKtIm/43ynPyp9MHya5lA6+XZSf7y/jms7FHoamBOT2I+YxvUMOwVfFr/tJL6l9k2N
qujCyQ0pjcTSP9x4qByCghDZIIMtRvL7GGB5Bd0VNPQeJ752l4fSFvt3bf00i1AFUJPq0hJXBXsq
n2bw3ufBh4tNvzl5lK0+OY9ZFX3AG1B6e4bLosHwQyiebbLUQg0RFoxLIINnS0fjOUgo9RT5rL4M
hd5vLODap4I1TelBFspTS8xrVBW1LZmWdK70qXg0yyT/aqE6v+99Z2uotdNFCIToSTiEsLPYFQ3i
xaj4JgH6AZHpdSHOiHjlbOGQVkchtyCxhW3HQ/Z6Rzi5gXwOUhTe0IeCLKGF36HYJBs7XMSdRZIF
x5MhkEpE1+qmaZHPVoFzk3nWc2t+bCTHOVg4+eIhVOjDC0IMWHcBC9y6Om6+Fg9Vgi78XTH2DbvK
r9ow0bOxxm2+t/ZjFWgPsVTahxw6xcbGuFlH8SZmX3D9QKPgVr5eR14osV+EEn606Wg9aU5tuVU5
DBv915tckLDJxwJkS5+SWsBiFHOIpBaTqvrip4pCkW0O+nI3hWoV7aUmS4WDS6m9K5VYTo+ksrEC
0VWqtyrUN1+TX0EuKphZBKCb2nFLad7ByoRfYRoY+5LVj9YOmw/rOcbYcDxpseWANYyw5dndvylX
5m8L3jf4PIssZ0kxcIoS5zWkji/g/vzejXAf6qDJDcrBxrTyobEb/2jImfk/PWkkfEIzW9/AtN1+
Z5qXDlhRAhG5+FLYoMSaz6/1Qnhpl85PIIj6hwRGx8aNdpvIUU4TpStqt4hOoMVyvZ0iMpYyqMb8
ohVt/R5/B+1Qy0P1BZyN5ppZGDtkblNPzkQN//tk2jwJHSU0sTq02qPZFSAlE6l+hByQnaMqtTaW
4Rbaxw+E2CLydG4o9Dquf6A2pEojG0FxCWGjIt+gTcUeKn7yoQz5FYk2GZcez599Ty/z3ShZ5uOE
1d4JCNebs3iLQC3AD0LrmPxgkYUk9lzHdlgWl7Zp52cj6WyvqyNj4+StfHdG0bjByCH57OKq+SvX
KZF6Laa2hWImWdW+bqTsqQ61LUb32rKSdSBuhtMy/P1l1yLqhk4ZwqG4JIYyvdphjCteH0leWQz2
UZuL/pT2TfBs4GZ3qHR9+JgF3fDQ83R+830mhJd4ihPCoYaZi5umLRU1m3ojuVDBN2UXNfvym2KU
7Zf7B3plWdH7YjlBogFvuiWG8WxCXSW9WGlLad/Ed0uWUIy4P8ptHCB//IPEBBVJB3nxhI7J2Uo7
ytNLkqeN7cLEVPCvwEPBLfJ0/Pb2wRCtZldCh+K5s1i5NJFbY5qRxcmxjPwEolV6IhtzHoZy7jdO
4drqcT3QDSE3hr++OIQ+KP6hHJzi4iTlV21qq51k1+3h/nxusjmhjUL7ABaJKJEs4Z29nSdWYWY4
jVMY/qkHpnJsx3z8XzzPwV7W2ZL3x/vjj3KVLDCgTf0LricHmpGvj9qEaisSe2GKdORAjZQGkILT
Z06WsksmLcndAp0xdLGj3HosfRVh1iidm2aXDUODhFaI989uQrXiEmCZkrnzRCMQ1pusBrt6SIxf
U9x34CXayvmKrJ/jVfVgPOBtgteOolS1Dm7EtxJXr0bfo4FSCW+gIX7u7I7+aBrqVGynYta+x0UP
D6nWc5+qYCpXiH/QYUQrI3Es7KyyKNjXim7jJ4VFgL4P2q44V0PV4nzTRyXMv3bupn0xVOMHs9HU
4KQNWPRqdGkmNwRWVrtyN9jJGfSRPJw7hEANNx0rs3Qdox461+7lEqe0KowghfmD8GrCFO1HhlsC
9DdL8Q9WhmRootM8O258Iz7B4hPBV0THTiimCz+f60+k4/ii4qReXkruTKym0DGw8BKkrYZ63j8M
RaoDZB2GJBCi66EknhnhACn9ggGEdXBKiClGK8Mh1bf4En/eCTezosuig8oHXbCE0lWojQ1zw1AG
T+894uTVQz+m5sGvO9mbtNL2KmkOftpdqLwajl8f1ELXXwPUCr6VmDvv0IVVG2Qh4uChT8fkGWWx
bJfHmYVtZJuS5s7hI7SWzptnODK6lWi/UJ7Q399fsJVLgX4+tVshxYz6s/j7vyKVX0S2HvpOebEj
E/vPQEn2YF+3WPMrVyroNbrj8J8VDKYXL8k6lRQIyjK3nIrk2qilvVtUtnyUsAfc2AG3JVoLZBqi
brBYuYIggl/PSOsQbzfqukEhggTAtQNsIfZNmzuvwTwrzcEuyrZAaNMpOrfEa+0kO5jpuTxP5b2K
EjT1rtRPrF1rdf6rg/7Rz6YAK3ZWZ6U+dEZcdfv7n2DlysQkA/69UIIhni9CQOFnFuDLur7EOKn9
j4adZrpqj4YgV5c8PwU57rX3R8SEg0VYbF7uZqgNQsjytkOIKGKd59gdXcIwrUMXx1oQRtyA6vwY
YM1Z7UvTkOITguTyycpDn48W2IbvOpPW1vusaonyM1BmNnAzDobbg/JyoGIY0S804ZJzlmPejBl0
6L+TzHiMTzLOel9mNVPxJBgppVWmkYbUFFAacCc5y1+43zALTbLuNZisDjpbA0leMyKMxPF7xJNa
HSwJS9nBbj7qRjaBwxrFT0/VoX8xe6f/VWoBPmkpNKYPRkhh0a3mYviaqmn8zUJBfH4dTClOuIL9
5EMOPPsrLvLC5dq2P1aN2v4wA72Md2UyxE85YujSoe4QtJ6T0kSDuA+C1G3ysf9dB6i1uxk6Lq9T
kgFMMXX/A6z4BssYY9Z/BBCTiDeyIl3kOPK/h3KHcWYfTgA3FT/I4l0TDz22xCklKZcWsPGpdKIy
26MR23/Uwm58EK5QqdtFIYsDOB8cQB1B/HEVzHvwDJ/rVnVnRONzt8ocO3BtWsrqLqrr+bnNrO43
rz6rcvM6b58tWQr8g2ng1HxKBj9sjh1ugngDY5zMZysaZ3B7iH3t3gp95USQQZcjGy3kJeNYo2Nc
NcO8i/lBAxo+w0g4avrhl5T1dHW4ybP6CVPjZHwutLioT36X4kXeyXFKJPJRlN7x0pTxyZQwGDuF
PSBL16yqgF2lynW2g1qYfrOHcrJdLVGsd2kyoHUDGov5K6PZPDn0cqNDbCTKN2J1Nu1zPTbbHSGt
LXYYfmL6rtglzlZZb8fVftR6I9tBIMweG7xuCkwjxQ5r1Vb6Xxv3TLbBHtuEWFeomN76o/4TAmWW
uRJWv/5jOA+SjcvqTMDEP7P5IfgwoVt2Mc7aYIFSFffKODdxak2kJ2tMpuiIeBmGQzGehT8MtTVb
QVCa5B0fz85cWcOW3UU2pY1Pkz1VkTsEeo/bj1ENu47Ujw2r9DgnREXZJ65fTpjsgQRpX/NYSr8l
tpX86ufB6F2yjC7dSNZWLn/exoRLEL1QIJb9u0rAfmSlky81RK9d5YTxo19s3jYrlz9MBCyCSTkp
9C1l0ZC7BOfR6/OFSkhx4CU471NEKPelpfxDpiGYauBqhSwwwL/ru7/QtHlq5ky+2NzjT1mBAJST
NNMDXuRbwpMrNyhFDR4iNNvQ9lhKyiEjGjaks/NFVbPKS+kU7H1b7g9+nvY/rMSGyjQZ1ff7F/fK
UoIhoW5JpwsXp+WgZUEZf+Zyu8SyXL7kEiBYl4JO8SWY6N3cH+u2eoJhj8jWmCSt8yWJcib3aKYq
ly/BWCsH5AGxYBj6qf+tjCCj9hlsmccUksk5mqzBU0y/qTbyxrUlpsHN04hYTo95ERh9tBv6rCNI
Ge3/UfdlzXUiadp/paLus4Z9mZjuC5ZzjnS0S5Yl3xCyLANJJiS5AMmv/x7cPd0lyWN9NXcTVeEI
WwsHyO193meJC99Xzi5p1BUNuu9hz7odyGIfYVU/+Mlv9kXARXClAEKArfGtaUOMfVFz5SAcbeoR
Shtgl8SyTpSBh/jKpc3BVyOXqxu2TZ4ka70isiIZvpPIc2024Xndaix73wOmevLB03g/WcGH3KhD
oCduXglvzlDTGNARGuj1yMFS+4oirDos7YKV4dev/f1pZLMHx81jFm1kSO/1FLJJzOq6TsxR0WrM
gwD99WHgfSYwpgvRYOP69fV+clu4Ho7P8Jfaup5vXrLTQf8rAcwdnQrb6tj4TQk7no+IyED23514
cF/wogNKBrcRjKjX9yVgbWnRKZZHge64zT3EV5wCiw+Q6E0oG0qLgwz6+DNc2s87r6lPdQyDG+jL
q9AUoaxahEkhZ1oUaaiXZRcurncMwmWiO9BT47s+4N4nBavUuHCYUGsWUuSGZlJpTxU1OKISMSFR
c0N0JDF5kHuMsPbOXZyidsZK5C3im5+jehRONs0m6cpxIM1XBBEBq1N+Iu682FZeThyR2t0YxwRh
kdogvzlSTqrybiHJUmpWtV9MVyPw2ijuoZvbIugyW/qJD2AuhvImZu5806PGRZ1pje/verkoirvs
/AuO48WSIWFbCUT1GfaU1K36wpCO25VmjSDLnGiQVCcyQPxVodGpsbnGyazPwiWJbsZ2QXq05mBy
HmtLAPNVCL/qsgmfDDGtKo3Xyy5dpXeLhw65A+ki/W1pUo/sVdOMz5br9qkWEjHbkawliAoL1zh3
ViO8hsC7gJ90vBXukJDXc9GN/jDkEKj317MAuydHT8SwvKv6ELpyI8ixcQP7iYAF83V2w/kQCERO
ZNiBzeOCM6K3awyPLk2vCdulbYhX0MgVDmpkdhwDV+0UrozuqlOnbDCg4n07T4hvj2rirsel67bi
QcMlupjBWnyumIcg69hZ6Qy8lamD4xsjC3A2h299KNspY5FGMWLagN3gLGFk6UyDvRNt5D9hVI1e
AQcX4uWQFnd9HvkramQXNt74s5tSOPCQCafAX8+8bcF4vdZBXgDsBBKKDT98C1KaYHG1mzbzUTbI
e26Am5ygmqIIo57qoWhYtV7NlWxPRfW/QGG3eAhwgKGDwYt569AlYza7dBzm44z4sgxM1zp3Rv2R
AOAnSxnsHlDfbEvZe8Br6viadl6ijz2Cw88gUJDX/gaCUG5ZAbaz/ssAG9idEL8AzoPqAYys10uM
iYhdA5xdj+s8E7hWdNo9TER85AL4kxUTQCHy51C+bsjXm42AdPU0CZ/iMsgMQ1boxsgIYDX969Hx
w8nuzfDYGnBoh21nHHCTX9/NmMQS3l6NOcK/yLEZr7R7P5KOdTncDWOZQWy8HBNi5Bdn6BETXy0e
Dj2YARzh3TGLHhWLqwe0xwOTBVuadz7ZJrh3OY7x+RrCcyhbUYX1eeAMSKBuhpU+e5Vs1Ekgx/QL
guVoW7pxv7Ji1gTVsKosajBOHJikmt7SJa8UON7Ax4w0JYvnqM41HeHbTqb6skZO3+XsdPrZsLX6
Hpix22EgjiqDsLi1u2aaEZRUt23KisSBV2/mmXXAWb+ZDKLFAWNjTfFcEyCJfRMh//rpvj/abOwe
UDF+KJhwknvzcAmizlnj6GMzprCfTwxRRTC09EQ1nlfCOIN/7wOZ3P76qu+Pj7gqyN0432zUsLfm
hXLs2ThJHxMC2Sx3jY3VGcKYkKQVOssHp5Wf3uCmPUY3FS2Bt703FmF5T9dFH1FaR3Tn4dR2HbTa
A9QYpsA402Gr5D4C5X52g1DVgW+M57q5M71+rLTzEX9YEX0UgGmWrEIk1fnq+ewTqcOPkoN+dqLA
4RjIH7TPqOmDt/Owlgx9XOx2iS/CJV+SKsgmAP25iTjJx7q3IiO+UYivr8cdtg/nStulOzeoGnIP
Cfa7apzGQ2da5wvgLKS/B4xfznXPnqqUgU5cp+PF2Dn0Oo4afoa54Z6OIuAfvKmfPDMc73H0wf84
Fr3lQ/jR1CZm1dMxMDNYpLPoDihDl1M51M3h1+PvJ4NiY+BCCQwDYpz53pwtHYl8s9kz01F5Lhqy
odPyJEMNDEjEAWAXdQja5oELc/e/fl1wjDEewMeFoGjbKP4EckJx4HtViuu6LtZlbYd4F0qAIEml
OBKrnenTQPpu/+uL/mCAv1lAU8Q2/1ikwbF7i+tpNCHahAXTsR6U89Wj4YoVjwwRRfjZHJwhZTV9
agOtbphYV1hU0v1ku+R5g1oA7wwwGMs6IArfmtlXe9kurT2X0SQu4tWXXTaC+HvPm8oIBBtH4+m8
usOlbgm5Q+pjdaHdRt9zv2PPbRRLL3MluY9awCMo810+7GwPWWX+6zt+vzFhUdxaZ5udIeqUN4ta
Ei9IU1+7+TiQNC7btG/QZvY+yoJ8v6tvVG5QeDbKOJg1b15mHRnt+DzpjoxPO7T4BVQNs7qvdeid
DGg/fHBT78csPMrQYgKjG6QhGDe8HjuYjSIE2Z4eDbJUsb8sO+pUAoRfxjJauZ/AH/iIiPI+0yLG
OQLm/xs4C7HR24ZJ3XWBGqKYHQVculk+O0n/0i/rOgBdcCZzmM3UOtlY1+hgBTCAfoCiClbzXj9D
RUU7SkyJ/ojRH2xa798vnAO25RWGD+DHvOUWJx14hADP9ZHMEzAcyLI2iPWvT9bXV3nDp3PZgJux
WFaxgSd7w4mlqL/qDjmRqQfSm5l2c2r4B7P1J5U/dik00kELwPvGMvH6PfPVcjEaqo9q8j93oyur
DGf49jQKmn7fhnQ+8XXsHsaktZ8d40b5NDl6rxwTHlnapVeWjfSDI9j7lXn7SKjEwYH6IQB5/ZFS
3OUSx40+dqAmgV7vhfAadgxCheVHAQk/vRQoTyDJoPBHwtDrSzWI2KM9G/SxFZBZDjgPAewWGgpu
6XwwoX4yunFbaA3/IPVu0+r1tfre91Td41geoN4sALxWn3t0OJFfsgwwiKAwyK1SXaIZ4qGPNtGS
qHn5JFXUwdM2Gj948T+7c28zPMMn2fCB7et/2htUTWCV0ruoWZuVHCE+m67iRMjdArPqD3ban80f
UKEwvDCFNp/V15eSEkV/bRnmj/J1hu9SeTwsH42a9wsWZBGgwKItuR3z3uJ2XkIlr1zs583ksL0e
ZTlHU5CtGmW0GptpN6pVfbAyvF+TX1/zzZzdjIhoN2KDhTWG/gp9jYFxJL904KFw3i2t+8F+/hPi
C4YPVAaAdLAXvMtHm4auUSJOzREqHDimhA101XHj8YNQormverUA9WiWeK/mqD8zS9wfYUsuc0cb
85Ha7icDCCQf4KSgeW1GC28GUCwl5ChraI6LnO9qwtYzeOz2ZWQb+9Ft/2QAbZx0WIGCz4dk+O3r
fxqrWqbToJNKHysyxncd5PRtrpTs2iyWOgI8a5b5VkVLQHNiLL8ncTLdw54EdqSdD0ApXwQZeGlR
7UyZQmvjozCw95gx3guWK4BsgPyhKnj9AXseL75ZAR5GdQi6RRs4pzMiNi/FDC9z7o8TakdX7uET
K/Nwctfbv3oAQbGPy2IFA5QIn/HXl8exoEcmkphQgIdTUVfc31sBoe+vr/KzF75JKyHnRLcWYsM3
V1nBL5t4Oh2jFTEMohNzHvTMzQwkGx/Mq59cCoxogPAbSRLSmTcvHEkKrK9Q7h9DBhtWv6aPgZUx
woJF98Gq/JOhhSuhioFrFHRyb40Zq7h25wB9w+O8Ilyhn8VUaB/Onb9+dO/XCQRdb/ww/AHC2tvF
dkToTT9G2GSbfhVlz0lVyiVw0aXT7anfE/nBq3q/FuKONtMO2JdBD/AWZ9IA6KmgqEIJyE87ZWwD
uinSltvFzqf+zKMb2RHnA0HA+5cGJRI8L0AMwdL0zsITHLuRQp41QtK43GoBh7bRGx6Q0NF+cKF3
sw3rHy4CH03cHUz136y6g7DWMu6FiIOQ02OlhQ/fKFB5Mo8pcteysep2grP4gsIu5axRZPzg8b67
U8h6NxgBDETQFt71CkYC+BSq8fGoxi7JZOevhfSUn1Ocpj8YOe/GJy7lbSQJH0QiXPPNvVYO0r9J
XI9Hnc4sr5fYzdfZ/YiK8ZMbQqMJxjyIyIGU+G103YwW7ZySvj3Gjo52kMvdxCKZkeFa3/16Irxn
qaAZincG7GDrv8Lt8vUiMnFEM1UBrY9eB6pQ7jVNLJAjtsD6ANHgQ58noWQAz1fb1btEtt21tEN4
19VBcJvWcxBt/AEag3fGY44EDlN/C4fJbuLLIQ6gYodJxl+t3rdhjR4taDWYvtBlvf7IHTIn26BO
yKkFB+MJPlSKZNEQtccm0PMlovXaKBfOOH0QevL+nQCeBpsW8xeXRpf69WWjdIY1yVC3R+aHPZyS
pMlF24+lMzTsAzIUdgn8sj/X7FurEyopgDpYdqFFefNalqpemjlYfZj8UvbUQmlxvfYLKnGvDoXA
ydtl9GBXW59WEExNOei1K39Q0zreuEp65NqHr05wZdq6PelawkXmeDbqizDg4QwXHDL6AEpTkuYU
Rp8afqpOrBEM76gXWF5Wl3NIwX9wOMSGGSXWgqHIYSoGcoSiIbo/cZ3kbcepU6xiEtGZTgd3Y2pI
1GIwUBbdqQ7r7rqWcdzn3TRUyF+JqC93CnbL8Cse1qlY6nkMj6lV9j7FodotyBhV39Xk2ZtAgaWc
I1C83yttkWyXVu4C2yOkGH7pxUSck4bDAgUTggYyj9s6ZNnkmtbkjRexMFedGQ5z5VQIMKrHAvPG
/8oDyjdvj06eIauw9vKacVHlUASFCzwXkVG2myDNQorN2oK1wpcpOUVkaP0VjZg03NXRLFoUtRCu
5UzZsDp0KwE7pQVOdNHHLVptOHOMqhjDNboMq3HVhzRY9ZqHATgUZYSE28/JgOiRA2jYkbOzLiLP
c6GM7m8CpN+qksCX5544BpRECfdl3FLnGKdwfHTC8MylajHZmvBrlc4VJhjUVvBLYAF1s0QNw4h9
2WueGdQEyH5Clgo8vciKfNGK6/mRca6aYkoVEnrsEpLPPu+Snbcq92GEn8i8sww6e0cSTnas5ewW
AXVqZ9sw2XWWO00xw4H2Ck86+OK2yjsdzRifeOmclpNx5XU6z/0n1MnBLlWUX/d6AbE+jiE+Ez0+
Hpxj7m3kTSqH+R6GDlQ1sPy3wQsMj7DQOKt+jGE99kXEYCBLxBZ1uxReKSQbvN489l7UrDsCx0Dk
oTdt85k3mj4DNl/SzKNY4IpexBLCayNYHsFeHbSoJvGX3HqyCRCkykHQHmFQMRRerxKO+EY/Ulk3
e/Jl3PApaIT1d4EJbgrgRsPjmjTNZzRgB/xwB61R6Q9V1WZkot2VSuVULmodH9FR9Z4CZBU+4oHV
HRrza3jr0xbJ5p03zKDDMu7zAqwkGuXNiDzyaaV1mreV5+1dW7sDvE3k0uNlzRYR5SpFUxtxDZpe
ixmqvWzsAkdnIoFca1RWHKJYOKzkyCx44qnYXvswdAtUDNIkWUTJiHc9gIGfsyTp7UkFkRxYTsaR
TyQa2We5pnooUPehSLEEaOfeh/byCkceJrPRgjOUj7JSaOiulC85dZfteS/a0JMeVAsvT/qkfm67
1tXliiTlOsd5Z/rkYjHhSIqtpouaBP1jaEbZ7yCLqm/bdu2TvAZXMb0QIAdfpPVojx733TlrwNDy
EFuVLlHWp12jsyREaEwZNtw/oqKEUYaq6u58xslohcJ5Rld8CgawmMZg6u6bBc6UOYenW3eKYla1
NAMtGqYKofWDUmASmly7zJx0noooBFSLdyMTWNPnmnn6GUmMoYGrWQMbn1riTLRTuKV0nxI9LiXq
JqYLV8TNLSaicQ4rGtUXKmo51sQaVgbZYLi5Cmxl54LjptJMKauCfLRVgjyaZp52AhVSk4UjTcZy
oSGc2gWEJ9nQzWIpY+2vY6ZRrcLFuUpqL0vA045Ki9URPtpaJUG2hI07gexFBaaBweqbJSn8rzII
sOu7WdDOy6gBIShfFyywubPyZChr7oNq3FAYqvGmc4M8JVH4tQ5ocjtiF6jOp4lOzzOG0HWwkhXu
xyE6oHnlU3nRCev2aHq1y4Uj4wHvVPvRbScmPRaw/uiAU0eE2b0nwZktYhtX5lww2M2ca2rBKSeV
i50XHHhxkfZu/zC7Yo0K2grxqIkHFjrgANghSHAFVaYREgJxDQTf0E9UihXAMC3PfU6FRjdfIlit
86um1Fifi9pb6yY3XgpKfIzUu4cpccHfJUtooGbc+mcRh159z1nr3ERYVo8+Isr6QgMqvQC9PuAI
QADkcjpYz+mw3gTjQ1Stw0mL2Y72OgI8WEaawSJ3hMFpKwdNDvPdeHV1GSSN52QOUIu9Y3HsyJvZ
uphoavavh37Aa2mYaHSB2FgWZWAX6ptRdL7Z4ZztqQyzL3zB9i2uAOCuwcHF2iMzPJr5GwhWVO5M
BbD0MjCpCLIopbouUlZhPsskXodCOkp9R+s9whfJkogtbRaEgNasbMZ2C8bTWWJi9MrDUHekABd/
SPaUxsh9i+1CvseVxT97FP/tgIm4Y9Gv0hg0TVnbXDUUHpq7uUKW0N727kq3lBvzAks8h+5Gkw5h
Du9DHR6gH8N2VE+jE5fIHexlKXG2/yJDp7tpTTB/d4lCM2MFL8PmfkvAR4g13ALGehFPxmPDM3QX
FLnbPTwEMj163Y572O7w7Go/Kt2wsX3p8YG2BXUFyr10DIifOXDgAtdXLMtl4NStLYFFVO7BR3GN
4pONco/kDoslEj2KMZuAfwSZGATMtN21uySRb1gR+jx+VitNHygMtr4M8zpGhYsmVL/TUCXcjW0K
yhQXsMZo0NGFEhKu72WKWIud8CdAGh2pwY9l1CKA1qy8IjmSI3xdoHHLr6DOpF6+tmAWe2q0QW6Q
TKXyGRzJJo+EDxctFko/hO2RiB98rw8uwNCh9FqCHdMVI06BcPcMyLoUPBwr0AEiKsBHhqHBBRQh
2NoQ+4SlUAh3BNOjQSM3X6sRHgTtiHU9nJOph9BjTK8cmIg+aJ2STyFT4ZgJotwFnKDAoxlxI/Hd
wAfps6MS5oMEHM1nbeji4S5Kk4vROPBXZ6klT27nOZeuz9258Bdjq9z3QDSJ5NrdetaDbYcyPhjA
qRarV6AhWX/vJunercbpvhKnTdLSl4jyy3Qih+8RkFU/G1AQskzGHbr3IDQjaqFB3uxLC4oOwtem
1rZZX5mxzpG3KxCGpi0vESyT+EUfojLJZ+NjgPuDux3yGJbiQvG2WuAXwACiTdbrHvrJHW6JlabO
Y7b5VdaDS77ymoGKw6YqOqgqVl85jeJHi00G418ZdEmDVvVjbmToVpgRVooMblURRIpAvwCMJmZ+
aSY58MOM1tl3KEcYBm+lJ+8g2xQRIqFNtcxckHpvCZ9tiegD/I7VaXuRx7wGDyCd+wH6Vu7DgN0V
Q4DDDpPtZQrBAXpnM+LnhpIu03oK9QssWWD4x8+mxncfEmK9GkeKKTxx7KjjPGSa3PXOMiLzQM/s
mVczsqUHJ+XDXqISugm1cvxcsB6bYKVjkIRminCLA4PP2XVgPOPnRnXNQ6iHWWdIWRAy62AheIo+
KX3uzdrERQu7kkfaJNNRhrQDNrYC2stiCFLDq36aEXCwVCLsshpmrl8S5fPrBdRlki0LGoi58uqR
5CrG8ZxaS5AehrBA9wDwleQ09JagCBJFvX2EaLGvQwznktJAJfGlMwzHImy/1ZFPQ9Rdj1WANaBR
q1a5A5nglwX4w51tuEm+sKhV34e+123uVjBmBH0X9JrcMniMZTFGZwvboTa8l1MaP3o6ZuOhqWaU
olAMhGsZsE5dKJrYBB672DnBpFrVVwgiYEAR67SBWgvcsqvYJgREr0mEA8JEu+bOq1tKwIum9IYZ
5MlmwUTFhHftuHfA2v1vBuYmYjd6cR2WcWOhCgcunn5ky/LOIHIrDGFp427eYmhyvvWy7giQegf7
y2nbzM3eqWp9DyTUPQ+kZFczR45NNgfxiKSptl63KJrlAFBLPMUBnba05/BaomWKlmEf2g9oRz+4
FG+LVpAdwNNFjQyc603ROvBpWtto8k8BJdR5PYUGsbILdvhKdzjLh24d7mSVIC69C8b9qCELYMKt
d91q09xZqHttzGRuxljPpzRo5b524CWaOChzs3WUy24EKlD+AED+43n5z/pluPrHx1N//y/8/RlA
lGzrRr/5698vxUt/q+XLiz5/Ev+1/ei/vvX1D/79vH2Wgxq+67ff9eqH8Pv/ef3iST+9+kuJcant
tXmR9uZFGaZ/XACfdPvO/98v/vby47fcWfHyt9+fB4Bb22+r26H//Z9fOvn2t99/wPL/8eff/88v
Xjxx/Nzt09end9/+8qT0337HxvjHhnEhGwM2b/Ba3YyN55d/fSn8Yb+62RBvRne//9YPUjd/+92N
/wA7GwYyW6MQ5PCtoaYG899fwvnK2STI8ZZlHf/+3x/s1Sv69yv7rTf8aoDvj8Iv3hCefw802Eqh
JQ3o7keDHwjnW8DRpSKK1yrxCvAiyd528cEf+xTspfm7t66Zmu8iUSvEaUIzVbsnqds6J2QVF37P
kwKylTMskt452Ek7RvzgPNSPf31Q/Y9D5dXwuoRORxv58htGnvoNmpdvTxrv8f/C8Npwt/95eN09
UVSCSj+9HpPbD/1jkMXhH4Adt6UMugWwJ7aB9I8xFsV/QH+J4bv1NWA/tfUA/jnEAvcPjCCoxRAz
AtomklP+NcT86A+o19Cx2dg1MDkBH+MvDLEfpk7/HmLAREFJBdl/C0sF5Idx/hrtGybmxXZc072N
GlWYJUhyW8XsgUFB8imO1MwPVUK8a4kU4tMqlAsOp9QhQMgUzgs4CaXgjwsAWJkClSGH3hCB9w0O
VjnoTN9qTy+HSYNGKCBKubMMPAYHnMGPeGhQt24f9NWN4JAIDihwUsjsQA57C1gjASNe6eLuoVvr
DsBuxCc8wBhtwriq3F3lrH1ZIdPcFlEV6WnHRHUEUtiXCyTIz0omfTEYx782yTrvkyWN71OU/reQ
rCuTcXi6wZY2bJJd4LX1dTOk3mH2/Ok66VKQ9U0YSrdodNAEu35dpis3WSKwyREqT1krJgDo1ZlI
Vg5tHdRMLgqmijfyaxQs+rDw2t9BgJ88LQxOsxnRs+vuJtSxmUR8hcZb4TM9TQF3kQWEtizpAKZM
KoSiF7bot5Ou/CNeXPtdD4rpE11z9PzsXIMkqjzDrwM9SJxLU3Ym5qo+R4jagJp3ApGcd5649OkC
FRUzYnxO51XcdgP0N4Vxx+Z56HrIsGndlzGzuoCMFjHTAWJiBRw4A1ODCtUhilpgNfwEkop6CNjs
0V3HVqHygFDFoaNyUDgsMUXiJeX8HluXzCWO2AtyZuaujC1PzpNh6U9iAHol8rXSQ23cpgBArXMh
LTkgL4Ne2aQbIHer2x13HPo9ETMpezh9XyDRWPoIT/XMWWhiD9G1cOqMHXdBDGcl7ljckt2MlNVD
V3Xd1TywttiypXbjAJZRNs/Low5bmNkBE+Xflm5hD2tVu0frmAAoAqwDLfXH+8BwpI2HU/1JV5TA
p3cFmGFhR5Et8HPZtRDGdhlOxeO3NJrDyyqQqJxgAJMLUos2W5uhLhgxwQB2ojwlsIG6QKd02MNJ
dSkS4+ldC43Ck07SQhh5Af1CCdh8heP3PBx6IKMnOJCM11p4/mXvjiij6hpnZYE2hJ+SUxYPXT6u
OGQ0PViuPeHBrhE+9PnolN6jz6CycPD1fmjdKafM4V+6QMfXKrb2O2/9luUBtHW3YkWjMFetNXmH
k24hXDudIfQlMaf94NhHOImtmbNC45u1Ou3czA/1WvoQ3e14X4sTtdqTNfCetY/YZySsDAUmxtcR
8xjIhaW574s4D6ZmAdneXoURSV78RJ83VALESocynHD4CStShqoeL+upQ5ooHlkFotDVnEArHS19
eBwXt3TrSMJ9s0JmsXsjVABFB1+/RUNwYpaqRHFszmiq+K7nfb7WBPgmOj2uHafPs+eegib3LGEf
WfhO/ULc21GQizVOSs5En9mpuV5Yez9oeycR8Vy1/h2pm9uu5TdeMx6oCbMUgGdC5z1S4c79CELC
alGAo2pkvW6SxK6PS7+Wd1AzPRE638sYQk7om0GejpAIUbt7Vn2yaViE3fS18QPks3tfQGDQ5xGJ
hksikQrWhtq/Uh79Zpu6rTOIYC6EJmedjU5Bcs9c5R6CuclW+cL9gGYsgA8JTL+AONVImlAyj5i6
c9K+xAKFaOMeg9CMDcyAkzMgoRVkk/IusOxsQHCE7yxlM6sMvIrDRveG/DXDQ23aXMLQt6xW/5lF
IFISEelzuFA1J2zg3aFP+jswm8NTuYTigCbF+Ow3pC8oYOLd4oZF11no7IcHglrrBWYBBLki4Smd
5zs4kAelgxrt1g2n0utZ/dlbRpqpKUUpDi0xa04n2BUE9PMMD8R95JpyiKBv7bB+wsUjX8WXcOrh
4efjCN7RF/DXbyj3Ra5TrPY6urAzk+XaQgAb8k9gedw1yQVA9TvqBy0Wvv5bBb0CDBo8YAhedQ75
eRZoFxWcmW9iHmawodq3jsndEXtiEranbPIK0zhf1sG5XBbnfCssbTKdzZqR8ymap9K24hovt1hk
cmgmX+ycJW5K0agbDeCDOjGaLoMqAfOXA9EqQ3vjBDa856MMy3CAZ2mbjGjULJATjSsMK9pipsO1
B4JHRoa4zjzwdeOofajb6MET4jxI8a5a6X+mOtn4n9em4ZeddK9dk9LCQaqXjIDMoJd7RonagEmE
+o3IU+oQzZ5BLX1JfXKJSX1LEBGBbtCc1VGkII46cTsAb0OPBlGy9LmCkrzUUwj7eIAOQDov52k6
E8Q8irm/qJIw11X9pH0kv9sFOoEGAh7rtMc1Qc8SjPs9rEvPXYvW2yqjm9qYI6vERb8mOWrm+9Dv
z6C0y+hmZtvw6brDZhG5Ayuc2Jaq0Q5wDv9krucp02uaOYhcdoHTsUqX/bIcoOgGNNFDih7LvF1M
WoZyXGCtmVYH7cqzhYfni4joPhAvmF8NOnKtn6/+Eh9h7NfnYU27EvIk98yt2QhPe8dFA2W5a8Qc
FGgVAnkbPKe/6ge93K0Ah0/7KLhhIbCklAdOpntcbaW+LVJ0AzDoZ4wewlOMbwfbYIzBWuvkQFcH
LKABtg8LDhqnrdPb/bQ0LqAmW2r/ScwRLWwwVRkSGKM8TW2cj23VHdsE2mdIvDBwAOqiBdDvpm6s
b0mLNUblYlmfptjcVAO/d3V0ufrcv19itiRngOk/JQPkagnbTXOcQU9zmgR4UiwsVUp3HFzcjNPl
PPHP9HgPmkuL5gNekyLtFXe2Oe3BHsNeBEg9mnv3Pibxp8COOXI+kjwN6KPHG/jEVU23CzkUUzHC
1C81g64DJOovcSSv1gWCblDzcyuj03rFjgQPbTB37pOxgjChpk9Grli1vGSnlfiGPhUSu+MO9mHQ
KmUynLBwiuDb1MefBsuAe4agyijBvsac5akmumg5HXOlF7j5yxoDCqwnmAfcmto7ESQ6oIt+pTpx
C7emT0y14HIBI4kbmjX91RKH7KKXt8ZRB7bQYuEpDizIs236O4vWX+YOKTQ2froHCnHahc2IfWw8
pQncDoYq/IRP/LgJ16ZqOPGks+tmOEOuk/MAMlzRtcMpNEnfaSXOUz2eyoDvU5k+LrS9EYTgtpLS
pWG4B7hxA34zFHHzGOSNaL8g/l1l8Efc0PD4FI4aR9eITPEZaxWgHrS1eLUfHOcwNlWUS9gwCLQu
12VBF64t0oGHOTh4Z2qpZBGTas0FBmoWzCft0ozlSMcziiISGWQS7gBASSI6r9lI5JUX9F+lo/G2
gr79f8ydx3LkypWGnygV8GZbQHkWi55sbhBsB49EJjyefr5qKWJ0FTOjmd0stFDce7uLLCDznN/u
U9yBsSiUB288UwI6P6e6sSJmfAhdw6OJpD2j54nywbOoDvZvTE3+VIz9eEPY2gOwDZ9aWtD2U0Cg
xHgYcXCQb6ucnVNL5ubV6DEVeulemsXr7Kom9iq4gsHcTi4JAB2KSlok6ojqmG4jghSsvDOtQ16b
bWQxe2/rJfvozXafVdVJVM2jkzGSTZwom6H3P0Ndk+UwZ7G3AM2m5D5EgvEC9DlXOxR//JLz9HsJ
1odLiZOSHq5tqJQR0bDzBqzxmKwktzruFEtfhbDzaM8XlfyaWzcW9fIo80lvWu2LfSWKHZFS/IJn
zkQU1JxNgP0fNRVJ0OsM4DxbZ9Ndurea0e0AO3xM8tyIRq13RgsPluGvBJz8bYbEiqWNfivF8ND6
1huY4CFNmihJNSeHhefz9lB6ZX1W2YTnNPSvcxVEUmblcYHX21iucRHEwkFOtp/WzGzLagbypCkO
o7w13RSVR6xF7QxRKomzkIl+XPv8DaL9QKrQBQQmcj0VgVxz6PrvKjEUR9to7zNrLmMq7g/dXL5S
SEhQByxfWfOgmkv/5lXLxSEPWnnrofLHdzDHqK7dB2sID7maX6c54EIXe9mT8+Sd0dMXu7FbsPHg
hFnH+Zzbxi/VBWgJs/w2m52tpP9md4w54VpjvfOnqHNJL1RqPNid2321AzlKms8wKssD4V4+G9VO
m6lYv/isX8GUfjidca9yIqlM6dQbi+SQDbDI96CuHu0lu9OdiyiaIzMuPLctoSPTPjI1Zbipb+Un
saKWC9Jj75h3OTkjTaH2XT3fQR3hpFPpCzkr2b518xmeHUZSawUwuVyKlKgAyJZtCqDPMD1EpIXm
WI7izn4KUn3SPvSMl6+7oRgyZ4sXZ94Y2uOgL17skrg1fAXx6tq/UaxvaFa6K+Zs61nLizC8ZQt2
uLdl/qZt/VSVirmeI3foy3joYMcd0e+mch73QyGzl8omMTfuKhcyB/AWwUjIe00v2cDCWAcfoV93
RzMbStRs/bQjJik8Nu7oPSrGbvSCvq6iROJWNZakORqZX++sPE/3fbfav1psIMg9/iT6TP56aGR6
8Gkz4QyB2S/m2SRXxEiuReeUiilGQRzMnSFOGYqCHy5ijA/DRTZxGzMaYII2yR/YqMw0amZ4r6XL
xjSqyPdrozpw7RdvRLgxjRWbZTib9q+STYMzIydvk6lB/56wq7BP4OG5resmDhWhthO0EhZypcV1
1mP1UxJ9ex5lLg7CDJxtOeI2mIhiOSBmEff+4DkNJu6y24D6V08AJ/Yu8WfGRqka7yO38Ii7pSfS
DfSRjL0M5XoTdv5u8QP10+Wsv5MGwPNGhFby6mk1/rDWZDkFfdl+eLgC4qnCKUvuEbYvUt3HMsp8
X0b+ZDYHK2+S56KXwS4PhX0YDGAUa1775dblCBNii6kODrlxI5UwrAURLenz777MxLXGFr2BOTzN
yC23Mmzq/Zi7MIYU3MyIUxaG8q43mM/wIj8wWQwhErjMQc+w5uwwc+eeZuoUt5nHnNyXtNUp0+sP
PQr7t0kJ80vafA9zXv9am9B/Xpu131pdqfuNmtP7nu6tKivfgtxobwlHxn7uOlgwFUgLZQkBISKc
5r1WQ8CyJcd90XU3nEGQvucKSj0G6YnnnrKrMEpUORE0w823SZvQPSXtYGX7BAnIax4G2a9pHcfP
wpvto3axJemaYBfXUeKyYmC5GMnArZhM/QmXtdyl4ZpvqLoe98iesq+Kw51YHW9hdFvHyj+MpL48
lJ1fHE3pdudwSOfdMmXukei5Hr0V3MIUJMmGV0i+q7Sevryuf+9mXgEs1Slr1Z6Mf3fZDKmXfzfg
jVO2pzArWZyGvCabKIG4KTWlh/QHA5ogg/rhZLI4O9KZ0J7YzI8GkVVxYfn+prCL5MEzhpW0nqE9
oRdSF+V4ZRyw+/Ox5xcMFN5em73a+Wmgo85z75XNWofvbTPV1nzfN4PHGy4m/9ClY3+W3iR3a9et
34Ujqpgw4OxDjua857KpHtWYJt8KesiOXsqwz/+spy4x64saiMVCV+Rnr/TIZAe95PAuvacKIwIv
XDbO0vmsYb57P5dTvWzsBLskNFETZ7jwI2kJgsf83PpV4+j5xjYR/BzSdtktyZTcydZRmKqy5b2E
A3yBvJpjWbr+FXljcEsByLcQy90WGcwSrRahZhwSMPsp2+Upaer8avglB/jsdjut5+LdCfvmAV63
vkJO0X3qFMbVkf70WHbTeJf56/qJVISTOBvcx8wMkHiU5i16JByuoVzWT64KhyE5aMhIlc6wnbKy
R7bkVvmlHWELNt4qm59D1zJNMr7e0Z/ePLgoGijKsq1XZTLVZVbfns1FLy+G33HhsPQRohA2qYjG
mwrkpoTdrXnS4frpxjOLS34M/da7hl5GDkQlVhhyBzpoNayXtskqaD2JSsFwacucw+JAveqta0MN
MuoNs/0SvNcxt6qx7Uzfj1OfP7qXfXIjhIlm8I36fQkSYkxMaaNAEMnZt3ocAvWzp/x8HyYj0qqA
+cLKAXT0UDvPq09ehIVYIb71ebIkSyyiTrr2H9m6DnThhPlZy6Z/bWfDOZnIOND0FUhj8oBZDNRy
MV8SYcCiV9lsHswpGB7QUoZvRNu4qBKRR6PHXMzDKmmaHvHWeCTxSf9CnR4QCjLE+VszNwTcEAP2
za7zmtnfrMUdEbZLFTWNRDCZ8/4+B5aut8bU23E/1Y11sBPTH0/lkE4z807Tv9Ralq95UnXOZgnD
6qrchXyqJL+thTYvJAlbIANoMR6RQwcgC/xzkgRutGmY6bM/ue7TuM7tZwUC+GaZ6ogSj2VPuBub
L/HAPWkQTlZeMC02MUHeRboZBLnLRJfUXCXCugPvNh9Jv2t3Dpdc3OVUlazDYLA2SDLfHLcbduHU
g+sKQr96SzvdoVYePSa+SVhwwtYYykAfq7JuLo6aJ5AE5hrXyheNxKEisX30BDoo+7YiGMmDmbXJ
rhzXZg+9W/BG9MbLaOtfpYd4E5VC/iMjb2Qv62kvHb8AOy2/ay3srbeODeiaAMFYeRK3w8z+ciKc
VZy83OuNiJM0q/icISk9HtgvRHCVz29+WOd0w6Uc8eApmldmMoPL4Azsq7ma0KwtXig+gyqVX12R
Vd8TE6h0WySVJh03lQtNDH3CHjmF+SErq/ClQtJJkKnf5Q9oAUJgKz/1rFj7ivNzXAa2wmqiScMJ
SQ9Cq9a1LAx5OmzZr22einnaU3LvovyxghcfaJMrCnvhXTPk1m7yGUo3WRnSeA5UXhz0mIZvnip9
El1sc7eCxXubcFAzJ1BL7SnpCejxpEN3J8u6TKztCBiEdSPQh3mo5qhamglhjO183ijgb44Yh31V
m83JWREERO2YUMPF0V3/TM2hO86NifS4LRxUsO54dTszNTc5fz4hlXlw7NAH1Ruzbe3XToFN70K1
5i8t7cr7KSPkPqpXlJbV7Rm8hYjjTBZ7szEdqs4oht4sraufVVWNWxgpg6q9bFmuem3FJW+8+UeK
GBBMbJXP+dzKIK5IC70f2mZ6SJfaipvJ78oIMadEY1FpK0I9DedIn0z2okQojoZRDa/W0ovjMnPE
oclN1UdQDD/TcQkll3gIMr0U23aKvTtBxopZjDHynYckTduDSI11G8qVVcVsOxrRDilhGiXDuSiB
9xPjvvRaRHGzUaHITnN9pzTJP8nQGXyjpkU6VMd6YihUFkYBusSR+DMdWuBuadoX2531S9eq9pUu
Q2CpTEzribKkso58kYutWYKUBcPNtNEPznqd/MQHwMtGa9dMct1rC6Fb6DC7NdrlXV1LxMQAz68s
jMl59EZ5ZnnVO6vp22esC+ZpJkzGBDSxXWID2Pjt1ia1qiSrQ4cdy1Lv3HbFrFkis6t5Kmxwz6xV
/nMqk5R9QuTDSytt771Ig25PGo181aHIbsaZNPtKKLUQFzm5fn1xs9r/41v/qDQysixUJN5UkFw3
T3J4G1QCxGG6o5JU54O1twHR57dhUN6VrcVsLotF4lWcrMtabtc2mXf1hMTxigJBXgOjJXOL/F5i
QjiH9LdOusUPpQJs116TZRhVu/7NKkTwiIoFuLlrmx+YfZrftdW1O0aa4XWqW16FKnS+jYj3UKmU
snruMk8eZsRpR5WagLtmQZJfY6XVtauG4T5xCBHuUOFHVe5kV+kq+04NiLe1MVqbsjLaK8AVD1Qf
Wl95UFjNvuoXhkXLcfvtLZrlFaStKzd9nnbbtCkJE16ks2XlrHepGCjO4TA6l8xOrzwWP7vGY8AA
sNonRdgTDxX2LysWZGuDvqd9pF9VZbG52jwBVZ01j0EIk2EAhsZmwww+SlTR8ArNT4gJtZ+aBQWx
W5nLVgyCV6ZDTUgYpb5ltTUQAYQIPuoBQM10p+qlz1qSZZvQOkE8dgviMbvaEispX7Ny8HeccXqP
IEbFubOUXez2KRmHE+VAWyuXKjZHtR08gCipev2D79Vmy2v7X/5kkQ/VC+PBC+f1vqf2cmeSa4J2
1RsuzWSwjzl+14O8VC4zH9IqpiL9kCSleCiM9SXMwxddJPNT7bf11hVeP2/4qCRwo8hXu1S662tl
UP/OnjJNqMrcWjOjT06gSU4NxBEPW3lAiJfEpgzaJx1o8Ajt67gK0uazzoPuk7NlunNQrV8MgrrO
GavSXd4462tqcW/1vtd+lpm2uNYML5qgFb9XhTRfSIX7ifIY4Fdmya4FpbmzHGi5jaFItY34JtZo
QGN7Np2kvo7FbH8tQ3pY7WA+Wbcc5oroKI2ks1NHQO75wWsCJFwk6tymNpWXFTt7Ud8lLG2rN1cP
hWtw8DgkamNNwGpYIsFiFhDtD9F44yuHD/gJW++ebY0pzVrPi4ng3rBTBIqN/bOslirYjDUJzJu1
tMnchDPPDzZX0M5bcwJRG1nJN4H6/5fng01aEvJvTqplx8Y8XTRauG2xYBUlGK85zdo6V5Qh8Zh4
77aj/YOwR3u3lGbykE+qZYLOnWSvbCH6iGz8+n7oYDQsKe6rXHk/Us/4KpH5v4USKE0nLmwIPnq3
BhlkdfPoiA79Cy/cuywHAk4D3AqRFDN0lseXDZy+ADGtjHJBaxtxroK3NAQpTcvVj2YipPxxONqG
1FE5NRd6B2IoBfE00vB7HksgPjZqRPDJDRIg1x2/8PLeFFA0c4Duzw/4sX142Bi3E7/qQe99PXnP
s5UeW/IhUArbK8vtGsmsiC2/fk0T/aqqNTjeQj+PzBZY1udPMfa3z4508DEtgmtVtPdT0WyBge9s
aXwmTXMOlLGZqdmazfCpmJvHYtKXtVhrfhV2dQjC5DFF/Ptm2msVZc1INnMg5o3Q3rFgnkUPP83G
O/3DmvHOAUHqnyZPtZvRFcZOi/mFpQWkoJJ7b2Iyr3yv/rGCYJ/WglT0jeVp3Br0nDjf8/nm73DS
0EfYncs9fWqI6GQxNu0OeG05zcLWcT517fvE0bdfMxfteB7Y72FOkRO2+SSC1ruhV+301PNK11E5
uBCrNu5ZFs/STjfdUrx0S0D+al0kxd3sTYgu56k+9tKFWQ6C+hPenN28IoJN2S680uBB6s/OvcGO
uu8rfBgh+x+5rLb1u2hnfghDJj5puIyOky04Jbuseiy56u5ZbcGPdUjFKbmU6z2NSeV+9usTF9b4
XgwSrRLsfryWPewAG/4RmXzyZijS6tGFQEb2jsPyURogORtr4BWjo3ramQQA72oxdu1jKkc5HVBl
pRutdMkvScLXTbW5L4Ji3c426Q2xd6N8IzOdehBro9eviGtXKm3X8rzY3XLH1olnYgFobVi5b1L4
afgIoSR/ljIDcltU2n8aiyufqsSeoaHMIbLXejmDLjdG7LrSPdZrlbu8FllzMYQw6T12uzuu6um1
Ep2+I8Jr+PLE0AEbMlyEkWv23U/V9vNpLrzsHVFUd56pq4BDxnV0DOGv943hjPamQ+2RRoTP39St
yMA5KAZJCuIUcN+ueVUNkcGwAVCzTOYzcN74OjSULt6MP5697ZywuVtmU+CO6GcrOVGoI+gcWIlI
2yENaArmKZw7VTAWp2D1nYsfTCU6gpJqqwXXg+PP5hN0pAKWaNY9o2hyzjyLJLDJSetTYuTYjsZQ
BJcqYW3L68XKtyUy0jcCGdma4DnRAAsy+N4qAg53o+QgHpVqHs3ZNN3NRPfdxlpD88Kc6BzBwulV
paGdmI1QGsxlmbHocFdXk7cFEJZbZ8L64lShpWOvD/yT0fovVRWAeRFAUNxr9ttz7iImSvCAuR5b
cr70DhesYew9IsV/k6GaP6yVS6Iy+4Z9tQdewIgm14Hn0aPWojHRvae9uhYtJyA83rijk1jEXplb
ETc2Px9cJYoCfrx8csbHMWkgp7NUiW1AtdRL4w7y1UuS9LAg1MC5EvS71XOTe8OkdyDJHgmL/bSb
/N1VHuhGQPcyeaPjc22u8mAwsn44q7QeKqvsY2av8bPLhLXviZS5a5tuJGCROtqobcPqYe2z/Hnp
hvZxDMgjzQECtyCILSBW6RrOxjAXJO8iLyDQ6sklPdZai/LcNKX3oJwSp0JeKz9KbT/8MeVuhXZZ
jnDqjglxwSEmlCF+m3yJkeEW2VvtzcuO88A+0rBmYC+sbcK/7TWDcjW9S0hUHbKGcDy1Q83K0mrz
eyuwK8ASu3cGPMRJjmNzv9QqOEI/prvUb75nSftcJQaem5Y9EcSWv0OVbgEKiDmzHDAQtF2QRY4O
6q02w99dua4vhZVZ0RDkv+xWdWey7vAthFANQZ0XV5Do4AU63njKgmF4XGCKLnlVAqkmaw9fAtu2
yYwyJDLcJ2UFE0n4Va01a5PKDba8vvYeZ6sBvFpXrSPLKlgo/WBpDtlUBlsapN1fPP+oSNreeSNI
JT0Mq52BWYlwxx56CIt8PQxubTr41Dx/N4o129khkuQNqt+EiFUoJrfXWbIJljq7b8I+iQHfvUdj
vPGiLHTr3q9zH6OpTZ5lpVzk/eZggSJWSImPoGHmQ90E8mEosuF+Wip5KabMnngZEQ4YfmAe8wrP
J14hUC908L9rA/fgIFwsB/wGMaSE5GxvZVW/rkBo78B6YHA0l96lrJIbsgHUVk5Ijqq0biMIVP8u
t6v+Wkw0b7a6bCnocIcfiXLaWOcBcnCrbO7GlRK+KqxgOS3NMRv6/dPgrs29veBvUT3KdYLm8RCR
CO0hMakhPywmOZwpWPpU+GhnzhKTB2g/ybZcLqJtfHyrgXrzJ+JYGfqTtn/wkomQVBQQRtsaEf7V
ZCsHOkqiyhuxRbohvzLmk+TcrI4fD4uB66G3fezLzlidvbFfYrTyBfKI26qc9vyptkPamuqad0BK
ZDdpAbsneVMAfK7YBfI9G235upL0eF3cqYhmUuC/mWx3+1Su6iPpsuDdy4X306n1baDAPonqbY6C
2TXjhh7LV93K16mrgVHs5hosnToZ9ejfYz8B1UmVc7Gcft7h41XnpZNiD81vgSKN8gEegZ/VtGe8
9j7SgSMAdfLmF8a8L0sDywxjmOB6Vu11WDketWkD0bpTM1w75YdfWZr5B9NWfbqxwY5slrDi2dZ8
XxvoM+8CRzIdwt6kidYP9HRnpdZMsxxnBwmTYW7/NND1xRAIl3CsHRAXJ/URWIDWtNaNlRfl4p6G
kTmz7ya4nMlth40HifZiEq/TOqLZjkIn30nqv52tRj7/pHiteRhY4IPYrIyq2LikBW6bhZRZcrb6
mjEkW5eX0VgQzpjjib/HPpdAdtsk6y3EKp5Unx3SmH0iMDEgO7Cyp7Lro5C1eWtCRl/mBgwx1rV0
f5IUjUrAZbS717ZZ3I9oyraI+NXWVvpI19YKb8L8A//uOOgocfijBRAY7SJeGPHvknr+pQoUga0P
cI9MnIRSgywi61/MAn1tzOT9DfmBPDM8PkI32PEKi6MGf024Q/eitw7qha1kbbvDHpkBIGrEfv/G
tfAvgQ4ExLgMzOQI2C5Rjfyfvwp989xMZ2lM3t7NZuJpsqzf5nZX/D3d6f9kM/hfKsLb/8GM8P/R
ZnBL7/zvdeCv6/df/4UO/PYf/UMH/nevgedTyMY79EfS/XcduOv+7ZaTyB1tuiRIIRH/Tx24+zcC
0lCAE+aPZJXQo//Ugft/Q1GOP+CW7kL2Pg6Z/4MO/K/BLbenlAoXTBAkiLIk0C3+16ejB6UJMrvK
DnWSk2+AimA/CzXtIeDKbdNZ1suU2sO/iX/4a57K7S/FR4GVhb/wFgT2J9Dxn+KV7B7rUuH4+cEj
GnqN1RjC7qy9ty40sZT41qrQrC5UWafeBn6w825o9/zvwq3+arL4+6ewbA+RPiFe4KP/kiJsT/OE
QNUo0NJQxiftDc0UbEKrBRbv1Z+1BT6CXPSfHo5/WD3+Yu3w/pQE/lWw7pNDa92SBw3qeY1bDsc/
/fQ5yuZFuEiAhdtPrwNbBGko9vI0wmOufA8sIF4/kDic3BaUXKLHjNVtd/FNcnX+zE4/dD9Pzueo
W+sd2rSdDnmx2t4ry0nhbgl8GFo0Bm6jD5lbWNUzpPVg3ZEwccspW5vYbuvmniFiyMElweE3YvAe
fBs28c8SmZjGbMXM57CcyW33FESYvzeO0UZuuwRyY1ahjvnuFM75OrSrqPiz2w7pyqDQSDJoMe6x
4CBFtYBQw6z5RYhWTdomGqy0846rF7jHZpjSX2RMJWirWMUFLWBx0abh3lrLB3LBH8LpNm71TkwN
nXhEiUQepJ/0z3qeFTAyEnYDpGXjeY3xuxJ1h4K3eeZy855TpxKkq1p9RMwirBlJGZvCxyO8ruSP
+mqpdt28Xj21Tm5M1e43UyFXTpIPun7dLXlF1j68wR4CZG5jYcBhEBK/q6lEKwQ+AOYwWhRIdfQm
nly78r73S3BCgkUMQ8aP6LF1/Wpx+fwIxraNufNH42lMnff6huhA75/RzVK2PQkytrYoZMpwQ50s
dwVRFfVlIFvmCiiooqUeFbidWH6trJLdcaKJCYhuGJFEL2GbVg/DLIDtiV+2rsUwur8lXHXO712V
xZl/ebpOdu8SEY/GmC9l8RwkakuASCKguOuET2Lyr9kfWK8vS0aoVjbC+aZnswRaTYZaPVnU0ehn
knWM+VCV5IUMoejGi1I+SKb7B9QsnSWPWEPHftvzogXR/AcfXWci4w9uY/kXMUucrm4+zMM5HcBe
E4ixp6xEMYwkfHW7SCRgtlCVfbrNLCNEN2XldcbnvEG/fpazOLeq8Z/gIzz74Ms+bI60AqRiV2pl
/ghnf3itVqaLXVqLkMmVTmDkcdOIo9gch2pKt/IPGp6gbbg6U7AU6J//AOhBna1uDBKxjN/BaCYi
8E1NQxehD2O3S9jR9KaYWAu3Sybbp/IPtE/acvNJSrnBnFi0kGaJILJi7+CzfRq8BJqkko3ZvoyE
bBIwSi0XpUpVSQMtljJE2ZDvVhD5Gm8+MjkB+kZfptfswNZkujUHr5Mn60a+3IKSQlgLASdT01Nv
xBXCOetIqjMxE9IOS/Wcp0W67OxW2ztZeDBFGe29rBR1hYIfNLk2jkaPKow3N0X4K1OEW2rsaib6
2g6SLXH0Vr8dLZQqkSYhavmGOMnr7rDbh68zpQXV87yye8VMMMGLapLprb8Rbuy0s7ovmmGuYhsi
jd9xRpU9klGSlL7xQvfFNi0tN30fCaXT7OmCoavTGc2LdWk3F2wKwRzhMV/wPmdF5z1TKQB8CZu/
GFujXmb/xO1oMytVWFrOoeF0x9HyZ2fDXjnVDP4wlrFXh+b4kmhr+XED0LKz1ugdolpVzYoKhlTi
jVp6TftYFq67opqms9012ZOLw8bdCS+AtHJEuGQ7t9XwGxX6AEqzEqIMsz5H6IlDcXhdCtKMtzW9
As9dUwY98SYANkdiJEocPmtdNGdeWju5m3KdlFu3mNcnjD7kaAl1Q5f7Zg7lvTXXC3LS0JpOiF7X
InasRf8KjdrVMent5jVRrjvuhYPQOF44gH4Yo4NIa8xx8y/Ax/XPlp6BeywECBZV1WvSJjx78rfs
DeOXNRc6OOkCo8/GC1JJzYBtINf062I5INZoVqbxUlHNtPj1D9+uwkdp+h2wL/1sc9Q24KWZ589f
kIAEky7Ep29FmSMvHBlUkegG4sU1V+tBQNDKTebAEZVBXWcRzVSrgTNkQTyu8tyL5TzR0DB2Ybup
U9KukLSUrt7rtJiHxwrwVF5MasDWi06wi+NQQP136FQO+m55XX71l6mp9kL5oMxAFXmJ4sUGSF/6
wrmBj+3AV0Cr+UOJIeYqELWpjYQ9rY7kWYZcDIZXThtr5sGJs4mMhFhIy5Z79i9kAr07q2nLzZtc
M7w5dxqOJ33olzxZtzQI5kRBt9Mn52Z6taqKGA0BFHcCRSdyh+jnD0euRzXXM9Q6GAkyNN03H4TZ
zC067l6xgmqIE3fM5UuR2ojvyWkxdhKYHkFMqL4UjTvQN5WpzC3CixU78GAGT/3QdvAvHO2VbdxZ
lqnva0O3I3k9FiIdS7ci2/WBHF5LtCUPKDEG6k/S3nsYYE9Q3WUoaPaTA4kVKw9hy15MC44Xi5Sr
KrIXYmngcZbhnvv0NviMnuWfS+pmk51Si3C2E6rBcO+Us+7isYWIBHesfhKMOPlxBYLS7NGIknHZ
OPSWHDUhcvpMcHKXnVDHLvxD4rooyLRQ0FciuFfmMj+BKOf6HAS6zBDx9Xa/c0qnWk8Si9peLjc3
fEFgpb5AkZDRrRsdJGcyv6vu2AFpMhc4jvw5zMZ4FxDXNR8GPYVjvJrKvXBjk9JECID/1ZYwbfFC
7qrgITdX436kJujXELC3nodczkHcKRPZkEd3pNqVBQlvHA/m9KtYxrS4A32tgC5htobYImYSTj0z
XQz3KiUZwSHbKSq96VczEggE1Tn+6H33mrU00Mkh0FsIreAz7BBKL+Z779jb0AUOA71kxbaI6iBa
qd9Bc1dRYPanCSfgAZDYJNlHwb6SQz0bdNB4XImGQIiJiKYt7la6cb+CoUs2U2gPvwlnTk7llDXH
dpIOEra1P8FJA2WoiYga0Zu4gMseiqnW8TKq5FWEVfktNT24M+4/+9wqhDiRj/rwzskq82efoWwX
tjefkDVxU2Mu2FmAW59+6xqvhds+TZoIBawzs9jVCTPCZI5Pa9jdM5Bip2uru8S2P6Wji21V3944
0erjWPbYSgfsksWSyqhg1cXU0BMTZC0n1Y3GYUhTP148EMwKsOaQGT1xgL1JDLFHNLIfCrCbQFT3
RC1eGYNk3HfEydA99KT7kgmgm8w92exQceGFnJEZuW55cs1mX2ZpuyPSzY2DqjnA+R9GxyV1Hwnz
4Ewfge0k9wi4e3B29OxOz/Hu1F2xtWcdXoi5GHbm6I8HjoffRMSUe9fXn10axvAXycFAzWSQ8LPx
kDrM5iivJeH2W3POTvw7yWnpdPsjtcoPmXI6YwC39uWSnQOXTA1KAbuQ8DBJZ24jjMdEj0xNwj2k
iFmo7nG4pjKzOBEXMGwQ7xDhdjNmuOSF9HyICMeBd0qgNfG8FQ8tfbv05Upx4RtMUIOYxVO2wuRv
FBIujqspuQhjTXARTvrWJTJHAmshTUTmLkcZ+8DgPqPqI+YlIuKD0JxWuF/k2U9nC7nri21N3lex
Ntk9ppNPdx3dBzuDhh0C42a089HdO+LBsoc57tzkBYUZJ8XoIU2C4TIW/4M64IsG0D2wBfVfrek0
R7f29lkN5CShVE4gsxmEF6j2WK57hcKIarxv1uCZ+J9Q92prL3oBfJm0H32j/4O9M1mOXMmS7L/0
upGCyTBs3QGfnXNw2kAYjCDmwQyj4evr+KsSqcpFt0jve5G5yZdPSCfcYFev6tGbUOWH17Fbuz3i
pINmO1zXBfdmtuRvzZQ9BQbJzqlbjoD+ur3jhuU1NP8ENmooUf9NbWSHzsJ2oTxedPy7TqjuYDHc
+s7zJqjNgfXGzQVdrZp5+pp68d4HdoMFQmx8s9OLLun2XpMu8djgKxvwfNVgb0c9nJ3Wg+hho8Q7
UNGe3Lpuz7T0PurVf3IyMe7r1fbuWMcFbPZZ0c+e9ndBIOHxNOOLp8oLSE60/6S5ZLmx1bdyTNDO
MR3SrFjN2tmkWNSOPe7cI3EUJ4bc90QBy24cJh2pdd7RxkX7VFZKYFlVOp/cEFOB6z4Ztt6X+dQc
eoK7Z9OR/rdGj34P5il9SR3lcW8Mq3fdEE3N/KXCUaV99y7LRrKIncrKTe1Zj2SsSqg1C60bCbu1
vCDNG7Cn2xurdv4kTp6/0kglduyvggvrqSQyQrPcJev8WpHni7uw604CINfNIY0nKxkfMaP7pzlb
CSsawcFspf+Bs7tBVUQC6PzWj5vJH3ZJrU+uhAaWVEZ+akrbObAwTyHv99UWR3dKkAF0ytfamc9a
zu4LOB0+X2A7YGLyJCoy70X5VvqE2zvhFAOjstp+FSXmsLAPzEHGlckrytxZmnm+03XhCxJws8j4
RiILaD14H6nt0XDCAX52gprhq8OzDpAov9ajynfG6Oxn/jRbc2YT1maOGfveGKGuShR/A4RO1kKS
dBrrHvAJR32LJ4NVfbLPw5Lg9wioZ5tYDgIwHeUnSycOcEP6cL78MB0ei5Qd1o2viBUNpJHrGOnZ
1YXcDUtBFsTII5qEjZdkLZpy44yN+O37y2NIUvfLFXxWDJdjGhR3c4bIvoUJlE3RKMcjLrFTy5eH
Cznx8SWkicdUUrz5/Jmvk28U29YfmmtmsOrZNj5Z4sVJ652l2QTLwCN4TGbipSmqCxExZ7uU8HOU
VbrROnEbWNekfFKj15y82ovQcoM31SFbbCaUg3vHmbxDbQJG0YKRAEJxQ0du/jbIZfjpR64PdjnS
CbYmeLizYWafj1enlHl/rXPvm+BRgo3SPPqDe2hMZ792xW6pGAo33aTCOAnX7pSL1j5VDY9rv2Dz
jcxG1gtigjPcGhZrdkMZInFPMKGDpviAkBs4/dHAJFQwfppO7z3lpGpD3IDLys5iz3ymdB9ZqcKl
aSp4QCBhka2lgd0ROycTcygAPWGJ9gggrUnO9TmeqXZj8THrTv7GbzBOHjmuSrgpcvuQeTF0LK8L
dqaDgMjLvG/Z8ewApZmt/rZmKw0f3F7+omu1n+LczgURzmLlnwqukDtHOyBuOKnxMSTrsG6wYfWZ
Zk7K28l/T5fCrtVXOZJKaA5Lh5lkOIbVqAIuSLlq8hprjXCdZb+uwpqS/eRR+SE2EgjWtO5s2ad5
dVo83dODFdUk3NZuw5S4OMaONmsVXAt7lt6upU3iM+27hMg2NmeHLl6WopUKdmtbWJGcE5ilLsiS
LlH7sCYoPubo+FWhnpUsJgIWMB5iNzdwhbjLjLkP36UI2x/aWjs2w3ymvS9/WU0Xk0oHWURYWo3G
qWB3GRe3oJsrXQZYAG2k4LAdSM4Agg2m87EE1Emz9G+4fhCTMAXWQ+VUFe4WayIUPzqE66gteK9F
X5/4KqpdmpX+Y+4QKJgpHt9YIyxa1mTeFuRVgCHJNFP2H1Cew8E7q9XNh8MqKbPjy1tvl4o3yeAN
j/nYO/w6/dK9BWvRrlCCFDm2fnHpLu8ksxM7++I+bHT5YRlJQZSW5TlOzlbGSsKwgUmbA/kzbYvn
Ne2zooIg21brBiUJRULfUmAkhaBfk27yuUtYYWcf5yzM9iJn4RZ12nfestxKsO2wFz7Z/GmjYqjS
DdAIAo/+XP0yb3DjPFPLRfazF1WrvluI7BxvUBcJDrLQlKcLNZHbgwtgVmzrFy2PTtPPMU4SmmfW
doW1OCeHtlfpfZOo4ZeRmVtDVdw1KFe/K1lVcbmY2x/C/3BE+9nuL2qYLFyixlOeO87esMjE9xxD
u7nKrjNbmh0LrkhZZnOqMGHsw4mr7aZVFQyvUSBlYZn2n0xB4taUhrNNSes+S2fxvgwjldiOK+fY
T94t+3jzWWDMOPW5/dY5YXe0RgJbyLC/vHq9atF7sGZXW+3NQj46M1tgwaL3Yq7TD3GKZotvpT0O
vivjsg/6o+vqQ9FYy2M73xjBfNXv8eZ6x7wM7X3ndXqIjbb1loPvOAYGqzEZoxkh4wFbCCHRhqfi
DYkmiSkOkwejbupt5lJsbxR+sAV3mbxwVyyOHsbTdGvfGIOT/QRgZqLRt6wfAZD4XHiS5VThfjB2
hMGgCXh1FxmpV+9AOoCIMyDJwVUeeJ6paEtRODP/SswAIAUkluRkd26wr9wQpNutPnA/J2N+Scve
iOu0EM+dXUEXNaGIbfNJYesGAwnVQk0fpvC7V5hp/l4UIW4d30K6i8VcXlvDFw/1yH2Y8gT5TP8J
FEhW5dswJyOMrGGpDeeBFZEuxvue4TEsbriT2pZx58mdCim0GE0XZz5iLayFluHAqNdILAmJIEbE
PwUjxrkY0yYaTZHtB/o471yLbN44JNXOCFcO/1KPb0zsogwIlKcCdAGxzQTPEr5L81CWlqfe8fA4
fGOSLk78rr/TjNiXkJ//BW0DPisT/ufgIUqSD19e6c8L0005kuM18KDjjFh4F9KjGRtDthwslOhp
toBFUH+dbEMs2a/axEVT8T2O+wojDvETd98vUhKYqMluuO5Ifpjh14E0+8de1U8Ks/eAWtyIiMzr
9Nyl4kmbpD6HtdSR1v54TdqVIDyZkU1BjxZm7RsAQ6fwR3CSFoX7zsKh3ZQrkV2lueSTvRu5x/EG
DvLE35OBsi91P6yHZAkCQu6DHQ0rG0mq1XBa+WK8XwBVbpygsvYIdeGrprHvzoftiQmmecC8XO19
kFj3Hnftb5CpgHQcQ91NFdnjwuzX2G86StQHMz3ARNePczK8o0TtiRNEY8itTgTpiZCuxg44zVHS
KKQH1TyJvmqO4ygM0B4sb5uNmrXaMfbAJxXUWWwosJFPg7GwNZY+1J5cZoe+rGFtAFWubbUcwzrI
LmikWNqB8B61KLsHc0zK7SpDQiyZ9Mudwd6bXD1QVZFxC5xLn8hnMCrnN+AmY18ri/xJ2zot7L+w
7f8gRa3fZSm8U3DDnQQ1rwVL2922z/oxTjzPuC9aY6ImySjvTOSrmhf8kL0gAzQ7eIOgb7KOIJka
L7VV12d0RtCKtXvIhya4g213VZ4VboM5IzVp6OMg++UBJmt2aHSSvgXcN4hgtgGUzW61ummzeJ7/
qBN5I19UHKetnvL9IvtjzTkqF/sZ2ZqocKF+jan0ocHw6cwkwvRojlTfyT0Ny+wgXPG4mDNPdCZW
2kqQoPprhmXpt7SbWw+aZ2Vi6zQ4RHeeDyiA/7v5iYIAu1oT86z2XEK6Axo/tm4zMdTWwBq51dzW
rTOOJeeEG6tJj4KaC/u9DOdo9UWL/AmvhouF/hpFyDvLvFkVQwFbAmBHXI3L21TUTOLLBRGkh7No
U8gKGPjSOqKKaWfoN3UvuAhrp0WSXKrKvM9arsE7P8wgX1s+I44trW1vJBW3e1rg0rzZ0W7k/9VO
3fMubpcIUbO5g/JtvyRj6J7AsjA9FXhENrM0xCPethtlBAKKRGkjsTe1XOG4C2wpQFN4mfhiii7D
uuYU+rnp7I7HZrUeW7EMce8bvIDzNnH25KUrfkh3KJ5ckLZVlOYzU+tQDAeyObOFJ4eV1mKhklam
2z4sRtW+WbzfNjZqMnQkqbikj5kT1/2UxsMtuYbEnL2gv4zgq3zwq4aDA04zgvV11r4lZHOvLJTC
E5R3+0k3pni6KUaE4itxwtgkT1pQjIt71RsPfg7WgPiA+zjxVntp+b2h16iCOsJcU7vcsf6o5mJ5
skP7s/ea8sMLbAz+cz8FJOWD28dCQ7f1uXoYIDYZMNB8w0/EsDII/TlMan2zSoI01tRZPZdGVX9r
j/jNOgUBzwfjabCOrG2K3jkwYxNeSNvcPY1OalysrgKzYLnTpSyc5I0Y7giGAQ+miU2Cwakop5dh
9Ns99HKwzkiYB57FkNzKjH+iNGA9bbS/at3HeCN1+iXy9tq2wdaAnrrETS5D5gwyvB6JPV5P/Oqt
43YDemc7rvvcGMv5zSQrW7CsMdNkqxiVf8ZlYLghIFmgvQUmlVqLGbjTDuxMqelmsw3rDDh32hSj
NM8a2APLB/ZpXnPmQaybGIR896zHnng8bF+UIOHuUuX4xc5DSAFZI5tPpwPtv+H9ewujO9K+p5Ly
N6s3f4q8oHV2IZbwO98ebwQXn8shx5pyPiTAnFe8JCwG2L3YADwKC/u96U+nlDvNkLQEBIduGf4G
+JzMpxLFMUK/XF9UiREbzgzaug2Hd3bNfdjK58kkM1V5pAp1doc5mXkqfAJNFcMhC0FbNS+5ugEW
vtbQ6a7DLA8B5Yhik/CER8PinjkbtyjbNCTgfBMLJCzIaE+3Pe8+QA9F2StOOGS9TVolF12wfabE
iJl3PPMLb0Rli4guuEdlS70rTN3inqdtb2x78Ny3bU57I94Tv8SWD60VfteQ3UGc2o3LyjE5Ls5h
Gu2nZWH/JRVlTQaB2qxX3sbri48a7H5UerwqcujMN5KLhVZxICcJWjw70/487jAm87/zn7BD5maV
DOID0Jhh7fOMoNNsYGMD0DvHTpn5zz5TYFxky71pYDEL6NkN+Y5EUzlF7tzdQRK6mxJ/5WXT/4RN
87AySWxtbvOPBptihYveFsW1ImYa6VyinGdb2S0lmVvTf0jn4AzknYyd3X1YZvXbCYJ7QcWONXl3
SVXLiKj0D2C+bjOCG3wCVZU+1tq8dvXyXaVq3nacpIgk+KIdf1934xpLkkNRkDfZiaRaHa+oZJuk
YeIdwBLgq6VYlck95e4OMJeVcHZNw4ygsoQS3VNYFDmJrHY1sh8J6AtqdY5hInW+V4H0TsanbIrH
2kF9AYnAJ8I+mngoRa1patb0peAdo6rhjc/nAHDrDHHhzQmzDu+nK/2z4gjZc+NLeKewfYIjkF+D
Wc1vfBHCTWg1pN/7iSd0xcOF19DDJBhK4W7h6Sx8Fcmd8FXWzj3zq6WQnTVbH2Ta0N7gY3PSyC8t
887lYoPma9E/DJMbN0WD59Iaky+jq8n4oU9sWHF/EmR0fm7n13Y06/I7YQOjTmVnwFii78hrSRlm
argmLMYWhMXZm+lsnxnsZml77j3ovJbrm8qzZ7c0Q83lbvRqcMMhh9eJ9E+eXtgRUXifisn8GTlP
N//7v31jWcdF6sO2m2mXCDl07/93J8o/BrR/86EEoUBTvEFO2b2Z4c0a9D98KPTIhao1s/TgDGH2
WLnV8DRbkuHJZJxYoiVowFxb1sQnno8jGrTEATCAjg+Tj2Zs7Xu8Cq6xTYyq8veLK8T81LAZpwJj
RsfYDGlOmYOi5wC4Xz0TvBNhAw4DZL28OF7Dv0QTrWX+nnCHEO+w4o6/vr3559f8/8a0/2ULUJf/
Z2Paa/53aL7qf0Pg3v4f/+lKs8zwX8AZA1ov3cAm4oxH6z9daZZp/8tyQYLiMHOoY7X/G4BrO/+i
wp7RDf+ZCQvS55H5LwBu8C+BwzAIHd/xaaQLvfD/xZVmm9a/Yz19ph0Ql8Sm8cYJlpziZmv8H0+n
P9YZWMigO3RVBmQfGltpr79a+ti7az9hz70fFwxOr3PXL85dLXWD+9MGh2GiHqEMK2vjDalv7R3O
lvCMAq/+dIG71o/TmqGFJCy39aef5BAAw2CWfpQlqqD4KLTTAY/z7FAXt6H4vf1t5kU4xlLnixmB
KjdTuO1mh6emUwsh9AJs5CkImu4hSKb6PvR7Y94j/gAGHbCt/ZaFXz4LT3NMrvlkzD/0UFMzgIW+
RkT00RCJxghgL2nqubcyVH7Vd6vt/OlX5+Rmvg+Q6fo+pplnDDDJViGCTcXLA6M/lRL9iznKtjsq
GtIYwMBUvUoXUe/QOvkKBaueku7i9YR7jxmRzHrPwid7ZoFLinoyC/79xAgDtHma1FbUK3oPz0VC
uoeYTM8RtE9YnS+/Ryv1p41Zy1Uf8oVF4XY1KjhMrihdY7e0PvrpZM8Bmo4TTHt/UGYbmxlsnS3B
exOSTFq2FpKAubpPk+11ViwZyj7G2TLhjluedNDdQg4OvEyQfvCgGXoLu3LqIoipWGjHbLhp1oWr
MjxFQXij6vfkZDCjhHzUU8fZ0c0qywje1z5Ki5Hip2/NZOUG32qDPpdCTUZ7okh4xKNFFBK0IGkO
3gL5Qmc0m38iVTjHaJgJ6nDF18+gchsIwSq8Ge3a/S0rcv4nhZzPC7dOWcD1o90nexhwVg8H3LGt
P21v0S5hWWWYkFwTVIX1U+tCcmApA6uMfyaJ0XApA+HmjdVhalLXxvKYynlbW0X2RbZV36YEe/1a
stqFgdFBIHttF5Xjv1iX7JWmSZ8GjWSAmWUSvKrPmRYkpie3FB99MevfFqd0eeQ1DP+gzeoi+3S5
j/LMFv5AVNDqSUcEazK2O7V47XPWU1dzHWiiaP5IN7X6v0XT1u2RcSddd0SLMPuDYwH6EEii68RB
BTdFOKfDxiYlUuwJRxtDHHJEfIsKWAYrRGvxBe8COoXuDGW686s7u0lwFnXPVt8Mw/UrcSAs7Dpb
ZtaeCzXpUKdBEd9h+cPJQV16Y13WNZ31PSqUqTf8dO30q8gcZ2U8FfjPjAh/xdQ+TtWA0TADR9BE
du72fVSUprUeHPzvCHquUP4K6gvzQhiQgU0L4KJZm3nVXbsi6V8cNEm0FW+6bRuqKTOIPfZV3b5g
QWlz/sqDnuAO3jAX9JoT8q5PjWLeKmXbBy+JK1KuJFa+ch6US9qPuBaEbUVOZWQdaVONGHvzBLVn
DGfBc1mMow0YRt5IQmvXYm7CAG8/I7q7Xw0FED27blqeImeg9hhI6WA2rxrb29X24foQRTO6+Tjl
K1E9P4FNUK3IjPsRPDPTNNVq0LJCPj4HyXAU6g8rg4I0N3GGG/5mxrvJ0qMG6KvGwfonnJdcFlWn
a5yDm6lP3KIMdIcqIzdTOKL2t9UtPsivA1Fql1CodrOyTUWxt3xL417BCAS6zKxUuC/W1vBeRunB
qFjHaajZZCxOFQW16bysUxKsmO5AkJ1sGpTmKA067e2EOQNZmmShsncVaHn7S9hmdfDtrC0P7Nmc
vxKRkNFupTo5MU0qg4oaDFmU58nQ70OQYd3Or2dW0JgHmBBWd5iZai0kr91U6TA7e5XFUi0VY93G
BkHvr8yT/Ilc0otV3Bh4FcHWUMXggJ7iEGrW5itU8KeYs5j7HmFlN1Nc6gJaqgWF61eFj6KBgKxf
LD+BAqKBJ3q2CcVkHg5jAN9/W9rhr3omadyS+ozHnK4Q1ed31TA9jVl3TPEknkp2mt4sWSso2oJL
1cYB+sJOyQaGqXy1zNG4BEaC4E5SqZq8Pxay3z0FTtTHZFVyDTDZvMvFLxGQ4Ry4gm1gVpbdQQil
ohZUWEFOPipWZidazRsyQcRDyp8CunPELf1TN+u7EwwHX+AQ2+Q4JZ8LFh4bckaaDX9bxYimG194
j3nTfLCKwRhWVHDmQEFGwiD4XLjeT2r6V814SUfQeHHHIby0ePfAOUElM1R9pUUDR8KSv3PrZHOK
X3BroAHvG188gx8NsL/6exfS3FIGyaYM+zfp0bfljzF6uRf5nb8B4AfyM2zsGKbyLReWUmZWl6fC
zAjuLN1hTXP2u41jgrjFYEHIhMlyfrBzwIksyi4YGhgQ16H5GSk2wr+k9lbhe3HW2OZn2xr531oy
NBo8Ftu1oTFF298pDIGpUPbDNEqinb2xthtVowg6iT5SOCVoyBDxOiwrls00iaCGo4wlvDUkgToi
umer7edIsERg3nUaKkpQXclC1uc0MI0OIXSBW2f1mDBs7Z57s2Wz7NLptFmkkEhx/LFNe9xO0o2U
nZ7QEOVRAGyBJFyfsD5FihtQxAG1d5beuC7A0A8TZCDYBiCdSvvc4sI/1qOxPskCrWuiAg09vY2X
Yux3kKtYYfYuOdl1ee1qAHKsQW/NL5xNTZoMxyBhGCi4d7GumlIcv6r8SYA8xQEHPuGF+cOd/faS
JpP4lYR9cuwsDAZTSa+KWfrNX8BtDqrrtHTveGCbP16zUAkE5X6KjdV+Dq112E8mo7CLR+GNDzj/
3Xcr3SprxUoUIpWY2elX9WwhsqlzfStj44vOC9mw+cxGllELivGSUpTWpMNZy0oQ+0/LI6kpEk3o
o18JiA8aZvihaFeTpvMXUZ/qp9YiMTnK6kxUlthnqwoATiD52gAUrgiyXUt6YItLJd8h9GEHXvu/
WDHgEFvsPDmGQhaRusfEmuBSGrE1sORFkqRvMdX51USeyUfibHj0wKkkln90JSca3nh7eZTEEngc
8wUfUrYeNbYVnFCr28S4tGiF75mB+2T9GoDZf1YYyowFxOAa2LyI/KVDIsQJwg7kNZjcY5sWv9nN
BJGZ+IzFarnvM7M9jSo8LtlAZfLitNFcug+5yO4hOHVRKlUbIpCEv0y+lhQAmX28mFIxj6U0TfTe
z1R5KWSQTD4uqZeyKZD3Icv5GETpGDuuvvBVRgJBOAnURxNYJPUQoSDZsKQV3A1gHi7LdjGWny4Q
J87CE2/nFGdoO0a9izPSF6cVmu20Oskhba2Vcr9inyTqlLrTncg99TmvhvsHme5rNvW6X7Bb0O50
CKEnRhiByQNq8Qlwrdk4sHal5+mv0qbmeONWuKENymCgVFiSH7Ck3A97GudFclz1qHZDyd+YCzK4
WeJ1sWlDU1GOc23KhJBUMIZopaySa/NrkMaL0abG0RnlF3e+4N12q+nsFutDWSnnIlLxSM6Rixi3
Uz9svMPsc8jahd/vTccW2w6gL9jyLuivbr2KyzjC7UzouiztGv+A6Y3isUWbJr2Qg2Cwuz7yfVnz
lc43sjHal7TFtLNtzJ7qNM+871YAdB6CxIG3QBkNMjmADNoxQkNjxo3zVjs4A2A0b+tyUi8kHwn3
JdUYlQhxNAiHE9BFfk2KjCk+G/qPuSJcWxsdn32+nEw3AfwNHCxeq9T8W8P5oJ6UrcnBYBWE3c61
07e+TH7xPn3KFQu7Ya0w5XKbWrjiSb3FDt1wWpcKAa2v2q2D1wtuc3Js+/qd8yk46a6Gr70uP60w
D9aIgTXBqvqsU8N5YctpHb0c4+YmyG0PTib5wWLp5a+WyAHrLzgPNBeEoIuz8CvPq/AeqHX+aLge
IT4FSN+MJ9T0h8U1jbuJhUBE2e0DXiXFqeaaj9gR392iDjb8arGHh2tnB9z3bHYHB53YWFhUcOaK
95ssl7Ol4Vnbh7RwsNeu99JIXkqgiKGqntM8TN6QbOd5H85q+eb4wqlryJ1XYMDQiQvcXnHuXLnF
/NMDtm8hbL2Wecr9hqvzSxBSB8tZQEZjrsy/upuepyTfzdpmvQoi9Vb4QqgC5rPJSsL600zOwXOG
T7/2nY/A5FQtXdg9thhBcmcmT1QDqOoeMrXFjSPQcZkv6J+yGz/liumUHWfI6jTIjulC0eVA+HuL
e/qWa56/k9StzzK56VMOd8bPEZdPZLrDc3bzpTfERdiNNE/a6x4LbHRMUrhdZvRT0bOYRJrcNHK+
k37/0sjh4qTTfYE3kXtY1//KLWHfl/RoRm3qPIPa4UC6geYkr2l+OXNfhvlL6FH5u+msgIW/WcR9
0eTdti19z9uXas33ZtXvihEFdzUCrtq23HsSl1kqb1/1Zfg9lDmQ0NSI2Wpchc19OPABRqrpxiLr
G/q3bkKc9kqN5Zd6te9FCz/OQBAy5ScQCSFAVb/L3urey6VnKqtNi7zF/DsdC3G+URJxGUi4xNAH
/H3lad4+yUTmZ8Oy4H4cAAYyaoNl94b2OrjsIYZ++Fi4Cu1z33mf12YHLnnCp+ub5COsLNa9t6ts
6zOsyy4CuMSaFt8DA/6Gu+9HApmv5ikFIfZY5v5D3gAxRoJ8F9VENs7cCjhVhapfvIFMDVvTkEJr
hlsf3oPEoXzSAwd/pctm35rlcsqtpcReqrLnWU40bKQmEB/qrLt05xEBE2cMFQKYCyz4LlzPJn5x
1qRLuIUcfJ8K81h51pFOQnpJGlopNI0I7EGD31PT18+sVfixS7d+5EA5W/TLAwZ6Y6cU4+h8Jc/z
0zPfglVtcF+k5gngRc3xBDqnLqxmu/S4IHwrREbkJytmtlGxn/sQ0SkZpaaAKUtfWQAdb6asjxq8
dWQgRMNafjBbzvbcLQ/Qyecno6dGDlQJd24M6fneoOqNyDn5cjlk60/i9HQEJOSeFCC1UlYaY7am
FtZhqeKxtLj0Yq7f3XrY1xBxyxTwpvaMAylFdmJ9ubf5EHc6bJj+b5OgtOCKbr3cXK5sl7I7qZAa
RGMdwGVvwXh/9PmqTk5VmFCl4MlJiFtRFwI6i6zFS1jYF/W3U6anMcu+c5Pb2wQMbOsvKqPYlmjo
Oelw9Ke8T3LfSrarBVOb8BtGHL+cqTPR4r4cZPcdGiW2pSGfv1pycGcwdjiL+VsnGz9lqb1FZKMS
w5sybB2eGM+15k3Mm/5OZz1UKDeocA+osNwjchXHeunnY+NmPUt+skiu1jgPwUJtcRyVZzna7Tfl
1JfC04z2xDujLrfPRZoOUYJ4dVenTE0w5iioahz9O2Ffi/I1AtDlqoo7xZ9P8G+mC8mAqypU9Ukx
T42dqblLcVCxfjHM75Hn9sAZ9DqlVf/Xpok2NmpKGUKDrgjVe8t75eh9Wy3+EVNT/0okgTFfz+am
UHgpqc3i48nMvdQYgQH1+o92zsXJYzEYWUFZX1AQa/Zu/Fdl4w0zfbZ3JOU++aK/067y0xXtR8Kr
j0pqTIMvjSo5pkx3x/rvyc87fWK05URMf/vsXB8A+5XxYNbHzC+ZTOuYt0m+rVXyk9csBayh09sm
reDO1W1L0sRPL3g3tcSum674AvC0kttyX9Dzwmjqk4tbuNmOXd4ItxznCOg5rH1e90uR6NmPAHyp
+EzSZ6VWRHrplLfqCNcWm+lWFeHMkLw2UEZ6P2rYSRubWtjpGQ4L1d5d2745arIfiOfLGDvQxUIg
ugTZ2p8E69MYBypACPAOuwKM/N0iBvtOuwreNgtE9tpEJvKyf1+UvhHq/b8j0f7dKJnQ7OmGkvZ5
EhP9WAXkMJMwCaJZ4StTOB7WIeVPXHjg4ocQhkGBPB1udEH/ce5rruD9BGJ106Wpe1wwfD9lwVw9
2RmF6yz2HHY2pe5IuDkw1zvdkTNZK48iJZbgC3/8/OB2xSB4r6NB8u6022MT4Bddyqzpt7QiGTv6
bSNc67rYFWkSfJZJKw+pT9RiwfuOa6+8EeCLN+3N38NqmC+NO0ODRtcJ/4xEzEQMzLu4E/b6mZXG
U1Nq9x1gIgGpNv3l2cBh2CjmDylVQcQXg33ikTwa1sndlt3nkKpuOyqKue3SkxsnzPe0NxzdGSQA
6RjCG4OYY5vLJ5wnjamNLPI/NMofhwvEvVGW4x13WvcB0o56Cbr6b471EGnMX8RGNUl9lHmz3rWz
JZqtUUHKEKt3DGiCemqHudvOmBeRfELNjVRAAK8ORY+5G97qb29yn8K2qO6GobxrVbYcGdLSOCgF
h9zSir+pO68QhSsqPUPznBsgYQQUumplKcqQdrx1Vcu2SeO8GYoXWCtwQklsZW5ESfppaEoRbNdw
yR98j2XbxsG2eXB6DWxPSHf843t9AthjdammapENPJtH8uiPRQnzZjH/ohkCiwD2HS7btqBYZ7Pq
tn4wklskOR8b+4fmIueDl0XlEKeTrAODejqKphcsnCZcqH5bEeaxcmLdks4VB9Bda9NZivEI0qPG
LM7XyoFTelCtxVEiE74LAEwYRQDiMkI4XVZRw15Yy7YmXh3w6py7x8VV7TlrUFBLWoOgc1Nk0g9V
Z8RqyXkxlV3NzTQp7HSLMdreuGAEySRhX9uUvq5FbMnRe6ntgl6SzIPMErV5DjBsKgUu2BRL+bKr
xiJ9gHP22gWVhJRvfAf1IogfuCVoYWXwSHOjMh7YtLm3FonFeYaUbL5KJx//2pYFkNFOesU3JINe
So+IUO92ZzZYsqpRbBOXuDW3d4unlEOveClb4Z1LBohb2nR99KwgBzUlM65IqeRh8pP/YO9MliQ3
su78KrTegwIcjslMvxYxR2ZEzvMGlllZhRlwOGas9Bp6PT2JPhT5d1e12Gz1os0kM21oLDIrMgIB
uF+/95zviPDFNacrQ8h2xfxSYUfDMMV0hT2pClKfMXRQxlBvuJ9LOm4kug5NTnqHiEG3VRWlJABR
gDgFQcCmeumFPyWMuE06YEkeZeWG3j0wvWlM77Kwo5fVA2gq4/RSovd647gRHKoaFIkTxlc+u8c2
6JWATMydaGbmA+ihc5snlyQd7bkTi1Vo1HcoK5stTzh+mFLKx3kqJ/5RtAfDGy+ZWeMyd6pmp+gm
R25nfKZm9Zw6DZkyBs1X6ucvS6mExoDJgjKh5eJH8UTDRLMn+meV4X1GmD7j2ZlGGYP6bPJDRkRU
jYtYHcSIKkLQpSH9o/JPtY3EcwEcEP/guFylIDgag0Fd4Ud+8JwEwaseo4ta6fqweDt5Itwc6Kdo
N7qjI9hBDNgbXUkHwuWYjdSNQe2uQJuz86zsai6abZolF6K0+w3O7ZiYFOygsqX+TIPp7IbMP0Ay
Nbh/l65lucMBqw9YCu7j0XyRDT3S3qK4JziIgATMkLcIbB5qIDJ30hLJa+yREFu5c75l+fNIsM5C
rnIZRuCegTeg8Sv1Q9jOHsKtOcAbSkw8eCqVzsad7J3hNORDfLT10N5KnZEV0EH14f5SE+nT0Ap2
NvIEr4AWi+gw22qHuRDG3slfeZhGDrWvGLpMVk43eaqG4ROAHI4nVLbYLBFo9rQAUPuVNGpKuGno
52xvy/rT9IiDHP9NTGHzbKRtU+zdZPLPsm+XQVKE49lAleOtBtNJdrT8+CUeaDLmXZDPYRYQrm7S
E9p6KhcbJ54HjvSivAxlXtL7cwWfwaHFWyI4Z1leu21JjpwDezYE5Fbule+1GCJ9663D2Qp6lCHZ
U2xL8aJIRD2Lnq0Uum2XH5q2o63RltjhUHUnj02EfG6dNqP57jTDl85I01UXaDY42moGR8GiKdoP
dHHsPO5gy3nP1ue3a5ui7tpPfQ/dB0b+7QTUeY0iLKbottOGeOlBWzdkBofxUbRzSgYclXniV0eu
XHOrzWF8Tq1AksXgNAnuMCV2qVbUjDXulktXBDRKbcMpP1BqdTe8y2SgEctSvyo94poBRmUPOaPD
cmXJ2V7TBtx0wh3AH9HkRGcW20j3gwD5RCriTZzMOGltnc4Hl9cikDydk+1Yxx+c4y7ASi+IhAZF
YcZJodsWdL8RclQeYFVOpxtDmMApyC464DWorgfitY9WTidpHY8D3uR+6o2X0Aqz89TCShhTzzsH
2VjvKAnFVyBx3SW3xzqzY4vUxs73FznVVas7lJHm0D14BoI33wJ4Dh2A7mAyoeofZfNIQ5lUIhUI
85IFeD2b6FOd1g2fu25Ou9VMXPW9YdThZwRSFlaazqHxxzkY3pXXmrxeNweTcWl0Fn406kj/w0Sa
GV64thsaBVhQ1aqtUeZ9s0ZpkRGnPQ79jR4bxlWBpuY003zcJtlQ3QJEMj7iTB8jv+Aq0/taOXHv
3JEk45wJeDhaKlkCAINhnQ9oMwJGRRbdDyvHoFk5vJfRMCVOaWcbg6dY68mZPksy5J1di9r3lDKD
37cz8U/gMhP3MS+L7KOVzH42EnUmKhEHImIHTZjIchMv8kXXziQ4eIsUULEXoLU1GF71dnPnO4AQ
TMbSV3TM4QIIgl2M9BkzpLkjEMukO6Z0fk55xgnVYfoZeEWw9igOthygX1AcB1jW7P6YxQNjD7NI
tlZeQDpRPbQno9ZLmlLpP2ZquMtI6UHXrZOrrDRPaQrWEWbK1m2co2+hBOjHm8yA0Y7k078hEuPZ
B751zkSMe6iUnyYjulXRTN7XoRKv8NxbNiT9HkzDQ2HWL5aTVkSJMVawmoqOr0FQ0TaUMmBDq+Ue
J4q5Uh3PislWtc05/m5V7gDNGEjd7hqHzBARwM1g5b/Hi2xs5xp+20pnbXZiFP5qSc5UoCGeqoK2
/9zO4grdTLzRdSM1hM+FmjNZbY2bkdY3utVJGmqr58of90bhJzT60voa5Mtr2pTOEZlHj9gVPyM9
YADQoOwJGCaBDwurva1Gi0ZhmxJiFruu/WjM5WVlN5dVhKMaeA14F/q9zR0HQ8aeIMjsx07jqKcF
9a1kE7WJfOtoVhumafDKdpq+VTVArwmA+yolzAm/oqTcTsPQvWjryXuWPGIHy4jKcu2FlkKyZtu0
jFoH2fBgzR5asiojroBDCrsuTxvVJRWG1sN9apk+Y68WQx+xkPdCF5wQ444bLSzpSjG9bJ8s3wCX
2TelzWdQ1dEwAFDnWX4WA4E4AB5xjFi5/dLKgMPsRNPDd7yJ0sh40ZYVPMUEpdh443riRaoE0Iyd
GsN6mmhgwu6ERo2DjaUsYorUFISkVTid8AGt5l6lNzQ9MuolsY1wpfes8Ws37Z0dxTtCW2h/O4b0
106iwo2kOt4kIXGD2h67tZckbz6oxJ3oCBYPC591AMvVqnFk+Mwu41wXxVyvpRuSlTAK/WITWhl5
cDsxCztrjlXmGYKIuBuiIjhHDO7pR3rlXSOcdsd1sI6zdsIXXPUjzEbLY2YQ3heh+CZG75a0tEPn
9TSVQlF8Y5jX+Kuha4ZTgu/j1uW8y3BKQiWy8vkKCcZJqzAE6ufnx4W0xl0Q3bVm1k1ciK7bzdCd
rke/XwCB2Il5lMywepRiSQ40Mve677qnXMjs3gQwhD147Av+DwfKaRXHMpS3daf0CfM5ZzUfmVqP
PDzy7Z3jtL23Af6PWCGxoLxtJw5XOQPDugPMl7sQJIGuoL3R0dzedzRPIO7XY3blmHMdrsoBezpR
ZVXPeK1v2ADQmTv1zaTySJzCUrZLRqehIhpSo0cGF8RyciTgOxHFGZV28VCHk4U4JW9bFkC3n/R+
xBlB1JXrJeve9P2UN6yGgTb5SE8gxHVGdg9P2IftEFIIK8hkXl3OiHjoHDSDs7YMQhgvmXvOIWlE
WMxUYiGPn3OB5FTOTo0UmMdvm2g3l0vErnGlkCLlG4nkGc+53URYM6OseJxGlQBmqXwbHB4STWMy
aSYOfoCr1o71U+qXNIhhRWSbMewQc0YaiUA1TParclVZnAJSfI+NN4ZyUxE9jzoKXcUzY/1G7v2w
m75G9mBf12EEAyoD951AAuzm+qZH2X5UWAqR304mluLU9Ud1Mq1WJwc7RTnM+cmoP0pkaCOOMsnD
TCwTCiNfoQpB/IJtcwVGuqm22rTY4DTF/EfiIV5aFW2BWsfGSHRUNB/gfERdj/KAQRhiHUZhwYqD
K5F9TU+cM6/oBS/WgNGEziKz7w2D0+ql0Vl3an3oI2xAxYxWgA0i3Bmi6oYVvuP6NasFz9qUDZ+8
i5r+JGvMMkkLynodffde+Z2iGTK2lYTRDoa82VrYQxMYSAiZgK9whlx6otanhWCDHEB/rnreIF/1
SiGMxigSDYSNTpk/Rpfc1Ry2TRQeWFas2r9SRVwTUWF5goXE9w33At/hMG7rwqJSilJcHFtVism5
TXNNce3QJvg2G8H4EHV28DJTXaO9roa6Pk+iEvlBQc2+62y79A+zbzacRrXQZPfMY/uFFa49RSJF
C+CZIXkUaOcU43GipVbSYsy76jG2fqttU8h3E4dMwmIMXXpXDxzO1rmoakXCY4jjI+9i38KsXeVk
Mo5usgYbHt2MnM1JHIsEybXIQWELk+MIwnZoR8VF6uwlYbGBA6VMnXJKsnCKgDxlloCyrgoOXHvE
QzNcmWbPfAU1uIgioLQVUpr8nV4XIXhVVFrt3TTINthyUIfljT4sju9Da8QNMve6cL6UGcvuXQMI
lxht5IJKv9eBSEjGmEIjZkog5/IWuwsrNK5d39q1VklMp6O7Sa9DeJuL6EEmFMqiNZPrHxSaf0CH
+5nG53EZbexGAiGy6wOHk3+HpCNFvKhwG05H5zK5YPEPN99f//+LYf/igdf8x1rYnf5afol/Aezz
Xr7/qIhd/tpvgljDsX51LcCqHjpJz/NsieL0N0Ws4chf2Z9pt8PiAjxvO4hly0q38X/8xfnVQxhj
B64LLiLwoRr+VRKLjFaYPv5D22Lm6LuB9S9JYp0FGPo3vbbjEuLEnMwMLH4J1Eh7Ucz+oIitW0sA
y8cRV6O1yI4IOsDbTdJXqCmaDKAXNF4qNkHUQ74eknp4tXUsYba3WbVBmopJuiIfLqEhWVcQdSuz
QKdgR9He8SdL7qDIZ7skbduFNjIPh6qlkbZtNDR5Gr4uBY9CLfIeTxZdwxZF5rVujCrZ2b5ktBOp
lokzNgUCF21rJj0RMpdxrAaN7cFviqeeVhg7HGhf5zDTxhzpXRVYnYuC8Jc9gWIMoHXaIdbkLBqO
bNWWe4HnCGwJF1+/tkkbgzpOffe2rkb71o2yvjgUU5V+ZsZU36Gwz14DK2KDiPq4folE64H7BhFH
sl85EOXGFB2OW1xPDLUZu24gK3tfELLHL203+3dw/IppU1TeLE4ytDAVJwTdhWsaZpLogYC0Pjpu
hEDBVC4+LcHQ4smEu+Q/YeYEYEnFRL6zb/X2A8PD0SFH0jNow88OyhBsnbkFV3JMulU3GVBSfEe4
yQ1w5IhNIsiKYTUVdse3GPcj3euU7fGcNTE++FZns97TUUlwQIAgv+CIV38K0yGG05xsOBCavCf8
GykCo1UWajGB25irq6JbDphW2jTdhW3aKE06BcCJUWA4RKghO2Z9YLANkmgDJ7suVd/wdYrFTFwX
KMXwMJbtZxxQW566LEKFJgpbv0ym4b+XYpCfLo11BlWeOz0RRBY95+aAEiDzy6Le4jF2OzZHoHDs
1cF3HcxALiALvCnO0qvl16isSQ3OOMJYO6AnFptmX4wp7lgb5mVL5DsqsYL9aSU6ru2qdJPsbMWA
9xYSjLR3Ta46987zFN1z03BNAtUcYrjL0SOpwo1dVWxyj6S5B12RFoDWw5rwi9SK52zd08V90aVJ
Pm6ko/GDljNdmqkfk2aDEU6/FBRpG7IoaRXrwvVvIdsxQUCymhe3DHQiAiGCajCOEtLeNw35gaRw
Qq7i91ZPrc9DENreJWAfTRuNo1m4sT2n4WSGCS8knh4hE4OsXtG6mUeyzaku6BRYedwGq94rQ07j
TU02cMZgLd3PWOReTKq1rwwzvWxNmg2TQeGaDnM720Y9Nsc2eTtOVN62s5bjzgYVzd2Ucb9vEk/O
7UZBNfNBWZS+Dcdv6OON0Qfym5FFDF2stDXcDc1bvPluH5fvntWQGj9IW99nNJSwy0GTBpdk0HTD
xR7I+tzFFfxiUajQwn1OGQWRQ3QXiCGQRxeFG+0sGs3JYTRIpBwxti25RWZ/O1d1+KLiSBtrwCM+
qomGVBJWvvYh10VcbNARZw9RFMCg7DmMPMMvxIPWMmgDMK/Pqc1pLKdLWwHtyxF5eRLnGhho6gpm
lB0N5qqp3TdWyOQ5aJvxPQTn7h99Eh5hb7kBEjImvpoTXhaW14Nv9PHWHQTPZlSmw80Ev91GPNrR
Ji2mDDWLqfFQoHh3AqgjxYCN3QdPMoLBKb0DY5rlmDIZzWLK70ZSr4Yu5K7v/RYHTNITZvlv28f7
r3pBNfxyflfNL7uu/HxviZr4r0vJ8KVSmI+iuP1vP/+x+e3P0ddq896+//SHLW3Idrrtvurp7is5
yPxVXuj3n/w//Z+/fP3+Kg+T+voff/lSdSUPxN1XwoXLH7dm6MAuNOJ/vKlfN62u+l8uu/KdUb7+
5b/89V+TX45N/l5+/sHL/e5+ke7CV0Zg45quhECML+Z394t08LgEizALkMJvVcDvW72Uv2IkZhdk
o8eWIVw26N/dL9L+1eVFKAcpDmjqCPGvbPW2XKjLf9vqF/8MFQWEQmlCEReWydv7aauvfBdLKV5u
p2cC0hryXFsQZ1wn/ajgA25jKKMblIvqA1dxsMtKr9p0mXTPrlDqfUmu37Z1Oe8SP3euUHLywBqE
qpfwMc5S0mEFfPsk6RlsNdk7u45b6GDE2t8QUb1k09vJYYZesXXMEGVoMFQnIH6wgpFN7mdRyQ22
glswe+5usLJ32yunI3nX/JaZVyv6lMxeF2R91XIwAiOUHwoPFhQslYZhMGb2rGdhMxT5AuT+4m+o
4suK5NuNFbg7b6J9EJAeVTeclkhwTa6YQ+qj5+cf1mTfsrmcEp1+FghFScZlq1zOqaH5REofWuOm
2PnV/NrQrl41kFG7ID8ZJugi4JTJ3h1n9hijImh9Ik+wYiiCbVGhOfBouUmyVj3VCmyc2TfhhxcS
psOFh6jukDjZRzyRm9vE1T3t7DPyBvJ1k7ZGMg3RqdScSLom/fCk7skJmbDtxLx/pc30gQ0nPyZF
El/7LfJjCDLzdBk6SHbdqRfrxQRe2ilnOsEUKhs9f79AlVeaKuQ0Kveqy+ppP7njjarfzJbfBjPh
Le9LVuOBHrU5cBWW/1S5+Rv0hHs0XZeEYKitKPlhdEIFjsQUJWtvfLESi2rQMvs1Z6VzzPGWdTP2
AH9g+PFjpPtl8slWis0SZQahk+jql7hiHFUJ3/2IkmVqAWBVeKK3TB8nyjUcCGNi6jPFyK0IIv0y
mjGGU03qm87Sb7TRLrJpeY9d/hYEzFuDiNjmwoRtMvN9kFyCr71s1JtKA3xL6BHwVNvWCc07odW+
I6+m5dYZ7eYcgFQkNabvTt8bFh7TL/qMc2nRxPEKcZdHufqwLLO+TebuBX7EnlXd3+BVZmKYfCh4
63iSMbygmrpiK3xj57lHqlesSe+9b3i3ad28UBXcYB2IOJ6OyDC0kW1TUXx4XfY5QSZhIJYDrpM2
WQI2iz7BXuTal8peyjN0TTEp1/i9g4lbQWA22zAA/xQVUQmedeuQKbN3ior5QUI5kGUM5OkyJFfU
480C3c6XxHDnqWNvOaXkyJFamhkQFKf8Rmjn0I7GItwv7/XEc4az4ZszWRhg/JH+XM5tl5TfHIW9
PY8xoUtRcBO6JrGphpxoItKCalJIiEExnNMkxsSvwFxHZXXIUy7tiO2sBEhjIbNtybgOIfac3JmG
YR867raN5jMRM8NmdPg+TYRtO2IqIq5Fy8QEMfN1ImDCzQ0OnIAoh7VyGpjAAdoOGKjOmnhQdNcZ
L+DY9bCpiXACyQ37F+XiCx57BBKTG22UGRIRWZGATeT9F+Aj9UVoJN9CX+4hMFDSesCoZIKFvK+d
G49l0RamfXTLQm7yhvzTIOICdCiVCR7hN9YBYl7TmJ+4kvC2AvOMJEseKj8zSaGd2LyRdKzMJv7s
k+E8Ftk3n/btE3FiYNpgQzKiCv0VSNsIhmdcrIe0LfddJMajl6PNsum9Zn70oYX57ps9mCa7ToAO
leNFHXbZzuLhXsmM6WMmEXD5E0o+3+lZactebEn+xM3iQ3VRk1NfdMz/GByX6noJsTr4Y1i/dFUM
BsNX5anoS/2hKirrPqmRzfYdujjuGwfw6fKwUST7PFKBZhCNJmw6mFi9oMkijjF8kjdkkgR7R3bn
f1dB8g9DIn6qSP7vKEE8Tu1EZ/xZEXJ+z9+ndyoPneT/87//jyZb/rTX0/vnOwXJ4f2jKt7/sxxp
fqxH/vraf6tI2O0dYTvOd1v2TxUJxG22vu9dCQ4Jf20+fC87TEfgKIBzhI+blsDfKhIbdCr1A/hT
fLS+/Fcqkp8DG777eS0JFsBDZhBQj/xdX2oKMp2L0tQkXtV7B8RFId2NaiA8m4By2bSzQu0Jdv4n
7TDL+t8LISg4geVCypSB7Yslw+GHngc9FVG3rd0+qnjaauyW0JMeYSZuDY5aKxN8gbFYZaa5P+Nc
54AHewWFy8B8gdVGBs5+adg1srmQo0tDr3hL52kbJ+pQiv4u1eaWQ9cmopM81OpmqD6swtlPRbkG
SXELrf2hUh+xDy+4Lk7wnrdN4T4wnjsHRB8AsJlx+1UsOy49lXFvp+4r7kqkUTJ4gCGCeaI2NeHG
6Ucs1R5T8hUxyuh2kncbVcyx1/5DVORbdGGvLF+PUnpHG21nniSfMaNCOLa3rh7verdj4NarAP+q
fzXkHgSO6W55SSrkY8/Wzph6OGbavwaKzExDhPFOCneDPmoztlysDKOP62zGhZgnOFlDJyDzOTtB
OP+C7BwZwVAeSiP9BPqZ7lie5d4b1EsQAnq157dxap0VqNR4Z4IAFuRUCqaC39k1krLSsznItZI6
pab5glJyw4R9Q9NsmbTg3cqbC6XcTSmLE4M47DWYbJNpi1Pst/bmbyeMP2ifBkt0xs91Mw47z3Qd
x2dWRhX98+3CgRksBerjRwq+jTk62L6bXVBP2zpxgCcB0LTd4Rq11UPvRpdxkG8lQl0m8ldJ3+PW
Vveq9Xb1NC5yjeYlyscncnw3baX2MZheEbYY6cItWqmNk8gDBcctZdY+CYPjVNv4kqr8qnTrmyoc
nwqIzXHM1566JxvJFWnpCDPDVReNlzVzTmNgsV6+nZm7uKpSxk9Bvh6t7s50lhsc9yYJZ7hR455s
XQeqsbuRcf6GqJ14XGfB9fXr3ijehp6So6ObveyK3aRec0dfYM6DFeMc0PjeBm5xUwjvhETgOrLH
a1XX9wx2QJwYIFfkI32NAwPhx15zYG/z9RQWNx6PyRgDWRd658nx3EdfpCc3blHcRMCmmTesc1za
tcUdYrU0G4qjX3YX3KAnkJ0XPyypf/C9WuYfrAPCsqEL0PaUNmetn7/YPtO6KAe3edRm8KDc4CGF
LeHnPnwq/aJNKuHBovYYna1qU6A0iEh1dRf2+0oCxXLGa7S2e12np8QPtmYV7VC6gVsSZwUpb8C6
j8ziQU7dJsm9k5rrY4fp0MwRxhnWeKlrLHejs5fU/cVYQhjr1y1ZZY1qn0NWwiaE4WfLfcnzlnrT
ZZIxeEFQSMz5RUgnCj3LRxhDSV2AhHjiN7Rxn7SfblRn846IgEoKhAg4dNp2F0zVHl/mThDPNZkC
FVKPeL1YG+Ny6dUN4XqHyenOKujXHA54hjNGk9WxakEVquYc2f01jcRNSrlRIG0jom1rQJ5OreFc
gCgsFYoGxOvrWkPI7ACHV4go6idml9fhoA5V9kmAD8ciPDyjtzL9L1rwEQQ1vNYXXaMO6G9u0uVw
QwTEUdms/KHxTxKC7J+b3d93HGEtR2q2m8CzFgjFjws/tszCZSbePHKtYWexpETOPpoWimh5qOvp
OhgcqD3RLeXnjfKCrZGqPR3ojTFyGbk5VFm9UtZvA5kojLIVzGB3x0xsp6U8hK5cN0N25RcYBKvu
ufHLo7DtxzpMvixPieC5RYi/08jowyk44gi80kiV//y2/qPPaJs0GRgbCCY+DBx+/IwyF7XnQrF7
jFOPYTq/cxAdvJgB/hPIzj//ZdYfrY02FBYaGA7kD/vvHyGEbbjG2Upl1ZJigFBw5W3sVq296LKt
8W56iLJ654TSgvgWEPQdJweQsDGRO+X2z9/M0sj5aaGmS7J8YN9CM20CG1kKjh/2ddvJIs8m5fZx
wHcwp0Q0ByAQlk0V8vip95foS6qMXO61B+ReqcPQ4qRznB394Q2yAnjC7lXa2lctkeCs1xdx550q
DhFjWd5AoLusWVFFXx6roENXV904IrhJHP0s5+iSQ8O6TMRjYfR3bsvHLKFGFl16ZRvjk87tk8be
SaLKZ1HU+z6CIz91Z5RmG4iNXxt2beGO103KL6EEKvzyntNtz1gGyzvZF3CqwunJ4mdQEatXsiFu
IRLhtclZ54Xx0JjuabTjS4Wn9Z98ycsd8+P+x3hKSJ9WvjAty/Gs5Y774bKSOkljKOayuoZ90Ozi
NqmJ37+6f8MI8f+pSh9/J5fth7t4aX3+3qi8ei9oVD4kRaWN09em/fpTHf+ff/P3Ol54v9rSsixG
dL7vux4l+e+dRSF/NSVFugwkk13mvH+t4w3/V8AgDBCX0S9jG8+n+v+9kDfg9PCztmnZLkom+1+s
5Hm9n+4RUH1yefaYMtOr5E26f9dbRAKhHDmTCGOaspzWkZiC3YTuYzMaNMJSRY8rUZgUVOpnAFKl
Ps44Ap7BqNjsCl0T7MrKN1/GIYw/mbQ3D0Emwm89ScJy5blQKy3Y6EsoMNaSNdVwfNOmOrxIgBzU
Sx9d80iW8xmCVIfoAlj1TeV580GWnvvFTUPgJAZwjII0pq3EC4f4Sa8haxLoLqW+ZUiHzgwEqR46
OiNOFxsPZWBX70D1w29hxTx/PaiAfkltVwSOcWTnv0x49vS2wON+PUyzCxBD+F+/v5cm9ND5a9uJ
wWgPdCUxH8630BIVPqs+ua087L+wOcnjJEaDV/U7W27DqEMwADGj2jhZMp+9Fgf8DHQdQo7u408S
z/lwkA75IJUTvdiKzqLJLrJpMgOJqkGlOqP5qc9pnzbGWqYZrLtxCW2GB7Qq80TczYRrn3AAFA9t
AfwNlnn4ao3WCD2xIwFlPbtz6dyIUM1nX4KDJeaUCYWMJHRGp+zIQI/oKCD/3CKuRyauqvEiTbqC
fIayrJ8tUYVroxHhQzt6RQuiODEPk46gUpKWleJur7M7px/IV6OFJJ8Qgsc3QybgZs/aJuOWqrB5
Vpiv3lJlegdCl+KbeOwb8kBD47mHIHfwAOYfsz4qwbH7NsyXgm5qM5KPgulBoQh7c1ymiAm5SuBQ
SKW8Hl0SBIQMXk3bHK9GwgGo8Agx80r6nGCZYbTUfnEjzSr+9EkkPVrmIF4xvGY349iFr0OXAdF3
J3q4EeeODcfm6TIKu72z6ONJVI+vxiT1z7A8qheQAeZLHcfTI5pn98bEy7fSPj8iM5k99RDlV4ym
vwc+gwk3dbvFW2NQTBWCfrrv72U+kSyazv2aiW62BdDYP7L/XCcpHu6JQm1L5AygkR4SRR6HULx7
RF0HONchNB2XRhbEQ2baYaFeGXFzoM2N6ewoK7opsi56m31IUoOesKC0PJsC7M2W4V52pqrPzjYd
2VtCbsgcSYgpsOY2gascRJvWsanMsZVfRtBm903RkNwdxAYiYUCaQ87r9cBi7zEgkpMiOvOGzVPf
xIBwsTDk0IWlfgmWJlWCKvlsi6n4lgfleOW2U3wOqWg+Q6TPezcD7tigpD0kGYPZxWoarSZbPuVT
4iVk/bkLzpvUlHWU654qLNJdvSlMXR3iqBkRwvOYWjjNY2ynTL5RN8NHr8Ilec4X4bmJGqJzM8mG
b9nDOXHj/sIYMQi3fpfd49klYcNxpgph7Zg9mCRuv+A8jO/jLha3bTE0lxqRAGSLMrqo8Ng+VjpM
cyQIQwsZYe6OCKHBFdpmc3aSpFushgtKt2Uq3mg538BMrm+6Oe9OypvLuzrrrUPeZe4hYp05FqFp
7UZlY7Mya/fdQT934cZR+GhPsMEiR2bYhYrh8MOe8wdHIfHzFv99+WarQgSCHEUG/t8Xxip0Gouo
4exSWlH+BFiG9iaNCMihflfX+9YKL5HDueuexM8DAXT9i0JYvPemtntx0gQymdH2e3LLxHMm6ys1
4KDShivuib1IX2B+Z5c29fMuLdV8HJ0ac4OnON8ERRXs//yzoKv5aS9i0Oq5VKQ8e7S8JIXg8mF/
qFeI5aTItJW6ZGg6PfulZNVMaJt+G+e5e4uXa6ibekRi8P3qLtcZAyBP33Lt4+VbUHhBD4kh+GZm
o7wTOZMBOcb6JhtT82ZkWzr3EH6pEWsLvmnkJA0ECr52MeG9I3iwvZDASnJAkNwgkGaji2a5abrl
9gHCK27j5ZaylpsLRWn2QP+OO47OSnVJOHV2H03ckCxg8OWtdjgLVNubdrlxVRIb58kMKfxaUs2S
dqF5khRIrzyTn0EtWJiFYkEEZoNiwUKP7jK4rgvsOXNrEhHA4AA9+QBSBc32TldglemP80RHaXLs
TA8cx8orL0vW/WAKN6WbX8bmW5ZcpvM7bkYHwFOqIAfcpfaLpsfeqm8ozo3xLWI3dVt7zURsXZyL
+K7U7+X4WNvgtYujqK7T8SPw1crOr5D4rpARlNOLxeCqA7QGYoWhes/pj2MKm+qSdn4q04UHM77T
ZNMRw/AAwob34A562ybXDlpIE/J53fUYE7ZJuE6d5JgVu8VRJy5xBtxFH8o7JBy3sxd7gBW16+dX
I39GLi7NmwybII5psirC4IsvDtOHxy0zJNddsPOnM8pt5vDFKl8k3zUCFq4xqaZbLS79+Lk1qw0p
kesmH9bOZK/9cmHYmMzjJLzy2hSPZdlfFf24JDxe9LV9ydq1zTxvHZXZGp0zbs07ByN1zKAnBo+N
agMJ2dGFd4aCMhPGph0G86D8uH3GraG2Zcc1sX3rZCwaZtLKjD3FiUU5UHKycwSJdJ5By1JegY8G
RBJ0G3MC+AYJ6CVw+lOXz5uGWovYRgNUjLXzE3kOYmuX4uF2yAZq5Sto4yVTzP42DwOyEPEln8wN
Vc+nmIOE8cNDMaptp8vHmlYnlPDLQSPEb6uLQXWOv1Lhi9UdoKld5VKz2iXmtW3KaMVyc19LENGi
PIzF/RztUP5L+TF3QL6m4cIgDzGHqW8h9u/Qt4CxCGhwYgU+oRgrL4ZEgCD2yDPczkVCik5IA8up
9cHzi8Rcham9bbGVX8F6u9GE94X+dGVW4x6Jy4ksd+gL03Yoa4Sjk3EYAN+uceggnC+9+xyKrx9+
pMXF6L03FV+LXE/+h+09mHqDBGXv26dq2PXplwr4kgGG11M89SneuhQV/GouWw6yQBcIHmgKcipw
ppG5mXmaofdmKFB0qH1uPM+KwgzJTEvyw5DeLlzhYGeq5Cj0a2BfhvmbU8pnpyU1MlxAU1eN+Rrh
F4XgVQTFpRfeO4iwRlqNRNgUzQUZQSuEaHQw6r6/7lAN1RLxnYFS+X9Rd6bLkRvJln6VfgFosC8/
Bzty4c4qVf2BUVUklgQSe2J5+vlAqVtkkk3eutdmrMckmaq4ZAARHu4eHsfPUSKOkJnyLZ2vIE6T
v6bogSYnI4K31xezKBHJP2Zi4cAuYafkFD76r4vlTTrSVyDLeunSpIFnaHTHaH8aCUikvXI/S1fc
RdntAwqcoNV/cme2PFINg0HTAWvrHE+7DnEd+aqQl33dXLADta4PK+u7ddjK2eXpWNnKeNsCWiPd
DOX8xiwPOwWpwgGKtHzF6Taynconh5Zu8LMe0qkkIir9HRoN+krW+soIQ7xH33+kQAEC/IU2MFgT
JL8l+1yazjOUr3VxoWplIA5P/VLxTYGGsu/AyMkuExdpDXuEvFiBgOV46jyzv0bfwEXKYpcIcAsA
lDKbjQl9AfTwMrQdaXKntVdWMm9z6fe25bYNgnmhfALu5qQFeW8e0eXv9afBXZbDF6VF3AExnXpC
JjC9hkMKEd5N8zOhbT4Bi7DiCKTwaF1AWlYVd0e0Aco6bNGxk2LJTs36q0gJFUmBPqNkS0ounMIR
GRHF2BnTNwlMHHep0Sya4dozLiXhmI2Qej2pEIehaFWLUX8EIZc+NDkX+h7kep8UWDgcvg2tnPNU
QzZNA3ykeVbuAf9eJ4pUFdupijGkvB3pDzBNDCmzGkmzQePMNVcF/fGyVeeS7iRDPH2HoMIin5k4
eSjlvoeCc1P3GclFFRewg9CKc/gCet4KhOekgPvKI72zZAqG3EPXhcLlViwRqQb6aV7CuFdd9rS2
h/2xUzfpKMJoSG842VU+By3ATLuyoFKquad0D0l+jY/+AkoUG1mz4jTDwno/MywoJ7j6SefNLN7U
xTbrsghVC44gZW8rh0ej+qOqvUrxDidIgg6LS5OL4Q4EiU0iTbtjSld/Asl3zEWpTQ9oqJSzf5LT
ELkID+FNyD50+jQBGS7jhXhoS3+p7wxrthPq5eIeltK9Xnn6/N1Ufs/ba2GETi19liu1oRR0JZqN
y5tkLrccbh/RNLAUWlmSUDxQY4aV3wN+q1lcJKd3A5dFzfYwGhdym3jKkZbcDikuxHz0RRFCoVgi
3eLy5nS871kdg+t2r583Zsw1Q/dzyQjHwhUckWXaR5UWXx+Ne048MJBIngxXwHDSg7JsQ9By6Hv1
28U0bqVOgVVMsU8pCq/5XQWJIgow39Oq3irTjdQ86csXY+4c1GsgwSDlB+T8SZ1ToubxoixFmmdK
BlUNRUJKk7PY+fUhDHlt0WrNaZsbI6nDAncNopFtO3wnF1r2B3qJguU4Zd7YJTURn4sGeMIRcq5J
AJ9zzl8qX91VJf++xrw949j+BsT929rVK9hc8FittaHu/KP+A6+yAb4atBW8SNDfFLhuYb17OAx/
Yee6/+VmD9U89FxfX6+wwepl1etfH/fPqhfYOJ2LYUU2uCimoPt31UtZeaYVRYd9hLrWi6qXrP0G
0E00LFHjOzrlqH8VvfgWbD9Ymky9Szcl/Zdur7kqfmWAZP/cTZmg6VbDfHG+ICdRjeyUK/s8yrbN
prsQLuGdsGuXo725lzfrX9UL80L3jNo++TDvhPNGugXaggrzdXYB87p33M9f5zD2kMnx8kvOTxvZ
ad1uk+8OD0W0BkvLJvbVkRoMW9Su3cnXHViGnIMru7qH6HF08E6h6gz8eXLRiHIPN/FG9ppg2qbO
7DRhs+081YG5aqu4aSSExEtXCrOwjcDx+YDjN01wCHJ39gS/CvVNfZtsFFdyDxddkE32sJfcOqr9
2qc8fpFcnADI+Irbh3Tx7pGdgW7M3B32tM1fyBvjUg+ai3mfunqEUN+muMiiU4jGWtgFha96Qjhs
zE11HV8JF8XtYWNdVPsybDZ92HqZI/GeML16wl4LDCeOTLi0DLvcp5fQNUB+pZP23MdXlGzs6Y9y
00eqB3SKjwWrbT9GHtBq/46WZQfpVjfzZC9+QlWNn6hD/fkxVE8K+QS3CRSXoqBdRZ3viVfw026y
oAq4F3Ugxw2H4OiiJOw30eIpQbsdXCloQ/1bu6XL2Fcc3VU2KGp6o28Eh0gKxqtjeOK3xpvyOvWX
wLpG9LWLTD+9Hl3DOQTlhgIEGtsONwPB7CLl4sR2vkk3+cb0lSdpc7gCwvXD+k6mxHN0LujvOwel
P5e00jl52qbbjb5+WUWqD0TYOwR1KPrITofDjmbKy3k3u40r+qJLRmM3rn6Z34i78ufyhWSKfCOh
xiPbDUnVhei2nnahXFj7Ljrc1veQCUTTk+j3jhYZbsmHZFfp9hSgrBtoUe71nuQd/Hyv7jW3CGIl
AhDNkS27Na6MCHEPZjsLIDX0l8PVcYNWpAtdsyt+VcN6I2/Hr0JUurMr87Cm1//I+PPsiqF6U26V
aAgJXLPkmBfqjXSFJQaxl/mF17BPkFG4+Tlsi3vpKuNERmugnV8b0RxwxNY3yE772eXhNt/nO0QY
d/q+2po3+d5gB7S7PEo3xw10p9sXHuud8ghg3H+z1c/K2mM1yBUak9J+dkYPaPvkA3h36QALB9uw
a56hdZ+e+iDzDXZlEdXR4qqe6EFX6Ap3SgQ60SsfKHE6hUNe7/Y+XDyO6BzsL7AM+4geO9QtPeij
s1By24gd5h9CKTQQqfiRefC5OwcHLSIH1mff8Dncs94KVt5v1WRTBgcHLkwHFgsHlG0whdW1tpVC
0BBuEiRBFqzks3ZhbOiA6x6XP8r7U9hvD8Hhnv7RKcyC+RKyZ6yfGvRpeyM4hiN8oWWVr/Vh/C31
9ajYqtHBid3q3vyW7OVIukiyHarU2p72Wu8QJZF8t9xoN4bX+aeNsUcXOYlQidnBf3oR+52vXmqB
Ul2Z/HRsQ5ZuS/spoB0V8wbp7sT+yYF5j68/UYx3Hr4V9o8jXgEAqU3u73aeuOldxf75lPP7o8ue
5GdjB9oKZ7YhdHVgcI20zbiDoDZAXnePOHjY+5Or+aeooAXBHT1OfE7mr+K6ISIlnrBNvmJxbu08
6LYYZc7ioOrKw/3Eh+/UgEXZC9vjDpJnF70zp/KGrXVVOBp/gwbF733TM6F+sVEQxBzkQA40l1KC
e3ALD9pnB32xSLicN+u4xX7+I7lEL4U+VzCITu5VfuqxBaImrDw1IKXzJvdg1w4N2he9k7lANb3W
HR3VkbYHT3QUO/MP/miPduvPwUCo6TzIt+zBfkqICCcXr29PLjrIruVyqLCinJ9qQvGmCXPHuDO+
JW6L+WW/I/HMRlUigQgkYMZIsXqmY7jxjRENNjX5QAjRanLTTX2fuIPz8TYiK3tdZ/w7ZJ5BvUYD
2iKFG+t94+n7hVBWOV0g2L3bhCWIANYEbj+/dU2HN2AqaVPfpawEqAgmZ+SrgnsL5Yo/eBp/hM7S
/gIpij97pf3z6ECAbEO97sTBiZk0XM7cmzkctgPbEIypv25ZjlXu5H43Az04+YRmG3ikn3gdUbHz
Wr9A1wezWYMk33CBlzpAr70Tv60HnDEjcxPjqFrfxJXHHo3Jtvh92BTR+oFdqGNjolNeTH7Dn1Kc
ZuN1/DNA2bQ1A6htbfqzn79weFjtuQuR5ePvdM9HhxuVD2q8KoSByJMZJo9GZ+Jl1w9vPCnKMZbe
/fNFchIFkEI4g9RFUchdsEoOooG6N53Rgbfty8DbyZiPzstgWhdMGkFc8fFevDl7w68e8js+n3mV
bRpQPd0Tg97nWsRDStHL+AcVJFfe8HlMNzYlXBX3sWd6DY80P7EsTu2yAf+AgCK5pSslve+2DbZD
WcDVmTnQqo4elawzMuj4zsk/spwWZmr5KXvWVXF8ZsANEbkKhu5Cr+qizGDPjsDKrN9b5wx5PRYT
fURiB5A2AiNAXzYCjGHsRjZdBNDKX0258ix+T3LR8LKPvMOq9LqDqdKN3ThaX2dNlXp/2MKn5fNL
DBQHTBA/Idir6YEJZ/KO0fI7PLebmemAutg3WXvyiSAO6l0adRtEVJlwPRAu15VGTDIEFozBml7i
twF9Oc5tydNTicPgjs4TRSObxnE7xSsgef08F5qd89B0Uz5PMvSGJHWQsxEHRDKamqoSBsvjhPK2
D/RQD3uiMkxWnhUKW3zQVrgawy4E6OuvY6lkeeseSdzcS58NUyJUjDxo7tD8qDtCRHsSo8mewc5b
TeK4wzeFxWrJeBf4DL0U5xF7KHsxxeQdDleWTuctvy+/p9F6SnXTAHcFWRs+yCDUG9i3GsCmi4xV
IBKVmz+sCGVCHygQX0kDiH3Zxaul0mkRyJuTL4StH8bOuLWiLkyDdTv0/Ai4cBtGH8IBbZJuSqqL
i3aEMI36Hypu2NqtvqoIBqZUxqTXV4Vdwz0yowpm0LpQmOACdYcqn8de9MRr8368Vi/waax16Ur7
0l3nu+ZhqM2FpL8un2YfXLr+8XqxQ47kw+ZjH4NinQ8n42fAz7MhcfXByLqMFxK/vTp+WrhIV1Fu
8RDcYCPPzolAwb4gjRYDc6/90Nm+EAIHJiGGW2K3foC4AbdW8Ttog3wZ2Y5wOfImHcElZ21QoWS+
Afrbhi+zUkVE/uqQtoUU4N3ahxHcSRhbikzPciuXZM4pmOTeZ2JdcaM8+zbx2cInX8JjrZFn3a0z
zDHPXuYYsFMdhfyz5tW5ZoaUFCOhAY85bZyTHbtUPz0601OmkXRnjXo8ymmXkltAZWjDRnaT/qwu
1qluNjSyOwXTgPfk+7VnkZKbQX4Xk2LXl2XQkKikroJ/4hS+XfT98bK8nh+ncE0UejKbjHSlDfEc
bPU4QM05sC4sev22nEq8gn182CfIbOOkuYVxEQrxy81hw51bUMw7aOTTSxCP+27fPdIJYc++Feg2
XY9IftjlPVeEQRbyLD7VIAd4nI+B2ak7Bo0z2dmeU5Fd2GB0ybprn74kMiiSW/KcnCNFZpdOS1a0
pl0C55PGSdd/fNpuf6I4xpnBcmpvzVtg43GP/rwfLhCZdHLfdHtv8awAPnMX8S6YHvh42aMz0kNs
ASXXizpEVdxrSNnRdY/qrXYR31E87vmDeGvcN/o9ZW59RyLmpcCS7DIwOUpoAdVZTgF2xrSYruXp
dyecSYRsRVTdM78YCuWNSyhRAlRSrkYBggo7u1cjmQxO+a7+NO+gaQ+YHn42v014HP1b9mhdtFv9
qgwSD+01GI2pH3PF7yTXXEh7lHwCQiRp5pqHwqSueUkgeA3vCW+Fk/DlmPNS6RQ2N9lubP9Ai5JM
Sgv4gt04nX1FbkrvfIdIKbzRO9SAYaZyBh9de58rDdafjju1CeF1zCLrO3xFKb/2u3wbc2+FnfCH
6o4fJudblxdRbh9KSA3leywZbXO3itZzmPW8bhYfCCDxQZ22wnfSUwxQ6HZx2LmmndxRuZWjDNhJ
AAG/A8fxN0qu7g/YXOz4x+iO/uQ9UGHEKdBEbdOcbvCMhmN4qo3GH9bVuSiUej1/m901DQWsaavP
WSOISoYA/1jCisWZi+Ml1yYBcnpSwFfntaj+hDwi3XMOt3xjxuPIP8ooi1ovvVg0f3qa/daLGW7N
bpGonTh+NYxQ8Pky29ZkJJ7CtsAPhsK17Ot+46+P0ZMn552d/Cxu0HtMAtWvCG5rWkcShFtDbsKp
Qw6ie8PD2nHriZ97pQtokbFEX+JnKN4HxBwWDtt1HnpHIdDy8M66aaCj4b91AVDx8NdkezXuZbM4
9095sOaz63StRxCESngckIaE6NoRvwr4KN0+bWgLtBFtJuY9OxQbNm7eabZzHBLZOQcBiFv5/8iU
9cRFA/8/2xWZ9JrVCdvcIahxGIUaS3ZzYioKu+t7MOkcQwPK7zwsBXgeBKkknPyaDlok0Rnx0PSb
uwrnb0VFMAUtjw9sNVh/kvDrTJcaL6CG1gY7umsi5ougBAL3y+JDEodTNom9CM0FZkhTlE0gDdb6
Sx+kqxv21lnmCIBTJi3YrXrzTx0Zo+AjLObl3khsIXGx+QUemETKTyNxk13k0Zpjg4bNfNnmBKK6
Ey/D7YdXP3LUJsKsx0WBrOLj/Bv457vHWDpRX1esuEPNoDSopT1JKplmSU8lhSXiuveTPMWDyXEm
hhy5ACKSGwysEWRP1IKoHOHT4P0hfYJTl/xsTXMXNwmLqzXfmiKIpKlw0LdGVJCoJZGZ2stlfB/v
4z0C2JdthPRhNAYSFQ6LjBV9BFciqR43GjWj7ktxN3tJ2EcIDREMdTw23RNroSYsN92+8E/bNjzy
H4j/NWjs+y3ss3jEwTdvT+uxjSc8fZ2+TvaVQRAqg+6eq7ZL5DNuu8c1DEh3a3wrKd4cPC2U7IoQ
0F0b28n+cWJzl8SD1VVZNnfbhH78PNFOxZxTF0oJeGX4Ni0guGCaC53cTcFDk2eucQWK1K2AN+SW
b6M/SSS+1I/cusdp5/6RyaOwRJFuDSkLB8uRFJXxHSonzuxzc845o1uTVn8NSgDQ/NHFTfAza44W
X0/+mt1oFBrImm35y+KuucFavpO92u9wZOtEEEsDIdD9yl2eXycl+ZSRrbBnVqQjjKhEZ8RhNkfl
utPZ7nZFKeuER4dkjUwaTz5BqR0MFIhoSbnl1XEDtCp4py/C9cJGU7zJUzZcHUYaUfsUEpiDGX/J
tWuQc87KfHhrCP4T+U/rr3mk5R7JENccm9MC78BlgaP1l9ZVvRe/ouNZw2lLqpfvR7b36kRkG5lT
pyQJg3kXHgZMsHVXm4QV2m05am0BXPn3dFo4Q9Ta9CrgI4rrSXfSTbs6kHA92nK4Zs+OrCOJuc0G
vFxTxIH8Z03xFK8RfeTt6k3hiTzQmhhOTNwQEVrxJTVeY03patIyKjkkdbWyWw8lEHfiUvFgqx/b
xT+Ki+SKXkV80lpyKHEztC2Qz368W8Gl/5vdetaeBGREOxSpaezjR+lS3VhcdpInk+/dizfLLcID
8h7UmbsmsiaucU0tJf94JVyOVJn7b1qU3WpX1Zaq2vXygz7ly/GJtg1fCYnxnrkxSUnSy5j68Zo9
xFfJ5njLddlWCpTN8lRR34Rw2Vk8mSrn7GeRTmLY7zhAk8ZwNI5OpMQc4nyYXS8Lcg39qt0a98uG
+p7bRQRN77CpMJFsV+46jpj7bwRHcklXvDjg8BbPg/kgkq/kb/2m3BGFSGhlYlnsDxQ5G0oTethF
1jVKTOOP02w3UeOr22ZrXRYR/h0vTvmcyptyKV90WyPi6O2tB/w8sP6ERf0/u9b5j7yxWbFR+P9/
z4Dg0otR0WZ493B4hAKhfHh9RfPX7/91RaNIv5lcwVnQG8nwEa29gn8Bk9fv0GAoi9yRrPhiSkF/
UR4oxm+02xgat9R0GcJTgIH/hUtev6UA34KmSgSezAf+SoPh2RUhxEqgkldosgmzgqKJ5lnZCdoj
dOO0Au7l8ilX7yexhftyFcLB53FxX7UoOdLhahS4FIocR2BVL2buncrxeavhmyc4KyADzzwoyLpU
100dc2NKk/2RgyBNOuMePi6a2kx6yofvpd5D44M8o/Dz+QF+yYT/a9eO/5P7y/9AQ6cD5MVSvbmW
3D+0fYYu+/AKdv/8S39aNmQEv0FYAHOXCPGGueoZ/9O0BV36TeaOEUgqFgQYYuXs+Mu2JZX9wN00
uH9Z54ISq//LtPmOYiGRsdJ50XNKx9mvmLa5BoG/mzLYwjwQ3F2mqVqI54pslH+8vIRELUus8iol
4Tg2yDRYhhGH+XycVpzyvNyVp1SNlOFg+NOoLG6aDONXfenUx1JPY+hwjXAAoYisJeQIHCQnGew2
/JLHtq6uTodJuAWDb+6WvLXuMtA5jjHmlGDk0XJpp4dFY+jEu2qECr6rtesEfDf5hiKe3AmNmG0O
DOKyKzX6ZwSN+kLVGtSW4Wa+MNsK8ZDSAvU3nUzpp06LIQSj4ITnkwKWYJm626SWO5SN+hI6+yVT
+ttcOMqA8uviaa470IkNvEdATY6qSD9Mo/xcEGY92aOl5ddI58K2o0DqYyPZpVbwlikKBzLNBMkH
OTOpz6kzowKWaS9WkuV3Xee4JZpFtYf6/fQ9LhGDsmCdJRW0UsMfZgNg36HvqILRkfCzqE5J0Bws
NIPEqzoepXsdhomfSrb0XxShOlBOSkRxRbpZzrTUrewWtXG0UatuIsvMoSZshAW501Na0BE5QQqZ
pofsxwtLfsfpYGNnpgHLy2q1oqUr9H+s339xP308LJJ6TFCk1/TOcjPkuiMIjkz31z3LZf14vO3b
x8ceIqBzvMIrUMPl/8eMQS9m/40fsR+gY87OKIYImA9dD40fLkSWn3epDk07utP/dCF8h041g7Yc
PIVOfz5r9JcHkfXfFFpoALWgUyKatGj/y4UAYADTQFSUwB7wm/ovcf9JtAa9sBMktWEjlBQNV0Yv
pESwfm0nGiI7OSwsXBujw+Xn+UrIm2cPOe3/u1JAaRFFTiNQTqfFP1px+VOF0dSHOZjEMrWW73JK
Z684xyjcKKMavZjF92z4NdLsz4eTnxMIk//Rf3b2cPVxFDi2UsOpl2EAijtYGwt05+QV1cDN9pTF
D4LanFK760/wlNUFjqFG3Ivuc26HaeH5DjBXvTKhM9Iza3ZjdVRu4xkIOPoZo/pFKmfRERJVgNAQ
7Besz/A0QXahskknqza+IKMwOJ1xEmDr7zORVhKhtVCK08EK9knMziLJuZ0XjWucOEccFx55FXod
tNFpc6r2mtCnqtMaxumxMOtetaFgpBsDmvr5SVKMhEvCQzmBobJm9FJbCNpKAeXsTzKQZzKDvwPF
nxMJgGYlpGIAUz/LgeAGKpBWgyStQfZUKmVPHmmLmdBLHVfSICHen+AdrKUAGQ9P6b4fS3D96Q18
yvZRTPzKuI0p+Rs+6kRcxk9RU8A1OICd5stZ10F2lsH8A/5dNUO1Ev6kAPm3zferDb55emXtYVNX
Bqw1VXzpy+Ar76He7Xj6wykDJd5xV3TIjp/0DLwOpn/OEaRdFomqoUmmehZMJWPJ0hI0mWvMR8Aq
Gkt6jK+HclcY5ffFgM23QGDykwOevOZ+r94NU+DOEwVNNK4RtlnPfy/8dKK0XV7rPcfjYwNxu1qK
u7Gc134epL8eNDlXHtnCSDLAPwkDf4kjsVt0aX/UVVnutGyudgUqD+BiRJCW9MQJOzGX868ofR7u
0xnRmoau32DSZ43KmYkqyMd7VH4NgGLaeAEyECg0TBkM1jkaFLeyaHOCIiNdeZPbKiNgkgNKJgv0
BUhV6siA0/HuoM/MxRPSAz5axew5sTacSjKnSOug+9cEWGhQC2/sXq47GMKEg1uOGoUD+tyJYBBm
9AhDr523JWCwvVQJSBsaFiiIWrzpUVy5hMzwiOYOAssfv+Br1Afvp4mihOeml1pdm8fPymbaSYAN
ZRgbNz+pbSi3tGVl5onmRvWJRlwqeMvyyYhvvB4jyjAfy4xGHimemXsBJRMtcYxYt+3d3NB/MA+j
7B4EWo065TM47xsDZDS6HRVDMqF+Jaa8NsAKjdK2U9vG1UTdKXptxRBnhnNUM8HN0fuEs6JEkOVK
DHXzoLrZ9PTx/J4h6J4nmEAm8bYwllvwSr5+gCEWWhrxksZNEAsMilXAuxgQUy0MGFLjTqO4N8tc
mh1bw6YPCdVApcHTaEbtdEN7Qq8DYLt4sijGGnAcKD1a4IfZU3Mol4VDL7pyqh5dRDy4YgTCCotR
ChjkqCuu1dFRXSWtHKDwOLlSuVdXKs+eVryr8nhAQg06EG88WclNlwvm3QkVBrSRa1gRUEe0UZ+R
PW1KZ3hUe7O6xzC5feOJ2lUoNiuUfDv1RfUlS5thI1U1BUSD9ZsOy/QnNun/wgHvw2TtP/AEJ3NC
+qBMcX/M+sef//jf7cMf/6CBsH3oH7uXlYrnX/8rDyOlQrmUpEpG/vglMSP0zBoZEF4MCnQqEQY5
0t95mKgTd9BkWNMjMMZ/52Hyb7oi6QQKXJymwSb/K0e5NyEOIKssSZCq6n+2ab/eBLoFH0Ah5yj/
yObJP6DNGmUx1K0vJuedhOqNr2YUkPtEHAt3Riv561FMZcyUuh3o0QA37QjVqHwXkLMIU/jGd6Sw
dEqcdLANfQrOfMyrq4+Hf5Nr0ooH7wYd7Di2Fc/7evhioQ8+1mfVHRVRXEUXK6eWUsVVWi5JPx7q
TTB/HooqF8PIHMPPhlKKIpVlYYKzrbF8tJHvRr3QnDInwqAcldkn4QgWSM6+fTzsO8vI/GrqmtTz
h/No3p5aKk2lwBumOYLxscU1EILHn2QqbwMELY2IkyoU1nRow89eDhSVvqAAoLmikGY7NDCP3wXG
taWsVHdQ4A0/Pn6rZ7t4laQgmK1IokVPP0GQXo7XC2chyiQNo4HH7E8Tip99GQm5hjbFEoOmd/tC
iAdHP5SclSE3fRqX8nuG2rxfH6X6/pNnWROit8+iqrKkQ8UEE8XrZ+myGTLzNFHd8kTjL/UXF/7Q
y7gE7QgRuaPA+edUMX23PHNkKsgqZJX+HU2DxBXEoXE+fpx3TJqZ+ftp5NdPY0LCnFmqoMDcL5fu
onUPYowIrVh1YvqJSb9jWxr8Dxzq/0yCz168Vw/9mEztunvofZ+aw21Rd/InKNd334dZgWcCl6g/
t9W+SEcLY5aG41FmpdmpK7O34kxojoeHJa4/seLPhjozKjXuzUnPVQXBWZRuE4QtbGOo93S4HryP
F+ndmYPyFvZFdgssGa8XSRGTRe3wSG49da1XGWKzHZXhs7uat+9DBszuwK9Rudb09fsvpu6Qn3q1
Nkw6cmJFjI7lMkd0/5YR/cXdL1sdJT+Mn8MK6be0Fg5eDpWyTOjHGDU5ctl/KfNEQHajlL8kUI7+
6tkLrhENiyMyKeZarn89VD9UedNaYu3OowFVGSKTtl600ycr9DbJZmkgAqNOQmggNrweZdYt5Jcr
qSadlqVHvVPyHRTAForCnQh1kS79kcu0WX1sFm8X7PWgq6d5sWDDZDSlAS+Vq8eS+QWhdq6ScxHU
tVRY+ifG/tYE16WSoOcjPMjPacnLsdCXR1yt1WkhGKEu7VH9Q3i3j3cfv9HbwED/PhcdWJ9FWJDO
UmnUIgpkFbXOPSL0Eyodnc8wVas0XZZMoyRoFx+P986yrYk71AFIVXA0OjMODY1kqNslgBddI1ew
jlSjExtTvUXJZt40uT54Vgzc5+NR31k3ChnrJNL1o1CXf71uaLQlCsKPkHFZMDHqqHBuCiQ1XDOX
2k9e8J0JpcOR4roMn5Qon98dpfA+T8l04gXF4XRZae1wKy6Z6VY1yn4wYsCM+/G7vRNqibIamSZ5
C1RL2tnLoa8Eiwm9kjCN5dTLu542IFlvNBD8o2LYcdbIyDBWrfZQG+oBiFo/9NeWNHKDZDWcSz9+
nHW018F2LQuuqRoXfDrn39dTncEujJYO1QmtUKCp5TgjHT2p7+nDT49Jw7FoLhG/nXRpcfJcyj+r
LrxjYPhljBltFCZEO/MLCMDL0pgy/mD1McqdAv33YwePZSc9DLmVRs1AveHjd35jXgiykELQ3QqP
u6yv96Qvt+qIWtLS9x3so9Ix97oTUIRDZQqgto6PH4/0drEZCk+urx10uAbpbKi6VxJT72CKG49S
W7ilIceBKcZW1MKhAJ9KM6rBXMU5HfKdajiQbxr0RanDxijGJnM/fpp33luhqss1LWTz2PtZUEE1
dOkHWQDAVSKHbQhGc6MVUnrXaFX+SVB5s610lGs48HBwWs38GaL0wvMuRxNFJA1qoBq2Ha/NcoO2
9WS6X9VZ/GQezN8/frU33pfxZKLKevNGxvxMXPViPF045UYb4zHa1LJ+HKZF8q2+FaKPR3meoVe7
hWEU4iWNqFQ0oN16bTk5VFDZoo28FqK1W6mzkHivDlXh9kImSxuUzltYXYfOziFp8+dmVX47TBnM
CWZ/VSKWQQfHkKi7xewz7+Nne28GNJXUEdowjrLnVTod9hJBPypsZOiPNidFmfylKtJPssf1Bc8m
AMe8pkAMAafYamIv5jmjlpMU2gJD0SGrAVGdIIKFegNC0LoZ5EChtL3vcKn04MZCqKFIKXxixOd3
7eAG4Hqhd4t1WN22deYxEsqeEuWzjn6FA0hmQ6fhL165TqA/3w5FAy6rSEGwJ+Zk3GOj1lU3DiBi
Dh2gvqWVwlrU8k/C8rvTotEput7DwQx8ZhcJEmkGYgjsrLjKak+tRc4K8yj2QEsRFwuVqpvCOO4A
zh/RF4PkR4g/cWpvHCnTohOqOZcCrID95vXKtIWpQbm5mmYuNZc1s2GjLILUE/dPKLuZEza6SJ9s
c+ntqHDWiBqVBkUB2iSv339hD/oAqW9SFcB6oGVQ24tj1e/NWECDGyirIjiSqkeKnjjU0GCWoTf9
ECnGzxMXlt0I13HSO2WyfML8/M4z6YBUAIJQCuIcfZb1pZY0pWKrg1CFa2x3GDsARLXUXC0qKQRa
nu2lMRv1Hx9vv7cOD5OEnI9cQoKX8zxlmWFlHUwdHvZjZ+Tb+elAV+5Ulx6hrfwkg3jn/QiZmgSB
ha6rOLvXc16O6nEwF6gKoGRqr5UyB7J1PEIkSZ98GBcZF/rcF3xCo/vWwgkbClUySh7Ej2fKiBcL
LalpfGxMJjUzmcVUPuabZOm6sJhryF5LBKOhSFBFIIDWMF9Q41+ijyf4bfBiXJWEicACVeV5hSKp
ETChiLu4YjvETspJGXKpqvs2wi7+yVBvXSnYWTISmaVkhs+LaHVer/nYMrtTocU/y2OcfUGm9tuv
vo/KJQBMXKIFrappna1iPQ6Q7JkMMopDewurBhrNVar8gCj3s7rCW9tkKE4BXANQdiPLe20w45y2
k5TmsysNLT0nnYr6kyBl+OyuUJw0my3zl4PRGiHXa5U1VkA2djYi71UNYs91LOCbUGkbOLPGk/aJ
y3u7Tusoz8cttPdIqs9GEeGEU+qCjS4cKO7nGuq5eXnwP16od0chP+YenpKULJ3l68uArAO6XrOL
iCR9/F2ub4c8mT6xuXfWCIaLZwXBtSizagu+dKSHQTxRXTNJFOVJjqqqoa1OiJsbVU1TV4LD7pO5
e7ud1vsnZk8CpEdp/OwgOR2GHJIlxkPfWdgouSBYXGoXRxryp+mz8Pjey5mqZKyrRLptntl6V/RU
nbuVYBkeQzdPxSAXkydRzK+wnuMn7vGd9eJcxUli9VRrbHo9k1JitnozmzSdto3FmalXnZ77mfBj
q3hn/ta9BJXeemXNDdvrUQAnUKIUNKiy1eSxjCF012Bj6nFJwX9nIA5pK98xvuLMyIWhbRWpVuhE
GRp4BMcj7ZGUu3bxMvy6R8IaYNtY47hOifD1KwlmecrMGFEGxNTqK6XSFE8whPp2qoEvfPxS8jo9
r/PItbb991jy67EWNZUT0+DY3dRGsju1ddE6Cvfz9Iofpfha6buT7peCJHUOuuMLhFwcyPsA/ToS
P2XuKpTcYwVKnl6roIqdR7nvESU6mbSwHdvpeDcKx/qx1U4yTSiHcob7YKkOn7VaPJdbzl8DvQO2
D2SRYAjPp6xN8xRFKLoh5kT00hSRIaSN+t9nZMs8zSotz4hjAVJVdRF2cpfF4Wyo9X/DFNfJBGUA
XxMXXK/ncpg50M5ye3IrVWqCRCbPrUV9CCgfaZ8M9c5GXvM8Mh3AOivr4uuh5r6uoHIZT25TNIf9
EWBk7MzJ/2HvTJbjRrJ0/SpttW6UYR4Wd4NABIOkRFIjJW1gGh3z5AAcwNPfD8qqagYYzTDlutPK
clFM0uHz8XP+QWtedSYelE1iISf28ko52yIlBfAaYIUxbj9t0UHZ1x7zHkonaZPr1HKHYxesdlNi
iI3XVt4kDy83eOb4gNAO6FMnSKJetz0+FglcyZxVlAQ1Zlco6ofCdC8pqp/p1urY8hsYQhAQrD9/
Ek71hR3Po7JxMUIAN8pUMdy0edYdFz3t7jW5XHK3OLdSOfABuJJe9RjNzUotQYy4Jo6LkZgVuKq5
hUMo8I8fs6wGglBoX0tLZVD0KSG+Qcgr+OYPBEF/Y98Tw5G85CYg7eSso/+k30JgM2aJeULQuDcw
kMtRUCCnDvvETrDlwhrrHovp8XZGC3CHJgdstWzSsXlfAFYVQ4PwXKmTgZxtbK1rVCCVhNU0oqVc
xGxF1PeoUy2+OVy4ns8c92s9ChQPkdTqpHv63TPvFz0HkhI1CCLrYeVq0xEXLOOhqpT6/ucrkBXP
lgZejGz3ZskHSmi6XpaMUdLhF1I3QN4mRxz+RitsZsoMPj6G22tSaYG/mE0FS9xo4iOOOPUNrhBJ
9HIrZx6I5AtsjH94iiHVFGwHrkK5jRAEamEp3B+qaOGK4Jge7M08doNrLGyDYWeS2P2AcwjOJpy2
+t0o0dgEUflLx+j76BCRHGYvFw+OPSJ3M5PlOE640H18+VvXKGRzmGNsg6rzusEtZ/vEmVLHngCn
TBFJjuV6blKAYaKDubTE8ZUqTBkORmN/e7nRswsL8LkPRlQH6r253rEPd8Y6qKeo7PPHbvCRjdFb
XIiDpdy/3NK5gw1F9/+0tDlyJBnOTK9pqcIGLKrmrHidLIW6kAk53x8Qp5StLWCIm3Nm6F0Rk4qb
YD+sQpJi0Msw7Rd2phlg7/s3uuQj8aWzfsENbhZXlsdDqykOtVzlxmGu9QZXXL250KVzA7fmTT2X
7UjybxO9tt7EheHIKbKVAls5I4CbN9N84aI7N3BPW9ncO7mhy9awEJUsece9G2oHHYKpxhsZ/Pm/
LGD/V7jlmbQ0KbQ1RcuiC1bizOlxpgx71jPRK5bBoCJh+2MWapVUN6Mo/UfVBcbNZPndp6nRiw9m
7mivYrQYb+1y9t1LJ8S6IrbbjsoZ6x/KhO2uLIunVwJa01ag2VJFs4kYrwINvC/15HEyvO4qcatf
SDBH1ZDCx+/lEmKCLQ6zn14Y/bNzTLIILWkCbZhBpx+RDXGiT8uEHFHQNkdnNPqwbmV54RbZMpVW
ztNa1zLcNVgjK74Zd6+xsQ2vGXKJWP7tUor8TU7sesddK/0IV/D+JpXC22fIoX/TfJx7YswiPpmk
9L7ir2JcisPPLbqn37PZrXaTe8qeFKrJsb+EQ8cAUM+ASGrCP/zzvWrDT4GqxZMJw4rTEc5zwhJK
IVwEswUlNbbRAWlyceGQW3fJdjEB9Vpzkrw2na2JVzcof3RUAl2emB39kKXEWUKttac3tp6XVYQT
Q/NKnyWZKivO6vxvrCPqPCZZYAJIrpLTXlKzFd4iHBXVSVDetGMG4TQvu7cvj+WZHDg7BZgVsRT/
YAly2ozZJvnQ+yQ9OmtOvhamI+DSLoP2fh4DpMHqSUJ4zkZ5h1Jr8t3JA7hDYgQcc730BjrFuvB1
8hkLReOXv2ydxe34M5orlgAxRyBopx/W5q0+5SNarQrGw7EU+ozDLOrli++XR7fGcNy2S+f9y42u
J8TzRj3GgVwQJqDmaaNCDKmZl5xmc10gapTIh0Grsx2udZ+NXrsQJZw7KTzGnAIE8TReLKeNmfXg
TvrMRqFUDDu19ZELgYfwN+4ckHy+RTof/pm1btwncfJo5I6H6jWat5O7F31VPiz92L17edzObRbP
XTlqYL7ID24mK7XnguCaykDhWfJj3AfGXekv8qbSuv5LrNnBPostOPO6Mi5079yMeeAXAF3jVU3Q
ddo9SnNjVoMOiiwBIxyD7uSmbTQj2ZdubqCXrJf5h5f7enbaKB2tzgdgrJzNSdfiLT/yRcgKKXDE
mFygbzmm2eHlVs6dp/QIDJ1DouuZWG2adKavUgNaf1wad9j7BjcUYfprvc+nCyfNucmDdwqHdiX2
AC09HcKis13NMXI0SYSl7lDgtXHh6pFe7wROHEz7tdBS9Qk/R+tvDCXJVmhnwOJwD93sgEb3JLVR
jUjFmtKPad1Yu7Ks7AtVnHMTRjaDTBRvIOgH1mn/oLO46VhYHHG4ZkdloEpkAkzoeRfG8Xw74H6h
ZzBtWxpdw/VbuQ0v0iWYkD1RAd4kc9NGLy+Mc+fibw9UEMoGg7YZs1awIjt7Qq7QjtXrIY0L9JcG
g5yrHnRu1M0l6mZ6oS6gW84++zGkh7nNzUvRf7NKmqoXvW4QVeKRoiOZULXeQ9zP8gOHo3vEPmW8
loA/r5Y6GzEATaqHYmm/vNz3s9FmQHBCRoUcDqmV06m0FwPNfdyHQHbE5qEwgvFqdPXmayZjtCmX
yv6hm4v1mReChLAtkRsTWe88iCK7RLw4N9lPv2Rz4mWV6+KMsRDKu81wixeKeciCrr1QJD/TCmhx
7gayBST1t0GA0/S2wHKJwBqeAjwfYeFKPxWNcWF2z7RDtErcTCafeGBb8m1Kw2xK2RuRk8jy1ZTV
41VHXedC4HZm6VLeRUx5BbZRFNtcRZVetZ1jJWj5+VrHoenO38syr3DEHBTlPwF/1wTpcPXyoglY
E5s7neVqk4gzaZJK7umaycykRTm/QNazTcw3MJyTA26P0y43K3M3xDMupavnlR4naDnmGP5d6PWZ
kxyADPlG4OwrWGjT6y7p8F4XwogCAw4wnura3qu6+Z2ntF8v9/RsS6TDCBaDtb652R3QSRdR4Lsd
KenPtzhotPslb7V3utVfujPOLBgwMjjLrWVcCF2bplKVNSpOfQR8AJaFk+cigVoncfRyh85NHW82
oBXYBAH53Eyd3zkxLEsbt5fWA8MUuDJ5NIoytQ6uX6OAoFcUgKC6+4fYNIYar5Qqry6c6meQOr8F
Kf7zEetHPgmg3Fwmbh+kZoShyvgrb+3ufrRNNG/SIB53UJCqK2tQ5d7WPAljwJ/QF8PZ86OZard+
jFtX6rc7YQv5/eXBOTsFCJevsMb1PNx8l6rGJavJ0UZJjWbvPM0FbETXvND9v1Awp/uH4BsgCs8Q
Kua8hE77r3uDCjQpsP/AFg5LjXlpPy0WpjPG8tmakdcq/C6/ckaf8lg1tcn72mtq3K6NJAAEPMTV
ndCop+z6OsZcoFuM3nmPG4Mm7jmSqtfTsAjFg3G0Ef9qeU3ctGUAM2/2J9+9FpaZobfXdZ6IXCHS
5lDnbfAlnhr8Gcourh0YqbNzm8fJNB+XZZh50/fSFK+gN84gDwMuZKx1Zyzbyg53wKsyBlDFSAlY
LWk3gR/RM17TkWEKCcRFGi5+Qr4M9oYq0iU0Krvw9xgbiVez0ywfVL1kJNWqhfYnv0Vt2h9tJfa+
6uL+JldzgyIvDIvVejDXYv5KvWoLKI90mT7kOIrMQ1yaURvk9ecO+y/zWDlWWh0kptRIlzWZ4+27
EaxNKE3Z+FeFMePAVNv1SkJJlIUarcq8q8zTguLG7wY5H3Pwli3AQ6pVt9KSBeLvnkKVb7Qb9108
wW6J7KlH4q/2gxSdRhLh+a6WqZN/sARuxR9yXy5vTEfNCOUV02KFPL609pAMKQkjYkMPCcTUTB+x
i/DgAllji/qB1nxyHLnK5HndTTOD+g+VkTb1rlCJ9a4ic5EDb59b7UYbCZrCQA7LsbFjxwgzMeNr
QRXcR6lQWNl4W5iDQN9slPKtxNO6jww/J1steurJV8Xg5tmujGPMo5F+CEI7XszpSqaT/miKMpvD
3smtu1TMCdzXhAP/mrxPZu283pRIgE5J0b5qYRShLg6qv4xia0AeyIqB1+VJsSRRMHi1vprAee1x
9PVmuDe9SvsYN+OIZ1U+IHq1+gDd+nABv82s2K+uX6n7zqiaW79cMKomJjJDnju6e8jHTL3X7RId
pgxfI6y1fAgeQGwM7ERE3UPcnqdySlniwr/TexngMpQGYvo8+D5CFdmMxR5k637U+HdRZlEx6tav
qbI1dHV1K7satU77VadkXEKYNZk6qLZixepVMb/lxCyC/VIt5aNTVoUWVoJcyY58YPIlyxr/2krT
8mctu/RBGdOY3cfCsx/ztM16EDfo84QqSRI9wl4BdZvaLwHqor+BpIcSspDXJTYdXVg4c/pYjXqX
A5RQcf0wmQs8XB8Pm2KH+VP3w/GSusYivKqaEO+28UufJvg6tz0+PnAihfOYaIUaryDGxvDL28G6
z5MpcKhzTskhAU6j7fsiWGSY2DObcqzKctjbedDoe6/zCiQHtSW4z0Wh+Rih8SEIVyCMCedyLHBe
mo0fHe+dO2w5x2+i0zVtZyoM9kIHaupjCpgfoymvWVA0S7I0jyYgKN0eqJThXwe/uaB4kBDVVYGG
lKaUS/pgspfFDoNdDNLGGKYBVlBThR5bVlTXODzD40+byqIa1Q0NKWvXhJtdTG2AqYvICvlm0PB7
i6YkHeyo1XGsiZTvjNlr19SUg81hF7ihryUdMobB2ImwlVbSRbxfqk+m0mWAtUpZZ1dz0LE7TT1B
pMSUeFxisusOWDqZ6VBE5OQhkaRV3IPrCqzqzTT5zjstUa15aIulK6lxuwrNOIREVFQOsq3CGAju
zIFDmiIEpK+9MZw6VzDBuxkf0DZ2l5tylJUBpbpVAZDfwZEe+p/apMWG/AZKrpq0N7qmsAMNe91K
teJDPeX+qgkxxSaVtf/GTwtnKUBS0SjT6o7UV/DO4Sh675idRjatDeTexePnJmuLLBQGqpcYlLW7
rvXMD3NiZPw4kN0HbKAbVlRRa5dI/c9yYfiKwbsFCWqTn8cRxDq96QTYxrGaAtzTXfGO4SrBNsWo
uXS4TtWrBbVZwX224vwHt1K+GzINXjp43DCwOWyaQX74fcP/H1X3H2sQ8b8Liu1miKXyKTd3/e//
ouZaWLxQfCYoXAtrT1WWLPOfJtVBgl+oMyvRhGjx3wJizj/dgLfyvwIYnKj+Q81d/x7vnbUWC8YT
WMwfqSz9fgU/CZZMiO9rKg/+v7HK6WxZLnVgjwZvUaRdx6XjmAxUa5DVy9cTwy+Gd+BIxjda3hmv
Aq7CbwoVCRx6baP7NmVurIVeJ82jV9rNh8yYFFZppO6/gpRoPmERjFRROxgeUq9Z33Q7b0yT6lDh
9Wgfngz3w1/f+18YAD7UadXL//ePNa4+7YVHLmhNMAB6Im+y2Qhd46la5wG4c4wZ2kjaIaUrMwen
RruFOS/2sqSYmV2CDZ1rlo2HfAJ4KDL8mxRDMAEAtYrAAAgyh8qOI7oWmnp5v0zLDVfxawUr6s9e
Z0wY2fUnbW4yvtOkNNSf1jZ1tEnjxsE/Jsb/vTUv5C7M9S9tB5XRpEjCix7W1aZio3c4OmpNZu5S
0AwIVNQYGkcpz/o2zKpRe9/PgX1b4vOJmO3Q4i2n6X04EdF2eypV7q2m1c7Rd3RAF2NuOukKkiHE
QFMLSePaNL7qTonf5mQhf8P5GNQPjSVNLEUNqIUXHmZ87vPeEMEBHAZ7ssryrT9/8iqC+Qners5W
Ko++FMStJI52asV8BbyDp73tJJhWxtXgTfukGYN2V8QlKYxgabz0SikHuw81Gq/juFrUoTMG7FV7
0Y4/ue3ZMvns4pkIaCyGxTPY9UBg2mgqNH73EZC88RXTy/y6z5u4DpehYDx8vKWRJV+HSa0DFgi1
oJLMKNqVlWIW8nts5TrM6TrgbT7Doih+z4PSFPr0GEIiymr7Qg+txioQdk1K++dMcQeja86O+gbi
Y82jbxqmlmCn1iJjWaZf4LOF2iU0YuwTsDhLuPSB9Stv0oUQrjR6H/64hgb5aMZ2u2usMZ6iyVE2
1EUQtfzxcqoAsMtuKiILLhxGJrYF8wDnNdPYUx9JmNjZ6uMoNwn43s0BKB+RTfvMqMzxRlVZvDPc
ZXL2lW6aTVi25fRYOV6dkuYwS6QuxPCWd6L9fs6t8XPrNLr+KjG8Vj7oIlAGbIOifAt7q77GPHse
DxAz1PLDWcpy2WMXm6Jc7gUTXth52YrQUVqKgP0o57e1Xy/k3d0Z47ZU9rG4covccrBJzwjJ5t6G
80VQ62m7YeiMkRyzRAWeyJSoUqQ5ATgZuwOh/GweZNUjkpG4PDpSOdbzbmWZ5hRyHfXeXBM1pp6W
5RW/xQpxvUGYO3JNIALQVJLvCBjFtJOxMH9BDQoUt/Jo/axTGHRgo0wLvZh8HL6Sb1cfG6NW+Duk
THQh2hLZ9azWkdGmGJjtNMNCtW4c2+62ZNamHVIgBfJvCSmPK15GSPuuwNBdPdTtJ7ke0GPakkFy
12PbXQ9w9fssr9ZjvZYmJ7y/HvbxeuzL9QKAkdK/++9ydlArajv80gMt2DcA0/eT0FP6FiSE+jaM
CD+C1RqgRuLmq7BeuVxizW1FvcxVRGItVFMyXbEW20yOQg9TJR5DuZjefWWVP/xsHsHy8kqph/TV
NHTcSqb5qxkwxgh6GS0YwsNPRUNdjG/nZT62KGO+fP+sKYWTo5JvohrBLUqJlwt1c1T+z8Ck0qPH
lJDpvM8bP8QUkjFxfo9P0WuJEbbrsGHcGfz1Df8XfP2DzPmT6XimUHf1dfn6X4j0pc3TCOz3L/1P
CAa44t9qcwg5/VuljmAKVDv5OniKaz3uaQiGcAohGOwEoi/A4msu719Clwi/EiuBUQN7DnAJcbs/
UUf5jeN8ungoBlLnZCmvengWgLHTm6mSvevFjUCKzSnw8hk0r7obSVMECELFljfdaLFVFTvRYCsC
ZFwo/i9wjt2xA4oN+D9pLXyaEc54LUczv3XaQJsPhiohszsWz9EBVPu9tGbEquC1Yjw1ceVETb6U
UT1MmnYvdZlfx4VGkmWuUie7qiTO33Hj4sDak+fAqq3CObiYF1n/Fbj936L9B/jZlxbtNdbgJ8t1
/c//Wq6uhT4iSNFVE46jhCrHv5erbf+ThCYleCZO94DMsS/+/WII/umtQsCA5ih68euEwP9arogq
gjCC0kNJ4a9f+5Pluq2JkJNYib28FqhOwsjfxFHVknlz1prmvswHbNhHaaa3SSaN+Dj5o4XFRV3D
zDcrim9a+GSEzkT5bNOnp6y1Nr1WXRGxhQUJJWCzUciIpbkd63t7SLNIq7L5vbJHTKxGPblEpdh2
c5XSWBkOq9oAul1bYMVYSsPJiRKiRJXqIKX1I1UdvNJCuI9G2zd3CWmsC9CAs22CHkTiZgVIbavL
K5VnqklXkcqardCzpvYnCoviUWty7S5vm7du59sX2lyn68nhs9LPYbSucBpgcTZEi9MxdYbe06WN
eqTdQCoN4z4jrTWTwQcUNxXvSsyb37w8i+da5LkLDIozDyr6ZhbVLJeuSGqoS6rNby29zW5dD6Nr
vbXUR12Tw9Uft4eaEI9cAKDw6Lb8aFlk0l+MFjMNS9wmY75Dmza561yRXqOtpHYvt3ZmDqmyAn+A
845C07YA2slApulkIhWft2hvT/O9oRWv03LQQrdyjpafvHu5wW1VhQmkpk6eEwI0LMHtG3SeJ+EX
M2CI1HQ/yDELbqDvlRfG8FwjLvVIILQIhQVbKDOIB8jXErvpJTaQ95YKB9xwAed6/XJnno8eOiKr
vhSZD5S8thDalhS6Djp8joTq8Jd2O3g595Zbm+IwaBCQ98iOJjzEMllOzoUn4rbtFdnkux5lMwth
dhBIpzvBLLOyapNuicZx1najaPoPRjLqh1ga5PXTCksY0tV/jA2kVWpVnM1c/ysW6bRVuKyxhzL7
gvZgFZcU52MXny7fEMvh5aHdTiF1XGqfaDEAXcFrGGXdk/dvr7ldnXjOEvXksteUefUGPkH7p9CV
9bwEP06tlQoocPLTVjxfUwWK2DrxuDF/ybMAbKcjEuMSN+bZZMHEIfm5sr5RdXi2zcbWbURWxySM
KbX8gCmMtZxjlPc6etu3FTfJDjnQXly4gJ5jSlYCLjAO7lESF+5WBskf4kLILB8j17xqwIn6VAYk
FhumdZQar/gs2MfNcKVbl5bJs/7aLvpkKPFxAbrrHjkdV3uYpablMDFbzxKvVG6JCFVG7JP9arT3
wq5TMNOz0T+8vGi2Ny6oYJQewBYSVfhkTzbNelUwKphCOmTWbnb3dmct8RBmFMmmXVHVWnqBVP9s
kdKeA4IKRBJEJI6a026Wdaf0Ntb0SHStERVuXR/jIL8EVdveQABxYakj+0I0hPKNve3VaLCn/QJT
t5RK7JR680M3V8uVpmvkfqZ0uXDjPRtF2kM7g2KBpxM0bfnbWmfXaloSP7ISagYUTSYReomiIJv2
XBcXFumzMaQ1QkPIzmugBkHgdAwHeyr7FI3ESHp6ft31Pk43ydRdAPqc65OL9QW7EMADMuynrTRp
ljja4mOlFDfe9wp2xXc7k5UMCzIQ0R+uwrVHoHDWPQf2dKu00E+oLjmF60WjHuOhrGT6mhR5erOM
03xhwZ8dvFUok4c8DIGteIvw8iVzFwaP+heV0tzGPdUr5Z+ekmuHVo4dsRe33JbmZEonUEOW42js
jfX7sWqym1Jk1YUpOrfMn7aymSK3tCjHOSy7knLdLcm3+WG2hiRakJhCcDcpPrw8Tc/KUeu+Ih/D
Ybs+NEAuna6JTrPjkfMLZyO3Vx+aJkvfKVFbt3k65wcjc9HFYP8fkCPRbzoLTjTpLezKTUgBWe4c
dDHmF6Qb1hafRre/v4g4bCV6s3R+w/OeJH2TvPG8uWTleHIsD3Bqu1dlbXgHqapk1+nDD1115seX
h2FTFABwwigA+VtfXFRWtqCxoUQpbCoNyqYgrICAO9imF1p5VXiD9lFY9VsRD+p1j7zY8eWGz25J
OAYE5+S3uDBOhx/G3OxppeORkB2to9EUyz4dYAgXqe5deDWs5/CzcX3S1Oac9qulSNVCH4dETa+S
xHhrDlgrJpWDc5hVHn2pL+/aVDMPtVXXFyb17B6lMIEyG8p9+Aic9rMOpEURhEntMkVmPlisq1li
BvF3RvM/rWxTehTN3USNnhct1jjd2gNIjSrwm53T2N2FN8PZDq1HNicCCSdr06FiUVpL5MTEmeBD
K8+rv8CUufRQOLsuWZjcq8Df4CicDptG8tgRwFHI47vVTWAt3s0IpuBxCjz7a2041Q3veefKb23z
wlCebxkBFddADYwFetpy4le6Klcx0wKuGhAnxEuPrp5qB2eok5sJgFrkuulyUN2Yf395Fs8NLSEv
QSJbYlUPPG16SXWKMNpI01bqvQNvW9+k5iQunHzndt7TVjZDO3tS6ZZcMEBsjOxAds3etQaKR+kU
DH8KfOV0edoUGaCnZay+DJDKoBASrXIA11mb4UDfD5eS7OeuDoqacEF5XpJoX3/+5Nz0Kl3WjUmH
EPcJQJrZ4w5fGiMyKOFmK/1YXlgiZ0fwSYObq0O3Ot3pUxPTZbcovleOWUQ5ej4f0a+6JP9xbkmQ
voLMuDIinrEHWmwChingWhyRl/judeN83ampv3DFn+sQ2RTQh8BwYEStP38ygq20k1Y47Gnkrqcd
z9341myCErcJP9m/vMbPNgVYl2w1mn5kqk+b6hJdJE2d+VFbrZa4pVb/8ChYHSH29Rci2bNjR+oG
9sNa8diuC2pkS8ejwIt68J07vWmbPSXc/MJiON8KYAlIkcgQrdn/p2PnB7lrgdyjlER5+wDCqXk1
1+oSr/1SK5tTac4l7xiNGZq7jFNejBghW/Ul3uP5VlbHLF7dPIm36yD29XQaOfvqdvFCOU9maOTZ
HyvgcSqs+r84VBAo8yg+HbF8jBd7KekLL2WAi2AMOdutS9mZMwuNpCu3LnRj4PDbQoU0nWHIVAMw
PMsC+MYTRfB9PDtYYsaxCC7cis9bW5NAOo9dNK94Y2yOhMWxgTECvkQnxQH4js7HuFwZmdK1a712
ZHUhpHk+UatIJc8lNqwDs2ezHAwz9WddT8xI60rjQCjVhYPw/5h1Cj/TAL4DEIgh5CY+nSjpD8BY
SDtGdd8WOD96jdWFTicgIbd+nv+5ODT8cJCHdA0xODhnp82NZUtIQQU+qlPd+UGCa7Yp8UzqUjrm
93efBoQYca05ecAiqCps+XQN9BvU0HwnWsY5V98QTHNbb294mj5f58Hcz21YS1s0X2XSB+5eHy3V
7cbSRCEuM2PeErwF0Id5S9LbTA81j/P2EBi5Tk039oNsx8+MqsSlR1Mx6XG8wa6Gwc/MC2/n52sO
LA9eigQKXHzP3s5IHuR131m8Fwb2LM05o9gNlt2mhymv6rcvH9zbWxaWhYdkJUkInpts380KZ8YW
3j14gFQsmhLchZZ/HtoETU3B72H54U9x9oe7ijahJaA+AkCSRrcZrEGKtC4qO8AfZAn820ahk0Eq
ydKyKB+q8lIZZburqNOvFU3oEGRzyCFtjnInSEGT5syZ6BKPRARyHJ87d7wkW/d8JFfo14pUYhwp
126a0fyqg1QJnUMrvDaLXDzpfs4Iv4TCiZsvTj4YKnp57p53zEfLm/9xx5OT2DrnkAlW5IrNmI2s
umMjKzyvYbFcWI/r9mGLPt1ZPOf48yjxQWkgp7qV5pCdkhVVoHqvzKLKvxa6q7VHzyd4eZuagF4O
At4xkKI5Hj4lGXKUyWDm90VX+vditHBL1JLFSkNvDiotEnXSv2sRj/gKUEZLd53WlyGnYf0JIVPw
R8b7StT2EVoQgsg2FFiIh2UQ3xklkbnrluqBQLfAHYzMy8dkafs9iKHsHdrS8q1mBgBzFwPTtFsg
Vk1zqxyckyZiq+Q4DxOFutww5rvK6xygU25avnf6QV1ZKIhd6wXH3z71MudxFEGHEU0732lm+7Mx
tbQJ/WHRQ0RujR9l1gK1M2T2xZgDedtIr3hQmsG1qtVd8t4aUk4JqxqimC8JOx84lu3M3/KpEmk4
2HP/DmOwGljXOFdmNGVIbsHi0CAMALDJ0mgWvmiuRK5csdeX0pdhs4yOFmJwhlNzby9HV5X+bdtr
JYaLlgeSTLPNsHX65a6UNaK3zgDjYJQN6ltdC9ee18/82hqH+jDbdo7TcB6XS2hhhpXtbVn4Yarh
6DCL0sp2QV7pnz24iR8zm4wIUChnlztSDxUulsNBQ2brp22O5rijbp+U4Up4CLu6qaNRmP0xS4h3
P/aNB7NYM5x1pCqsK++STKlkBwhqKVfR0QT6kVtiu+WnieM9WlahnLAOWv2jqm3vExoCsEFqzQhK
NH+M+muRVXgJ5Ri7/ip6A8oGUzy814yiBnPTgX6tqXTVlBhF6PoSk1e8hBr1s1y8xHhYRb9xCu9M
F+1RI4hv+LOS5OSS2yQMJtdsDtSvKI9lUAeM1601mOMeZ6zmGIvC7vZt0TfAiWoQlmYZG+6t0Mts
xHIoGZv7lkPHufJKJ9V/jEMJ26YKWu8xtxLtpjP7Jd0PvigfzSl7ayRzDUt+kJ/M2fTKUGrKG0LQ
6Y0Fy3yxi92EGs132D75w9wMCLYORWLsQK/lr5VmxlOIL5K9s/Win990ElAop1njomdRSRBmbZUK
0FyVKutp16fzLI7ITikHTFyGmFQ9HlKcPeqwze25ubabJSkPVRrgtF0vuQ4XZoLzoFrZ3EEGiqed
cgGChW3tpwXobrOH/8K9O7/OmjS3yrc1zxhyLZOI8+mDNUwG+0g1tdxlBRw4SMntnLwdjW7IDqap
FkgKQdZkb10AcuxsQPw+sgloiY31fdBmWnkneqmlw47hMPsdkktIhC+9D7o0yD10JDCokh9b5bf+
zoP+Ib5UsAGsoyfQUD+4eDTg3+X38l4DV7diDKUC/G+LWU8oeTZlvEv1lJrJ6MllxH4Dhkmoef3I
HwYnFx88X2be3vXFrEWArMDCpfnKQkgBXR1s9irikHqV1Ydq9psHf2QnHZKpWB4QC/KrKHbHijrT
NPPUslrh/ijjTlo7DdZ7EgE1tIxDmfTAW/xW4ebYiDmt9pY+YI/g65rp7xOZLx81RA3rULOC2dp7
aSaMUBVTcp82WbWEflc1IDh1896ZYpVGg95qc1QbEhZYB7wIcCJWrpGvVH7tmcLTbvzUED9Ex+0H
j9tc/GiZMzg0Ncsak8Uqw2kW3e7lm8pyHTA+0l+fx8XMvSs7MyiyaLWEtIN/HGYwtUDQY0nAOYRt
lmZ8r5Enjy6kCnCfrVLanhK/lh5my56uFNjFZKenIJZDZHTcMuwWve0xjW3n27lfxmrXCapUOOpa
+bhvdImDXSOs0pz2FcIEWZS6U+ZdQyBS7mvudnK0rIHSwPgFktNBL1PvVT4jnboLem3Abizw0ISw
sdh9TEQbpFe9lU4Ljndx5oZLNc6/dMASyfXoN/l0GBPhvkI8nCtrBNVp7i0IiA9m28zpzugWmXDK
Jt6vwciDO0Inyz7CPnE+u26/6DdW3y0UvaYsyI52A+RyN9QV50id2cbPRqXjskdjo/lclNCdd42a
a1Q3ZoG54+QZ/eMS9D6wW1S7m2PP1fEGwKvJBVEvQ7DrlsKCJh57Qbzr29h/FVO3+aHlteeGpaGg
LmVtL61QtHHaXBn1bMldMXjudxZZL8CJtrqxNyB8J2FjzWO3g8cv7bDu7SK7SsbOepPUWeYckhZz
qF2r6ulHXWecQb47yyQaCq/rD7ZdJVlUiUmhGl96iP1RIArmnW5KRbnRzohHJavhi8VfRCZuiguo
Ut5k9fukk9pnvbOtL/AAyQKPZWl9ymz4u4yozPMrgwLzUTpeZ4VGO60rqsRlMNQbM3hlOJkoorTp
4p+tZk956DmqXo2CbZRlWzfp5SEn0WGGpZsO975RuG3o1Rq5DDJ3st7bM6xDDO2syd9ViZisSMJd
/NCnS6FHXWnlObeyQnnPsdX0bYk5rO9cMxk+xEueDocgT9QX20NRPe8LHapmuqKk++r/s3ceyZEj
6Z6/SlvvUQYtzN6bBRCSZFAz1QbGTJIQDgccWtzonWMuNj8gq6a6cqzHpnazeJuySooIRgTg7t9f
JvJd61kbI9V1afBQueOSR6S2lklozK0swp7skyoibSL1w0pP2d8GreYDJH9ytHbzIDztWBGvRvFn
mdclhQNLVh163myHdJqZlzgaCQ7qfCr0JWxgt384/mRZ17VXeXmoMIPZYWn5S3CV6jNtp2Is/Cri
FsuyqJi03g8XwTobFVu7M65PK8cFYFS3KTYnE1n4mi6rliwJmCYCZz41ZHUdqqaSRuQFY9N/MclN
d86DEpiV5nZ0zNe4n3Njv9jEWd5W5QJhH1ZpquY9KvCRPuyksOqHhZhmQfx1W6X5d8/MsuqtmzQ3
Bn70cFUd7dEdlvaFmbJYqtvR63pNHMpeX5IFt2Ri5+UDiunRjA+D0zWxsY+nZsSohIuiAXkRZuE0
oc37V/V7XS21qxNKqLktgf/LNGRvGe4o8cVDzk2dbNc6I0sRBzabO61Z27EkLd2HosyaeOd0oiWQ
KJGduovNIr+y+APcdYkn5SBu7YIU2aZL9l7dqD5SabogHpfAUDTHkl4SNtmYvrd5EhdhZU71ky7R
Mh1sZ3GOJUxDcUghOLOw6/kKDk7PvEhoHTbVgQ+Uvmq2hKhUHIQujW3mwWGWSfPV5rG1vZ8q7WjV
3TAeNdl1pF42HEpDSruFv4/lND4UeWe719MotC+DwS55sBPPIHMRw+K4HyUS6eBQ587UwCcl3VO1
hZIjGsvnSGp+PxyKJU+u9KQ2ynNPkuvy0jRD2u7YM5T/GVdYg+Oh8rLXAS3gQvdrx+63BMMSHEQv
Gysae9DRaFxm/2kqurKm8Tt3VJT2k4gPyZT2aWSZsd+HmHKNfO+bQ/CY1HN9ayo3d661TBuuUc24
uIr7PP2Knt76mudllT7nih7Io50u+V06taxYTZ11V81M1ltIDKpFUWxQ5BwZIbu+esVkysgEr0hw
PxhVzvvt2+VBtxv/vpzb4sNYw2bxBFDcHg4Up3J0tky6Pe3cmx4LT5XfWRHNZ1kaMzWqZtwkx8XK
cy8kbsiFcF3w5Jdll36sKgv7KIXZv81aW+mMMD7wZqxmdZpxEsV7dHDFx9rihZTea/Q8bEQ33E+2
8IvQqYz4PTfdjtlFuRzd63kR7xPNJ+O+SuvmRh+oVI2wNrIz43VumeFio7kqy5Rj4dBanjoU7AgH
TYAX7Swjt/KQNh5l78nPIKCwzcTwpVqcz/Eyq0gvkldntJp9K9cXbrvYY3f23H90tRKEfY08clwM
d3iSs7vG798w72REyc/5ZUpKXkDWNn4i2Hiq9j7lXn9WZG5/xJlDkmfq9iW1UX19cGWKPYtTglFG
bIUtlc1De4BU0Q65SExOyPUiv/fFUH/ONftpYhBKMeNyOgoVUk56bEphH/EIlLtcb9co+az26QA1
sVD3iavvOI8zywyZi6A4jx/l6BNgRT+WcUOpwXnJ/XQ3zpPxbOvJdLOIRtHOM/sXP/Vwds5B8CmA
gLwOOCNQKV1Oc9jro/asslL7Km1RPo2q1w6Z2djPjTkODwOVXnkYB9m3EksZQ+iCoSWccqbX9WNr
dmrxl6uU8/0xiyURXlxFnxO/HZ9k4CxRbC7Dre3IIiKig0OVhhnCdeTzMpUno1c4pqmFvjEHd4jG
hjs7TJd5iQYdWxtHn9XbluOprYvsZFAJTjxAO+21TgSRjTM5cuLJv+DOyCquTTN2sOvysioxP7Ue
+yGR2vbVOGfdOQXBpjhIv6GD+tor7WPn4eFHo9qFZWxXbIVAfYFLobTAjh2iXDA/64zYJ9z14kgi
pfl1QZkOAljkn8iCwA7kJrp3t6TLcGgm/3qiC+1lpt2Ev50aalxGzXVsB1cabMzHPLT1eRyyL4G0
01tL12SkbL2NVFaMhK442udUt+qbuXHKZwJ5u8dZ62b3MNhxwcRKTNnJLuZur3MpWstgHSzhfR0Y
N8Nl1rFN+9XnpgfWXQqqgkyMfeE81O01Q2g2Q7vqwVc82IST2FOcRWmLFdiWjX9akjyhAKTKzgj2
3OuilcuH72vWSdQFR2phkovBGL2M+jdXudpjEYj4ZCaddp1naXbKFHBEmGpZHhlTcl91TntvF0b2
nGVuW0dDLy7pNGlncInpRJkFa9kwv/coNQ4kJRjY1t3+C3gUfdO96MLYb8WPWCTLVQXteFM41WvJ
2YvJgsKpXNn2rh3m7HqUZfaqJbJ6RvZrrjFg7b6OQRzC2XV5j30ctbaqh0POkbKIYlsrLCKFmvyQ
M9SHLbfMGSnWwxI0wbU9IHuNbMq7wmUpuYBLMZr71B3cnYKYvdLLUrtCXX81kAp0tt1KXPfC+WQT
N0FanDGFZWura0dPda7HZao+u6nybpHIPLJgeO8Y3Nkb3MS690T80dnt557X8Mr4UTWRdIrq21QE
aRHafu7uHZG3T+YiuysaSpuTpY/3BY0O3DcsquFcxzlwqmvdI8fg2GV349dswHOOjW85TH2c4Wmi
wSVhX7KMNJIKJXTIoF/FXOUy/mJYa9gDInYfQ2LfqiEyzc4NQqxEy6lQNVt2NomOEzrRFc2x0Vs6
Njm/Ye4qK3fHMGo8EmGsT6STWARcBCWoAim0PSVcNtHMGutW3T5OI4UmzGCFee1WALehGm3ri3Jk
tYRa4prfUWSTiGwHbUy/bIV5a+nd/HZKAkIogIeKOPTrhJbMmk8rjxRLRBlZFOZIbnjl/zBYYgW3
nuvgVe/N4kjdd4xISwjOW3ErsORRj+xaYWaXQLK0di23aaDJIMy4hoiy0EbdPtgyBSh2mtwQFPE0
uYoy0uuNsyj9kWhmhzcv1OZJYydOByJihZ4O1c5VhXevxZnrR/WieU4ofGv+quXmnOJVJGsgLLTE
+lxpiVGFcBNY1HGHdV1Iru54qezam6PckMFbU2ntd7fruvuChu0WY6GdJLuBVftHqeFGwsduSevQ
kfPJhYnWLon83DPbfeZW9kupNJY2NJVEC4yaTxVixtlSXXpglDminlOow8BIRH3NXNT5Pm/d9qkc
qswNA/QYXsjuS8OBD29HKuNMCEMmG8+icLqbYvSznQMgNpYCHIqeAuehm+340rUGTpMS0ikOpywf
bwOHfiDW9IREAOHW6sXrZnDjcmnjz7YjJvbbZs6Snc1R7KNvBO63Sg7qtRJDLc8Trh103kRteRfN
Wofm2ev8JSqruEJNbAs2GrOcOVL2HP373RzX9Vc1+LwGOYOaBgPIUchKy7tnJsrGB4fZco7MSRGL
RvuSfxnKwn9capL5DzKPhQu605Cg5k3M4juPXnH9XA+csREcNOOB3BK8pnPT5fnB6AeWyKxE1r9D
7DF5x6D0XTyCRaPLY6W32mmOna+WI8107xRJLvYjMGyHHrmY62iem2E59TLpun3Buv3Jra34nbSw
9Qlc+hH8LGvTG9JnSmxDK1MD5lP4bwpqctgnXqdzCSZp/EiBFCkmmmnS7V6h/ZR7LbPiJbIZt16K
IQbJ5gLMGfv8xE33KL0qFWoAxXU4JmKYQruzG+5Oc7bEwY+D4bJUDQNZQEwCp3dfenWY6SVSShMA
yY9apftMj9LrzWeCmPvkI8+F6PZ9Ic32bAC6Xco5UT3lg5WtjlrFLcUYUqOG3Zc2b8bBz/RRgZBU
g9zhmWcD0a2BhuBsUW4VTWWQ+ZEVj9o19FD1lkPgjJG3zHiljCYv9R0lL95tLcr81ZiCvIzqLJ3v
zGlmAexdvcfqtJRlvY9tp7vtU6/MdqlF6284pdJ4Hnov8Y5dPw/2DkmfnYeFQqEb2Qn5W+HQMJJd
1aXBB7+ryQvp3NCIbUq3VKcm+6WDARIPTd2W9SVH2OPaUWoWxcLxrYAF9q0x/qjnguGHwvUqC2Op
dDdMpOqJBKmafn7xKSAu9iVrHXit69G6xjSV31d9oXMwrovJCknSHutdl/T2uA/csYgv9ex4Rggs
6iC3iYmhOJZKtIjXkdKbKLNUO/ZEq48LgXNz3mO99jrW0dAenMUnpFwKdT8LozEu+lxKnc+2q5hK
ZNPrYOOW6I8u4mtG0bHmfYqtRHrnaQjIBwGV6LTPM/DgsCORNvUOToUKjcQOTEP6pynXUsc5TBOE
wHUwe/l0BZA5dPdtixh3z5JvDk9OS+RKs+9NS+OTlDLL3WOVxU39nBeOLblytHF8iGe6bz+aSpfa
VYooTF35k4O2j4Wlbp7GYDBRpqk8Db7TLaTcNCrxtvQyMjJbc44OzFB5bjnlBgULkKvKkDsvq28z
ML9KhoFKB6OKCKPPTSOcVD+St9MtlZqNSEJYf3StPX0XDpNaxDg2AdMRresW9tWgiqk4A890wUuB
fxAJqZDaoqmoJGarHkJmQQ2onJrH1n0JJmFNd0urecFjVpiAP0aGxz4+9XY6J3DDtsUcMAeOcPYT
g7T8An5e4DRP7VaTYW3kPmftXFsccetKVFXqCF1pwZSTuihOlQlaFCVarTFCOuMQZMyWVFpyzith
m0LA63Zq8fc5eX1UaeXNe91rNO9qpLxDU6E1WyoOdhwBE/lJ1tPYH716Gjhta2zl2uNoZqkmcKpX
2vSC8DhPa+KpZCe1qJmDajy2sVMF9zLv5vk6roIsuXYZ8ok57Adb7CyYggyCf2jygr0tGMVJK5pO
PcJOkZfolMIZbgvaGyDig75W/pWIEdSS19yWfnmnusqrX6mXlP7TXOi1dNjuJk393ub83y7Ff1JX
/y+85/9hrT23zet78VefIr/wu63W+Y20VyKJkJryH2wlf/gUV1stayCp5vizCdxboyX+8Clav+Gb
XYswkKniq3P51h8+xeC3tUGYvFP+qrU21P87PkUj+IXMR/XH13BLrJrDtd39F+2fnco287yuASWd
8pz+8mL50sSyefDJfvoSV33MyEOb4vvsWepTaWpzcUhGc/Qe6Oxu6siqXGJ5qdABzVzAPQ91qrUi
cmPp3BrrEK+LQD4PORrDMGmdRe0nmLJPumiOHvRhuesGC2EDsad6EQ5W15r7uNLqinIfv2at9dYA
+s6qJv0mya1xITSwt/PdJDLNOGS+X1zbRtWeCy83LwsZSSV1EDo9JaMt85Q8Jw7v+0ar6nebDLUu
pCtCldedvYZuIaywg6MGoEVwmyHt6sm0YjM5j1Wqij1q2e7CvhdX5xjhrAHf2/XNwbL6bo6SLOgX
8uIMv4u6EiZxnUhZ5CvhGv3JAg4U56nPfWTlY15/n9y+IGxtKsnCdKqCmEqVwHjuBgT7V8IdOsbA
uRV1lNl6rJMrAFocxdJnhzQkIWjkVhTDQ93UMTXpUzYec7fAG7iUMeUYU9+32RrYUdgIqUvjUsdt
+alVpSePikS2b0xS3hiBOjPRZwvrgulL54b0yLE8BPpoVReS016hRbvxpNOSwp4unQbuyfa9dOfm
WaCiVi8RmOSNJfJw9Kwie+jANN8CzVsepQV6R0ZWHp+SpDaJOrPoGKTLu4C7rThJRXQeqYplMvav
WfFLSltkArCh4ixoOBDkLQNK5s5mWFUOrA4J4XLZmSPXXWR6Da/L4EDLAb7hpQLvkNARLU0WvGOu
qxQnx8QkmidPqrdhqBx/381C+8Z0icih8Kr56DUdwuTC88VFkhsGFEg79o+gS+mCT8GjmlMAOGAf
28Xxvyjy9a7GfMiHMJ3HxApzLy/L+z5R+W2b6yNXZp91cYQYpKxDPTa0j3m2q5u+m4z5aNcpyYRd
T4C1Hs4WeV8n20uK4SR9p0rviqq2nIuxVMF4LWcSlEcgEGw1X4Re9/4Ob3AdX6EFWVqAmjLQj2rx
YvfIaNxPMJwpEJhpLOC/ENTT1QCjmz/m1lT1JOTNpcZN06XzVU9kXHoyTTaqNuSEXuYnQxMw583o
J0SUCDB29uMseET6VMrTWJrzAku09r3cWIIwjzek6bQqdJlzymqzBLurq2Sng2WZjGI1Xc+CyoHn
iovgtsym7KbuIKTC1BubI47n4LCgqYqCIZB/TzHKcoX1yUVOgoTFwFnzy3IlK3JoNBQbEWeZdj+N
aRa2wbyE3HzGT2fIf+9n/9xinv99UBeu+/ovu9mah/VzN7P931wSulYBvoetgDCp/72b+b8RrUb5
DlpUTGOrlPePzcz7DbXYKpD+/ZvI+f7czFCtOeyM+IBdz/P+VkYEYe1/lQGRA4ytBu/ratFGufxr
9S/0jVPEg16ypmikdTVN656S0qmsaCnBIeOsOMUVqznSsRpKWkHmpCcHLC59gWZiatOn1EkfPKOW
4hktFXNlhWoKIpN3xYwSRn0n1NsWZ7vs9CA/eAxlyVEf2yk5BExM7hXuDulduUtrpW4o2saqv/W1
tOfHuFLct46WE/CZl0KzPxGv37acq/FgQkK70vCPKWqKr/okY5QMAhoKHEJj1Im3eaXfZpdmm2OS
Zp1pGICYb/p11PGbtsgggeqSpWCbhhK1TkbpNiXF07K4ob5NT802SQXrUJW7rlXvXcvtq+Ogzx2D
1zBgL744PdXyD+BFTGeEG7EPzXXdMbYhuABG3uFaH8crZ5vu5Dbp5San47DfJsBxmwaDeTaes21G
HLZ50RSiv9V+TpG9YKK0tumyWQfNtphfCuHQ59WsI6ivJsiAFbSk2kVY9K9v86q/jq4EpGsApnbu
k1y2zrbGNufG28xbb/MvI+AA9O5kRnpotxk5wYvHwMzKy/ScpNTt7cFq6he7Ngo2xHW+HrZRW2xj
t9pG8GIbx7ttNLe2MX3ui3ja19v4zqGIUX6oPcZ6b53w2SxscXC2wX/aQACaJwAEOADx1HaZWOm+
aBu9jqakVfnZWbGEJpm0JVIbxJBYK9ygfkIPWhs/siUDSGB7AZzwV5wiFkS87a0Nvmgrq0tvaib4
x3QDOLwV65j8ef4kZ6jCfd1r3XLKgwBgpJGTgXFaIJggxGsFT9hvvia6rp2sDVqJN5iF/RzIBYiP
UZlCBKCYeZiwlpbCB0GRK1qD7gEjdulNiXH2N0DHitVCKZaxFFxiG+hDk7z/OI+ud7E2UCjYACJr
A4ugbcn9KscWCYAp0+KOAK9VArGiTD0zSr8zNvAJZfOqe3Vk3R2nDaAibRmwqt2Aq3kDsZC9NvKs
VmwLFQQwl7UiXn5G/+rO2YAwuWJi7gaPwVirlyV1AM3iDUArhm68zfMmiElTK0gxa1e0DdAM4A1G
FhBOS1dATpGdFIMCr0JnuYF2AmTyNTASfILxButVG8QnVrRPZzbL9+MGAhY/AcENHMw3oHDsx3ZA
yLQCiPInmLjiisEGMVo+dF/UbtBjv8GQqBWAJPsVnYxJBk12aeMAu9WT3d2XWd99FyumCbgKvKnr
w3jhMAXoWY4CAFRtYKiDXuaz2CDSRKxwaeup+aub1YCoCacuP5pT170vNph1dGMPLdYSoOTSNyhW
FDmwLPovINpyg2vdDbp1NhgXjAFIlwBa4N3AVkC904r6ZoRL51G2gcFMAwDDFkG45c4xU47Ks01k
wQm9zoTwg7X8h71hzPWGN2fxUCDx23DoSrWSN37DpwntEbfFhloX+B7iQ6YhYkzg5r7XG8Jdr2C3
t+HePvnL1/OGhi8rMG7HHhj5sOHlTj7LamfhEKoihDVEtJQrvF6YcHpZ4XeP5PyAvicWSSZHkElQ
eQehJ6T6Ctb3dJeR84sQc4hw4oLnO6TUpbtihfmdDfEvN/Tf3JgAe2MFis7mmrMgx8+mv1gga8uw
N/P0juh8Ailk6Box5xgrS1/Q91hnr1AwcWZ+ixtruOHjSvZzpz8IJxnvUi/fJULBhheJeJxc+7rI
6/pe+OVjYbfZ3SwxPfnaddWkTzHyUXYE87qb1X081gssqmZHrj/cW/OaKVdTPoKsHsRS6TJi/a9O
EhQI+NglV1/V9QO4xJXd6Oc04TgYtDJLQppg2OMEf0D86JV+/kJB1SfFVLLX+SNcPY0Ex/S3RJ+O
hjQ/kWJxjrMUVwfBKWMSu3cGbXkicL6jq3gGUHMjzEV8IrGpToO7KIh0cVlWy5ZotSPC2e+VK17I
pe0jre+uarO135VB4R/I86XDEUgTWUsobo/i8Qu9ClPopsMcdUObnN0xfa55BAOLRAJh56dJFOeI
cyFMuN7DuO/rU9pYt1BPRtgg8ZK6jWyVbHIwQMRBiXlnzoN/sDLpxqhp6KMC/Ut2sTn5D0HpmoST
C5d9JdXQA+qvHuocZPgVU1Jb1YckK67jsbrqkBlF1pCFdjvfFZl8KDpxow1zR45g44i3vnEuQpP5
9ZLI6cEr2VHcehI7Hgjd7nSb91n/LAe4IEPO2sme85exycoLH/tA3HHl3sSCSOyUtejoI2YF8gT4
Ebr9kIL7HgfHnZ1jwMhtlpp30mzxUsuiAABn50WiAmWa99emHcM6y+BU2+ISB7H91MKEQ39L48Ho
TR9ozHqYmjoIpT+W3wj45bll7d/HGtvJ4uoz4CFbNWP1becHTRGJAHZk5yBXeBpGVX443lzd0HBm
HMWQzoe5191Lp03Vnd60b2aeWOeazOBqBm4LZ02gXHLMNohSIn4oCLlrTUpKQbttedLnpHpy1ViE
YgI3kG1ZhnBS2T3F20PCTVUMt1WdejuVSsHu2hHc7GfjvVABeFqaPjdT+llXHZHIHFUjXMrNPsvU
57gfhrAYkx9F0X2DFuZIs/pGnrREr57p07EOcS2sN8+IX3JdLi8FboSQ8BLOLwsU1FqdOtrZwNSO
1BTtTFSnhTglyvqGsdkMp95+Q2EUuR4aRQ6ye/LBtScPOSr1zYW7c2YUKkYe3yiTVIKJfnSVepxZ
s+pG1KNzi54GdYk1XVpEgCG65CA/ekhVzp0dnDVBjCoQz0NVltRTauidixZVFJL4g294xX3vJuab
YxWP8bh8oUD1I+s1Ymu1cX42YUC/JV2NpvKcOjnEbOYQJMWLL5V5rCu7Lc9kKWJF3bOgmmS9tGlJ
9qE+K/2eUvRBXEyoGx+yjCYj56NGsEv0pyky29qNcU1Yvuzttn1sOhKzrkzZjIMV2Sltax8xQC9q
eRE3YwcbU5mL2k2VztB9Wzd+ih2wGD26mUIh0Ln8GHygz2xfEeQxSdS5iVWKW4QRvQXbWpMkeQX8
3BMeQRMs6u7Q99EfPeSp1dVPSC616asjZeKtsiTOUdaVOy/YNY+pTBFnPzd0SpuIZ11JT9lNgiOI
2d83sdq09wMlSiJ/jesmqeWujYf4gxBHL5MhUl3+pBah8zebCIGwBllYIMRcAxZrsN3p2FvKfcwD
MjAl6erFwVWIYBnyB0w2t42Wa9ZLjjHxi2WZJKGXZmron1WW2trvIYz/PdX+01mDaP79VPv0Siry
P8JXsJ7/+V+I5eZ/HXG33/054mquySSLBTDwTJzYP+MOx/e2+89/rt/CDIuX0jaZVYlX+3PKNbzf
iBjHN4S9kFy5LT7x9ymXb2FtxBQIjUGxsYkh9H/8x1+6ONtf/v2vKc5bxNKfXpc13QZLHI+PT8gD
NbZ+gUDaps88FMXmDt04sev5TJ5wp2X834uFeFNPuGE77z3I42fsI9x4Xabtm4Y4xL4Los7MnuMb
v/GDgz0HX8YcOzFh+mf6Xmlw6LtPna4SuJjqEhRO6JG2FmWdhrKG49MuX7BnEiQ/HBkT6rDMp2Y/
W5O81hcB6aC9bR/Q37pW79R7+dQ17+/d5VX9x/qrP7h/myxJu+1N+/Nfd8N7AwL7/g9+sP3HoS/f
XjvqC3/9nb88BG/873/Niur/5R/IuDNMCv17Mz++t33x8+mS92r9yf/Xb/7jfXuU51m9/+c/f1R9
2a2PhiTqr7GGJkDGv79yr6rm7ZccxPUXfucXAqgCVnUoONKkiIoDXfl5tcIv0J3n4qomwkcnDPYv
/MKa3YVdlEZ4En7W8MQ/IRm+gFWL5kh+AHvd37lYaQr8BZJhHiXniudn/Aa6+zWWZpiyAEy/76IA
qvDkmLK/yZeKfRz+MfBO4BtFRweFnp/tFuXgQfPkDlHW3DAH2d11QjnNuTWsT2QjIOPK/OnBrLuv
fZXtLEILbsshm1806VnPptYEZURW53hUVj4dUMIvNxPRhSCEqrsn5ai+tI502ytrNIJkX0ycJ/am
5srmECg0H1deJro1eMWSyJlJPcyKyOVkcuGY0nd95LtlFuPdMWLxXjirRgrZlE10l0U0YBYGSepr
cPoQkvt5bUdQVJNLwghpeUmmCZEFPiYcHhRnWKPtXY/14NbXykv9/aLmXA8liCqdow6MvN5IieAy
Sdjym3E8+1VpIhXBEBAa3VKSlMcExbnIyvp9KTKDIijV0dJwC29AL7rOKc08lj3jwWOsNQqJVa77
1UMSz9m57SY7uRqXzNDpNUoZUfHEe1lybiwVPFttH+sj97/b2oh/YCqvHUFIqmZo8ivx05N3U9SK
nbmecKMmGFXuJkT3EavQ+OLr0sgvdpBP/W0RKB4XWYsHZVwGzqvVJw2vAatj8ay7EOaAZNumvRh5
IpMDW2acB6uCSKpDOw3xQNuj8PNg15hT/GI0SeqcVe7HbQ4pQCz0VSCwZyowu6BAnw1V9iNx8Z7g
sqJt51pHPMlhiYuogzhwiwmXU1/6oeGTnB5NPCmYjE8+2sFp8/5AE16jR0XhLvJ16QcDsJzimCF0
cCBb7+DpVAunSibRMs4o2ceMyPJoFBL/kcqcgkfUlh+dmRP/N02L4URIG/WvSLKyhLZFkelPZkMZ
2hFGMP7U+UPyWtioLcFXUGqGTiYChuE8FU99MjrwVP4M7UH8DYS6jvCqilI9p/wbFxt9Ne7EQVPr
e+/OsVUhd2sq2R29wFhwoO3h6g00iPUO81t2jkff/qDuS7qhuRIwmLbxexA4A7liV0pwotZs7wYe
G+YGVCA4FRufk4oRamfBnIwoHVMy7TZ2cBG6jxy9gOo+i8bKULUutOEQt77Mz43TpFBYo+i/+5nq
GFQb23tLvbYPIF8m/QtphfOLpSozJix9rkrk2Tk9mzHbaRzZdSXFjUn7THXpZ0Lwj4SkwtJhWC3L
66QRsHf1SuRR7ganN2z8XkduN2Yo9D7wfrZjXOyBvid4t+LaQCxgHDS1soWVaQ8LvMc8wCL6ejfu
4gbzNW+Iq6rDgmjY3NsbA9lubGTpIlvbtT7ArzDlJ61ZecvFG7jalpXO1Fdi00XZfevqJWwnc2t2
yMoSN0WeMQLv3Y0btR299x6Ixp8KBP/Qp16TtO99wH5LFLs2fckaKR6JWqe+ppks40REJ+rqtBom
rDI8kHeoPW+6QyxXngakjmSLzAYApNljG2qOTmz79mGJp1YcLPOG8yZgRb/q3zrK01Cby1AfPPv3
DuW/tS1fsh9N1VYf3a/b61826P/r5v3/40a8Gof//UZ83Y+vWfev50bIjj82YqgRmwZLjJxrPuZG
gPzch22XLpKVrYfpDxyPi/lPakT/zeBXXMKIt6TidfP+Yx/2f9sCuaijhWUhf/bv8fzWmszw56mR
qj22cpqCySPxsKzRJMj3/yVqZRZej/AYH5cBWUE+Nog34LXOcNtEOnN61WCR1RSicYfog6jp3XEK
NaXXddjHjW5EXJOZjMpEkODv0/pGTlmWxlcmIadZVA5xLSPqc5s4lFmqCHPpU2huoMIkvvTCFeDJ
yGjKE880/WiSfMZ5GOuruxrfubUrMEtfrd4kMIXBNx7IHE4Q6+EnRlaDxScCXRwwGPa9z5yNs0qF
StFqpemVEHi7BoVfy6vLM5jXRHeTavSLFvuufyrbIr1pMgr9wtg2gVDtyc7upekt5XkkvScFEWqb
YTeWlU+oMAVLe1HM2Z2+dLdLJ/xbZlHtYgbIXnmBjZ0/kIiSfQW2dwCD8IEMJw39+xQ6PCxVV/En
+g105PGAqJ/KDr0cHMFKAHGfuujFas16it046d8CqoacfZGUhQdtRB/CFT7iMTkULoUoe8bSeFfP
VYZU3ott8It0bhStezPtePTymeA9Oo0Zt/2QIkdzkWWzDhnBCcuNscDCplb6UKZBD5KbWB0dbbDW
911TW/1+tJA6WwlFfafcqtT1VNel/d3F8bkWAHbmRwkGzpod5PeArS6YHO8yjseM4jnDKG7aJh9g
aqZl5qtD87/YO4/tupFs2/5L9ZEDLmAar3OA4w1F0YhiB4OiRHgfsF//Jo7y1pWYWdLI3m1UJxtK
kjgGiNix91pzkYxROUaBw2isXqNUMo4tdNt8EqFOAiiStGWlrS7CmF7Qe4ORyfkYV4YUeMTMQ5A1
2Sc7ZXDnUVQRPRLSn6PTr4p1l+jDCuc7JSKzxXitTeMN6WH0OTqqnZ6dgxBQzyXXpkc0gAdwm5Rj
8xtC4BUb+vOjg4oSAj7PEEUx3YyfHx2TqHZukbnzqzCON0vPfKurwDtWlN85QWNMZ7DiUuWtaoOg
oNVItsOqKAprJwajOuLItW8ruzRBQlXROSg0zArLJ0czfvR/WI8+fH9RPx4OzXdyHl4ir9WGQcog
FGHRe260KadATbO080Ost/EqSci1+hDErePwTSfpuErQHGAzo2sGkEFvnxkMquPRqPTUXRt12/tp
A/kCQ6U5E4WIy/3Nklb45o4C+63iFjvFTc07PUrZXJK8oRSyk6Q8RoQk+0VUvFmJczYGu7yUPIgb
bCsIP4a2S/1Qd9xv7iSS26qa5XPOcKlm8FZMtE8CzbC9NtKCx1woyrcpDMrb2nSyS25hg14FtVF1
zF35E17WRAj+RlA62y5PEVmQN4dA/dcfo/bu1HL9GNleWTZRXzHWXv7/D6slKU12P0Q6J940Fh/L
vOmfutp6SKNY301hJvdCDVOvaKJpXTMPwQUlbagTXfsB9oq2t/pYPgQ0hf0066ejQ+7Hxq5lupkU
vf/NV/43LxWBGf0AVnb4qe+T4N2+iDCIwHKYG737xHyA4VNSzZuyU3XE01a9oZsAuYFHqfzdx7Sw
V949GYz1NToS9sLvct99TK7bEFY34YIPR2HtixRji8Y8DfPjVN07Sk/Eea6T1hC3+YZcBOTMZdmT
i4KGppznNdKwb0EeKidz0nPGB45+GAEe/AaX+z69iy/TYYflw8FhAfVffdcwcZJizEsr6vzMSdhO
mqz1u7AN7rA4sXfMEweKFn1oxICg0+HpBt066I2ZuWv65IbtsOtjy3zSYXvTYNSVSxMo7Vpz+nxn
4VDbjXbWbcNCp0seBdGfNOV/VGz9soz6qeD6j2XZ/8lii2rnPxdbp29fXop3fZIF+vhn28NCiMLi
92erQ1zrKEGrYyFu0Yj73xLLJCROJ1Wc6BB6ZhwM/11iGQaRD8hYeHqo3CzYY/+k1aHRGfnpaaDP
sdRWoCkt6sAFV/7zotHIHsZHnmreaMWyWSd9Gn7NrnozbGLpGW4yQoFEpp/zRZSm2CDV/O4qVSN4
yFlni4CtI0908FBHZw+xHIIvtJxt04edoH0gKDUli7dQAHrnQIiew2WwijFiLFdqqqQnmJlpsQmb
fGYI02oIFCdlHjn7N71DAw99HvkolgbPQXWD4S2rXfFQZG5yn/RFeh8UPROxAnPNXWkPCy4AIdyJ
dM7hPp9kfFH6bpJ+0sfhqWs0aW3YtoPIRzsS+Joyqs2qF1PzJDnLgQbA4VX4lujCSwTysfJsCxl3
1+uq45MLWYxbRGzAbzQcRGvXHKeCg39WYt4XXUVlMQ3pZ2KBv2ZDkyZLFbTmO2RGUzNvRiaaq0wa
zNplDdZDLHKcpI2zbWECI4f8kgl0lmsFQgQxxkE6bRyjs5lbdDLc6FEpfcKdap0wNZ39UNXBSq2g
3/SW146qekBpWSB5RZrwLDKVEOOCJdyl8tSY1kExMZSVETmZQehrkZBoKxXE1SaKVS/kwGl5kZYN
d33ioBZshXpjqDT3eXMTM62sdAmYNCX9TT+aNDXYwsQUH+O2mJ4dJ8jdrabq5rgKMBtz2HWLYZ1n
JWabsbXGm6Sji+GB5ifIzsDWbiKazbpPZrCoaPVhMD4H4+BOHlh79JGlnde7jrnda1b26ValGq03
E7SwtxwE99c4Ym58mBENaV5aKNY3Pi6GGuqsEA1oVim9L5jAe+paBW+s2+VfmqmtlI2lorlZmyOi
klWVhAxnmthEj59Y0AkID0yb27gF77CSAVY1qhAnuFeNuX4DcUtDCdOfVLxUpO09dJf8LsPgkfnY
uHLisYyqPjSLBHNkdm9uoaugzLwuIf9oNf2Pa+RPK+kv19z/i6upxYnuP6+mN/m7DvLy49+XUuH+
QWkLDpkVkqXzSl7/vqyK/11GdQsRn0WnWTOWHZT15t/LqMZSLLDwUhkv7eZ/2DG+llY/1hTE1yzM
MAjwLtHkMAB/XkVjCVUmT4DkaYqz5DuR8pNucBmrhu+Ok/YBCbMi933v9PWZ9BUXbVg3MjbFcgrk
RqloYxJga1RvlRJAA1GVKrgkOkGvqzrvcMkts7nFlq+56GRg+b46rWQsZ4R9BcHfJaB66XimtGIR
zt8pRd8/qlMdEeQLPnRa2Y1emL7pVlTRllqrt1Iq0VMxzwJGSeQsg3+qkHGFva3C/wUgNt1B1BbZ
kbZ3xAi4bcbPOdyGxtfHBvpM6togqOK6brSNEIqVraXUym6j08U8ACZPgm1e01j3hq6aZ5DgzWKb
nVotXbs8QpwqRBanmzaNY+PexeJ3HGWK3oLBKAnciPrxsZGhzfNKECNLnbMEdmNs1EwCtydyvO0y
0FM/XeK9+2vSd3lN/dbI//7hjvubw8n1oPTTV7uoMzFCuHDuBHvxu3IxCzRKZAjnTITdio5Wh5mS
YM48H3ZWkFm3CQukHwhab1KP7IvaqtLyrCzG+60NtrPjDxcffv2a2P1/qmAdzYJPR1oSyR8mzZl3
dxvxk2EeDS46fWSGF02xRhikA4elaJQHHcDN5h9fDxeIbXJRzju68Y5mSJRmn+lzzfXGdt4gE48/
Bw5bUi7L9lWjfbz99fXenwcZ7C86VVpP1CM60+Ofn6aualMHur7jE8k0wrMPhwM5C4kXxEH2m7fG
AvLuo+RSC1Wdg4C5NFt/vlSLItui2+X4ygR8CWtj+RoP1W+jDf9yGZYf5ML8V7cd4g6Wb/SHo1k8
SPJJw9j2QwUmFaEwJNozJVr9+nPT9XfVHGEepEZj2cGuyOW4Q36+TjqM5hDP5EnKIGh7d22NQiFH
LhyM6YBPJa4fsECr4nNmMhuBR67HbxQEerXGw1c6AVSDRrCXZ6boWYWidBxvxgF5L9ZEQnA/J0iV
cMTohJAW2GMrHaGbng/BCnZrWOyQwiqMcK06P7uhofS7bpytT+YAm2A9y44bKGWRRLtVmGhkVoDH
QOXMUgCCHpxhzj9Hmkmx5EXuPOXMtDB5UysWdJI3+AWzu8FQWCNkj9rWTzK9crdx2wbmbaHU+CNA
Hlkq8ijUYDmWoD5sjpyKUAyjX+4UuAgog3pHYFHBQbn4/yIxLfPfUXhhaqFYUQoxhZtCy0vkufA7
8os2gzTxpdUlRY4xjZbWsSMBgDsxz1N1HaqaTBjixFVWoIoYpuCU052M1wKjcHYJBrWyHqyciYzn
YFEUX5gHFMRcMGart5HTtsVRLYvgCfGR0vrujJ3yaYTx+Trji7kVaQpsa0XAaCw/zIivk8fcjZLm
1iChvr9XXbtKdk6clvF5Jr+9X7VZkWcLBWNAKOknhJFpG7MNpm4n56qvQXuMSfoYxpOZfKx1WTMy
N5oovsxdoegkL43d9AUpesFLkU7t3vQ07ImlyZ0m2nBFp0S3VMXQzmJTfJnSLIOeF07DClyf6KEL
JW31FQRaigklkaHT7ZiIusZqtnBDClRXjaI8KF3m2g9g0UAtxXHnZJsynl2TniTdvYc26krzrofv
OD5iog2LdRs6I+CzPCPtQHOUqb/J6rkIF2FknQVPlGaGddBss5ErqB5a8cx3AUVpF8nB1oAC2KLX
X/SwsxW5RYCX169katnD4IWckWmGOG4MnC80egWva6zpvs1o6w63D9pLEo/S0EcN1BfHzAgcemdN
1047yEnI4RG82lsgboa1rcwSGEE1LqJKyZfrbNu+c2AnKYphryWvm8FcMZOQXTeoPHfoucrPk849
6c9dOoQrNA7F6GPTQXKUtWEQrOO0g9SYDFMlPfwpgTw4kjHROqto0a5NetDDygocTMRTEJ7UAkbX
ejREzJiLt+qupdNqwEcGswHwYlcmGtwRC4ESFLTOO+RCkZ+jyUq3YzHRcsMthQOoiCIYJ1aF+/aE
1RR7gMrccdpFeiWOiYz1AlNP7T7HpR1WGwZQdujjNk+qTV3HtrW38joiUXLuFrUUR1EsU2hYF7Gf
U5z1tHfDmx4xhLiPolFXdqXRqT34CbW4tL2wK9ajqkxhigXhvdnzfj3stGwuDvsMgjitS4x8Pk9m
U2UKlEnXyHnJs8WXyyvPbK6zCNejmKPkZVQIqF3lI0pSdzeyb7ACmTOzvS32VEsP6wNen5rBvt8V
WUb72onr1scYVuXmNh6KQAt/13d6tweYBkxgAq3QwrDVwFR+V0iwhMgC+y8Y1zFhnIblOw3MC6T6
Ol13RBpXj2OuDPNeR74Wb1Ul1J8lj4l7Ksq6l6c6Baq9rYtRdTxOspML+xOQ4sOvt5B3W6+pL34X
x3DQ6lAcG/a7tlNRBGEUN0mE/7swb9xRzRkZBsPKmDXlN1vvNaLlh8rqei3DZkNcNnqK8HebFdVk
xcKAW09t+mLD/DaH3TIMvqmX4nECMPyxwqLMv+nhJXAUdV0yqGD0ElX7X7/pZfd990I4oy6HCGfJ
VXovTgKP2hpygQPo5mRbO7aa8IvJeoj7MVBtF+FRYP6Oq/3Xu4EyQBPq4iOyFvHVzzt1QkfdVExz
8LV6mHxZsLpmY/kPKeHLPQem+eotsgVnlHeVVI/YIqp6yBnlsISJkay27V3MlL/+/P76XkxCt/jk
qDmoSd+DjOuSuifLY2wvkVQhqJr6flBa+/XXV3nXt8UNzx/nqKaR8o5k5/2tabT6gAwjo/1UZ/Za
uLXpiSrTNm7pskMsHkF4vfH3p/a/Z+9/YUf84fP/iz/8FsFY89PUePn5Pw/f+h8cuznxMp11oN0v
MWt/Hr7VP9BM0aAkRdkUPNjcKn866jiMo1LhMM5pivhlnvt/H8Z18w8iPJfzxZ9GvH80Nn53NxrM
npcr01ZlBMJ13t3ztskqqlVB67dNZZ41O08Osarf/vBh/M2x8C8X4ckVdMZMHmBWjPfjtY7jpuII
o/GXUMSDgEa4q+sp+GcLE1JN/vwyQkDVxrDkfexW4rRKycrV+FBL1SMd2vsI68Mm7hXqJlXRvjea
aBGhAPybN8U38OM6+P1yzPv56ADto9T8eU0KxlDBdD82fiDTl85umX81buXPzqQB6hMDMKIp/s35
eukv/7D2/nlNnmoea2HTjf75mqVc5NiGyjWzPjsldejuZdpMa10aPZEDPdheYSCTMad9ItrpN5vy
u+3uenWbSxNzZ1qcnt6twv2EySLPuLpbAw0bBjA0dFRaYjpl+Js3+tdLweXgGhgTObZz9/z8RmOy
wbKelAhYAFPplSoVVO22jSfgZ/i/vjlpB/zlU0UNDCyfWxAPGWk4P18s51TRtjGtpQwz5ODVZZeT
jmSHd5gLrWJNGdg8O/SJW3o4hhZ7ExirfSa6/DmrAwPvRTQkqwQaJbyZPnhkihCVfjOl8RuicmM1
Ys5/Guu0hJw2kqPKiDPRHbbLxoDYWJWcwbwZS9HTRKryJxNZ3LOiRWh4LQZenkjnTvOCQErV1/FE
Bl4bRLpYR+aIUd0JUaHnxIecIkfEgWfNgTxxxrSKldnVyLY0kCiPgu38NZibzlxDPsla/lVnv+4j
3X0by9hVPKtuJ7rwdUvIeVRYwdFONMi7veuc3cQIQbE27iMqz+DNLsM+87qsKr7Srqq1/ZC0hJNI
meUPtJznzAfNuLiSuvkhptV7P4nJfIiakpF/EVgjp21bx6kasqN/ThxtesV+o8V+LoZEo8rNk0ts
DQoq+sSGHzbJKCvWIceVzhckFgv+iBhxm40oIsFhtdIXEi/oysSQywQZJMtLS1FNo8+KkD+KwVKO
nct5yi8qOb1WVhF+U22lPvdpUndbtamjJ1Uk8b06xC1KxkZY97M0BmrdxM6+YimhO0/DSz0PiQJM
NJnmtbTVMIflhRp1nqPoBsSNesgr3ewQ5ykKCJfG4cxPeYsOcUAEaYHTlsMGfjcDmqnUIDf2yAg7
YSg7fDrWRTPadlzlbuJ+BWvT3sbqQrBR4eBgS8sa+qCwXaHFYA/pvKiak8eAKQrCvkoGLtNg5tSr
NoHdV1WpCcWrHsUxNeDZbjQQzCphJ9V4o7dwx9e9BjpIjQEq7CLLLP0wqAnsQuOT7iTxnF/Ji8By
NE6zJFFcyxiaYvMc3zBllI/ZkEwvLbPyT4razCUSiBn3JGsyRMJRq6wnR9T6QoMqexyFdq9/4tid
eQbmy3wTl9KC79s4uHPj/kvnSONjo1atH5dz/yZli5xw0FoTa3eh3uqd9ttsm/cdH1Ywd9FtOfQm
hcas+N38Dpw9jlo6q/5Uo0IBzV5PDgjHhyLU4eqMa0Z3qxZmtNJZoN7vqvp1MI6I7LzavQj3NOY3
sD58JlHMPGjTkPG5Gdtse12Q/ltF/Quv5Q9r81+qqDtE/y8/VlHXn/9eRZn6H9QqPGeIfOmuM574
nyrKEH+wDrJwLzr0ZbvgS/2BS6CxYWGiYHiInptt5E/xncHfQxRBy5TieMmYd//RZFi9tll/2Jqp
N0zwBtgmGUEzKllexY9Ny7ZD35lIBVuVoSwaYiOdF2GruiiLF9NYgU4C4mLc6vmLlhet6pmLKNm4
6pMzWIDVSqDwTr3ASkkFwIyej2tCFNDVp7mKKawMeQFHLKbon+0IWKNDFE+wGRtUvNWq6yQ+SbdT
Ypl4kehBaRtqEDwQMZy6/sgagJMODG4FPTe2IjtaoR6xsFe5WMLqeD1psi5erbxgdLjiGV1MWcB9
JBYtDf56dxfbckTS5UxylNQbloWhK5RMw9+M71YvF6gJlnNDjrscK1z7cfxuCiMg1/Br9Le4xdyr
dczQrj4yXYJuPncoCtUPjqIFXxKa9xpL9qQbtFW7keHrY53lXbG3ihG5+yRtdLSY5xiPZHBXnBq/
qDMHziqnIf1M7sR0nyVWewM/iO0vILViGMOdXWjRa6tYj2VgXGTYr3q0LCc9k1uCriCeG99gBN/W
WNBij44jDdeuZmmrNfAu0s2BQ5ZnhcYtzvK2IZ6qbU7LEG0N7QW+pauceFmfgtTkM40BK7Qp7LMk
PAIofBmHy1TRJS2iI3p7P63tzmNeOu1B6ZDKYkb2R0uKkxsCM9adEzhDWr/mDlPopm4tmBZp9TjN
9blqhl4/K3lZH4amvZkhsPf+hEl5ZQ/R7UBXesPWkBhQ9rvDOLaXOdDFprUXRSRhZUxzp/RpNsvx
YkXCRE+onVRJW4UbI7BpWaXibuBFrrQufETYbOwaaGa3ud4bq37qiQ9yAf8MTbPNR7wP4+KKpiPy
IHEeeD30HByhUbDtK6yStQwOGZZ7frHVz+mYWe4uDgz1REbGHadiX2/yxyolKcBdcnJwEovYs7qx
qj1nrqIHwHnlwbIaFy9u7USrOoyOqvvNsp3QL2iA5EDxARWkQ3MalNpjLuAxgNex45O8MV3CAtj3
ujQM874MCehYV8i4GiSxJIuBeIJkmVe7WBAatKjfbDsoNn0zXmIbhKXLt48zvrz0hgpzSLp+lLge
Putyh732Y1/DK65i6Q+zLLaocR/QAWwQN8lVHuTDBzb9agXP3vQoG7kX4iVFg1PPXqRVT8ZZPnXn
jJ4K/zgdoqybjwEo1U3b8R+7tQVsKcv60ClBQrJbjbCqCAqYP2EywuqrvmiF9PWijr80KKgqzDbJ
Vxu0b+URxvOCEME4yaEafRxBxmHxkRxtixOdFQOkN9NxVwVGTYpCR4KNk8565E2Bida9GppNW8BO
n3PjnFCTr6xECc5tZ7oeyE/h867cDzr+gH7tJppV0iQfX1It+zoYGnh7mWsX0yGSaWeWynQq+0rb
JlkxUiVH/HZdVLY/kFW3HhR6dAc71CW4cyuKPSU3Bbk8cg/EdVgXHXLgjW4kLW7Sot5OeQ93vy46
xK0IgpmGwOszevymYd+dBnjp+U1eK2+a0t20UfVmBZaOAz9WYPhOpbzHXuL4dE7vU7uq6IbOq0jK
B7UGWuyw1p5UERxocD5NdpEpX4iIBh1uOavGKfeJpiL2dFR4j1pQGK9QwpDfDAU6YQxIZ93RLkhB
YaETW8MEpVQ+mFZ0aOLqEgMsJmC6XHVVZt5kPdFCKZgRVjQMG2oPA0ZR+TZDRiTYI7Q3dKMuIV1O
ujL6+lsz5MFbE9nPmaussRb3AGXTfEW6Dkr/MfgU9NOZ/q+Caxhfsl7oDJ0Ct94nvXGhpDRSLypN
QDhtlacvZaAUN2EB6lcD5+g3JgOnIgFv3F+wuDdwuFIH2Z4NYk1B9wIKpHQ8zpLO4nUJVwzMOJoI
8OPpcNSS+dyavbHmeeJ/WaP6SaOH7YEZjrBXM3M+MlTIWGpozldJeWdLwulIqmI2yZhLIO0m5Lpz
IoYHrQqXsRIXpityXwWy9S0rcoZdVbNkUPe/jdB3WXNI0GvZMMKyzb14su8CI/osguHJFqV9mjiL
FPWuJBxv7OuKWU57mtEkTcm871yrewJJq4Lu7/ZFcxLzfnQJWcnqm7SGuA/UFqad4N4v68ewUXGg
gTn3linymt79EavF6HXxKytdt0qiUJyZMpkfDTxVX43+WwY4Do0mn6DStumHmMWB6c6tK8lM0cat
DNKTbTMwUKv6Jp5NJEHQKJ9FW38keeyURcZHy3mppOhPOOJ8tAK7Zg5uOHmdVUKZdohzOMWVdbYx
iUn64obdTWWLwxBp51xqhynJblN9j9BsMwIDAiUGDsUbUWaPTelH6nAmvegUTlrnAUB7mCZxsSrl
ppZR7oVFs8/18BuL7xDugY4Vni7I9UF8vWnc5OQob5V225VsKm22oTj41LszeVRWgp+NU4Zbpe4K
B93WzOMs9oc6fa1YJ8vqXje+OByB+8hcNcnXDj1wiOWf2mCjYjRQmzNKIW/kXFIV4T1iIh4zjaVI
wusEhtJqUFjinSVxSd/lSvOp7vaxnuw6tmpA1n44f3MsOJoVZj1b8bux3kAs2eVFd7FmFp/nGThe
x4piW+ztlu3ZzgUpzJlH9gP1pJfllDzoVusZcm83sA2wGMfk/LVwguL+0OrjTmo1vq3XrBE3Tmx8
iPJynZLxBJmX26iivvgslFNumMzVapwSToIYt3fPebesip/SzPaBO/mZu9bNr42qs07p8Qdk+3xe
4WEsK0Zas7VuAs7zKEsdpT65NBtWQTj0PZu2W97O8ADNyGQUpG8infpjdG8qhsxtSoKt9aEGrQ7N
peRIHMFBLMqOVKyBDj89+uo2QZoFN46qGYRDM3hItBt/mXxD+8v3s7EVyO/G3oA+1fpaxd2ScRTm
JH8YugwIRQDJwxE3A2gXsBQaBgm3qtiGw7klYEXR98IcikOpiHgXTtSlTrcho6s9l4nk2S/kE1wd
Y58s+R0rC9sFgN0gbm71If6YNzd2lJS7Pscp39Xzje60R63pj7pcNwZ+DB0DHLyc3GaJLNOPAm/m
4whWb2eFfAOp3VeutwjXSjxuU/rBdcd9yK9AYXB9hCV3IZWINwnR7VCaA+CfCLlKm2ODroAEhenk
qNFdbRC/g5EOQKuxz7JtCQIXw8GAzg2iskiLJ7MYogN+fe5uMyAir7EoexKVdoWjRy+Rbu1tO/lU
hqh/8YDdBVO0jjAjGDXgYLvdmyK717ly0cTNSrHULR2eRzPufDI/UR3rF1Pe1nhkASdmftUZWMls
j73YX9IHh3I6abE68f3ywYAOSvaRrSTsGIDmnR2RNtNmDuU6oDieYuG5AzdrPO4y4iqiDIUofEhY
B2CIg3xTKeqTAekmHTU/mKo7oJeXBLkdOWPGQ6s2n5bfsprsEfrBXZwozyB1z3YvPyqa+iaV/mEg
CG3VUBKsXPwakqA2ZEWucjMPHIjJKKuzZJOP9VnNtINi5HhqQd6TvYxLU7/TzPZhhHljlF/ajMeL
WfOK4eJRzSzuAOtZa8fPbjd8dhr7HHbq2poLYPKju4EEvC3i6mEsg4vZiV1XhtaGyV/OYaQQJNOp
xsNg0zfBFhqshSMmfrdmzUWIpdD08QR+hb0em2s7mj1V6aIaLqI1+XlIhyKZHZI1wg2HgtirmZGb
rvss+7jB1TDWu6DR/IqKnuHSGmPQupP1WhoZbtqDWxifnWA8ptwrcsToGQB9o7PEi9XXVta4m6R0
DiGKByWvyL8jjEF0HKdImJkdayIbYWp3RaVCrzJ8Ml1JMMKCxOqYEMCGsNOP2rdImgf4Ej6JTS92
q9y7gX0PUBK2tLZCpIC7yBq/iPQIhcVdmRWtHl0jzy1yb6ykH31ARzCq5mPiqqtwFuLAJD45WiPV
tSmqnWvorEIGlTJz/lRH9Sae1EHdMsRe6zopkUOFOakcNrY9fYzteE8L5sL4ndwvTg9UKqwy67ot
n7PUWtNu8gcCG3Wb5J5FqSGyEwq7QzTflGq1whEE0HFtyLewVNbdXNzGU4+srgP72VD8SX/kMzKL
GzUnXKggZ0hQGQcDVVWo3s46fhrR70x2tzSETppKH+TPMw2ws2Ipj628IVHlrhbRuQ05rIQvA/Wk
T9zdJrSsM8guP5HDY9kbZJNk7B4zmun7anLYH4xmJpAlvCTtAgiKlTfLwGQJW4xG3LwJ2nA6Wtoo
Mh9W2URuz1Rnr2nomt0psAVlnpqWnHCI0wNhGhpO8snuUpuF0BypxWkrBa9Aduj8oeQY549wuDPa
k0Xlmlsb7pGGIWpSv9ltor9qgww/NlFh8sa12HqJqiZ/dtU2N0likPlbE8DH9mqipc8kl7nTHRBB
28DhNU31GSFbsjeu8mLUJAW+VFfUQPqvEmQHZfpNzxmOtAiBjMRLLKOBgRXI5gXFEVJm/SprtoPQ
VKCxBK1Cc7FH+qzBOBzYs1BEE+tFOEILEupgXCXTatdZ7NZXKbWTtIrq5fWis7YXybVaBuPGthrc
cOlVkw3W5GJdZdqLYLvTI/XZuKq4u6uiG2Uc+S+jAsV/XY/FOmooksH1mADYQdYCBySzC5E4sZ40
UKu8CZCZMeI/Fny4VFdXebmC3/IBYzqic5b98CJi1O9+d5WlD4tC3cy7xdF2Va/rRtdam3QRtc8O
Gax+QHTghRc23IdKV50GXTFSIu1m+y63bW6aeJHKJ2OV3qPeEA+oqoc3RSya+llt3IzDHX58HNuL
MQx2OSeLYVTZXuEFJGhWzIwCTi9N5vMzbPyZprpdo5vuBfIJmwXDRiLNcZODcmN9DJCo3OO3RqyS
Tz3NXq0Sg3KiNUmkD856YW1aqxiYnBHCmq6NucCUL6xYDCt7cYSbV3M4kCv7xoGBT5upwj1OZYmR
fNYWU3l6NZibV7O5DAeM52GsJXeaZOxISbBY0ysasEinFsd6DKL9Ubva2LOrpX34bm9fnO40hzG9
g1Sgc02E6itxbZji+6tB3tRIOvCmq3H+v91QOe2//r9/0Zj8VTd0L1+y6cdu6PXnv3dDNZzIpAaZ
8GYMkhOYqv5PN9T6wyKcD5OKSYA7I8LF6vhnN9S0/2CYTBEIw4bRw9Ly/Hc3VPxhOkgssDOisAUW
Yv6Tbui7yai6wM4tnO9oYlTIee+lKiVAx1mijkVdJIcjXb0Xyx00L5O6sQN6x8BQaNFvLGAMB3+e
4jFD18EG09xHOEoH9r3uNozKwmoDjRxgVWY3qtq2h8lUG3R4U1ZUFOYlngg7Hd9EXGpfhSIZY+kM
jYliN2K5Vpyp/ooiG07ATBD7MZVxApwrcLNbO++NhwW2fXJHw9RWaNySR0Y1yUse6yoA2cChUZUA
SICd1wMcQKyHq1kP+/4lizH1ggxwxwNzeFFi43CnF0P0HEKxjdQJUiUOGFltlV8GGSj1dtb0cW90
iFw+jBoEdkq+JoyfSmZYcC4is8aehHzPzo2tTepCgkCtDRUPeWmywAByO9jLmnHON1eXGjrOgLba
YShnk7Bhq+iVXUEHrllFZiI7pnQK4V4mwe6Uew3rLeeOPI98xah04gM5+TsfzH7iL4QZGWYXFVv4
x9QO2cRW8yDV/LBwCpx160gEpnmX5+WNorc5f7OISv3QSZdw2taYJ19zzOozedhcKUv7/lz3oEA3
HJHRARbM1m7aPnHvxqhYXhxjzSXuZybFpIBahO9XvQHtInkj3ZBR9U68SJfMh61IM5PzfKEbd1rR
v2UZLJKVlfYhDJGJPG5gmNz1p1YkdCdEakq/InjB3JVVQXIrwLfgUxwxoSUNsUP8NofGExEcwyN4
jpgYH8US1UEpDXEsGhgZVLqJE68L12m3TZIgBpQ8bUh3MSh6cbmUS0T+IMZz4Hc0R+J0bR8jAYJA
3EX6kqrKu1OHAC+Xk1N7eolJ0+hzFQ3LV+U6AU2RkDzz3fefTxPFCY8qMabOCcMZ8boc29OnEd4x
wYnWSHzrNLsU+xmZp0rbWPeo6lJCc4HMz88Gos0jbYCSOL9Kqdu1NEXJUdAVm2FyB7nJ3DGACjl3
XXBOCh29OFyJtuZ4B53mHA8txVsGYkbzxZLL47GscDPLlonKem4mXjLgv7DaWjnYXth4eFAIiqsi
Msp5RsDXXL/cpImxWlZWU7rHcqL4/mFV/BsdhqYteIUfZREqknSyDTR00AaTbP2aHf+DYFwn3LXB
1K4C1pXt/FANGEL3pAvQe8TX7ULe69vEOpWchypwsE5JstwQkImZkjNbH5NCEc2BMi0D/s9YwVgH
rQ3aoIeQPu+BETd0kW39qxbqWoBfGDLz0hXG45pk9qR+drJSNdCpNnV1UNsY+KiAO1eQ40l1TvBo
8P+pO7Mlt5Es2/5Kf0AjDY4ZryTBORikYtYLLDRhBhyAY/z6u6CsspKUt5Rdb91mZWllGoIiBvfj
5+y9tnmSGSEMK0Kl5QvE4OmL1qcUqXOrkz6d6T4eCbftXxlJx/0WvOBsrA0/HpprOunywSEoKCTR
Q86od31niapv85CDLFrgV+Tac7TTPGdZZjKCSehzI/QxgxaOOjUobkNC7jKHhQLqt8Yw258y7AGg
UtCgiblJ3FPc95wIN4ryhC5C01jDQRH6WXxo/SQ0oBT1vNui62DsCXFvRJFHsDJqH1wu+r1Wj8R4
anM03DHdAhHA0ZkjEg7xVzyMJP/aVWtV0EndCs5fXo3aQ2uSpxKowezys85qayDvTMd0J8hzfhuQ
D7yM0N5h5DXgqm1ZyDdPes29Tn7Yp661knZFU9ELN2Ey80WrYYkvEC7i+k86/cIB8JTNl86hQDKw
0pAyrompN8QeDyW/3pixv+k4ri0wHD0jv3wiEm0dsoKQVevaW7PMTckcjiN3JC0VzCw5Zs1xxK+7
K5Hmff/QFh6fSXp8/aYzB0I/MZGlabbgoel9ufMxTVR1yVporEcK6uTRtSqRbFN01CW5E2H6WS8U
5M0xqe0kyBA3OzvCi2VD9tlscZKaCrzWu7k38pnevDeb4X2Tav3wxTObUZhHhidLHLcV0R4+TnpX
VFtltcT6dLS22muhVyy21NbtNdPYrta9VZMMqIjWAfCKCL+q7vnoqU63TRiWWQBKJ2yuGRyu7Ao/
QmW7kEYP6XDGSBLzTimT54tWst7exrrRmFZW4H0I7hjwXQxXve7K9AkJRJyfbR57nkLAs/xp0ojb
ztSBLH3/RW8WSb+noZpmdCuZYezCeWTJ2jQwFogqx6zjUYuKIQRqvEFgEXWMT0LXgbrIgWczRWCr
ttJ1Yu0F5QZXbY57nmYzmeVbn/SOGWj1wBo7DR3fumQJTNeRlN6tlCU7T8e+275N9mgtaekJkhzX
rOzN4DHdDLqFQwzoBIoK6KVG6bvKHUX21OcNr4ouxyldW/RH02dXxU12HRx4yI8Q6oo2aAqSFIM/
l0Z43EmCXzJtaXbCaDjUU0otUU9gQz6Tf5DSLRw7OuElOJOvisD5b3kj/A/KAD7/FpfeDKavEmpr
C3HMiJ/CHDd7z2ZqZf52sFvrMUJBfqk6oaM4Qr6PGAVK0mpkoSSUE8+xQTL8CgUPlg+X+YChPnZ4
kXfC6Wgk2U+EFfZ7O+JWIbJeMReK1op8r6sfVfm1tnVt3RWEja1gHgGOyIA29DN7QpAZWuICbikf
S7P4VlchVUCVjPZOz5U4dHNfQsVIOq5+Yl5iFuMc4YQ1PJSChTBPjOqLUYQCY4Tu3PKq2Gdj0mzd
yH5h50/YS4AddrN4ll71teA+3wFUqDexJfbaOJD0Wsvw4Jbdp1IVmG5JAWFwRKM91B5A7kNBbd1p
Q/oqPcKpxk7g4TWd/E1NItOQYGhQOqj4OIkJzh7cu74lnLTr+10H0EabEhH4Lc4dOPkX6LwsrFjB
6dB2UXLx0/jZK8yAkeG8zplgBS72n1WWJvJVRMJcZ9kzx/mTZ4AX1kV07GZvByOqPioCXBsnswiu
omndhOfZ8DzKLfYCk/kf0418W9hEq3QkwG51gMAARtTJVCRbWV36gR1s2DQVr2xkFUdDsoxSkSEh
M+2X2Z0ezZyZlSpKfR+3UKZJg20OCNUPEXG+8Ermc4iYTM5ahaOC8qeuLSxCjlOtRDZ4a+AODQFU
5q4j+G/GIWdWCO4M8wu+tgNhkXt6XCQQtMX0FmZAN9cLw7qMB6bmvc7sT2jE7EWPJikJ1PzEhvtT
usKOruhseEVtbaYE3BmRzXG31XvTu9W6rxFEreo7K3KOUVb6ly60b7rssTEVPEyE3bz0vXvT01jD
QpSclW/vOdxDvc2ii5EQwUWpxSjDSneYL9PAhHd+mKb8akNC2wiihYAAmNHR1zKMh3bLRqVlZXLQ
pP8p7dtxWNFpIPrO6h2E3TrrI7mZ83DzPSJTwcLPgT3kN9C7GmIkhX6sUa3q1yD3y3dShFmaNOkW
2obwgjxA3gY1PK37OpBOPux6UdokrTjp06TjeeSfGiFUF81AkKjlRK+kmIBGTxadmia6RG5io8uO
TTjKx1K54t2vi+ijT2wXlki3QU0hJnlm5ZjuG7J+NlWOcRpziDhaWJje47DFT1rEE2DsIiVIcJJc
s7GJiL6wIRJjmCgYx5gyDbra8B5bgodThgdDLAn6s7SgHfwqCNkv7gidyVkbo5kAmLFv3xgDiH2j
M4qUjlEHJL0mN5KfTbYJKvetM07OPe7adx10XuBFmkX2XlLl2U6IqHJoVfpKnJmaMqHyuigCfEix
wEDO6+VOOj1RpKpzaEhq8X0tovEbuRrEA1cV8UgVBpsX24NSlXGgcdZ1U2Er6oTdkmMe1kYSEA8L
F6h1Qo5Gho62Zs1t9F70NFcX6OWg7GHr6t6W6D39FhVkIG00HYLKyqDs3kR0sC7FHEOmCWXj7ojk
I/2tb+J7sMDtLjQG95Ov99l+pkd69LLMBT4UmUHTKoXDEj3eGtXMEoVJi2iVJznxgbrDoIIn9eZK
u4VS3c3mxmm1rL5D4Z2s87iHpFoxbtraTVY/IH2e9wa/Oq498pQPejIatJ/bjF0/ivrPTGKmndmm
4rWmKZ2zJBKUuC6tkZZ2mXfxPqpS6xXZQB9kRQfPMuo1v0Xzl+jP7uDv6FqR1VTUah9aZCfocI5p
6GusORUpdGs7GhB6p7V7jIyievBG9yUhH2LTtj2tOb1nZEsq7CWxPIL+SmfXsi4SE2hkxqYxNfHY
tCFqi6IhPzIs5XomDG9HQLh5S3Ir2VssoHtVG+kBDFi+DSncWQ4XhCLb4cmttQZqJeS/0cz7gyLM
Cyh+5tx6au1b1zCdK6PaOSnb/jbqxAeSCcsiXHugaVd511RBClnDX/lVJO7SrNOPDl7nSwzIs9ho
PhFkQYTb8DMinbYgmrUvDx74nMvMhKGrGmgMWUPTNJ67llfbVJn7AQ0LFVbkYMIW2qw2XpVqn4ht
QRXaIDiObV/mB2wcKGDcXiClkrm3gh2Yk0/lVKfWLfT1KIf4K3tqi/daqWHnDmNznFCfH4GZ+OQC
DNYKLcVwY+kh849NyN7FuqSV7MVNt59Fn+96be68tWwT9OsmihpYVyPgrIxcc2NWT8pkdE8kkzbt
01ZPT4rE021hgITwOehUXy1C4PU1uiy/O8EqVPdZ6w/PEvu9tZUFehpsqhq2R1Jk1YPX1yCcGldQ
zuT9B3pJOkMqzR12etgveu4xqhiqY94myWGuylWut+PjoAuGlR5z/G+ws3mkU8JiP0botwG5OoA6
dAyMa0THcthiIUUo3Q+6v2Pmi3ffQTS0gZKWrWtaJJ/kYMh0y9QSK2rjGOM9o3/PPNL1J5wZSdQS
3A0sxT0R2AVKn0wP6F9+RXJy3zCtIK310cQ4Rpu/aI/4uscjg5KFyO+lAUFxn2XNRHczK9Gf7crX
tDUfVd805mDH1C5Deh1mHhiJQoCkZ/TLc5SnW6b1pPKY/RIFodWkDBvJlE7rLuwjhNOUO9F9zO0n
TUEumRopDboVeReoN6y6SHZG5xqbkCdzjw71ve0rximOyrPtsEikN5RijByVxAgaltpBsVKfuxjl
Tdcnz4iVkxOrujh5xWxfmEwRVsCqufO92tj2nU1qCav4vT2ULmOLRKMGiJInQrvKtVvPcVBBe7/r
aa5t2tS0PnvdLF9wS7TnsSFXDg5ftoN+98T4sT7ok5mdbbson5qxbrezJNlB6VG706yy2oeGgWuC
NUhuMpRw0KX1BcXnGcMd8Fw26olw+6BKEgr9mae5I3mutOrxw9yPzs4udQqNBDI/AJQ8bLsTKQJk
sE11v6F3JiQN/tDejUbdH/SyN9VZj0MNtYHJQal0VAaE11lE0YjbzaYcV5CHaajFU0KFKH1ZMcrp
cLw5rWetw5Jzdxrx1na2MtjEZ3oc6JIyyC984UyJ6AqSz9kWFt2svC7dZwC587eUEJxmpXR9vofV
fs8BkgwCHLJtgKLHWmPgF4xhazD+o9I6/xSm1Iqaoyr95HllyobjWdwtCdowaeYPqkltTGlU9rt8
0LKr41a9Tw8mImJbV5IFLLKxeNMaEfGxy4cKaqI7zgHpdYCRwzz5UtM7DMDny+0UJ1azHQpyabbw
S81+Xdk0ZjhG2dVpcAf6LEjQqrOmSvcwLeEptZP3a1nxyls4Yz45U2c/0Iifj0RPQQvVuzZc9Uln
kWg6pQbTKw4YySpuaPcHAP8zppJm9GJGWf1G2jLEjMYyPwizqwMM3uEBL1tyZIBp8kCihH7shlbQ
NytHa0KeWPnfbJaiRwS7X4toZNftI4rg2GiB/3PnfZveXWi8TJHXJCsjleZn2rPuxlRscJQBzJLJ
aRg5nyqoHESiZERxJv1WgzNbrLLci4K61qO1lqR4eKNWVVs+mQCSRBQbQ5FNbjWdudHsrn1hcysO
7UDWRzePat8A7JlWOs+MsR6JK3rw0yi7g3ybPBbOlF2saaxXvVQzV987udyWY5g2CC/NaRQBbbYO
eD9rPBuFnqVfckRG2z7vEvPz1JnZO7kQOGqjyf0EY3w8SlvKHYEG1YEhUWIHrg8Yc9XiSof8UUTD
DS0+2sU8dovxgP7SfgB7bfQA+lT5wiQaozGJkuZ5QOCFrqcrMSezADqnbKr1fDvnWAw2XYb6xqhJ
V0edmCU3stFraASZ4XzMRYSbnZ4NfVEDN0mUrqZU5XvXyGaxzVXrfhoIJKjPmT0gmfSmeTQPMREP
73k51e+6hqRs1LuZ0Vul+Q2vEXUpVy/WmrvBIgONQU9WWKeMLBgSv734JXYkxQ97qD7vGyrObxRn
ZJ1V7qJe0RItuTNaHdeGafOKjWYh3uhOIRNQ9hCdGEiHL3XhPrJ/6+wcQ1thJ3GJlpGlX9s8WVP7
nlm+gfJpaQjD+aT/wCCW/1/osvzMvtDHGCc190aOai8xQjvNE0bwlA5WDNUatptV7ee4npu1SmR/
1Ly5DghdGB6h3btBQgAm9aMv4pdOegS25QK+QoOG7Z0kSxoLNnmDnJTCXqPXMA7SzA+d6ZUvGKIL
GxCmoLumgbKZNhmUxygQLmYUFM4m/ewx8fhvzaJOmyLGTLVGJ5l8HK2cDaYBbU6QImpU9v/vTWCj
sYU8klqnkFMNcfOZv03Rb/eUGiLL5ZuKtfBUtjIESaOlmQQM4xOqhkKPLWqjRbXeb3PpInAJYQIH
FsPkJ0+085qdiT/GO2ny8Pr9zDuEw6ZYdix+Pf3ed8IHL9+MpDAPnhcdo6iMphVcCiM/JCSuES+A
1pbdGklP0aH3Kug7zPsc1RRjUFqDsrovInCKa4NpgU7O9gxg+4Q+e3AJ1poG2k6mK7V564IYZeA8
FlF7db5PLiZ/lG/gLbhW0vT5EYMX8l+RFkZxYlqlV0+mUbaGx/HXzJ8aMXH7yQbx1F7FHbuQljII
YJ481GYG+t036k9Fia8cmQYd1n+0cuhfcZEMldIK6oomyc8xjXt7U9ZuWAV+YQ7pXh80fVxDM0vH
G7p1+YZwlx9gYAxCrfa9t2NK6uWThrWv3SJj5B44MuLLISTgz5DxjDO9tSPh7CZ7rml5DY2/5Ell
DV9JtSY/X3Gf6LxKWTIlEaBWVjTaRHGqm7po33IXnzmilXCunnSDONkbyyUe5BbgTnanWQ0PZcxx
nYhTQN2pjQ8t7bILE2NZnHvi9l4o/Fv1XDpj2DwJ8j3ldkBXsmxoUah2nW65xMR5kp9WQPByds1Q
2fnF//5VATZ1zoE2IKJqzPdAxuqxLS8p2JF40/NvGE8eieA+fS2Tth088tBaD5osu4AkJb7imIOw
REPQQRUeZBPtkg4BNP7m4qw5JFg0zWg9J6NncEr10n1hi21WunPxaIX94Kz+WzdiIudo8qOHC20o
BfoULrNpQBn3qM9EBSO/td9+Pzz4xcxuYAHCHY1AmSTJxdS4DBV/mBykQ2T4emLy1BpmfV+OUC3o
p6C3WYGbbJKtKbpC/Y2Nckly+HFcwWfhgzcMx4Z5yjz2V78hxXTVKYonpHKafKN71+vrkKfha8Px
DiXubB/xKNUE2/QaOVE5xBFtO9FqWeEPqW/5UKTov3vouUQyErQ36rA3zdr+CNYI8Dl2RI7G9cwE
DwODWZYcXJT3ZDla/+DW5CX6ohZHVWkAqnwnJYLv99f0Fzvl8vV83MQEWHu6gbXml2s6a4YUbB+w
Mehs8mxXzSGKoUO3pj1em8Ea7kx3KNdpFdWPv//kv15Y2GXwPz3aCfj47eX3f7ibNa9an5Qg93s0
5Wcouc6BrnH8NbYlBwif2XP6N/dSLJ7XH20/vHvM5XElLaN4gY37549syqTt+oI2UlPk4WWGfkLb
SfOPYzojMa6hjZ0hjbn3mt3LY+lha6B/30ZrvcOuvNVUNYgVhguj+5t/2C8GWm6CR4iNy7QfnYBn
uL9cirJujKxmQ1/lBJldvaIYr2kMLIRiJqU2+P11/3X0vnyYhbjUMD2Gb7xPP18EfwqdqmpFtyIN
mMNVnJMluPbHyDr8/nN+/VLCwPhuuDh1ebJw8iFg+PH+Tv2cprxTFS9nS7ddp1eUB00VYzaklcHe
8PuP+/VB5uNQ5Tm4jTxUFhgnfv64chIJ3AkWMfl94yEEmdnDNNEE2nlhxqKft9PShGJjoLOMX9Ld
/P4fIP6SrcKsE1M7wC0823jLvv/+D090MhjJiI+Tacusati/hJBpQWpZUNMqpjD31BwYMxAASKYF
cZu9hXMOGtKOavSbndvoNAf1iI6JYqh4QTVXhauwdD3EjEbmIFfw0gRAkzIt1McjwbqrTLF+rAln
TDhjzEyiRzMdXA7EMUbskCWaZD29MvS9jKQWb+xOsfb/OZaxe8VGyyBhqUEJRqzuDXrTSAqobtN1
oY3tRy+arORE4GtiXJhEOHKj5c407Ztc6eqaDyM30W9HUT1xtmBDZXLDdLBORzZd1UOhAt+uc+XJ
MCmL7agny9Y7kD64qnoNIAixm/apdk33FvnM71e1Delj1QymizWXFU/sBt1eduIUz/baQJRMznSj
kp0iaZUfBY/wPZKjJHwyFd6xaFoawZZyu3PqZf433YzZwLnGCTVAyJgBgYMThi8o9nIqkziOn+dG
zTdXm/C6aobFPwFIFFMpg/57fk6aBSoCfYciBL/eiCTTnpBq2LlFFV35cac9jAC91WGqerZ7XIU+
zQnSbsSmmr2k2FYYBvOzmdBJCqDMIWW3fEoqEtIJFt5kpseFok+T7LQRdjdcbZsfjLwRoKIiINag
D9WQhfZnPWKjPUmQpy+Cy8RUtFLbchx11PCDXpxGdyBRBAwa7evOn2Qd9N9/QpdYfEjHgIbYjXao
3RW5AYm/Z7b3/SK4fGmXMXjDQ1Pxj52p8VGRFn3cXtXoy7cW9inDGzmGdJoHf5sAEnwxoGttjFRn
zjFpQ33B8F4WQSgzoltDzXsPMzLx0pLZglOm0wV9EAfIvE0n7fhnlTaS6F5xY3tcNjVoAovO5jdR
ZcZtijJQiBE5DPYmLMo5P3JsQrH7+5f1F9UTaEyWCkooshyQ5eED/Xm18J0sk1iiDCI4E4QdETPF
G9+RdcqzQlSToo4vf6o6fv+5vy6+JJgtEWEun29QTvxaTRgD58PQG5h35z7rO8w8HoSK0+3fcBSX
xfXHnQ5lAQ0tIeCFuGA03F9WQ/qqVq9SQiQsU3OfY18UX8nZbEjXTH2bIMDS5eCaz7pOAM0sqlfF
S/Ht91/1L5cYt67jsJlZpFd5xvfN+IfVEAeYoZWFw+Bm8MZrNS36G/BaN2EIRBHIVb8U2BPCv7mx
v1YVfGMUQoizEEw4Lmbin28sM7gYRDMdoNLy0pMpON+wai3j7rxs3nosJOJv1v2/7HN8T/QTqNjQ
6yFP+IX1RB5oOhKMNBPelPj34xQiPo3wqfpTw1Ly+2v66+Nj6DZ7DGZ4dHqOQDv487crEa34akxR
y/scRVac6jPtVik5l59+/0H/v5sHBcYBSIT+RLhLJfXDzYu7CJqa5c6rca6yT7YdJvXKgkQ2r/y+
QjoOMuHLn4KO75/7H9npH6uC//02yObfMoP/F5KAAVb/cO3/4qN/IcqQGMQy+1E9+v3v/KkexTFP
gARPMpa25QS01Gt/EokIlKO0YnROhWWzrPzopTf+WCIybAowCl0Pjei/1KPiDxCaAvUoeRT483le
f0k7/F36Idlxv6w0tm5aGPMpdxwXIae3vB4/PCmI99CQJR60Oz879qH1rECQX2UyIg+QWbR3avoY
tBcE0qJ8PnnzeEW6RWeQqQRkdoveLs1NYL26c+50KHY6KjomyOZ8rRxrhHCX1jA9RsPa2RaOWaVP
p540ki2ha4q5Rx2uWkVP3IAmiQEyq4KuhNvhI7okAsY8NVOuNqZRV0iFYqVdaKg90yb2Aq2nMa96
J/0WAvmg+hHlS6ZN4lp1pnaDetJcuyHRj64zFGeqJdydVTnRKcXMHr+IIm4/ukyFsWjOASg/+Dd3
4VgFrqOOqd9/pcnBC9q5HyJd0zaJmL9wbtBWTtGz+A2kbFjNRyN5NbrkAYf/mfnTwcgLBH/twYoP
2Tu++TsIp1e7Kt9Dp/5YzvWnpsHXZXQMTfzTEMozipctTNerGzlX8OfXosTebJvzHr3c4zhFG81B
7xcGg3slGfohbuRD6XKEZPm/GFERIC5f1ZMI2iY6Zfl4HbzXFJKrCZumafKdN/pnpx3PPenzQ9nJ
FSDzj7VyCH03iptqowfWOHzZdvpRjfUHWxUvjjef48w9gdZ5y6r5ZWjzQygw71ftE7zKAKLh1pQl
uzxaEqbCBBhF7sqt3pgADkRucRwL70EjQZRh/j3ob2Z+juqvAE7gAKek7lYfkP1S5Be0JSt/O5Km
ufYi42QLOoRu4t3FArEL580VEyZH8y+yafZ1690bNZ/oVRuUGOk+8lLgkYxX+2yj0numFeAg77vI
DuomfC+y8gvNjo2mbpqR3iOLIP0HU1G2ZlxkG9cOjqjWbOf5bRlZxuNzLGZ7pUBm9ROmSN14pye5
zxD8A5Vaz1az8/18hxmjxNelXrVc2za02NqoerLDx8rcWVb+gXg7rGEk0xrpjhFYGifXRIsOGqaU
hmBEfzAuprIvhBpcjNLb1tXz3L6EZXewmubj7IYbWdh7SPEBXqw7Dl9Ht7A+Ika+xiEoTD2/nzQK
Sqvik2qELjXAGIJ9SCn+yCj5GEo0RjJbu6RGjxNPp8AU33u7mlEMUI7oguQCaA4MfuOdJ+g0N+1W
9PpbZoAF+iBi7lO9L8OwXhX98A37x03PkBL1+MO9eMe4YqXTwnbLV4C2CFEd+2R5WuBJdTYH/5i6
8okG1KalpTq6d/QesL1320Z88Lv+RaTulj6Eh0PFPjG3kavBnXb+NDKRy06N8wyE9KhH+dbM2sBC
1u2W5o5xYdC2KDQYx+PrCm9TPjy4y8sXe/6j6Pd198GqvxaTtTEZa+AHLe10OyIfsSucp97Baeqt
x0jOrNKtI/27yvHHVbZviMkbiBSmK4w3rSSkCwxqjoXSLO5trXnNXXs/GeGTW6LZkPJMbDY2VM2/
QZI9aczOo5rLYOwqPzoYQxQM846WeTCV/b6128COP06WfW1V224iYDW4VZ7Dur9gB3jxdAu5QRrB
JRmCuUQs36sAb5/tVAnfOeKcIHGayD15knG2tfrFhGWtOsNAkZSO+OUt/4l+0NX0m3UOrhZTdFIy
FVPMTgSReOLT5E27kYop8t3t3OxqHt+GWGw3658NPYpYFcJvcTivAS0SKlFlJwIUaLSn7kpG4UmW
5RdmTzoLOkplD2MgLgAiBBChxMMD1vmByBfRB8y5k3Umc//FK2XLyi8/+mHcnAkukHeNymtk4PqJ
Eu/e1OZzjdBvZQ1aepq03rtfxFegIMx4ZyXpl7jr78GYn/Es5AtKPT0B6LotnptVJQQPh7sv+KsI
Gly1UsJ4y8r5gYn1e1f1lzbP4xOzTw3EO6osO2MArYhdXDuTVVwsdp4PdtEa12EyxcXQX8M0sNsw
30D+3AypvmamG0dOsmGAk/Ps1mLnJe629e8GP3nPcQ+tMlnMmITh3kftHnjHTRX4mNOpemKEQ66Z
3OVZoU7lTstw9KZlxqQZZL0bYWolf9PeGOFw8nPd3/vAyPyqroI6Sl5Y8/N1MT0YIZRdJ9nlenXC
HfFax/1TxfmFgaH71CQ19j9uVuZm0Kvq7lyUVwYpOZNyusHoi/t1W4zHHqXf0Pef5858xOFFPtZQ
r8Mo23N4v7e0Fu+e0F+lI8N3NDgArRYdfcLbwRi/3/Car+hUkPSKW4wASRlhrAbfoRBwroeueWHi
V0OkbugzCyfQ9fQFs7o6aGYaHTwx3qXzOw7812HiT4Hjb9JdUXiMWrJ5U6baFz0zgoIBbaLNO7+s
B0JOTaLqFeIsQTu8lBOFBzZFZ3Fe9vOr3pnftKluVrNAZqPIi2JDjMiJHZsOwZV1Bol+JtzsUczh
x2wIb76ML0ghX2l1vg++cQXltzUt9SUeD7XxIaoGbLsLNoZN6XGorXKX6joRl3avM+3SvJVR6clu
qGC4xdKhe55q5DZnHQbRcTBZvvMHmKsjWz5zwD5vL00/1zurtestgScoFOkJIh8nMbXKRXenwPMF
48RcoCapvWcEdS7ISser6UbnJM7uEof9u/ci+YqcjQ3eqvuvFpOtrYclYDOSSQIYz/aIMUjUEeXr
l9IBYu5n89kBWgJyLsE/J4r+AJktO8cMnQn1mvRdYiFh9ZqOGXSrPMaRwNC7Zk8yPLgiwVXGNECG
L5wLxxuBSVjtbnDKXQ69nPboqxzf6sQ6R7bU1oUfXmkaF2sz0o+UFzbrlPcIuvm+zZvDyDJi6sMe
jRbjJdUw3dIvUfYJ1qmD2CbqAsOeLgw/H8B9ZatBA3GAFPwGPikKTCS8elYeJ5FuvDhsiPLr4600
ywd07ecZ9wkLm8rR+TXyyIDIOwEnB7qnoFVfpNeOd8ob86vXLKsnOntznSrf2lZiKm8FQ1x0c0ep
2zc6X94B7d0rnOtoayZ7VDzahxlX1hOB4vSsTV+mOnsa5DmMJmEw5tzxoVbFDkJcu4tr8wWYihv0
rfbtv4uKw6rWm0R3m+6D1tMw0hlHe5oCC6B1h1rDFBLB5BjldGc0xqekZV7eG186Ck1L4lBMyt1/
fs76t4eo/9PBK8ZyVv33wSvrrnn//F79dNha/safhy3N8f5w6B1znnIcB4jxv7x6muP/IRz0tnRu
dI5d3yNX/mHWE/DJ6CqAF+X3gBEvdrdlLBQvvsE/+HFQgpk9OIxXfOM/OW5ZP5+2lh/NMQ9/Jv9d
2lfeLxDrKdEt4IKOscFYo32ZefovWTMoeeplo+8z2pCbynGR+0qwzuWs42s30lPfjqwy5lwzo4sc
mHheJfwgaXt0gERsYD6VDWLboS3jtSXb5iESfbO1ytCnCCQucS9iv0VhLNbmN8R/yWEmYBRwE6R7
Ny6SoE/pR7F2JaesWcyyWjK/eRaD0pXtI/QO9HbGAQWpCl9FYa9za4AvOfQdOsA0ohm6BnsYUXyF
3d+QSX/uBi2Xi3gcXi48RwgxuWY/H067OYYtg9gHRmAOcaqEadM7z9AaeRWx6Pxpa/yPmhf/w5eq
/9qorvn6X3fvsv2vbVd+ecd5UP7a8/hf2M1YUtT+/du1697V1+I9/wkMuPyVf7xenveHIcglBHEN
Kt7hnfhnM0PzjT8IpP+OBLbpMiyu1n96YYX7B7kwJKYwUreZVC6WsX++XiY8QSD7vo2VVNCGs/+T
18t2lwfiX31TW4CYcRj2Li5Dy1r6Kj8/MNlAhiW+bcAiNT2FUop6VdkqI+BNXfXEKwIl7AJlZ/TN
I87skbHz0kPQkCG4e8TfhAjFst1aI5NgIFnTgU2WOj9DCkZ16qL+iXcAs8hRwsUEJVCYn4x5LDeT
Jdlmp+FjlbI/RwuFpLS7s5dYlC+aa2Pm02+Z17+WRYFlLBzehRwASOCc/OaOXh/gaIoB6NXfbDHn
QZRyeqMPs55dme1Ir+PYr9lbViccZW03jUHjtYCv4o5wewDxLAsijyXZvF20VYP+GAn0UGbiEgQc
e96LgiO/CKqtklqzSfFDQHv9PCmOb5OYzC2/7dwZ/TjdZCojdsc2zfdghNqNhwzJQTZXzasuSS6u
FJeRa3nnsdZsrUQee7Ludya6yU3Kdu5oNcwWc5DtqbOxr2BgqKtdbDaMy0OkY8jR9LtUNBeZiic9
FLDssgxbUakRicrxq0d16F8W8Mu6m6QFti413jwMlxtRMYEgRwpJo1Vqe0bzcpVFw2tUJHdWC1XC
gnD2NBXT07KM7GvET3dl3KFRKz3jvWLYT+TGpKwNDhq4C6TerEsxA+gYUBIf7TF/0wdn+mK7dXuG
0eQcWuFMr1WttZ+MCsnWPJHimklrSZFg+q/j3Bv7XUbEJbWh6w+ACUh5WadjkxwGZtL3PvQbJmJA
BAmEWvpGZf2osPTgzYQEsdBsW2nkcAJhBnmZwDZJu//ktYPzJWrQ8JZYWb4kTZdQi9d9Z9ygI5va
nRrQMe7VaCgEfdlYnLEFaZxrILIc5x7f7ZoIwL5Zo0TNN/+PuvNojlvJ8v1XeTF7dMCbxVtMWZqi
6ESR0gZBURQS3ttP/36QOkZVIKbwdGc10Tc6okN9dSoTaU6e8zeOIbtriBE55lCp5GbPro0HykXd
q8mD8BCsX6kdUlpyaw0gH63qQJdQO9RJ/aAYarc1GgDDsHVxUBmEvZYL+9lsgbAgp9xLWo9eTvQM
KyjdxH32pXSdcqMV/aOU6/pjGGkhBR6RZCslR1JzgzuJixyjsPr+mTemnr+gFJ7eGLlmX1QFD2Ej
AVXYSS3G74pvobcZBGBiHWl4NMvQvUIFC66FZ/bPsD3KXdfG1WPQVgmOitRg5BSzv0CyknJddIZ9
DcaL7RHYzc4yeAWEaRHddnTJXrSeLUuuh0KijITj1q/7gM5pT5oKEEfzd0lrS89pbHZUiVQJkoCa
V+z9APtavqGESQEW2RdQD+6B2PwEwY3cb5sqa6tyLFLrOtqAVUOBxNfqK2TtwH6K+DZy3ZdQ7jZS
Y8kXUnubp1a96Qw9pEph+hd5Eb/XXQskCkOuXd7IYP50B8kWACpagsxjooEC1SElfEYiGE1mDFYt
qPNJ7O3qwJMeXB++TlD+QAC1eoctl+1qH6xdBPkJF6HmGnUzIT2FJVrZ/qHwpIh3DMAkH10fr6VB
2G9RrzR8Z2caruqkm7LN6i+yrV0PdFPftCIMf1QYir1QyzTv3BLhrDwHulNg/jNIxrr2eHE4FTge
YH8RavN6fJENhRqtNM207gPfeKuqvkT90zHXqoubisAACgTTgCaXaL6UAq3QRHow87I34XlSltU5
H2/qHCtOej/BARs58TVwKvdWy4cGhbPYu6mxR8m3KsKNsGAl81Nc84TflpK2w/X60NFSr1zrGiZd
uuq65Lvaa5dgaUiIyiRZ1RkoBjAGl65bPHZepGxKR743hu7aRXtg04JU5YWdh+sy6DrsiPPwKs2/
8kjhCYCjkJdFvPqRzLxD9gQJI5wsbp0gDtEl0vBCsoCCZJEMk0p2KX5nSiBLq6oqjJ0cgpdO5Q4D
YdgaMRyeNPW3CFpuhmJ4iwz9vsN5hEec1jaXcHHVDe9wkjbL2EpRjbJ13fT345m5pi16g8wAZb9B
ueZ7aWvVlNNLP/GxTs/zeuUCIPuMUfzO8k3l1o6k5ALwUvdDhcQPpq40YSD2ylVX+Y+ljs+lVfTp
Zw3juDWs/2rNM0re9IXVbjMg6hdxg7wn6xfur093YpVU8mNUSOkDuSk6Ml3+Qt0/uq7ywNpS/vjB
ObXrctAROcYK33ERpyqCwJS6hhpABUdxvhgwDkaxVqq6TojAW/TsURhbpbrhbTQTTBxCL8Wdp3as
x66r1ry2gbW5BwP3vW/VgM6iDTcasbxI3plDu0fTDNpWV+2RpYi2Inba20qJ10BznvSo8fCnaVAa
y/NuZ+uhvSu5Kz9blffkkujymUt7k4bWY9MOL0PTho+Q2PONq7fNIWqM+EJvSrFGIFjsarzKN+Qg
/dpAokCj4AFyJf3kdfWn0sF3WYH/RV0to+jld/1lpSb9taC/ehHVbbF2x066TAt5lVKWWiWOFWz9
nmqRJctrfqIMTVq6t+UaI/BqZDkH7m3oKp9Ci/QDzcJmF+qBi28Rggeq6XagkDmYioGTqgrdz+gh
IeSlvwwDz3fMGPL8QcB+9bmASjr3+pWGbiBKeZrAaGGFiFqGtJqFlcwXKfLCvaTZjbpRQ6oYryU0
uNveSW+Bzu5UUowwSuC4aAb0OtWHw1op286Xkm1ViGCnu+oF/Fb9WalUY9+WAt6xc6Na+X1KQWqt
IKeJY2lBTQHUMfpRKexaEwALQg+bQKaqC3PX41lPYRZzXVTtd0GboJ7zzLX62ozoeRXBHcdBORY5
ozsUH9bFWCbyKnPby9WncnAzTkZxbTr9ZSL8bYe8EVSzNypa4gZOffcoteKOVPSBFrLYCVr8F1KY
ovOPhjBJFLcdpZcOvhxrnpML0NFbngrlMcNn3IrGPE0E9chrM2CCZIBx3LzfeGntPLYqFS+1dd4N
p05uaoWSW9PpbzgSAiHprOJeKuqGS8StstssDCh22ggCr2q9adGudHqYm9s6IvHeZjVWFNRVUuEP
N0Xh4ZhOwSMFPw+L37gBJR//cqvtAovSVNXicOa7vXSpo5TRPIcO5Py3vkc2699t+b96Gv1P+ron
JYn9e/rpNX4v/xc8l1QTOMB//176+h6/Jye1iPH///uxZOj/MkZ0JMYhKGX8bu/+bvzqCu8hA9Eq
mWfUpBLxp9FLUULhjy3krQGA2NpfFR44609eRhQ2+Ae1XExx6EFDheR5dtznzaqmM3yD7QNDS0h7
QPtFdofrsaD+7VUOWlxRhMtXsPJykKQH1fBiY29Y8XBrDSz/SxM9SPykdRXVHC5dLhg/GKpsE6mI
PWws1CfwjWs0a80LoH8OEWz7aqfhgPSwG6bPtiahqFm3QIszSLwp9DfShrSyv1WNNgpiueitgPYq
CiPJSfvDnjwxFG7TPCmmh0K3F+UCnQi/RJjhZxjVyAbAK4abZlHFE1gNrnAhVNFslXwV8qXsYXe7
bjVc2w62G6ABmVMcOVRyLbU3UesnYjNEsooOX9SD0Kfnapd3howx/aUHzFCDWDoUKEdnPVYir3Yl
27Qphal5AOzoUgoICFKI9YQVGuq6D9NIqPuAo8o9iLqqkJJ2ZR/lLqOtjVc3NWz5M20Po5PXYaEN
KCv7BienuA6KII2/JLyfmm99V3bFU4FRprLOii5G5Qyzt/G5KEI1QMA7xT1ybfWm1n8aIiSU753B
db5BQumySzrXjbjpfEStqcwYphYU1Lil3jV2HkMI1DXH6egcB+t69JFDcQA9TNejD7sr6K6r6KWl
pL4CVb0APHlMa1gJdCqlpCnpgHWKOnDCNj9lX+pxA8cGs1b1jZJkQjxJrRubaCkFonKaDZyH8cnQ
GBUaG4co51ZFdTXJOU/VJmqQbMyQv/FXCCyRJwYmXKWfea1L6iOV2GQ/+BYFJV5Q4ZMrZ9VrYpkB
epNkUxsnQbOJyzOIrvOozoJLTAmL+MYSrUxRPLGMF2p4hXbhOYMJ/reNFe+iFGrvrhFkCtdDjbxU
C2djU+lOfp/VNRJwphj5Iby6lHtK4eD21Kbd5nZcP6lZ67xUcpx9R1ziVi0y61n2ArxSzFDT71Ot
iN9U20MWX9dqHfoiV/YLCqU+/JtAj14yuZMfcw8thqTJnK+Dp3o3nqdaycbIFAPpEQOGJb4Aya71
pUctawBSI5h93fsRuAi9N6pvrdFl95Fo9W8qmE44H0KvXOoSPjrT0aDt7BZl30qiEBEDXb0OE1na
jZKBGvIbl67oyNJKJFPtjpYeu/nnoMPprRqVRu0gf27gKSE+pJoHswr4K3S1ePDshISO8oYa6d1P
lHSL675P1S2mPfqazRFu9UCuw8cyLnEidTojQKxRzSHduWEQm9soCWWTdx9qMOuwcoPwCsUVwA6+
rzjaxqbSacOMccvwUyQrHYoCZibiF9ZB0P4Awu8467jE0/dT08RRjkuNJ5lfIZH3fN6+wzEAPRCD
F64YSMGAFsYSZGMX5o0EztK6deijmKNOBTl3OoTiZ6iZZrOSXDN7aMzGueuQwPhuKyEvOhGaFuIU
XaVW/E1++uRIdmGiJCs1/IiialhM4KuTbSE3irxVQ4xKNyn+pOpd2VaiWqeBQgte9mT1paXammxh
ZZOPqG0GVy8sgtDaCT31k9e4FGFxFeptGlxI2eAp28i00I6FF+9pvE2cVjTPmpkjr0U9KFWhXHqB
OOQIc8BU6AqwzqvChXj4DpBfDe70LM+yXaWlBRXjIS/64ZEKKjbwTp6r0XWBYAezA2QbaqjWNKhx
H91wd7+Laf8nqeM7flxV/t//GC+KPyU2C8z/WMGmXK7qoMK5mU4vEnS01NCwasDtOHBQH7ACOd1k
WVG9/YM4GrVGWwMTTmnrNI7RKh2CQ/iMD4gZf0e0q/+uFKJZn48yAcr9Go1BRVNz0PijPTDBGw4e
2hIm9LtRnVG7gK7l06aNkgceYVDhs7C86V02xfmgyvQyHufQxHBL4XqnuD31L4naUdPM1tyVigcI
3a1OQ/ZaRgIJyB65oB5AcJY1Xv5p7uTofsKHW2X0E76c/x1jNXT6KREoNDXyghHsOZliJ0qtQCvx
QoCGBjwh8A5ctYC37L64PB/p46JRQQUwYtUZ6fsqac5x9mFzbvqpgsB55SXOZ2NwIYCXvXI4H+Xj
eNSx6gvdB0zb7zrzcRREA4MGaW+6xQ77gddYuRFe4h76CvmI86FmBmQYVK51Zm4sO4+F6CPY3NAb
AYh6+BdG4abX2ND9EK3q7c4HmRkP0Gas0ixdByCoT+CikWnINJQDh46MS/Lj6cjuV65d3alhBDb7
fLCZEdGcGhtTlkm3RRn//GhEaPWajUeFBJpt/iLJDdgEL/QX1sHciMhD0cRkDQA6nIwoo94n+Xrr
rAYtSAV8aTh512GTDORVaQlt/e/HpEEqU4BRW/SSJthes8c4hE0IkANY/E4tsB92JQrs56OMP/p4
G6kk1CNqeTwRCaJPmnpUfx1Yu1TshAGSp2xANZk1m7uQmvoqTeQffx2OZwG4UIcqrIE15emHsipb
8ykSWSDkkG/pABpcS5GjXhe1k37S+l6/Ph/v4xGJkimwHwrnnMZYc5/GQ7EnkKnMAfNzhLmKKu9V
VRFNMxvlU28iWw2xYyHix1VCRNhlXPgcc9rUT9XzPWoXCRFzNU13g5VTY2cewDIhWvMPBjceGpoJ
l8o0Jqve0JOyiYIOWgVFpl0Yti1FULX+bOHAtqON4j9ZZast2dLODZDFzy5QNMhGU2x9YUYeJ0hN
TUBRmr2ElB8MDUp1ZQb44PwAxwEcL87xquHJx40tU1bnQ55+PWpxiUvS664UULrXPj7S5Jllc3E+
ynQLjFE0mn+0BMmpaK6fRkkw9Ub7eGS8RY34HhahhExNTG2oj5rbGFDo7h/Es8aOPITz8QA+jRdg
5g4hF+ww9bMe1bIiRFdL718ajhXIR5YXL0zjx01AbgCMG14GFzd9zNOAfj1Q/KRwg1oeKm5qYpJ6
q8IKP+tq114VjgO6tDdpOy2cyrNxOVWotpN2aVNqYdU1SoFbIFdAG+ufo6xX1kmEg0VSGNVbr8jN
o5TignB+dj+uGRXmALwBvGpJC6Z5ge47vSWVDkQ2vwBxWUay9p3mZLI5H+bjLgDtCYWUtrADS/cX
dffoxgFWhTSDjsy+KQntEgGMH5xB6T5AKHVhQLOR+CQUXAhmy5Ov1wTyWCxUHErvSgnoFXjRSh9K
/cJoFCBT54f1cS+QG1MIUdgIZDzaZG12plfUionfYepGeyQlzbVUWm+tp4Er0rIFhMTHT0W1dTTC
G/VY0X+epHCBhdDSICEFWLe0ouTOBbiGCM/CkH4dSKenyBgG41ZYMjjFW5MJFCLrIuiIAMtcxFw3
tdkC46WPWPcbU0oTZ930NnMaNJZ4AeVZoMQu43S10iRhobPC9jDo/Ag9RvgskZeom7OTMKYUUKDB
BBiTX2fw0nRLjVFbmZmvTRd2QU9tfGESPm5FGDX0wUb+LevyV4XtaLnaWesKG63GFdRP6YCITHrn
yVq4Uewye+ytKn/xdVNbkNr+ODQwTKMP42jFPo7v9NxpJcutmyG0VyXTuofAGNOpisTC6TYezyef
F2f5kVaNPAhirRD0T6NYEWZyMEbNVdEnxZvhYyG98qOQSpSvxnm+KXC4kz6JPIh1tIx8zVyY2g9b
BuotPBegWTp3FDJlk/gDvdnKzIifxcUBbTzKFnqhwB5JerDnQ+XH2/ObdPwbJyNW2KKoPJBEowow
2aS146KNzTG/yi2hJ0+6m9Lh4O6ARj0oQess3I8fPqOi8dqDSKcbFnFHa87j5FrNtAqelmmsIOuj
vufiwJDCJF34jB9W6BiFE5Uk3iS5njpWRxgX2pmgQxOFIUIgSYqWXKiXayVVgX6FcfYjR+p14dt9
fMwqI6+XfUf6RHhnevcPlVs0Oq240MGxLFG6FxqOX+hsfbJF+dmIm+86RBFalZ9FatZL0cfs8/RD
mmPaTXGIFBWn0MkGiVM1RvYnMhATFfoONod3GeNJvA4HBBDMnDIawqbBfV7W7V4q1fKiXreh0byd
X06T70v+qGjAb7gqec+PidDp9w2UFBlTjaZbYCW4ulU0UKmFd+u/j2KClBrft6MH6mSsUej1SLoj
yWl0eb/2c5Hh/BYqC1M6WUVAkXhVjNxWgxTV4n+ejsVP1JaDiF6lg+sWfpqu6bxWWHbjA4ncbI3e
uAhgsJhYhuffzg9wsivH0A4gMrIdMnGeieNPOzpiDdXLbDFkFW1PYA1cGo26SjWzU9Gowuz07x6j
REMwQyaFHKm23GrjRz2KZlId85LOrNaVRwciZNZppYZBHa9MC1Xzzfmx/UoRj1Yq4XT6PWwUmIAa
59zkkOtArBe+kjVrWbOllKOgcZKW3m2JFGCDVWF1hQm2o25KpTD7z7nDD9piR2JL2F9GuGHrhTME
7QaFvMZ8LUBPWRu60oj2WqqnfG7MNBYjhQrIGGDrFjOtXii1Nbaq5W99pBbyNgiVjLarqwwg1CqS
5hROhKwHr79G+lfNwv9PHGX2njxWxft7BZDyf0E7cOSZ//fdwP8EYVJgMsF0vScVSmS/jEf4V343
BKkR0NFzFO4BXgoQgfmT3w1BctJ/OTwqKHLywKDYyUr8NzRZ4t/hngJOaSrjDc3l+F/gSaRe/4Vc
JBcmbhagijSAlX/BBT1NAoB0UlQAnckyHTU4UOE43Q5enAJioop1sG5ByGBQ66MR9ZJmGxTLj6bl
7veaPy4hjxWKPzvhY6TJThg8V0f6vVEPIa+oUUbUv6JtBQZN+VTk15JuLJxop+nFx3iTy56d58mR
RrzKukXf9LKJNi4yrecHNRcEQqpKw3ZM2JzJsZnpqERJ0CUOFEI3QfRNjd8KJdiLVFsIdHpI/h4N
SShprsFHN6ck8hippK5vPPWQlPZl7mdrDFGgYy0cVzNRLHSFdOpm/AcpmNPVEDUki2mcwgnpmhb/
dTeD6wK5FDCm9lfJ0a8BEYpKuEYuxlKehLIAByVeVOiHvFXttWVFwwbZQXchk575PlRruTZHmRde
tZPlTWclg5Gv6YcEKs9Ga4zPtdeK7ZDZGXxLrBPOL4fJcf97VAZcBPIBSre6OhkVHB8pBwqtH9BP
qlUceK34KQUqGOBDgIYHs6nZEY3gAliSzeMN8XmveK2LuAs3ZeqU+PC1mLAibTlggQHyynqtgxaD
a8Wg74JaQRB8Bu40gEiTg58iR/l6w93dfPV8S63vmp4kNoBQbWzDjj9cGJ5ymnf9Ht7IsGAlktFy
qp2uj7psZfwQah15FFkAq+Z+CmlMQqnSL2REDztXuo31+hvC9KM6plSucsw+Fgr+k9zz16/gYcR5
Kss8tz+UZSC15SaUWv2gopa8UWl56k51E2Ansyr7YCfJCGtmiEk48qUokH4//43nJoHXIFtkLGar
/NfpJOipJSPnMxgHPcxSsE1Zf58oDyU9u61eVUjQBPoGjEe+QfrrMpQK7dawOnOhBDDzK0CRjOoC
sFPILKbNlQqKCDTqGpt1JcxfTPjzF1TovjZNEF74qtpuewRab+p+qPdSXmVbxfWVi7KLpIV8atxB
J8c6dxpXmCUDH0eyxFBPZwNVwVJr7VS6NsMeYT7H6h4Hg2rBwqSPB+k0DMoIHE3k2TxcJ1kwwral
VsLFvwY6ZrnDVWdlP5xQArZuymsRID7eQrNlufk33uP52HMjNEDQ0Dy1uY61yffucIRtC6TUr23l
qkDAuzUXEuAPhxRTeBRg2kpAs54at9pK16p6H/dXALlr51I2Fo7C8eiZzOAITRo5FxouXs64t48S
3xTxw9qhvncN+EYB0Gk86vDhfXjqmyBwkbNHEnPhyp8Z2EnIydoo7aKIyxAogHUb5V8V9ckOn0rt
6fzn+XBnGZhBH41rsjLaUHjQPE0HT75vbfJqKJf4C5wPMTMOkjcqMRRKmLxpawIFM4o/KE0dJGlY
Bx6+DqjJdd59ozW785Fm1tpJpMlHatFfUtRBiEOtQC41bArc3fP5EDPrYMxEKVGOrBx5WoBF6V3t
4hywAfhhsYfYChPBK7eJhxKuC5cR7fSlevbcqLjsbYqxY0fTmoyqifq6yrOKkN7IT2+/FqZ1d35U
SyEmSw0qWp+nmHAfCqhpkDMKb5UZSynlhxTW0CxIuwpnkEP5w54E4S1XF5lbiwMb1cXamVdaz3Ve
sQwS59rOH+nSbc6Pa27pUQjkeYDwC8WWyeFTyz34Do2Qnnoje+gse/cSKveltzofZ3b+/sSZLnGe
iIHVGK04mJgi6S3q3AJ3ooUgHx4b4/yRVzr0jVDBMcetfHQEoaJV+AakioNyaybbFJmDPrptgn5v
Y+6bLyVjs1/rKNo4tUfRAMxbYHx6cYhpDKl1fKUU8g/cPABDahsXrhSeH2ujtRYOvV837+SgPRnl
JAdUerORQuyrD4V4kPNqX2KP5uVX6PsKVX1pABCHHoUABc/0GkHp8FpE7564iEt37Uvf2uIm9t9a
NNYwpL7BvXzV4slghrvYCfelhrB7CngJtR1FuvCK/h+cdMdfaFLSqmQLGFwkiwN+CzuFnIIp3HSS
tjLi1/MLbu4YOo40WditgSSN0bMWRH1fyNknJPbhQD17vlAhPJTr89F+1Vo/fBSot1Qq8Wv/IDHW
OGBArUETh8bwV4N9UaY/nfIb5mwrQI1ftcb+jHzDFYwG1AhjA3V7pIFRBwDOmWIwWCdXQXNvYlWg
WSMOf+ehyHD+F85cY5Z19AMnMw9cVcC1cjj508jZySSYn+oOtW59wAj9fKi5vU47DHgETy/elJON
4cudqWS1Ig4Rvs8I++smsHQ9vjwfZe7kOo4y2QZ9Ywq3MmD4F/5rWaNxLn2rev0K4emFmZsdDmRh
tBDAG1GLPt3nQVQaIY9jcQjlzyJLNw2ckfNDmfs21F//HYGayWkEXw6GtmgYSgVSNnQQvyru/0ke
g74rDTeaITo9n8lXqVOMJgt/EAdXufd67SKV8S/VsoVn9+xQaEfQrcTCHSTc6VBSP0s0LMY5gln6
UvMlG761S+3J2RgUxUcgB+giZ/zzo4NXNVPZ9GGzHoLkxh0w7yr3gZEvXIwfH0BcJjSP/ivKZL40
bWCEOdy2Tk3wP6p0iqimJy4HAM5bP1BvTC17gVy0Lj3jq1FWKGdpRbfwK+ZOseMfMVnkneEh0q0y
1KGD4JlHurPpO19b+X1noBXhAeNDWfD8apyNSVGZNhalBnrbp9Pr+r2chzWf8BJD61WTIkox6Gtd
ve0fzgea3cFHgdTTQEZn1kUD/udQN4jia68GdSEuqaFvF0a0FGiSwgdjdt90tjikzmPVZKvOrteG
dmVn2fb8iGZX5tjd+PVW5Wl4OiLuNkeDOisOifTkQVor+icIywtBZkcDhscC3sAHmvYzajXX2kIK
/EOg/rQgVocB7NkIjVuxcKn9QudNLzXbpkhsjFUAasmnw+mQLbeKEp+YhuYsROeNjZRJe5N8D2Es
o0re4aOC7dwGKzl8RlfSwmebmU3QFbpBG4WsmFrIafiwjRCe68aBOk+V9iR4fy0dJR9rPeAtj2NM
lgYNjCoBce5TUJP2ZMHWldn7W6DQuDL2OYY60Q/JVhe+oM4Pn8wr4D7OYtg6NlWHydFSWzTCfMPz
YZG090FubBAxEKu/XopUE1jZdE91IBaTpehadSWVSewf3NrY8TSW8H4D8b2wRGZHchRlclbUphTA
yEj8g8DhpsZRyqFKd34gcyGoQqH1QOeQdTj++dFpnyJn0slO5R8G+6ZOCrzSzIUIMxuKhyrVdZM6
Mb2SyRpwGoFrToJXYSF/8dWbtksfhHqjydFCYXFuPXM0qODPgSexg09HgmFKKSK4C4fAfNfjB6l9
GlWJzs/WzKOEZsufGJM9k5Z0PwJs3NBNG2oMGtHZqlM921PSR6rPeg6cMryX7fy+xWp4IfbS+Cbz
WA0ywkUNsUv7zmm+BMbXyvl5fngTzBC1Wfbr8fgmqwEFbaUDU4K0+TViCnvjwuxXQwPlO1hpCPfl
K0vZ65jQ8fSy8BU5H31uoRwHHyfgaClWqtbWotX8Q4hOXp9sc+PZj2WEtN7+QZwRXQw4jyFPgY96
VtuhLAySqBeze22brZ7jz/TwD4LQ6AETS4YBJu90MGmnm4E+XoqadaGHex//5etoaUnMzthRkMmM
mXiXC22wuBCxK0coz38wC7VflUWorVGDtf/BTtZMoKlUgwCsfID8hLoU59iqHSx0CpDU36C7imnY
xkc24PzszSRJdAgcDXnnX0WnyfHa6XpeFxb3RqGIFRm1Ch/Z9OuN3mFvVC9Al+cu4pNok5ND6RHR
rAOiDcXGeo4llOrxOB1WNJhEeV0HeLxikYtGpWNtPcgW4LUXZnb2XKGLBhiGf3CJOF0tSYeMO/5I
ZMMe9QKV5gliKi3ykXKjbwBBuqso14ZNgTP5PnWzcmGxzh4tR+EnR4uTq0qljNMtOT2iMdbKlZ4W
y7C/8pnpvYxs99iuBnavTmHNQyxsSa6L8YDGLU66zRufVXoTxC8+15tTPFtPmNiQFW3opy00XGZq
V6NYEYBc+ogq0kWnE1zLJkUxUfuHL8jiwsBGpAKhFNQ0rU4b7Zf+/p12Em7cuEdHWRoEXhwhBHPA
o3NlWPdR8T4EX87vkbmPdjykyePFw5TAUjti4N2Vpq9+fd8bC7M2tw2PQ0yqGnBLRY6QDSE2unqT
qNtcurD791JZWP6zeSJ4Hr6Ow6b/wJpxXaXR7J71X4p6TUq8Sr0HL5M3QS39QKnjICeInyYYoobh
p/OzOB9aZV3Crx4zoMmnyrCuV9LxSo8zT7vEmsvHMKPukI/O7L0lRyiHuHmxp76nHLSibPdmHHsL
8zx77/KuoROIjRT8vMlE4zPmI7ohM371PjX7dBfWuHM22o/YL240PgCqrJdj2VDL5G0k7ZsW1RB5
ocU0u6COfsSkEiNXqBf4SLAecuXGQWQaK/vFZtnsPtTRLUe1gZfPtFCN+0YIiTUlgSqUcI3anXlp
mF6ClsJgXIZZrQNn7a9lI9Pfzn/n2aWskxXqVP7J2Cf3sdnqcdpEBMZgVL5SGn0fKMqwxlKz2eCw
bm/8HOWP8zHnPysy2DxCONVxlz89Buqsb4IIA+lDZ0hI4zzhKq9q27SqdoqEThbWqfYXN9S3vhJt
qSptm6/nf8A4qA8n7kiVpOlFej+KuB0fQ1B33dpsxldK4N5YKGnRnlrYurOL5ijEZNFgj4N3bssT
RUYdO8vXg3wDMXYhHZhdNX+CTMte+MYgtyAIIsXZC9lpED52Vr2KS/++8d+iaGGtzKVVLE7bANLI
+3UKrR5cfKF7J2NM8dXQ96gsXFFtFvHCrTu7JE2SKRlQBjSfycnTKIOdYwzF6rD7FTAu9IG+RUay
UfzlfTc7pJE3atL5om44WYlKFCDK3xELUeq170NgTX9mar812qWjbHZBoGQ0IlKpnkw5iYhCZ1VW
cpSnUbnq3B+i36n1zjauh8hdXzp2tqbZNhoLI1LnkmGZSbNr+x/nF/7Sjxj//Oj+xS2ey0Rh4wXB
qyhQvvGvBv/7+Rizi5Iq0VgEAICnTGLEwLZlIBz+wSE9M+yLDiVckd95qCNlO3dYiDY/oj/RJovF
cwFH5xgxHQxMm4piE5fKKhP354c0e14cDWmaUiR6FPoR365SR07GNy/7Rzv5KMLkRLI04E1pyaQl
9boyH7zY3Qox7NCYWDtfisFbOJ1+fYQPJ+BRvMnxVHdWUCCuR40tQNO3uw2hJgTlbepfjq2g2r/K
kOpZGfJDYGAEodUbkVYrjxUZLkF+FuZ2eqiEptIGfszIRRQAOb933SUS0+wSsWnQj6h2es3jLzha
9Oi6OQJtFE5Jv/5Z1tZwOZjGC56N6ULONHuYHAWarPy8zRFfNJnULnxVcCyPUE0TcYwVbLk6vyCX
Ik1WveIWOhg5IiWDcQGz9IrWDTCHTZK+ng80+3WOhjRZ+XaC14ZWIUAXDF678s33ELn1hcEsfZ/J
2kfgvk0L/E0Og/UUC22blN+V8O9IMr8rOPrRQCYLnvIOOv0yy8zmo4TuTxAHi0nc/FdBG3ZEx/Oe
m3x/ORj9czsWWqxgl5AMSOj97OXuUPkLC21+xv4Emnx+zUuEo49Oe1ZuXsfau93jIVPYC99l9h4e
8f1AZyFR/MrijvYNzA8Ld3iS784zLFBc6BOB/E7RbDe2ReRjOQ+peOFgmh/Zn5iTvZpGOfBRxIto
zrzKSo9F7DuuegtBZm8oUI5AnEdl7emBkMme4GU/8KpI0V/SoH9f6P47nMPC3HWJfHl+C80NCTbj
L+i7Ca12sipQfa+hgTrU+kUi79GL0jeZG7T7EqmlhVC/mjDTY50Gog4PjK4rAP3To67ENLjWwUQC
SRouSkdB6ZeyYbQtRbpPs71T7cZHZIs5Sdj0G2u4R/3ksar1q1Ku1qGE9tBQ9fvz45/bFRDDkUog
9XEARZ/+JtVuBicN+U2+321I5ZTkZ1JJGMxsz8eZO6og+o78QmfEM042RRv0WdXZUXCIvIfe+0kT
7PzfP7dqjv/+yVEYCJfKkxQHhzQB2WOuNOQvQ+856+t1wQWZhJvz8WZf4GC7gWfiakGnYBJQhIae
DzjdHyIHBcoiD/XdgE8A2qPIoHuZGsJmdrx1bkKpzrwufukdMLrnf8Tc4h3xbUDDKDvC9jn9eJoV
VqlhMmjF+6J68ppWmGR+OR9j7sPB0BqJfobGMTP++dE5gw1KXQ1YKR2SKH4qee2vgIctiZzMHWYc
ydAyqSNAzdJOg+Q+stRpnwQHxNP0dS2jviODBto0WfZWZg2XtYP6/PmBza0YWrKoMdCcpYw4WZFW
yHNJxm3w0Ms3XvnUGNDO0q8KhjRxfIMc5cJ5PX6L6ea3RuQ2zgCGjnvO6RD9yKFHIergYAfWl0xb
qfXXQIV2euF37p2S3fH+XFgdsxHREIDqCoSUp9ppxFST/Qgf1uDQlFtyHlTtebf0CErpHiVTC/29
7iU37N35aVU+zquOlAZ7YmSmj5z707AlvuUZ5EgaFW/YMUWbPL5WonX93X2nQgPR1+lw6tnr7Rom
QoOWtFmuBfAWb7Ec/3Hl8kN40yGYAgYLLPXpD2kBE0aZl4uD02MYh4TcwgKaKQ0TAHoMBnlI53xg
SfZCznH4AScZtjw5Kn8zXEiFe2f2OUjqp7Z775Ns3Rb5WpPcT329xGWenWg6k5h30j7UpkoReWaZ
vRhKceCuQeG9WLV05FFxWFfbSv9KX3FhBX/cpFDAyCM4vxXK0cZkk0ZWlhTIeaEYZpW4InwrMUdo
2rfI3Ik42J9fRXOxENsANEQ3HFbaZLdAE49F6gED0Zpsq8aPw2f0RIBCr2L9r+uHKCvBYCZvYRo/
iCg4tbBEmJIASPrPEH8qJ7pSQn9hqXzcisiicHoCmEA1irP6dCnGqKb5Q0wpqPJpj8RPeResndfe
fJWSd/XZaRdexDMrg3Dw+Ues9dhXPg1XxGpnlCjVHVIEZl1cBTX3WXd3anhpo11gNj/Of6y5jXAS
Tz2NJ4FI8ZOSZ75iRrvMVdZ4mF1Gwtpj4vVFAzfsdT+H6pt0GfnVaqmiMVOvHCf3z2gnk1sINHrt
nrIJopIXFprx6eDuXCu7Kv2rIHRvnNrAYc2+QMB+p44Sco2x5g2wsDtmEgJ+xtgggqsE1fcDuQyt
5dQYKyv4v12qlbrWYcMGX/rI35dRuda0r33trRpt6e78mASwKeH7U5ke28JT+pcby4qHkhzHHHLe
Nr5LtHDocy8t4ZmiBDB6wI4jIYH64nQNU671jT4C7T70P+S9kDeZQH9QF2uhKyuMAJ+MSwwWmotE
WqXlQrNz5jjgmKX4boHhZkFPjvLxgMDd7f+Rdma9cSPJFv5FBLgvr2QtUqlkW7bldvuFsN02933n
r78ffdHtqhRRhDXADDAYA4rKZGRkZMSJcyKqVtZ3ZWwgpPpY1z+c+F0cf9/w5SWyXN/TfMMLU0JO
ZVsdgoMDpqrhazz9KIw3UVa4ZvDemo+6efLtQ1H8tWFzOR83bIpVFn22lJJmCuc1adzmTWjcRcVD
7B/Hb239PjR0l//A+kVDZ8Pw2mJpIVF1oejJI1vY1wAyXNseOTphetb7H3L1NfnRyJoXJJ1ntx/R
czxk0tZjf0msxNXCSEXStUxI8hi4jhZ+odQoi/A+Huv9Utj1IdyCss9T840wuNIiBwd5YUnIXe2k
mdVgqaNlc+cxxSg1f+XIGfDk0hxmZr1CSr1JfgjL8J2qZsfQee8jFnl7j9eOJ+9YCvPwqoDME26y
sfHnGPkvanmSpHi1NJQw3QIQgTm38G6bWj2ivElk0NOEQ8Ztrnd2gqE0zJQpYpS2gC22vUvLtwGk
w9YdUhmJq9ufFJ3pWjRALT3bL11CNUXbLZ73NUqUt3/MypVHpvv7twh7b6p9rHUFfbmckmEJb5Dv
fE3Q8DXhk5thPkC31Nusbq9v9m+jy79fPFYcxrKW5zwxWEmendJGjRbBu+HHK5aGvvJCLsgDUNzm
pkQwbkodjuus3NX2UeucXduaO1uvf8T2btZRi+vku9tGV7JZnka0d5j8ItUUO75F3nemHCrUXlLG
JPpSRz9P07ZYTtbO5qWVJRBfbKBaSBANDxRfVCk9tqF611VPGqqUmziAVUMKgZvJZLrn8vLvF4ay
0eg7v4P/O6eQtgfOVx4RhvmpcwAPShPYG1ne6u5RdYBMiRkg6j3X5trZQCiw0Jmigmm6mZ+motvd
/j6rC1qGAkmPoRMUC0lJhwwnembEmgoFNeNRkYu9FJw2q4treYa6dMP+NSTsXDdJ+TwuhpTQOFtZ
uK9CSLfH/p4uwU5pekQy5vEgO/F3yg5//2+LFNxjhOq3bpd72Jzv4vlQpe/KInaV4M8oQpd6MGPs
vKsoSdEHhsro+nPZJbOCvsHkDPkUWqFPGiKot1eykiIzW8Ek4vJ4MnnUXFvQoDBKGRVh8kHNdzRJ
fTJlU/mcttGhpN1sjRtX7VpkYpYDrkkw9JgTIhOqxwn/N5MDcbufTCCxd+2fd1LYtAsTgmOglNTH
jHFGsNC+j6EDR2zWVaetUfRVP7+wInwazchlVSqYBBh+FizBsp4Y55jLr7c/z/JXxBzhci1CYlKS
7MI4wFpGtUYPpNpX40MyvhnjzivjDVfYWpHgCpmT0xAGVn7uyubRjqdTEf4Yq7/g7nt/e1GrhuBR
ocq6kGT+ekZdxLwukXqllTk9lTzt9OoTimiPjbwbg3ojEVh1tgtDQh4AjKtGVYHnZqOU5ObK8gJ0
jC9+Xhkbt9Lqd2I+FRiUs0yKCrd8nZWKkyd8p0VefdJOCV3Cj7C8o1pfhD9vb9/qkb2wJRwhBeDo
OMfgQiy9md+iMiAfs8l+21rKD6iNIuSxp2+mPBcbJ3f1q8F6A0sVCSsjB9eRQkHCXg87QAiW3BZI
DjErAkv9h1w3GP0PUfi+vcrVmwpdFtibmP3XRcwfhPmTjppbdE4taq1GkXDZM8K34fNrHkLl2uat
Cj0Q/+N6UXPtl1ZZpv8P9eMMt9rTdhTfMiIcrCixs95eUDaJcmoNNAicR7PY4gdZ269lcIJKHyUc
EqPrlfhlBTbfodbRWFr1QekrtESluNh4gK70bhbqtd9mBOeLg05HJWnk1kUf4y6PKw2sXfoFkcPs
kKZODKpYQaWnnrv96HTm3lcTedf7UrjL4T3dw6yYuUNqaiikRg7J7xycoI7ZHF1Z8hgxbl7+TMFZ
x0A1/x8EVKteYQ6gBlCJDiCq0Iw7Wz91/oPmJB6vvXazxrX+tQFtaTrstTjW9YdQKj91nIiOVgOZ
2N6eDvnz7ZOxFmuo1P1nQFibZkBkE8HQeCbheQBiaO9rPd9bRp9R3gnf6nO0cfJXU60lP4WHE8Y/
spHrJQ0TLTuY8ICvlKWDZpKEAuEgF66UD8k+UWsUbGEZ9XKbR13ZFuXfqAFuVZlXt5VIQMan/4oK
178hjQf4Bn2V20n5wuykE9dISny7vbNrkZVqPeOZgIzRNBbOUB7ABKL6CU1Aayerpwo9TtSss/wL
iIWg2WiP/6o+vvDRC2vCripOYcq5RuyJVPlg+Z48TWTK0xNNoH3fljDwfck0uJazbm+rzf3tpa6G
CwMuF6qxcBvYwlIdJSrDHHnSc94fa9sbXxO++Vb//X1hcT70tI4s8fdHP0N7uXDnaCs5XsLmi/27
MCGcA2mcpckauCH0ajgkanRQlYdm6u5i+WOhfTJGdzN5XT15FxaXf79IXFpjiCXEbkle9e/pKKHB
GCY7GJ92zRT+iJXD7U+06vEX1oS7KZMl1R5mvDEGvIzuyNvl0uiC+hWFGe503YQZAqYdkarZV2y4
EH9NLyRfq/hbHJ9eMxGyqEQsRSgwcDTEhOIPF0PS1RMhaw53tOA+5vauaj6OW6wTq0eKlxKA8KUM
TOJw/YE6YBRpKFPoSuPuoUUxJ84+ziaA3RYefUt3bW2ATiGkRBF1xwlNplcknBTy6N7Cz053U/hk
ilnpUTHwmjfUnylIJ5ooHaZv+8VKlOKv86nIWuiridFY07JIzguM1D0tNa1xy+6YxtqOosWuCAtE
rDZixcpBwyBvtUVAQqf2cr2rwEYmy1foSgOB82I/fqvL3KgqNIITqpJGdOrkU2tttW2X4yscb5Cu
TOUDqFehqhMiFAqjddWZVXyuHWp3pil9bKLksZUqfwehdfrnX45gBaQdQCi8JYZQGCn0ZESBCa1A
cBmL7mepPA720+0PtxI+rmyowj7GOUMAPuqqLQ3KSfdPiTW54fg4dJ/qyN7dNrbqJUufArY0miFi
l9IfyOG0oI/P+vyrj5+1bmXoIcKScnoo5OGrVAWo0Y/mj9t2V6IWeNrfdoXP1up2OttSGZ+l1tOD
R9lG1/IV34plmYQSChcvXiIFbyzZSQdUagf7MfDbByrm/bgBhV5+p+h+EIQycEBThYk5YR2N2Xey
E2DEUkHp/CgQr7q9UWv+zXABA6/Ogh8X4+6oNAYDkhbqlGSJUDREC8Eviprvb5tZc7pLM8It2SDX
y8MN9EOUQl+THlT7Xr2L6mynx59vW1rzuEtLwu1I2a1CjpoFWdNBQqDLTWX582hUNPsUN7f3qfbn
I4067G2/t1AITLlOFwG64fisOV8N69GM9j1KZAza/G8LW+LjxbXvWFPbkC3G50C51weYk6TivBR7
kk8JAmRpuaXdtHaELpYltkriXjNay9fw75kureU3XrNwPHbZz9vrWrsu2T8aiQwuUY4TgXhzYjhJ
LvkgY3IQWlb2N7qa9/JQv4mL9nvVH3r5R/3DCCkJzoW8Reyy6i4gG8CgQocG6OB6V2tE09EQkECq
2YD80L7dmQrqb4gNuqXFsNoMh9P32wveMqldm4RoCzEFJDfPg6K8TTtykRxyxhgmj6a519NyHwbF
K2L+gt/4d5VCGIGvMy97NUnOCaqKZWii/pghQlcMigStd3qXDX2yYXLVfcjmloc6XDZiX7GcIYyt
FxCxmu472uwx5cnG3GgkrBphBnsZjoJYTuRGG6WmZFCFNozefQWzGSLfuNW2XP1aPDuX+ScIk0zh
dKdlGEOKy4svGlCxnhguk7/5Ja9OYI3qnepvxOP103BhTzjmiVSEeV5hr4zip6Aa3Lk82fOjEh16
tdnLvupm2n2S/l1uva9X9/K3YXGszpEqGSIHjYK1cp/rzCia9p7m/7vbzr9uBWjhcmVy3oTttFEp
bKLRBHtDPdwqTnVaQz11vG1k7daEqlFeJpW4OsXBeej7rKjNMBIbyjmp04de97/eNrG2jgVQR7EV
2hMYtK8PsamGA1UXTCRg5Kf8q+6gh/qKIwQSmMYLBV0o84T3Sm5kRWdEERlve5KY9Mum2o2pvt9e
yVoGcGlFuV6JHfRw1ZgBcb5+yrV5P7Ywy2UnQzI2Evhfo4JiMnNpSYi15pj6sI23XJRhUN9LqZG5
I0Cyu7YLx30dlTUisq31tCjKu5Weme9iNX1qhuFva7BCVwrm8VgoQeSWul3swimqXHnuZncMZWiV
a/sv2wwYs0et02u0wLmv4oj5vgjVFGtsu3MLdB/qTh5CfdBssaysugP57QKTp98vYkb8UoOKhvrz
eY5jz0rbPZl7hObW7U/1Cz30YgcZr+X9yogz2L/rb6X5M++xAJizkR6AO58cbfJsPVvmQNBDV+Nn
Nf2g6gvqGZRX/RSa8SclrrzefKfl37oY9eOhuG+GN/AiZ/YToPqDrD4HkuoZaHalbyR4zlyc+nD7
Z6+Va5F4AS4ENgowhPgKyGIYJuSQbNwsH+Ihe4p60L1zcW+E8U6e5vMUh49tBkY8r0LHRed1rxfd
sWoat7CiHepHpylS9wivyxvRdvWzXfww4RQjFBuXjQFk2+xGb4xLNzo1un93e/lbRpZ/v0zcxtjR
Ug3MdpMii/2pGn/k9kb1ZDXgMZkMWnuhKxIHJqtqqvCXmtxwfB87sSfLG+FuNUhcGBDWEDZVg8Q2
BoYUZYkn3EtVPyTBp9s7tfZKUC+sLL/iYqeKuC/yJuaxPdr3eX8axhOcDumbuN1wyLU7/dKO8Eao
EffEmQhEqvHGknbIAAYQgtaSQ9/gHzzw9qp+xekXpxb87AI74gCIX6ebbWQPKryMVEhTZ2+wmJ8d
MwBP75tmF9fKA4/8Xtp6MCzB4JZZ4ZsVvqQU80DBpA73NjSWOgmtW86jp4SW22iOZ46K2ynVFrZ+
9SteLFf4itGAZkyyFDE0/60M8omFKQzEGc6+JqO+vbertpiwXoZ46FCLBZOpYdIEzWzeDtYpbRPf
TRSm8tP+rvEjCr5b9L/Llr3Y0gtzwg0WW0bU6zUO6gRf6StBNPBcZBu3/moGyCAE1IZgO9F6EIK8
U2e6UYzMJqj+aHpKGZ5m21Pmrz4T10gtwoR1LDPpE6S5eR0/v2Y//7Mt3mP5XGX9OGB7SN8hmX7X
IiMFEsgt7R9O9Jpq18VCVSHzCHupLkqLmQ+JVxDPkrQ4dsBmn/Jkzl6By0WjAy6lZeKJTqvw6NKV
sKiLgULUA2K0nlrCOCyPG72UVWe8sCHcJnMHu2A2KAR6uXPb1vam7KtZxztEhVzafbe/1KorXhhb
/v0iVnIcpgIi7ficWeVfihTtfcP6R3bM3W0z68GL6Wc4VWAZQKHp2o7ZVUEb1oyklVrtTkb6tvSN
hzI79UVxLyXzmzI/lUinf9swu3z7FyfNXgjfFgpR4AzXZsdORtZ5xmzlN7sitrysfIZjq+0/jmXq
an3harQAj3O1hblbvUrpElBg5l3JONm1YYkEJp5R2UBVIbM8KxrHe6Tp/0ye9Rekig7EbyvC8nyF
OedaXazAV+tJVjnt/ITwdXsXV30EJMhCk4p2gdhJBPXZpWPNxWPBWdvtnYVset7oxS/f/8WHurAh
+KFeMd2QjTxStDhUl9q84c2pzCU3hd7ITNL/uCTBHVvqbKbZsCTNP9nDV2WXJFsjr+srgkiLTjPV
XVEbPulGI9QmTMjImWg/DYjK2o9xvqXat+ZoSyEePB09bcsWHG0ydSsaBu6StJ2BKtxPob7/889/
aUFwMjWItURVG14L1veiAfHgv62qzexmfR0QM1ILh9lNfJNI0Sil0sB1XzcnJpHHYGfHyY7W7k7n
NTZ5Y/qoZHeSXB/y4H2Wv8n9Ld3atbjLiBvNIWhIIcpZfuFFKJySuUflhQ+m4+Aw2MM/1un7zjR2
eWTuZiN5fsW+XtgTXT51WqfNsCdl9j2z657WlY9SMW28G9ZGaRjdQzEOYRW0R8V+ZRWkUZqNPBy6
vtzV1qMzTG5ZnSiqwQTYQ6QY2m7G+03Ld9IIPfnHbkt7YFmJeLgvf4Hgo1Eslwhy8wvs/FNXG4c5
czw73uLkXfWgi3UKflokUTJaLVZM4xAhji1v3MtbqxDufq2ca2AGyz7Wb5j+544cpHwjLq2vAUwa
tBkGRQ7BB3u1l4yk5Ylr+9q3MDBtLyyVefcax/ttRHC8GFaG3F8GcykIRZV6so3vrZ9vuN36bv02
IkTYxGhybZiXHDcq7/zA3pWjcreJOF+18gslBj0jfAjLE+3izNp9FRe2TO5XmBWsHx0Ueiiyj+4s
Sdnh9q6thgeG6hfhDuDrtlBGK5WinIIYU6Fi7q3P0pS4Y3FnDMFef9XeAbjCmRd5PpHSNw0Lg7LW
vPSoZS8Pviyw8ybbKHqv3U8LqutfI8Kh1PQWvWKZzM9RI9NV5gG1uWGyDpqe5XCDaVuI3NX9Qx8Y
Yl90lqkQX3+qyLJr5MBkXNuUFAqQbewxQRMeJCWpd7mj0zKJhmyjMrM2uKwxKf2fVeEVpIdZObc1
7ae5qU9qM3umIh8nBWqrIt/PvXNvTf1O/ar3zmGMnH+YDnljGcHZjN/NSXzSpKcFrbQwytx2plW/
ZQaWfgP4U5TSrzcDKEClzo5N2k31LbGOtR54Nh3T/82KsHgjbZrJqBxuNJm3Hp1S59mctqrkq34E
zuCXNiVjsIKRAUXujEw3OReqvYP90ZehXnMmb+43HHZ9z/41hGjZ9Z75BZNJkyTFv2rlSa+fZKt1
ERl8TXT8bz3AUq7N8IiU46ZnPaUz7tTAuTP1ZJduUgwvX/jFnXhhRrit9CaWFuAL7Ai+eqAh+46x
eSeOvK59XAYGmfl4xfUFrSR8D7AVMMoqXF+Zn8SylHDeQ/nN+F7JWNMr3O3SgnB5lcMQVrNM2AqH
D+H8Y+ofu2irdr3mBEyPLIJ5jOPQ7r3+OmpRJjZk1ySjeXwXFvodc9axEW74wNrHAZvJ/DGJ+0Lu
cG1Fkqwm6JI4OUfN5MJDvU9AANDNUKTckyqkvuONj7MWHI1FxXKZxbUQUL42qDHtq81+mzD/00Vu
3k3+P8EcWZ5d9bZXOkgLqL7ymogMrgs9kmUcB67ya6P+mDp2P2TJWdc/l/mBy/QofTJCL6rL4+1A
tLqfF5YEzzCGvB7zoE7Ofj8clhnU0D/Udg99BTHPqYbgTta2vHHdJs8vJtEY0BdJcPpqUAttHpJz
V4GZpjFbHMtWS+9nJ0GTKhnlPY/3fZTE5kYVfbXWAW3Nf5aFiDgV/ljm0Iuep3pixFcJQBRPj12n
IC3ogQ4LXRUlpzr+BrJ7475bOx4kJ0sNE2Iohp6vP2meMhqrFkaCykHy15hP070+JZ+jyQw2gvHq
Ipm7cyBaQZIYLOS1pakK7SKNyFS1odwXPil36PVJcTC+NZr50JefssHZNfY/tx1p7ZxcWBUpJNTJ
t/tMJ3UtlMewfchLCaTxhzE4USbZ2Mq1e+3SlHAPZIMKGebSRciAjCBgvqvqxyYKaAo+317TL7FT
8Sq4tCRcBRJrkpMFnVUXbh6l+yoCYDRmPwC4JT4VKqs/JHLq6hN9SH/43GXHeDwVw9e56N8MW0d1
OYovfgw4GmgP4FcB9nD9XTsryKywoHRr1uUOfasxKw+317vmoyiN/GdB2NiI1hhkMliAc3TXJdae
jd18GKz7J3OAtAnJNV8MMcm+RU4ZjeTQoXFMmUgvZIaJyDl9fzfMvVtoo+q2XfcgpVsj26tOemFa
OIR2rUSFP/NSqNODQvwORtfJasjjW28wN6l5lg/y8oP9XqhwV9lWZpDKk1eHzjP4Vc8MokPbJGgX
qvKx0Y/DCKGlI79tY2njvl91FYYt6ZxqyDW8AAj7MdrxxgLtCr7a/s8g2DgYqyfw4u8LIaaMUKVJ
ahBx6N+Udf3Wyo9GWOxhh95YyLqhRcoStCedd+EijKfEGdOJiruuFvsxnRGsU45zfpDA49/2/VXX
IAODMWphixPxHoYek1ku6Ls2k72lkYv69j5q7H2lGbt6awRk9aRdWBMcMdSahAYlGyg5j74N8gMu
ffPL7RWt7h2pCy0mdINeiBjPqpM3PdymZz3+0Mo7TfsSw9Cy4QnLl37h4/8ZoX9wHZRslHXCUuK5
hKdJ0JDDhKya8Ez8oCN4J2mxm45bnZ41ngm4Cul3LwhgSxHHlWM/D+tB8yn3jB8H452k1buFihyA
90FDCxrOmBFZP6vcG4VmeWHrZXm1L+G6PJXZnytB4ZYQwTAOgGqAIsJrfSlWkrbht0Rwwrdz9Fj8
imQQCNqvaVxcmhLCSTkNXdIlvBljOTw2cu02irKRDa4eAl69cMLx9H0BloTPOhzMkReW1jyqob2D
xt6tzNlLo9jdpLpbNQZ+kBEDhq3Iia5dx7G7XmpLjNVN+An17FavD1KAljW8SSX6MbdPw+qJ+0Xb
g09C1iFc5Rp3dZswSENN98m3Eq/OTynCdbeNrMZd5BZBwgOKBHF9vaR6KJvEsKKE+VzpixFb0zsZ
yoC3t42snWugigx+MFEFUb3gB4ycV0ailclZnnM3zh4pU7VAnhjJyLsNU2ubBmkf8HcTBBwVtuv1
NM7sl3HM60A/KWgrfNmi4llzgcu/L7wZByMrpXiokrOl7ORZO+ZpuLPT6VRSVkN67HB749ZXQwXX
NgHc8Z67Xo1Tpb2Rd8SqUTbdrEBYPHa8Pt963qwmOBbVo3/tCK6Wy1MgAVOg8ZOeIbJ2Q/hEreav
CmQbfIcHxa7dsfzRJFuBcdUxqCHIINRohMvCrdynaYYCM7EIaE0zwPNX/RVm/6RzvLu9j2tebv22
82v9F6XdupeK1ggIRHn2to7eNlvipavfiQl5WBRhPgBocv2d0KoGjB7xxofBsEzqPeNNobOlbLfq
ehdGBNfuQ7oSasVRTXI6s4CC0g9KYjag7k9Du6Wa8et1J16T0LD+tyTB0f0sH4ZuWmIdg7r0JkID
4uXAU/4um6NZqOdptt+m8gcznb1geApbEI5Ndc8U7Byquyj4ktVPWXcPrMhRSE7eMxTbLTW2sTLe
3/62a/c5UzzoampQGqHidL33Ua74ZqOz93nqOdIX1ZT2RvsPwrqI8dzzwApeAyO/NCjsjD00emR2
INfl2t+1TrlbcOT5tAGmWP3aF8sSjgaNNGuMZKy03Y8cKREpuZOdj0a8S8stpcvV02FAbqxrMJ1Q
jr/eQQ3cqjROhOfe8r87yV3fjN9vf6PV83FhYfkFF+cv9keltSuqGENZ7Eva/xAOll7cGtH+tqHV
gMJ4owm1ITUicc4xzBo7alRqX078xacCmgynwYfaa6tisfp1LuwIB14uoiEwJK4Zau5jPyDi8zBG
D1AIHcu630+p56ffQvW563JvGh+coXy04uAJBYm7fBrp9TQbG7z1e4RDUFcQgLcmGwxHcxjfDYb1
oZAat6q6Y9BGWzC+1c9JYke5D6QAae3150wYUDGlvuDIOcykVKe6n91hi6pgrea2IMypKlIW4m66
NoIisDPM45wAFRg+V6H+pEXNgY6pWeyowh1i8PQbudAaTaVmw/5O54HFwdx1bXJOFl1TmBjOga15
g3TXZycf8W2LFn71YBbFTtehvWMWrfNM6+8/91zSMJsmHRWGF2+fYnCmTEpzbEvvpLm/dwqIGdLO
y+UtYbi1M/Lb0osHEJqljVTLfD1lrk5hLh1QHxgc4x0vF/d/WRNTL9f7ScmrtUwTS07awisxvQUo
+ChlnSfTXt/4eGs+ebkqwSedJMmiUIKtLppTF1nv2n435l9fsZ5fBWBmLIGeiTYUqllZxilrh6Ou
hw9B85gUlZfOzUa+soqqty8sadc7Z9SSFMhqz3mebI/SkwPsfO/4O4n5RKUx/wmG6REc1dHJsndT
rHqZlT9ZafFuoepTZvmu+dp06XMS94cgUGg7WMdk+Dsc5rtJbhyXgd77UGpnF3AwT0B5K61bP0hw
GRoWSs1oyAjhcciDFE0Qfn4+zM+xoSFJcqyn74oderbhNVLy0Bn6GyOzH8KgdZnm3ojPqy5u0atl
FmYpXwvhsCu6ckBRhMNEq+qoxLZ53xeZ9kmblepNLb1CwnnR3FwI0BnwZRp8cc6L+w19ojFGOAjn
o0260+XOPLQ5g8XQPqt3t31wNVdnMhGyEXj+VMsSnLA3J/rpErYK/10vlcfZsguvSMsPFPJPsj09
20G9N/3+oGXNu9u21xKFS9OCV7ZhO5ZTpSTnFI4OD2IV0Gi9ulU1Xj3JtkWxbnljs6/Xm6mCdCTX
o+9gQJrNSaaLud3RWfMQKgYgiageO1ww10ZmHznbpvBJb/P2frby+zCp75Kua1xAZRuFurVtA+QB
QRSSzJSBhOynSLSmsnKJh7yafLAoH6tFE2+E2rVNu7QheKDaSrkZDst6Ari3x8d2znebOenqpi2p
FcKvMvPZghG7ytTMgLLiPLbjIQ2+lLRMwqg7xNBi/7mnOReWhM8zQYvRGb6NJe0nKjau3P+8bWB1
vy4MCE5WVrqfhMhPnSP5SDnOTUDHbKYwW/sl5BMwh8c+JATcF9KjllIkqh+nHorp/PCKxQD/YJwD
7gtwONfObAxo78kli2FergBdwAzAZhNk1YkvbAjpGKirZEpDnBiV+r5Beww199urWN0tC3Q1Z0RB
P06w0DctE3NZkp6rpNjXTXtstacqafcB4+u3La3x4PLWgRP/18AnQ5HXG8a0XFDlTkeIaaLBVUMS
Ogk8w04xelRXOjVIHvrAl+HBqqWd7reftcl/7FCbezD6JNoVMpzHljG4tS2ZP2//thXHvPppgmNa
0jjGqLzxuuxrj3GjNjXdTcKN9Q1YoORL1Q9xECEkSUGfdWMHYgRu8F0A9CEOngfJrbTALfxPtJrN
8SRZvasHpReZ1BcYkpPdUH0FBIOWL88IMg0F2lohQ4wspZetgiqDVUuHVto7ieppxfOfb+mlEeHG
nPLA/tUrOS8iuZGGLJGduK21RcC74r9MEkIZwOgP17IufLk0HCNyBCAQUmzt0PuFwWQn4cpwk/75
SYHLh3rHAsHlHSZ8PT8zmtqUsMTvQLw23IVdeUCJ24Bm7PbWLb9ZqALpDnPsDFogiPVCVBzlKK2V
Wt7TVMQZe2z1k5Uz6DBLzd9Ujgqvj8pg43CuHYBLk0IYcEozaw2FagQgX7f0p/epHu+CWNndXtna
11rGpOE2XKikxDQqqZUgn5WJrzWog9ujonxX9Xdh99Yw0i0d7NUlgWYDj4O+A9WJ63CzKA9VQUx8
1qdnOLeNj1s9rZXgzIglCejCfcc7TTCg5H3aGYyvn9PQzN3cUA1vdOqt9/HKMq6sCA4upyVqvoAK
yJkOYze6yaJ2OG4xKa5a4aswG4WyB4p/15uFHGSFhG2cnhFID9v5PR19u602MtnlRhT82kDr/T8j
wlLUNIwyGzHrc1VYwx5kzwfYPYxdGLe2G+lFum+lzt7Fc7zxglxfHLXuhewdoTkhg47DrgMoSpVd
VsZoJ1cNsrnDsLO6P38Asb7fdoQIkUpOEJmo9J7zMr5z8k+hNbhOMXpWv/EcWQkQGAJAuQxRg24T
TutQV9Aq1nV6RobmzoeAaKfqb9RUveslBWbZJLy/fWxXN5AJlV/K1ug9CPY0p6tDq87hp8zUAw/j
nYQoZGptuMfaeDjkRjrxekHt8T+unRCKjVlNG5Y1MDxCayRw2zTdW4n8GDITPnX+m8H+NsTW56D1
vXY+hSa4Gghako+QlUMB8mznWytfCVhXP0lYueGEhk/9JF1UEXqeRAnKUNxji4757S1e/aS/1y7i
opSit6epb9Jz7z+Pvn6nNAPlrsLLx0PWFRv+s1YqgOIJUV2m8Zd8XDjuodq0bG2ZnotJaj91WRrf
V4MC/gtEmidlWf5kl3b3Poeyaz/HSbxD2fgrZEPxU9XnzufbS1/1LhO+74W4n36RcGxMVF+KeMa7
IML8KMkVF5Alow0XbFw+azAtHoOQqlEuQIBLFT6mPavt7EjssT+ng0sxrCPwGHnt6uUTUgsHYMNH
X++OPVIBvnzUk58ZTeDkQ5I+jeGGs68t+uK3iCgtbe6TdFRxrLjhVQcsIRyL/eYM8ZpXXVoRMr1l
5AIBN76znPwlFa6uu4iVa8bfW13zNazF5dZqQrZXjFlIbb6ikel2SF3Vxx9l402qq6Xu9MEq3c7f
/dyiXlk7m5eLE8K6rjVZo9mEC7nU9hldgCxuvCp7psG5kZCtnhfgDlTEl7ALr/Z1ZGpj0wkkma/V
V09Ws6NnSkCajZMS36vNLpQ+SNY+Uby4/3D7aKzVnXgw/DYs7GupDdyn0cC+jj40Zqeh28+aW4wH
s/3VEATV5fZVunFSVp3zwqqws2VXp0Fod4SH2HQlEL6LwPDme2jVChS6FpU65ig0YVODJpuafsZn
UojFggb+0mGbO2f1BNDoBn4jA4gUFQWYrpVqM+HMQ9QbavUx4aXTwKWEmGa6Badbm9jnPoahb8Gg
KXT1rt0E1H4m9XqenW2927eqcg9K5i6YD635AaYVf+j3QbU3qi9x+4oPBgCVtxy8EoCell24KIVG
5O+BFTXZ2S/fDAGtt8F20y0ja1u5WFiGzRdAiWDEqJXMbCwnO9eW+U83yB/RgDyMmfqxBL81oo10
2/eX2/4qWyRQg95aqFrhV2Ji/XpN00ilWYqD8QF2TVqWkqwcQvLfRnkINP0YNOPGHq7ZY2lcMotw
KJyt1/bsDNnQcRiHB7Vziu+5FdUeIS/YoUQXH/rc+Er7yr4rYkaQbi/0pduwUsjieRAxoY22hrBS
uTL9sZaH4aHtGFvKjDB5PybmX5E+O3d5kryVteqfrpXVs5bH/TlEZeje0XJ1I8i9+Lz8CmIb4+HL
cXmBoRxy2IpbKRwfsk6jHvslzw03daqjUz7INPpvr/lF7Ob9DPDJ4CkNnar6QqGgN5IySCw+7vgG
gYx9ohuPAGLuotzccKOXt/4CggI6AEyNR+eLOl2aB2EyWZhqP+un4VHyLC96Dp6TR/1d/EY61c/F
t+bb9P6P14dRKrbUWKgQv7jepXnMalTvHibwftNQeI6d7FUpcbNwC6GyspUEHeYMuZs4/OI7d5ob
u4OEdHoYGYtwqhNicAtfbJ58ur2kxf+F88g0DZMCi9LkAvu7Ph9WVpjKFHfTgxr/FVSfUeS4/ffX
jgHMhMAvF84Y+UX0dBaKAi2xp4eijg6S9SlGGxT8mhcX+dlO0YPJyfJLy5vVz6Cwj7etr60OUO+S
gFLh4VF/vTpN7ua0iJzxgcc+/CpBBhw0rbZ4yFe+FdytFAApdlKTEFPddlSiOmkBJzSysTdb+amO
5MeiqWO3pnR1e0Ur8QziGOpiuIaCyNLyWy7uBFWdYXFpArbTLPtd26Nk25cDk5qFmn2LrEg+Q+hC
0zJr/ljGAn5JiuI8LIDPgWtfftmF5XC2omnKjPGhRMssVNrFHas/pnxcjMCYQNSi+sK5vjYia1Kh
pGo4PcjQZTSV4WFEVTcqB6vfC5ppXttcRtB4XxuZEIbRki6aHrr0R5K0rsLjxBk8e3/7U62E3kX9
SrP1XygEsZJUqIFed8jPPKTmd0s6GHTF0vSkO6DL+y0YyeLIwjHmaC3PLN2CDETsmhqa1PpRG80P
NBaOWRl87OfsNGk/Y1n1VNVT6ufOHJ9ur+9Fpse30gxgqLQWwcSIlN3jkEsVP4UQbMaurz/ldrqj
VrLh8Gu7SLhlvHsZLHxBAuqAOQqLyJoeSgAyibQvG+1HOpVvutJ6GNJ845utBIylrQjN2i9KUJEm
s5D1uk7qeX7Io67+YWdp17vg8uw/v0ggAIcDBOADgwAiN1IzpmYR68b0EIWNvitNh5ihGdrbPiHa
F0qrbkwDrEWNheGc/9IhoEVw7fFaqw+Ob2nzg5Jnd3L5oIXS9752ays5NNV8gCV6I/tZ8UdygaUq
B6kQqxTCVBN3DqLfofwwG+0+VOZ9zvBspX0ym2Om7kd9R3dqw+TKqcbk/5F2rb1t48D2FwnQ+/FV
kmXZSuwoadK0X4Q0Tan3k6Iev/4ede/d2oxgoXsXxQLFYj0iORySM3POQZsTiK51hCjOJO3TTgAX
ISQmm9ijVrETRjAOfijNxlyuOCQoRiUA0sHEh0Nt2RYXcXCaDSSx9F4Mok6CvuSUqt8rMHd7tR6b
eyFX87M4R83+9l5bWcClDIK25UU/HXUKzqiuJV1pyHOQjKHZ9V6UB5mk2Vak4dkY26AGuG1vbTIv
7XEOU+MNrmrgCw20xC52c7Sj+02c0tpEXtqQuTFNudlGlToHTDsYeTjQYWfJez2/r2m+MX0roQpd
EEt9B53ZBlJj16ZKTTPKaiqmAH1Ue6FDV3HBdu0QbcCFV2YNTyhEw6XtDda4WaNjQ8tJradgGqXU
TqI2BJw17VlA663a5pqp31I5YMQxceHmvLDIsjYpixJnWO1kNHsWVOicap3smqBJuO0La5N3aYrb
WJUxyUovwVSuPUqZZONkieaNgLjiC+jXQxlOwyotNCvXC6Th+SbSdJwCva9sST2r7z1DPwSo6bby
hSsRHqEdBYOFvBrHJed14CGFlmOG0AtWV1tAh6k8f9yer8/pHTwZcTkDmh+H1tL/eD0YAVqe0qhK
GAypwyp5iIgPcHUtHtrhH/b4xDhm4pfbVtdWCaAoxL5FMFDkr7rwSWgwxDKOFE2YbEig+4qSJTYh
/d8f+4AXo0yB9QKFFr+XUiVVyGBgdHAHEjVguMRL3toCwa9PogYTy+MVdrgta+pDO+kC1gmql+4k
/Mqit8FLzqXTH5hwmra6ZFYCLEouCxszko+LJsj1mlGChJwh5HOADgeXiGhWLWwBDCCpfGyn6Rgr
wu72eq1s4IXwYdGFA+YKfUDXBiOxmuO8q+dAhX48dK6r5yRGw0QE9K9Xz/L7bWuf2aaAe0eHmwkN
Ttw7YPPanCWT2OjHbg6aRh2OigGd2RFVQ8fIhsGvAZmCWEja2AkU3oMsGRVfEZPyrBu53trJZNEg
K+Ytua2VrYjSOy5BaHsGQQWPypIliCvJlOKy1cci7qigtmVNvYUiXdkYsAIPAj3FUjjmdiPSxyUh
TT8Hw1EMp59bLHwrNx0QGSxcf1AQxHNiiWwX1wEqmkQVqwFXqwh8MRFwRY9m/p4bGYgFcxE4D5od
lLHa2O0r8dJaaFHx5sQqfYL5Cz1CiW5MmDp9tKOudNkE9jUcBd3s9vOPDedZzi3udXFpjS9jDW0v
g32IwVePxmvzMoIKwzPd6dXsneogb1lbnVHkdPAHQQaR9HpGo7GBD3eY0dagQS2LPhCEfhPpX6b+
Pc/PWvQMVNM9dNOM2W3qoBF3MkD6TYFLH3EK7bEQY9FPlC3J17UNi9SlgV5KnBuIftefFc/6DEQt
/EhRHlX5Ph1SW51P6d9zYxoSbnkLCBNIf3DfcgcUMUGLJGuIRPrwrFpPBmr2TX5ftb80ib6kieqY
1jnSj0L0929IGEa5TsX4dCQNOU8mEG5fmIyxyt2PxmI2wfXWZI6ufbTfY82OwTF4268+LzSaOFCw
xCkJJqhPCJNJBGc81E1wyRTLE2IkCrA9VrC+62XALYZDWkuDm2vTxkPhc0BYzC4dJMtFAFXp64Uc
LNAmGxShUM+/CsqeWk9zshFuP58mS3sKYi1IY5YqBTeVbZ8DXxbDBNispilxp0EB48iLBUFskVVe
9Nd9vvCZpdQK0CGSXCp/8eyNvBM0FeFAzGXZr1RUfvGCib9LdbLRDfG5nP/bFMhbkEyGktunZ9Y0
qyOOkjmo38um3BdC7/Zqd9fS0aZN7EJqxOtICYBVHIzdaaBNWMygPcmdqicM5f7BUXNpY0XXHAkO
a2K/oAkP/1yvaIZkkrQwigVS8Q2YE3vyetREZb8jdxSJxr++D+Ndiy2KLvSl7YVPmc6kMfUU4rdB
VJ0G4deiv7al4vX5ZLw2wQ0I5Zc2ylQJkzx8ZfMP5e/fQwADAZWDEiSQfp/4+aCeoZeQ/RYDdKB7
YFzC1ov7F8FINrK/a/sAlU4ETaQsAZHnYhntIaGXkQRvcnQ36/sefSaHuj2Ne6KHt2PJ5wMRI7qw
pFy7wGxCWk5pYEmOZTuVeg/6qC6wR8FEYjeyNhxua1zcWaAieyhNDNZS4fghU4cojjbtamF/e1Br
kQoNZkArI68howR4Pah20gqNmosblKkb5bVbo/w3TpuqNMsyXJ/vmDxwMSFvslRUVC4ijrXW4g6D
7IKAkKEn9qD0kM2dSohvNO4Q/yyt9kka6/OQkb0igHVnk2Z2WZ5bX8A5PPZuGeE6g6OApp4Qd3dL
1LSIdZwyD6+YXKQvYDXyksgFy35GnVHcajldnWsFisI4iRaZSm6uo75TB0YxB2J9MtFrUGlQl/tb
RD1iJ9DZBq4RyMKhDHq9nprA8poyZDz04a2cH4F52kygr0UOrCO6GeAvqLpw+2AQSwopFAu3FJf5
7fNtf/x8BcL3X/w45/aFKndkNvHjVDhm1WMd38868Jq721ZWtzJ45JBiwx0ICYHrWZIJypV1EuFu
2/pR5WhCMFR22jr94N02tHZs4P2KNV/wumjJvTYkLoqTtIYh1HXuhXg+51H2AWz/iyL7UcS+gL3S
gIrRRv5wzdGQ5sC2Rrxa6kXXVlMhZ9kgZmJQZ52TtveCfIa8+kaAWh3ahRFuDsE7hD4aLRWDkVkv
Nel31cg8UBM4tSk7ZiZDrMHwiirbCFhrcRHvuKVyiZ5TjO56bAlEnONqaBDv2y+68aCDv11Rz5jZ
NMV7of16e/3WZhKwLZRXUNpD2ZkLGnJeT3BWWLPo+NoJJBDG7g7Sa4fbZta8/tIMN6jSimnTxLUY
JOVOY06RBmmJfPbLbStrK4ZGgX9ks9AgwcVgYmXgJIWmWkD8XDrJja1PHttFglvuSWzftrU6cctz
FZVR9L3zHS1To+qg4cPxpcnIHccE+nRfLRwvt62szhv6wkW0HqD6yneWWH3ZdIBGiIGZ+BNQWkw5
G6i0sWwj67o2GtDVgIQH6SILMMlrp2sjhaRtx3CZQZBQYzBCYsKk9Mffj+bSCudsbakUTR8PYjCE
ffchLUzDe/mvcTs4IHCzxrsemVAQJ3PbNkH7JssrUQwm+ThNeyo6Ub9P+o0JWwuwcDDUZYDZQxF0
mdCLlIWA1a+nSRGBHD2VGIPad85IHItNu+3K5PLJ3Mm+aJ1Dpw0RDwWaJWRcGCtHGQmuUWDBDA7S
gEI5xk5BO/l0e3U+c2ygJiMD74RjA54AMuNrM/h2sU2niAVNETTG61B6UQUewjtT/iZIL23jRulx
+lAfQKdclEECqo98ujOfEuEY+9A0VjM7ctQfSu92+cYps5LJvP40brrFqeusESjSoHpjh9x9nPeT
9028077dnoKVFN+1nWU/Xsx0mlllZMawQ8FUMN8PJLWVyjWsXakcYvB5fhuyUFX8+Hkznvy+uHxe
5D+zz52kGZZeGRhMt9UhEQ9KtNdKpJ5tWTpqnV+kX1WQ2r8KUCaaIi8qnORLJTzUHqhqWgEiUI+z
jmwrucv8Wd3J1geV961+1873BP9zZcte/Jw+1sQuaeN3whHK3kI721G5EbB+U1rcGgbnq6YxsFZh
Fgs64N6TI/R3zEiy5eGZSrqdodJiGHaKfFMfe/PgxFDsve+KyiPCY5LuM3SQp9XBHF+1Oj6ogUZe
peahLF1NLW1aq0DEufmcOVoPodrnVPjVDcROwCqRbpz9vyuQt4axHDUXjqDHo2E1IxkCtXxAcXAE
YSTEoHXiL+Qzs82c6jl+L+z2YETujHjZl3Z21ipHxyo0QY4emdhPjJPgZOTrZLpg46YsdrP0pRKd
Rg/oOQnHAznKOxUMb1AewaTZWJb2KBVPlVc9CKMjT2c1NK2wSJ8z4TSC59oensaXRrKT7MxOemZX
sj0C9iffidHZKlyw3VjxxkSs9B5hR6CzCQoLUE4D0Pt6IurJFLoRKYcAjFlo+ZuKbqe3zXwomgq8
3mMpB2kFumWi6Od8KoYvRdeDiXKctoDmv2lfrldElvD+RA5axdUcMkXXHyLlrOnZkAzBDHdBD6Yj
aewLQ74bmVVnbmlgfjSQjm/RSFE10i639J0iHqzpO9Rz7XRQdqNmT8ixUFsAOWE+ZDtwjPlLsjeP
M7sRwWQrOHTf661vLpl94GTNIqCd7otbxIKbY+EmVe4ruamtGH2NwhEqMMar5gvYFtVZCUi2G4mJ
HtzdOPrg0k2golrEyBajNFkdMumcnhXDVgU/2SVsX2VOJLus+ll58REJRkMJq97GcWFvaVN+volg
+tF9hssOii04jK6nHyI8bFD0Ygi+q4cH5eGv4+71r3MTkigxHpU5fj2iM9ai9Qp5T030rVfOUs0Q
pJPF5h2dim+9ctfVBI+meCt3+xv4/snDgK6BSAoeNLh/Xw/RTNtULPp0QEfJdBZE4QF8YFAAjh+q
TDuW4Puu5RbNywhjFQoGk+yKjRNF+b6SrcfenJ9iNr0jf3cftyZEtVl3z5rIR9XmEaKeWFQnkRSX
ALsoeBYEI8p52FHFU8zA6B+HEu3Qhu4QYWP/ri4bOsEAm5QtNOVwB1otKqzIzXII2rRAD2TqVgVD
sWMXoeZxew1/P0w+Td+FKc5D6lZSm5a0A+4O+mNLSoB20bNS6SFYQZ4VLXHzUkDft+GKynTPhvyV
ZbVbPtL4I++oDbYZn5mi3StvQ3tUCtWRtXEvF/7GV36+S8HTlg4DXHJQGOUVnyLCzKqL5yGAdozh
TQLzylLq3ILoulsK0MmrhOiEnnHE/AwSOQIU36nKUlfoJstu8lJy5k5QsfH63mvQUOKpoKG4i0kJ
8omxLHdJY9qIkgXyLLOOJyPVvU5W6ePtYXwWfwBSFIU4qH8t4RmcEde+CuADGDmsbggqkD4aMkgf
e/CECpV2UGe277SDae7H6U0VHCu+h06CZ1p2KYGhXJoONW4yQ/YmN1vqK5/fX9B1AYAVIG6QrKDf
7PqjZLTHLlM7BIMZPZbWnlahRFSv7wofbakNC+J5S6hyZTlhEjjQpTS56G9cmxwb4I2tTITJrHXm
9Aj6yI0bzeqglCU8oaENbwvl2kJNjUGgObrfS1wA4nhP5ZMh507H9jlqzv2xmjb6spdZ4vYReir/
GOTCECCSpVZVMDiMOyWxIY03avtJ27GtHbtytmO9kFNeaBpQleN7sVtLGId8xORJhp9WqY871r12
IuKpe29fWB55ZEucbInjn8f2xyL3AoxyMypmAotJ6kM38R395geoAtzeHKtGFp0t0IGhYm9yPtET
NQMlvjQEZh3ZxfTdigQvKR6VmB364jvbKgSsOsiFOc5BSrWY6yrGmPLDcC/qjnnuDkJql8duwzFW
YjmoKf+Mi3OMSVanJptgiEHGuCpwG/1pCHcg6fJuz9/Ka2sRof5jiHtt9V2uF4aJGKm8Fvv+I/pW
OMovFfhOu9sobqy74IUp7nzK5ZkCQw5T6UP7oIi2sOu9wtW99ogDxNjYylsTyMWnGXnX2hhhDHzR
j4DxD2ewSGzM3bLanzz8YkDcTSZVUFsw2mXuzvEDozb9wb72bnwUvf6Ahrb+64a9ZcfcsscdBFms
tV2Fu0RAPYADmudir+zFO4iBHzR0FG9RPXzOE115Bl+3K5vRqlRjGlBj8Fl/6kb44laTwNrZdul+
fPNCwnpqJSL2bw+V88Qp/DK2y9mdA7l04BexHQfC3vRE2zXYLv6+sctWhwifQy0HjeAAAWPCL15+
wpiUpRAh/AKNcMw7RHqIAJdbQMKVTANm8sIM54tWWhSJIGAzk2BW3OqDVu6ITAPzICNixcSZGkT+
eAd+K2fjCrQ1QM5DDUGW0nQ5MtVsZ0IZS9ub87S1DVa3GjLKqIaBaAog6OtZrIuepJTJeC6UB+gN
3ylBldu6k55bauu9XR3ynchsIVTbjQvvekRZMGPiAuIGIcm1ZQp2lQz8IXBRZEOYPPv9q6VVO6MM
zGwA6ytQR/U3cKY5gxptxJffPef8ZlwIbIBwXNAl/Bs1n2lX00jD8dbEoZrvO/2rkbO9Wt7N4llT
QDpLfrSqraZgw5LvpQQKkCTou/3QfpmWj7O+iZZHVP/vSWKNpd8GXY3oOVx6Q7koESUVA0VsDuBJ
8lgPv4T5+zS8bESiNb/6Y+NTk1gqJ/EiRzYG6Z2m++DW8/IgPun26INuKtSf7OGg7G/bXDW5XDbB
/oU2EZ43SBRKg9QShjWNb518Gqu9aoS3TaxdJtCE/6+J5RMuwoGhMLnpgcAKomfVmX1qW6fxGG9d
xdbuEJdWOKfVQCqFx0c2IuQ9GVZm66mwn3M0vOj7Vjx01N8kA/stks37KuoWeDog56+DfeR6YHI9
FCVYJcYAZBm7yic7lBeMU3OvHS2n9dlxPBoPyY/Z0/fkrBxuT+padLi0zUUHoyhNbZ5LYMr2DNUT
oPOO+vNtE5+B94vLo+q/dBBBB4qvoxVIAElqBxuti35r3zwke+pne8Op9+qj4BWeuVESWK5fnyb0
wiB3DyzETB1pDYODM9pbzEerM3bx49zdr1OKwUhpgRkrBkDcm7M0/ogFdsIKbuyp391Ht8bBefzY
RlM0MoxDePKax/pLtyNv4Fg6MNs8zH5ybNzsqB+aw7jPffk1PRnfotMUdA8bV8PVvY22GhDQgt4U
aD3OP9NIpXKGEWtg9z7lgmZL9ZYm6eopDHwNGr5MmBL58rWJfsRaWdbM8pJn+qQezR0Ip/3krj11
h555Gz65HOqfpvbCHHf0KqmeVVVZA+X4q/OtJ4qdp3jJTgpqf3gYXuNT/vaE/O/Ggb/qOxdWueCf
lXOe6NbimKDrH3Zol3SK5kvWbyTxNsz8flVcRMpCHMu+0mGGmb7QPrH5PKunaSszv5ZmQlvGv0v2
+/y/MAOid+B7jApmGr8oXHNfH/TGtksXahuudOyeVHsGgeKDtmscJWRH6Wj+/+aTv9tMpAK1Wt9g
PvVXcdzHsWRn7Qga243rxOoO+E3hCgAEGk6WCb8YKdCiolV1dAyaeY8mUtSxpy1A6mrMujDB3UIL
AwS8ERL8wWil6E49SZjKDZ9fYvlnn1+IaP8ZBefzVVKzdDIxiiIcGrv8psl2Xt6X7BFdcx+6CNQo
OuY3jMpLvfqWUc7ldYPoUk4xLmTPia38mO+mN3Pf+mDB84x78R0XXv099Y/KNzwnhNreomj4zIuy
nD7/TuwnnVuV9mNmdS0+YDp3tn7sHP2nWtvdgGSODeT7W79FUH7bW5ARu/aWqWuZmNSYZ1BCmMI+
SXYd3Tjh1sMXXBE64thkvLRrQQRdbTWELxOIDv2lIE/NA7iG7c0a/uolHrv4X0vc+olRM3RRhy2W
vQxHsOF68gFSy37tgKfkPwVlXL4M4GMXEmPuoIm6ORb1vkdAkd2zwuwZunSvw2n+ahFbvzOOw0+9
d6L3ysVLtyRbz5W1fAFoc/61zm1yEsWlCk1O3JoLByIu1S8LKb8D+chkG1lG86n52ZWbxZzVh8ql
VW7fQwZTbhhaftCnjsqmRe5ExVW6Q3oeFdEx89Y2p7C0DiT/Gus/rDi2rcyLhkNC3zNSfiXlczqy
E50Uf9oCES0r+2nnXswHFy4akG9Var2sRvtVlQXwJO1mw5bfyyQkuZP9t5fq5VRwrlYl4OSeJQZX
i3ZK40o4lRvngDI8jktUeuzSv6sLN/liHf5LYPwzUj6XIkVqOs/Q9Q7S5pA/tBMBlO6r3nqEfWml
n03+nUm4cpkh3ew1WL8bX5jmYkUvWABKpVh+MYzu9bBzwObu1LvBNe3GHY+tLW9EjtVz5sIgd+Gn
liYm0SCOATEryW2EEajESFA2UjerN5ALK9wNPJGlfJLTAcNK/Va2JbwtrOyobr50l+m54aN8oVCb
qiwj/RJqwRxxkNm3Qjz3kmqnka3U+lKWr4SzMrGNU21x/VtmuUCFO48qTjmGB96kzLFOkWf6E7Wb
r7cdc+0gASYbAiwoqugAllwfJEXUxmlO5zGoJkgujntW49a4RQOzagRwFYD3wHAFS9dGRgEi5Wmn
4OUuH61achoaytoWOGbLCBfl4gp0Klok44mrvJDetEX9QMvH27O15tnaxUC4eJXWKiOdDBtm9BSl
PwQIvd02sBYQLw1wyzG0A3ASEgygvwpChz20d+qd3hwAFBkrgNU2DqTV8SB3BYAjiuAALV4vTFp3
Ui9VMFcfBGeLGmJ1QS5+nFuQMdbSrOrx45mPkuCrsPEC+Y3Y5nfIAhb6v4/nFmPJRo5jg9+X7ws7
HM8j5InsJkzfpJB8oc4v/MW7vTqrofTSJL88pmkO1JDwgkyewQOExrzoSI3G6QvNNTswRHUfoDsr
p6e6adEiKIJdte3tiXzb+I5l6rihA4ayDBxJPgtY7+t1ayOi0tRQsaHypDAcpin1m2km8TGVp5zs
1FzTJzsZRDSVSblYPEVxrYK9IpWk8ZC1huUz4JRzV1AbMQMtW2EeNa0c76hm9QRtYvVWH//a9y6Y
UqwWYs0nDJSZmrlAh8WtO8CEy74Q3qumyfeQpZ+cMtLiwJiVLTDIqtEl2kBVCiAnvuA5yqOYgPEd
Lyr2LA9vVndoahXvnp+1+nR7PVY8fcGR4wWwZPkhKHe9HAzaLPmQw1I2KqqrNrHup3JbOXgYWBte
vzIocHeBNR2Et3j78itPlFroVRFdtdB+EZsMeM75DqJckXA/6cWX28NaOYLQ7IpmEqRKFhgD5+2T
1aoRRI7ReM/Er8i8otXKOi2QPKU6iensgkgjvG1x5UwHxApSgAvrhGLxxNgMlSLA2yURSAaLeMWc
Wa4JcbtDDwq4Dvom+/9gbplIJJQBm+Xf9nFpltVQonvYAmWmgiKJQNV9JpofxGi3jqeVhQMuacGy
KICwf2JdTcwCmmpDLgVqFYE8uHXicXYyINl1df7S0q2S09raSSDSQ8OICOQi3wrU1LGhUzS0g0tp
9pLJp11ruUkq7ExiHDujfG106ePvZ3MheMFMoq8cBKHcLjCIKEaFKQbZL6VQfhW0gdzEuyRrv/6D
HSwZmk4kYOH5XC9NWgOKtr0UlNlzqWYOgOpUsruu2TgcV3Y1QgdeviAGlpZuyOvxSHKjlRllIFqs
4lfDqr1h1lzQn2444VoBHuhhwGvB2aDgVcodwlWXdToakqRAFuo51LSCugVeYZ40SuPOtJixm0ba
fZhWKoAml5ED08wt1scV71wkghcyLG2he+HO0l7ORpKgVhiYaE+lGfNys/ZMQu6pJe/i7OftFVx7
8V+Z4yKLpMaVCvkKKTBS0alRlKyNxlXHHwihVp7tdRxAukqcsdS9GEKkf3/JgnXw/KPFEb2NPI3t
OElRU4KPNaikyjYiHHlztB8sE+3S93W9z0X1Zy7UGyDYlQ2J8xpcNwvuBoI83CvMVJWuw+xLQVHG
X6CoW34tmXIQxC+VlnuKXm+AptYWVENfIwgsYFDj978plXFkMTTsgtjJLVM0l0f1XdJkXtERCKpq
0UYCf214uLgC5buIDIk8i62czbJY6YUckNiZRVRC0Q5ImntGwBzd3qVoYLntQqvjg4wKYGEgYkcV
9npz0mnq9Qo156Cae3shPrbutDzxC3RlF/IWOdfKsQREzr/G+GS3Pg+j2RidHPQM2B8mNQA04VFb
JEn8QNmWniIXd0wQ+gB/jYQi0KULapzzlFmhOahXSyVsVerE6dlAdmgYX27PH7dev42A1QQnEfCC
y4Jdzx8qt4oRqa0SmsObYYXz0NkkucuiA0ilWCW6t61xq/W/1nCJQIABMdFvjPxFclvs2oYZ8qiE
2ZwI9pAmO7nPu52aGG6NAvpM2UYKgluxfwwCP40/kFJEO/v18KxxbCGVLCkh2urSPmzRqF/mRwIq
wdsD4x5Q/2sHkRPJy+X5zMVNBQp3eYWwHrap0jtLactWiNTvb1tZH80fK5yz18mgpQmTlTBG9VTr
9guZ5EgaG9rPtw2tuR4wmnhbQJ9I+zRteVc0aWopSqgKolOguTypNBvcGbetrA/njxX5enEI+jhx
yGE4qqZ5Q3YChMTWpdbexPZuDYdzciEG6LJSYQjeB9DGY9y8mMZGoF3zADB8LjsV/AYY1PVg5mlO
NKpgI3VoIUZeN2HnTM23uPrWtiuOZiSsUbAD5pHz58rqh6V7Tg1768kkZ02s2KMFcv5aZk9EUMBD
JI/j4fYyrW1aoOhxz0L6HycINzKlqfuUAX0Xlm27M9uPSHicUcwAcsyFBJF329iaT1waWz7mIkKY
0djlaS3AJ+T7Ovmm1oe4dSJtg4xjbUgmpP0MtIMjuPJiZQIDeZJeJWoIApwXbdzNQJTIdyD+8Km8
xVe1ZmvB1uGJbmi4RXJLpuRNApGrQQ3jLwn7ruMEJMrPgrJdWm/M3YoLwvUWwm4UtfHYXbbBxdzJ
KplUc0z1kERze0CTL9AlOZTAb6/QyniWKIfXF1qLEOq4Xdu2ptT2IKsOSdnL4LnRQia1DmrAIE9D
LkxLyOttgysuAUg0xHBBUAk0Eg9G0mY107O0MMIau88VIP/nGI0WAHMOTNi0RWewag2VZlSFwEIn
80cUzYauqjpYm6gWFw7yfJB9GrV87J1Rns0fILCMlY3TY2VXA+cJqgociksLIhfX+z5RJnXGKSU0
9wooMWaA+spDWpqnKkLzHGk3HGUlHkKfCXTteIkCLcsDjJsC6Kii05QwAk+QXr0V8ejM41ZScXUm
L6xwZ2Kp0LlpKsQNtOMpDO2UuGAPFUpt/+G0uhoON32pOGZaCuqIUFJnNBJL1Zs+IAVoRM0mMG7N
+Q0sFbJIiPEo4F1vsUYZ4qpPCTh76bhX51CYkoeGMMAEcigMnCwFAL7KbqCL05osmLSzMrgCceLY
nwuw/TWNsnH/XcZ2kQFcLh6yAdEI8DKhxQ/cz9cfVMpFK0Z1pISzhTda9GvKZSc5gTJmjsK6K6Dr
MhD/7/cjHhR4VSCFBxQKt65jU8mZXtRamIP+xoCQJMueiukjRsnytqEVNwV0f6Egx1UD/Vzc2Lpy
MkQKvYpwEk4mukbBAalvvMZWfPTKBBcy03mqUZCgehjPc7I3S/2QiRkD5jnXbESbamNEKxEaajsm
KNoMDRlCnpuRsCFOZROUz3KVkMCa6sJWyqjaiNBr8/abWXrpcFoEI659wpyg60VZpoWEprjNgzmg
TcAhvPV8XtkLCmogcDrsB4RLzkyn4xI/QQkijNVdagB8iY7tGbI6vfosQhb6ti+s+DmM4X6NVzNu
PrzTgUSvB0Nwq4V4ze4rQp0BJO7tj3J67vLYEyGtk738B4ugRkCDAMgJ0ftwPYtQfidMrWBxIvKz
EsfZsS+U566lBprDoSBt5El8YJMguDOYXt3bxldOBAXiyqAzwDmrqyLnl+WUkShJKy3UVU+L3hRX
cMTeH/pjuoWlWtsBAI0hJ4+lhOQ7N8wG16RIFCh2s6DYhfx97GM7jzons8LbQ1p1F7Q0ASeGByAI
H6/nU7eGESnOSAsBrNpR8YMqb0b7SEFOM2zVatdMIWagCqMoBgQMuMBhdSDWQojSQ/Ro3c/EHh3d
2lggPlu3BN5FvPVfG9wKUdNIcykr9dBkk5cOzTPRQRXQflRl4dQ0hsD4uO9I9JAmWyF/bcVQQUUK
fEnp4hl9PZF9OQ6ksmY9LHRoksyK4cpD5GjUOptS8uv2ovGVrt/DvDTGuQclSTuX6aSHuhxVyR6V
FFHcQYC5vjOYZL1L86CDMjLRH6yMHRlAUfdC12ffJyaYXiyZSMpE8HHidJlsfb39bavzoGrg8bTw
b1yvr+chjQcJ+ZhcD6Omep/od5mAIIAU34toU6t3+SnulEUCBjS3YMlbyLA5302jpvnnmIBAnA32
TEFyo9LwKRWcWbLjsrH7qvugY+HJ0tvtUa4dGZAxRYYbVSVQFXKjVJNy0kHqpIfAru/zYeOoWJvD
y1/nLvNapAmSnuPXwTkB3pTMyed9/nx7BMtO4CcP+U5Rwk4EelXnXt/UnLvJBItuaFYnAgD3KB//
y+sbU4PNjucpouUnDIaW07wUKyOMiqDCWKDXfnsQaxMFtiSQjy1MpjhUr50tmUZiSE1jhG28cBlN
xIfAxibBzNpU4aQx4c8akHjG8t8vXnCTHlVZN406ElX7GMCup02VsdW4dWmCc+UJQgbmyGBCFMje
MNGFZCW7yARnRbqTG+K0o3hI2sEBh+jfp3tA07Q8gyE8hk3E3ReGPELiYolbVbRrU8uVOsOGmK/c
s43YvHZ4Xhji07RWzoSM9TJiFjDPJQNnxJ0gISEntLZYSLalbCQZV1cN/NdIDSM8QL7petV6pZ1M
qbb0sK41G927HjEjNAdvsT5vmOHr2BKdlSGdYSZuDfNcdNLgQ6DrHTrdG3ettZAD1kc04eNZBfpJ
LuQI0C5skHw2QmoQu6CpM7Rb3D5r2wnwY/QHIwMDKRku7kwzEJPtTBAThNqRhw4qRmEhpzbd1P1Z
sQR3w5YFuTsWh29fneoxRq1O0ENDfBlw357bANQ00NfcuNqv3Dmu7HBOENFx7osUI8pBD2M+AsZn
90bhGnI4Gf1GvmDFE/7YQpsxdwOwhj4aysXhRKrYMqBWZuqYqv/XEW8h/cBrBXkCVAK5Ac1TzCwx
xdGAQKG6lVLWoLacW0dqp85uZWOrZ3zF68CrBlpYMPLiasOn0C0qmZEpI/HS0Hf0cDml9HR7QKuz
dmGAG1BKQKQVqTCQSN+y/NQpAJiSw20bq94Gkn9wiyM9hjrfdSjICkq6eiqNUKMHSfuFpoykDju0
L9w2s3wqd6Rirv6Y4YK4yhRJaHsMJdeTaKe14CME3wazy0pKnK6b3vqq1w6NXllPcV5vhDu+arvc
CVW8mqHggo4QYK0494P+cRwBx2WGGtolZDb5JQOj9zNenDaI+Pw4fpKLt157ZGq/scn4DvtPprnQ
JDdCMycGTCuwKSn02LbzXooz10CUei/BlkyicUcU1S+t/NxF+cY1YH3sMhopJBmEMeiWvF7gIYMw
VMMyNOiCkKgfyRG6UUckQUBTcwdsaSDrcZDWNbjazOqxyl5vr/vaHsEhs3A1Aw0DMsxr602uZqzC
aRPKrAO5ay5nTiKKW9fdlfMTpUALrTBwYWQqllB3cQuZ5yqviqY1Q9wM7bH9Bq4nb1AfU/DyDIk3
9L9uD2rtjYHCAjjocEdcABTcxtQAkBLGSDTBG+KO41NmulUFAke/FiMfQrMu1Vt3Nr8IbHyuG7u1
YjBrbRVW1sI3nnNQvITczTK312Ouux7eSgsrvCfUi/6HtCttchRXtr+ICBD7V8B22a7NdHf18oXo
FcQqxCLg17+juu++KasIEz3vzp0lYiImLZFKpTJPnqPfjTz0tKjcguOsmQGdFRryKCkAH6PkwgXA
Y246o0SvCWcn/PEOWJndkO6Y4xxTshEl1oIR5m/wqIdFB7je6zW5QwupV2E5l3JiIIGp0Y8sO9M+
VoQ5ewKNro3TuRZgUUNw0ZoCwg9tw2t786ylWkFNPEx9DPfoNjMD1PTBmpZvyXKtrkyyl6J+DVia
qqvggevR9kesbB57QJpcUASIxgja9D6jzsY9qI4VvcYc+40x5cjbPUR7O2S0F8gVgl5BzKVzx+wG
rHUaZJgisDOOwdhaXWSmtNkZU7WzSY5xkp58bJJGB4tBM++FmZFQJK7xDHxou5vK1jzhVVTfaXOO
QXm6xbGxFink1qCzCVIPR5UIydCw1TnYyi9tM38C8cwRu7VxD6ybQGIFRU8kCmojqMjaevbwVr7Q
0vnNjPbbrM9bM11r50WiICTjr5TNUc4LSYtu6nsbe2+LsEyMgzcM58lLwtTgIOXJ/m6W4PVTo6Yt
HylooOG5p3hwWVQUxF7OZamE8WCbkuNu9sXBgrLij3Kaxsvt0Lfmx3i2An0KHwZ4RVmeP8ydM/pI
TjPQDNkzEHpdE3QgR/Tr/W1Lax8L5wVE/1gYUjrFiSsNwFXRyDR4dOl+9nEsHafdYgpZXQ+SehOs
sng6qDcH6zAl4TCZYtXiUJAG/Ieg6WN4hZVbkzSrC3pjSl5iby4pz6bUmBy0IQEoHiMKEcfAq5yt
6Yu1kIZkFITgNnHQ8lBSHSLhFinktC5+wkigOX0XZO4yglgr2XoSbZlSvpAQ5YiuqkzqG+cgKscL
BoqptHJaNvLgtRIAtMIA80cPC0BsVfMywbxg4Vg5Hl/1cz7+0dw+cspDOe2pW4BvsNj59DndoslY
dQ3U79FvR95qqq/X2QAPnZ/DqM2aUzVYz9xrnq0MdJ9OF/8LX0c2IakAJFJYcY2sTcQ8lqjV6Fb5
aGZoCep/OV39GijwOpZEA1LYVe3Y9mXqcL+a3MvY9kfh832epC8s0+8hHfHj9mrWQuAbU2q2XQqv
aBcPpgqrO9nOb2p+JkO7l/jrTQ2dtY8kxUDwf0l7pnJpI08YUaTx3ItodilojitwG+/KLUD+lhXF
0xdDx0w6Es+LQQK2xGyKUL9mzf72vq1ZAbDTAZoVLCHvKGGwRoMZFSIeGap7Sk8kNYN5akMN2Ky/
toSmFCIeHsny1Sd/yZtQlHqLpxnyPcSgxhDi0fUF8jE7r6+qwPPbrcf/ij8gg0R9EFU8eKBabUr8
1JxNnvmXqaOHevGRgeBrhrPWhFMx/K7MpNzIgFZCrY1BdHi7iRI4xAav11cDzdcOU+NfbKf83dIK
7EyTtqUMsvKkBTwV+SBWBFY/T3GKruJ2JUTvX/gQkhIcu/AMUFYubcC+NWx3+4utxFob/5OshWAp
Qu5yvaLKQFbh0cG/GPnCAj0nadA59COz7MNtQ2sfC4U0C+8K2S5X74/Ez9olM7l/yY3fXX3yubZ3
YKxsSOian2/bWl0U6D6lMXBMqbLJSMkZRjVm/5IOMUButfFQbBGgr5wp+U77PxNyuW88vcgzCk2I
EfvmWyEaJfsULMh6WkdUZBuHam3n8BiS7xfUVZFiX5siE61a0WI1o/tjzM1T84ljQnmR801bDbU1
1wNOBf1lA22kdxPuJW8cf0Q36zLSgLph1u4e85PXg3gZHaXb32itfgBW/39sKW+yufB4OnMdO1iG
1Wn5AQSnH9MjHYOdBmauLYqhtQ/2jznw41/vokjnptFAnX9xwW7SnUl7P3129F+3F7W+f5I9FyAU
9KvJtRGMM2idN1v+RYhvHX0xrE+VH4luCPz0iVhFNG0JF6z6BvjF/mtQCUijLWwvJYsPRFgaeA5Y
xYwvxfLc6Pdj220Ev7VT5UCxS4Y/XCSvZDJvXL4ZdWNGm8xHJ/7SiY9j8yzaPry9gWtfCam5PLRg
5kQH4XoDF2eauwrUmxdwp4VGfbGbKUqsP5v67WtrcTHKgmwWPJnv2ks1Jqd6o4OjJ1lfRACTstjn
evVQk/rwL1aEoQM8NdAuQ7/sekXQbuT1YiXwO/MFg1xBQ2PUVrJ/0XmRAQI9BLy/0WBULg1m9Y3w
dZ5ceBIVdjj4QeV+vL0SlTJLpnqwAUE6iamUo0bXS6mq3sLspJ5gVNnO99jd7ugZfRdyq85DMD/X
90aZfybE4zvU0pZQgDr2VDdufRgqQ3vKZ2OMrCVbDlVm6jtzLIDNMvX5gWSgj+kxk727/YNldqvU
hl+BHChmQbUcKMbr39uCqXHqXT+59Iv+kPD0udbu6+RDOY4HG62p2f96297aYZTAkf/aUyJakmdp
M4I/+QKIvQ+OabSpu/R7uiWKsvZqebsuNTfVNeyXYSfJJbPJLz8xoDCUVxFH5QTQFrDjG3i6JPu8
KwJubdUF1g4OAGiyuYfq67uD4y1lMReY3bpQ8R30g4HW//DYVq1jLQqA3Blm8KZAVUVxNBfszibt
8+RSzS5osTVRHIzC/Nq3FghFNWeLXGzlu2HsSU6zQNAE8h/y57wJbIYgftJnCDq2HRP6px1GeUod
CJfVW5rEKxcEXmMSowF3xHy5cgv5bAEqmJXapYDoodWAfrKaQ2O8n0c5jBxaRRIuzdatvvLNUPME
+6Ev34G42q/Xl9ReOZfMledgBjosyLQ02HLKNRuYlpfaZChbY3nXNlquTbk2W9olF+QwYrgkqcne
L3a3T9h7KxIqiKIx7m8b8lDK9qVGiwF3BscgOF9pZgUmREaJ9dcDDNdW3sXSxPCB5EkuTi3CxGqi
bEuf7L2DSwto+9oYVYfYjOJxiS5hiaJOLiWoDc0vicgirX+oxud/s13/mJGO/8axB6FXiUkbnKNa
42fqW8vJSOq7pva3qIXfH6HrBSmhlk6dRQcI8F1csPV0URbZB/8w/eVMJi4gdJrQhkW9xnQB1la2
raIdEpCR+HJEq0q8UNf3LhBVOagbC3Mj21nJT+W8NWwZEuqE4tD15nFz6iuDMXhBv6+GJ30eQ9u6
n0UVauXeKZ5L8jEV2r70mw10yMo9Ky07kkHelghP5bPh5cI6ZmMzm+6HkX/iZlC7UF+o9sw5EDNe
sn3XAmFHvafkueZ7XdtBPcOfnvSs+GIl3kdebU2rvQ9b+EXYDN0EPhKDeEoEgSKQbVLU+DHU9a0G
ETt1wrE54fKZPpEhC9Pott/K/9z1xQ1gDAoImB7DvAhO+vXWo7jIe2TYCSiPEBT5qGVR3jBrI9dc
CSYyTZdqHnjMQ7ry2orQ9BRk/R22eUa4KnZICYN2a6pwZecwhoK7BbmdjbxM2bnGpYXQNAT8pZ32
fheW4wsGmWUiyOZonn9W7q/be7eSHUDdAfVtgHXB1g/Y7vWyoKJk9XXPtYvbdBPftZoBngINozLg
T1n66Ycz8pwEmPeoPmpoTA1hC/huj2nx3v97IIN0YN/FFQ55cyCwr3+K3Y2t5tW2djEqG835tv0+
WePWwKFKYimjAhhIcCHgaYy+6buX3TxO/tyYWLBXBoRUR8uFYhIyIXP2Qr/flzWo4B48s3jCyMJ+
0DCv9ffgQfwEieQFrAus++rTyK5dJ0VjV7sIcsr5ZyiueV0I/Y7bn3bNYd9aUbaT8bmwE9/VLhr7
0nnPJtRV2bJh433OjJXIShASFHSs1EMxaD03eFqkMUontDwcXPEpb6L5Q/P3I48ozkjKFkn+gCK8
4qYL6ArEYlRpnKcHgIejgj34Sx4Oxde/37S3dpQ7w+2coeudMo2zHMC3uT21cnaPbdwWK/ff1WqU
kE2XtkttB9uW5wuaI6dmvEtsJ6gzUNFsfaJVh3eJj8NtAfTs6IoftFPLBsPr0nhpvpbmDsSbueHd
mZrxbFvHjJVRzp/tsg2mS0fa4zC1W/i7V3oqJUBj0OafX6B8PAeCjyzt+jR+oU4AJIIZOCKqLsOZ
ukFWhIyidBTyJLwPq3bjdlzbadzKsj4AYvV3rAEtKaVA3ZjGUm9v3uXd/0ocTvPGSVg7beC/x1MH
ZVE8fZWH+wLuBxAymGlc8ifGdt5wyMSGb66kgSDt/seEcs8JzSZNslhpLIuImskDx3x0y+ywOfa7
dguBQQaoY1fCldRcxgfhtJtRnsX980xPHf098XPP2pCm3wf+lOh0CxwkE3HVQd4YVN859QI5aK73
WVw7TjAuv1sth4YgFphIMoT7xsgCAir2Mu+C28d9LX7J+VwHpXgU0F+zujcpr+y7QlkehgvO9oVn
I036LNBGni309B68YYuebO0TvrWneEnTV7g33S6L/QGMK/NlKZJAMtVuDXK8TluqO4qUCFUk3Or4
B+VR0oJqYupqkcWkuLPnz6w7Z85P4TUBd+8BOUMq3KQPBKKUdWws36b6Q6ft22o80PZfnIu3P0RZ
sUszHQMsJIv5eC7Tbx15yaYN91k7elLq3UGtCReqqi5a+vm0ZMTMYgY/6RMS6iCi7MetbtWar6An
5oEuA/MjGBe+Tk+mgZi576QUGlyR0XybWPtiVHd53Lv998L7eNsx1xzlrTHlrHuZxQvRexnSd7BM
Tta5MJ4zHpCu3/3/DKm3Q2UAedS5WUxpEbH5t1HWodUZKJyQDUvq/mECDfe3nDJAwQfaU+rV2uM0
m0kuLm2983N93xkRa8HeZEbZsvOTjSv23YNMNafcsYMBwlA6FwLKEhbyu5DUkZH9WNyfqRMTx4i8
+ddM9zbdQMKoFw4wQ6YOzhgM56BqCbGAay8hzKa2nZj6ZeHtvtQgWGl5IuaTVoUgKjr2VP9z+wOu
GcRrCzUi2a3FaNW1wcrgfHSKygByFpJrtXNX6i9uj9vOpuFIt2T/1qzhsYUiG/pVGOlQPiIRjdsK
kxmXqaB1aHfuj6TW9wn3vgzjfKGptfUoUO8iKacpB1kJ3gOA2qiAAa9iTccwAnFZ9CJ0R/u+NpcX
XWtOqGuHaTk8m22y61tvoxYiP9Pb+KmYVcEDMwUn9lzALBKLPz6SFF/vXm5/uC0TSojOwXmBZ2aG
+m9BTlXZ79Hw3DhyamSU8AcA0VFgxzECF4DytThLMza4NI39tNovrn/AdXFH+efbC3n/ia6tSJ95
c4lajk/HpERurk8llDebsDb9sDI+lGUBGWB06vwHNCI/3Da6tTQZbd4YBW1jQsYeRs0BM60pkKDN
zm+NjdMsN+jaDbA0YEBBggjMJFoZ11bmwlrYZMOKVXeBydvQ7USIadIy34JlbVlSvCHx51or5jqN
IXKK6sKk76DPUmy11Vd3DRJDjuRGQvFaWY+w62HqGKzYkFGqffC6tNHmffyupgC3Q6FSontwbFH5
V6y0GtM9a0IuLCYXsPpUCzoXw8flc7evi+x15rnA9FwEzojLba94f6ZgGU6MtBXVMNDzXX+vuqwh
YjL4+F4ZqZDc5KB9zS13f9vKyi6iSoGsEbkG2CfU6rVTW2mX4DaLfVIfwaEQ9EZ6LJyn21ZWPOLK
ivz3bzw81TJSgIMsiw3P22X1J+acsp7ttXZjlP/dA1F+Lrzf8UBE6QllJ7ncN4Ymk+WmVSGxMZPv
xQCpl8yL7PrCpj8tf6y6b4NuBLN9FBPGMqCWWf0tMcqrfRSEgWLBpmLM7do+wPQAwqY1xS1pRBmk
T+vp0/wBCP2t7Hvtu8kJAHkzg9PKVs4YSSuv8zO8JPJkOdQjpA1G7c61nv/+u2EQUaqlAvuDt+f1
ciZgB70ym2hs2BTMLm5IkqdOB/55S8NgzUHQFcDjBWwCmGtWQmDv1NwdvJnGtneACOERMSPTIRk+
JRulz7VTBT5RVNFBd4YeuLqitE2LGnoJcWJm3yDPWwSGnhbR7W17l7ChRK8DPAdXxO7BC5WvA5IC
qIXXrIir4VM1XwYXXPtGfyytvVc0e8A/wqXNAzxhtoaCXjta11Fe4rDxhwMBTHmir78YGWbdS00z
jzV3DmxIKS7eQXcwlP40actd69KDy8KBni232+t9G/HyC8+39EvebzIAhFInAqAdALlUtihOk4Rp
NCni5lLHW8Q170ow2FwMvqM6gV78q1teL7G2BNNyNy3jtMIsw9GHOHYST8NwT8fiztd3BfB39NEt
2MHLDlC/efKzu4aRCyLOhjO9P4SY+EQ3GK9ufGTrVc/wTbThFgW5zjhX8Vz+NNkv4CRbsRHR1kzA
kwDzA8rURv/0erGUQKHABwY95l/a4cl4+Gt0GnYT/D//GFAiZpaVdgN+4ipObDvQ2jMLjBkJ90OO
Qv3tU7G6FDDrYiIOFylUZ6+XMudJXw2irWIxTEeR3DlN/Vha2vG2lfeRxJNbhXQeuBOAm5Vrky89
7wbLqOJsdk4W+huk/AFVkedq/nXb0EpqAEs4Y7IygUe0WnBxKdPTOSH4NGUXUjCTDl/6GkQrxakZ
utCAAJJjIYlMtlBxawfgyrDyel9Sx5u1HIYdFmeiDcbmE7VObLIOZcXCYtQihr8VIRTuTVw8w/wH
qauDcqEf394C9RksfQfUaWh+g5pAshlff1GQUgHEvThV3I5DkOZpkIqPjTg6CD2WK0moNzxo1d5r
/g9wMiC9ysLBrO25KIrgvBnzJ4v14DEvWc1Rap2cozCNPFyMutznjTXe3V6pDJtKWMX7AwEd7SWk
GCqcvGxGbQKTDmgDreHklHgJuJGnR9SzPk/atGFsLYiDC8zHRShLXiB3ut7XtrQ5BNWXGielQrIC
2MmTlTMaDSyJck2wsOppv7crq48wCacdGs8t76Gcw49GU2V3aT8XkTfV5cawz9r2ozmLc4WIASom
JVQIDD7Wc8sQ0v363krsT5VTHs0yOc4seWzrJ54Dvnh731d9Hby1gBbJBhc60tdbYUNXfBqoU8eu
8Th9ycRhNBHep/aAxm+bHsY2C5rx2XFPxOgCCZIpXsoT22IkXLnQ0MbD8JFk8AOmSnH0pgUuJ03q
Bur2GGhbzNbbGRC32rhO1kIXdN2hv4EmMO4UJWvoDasieDs1sXdAO+ildCN94wuuheC3FpQDZNoz
J4sOCxlSEEp+ZcvF2jDx6pzKUUHhCHM/GPQAWtyWXvTmUuxETwTKO3W86H6A7oylfUl2RPy0Dh40
S2oWWckdyfRA1DvunMryOzjSxDkBvW31Z26+1I+gZ1imnegPAi8um+wHHV2W2261sg/YYgMHDCUu
AK2Ufei1AaS9BqZznXw+zL2UAQDnaMa36qzvZpURIdGNxjwrmkaeFL683oylsgejtsYaT3urClzm
gXddD4EI3w32Sf/B6AtDd5zZYZFE2iZ4YcWhrqzLf//mU/j1sog6Q11cB1+V97iIR804FfT7v9hM
+drxURNFT1qp2kFhsJgBcERYSDQ8dIqghxZBnm29eFR5Su91L+U7HC8EOZisHA+9hpy7liEUpMtd
x6Delj6NqP13frAAbiXyB84O+SLwgm1C34trugcGETRoIcQkA+qd8k+UPqXTvp9Cgw0BNBoOtXdv
JPykiY1W3Uq8wMsI1WHQ3SBDVLlFaS/APUXcOi4b0EDZHmYiB1ZsgYLWPi+wYCAk8qVejwoyYP60
TKNj1XErvqeTfqBgbG6WIPP+3P7A74ti6IlLmk9MOYELTZ2L1o2y8Iq+bOLW/eAD8Eq7P15ShDOA
aP4PUV5E4mycz5Xr9sqiEvXzqS/zDK2P2AOfXFtHLXSTWfGHtFU0anTD2OohBa0T0N0AXgMIqTiw
kUGiYLFEE89zmDdQY2Yvjfvsd13EeR+m1HkphiMfLdQsrEtLN2oja49FZBSSFAn3C8DzaowogbhD
GQa5XMOCWkyBTrOHxBv3ras9CzZ/q5s0sIbxYzV1EHbvlo1rZ81ZcapQBQedGVIcJWBnM03GDDDJ
uNYTbd/1bf157jR9o5SwYkUy0gKkjfcSLlPl9PpOVuZlW7B4ajt3J7xlOlY5NzZSpxVXRVUEyRNe
9nKITdnLTnNa3x0tFg/WlzJ9hLbyIdGNO4Mae5+5oSuAhBj/EjSJuASYHFCNAJjiylOZ5njbOBzK
SW1cFb0XOkZjhuNobdGOrhwJGIB3gCkHxbpXBaQ3sbxcsjrVtK6NQZDyUS93NB3v3FSE1Pm9iTRY
uR6vbCn3BrNyr21QHYjtGe3HxTpn3XyyfbHh+e8/FpxeR8kMCCIUClRQo11XOu3amse6tR+Gybyz
SGvt+ZSf8pw9Esq/9b1O9q6XbY1uvs9kYRmktzLVAq5fheCUOAgz5Ml4PFenJscTyX9EJUjLi8j0
Yz3Zmvh5v5/SHBAIcuAWtXd5Nt58Oz4SIM9ch8eVE3XjWWseAZrZiGIrm4lfDPAaChLoZqlj1xy2
Db+s+9gQ7RkAuCev+1bQMwgk92jxfWvoztxMb96faV96POp1QOUj2VMih+CCQAoh77FlzN7PIieh
NgCgefv6Wdk9TOGbcvgQVRaUKq53b3R4XRqlM8Tc/anZl9pugir/ctvG2u5h9AYCIJJ/GXf2tQ1f
FC11mT3EuWlEOtWQqBbZaezK8ASFlD8FSwE22pIcWqlWA5fuW5LNBQUE/HltFXpDTlcUfR/blfnU
9D7QiubRH9MAzZ82s+8XSoOiyL8MRRY5CY3G/DEvu43AvFLHkL9CiqDKVi9eN9e/ooJIdJ4MTR9D
GSFyph0uymAod9381TIfDU0PmmYMW8wE3N5yVbMN+dy1XflN3pwKrfBaIaa2j4c/wos8Kyi0mIG0
Z4nsx+wFSjfZbkJ3ygz8OnS3nikrt+6VdVWhqEoXG5curOtU/87HX0Ic0tQKJqPbIYrP3R3ItMCB
E1m4dG8v/H0kl30kA2yIABlKQd3rdU8ob7r5yGG5/mXbRyKOBUNHcwiWrtvdNvVagbx+jF3bIte2
QAZaFHgBwMMkJ9OBJU+99VIL0BhABAPM0HOrBezHV1M81V2KisZ95f9EE5KL3bThZlurVp7Q1oy+
fpeOfUyy8Wj7YIOAjLz9vSLe/WzRDWMrbwW5bpTCEZawn+ojFCIMLkgOqz5mTkl+eabQT6gX+TM0
fnX+Z1gGwUM6J/2yK0DuMARekusG5PB43eytUQy7Jckr9tz2aFGllW396OqclQGdSvdDU9WEgZih
EPZucQi9WDknXQSK+kI7GHrJqkPW2IN+nDonN8+eVmdP1BT1FmO8quX7eoBQikEtEEoqKMro1x+3
G/xiIvaMjxvou+Yw3eVP5p17l5z0HTQcIQMRiOHgnD80P5wUSsKRu1GbXo1fb3+A4smUmxO366WP
+y8s31tBeiG7qjhP089Fv8vbIXCPvI0KYyNhff/uwcc1CWApmE3AsIDq1EzkxZBh3QMdypA5SRIM
pK7uJjcZP7tVksYbp0hu5LtT9Mag6rtF3XAfNENxPrVQ+mnvCHA4LjkWbhP1qDpW00tlLSHkxG8b
Xrlf0eLA0AH+igqrSt6EcwrpLYP0Ma2IGRZpIQJ7XNL9bSsr9ysKFAhEqO0hZVbvV83uea+75RC3
1bmnXxPym5gbmd5KGQ8PjDc2lDvGTVJXT6FlFDv2F32M2/I08p3YNe29AGVBdwYQpvvkBMOZdA+8
/Z4CgH17kavx/u0vUG6bmoglHUQxIEs/ZenwwDszKvjvrMBM9K4/e2Z/5mL42BdbXA1rHxH1H7ir
nJkHT9L1KWVZR3yNt0OsLZ7+ocmRvmAyIPl0e32rVlBSQCUeTSLUS6+tgKMmbRnhQ2zbjX4sCW+P
NiaJN+CJK09lVPWQwIIAAohMtFeuzSR8zBNWmEOM2b299d07OGETQqL9xQz7x9ra8H8iD5Z68N6a
U/YuM8d+YJQMsaAYubXpVIA1dhq+WcLJooXlwz3j2vKEUUKM7JtGfTadBHUgwxtCEPbQ3bKkfYSa
hv6I8e0cHezKO5ZTPe71bBH7TsMcrkWS9qUt/PKx0RfQq6d0a4TofYIFoL/Eq6N7AGTAOy7+GU8f
q6PeGFcay36ZbZmFteDGcyNS437pWII5bLMEswG0GkDAw5b+ZIBN9udtD3l3zPEr8Mx6HZUG0576
2hpMd+zmvBSAj5tHCl4SnqXHvt9iS3rniNIM3BA1Oojq4W/XHqJlM4BaZBA46Xb5JfV6ZwKvi8Cs
w+3lvLsEXu2gvAy+Z1mcUmKyqdVFKmYu4hZd6Kg0qz/1CEZAq5yhUkWb6La11c0Dqd1/rclVv8lV
Se7ZdYqEKXb8Ogl9p9R2SwmWd45Cyd+G49eFoc0kp4wxMqtsYF20fEraTsRoOQQtSU5lNUYuXTYu
7/Xv9I8Z5RJtAfrJTfBmxZlnf8Roe3Iio59txP3VbQMBAIiEiUz3lahE9UEwmo3YtpwfakhYOi0/
Cc/Y3f46q77wjxkVpDX4VuGNGCuNe/K7H08CQsJj/qEl04adjeWowoZusTBbs/FpPEwqu+hm5N0Q
OD3ZCHsyql1FPdSRcIZQjgS6B8OHSpBlfkFokUwi1vM2+9q4CRhNM56MgdCdcWcBIx4llMwRpMW2
qggrKwRdFrp7oKIAfEl90ZcMKgZuVU7xoHWhV+Ih6PCdganp2x9sbYUgUEWkgLoFmNXkz3hznDKD
YteMZkIxa8esmHRQqC4nI+QZljZ4gIlXW5M7Kz4iqfMxyQm4BpJmZVMJ68AhSJYJqBGzClo+QO5T
z3/TrMFsxtTPd7dXuGVOubk8bppj7ogpFkLsfXfpgh78AQFLqimyE2/jXl45zBhwh8OgOoKZ3Xfw
qZ7w2sz0Ka7L6s7SxwOaW38LH4VTvjWhHGVrIAJ8cWSKnfKz1Ymo0x4K63uSbMnjrHrgP0t5vUzf
uEbNB6CyiTnFRfkZoiQ7o2ihQzJvBCZlw1BqIZiTQUaGkhJg/GoDMMOrsHCtlpxr5hZ73U7AipH1
S3TbCdatoGECFmjZL5dO8mYtetElg1twckZTdDoQ6vxxalptXIRqHeU/a0FlTFoAO43q2VORL0OP
73NuoDfFAt7ny3Ot8/nZ6li3yxqj2CeVvUuZx+F/XXGvNaUI8ilfdtkE9uYMTO8npi9OAMnmKby9
BWrm/7+/TqqkSJEO4Duv98CjE6YHiCDnLFswsUMCkvmHwvGPwqijqjwnNnii6XDu+EX3DnXrBuny
wquDR1B3cjfOiTzkbyLr648BVkty30DCHMW+6x+jaXpeaei8Qx8iHLrvfpUHvDkk8xw4xYaptW/v
ADOAihomgd9V1TLUl7qGaMa50+zhroCvhWUxsQ0/ftX2UleEOXngDOFjaH0okbSsOavGIYWLVSW5
axZi3YkkG+/sCdtLvVqPF6vPo8ZLPzcJvrOdCf0gzOFoJcVH0NgNx8FD0slniDcZfdvuIXAHAQgx
mqGF/3KQ8wQD9zXXIq8vCWq8YLvtEqPceV6jRb65OHejDcmDum6NqBfai20W1TEbjQTbqn/phsna
A4ib7W67lXKBvH5IYLwMTEYAlvqOpLV1m2IUi0XOLbhn7gZPT84WY8VPK+u+imr07qAh6kVTyc0/
/8IwXuIQcwTG4Z1MX1b4ZtOnPjkvmrPnCXuss3rPOv7k6vOdmc6nptzirF/zJNDHgU4VQF+IGCiZ
rkYHPmVWaZ4zlHGh5XWaunmru6Q+j183FDNnGEwBjAs9BDUdBHEcCv0mZI3rw9zt20P20n31l4Am
gfjl/Ci2hAHV2tE7g8qq0NkxBpLAYG5OQVrtjB9aEZTfnQ8FDczv6XNqRkMSbBFCrptFLcWAYjyW
q2bXFitcg0N/+CyS5zGLyqfiwbkfrb0+BMYjqDtehmfeb1wDKp7rP2sF/gNRxwXVr0rx29XWNOmY
wjt3wxCmy0NOo0bsbP2zl6PEnQeNH5jNS65rQZn/2UTNrYZgcGlC5xxwcSDKlDrh1CSQ5BYJOWua
Bwqq3MKcPqhRl9Dy0upYNSAGH3Vn2S2e0f3kqdbu29RtTk1qATzvtx9qzUgDx+gBsqA1v+/49OH2
oVLu/P/sD+ahQHKCch7i2HVYpr6GloyGWqnBvCVuqm7YEbO3D40ptupAa4FDjl79xxQKXtemgFSp
AadNzfNi7hyaAaJ59Anqh2VzRFJwT7YejmrFRFkb6B+vDYpidjgpsLbBYqe5HR/mSt8LrX0EWdI+
503IyNkwy73mzCHAnCGvv9/e3NUVo0kl3+OQK1TVvVEcH9F+pebZ6gA479vuC9P1iLjLN+YUeMIs
6aGmxUaCv+ZzaNdho9HhRSNeBTU4ejJpae7pZ2qeisk7JHYaWjN59Jdf/ecU+h5mZE4PqcvOQM9E
C35I64rDjN7X9vFbcS+cd1zCyEEgZa2yyiSpn9TZUhpnt6r21P6YdNq5BZEL3ZXj4wx4GWH6SWdP
qXPHAaqtk+fU+6Yn6cbVsZJ8IOtEjxbfAGRp7x49btqVpiWMc9I84ksj/CS7eUmAY/pd+HQr5igP
EOl3sOZhLgrtbR+Endd+B4G4VrCEGGcv5YFtTPuqng8eKz4Lxw7QczITFlGo8JVkCCb77LppVFfp
ZeLdM637nTZvFYbWrhhZA4C4ApJhtCuUF9g4O1nVaK5x5nr7spBPmYWB8bL64I9gy59B9zqh4OGn
07E3P5N6C32+tvuy+oUwiHoRPOF6P4bCcQZ/Qj42atq+mk9GV+xqUQaYVze2cNEyjVSSMtSK/msL
BdlrWyZvMg88NMbZ6E7zS18Hwgr8z86905/oZhN5JT2QFEWYEsNfJI7/2liOT++VrCBny4QcyjiH
Pshls1+XnH9s0OUTTvrg9HM4A4jGMaCQXGYopNwOMWs/ASSFcrxQBzRFhcf6zpAX1uDjgKHeF2m1
gxKZW271KdRq8KtLo9uFsiKKY0hTlNhNrIliuIXi0TYmByMFBtv+aPIudHizc83s1IDbYUyisS+O
elsHyXRuh2XPGPuTzcbBRwQqBQXzw68GgmDTUh0NlgFBrB8h5rtx/N4HXZlEuWClBCwCzwAl6pcW
g2pk0ZFzzweBV9euTT/RfteZRz2JaOr+vv0BVswhFwWRE+q6mKJS5/lNJ9cMPuGRxdLRD8UMPiNu
33G7CekImdKez7jAxVYDciWZQjQFqTHKvDa+upqZGn5WI9QZBGwI/q52flQJoOl+5Nv5wwCYvPuS
Lz//h7TvWpIb17b8IkbQm1cymabIslJJar0wJJVE0FuA5utnoc6dOUUkJxHq2w8dHVEduQlgY2Pb
tcruzUxDjSddilHWAfn/+QLO/4jZGDDdCvsMQBRPmZRFj+ZsyjHw0FzyNompChJk92el/SFK/imd
rIujDL+RM8M7XwdsZqfb23993/k+uAhI0EQHaBbBtsykrFOOWBPZr5XlhMQEA3R1pGiHoZ517opn
tDLclrhjTLciBRNT901asQoBkKVQesgKozs662q86GM+he4C1jEzN+u3wcQQZF8aZTBWmesrtJVx
pXNBW1u3/RDhnWly185g1PXIU3LlOJeke1q8tTyaPVOfby96xwBAFlAx0KmI648T35o6W8kH1qCb
O+qJecxNdFTbZvYFNII1swJleMwAT274zTyHbdIAhP2hVPz1y2gHdvJYzUd3/oUui0VDkyfStoUP
+hbZsVy/utsvFHYjTUmBaqquR2mTvJkk88EkBKTGcJn9JJnv2vIT5tqOmfo1cS9VFcP9S7WHDHEW
leXExaoTrOX2U4Tndu0BwbhiMyOKvsdPIKjV1IAZl4mdyy6o2kOfSzKEInrffySioR5Db3BxgJi3
PR7gL3kAnXX1SDWGyZ+mR3vy1ynuW9fPLe2iu29d3p41dCqgBlqPx177vACkZSTggOyOSxrRInBT
yVe9s3KKCorPQfKXZ2EApbH9qk5vu0ZpET6D3qn8rC/ZENYpmw/qst73iaE8rlaecRBe5yVnA6b9
vVoN01F71hIHqGqm/Y9Dx+ngJbYbdA0pD5nnsjPxhh/4nyIPYfMTKCi+aaNT3I1OWT83hV49UBS7
DzN62gJzrZYLo4P2L4wOJ6viriT6ssVEKX/ybcaU9xTIxHzkB5fnRvPAWWU2StC49pPhpQClbFTN
84E24f79Ewe/kk/ec6rSq1Kw6VajbgArKrKZeeh61F9t320zMOH6ymL7oMaQVQ3EbiauYGjnQZs0
zhL19Hf78CGfajuKkwBs2Ygqm4Lnl6n9p5m5zYFmJfkFKLolNky25H42FPUZdXDgca1GnBZaj46N
bEE7d+r9mNpRQ1N3V/72GjBN1mVHYqVLZHgVO5YATz+yNpwjD1NjwstUzGmZdxozImAtnjpTZz7p
qH6g4GcI9CyRVeavXTCUlqHd4IMGZAC87K2W1zPTcjoyM1LGb7qZ+Y0M/GjnjYPBADwjurgxe+cJ
5gTwK72ZlpMZJYCPyJvu0KFMY9jPIB/k2CXnsvCHr7ftPf9J4eYCuheo6w6mPTDpK6ypqRrmtGNu
RitK+OfKUPP7kvZANySuFqg0z8OW2u3xttA9u4mnHKUOuFJoMRJhYWwYsdEsMyvq1+YbwA0vnUE+
J5l3Xil97FiUpiD1XrM7MxklpmrHi0OcijZaxIhIeIhpotmrvc5irhl5ve5dRgCGh6B/B6I2qHqP
WYHedh/TD7/7Ou0ltoTbQGGn+bPK+VDglyJU3mpP4tjUBb6iFZXM84umgq5+6RfJ872jonyEB4hT
cIgxnS54SehkQiIKdYyo6IGJlgKXxveUTjbatbeJ6K5EyYVzbgBmZ7uUuVLQ0L1YVqSOLJpMI3DI
jzm5kJSE7ZIgVSulUuKbI24eYkrk1RBbooNYWBcDezYdW9eK5vSQvvAiC+yO6oNzflxQyAz6738q
Wfp052rAA8IYpmtgyAiGZrtKvAoDbZvKjrzsta6OanHKgGexpFVQF7OkxrAnC6lLgGhjcsMzRNpr
fe5SiiKSHTlUP2U2SnKdhgEr5WTUle+Rb39//979O3BEIRkNLont0qg2dMpoak40KveAbbbGsM5O
TQOmVr14ZtSNPfNQNTLux2u1AY4qdhQTMHya6j2F++Fp6Ts3I9aSOFGVTGFaayxgFuIFzwaJ4Twd
bKPKA6+fZTSb13fiHc8btwKqgyEu4eIBwmNtEK+6kd4Xy7HV8nNf5DJC2p0K4VaKkGtfFKClNGbt
RrQj34y08FcNCCVKfkjc5mgMyQGUqk/TVwNN7h6JhkTxGXljeRa2MiDXa13Cl8Cmw3NQNUxD8GP4
sM2O0uWKSlM3ajs1rLJ7pLzbhfq6R1CGlGQlrl/grSyh2Jd4Q8dsvBVRTfInsGchDLdDo3xsy1Vm
dHYeDS4L6VU4RBj1tIV1lfNkdlbfu5HGt1Rh2Y8MrIVA72uLA037IkAHqX6XVjb6G9DwcW93xfT1
9sXZU6V3wAPIR6VVzI7MRbMkbBrcSCHAC1THcfKN1jRPt6XsrhQ9FGhog7qi4VDQpWFKTXWtqRul
+ae5bX1SWX5pPFaAWp3V6pQnHSyfe8izX7cF750mkj5IpiHfACovrlkfNEd32EzbFDvcdFV3Wad5
frZS9d4hs3pv2JN6+XtxgG5x8RoCawwPylZcoYB+kRWr+/4iKsrj1H/PCIIXTZZE2Tu2j4IEC+DN
RrN03eJGDNgNCJkxeuXfXopMgnBiIElc6FRBgmpGuvdlIRKV2DOdnI0M+Ue8RFcQ6TN66U1lVN0I
CDN+8sae6aOxngDvZMmyatc+KJ+LB94RRqnwtIu1lLoqrGqmiht5zT9J7cOTpumhXMKgnv3J+rsZ
XgQbcMIwjgn/01RRaBbMR+b22LTSdqOqwHC62SR9AIJTS2Kkrj0vkCWheA9gCVR3MeK01TM22nTu
+8GJauW1mdVgcZugXCRLkQkRlLktwFSpZqMT5TrxB6b6rXb/vxYiKrJBazcBRF9Ul2mgtw8YUTsA
ePa2Lu+sBK4WIkAOrI55S8G78zSE7vpC1GjJ0jOgFKOsK4LO7A+3xeyoNKIomBokcFVgpPIr9cHY
9Po0WRnm8SM7yw5e2jy2aVyYAEsyv64lIJ+HWdKNuWPdDPisQJfAm8gzuVuBS71WKyy2GrXOybY+
O0Fj9L4ny9Ds7R54UDDdCK8R/fj8Kz4sq1bTmS7VqkbwndnZzcpDodTOkcyyWs+eILS9uDyYAWTG
1TOfKqo66tg/dLt/7+0uqIn3xPpJYnl2xaCkiu4XGN6rvCsKnjZgpCHGwJgqce5J/olar3+vCnh3
3vNZ0AXRuydtobamN6hR1Y3+0h9rxkLW/mb1V7DDyarT/BHbhhIgXefUvACl4MxmfMEfDwhBkYs6
qBqlD2NyP3bNobNtJOvuqCTU3HkTMD2D6iA3O8inCJoAssNVzZ1RjRT7p5n8AU707V2T/b7wWg+a
Xphkwu+vy4Pb/Ph3vw8/iyeE4La/eykfNsqYtby0OwZ6UrcbYDSBOlF4/fn2IvbUC/ktUOMBqxz1
DcE2d1ZF+jbX1KhofpdGFwBjDMxsEr9m98g/CBFsc2JpCtp5dKyEZYAOZo/Q49QiPwz1O+YDJK7A
npn5uCLBRutDmhZsVNVoZMPJ0H/UM/ULuzhYMnrXPQMKEw1OJD6HDxDhrSIbC3pFGY4uAlZ94yfD
l3l9wfysYR8rWe5iV9VgZfAqILkLCIetqGRMEbgOHmw1R2VagSQva2bY2zULHdHgMuGTumLbt2lN
2ooQX40wUfhDH80XFWQKRu6XaXG8rXG7kmCh8fagOQk2YLsWolirQ1D4jGzjWJm+1SEcBb6RbAJ1
73S4dUY5Hhj8KExtxbgFm0gFzyeyqOfTh1ELFeSINeaAV4igWC3xpffuEarh6P1EbA3oXsGqtVlB
GgMphMhJwIWHSjX+n7CR0V3sdNq8N/TitYFriP4C4dGucrQRWU7GK/zdfZ3OUVZYi5/X7nG07myP
+mOW+hpGpMYmjWe1PCQy6vO9fQUWLcBpAA4On1EwGImeelmvFVq0jKNv0i+N++QVELWcevvQlM+3
lUUmTVCW1W5tjA5V6DCtiN+bbTik6gTyUt9Nj6uyhN1oNBJvdc9YISUDKgWemUEr21Zx1Looew0E
RVGbnExAy7kTO+ne77wvA2bOP/9+fehmR0ANfUAPkXCx1S4vGAY71AgYKGhX9iKKHIybLoe889GD
6VtZKTGPu8sDzSNACjH6gDhzuzw7Tw1tbqCoOhqDdSBCsBoMH9UZWWc4mbKuib1rgZZdWEg8xPBm
hfNz7XxFqXDQohZ8EPadntxbuQSMa6dMDHfigwzhpldr1nhWgToVaAt89Hvh+pnB6H6eNO2wmCBD
qs+oh7Hs1yjDvNjbS+77wZ+xMFYqvtB4Uak+YMqNp/FWgAc06a/JVgKQlcDdlJjNvZ0EEgU4TeGy
88Bwe24aYQZdUsiyAaCeFNaXumuDcagk2r8vxkJyEGDJHPpwKwZPEPBQNIqiX/NsUEzrFf5UyjBF
954AKAMqlehqRkKQ7+sHzwZ5yE5BHUaLprQLQP+YKovfu0/rLIkJd55NE+cC1lQk4w1Euls5td0O
isljgbksVn9Gue6sN4OMKGFnNdxM8GQRMkammLVZTW2Zm3pWI5dWc5ga5hAaq+azdD6kbqtILOLO
ASG2QXIRYFic1FLQ9mZqLINM8KXM/FPu3K/Di5Qlal8Eh8qAEUSZQbi0CQImmlC80AAk8UB7bd/X
y8BA+jNIzkcmSFjL7A5F22Gxkd3+AV5vS54XS+Kk74pAJYajpPKBXuHBxDyUpmd8Lcta++5yh/fL
r2WcTbt6BnQrjpKKCyLqWaVkSkYmokWGloDocfHMC6qmX28/FbtqhjAdFQOYAcBMbZV5wnyLVWit
FpXmNB7axCoCxbSS87iS4S3z0Fp7W96eXeXeJiCrASJ0PX+wDt5kNbTWInXt6AU8d+vBtLo8QKpH
Ra5IIaGTVRa4WzsoOssxVqHpLbDLJlkH1N7Keb5ZRWYMlDGiyo9eBp9HyeFyNLmf6veDl3xh9cFW
6Itkydx5EWJThA4u2joQdLlAON/usY7hwwXwn1q0HntMLd+NxpmU/qn4DJdxlGjmzuMBLHreUcaz
fbDpW1mYXvOYM0EWOr98qz0nCxwMsPs6bXs0zdfbK9vxo3hHAboXAbWPwUthYS3GiGd1wFk2VVTV
keKiJdf+vtL24BpfqCuxUfvSUNyCddfRG8j//sG+ayhZd6TH0nq8wFUI8MchMN+6/qDJQPT2VAOP
1P+TJFj4ccxh/CtIYiArdn621ffJmgK7lpzVnhX5IEZ0esvJy4BJC6dpcL8CqylQyQ/QfN8+Iv6p
ou59lCFY3XQG9iwoFaEPvntq2hN1wodxDejbVEpWs6d5cDkBxgewTlwq4XhWz+1Y0cxwJYxWP7jD
Woemk/UXuKg0qKs2fQTFluyVvFoeeiThbaJ3Fr00KCML6j4AE9TJ0QMR6evq60l6mVL2baTH2fMu
zGz9bH2bCvLl9p5enRvSTNwsw8dAyxya9LeKqPaZyXqmK5FSNY9Kd8nV6sWzBpkHemU2uBj0wvLO
ER5wiiED4HAUz0yUqKy6g+Z9tt/Aq9NhTgqjd+mRZt1lriXJ1J2V4SlAIRcDSxirEeP1ulgx1GCq
JC7QgsRp8tjqe5NEJWVChCdngfFnXaGTOFMvJAvBIWC43/76hDbrELYuAeGvUVkQQewB/HF/Jtxg
GfHC1fPMA+UPeyWontJ5COqmhcT2XX3s//rNwK+jqQS3CSlnPq231TGWlfh5Bycx1Q/I6fvWV8/5
p5yP6Xw3Nn9SMIC77O/VmuftOacTCs1IQG1FdrbZgppuJeArRvez1wNx2AlmJjETV7aVLwx5JT5X
gg9XBds6pQSloNEmMXzsQFEL9HwMvlbdLezPbR24skdbQWIYpdaurQwghIsBvILg92uVxYl9wuBh
oMo6vK41GpkgDgKExBPWdPXoJooBJEurijNcmw4VvDL1s79+LfDDH4UIx8MGEwmSFUIUApwqDxKU
4VhVf305IQXTsNytda+RcZPFyhnLzSpe3R8AcAvq8q4mkpO57qrgS/kgRFjKyEiBdKFRxU6Khqlq
ClnlHPq2+La47N7LAWM9Jb2vUzMkC7oQjR4jhm0Xo08xmPsWw0iy9MXeAdo8/jU5OA/G/baqT8jY
zKzOstgjcWs5KFOdOtlIu0SGyEpkrouZE41k8ex971Uv4He4o7I8tUyK8N6bBfGaocdKevvVGlof
DFxU7/3bV0smRLDgUz0sbcaFgGMpA9mMtowHK0slcdw7CtvGd+EUMGiVQI8PLhdyg9tTGfQsa8BL
XsUDK/3CJeclSf3CBKxx4NLiXqVt2ACMAsgAsdZ8BZyrUfZHNlTo1y6CovwN5Tmrg3nRs9Zf++lw
exOuDRnic5Sd8YXInxvieXoqmVr0cTVxaw5oHXaU4kg1uwoy0HuGi0Gz02151+/NVp5wsmBlSbXC
IU0MXtSDuQ6A+/hfShCOtSgpWcepaOK5SAPb/p3J4oVrb227BOFZZmqyEMvCElDPZLT3+xxylN+a
/dw39gFp0dCeJQ+pbNeEVxogoQgp27KJjcY6aNY9c1TJru1cho0e8L9/CEu8qekbmuRNTLXTvHrR
at1ZhQzqeleIg/ARiL/IPTnC0SxWRtJybhsgPiISQeH2G2thQ5K6//33Wsbff4TouHCoqm9XU2Rq
gwHXrokrAphPzMxn5gOmw2TNUDuXB+UgODfIBIF0TJxb1gb0cSsYHY4r8I05gfttGjBrKQOT35MC
JwMwB5y9zxVD/GEsPZrBq4kLJaxa9RnQzH+AhoaedVkzyo6a4WQwNgf0H9QwxEHZesIgMrPrJvbW
uokSm+hHLxu+3D6bHSXg5U4NOQQ4R2h82Z4NSFbc1qzMJs7VdLjM4Fz/qcxT7o9I38lM/N7WfZQl
KNzkFjpSw5CVra9q118s658Zb7JZyyApr9viEDQiY8vTMPAKr7A4R7Ygc8Js3FBHOZbwCIK1oKe2
7wPDKA9MBWVqlz6WxL4M49PtDd2xRxvRwoYiqVRxZAjcKlTFfei+fijhipImHMs3L+99Ryljmi2y
atfu5gKXGYPqcBZB/7A9SK1IBq3omyYe/Nl9LlWfkLPDLrcXt6st/xUiRqkAiACWCMNNVoERnLSv
NAeJcO0wWWVrT/WRKkFaH6PByO8Lm4g+UXCZ0AVaORLzzmia+bCU3ezfXs21N89TaAAP4aMhoIHl
f/9gZXW3twozSVt4T6gLKlU0O/QBmbBfGcZafc/UJdH37u5hGAT6CE44IARt5RkNNWtA/jexmzV1
WCxrEypl7x4blchAy/Y2EPiGvAjDcb1EWzgU1LJ7o2hjr0tOgz5g7DWxKHpkbu/g3orQVgTjgRZU
zEiISke1Cl/QtPHgPi02GD8RCQ0VC29L2VkMkge89Qt9UrDvwjmNWemC5GdsY1M9AccZEv6F34XE
CFxCIMID0kV8CsmYKyXpWRcXWfvkNmXUkPW3qZPfVm389dMOuAsM0SAyAOgJqrdbJaBlVdSal1Vx
nv9Qmq+ICkzn+fZ+XZ/KVoTg43JeN8qavIpR7JtZ5mPIQqtfb8u4NnOQgXkHJGrRaAoV2C5jJaCp
6G3IKFl3SWwApL92072bvhjlSQU+jSrRNL4tW799K0/YNqAKo2ymQ56HfIV6vwRF/Tq5F1VG2bi3
d/CGwIqHnDpSMfzvH21CgX+Qwa/iFkw2dWpHZXZvApzh9u5dS4E7BOA75MOABANBWylu3qS2Us9V
PM9mOC8vzKwP0mTS9RFBiGugmG3AK4IXsRXSdTCenY3gfurWoJkd35wwa8D+ZGQOMGzZnIamlKzr
+hHaihTs9rjoo0MZIv3cUgJt+uKgSw8KMcnS9rv7B6RRpEqR7kE7wnZpaCzK7FnVIWcywwoTUh6Q
BqQ9tDurQecBRzR9h6kQYcuXFo9QYTtVrLdl4CQaorIKSQP1k/Sori0crPQHSYIdXdZKbUcLkjz6
NZvvvUnG1XctAB1ZYBOAc4B6HFoxtxumu4qGhNKSRF11rovhuGSy9rzrzeLjSLz5E74Xmj+Fxw24
9obWDo0XKbQPC+VLWq0Y7q7vODr77ctzjWbDe7HQvATsFgwkIfzbLmZZtRaAjl2CNoq3ejx46hcU
PIDZn/j64iurfmbKHYadFXf52SKT0I5x2l+MMQst2QDNtR4inwV4Z7Rt8dZ0cVKvzT26GmwF3Nni
TnHrsDJcJ5QJek+tzpJV8w3cWkAAy3GcLBSI0WrpCTaD9Dl6X4sxQS1kPLXu75HkoTE251nR7+aq
fLJrFZn8wWflT4AWvzZ6Lpk821ksNp3XKDw0qV4hG06AWhsQ5ShRa7CDbsRZ+lqnslzTtZ1HgIgB
cbhHePNRBdye7dwAP3gakWHtzOTo2bMP65gu3nEh36nx4/aW7iwIiopCCO8fsBEybmW5Vt8ZLUuz
GJiNP0vne609F7X15baQnZsHA4KnEm8kRjlFkMNuqMais4o0zuaOHlaAnQHzxJT1qexsG/B88R6j
ignVEG29XtJuXZCcRrfdPVBZHozhITeftYqBdPXn7QVx72Grh4h6UeEGpZqGqUdD8C70Clj/JFGQ
qHPZoSLDBcnpxBiOYAgOyvZPZ0uS+9enBHkYquenhBsmEqJQApd5JV4GjsvlbJI1tlol8gCkcXtZ
4g7y7DTSE5ja5uBc+M+tMmTmvDpZQZHkzCoWdYPSoYRU1Ue1UeA7Azc0yLEbf3mlMHqHxAsmDND3
g3+LlK1VnpYmotA8Huo7RXvlJaXxz+11ifoHEZiF5eylHKHxqrA4JJlT60VWxMTBeE4zp59Sq5KN
aV9vnoVgA1hDUHQdBUx+hh+8pmxyc9AOjkWcoIXNRW9F4ujhwqZfDRALc1Ck3l6TqBJ8TWgoAnwY
mqUcLEsQB9ZR1QKOW+wMSNECST7HbMs/t2WI3tO7DJAGesgpcfZAQR8c6mZ5781FDObwYGnRktP8
sOcnYBn4M/1c9T7rv/+9REz24i2B24ngTchkrpWeVa1blEDR1371NFufQJ07Pbow7Idu6PMLSezl
NHfTcCq6QYbIJV5rvl68KkB0QvoCiCHCetUZILW9mpex6QG/Ih/dc0utb6M7Heg0n4z1Tur07O0w
egRtvscY9HWEB23uRzMDYUoZuysIWzDxawTJNB5NtXP8UinywCqNJqx6NQHDFBsk9/3Ki8CCEYej
NxlmDLk8sXtWoQp1Z6us45W6cFazrj9ZWskCE3QxB2eY2pM6tl1Y6C09ay1gvv10zr1LPc/U8Gu7
XkKwUbOXZkzKKKv65qUEgZokmbRzeTGfD1I0uLi8J0ywtSy1QHxjaGUMppsiLBWz/15aSi/JS1zh
Nr1vBSeUBIAJeinFSSTAiNWu1rlgLX5t2j/5I/odm5P9GUCMyX2hBy04A34byvm2uu/YDN5Wj6ZH
uDO4YsIl9gxQ560ajr/V/vTsN3nQlbvqU/56W8qOWm+kCG6pSZ2mQr2njIs6SuEcFWBUdz4DD6uz
Sl+VwfzYwtv4n43875qEK2wZo5O2uVHGY2XNwaT3KbBrLDVMSmMN02FMD7dXt2MI0SsC+A9cXYC+
iM4FS4uC4/+U8dIArRHv/V1lSp7fvWPCsoD0xHFT8GtbW2uVBR1wg8q4oS3IU9Xcu0dQRO5qrXSe
Gr1c/baXeZp7h4YmFRhDuNUc+34rExmkbCwq6CNNnpYQjLK+tv4i3Z/89+3t27FAwNdH3gcRi4n8
lSBncUmnOj3C8IEpGCoF49gLyPyG+zapu3CZFOuCdCt5WBrlJ7pmZaWxXekcCZbHzEAYEZRFKTCd
DlicKu7m4kjKCXj03T9Oh/7sPmRK/2kdyPe6kGjMnobCuUb+0UOqDCMg262dzKlDH6uNzENS+Lz2
OZPnpP/khrd3dk8x8UKjFgNnHjCb/O8fHII6s0ZnAoNdXI53A8BojPS+lZX89zQTo5PvhVxMHIo4
b5Nh0WlRuYzMd85oXgBlgdP7k4ye8n1U5aPHy281aKPRCsbjEnRPbxcDMh9z8qq2jpf2KQMJYJ2q
ASC48+HZUH21Bt5ec6woegq+98noK+1j4x0SxQt7O/Un8FmSxECT9ehgMDp7HKZvGjmD4/WuXWWR
8d6uf/xQvmMfdp22+HyWD3VsAEQXBWtwox/XopKc7bUKIZgB7hOnt0T+TxzGV2m3TEuBPjGdvRYv
BmLuVSvPgCaXPUvXy0FynoNYoscVaCeiGRg7im7GVq3juWp8DZhNivazo7mvrk3AMUGsCf1EI3nV
ik+uqiDOL9CduvqMWkeivN1W6B13AbwpaHDFI4kM8VWwWE8YBlvsBP04/ZHWYfJQeqdxfcuqOzgI
RzJO52rVgZkNirn5rbWy587og8X+M2XH219y1cKAa7v5EsFqrXbXKjrIk2LbOZhLiI6nRxqyIzuW
F/Lk3rGL8dIwv2D+UB7b5mEtfMxf3P6GqwKb+A3Cs9oa6AcBNjVSzIdvU0iCIvTpt/FBdvXem2S2
V2+7VsFGZv2oKNXowUaGNNSOLB4vZqh99o7NHd66u+I5u1sjFo1nJ3wCeuxROQE1+IS7dUof/5yr
T72PsagzOzWHOgTa8NGRmNPrlwrfh3gHd4HHb7Zg57q5zzsAodZxVxT9sTBW3H/X6QOtpPSkWrkR
DsROwroeZUewcwshmedIdMQMjhhyGWuZ23qe13GxKv7Ynjoa9KU/jJfbJ70nBuhNaKrnc19IeG5N
SqXALVDnro5VqywR+YA1wmzue5BmZbJ0zN5e2og+QIuFgBVkgltRHmy567WwXnMPsD4LzaKUxUYS
AUkN/TjdP1YhMzD840Xt4t4Tx8rFrII4DbG65YIWKlLHJfjZ1O6oTL8dLCz/nmCIPdEwUF4CJTaN
Le08SUa+r2YW+A36IFvM2GAYMhnRFVvH/frLI6dBQwI7/afsRrAJ+V3zTOdfDTumVBJRSOUK1iMB
T1uRN5DrufbRmbxDNTw15KLdedAjkGWvFPiPy/cG3CC3NWnPmoMQByVJXslDmnh7vLnerDVbelwV
pc8DUtQ5CvHIGWlDI6ux7WkSyrMcBgWuFdjct6KIuUwYmDTrOLMA8+sRopwoUHJ8J5nWY+ONeZjb
DgUcYd1Jrsu7yyiq1AfRnpBTnKpuLdHHXsepbQVGYb569vdxOmpefmTmeNFG0Cqa4QqczU/eckB8
Oc13mf517sv7xO5Py/iERP1Zf7I7RJm3D+BqJJer3MdvE47eMTPDAe4Ijt67053DoJ1TgjEVjuV1
TJcnL5wRs+D58iSvxXvR7HpT+GQbYChA6CIInuyx87oam1K9IJFyeQQGevLFboLfva8FyKz4Y1CG
ut/6X/8B20lQHDBmErRBdkyP/L+LA/ypMJG4MVwJrj4KuSNk03lTtCVYtrEfbU8pJhjQ+kSzJmiW
x7U6NmV9In6Xe36/ymDirm8AJgX5IaBTFSk/sVoOLpdZp0Bvi/NytXynT6PEU1NfId359klfG+2P
gpCy3+p/3huDbhYj2vqYGyWF8zUFnFdvukGvSjbRvNpELom3KXOAWwzAbSWBomhCFgWNGh4lP5Fd
ogErKyJ5ZHcUdytF0J+B2pSMNkNnl+PBCRwDvf3tdV2AiC5YmtUnFmjRKMgNlBC0CoPfWqYkN7d7
dMh6c2x3THa9f+EHz9oyp1WZ+Y463isStb12r+qvtw/t2mhhkZg9hr0ykEEQX9qsc4c6Uacmnp6d
8a4LWstfSZB8K4jEDlzHTVtB/Ew/rMXVuzp30I8fjx7G4g9Ke2L20fqs9pJrvyvn/b7zDDdWtJWz
FIbZ5VTFno0WbtNXLf/kDTTI+jsXQLi3N29X4z/I4uf3YU0kGTu3TSFrBDqQES4aCdIulCZDrm0G
tu6DGP4ZH8TktFfMxJ3R3OUEqe1jdBr9T2k4HdIxnPXj7TXJ9k+I5tzU7atq0ZrYzv64JEdi8qVE
/k+xpUA3smUJT/NCi6puSx1tXbTBNFd9nztz7+v67Ovodmb1MVm0x8VIJZNBsgXyz/qwm8MEvqzS
xgL71bwvE/MMIvaDNZ2Ro/AdQ9L5vb9GGF3H4Tl2Eb520OYU/dMWhM1/kuzN0kffqnwoo1ZlgfM0
a5NEJfdX91+BwvHVK9o+lg6bqlk/88Qf3C4YLon5aL/cVpN96wh41f+7MuH0bAbXigC4Ls6zmH6x
FPfzMoZT/n3p2Wmdzh78dq+gF8TpGJGS6Oj7GMr2FeU34r/ChTMEPm+pIQZvY7Su137WDoWvWAUy
+T3aLv3UXr452oJiBXownTAvPIBZGl32NbHt/GBXeX3njgogPhUgeUu2hT89V19mA3kRURKyCKZw
V6vUY0oyoduuesiiLlAcX3ktnugnvfLXp38ji89sc0opNCQIps4yqsHLFjwPxD1l5jej8Y1kDuxP
wxSM6j+6Cx+nPf0rmR7SeMhO8fHI7e3xSrwigwVbNB4X1QoT7xvrPunggDZelOk1XX/PneSF4qsQ
dxQob2iuRuoQ42PCM9xq2pCwCkZ2besn4nn3o7aEt1e1d0tR/0JvB885X2FHTGoJAMPahS475xFm
YKoiQqdgUp+qpPTJ+L0z/64Ey4EDwO2LyJY3WiO3J9wej+auM4wOyE/TMTDGN214TVbJFeWvz4eN
u5IhXJKWknmqG2V+AVccwAmKALjZAUu+3N47weD8Rwogo9EVw/s0RKLaWmmLMunJ8pKMq/qJIHNy
QHo5P3etVoVKn+kPdrJMEsdI8Fr+RyiKvgB3A4agJTy8nTdSisTp/EJ60+a4/EoFvljSLctxzcz+
FyCAzK/o322PE1GS4XJ7yWIe6l08GsAgGfBViPiES94p66pUCnZ2ytsHdz0rRmyh97lhF4Yx00nP
X6h19qa/82z+RyqSoIDUgmMjJtFtq6/XfMqXF5O+mEoZUnJQ6PfJvpvI59sL5N8vag5EgIYN2CDg
ahK2NyvQAUU8Mr84HlIubtIfk6awfRS11MBITFmIuHeaiNAxrIYWckBuCm+WUxXLVKNP7GVJjeHF
G6Y58628t9nRI8taoubtgh9wSRcg8SR2k67/YmPhZPOcFsb/bUuwMGa5FlrN9PVlbXu0LWYHt/LO
81j9LpX5H8NgMnrbqysDHhgUYABtAEgcZLmE7UX+oatYx+gLga+zWKDJQAG4Zz8V8quWMb9dHSWX
hSo3wgcLiUIxvaUZa18Oiktf7Gw61q0OoEf0YbL0ouuSXby+FRDFMYFhojFQjt7P7dPQFBNzBqNn
qGbR0J7uoa4nM5mPNHkrndZPaetTkn2mtiLxeQTz7QJzWYc5xXPEtxRl9a1gpwLTcjG5YEtv02DO
frrkLiNoCwJ/9D8ssU5SXpWdTQWiAjpA8VRgVsY2tgJLBOprU2fqS4/uTPBIJaR91uccYTyTvPH7
klDQQvcb+k7Epbkk6/uiydUXPfva6ui0O+UpUhaKrAFuZwsxiAMeD5CI8NSVsIWpls0zWT31peid
h1YfQ3hJMUZaO6f3xzyP2zn/2VSSIu/e4j4K1bfbqKXEyih6EF7SIQsGclHTN9z/xfj5l9YMkDBo
r8J7i/WhkVB4a3M4irRbsDbypoLiU8+/2HoXLMb/Ie3KdiPHleUXCdC+vGqp3Xbb8tLuF8FuuyVS
okTty9ffkM+5p6to3RLOXAxmugFjnEouyWQyMmLlVPgWxb5aJ2eqkpl0ACfTpTe8ieteSWvlgSfJ
qzrqaGbyma7c6kl3ApyhTczgul9iURXrHjXyGbeIKvKcRwiOxZ0Sy9qg6w/YjZsJ+m7oDNzamePl
auZSqLIMNujHWx6WcgpxrN8r5r9PHyoSwF1hVGcImzqvqbOLVFdFUmGYk/3Q1C0EfG7zIt3mFd7N
WVDIoUP+8OGVTvf5ttR2lKSBaf6S0OawMgpzVLk4q1BJQ/nii/hmruMLe9EZcy2PMjN6yKQqmREy
0rFHLomxUNZwc9/jNtDzwP3haRlHFZpCLh0m9pgpmakmIZN1Vzs50l1Z41jiXpQ+rYzt/NWCV3ia
R34BoAXa40SMQI+rCbPGloRanRmHOC5/9j1RbtMxVzdGLrEXJ1PBHSND1KvO5GlfKuZdnfb1Ic2b
o2ZK6krC9W2UDQww2oNRIEJ/FEpql64bXCMWV/A9nX1Xd4993geppW1WvP62hWAFeivzu9YMLRG9
TtHXoyRfXsc++2Pddf77sKN/iNe/FlDJ5Z7tZoHlO9QdfqwSN34/v76sI6wDn4XWBRHez1UlguZ8
R8LBTt12erRYmLT3jU2AxvpT8CpQ8Rg8rmkECdebGV2NNkugaNB6i/cucf3KKmR2AaQlYVrGgTGC
mc/I/ZVxnaP3xWoSbMzfcLZT4RXeQJJ59n4itVI96jsBKdzuD3f5k7VSX1kexzOPhLUikSxXO7kh
YRv0fUAlz/RbP/aU1reovwb5WBs+YU/qhoS26BbGpIG6kfZBEmcluxA5Hv49Q6BQBPAAz/BfL+Nn
o6dFDmvjHusCJd59eozvnaA7ABDQBbJf3fQ76RGcAWugim+xZp4yDUkbnm0giPyl+X5mlBSNZaYq
/KI4iT0wRvmJleE8buyHmqS/mLpWFvsWzQWDwqxlWYL6VYw1Euexy5z4QNX3yvxp8m5lfSyFEuRp
M+8QNjpY/C8XY02qLFWNgYRE0fEYZ0JpJEPG6PW2vEbRtmZKWPdWkqkgNoKpMQtHCYIYTuTitrG2
QBa3F64OaMlAhe9b/mmyOB0mNcL2kj/jQtmaSXNfM+2GDIcs43vtrVfLvZRJt6m1xuIrgij/tTjP
bAs5VBZpFbqfHBLqljdlHrF9vgFLVRW9l9JNqbpWuo87iPu6uNZcjyoLCwas2CD0xV10bpkV5jGu
DGIqHbaFbBX7tBwfHH1w3AztDFrb0JUxXphJQPNmSl9c1IBJFYxlRYNHM4KZrCDc7eG2+CABRLvt
bG3Fq4V9N7/KQ0zUAq0fTqPL1Zn3doYPwVwqd0YblnpANJRrA/ZfcqjM8zZXB4GOR86CBgMhd8sM
cDznoEUMkZHvJOcpzW6praxUmb5l9bMR9NcjjEBUADD5S2fw6lclbZXREAzcEz2RpvIl5YEqW6he
ugNvfE1aSYLFyuy//DozKYSRVEtU3NNBwl/8AQA/KdyfuW+/fqofiuWZruq45q5eazMTa9H/NorC
ARoO0J8lNkQp+YQUMWE0nDSP/Slu2S896LfT3vR4umedZ6/AKJbH9a89YTXW1CiBn4a9rj04Lzy7
T2SwJHl6CXD2dg0DtmZMmMS8GqWGahxspokDTVPc/mLbswbfkkLm7PvBxtViTTbp+9Xia+X89VCY
xs6oaJtReBhHPaADj6XsDqnPtd7LtCFIo8+431So1Rj9yumwOpfCgZ6ZmSYPI9as8rto6b5T7J30
VMZjSJtTB3W1DnKadpd4Dr1t6zWmgXkshUQJG+av23N0ODt1dbQVywx8/+GoS3mQ8W5CnlTmwfXI
uZQh4cKG4GnMWvR4pbw0UzE+Fh3NaZifECNc1dpmxZ6obp0EleT203HtVWhxDZ0ZFKIaAxQB7PiY
TtObdjRxIYzroqVkfPm47pkIRPnXTjwzJBxHZQQNR1WBIfI8/uGhdbQ/2Ruoofogu1OY+ztztcPr
SS3cafDyB8VTnq5/wPLyOfsAcWvK+kDHBsunGN34AZK72k2/kTe9Xz42W2vvr5ib98G3BXNmTtyc
wGdO3QBzgw/F51/q5w/9jgda4g3bk/PDp5/GisW1mRQ2Jk8ag4F/mIZVdNPpgMaHPUoNyoyhSR6K
R0rXgJ9Lxzy0KGcCViht4F3rcq1KSlegAwQz2vPbAZCi/E/2qyo218dxeRj/GhE2fanFdIyLmoZR
qUI0ezLfE7VSPDIOa0JYSwnTDB2x5qohwP5ilTJPaV5Dpo2GjUHRlHEYN9FeO7X1k2EeYvq7rHbj
I/T3QDYve9ed/D82x1/TgpdWrYLYAWKmoT3cRdlnbR61xqshxFzG7igfa9Wvyt/mY/tGW0+vn2M9
caPfGYjv6/LecF50e0MBZLr+UcvT+/ebhIjHWF+CPxjDEVMp8o0ybTcMols++DpDaeqD69ZWh0BI
e1AjZqSwChxmdbKpvqgBss7NnPfY6H40Dd7Eh4OZeZwfhj8JVfa9vRuUDU0hvApUMfHUCQftvabt
22wN77O8s/6OxPzzs9gPUkIws8yzI7OjejC9ge0713mKf8hrrBJzUPgeNP5jSeRbM/DuZ5jFPAhG
pbjjWBG/1vM1pvr/IxT+NSME/UJ3Epv3cMhxnlQrSE9d5aaay3z7hR6Sz+szK+oy/yvyg8N2rsMD
YyAyAUlJKzVx0+GIYYHs3IKteVt0j7OE1ahuSucp29Pqqa+9I/+w6+PYbjJpjxd65fX6dyyvsL/f
IZ6tppMOrawjlOTmrpg8A7D5rT7dZOaI3X7HzFtAABpeu6rhD1DoGIp6fg4Bwe8pre+laNdKbyZz
9YeVz1oobaFZ5D/DI94raDdxLQNoIuy65FWyN3m9GxOosN/hslZnxb3elh7UPA4V36XOb5W+ss4l
ygMK/qNGg7zV0c+x4+MmL/3MIPtMvYlZ4U+VddR6N7NHCGmuPassh8qzbxYO8x5dwmmOd41Qfyp+
ZWF6X96w7RD0j/pLcp+G0to74OIpcGZPOLuzWTEIUuc0LKN42ow15Dr1EpJ7aOpZlUNd2u2I/lD0
cXAOQPvgcrdnDLIbioXNkWuAfBcgO2TxXu4eNMfn8q5JJhTOH7VpYzbeZHduxB5HCMeMrs68Gsm+
1bgsXlm6i2nh+TcJsZijL1XiTYnxhrBuPb3qEj6LEr+Qpo3W/E4z2+XdL7xhbK4vzsWJPjcsROVe
Uye9bLBnkvhY5KEGXmaN3FkllADuCrLB62SERlyfWycIfV+3vXTfPjctRF3el5pFJ5jmsgTxWTRV
xyfGFTf5aatrXWhLcffM1tf4n0V4k1cObfBPWBWKq8vEHda2zNJpem5BCLm6TpUaj000ZOq4y0Z1
z8p6NxWqJ1vJCrJs8YoGsDkorkFQAAE8wVZMzJGrMryp8wCnYiC9WR7fcm+46W7GlSxheWmeGRNC
wTRZTVV2PYzJkM/1+tbvLH7kQQRG1rTdSdPP0VzTRV6sJZx7KMQDycTjda0hZqodc0fuGc2uUr3q
0bmDUEURExeVDLv10LZgSc8gS72+Mpei0bl1MbUf6sxSa0S/qLSLbYyakO8MOs6tHun9dVOLR/W5
rflbzlZmwvMqL8C1EsbF0Zw8Jt8ocgU+4Ru7daXh1PXEi6u7YmOvpSKLYfBsXoUwqAzWMKUjDCfW
btD+lChhON7ggvBlS6wP6/G6n0uH4LmbQoBLJceoOG6+IclvKzkPKEBW6F+MOlSK4gnZsH/d3rJ3
M0scXurnR+DLYe1AUiPFzYggvzdmvWA0Q3i837LGt0OtWq3FzjtOzOsABvqPOWG9xloKjjgb7jlo
L+dBfKM8WB7kx5BPQK8cVei1u9liQEMFEU+E4DdFLf3Sv6rKW1ZFNgwmkuNqPZncyUAR4fooLj2A
KDMD3v+aEY4HleRAAxKcyzS7SzR0RW+s8g7N7Nigrj6r7n6CNQcoeDN3izFxNdWzzLWy0GJkPfsG
4ZwYuIPuBYpv6KEZvtWOiuLKn0Xu8fql+tB+cN9MbzPl0eaHWsrx9L5WYxTbcb/y27+DgF6xy7GO
k45IWavgcJbxyHqIn7rcNeynNgVaaFtCkiTdNelD2p/s++Il5VtHOpAMbYAj9TqVbpkFRjz1Bylf
e/uBsnH7/5ojCKtffl6Ozj8UX/B5TN5m6Pppb5Nm2zbvU7rJobJgb6boXkpPjdztZQjV0Klz7XKN
AXVxf/9nkr5RTU7RoHe9aqJ8tnUSn0Gv5T5cE+dYPPcg0gLdcazIWWn90tNMVdtSjlUSOseU4sVD
HQOdfDDrlDe/aNW6LVf8yg6M7nVliOdoIW7vc8PCNpj6FKSv/UjCKH1ukz/s8Rag+IPcuPH4IVG3
fb+/bnBpyYPeBhw9eI6YadQuHeXNmEBRvUbcMChatO5k9lTH6FCia3n3Uhg5NyQ4RrKpkTW7xFvj
0Luc9J5hP193ZWlhnFsQdm/UlYbV1HAlNbinQrN76k9pdtfT9zLfGN2a9PCiOaCiQdiGihW0Bi5H
jilEl4x5phql9Eqe+1GauaweQRBkUA+EqIqv0Wpz3UexV/srQsx98DAMVhu8Vl1apYpkcWhowqrf
/JZCsMcakf+DEbfblX76oQWe2nm7/xYFLpoVm6HSgU/yVMJsi9q8W93Fv7QHeTP9kl+kf5Lennko
MiAphOW92eNxjGaRZ3ZHzfKb+N50VtKExWwTmoWoFM9gE1z6LkcSyBe9G7W5XJ22Mm4g0uATlRRP
6P4+qWZe3VdjOrqsLJ0TaGqaH3pq0P312ZyXiLjZzz9h3pxnGZlT25rEWkpDS/H1qnGTdt/lo5vb
R0lfSa6Xth8QjF+wF3S0iRXJVm7AglSiHBTbpX1gvDJclL4k/7pDiwUaC7cFLE10O6M36tIjq+4K
HOS4m1hj2MWHvnzGvtOmP+VnDsgmaNva1CUfk7Gh75Hs984u4gF4oN6vf8aSs+dfIWySYlRaqa5x
34tj2dyaBQcqVYbIyHUriwk1cKiAas20geiSv3R2as0uqimS9ywJwMYN8Rc1AIegVPxAIxXOba+0
b+RT13wMq9W9r30uLp1z28LSaaahtyoHaaA53EGJ4xA10qEt2J4NT6p86OT5VZJ6Q/2q8t+ky7xR
2aTdaZTwzrzv6vfR8Du6M5R9XWyw/v04epM43acK3emEQWxD2tMhDUi3/UdjhssA0LvAfItjZppo
jGpGZMs9A3/QeyHfTJOxk1wdFJfTc5LuCeqhFd9YK4fDPBffxwtN2jpaVBUg6y7nqpkcSKsjRwrr
RAfEJnNAZqEl5XaUIBV93cfF1Qfaxf81NR/xZ7vazPop6/oJzzXoIAiShk879Jc8XjcyL+Fr/gjX
gM6OgNlsZFxbubJLD0k1emacukkchVH8FvV2YMVrMKjFrAi04v/xbPb8zLOujABcYpg8W4n3MVQB
jJx6lobrakv8WCv8BOhIczoNtSvT0b/u8dIMgspoxikBDw1SoUvj6KbLux5sfKEOmrJALYx8I6WJ
5KfUzP9BXJ6pXmVkRCDlFDmMJch9oZXemUtVzG3w/k46H1xVgdyZQZyvZGCLfoEBcubZgDyKGDJR
YS3NkSZpqEUJ1LcSQGxJXxO/zae1y+OaKSEu6vkIQAtjaVg2mblNcR0O0jQmG5nZa8WcxQA104/+
2y1TuMrIbSpFKjWzUOZVpgWNXTWZGzu11W4q0k3lTTQpPRsPkoFalif3GuTnetJHYBGaFCNI8VRI
Am6qRNtpNEqVPZusuD02jjqovkoo/h5ruVZ6bW9J7N6KC1L9UeSkRB3RVIftGBm0cI28Msej3aug
vI7NoS53lcyhP9N1ct24IMgobA/bCE1ba4fDQhSYhTpm6BKqAiASv1yuzsgyUqpaioypDN4nt/Q/
a4+4v9Gt7lLwAFzfHEsHL7JCXMkAPgdcWxS7KKcUTYl2k4WV/aGY1cHCmRTpUQJEhRxKxWfNQdYk
ofScTad2zG96EujpY95Hm177HKQwMj6gwPFx/asWUmQNpRi01QHpCsYzIejmTp81A49ZqCeVq0qy
m8v5xszAe8Y3IFRwef963eBShILFr36J+d1VFGhG4sjrUSIsbDaN4uYQQvXcT+1tempDaJf/A2Pg
vZ2V/8BsCUDX5RTTllkFaJxAxbPvQrZtS7d7zg4eu6OHcgUMtLBzgeH4a2pebWeRt0hgS+1mvzIc
z4ltfSY8eTMUthb6FhfSuaX5S84sGX0UQYwMlsZDn+7QNI2XiGh8glAFiL92hXSTB5B819GViRbj
Z1t+QVczepspf1oZ3aXFg2jogIl3ZnkVT2xmQ0+Ps5KFQ3UzqEE6eJk8BA5Ip57Un9VDWQb5fZzP
Gu1MHt2MPOSqmwxbo3i4/iELSfoMn/nPdwjnTmWVEy2lgoWMNS6ITZQS6pkztCReo4RaChnnloT1
ZPLc7NHVy8J8Q+6LtUf4ry4sIWW4cERYQ1ZMxjGPMKBk9KzCp9WWpo8U1FLH/LN8LxK3+5wASfDk
l3GXP9m3PSZ+LWdeejmdOw7QWQj6vFnZ8HJ5NZmeQL2mwfKKflR7077lrTf4cu06rVu9Vp2n9L+b
Z8g25pVbaxAs+1F2rrK1Klw281XM+uK2AqAPkpEzo44jzC3Lpy5TS3xNexggsD5Fr510ZDYeoka+
a6QjMAGJ8aqbd0PbbFhXg7yVHIzkvyRrmm/XGlYYCLsBogRxoRAnmykdJEXrWPis6G9QRHJtG2I6
XZAZoIf11W4XKaEuvab6W6+tHVSLMwL1d2RVEFSZmzEvZ2Qoo7Ky7QHr+wEtn8Fe30/v5ZZs2d66
74InUMF58rvjy2BAq4/tSlxbWvJ/jX8reMpJV+Vcn1gIdmAgFeojk1eh9fMkiut+vouCjRcYZoiC
XTpoZGMN+msZS246mNzL9E2Nxw5onXrGc/XkQFTaCqo1hauvisg1q0J5yECTIkiHZ8/8zu+D3Cdg
0Ns0d7oXje7gtn76Qzpoweu+uTNOw+M2f+huh9tkZ/wpfLwAP5D362Hsq55x7YOEq3mC5v7aLvBB
hqse6je+eU+82qMfNyU6Djq/DYzQ2UEs7bPc3RdHB99YHaWH37VvBfHWebJ9YAX2zS6+ydxX5HNb
Bf/f5Frb9pG6mXf9Y0UiwK8dcT5nwqJsirKJ1Q4fCwJM9Jmxe2J6Wdh4kq++BMqDEbS76FZ+afeN
t7tu+vuxAyQzkv8ZmY1HT7HGrdalRXV9rMJMgsAHiCadZIMn4xbhCVW2CEXf6/ZmTy6nBS1PWJ1A
FM9gMfF5hWtp3pUVb0L7CY52+9+AaFbPzF+rvy7Uu2Y60VnXBkSvEHIXgozR6zZDhxwMkX0CgEH7
4Kinvtdda+C+lO7LFm3CK9jweWuJzlkg5pqrlaCiloUTrXa6uCyKogl1ahwVio5dJ/moOm3TqfzP
9XH8Hkmg5yZDgEqBNXR1Ccs7GphObECrwriWT6CVwE1qTVLyeyZwaUJYlDbtc26OZRNa/bDJao43
vl1Z+sRWgJFZORNW3BH7gfIxNVuDwNbQ6A9xlm60aA0FvWZCWBAyN2mhtLM7I8QEY8Ol8cv1Ofm+
lzD5uKqDLRf//SbNktRRUXZGhjnhIxRM0JxVJ7Y/kcI3siKgZf/HkauVft81m8KRDryNLkcRa0IW
UU8zy/1ox27OfiCeuG0HrI2+u+7k0jCCLAFEBrPANQh4Lo8XqlEr13MMozGNZjBaFIxQpvzzupGF
WuM8lH+tCMdJH1d6VipY3qVbP4EWzE9PL1HrTgfPIP6w0hC+PIZ/jc0/P7sDkCYvJsPJm3D0xtEl
b86vZgRt3fN1n74nX5cuCduJORXY8yNYGTbJY/K8dgIv7da/IwYOjUsnlB6zEDeIPUatB9IUGk6H
BC9Ep0arrxxXS2Hu3JSwk/qUA3A2zTG8/s1BwgN22ifpv6VFxZk4j5cF3CPkUBDmhGCq6GVSEwIr
0yD5jG+Jom0qjb43re1en5llf/5ampf82fw7TkKHQm2asMid3I1UyBYr+RG4o2epLFYywMVVgCZz
JL+AfqP799KW0TRDSo0Ra62M/TwBGk95n5CUXfdoef8gswYnOhDZ33QAemDouTLBTFLdxDVA2WoV
SE6+5zYYtpNAteJbcFl7Raz9BNFyMMTD6/UvWPRzTq/RbA0KG1GRkcQMJB253IRZ+lo4cDM7xcka
vHjNiLBxzRa66ixR4KUjbZI+OWZS/4NJZCXGLlwlodWEfBo8BDO7rCJEoyh2pNbSIywQ9hmhsiTb
YATNPDA+sgoCqylzs+lT7cHVrEFWbAhox4K2wHtEQe+MtPBUXEFL8sinZHd9lBcSx8svE0YAaJWS
tJWFIweXSF+q/OihAtD9TzQF7Nba9QpQwb71ZN0a3cb8sEM7ql1DD9fuNd+DDz4Db+q446rgwRcb
GtpGz+1o6NDclzpeov4YVOWYscPIXMNcfXSbj7TLLGuuVOM2DVD0/KAp+CxJkjHWOm9nNPJE3JHt
q/StcALjV1y+4Y7rAukpsU+wCa3s3e9HH2BI4NQB5QvyLkckGbb5AJIQCy2MifXLMI9V+n59Nhdy
VhiY+Ql0POehTXn2/CwQVa0+FZlOu7Cp+850HZ7Kyk2X4qX/xFrbIVv83XlXJLvVfJ3ZE6To09La
qRJwWv71b/m+tdBAj7e++U6A7lDxBVxOpzi1o2QIUaRWiA8WDnlHR1PmPnT81vgmvgdgGFOhVzJf
CmbWmUu/W4kpMbgsh1DKsr3OxtrjCmLGQAfcHfO11HnRNQ1qQOAw0fCWKe7mYSpau+ZDCJiLfAAT
vHk7gPB2r1oyXcksFk0BvWYjakDkSATwR8SU01zv4NgI6ir0pmY71Sg0UFKj2fD6hC2O4Sz7gsvO
fPmYP+V87dikK5NIHUJakNqN1V2Sgnd0HIegNcYpuG5sAUY680qhSgkoyNwNIYwhXt57ZNN8DOVB
cn44sVl3bmHEYLYCoZAzebE18vQH9nHmpXFcbSzWWNWBlFb2ztsOdz6riLIBgsNK99j0LGPP1z/w
+1bF980MrGgDntXahBSlaltwVKMlMIwAHj4yS8/nzi51ZRi+j/mXxpOMxWvPdDjCYW5NsSWVmjSG
JRq6jujCHw+mJCX7pqjJo6z35Qpib8ErzC44cYDBQRu1cEu6PkLfl+bMnfn3dwkjhAKRGpmxPobm
vfae7s2X679+4Wni8vcLsQyULjGk5fD7VWgK/EqPSbh3ahdNYPyJZfOfK/a+H0GX9oS5MBjVWvDU
jsBtQqrkmNVb5YWav4ZqOwArausPgxQojSvvOU08PNK5/XBfJR+lvtbDv4D8v/wSIZpN3DRiPmjo
ro0DrT2abya/UVGOK9/opsw9OTdA++q0d28rIzBn+Jfn4qVdIQI4qi5NeLsZw9b5yUu/Snf1tGHR
Bm/VL/HvbHvd3NLaR+fijF9V5gKEcJ3ROsjSsDqfQpKqeH0vyAhsdXTnkDJyO7VYoyBeXE8aDl1k
XzPHt0hxQepmpvgvprDVVN8knym49R+j/euk7NrOBus4sTfXPVzabSZ4ZEB1DggFLiGXEXV0lJpo
vTzhWmDWGypTvhmtZq1QNf8WcdbOrQjjWGZOEg19N4V2VXiVEm0Lvm1v0PPvRkfboSup7NIugYYP
KDlxdcf5LuzKrMlyCgm0KXTsmN3KuCe4WWOVe0WqtW2tF2FHabH/B+N4ZlPYmZ1S9T2CNGzKHQVI
iA9bVhb27p9YwRM8CmJAsn7rUUOu3VgNweuvqjc30Bn/2QOrtGJkadHP5ILOLFloIuG9XBJDCun5
VsYTs9oM8U2sWBs10h4yy879kRj6ysAthWhEaOCtcIMz0F97aQ3lS6mIOJPDCUec29tt8xvDnN8a
eVuunGQLqScIzVBJnOkMwaBoCwsj7vRJryN7CgF71PbDkEMiJK0LD/oPo5encvzcNXh3tHro0JQV
BJqt3jFXsqXF0cXbuYbsBX+I2dLcmKJYPWoXE+qmB5pC5J5o7einqJx4yWR//IMVYwOFO2cJsCZM
5pSqbLAi0KpZ3VBvJqbIrl1xyfvvraCPwAJKYeY1FUVWDSappdEnclhY/X2epqXbOu3D/8+GGEOc
VrJIhrWfMklxSdfEXuesvWUuPJUDw4Ysx0BERIVb5Ne1Uiu3NTbACir4B3Tb1kfLHp19NIzNQyuj
MJfaNbSyYlD7Z3oFfGk8mq4SxWNQAugdGERyNn3dQyqiHCe/lUzyGHM985JsJCudXEtbBxwweNNA
OyJ0iIWzEE/pZe4wVQb+M4r8FMdT2DUgfGpplobXB3/ZFKQPAWgC0anImytRNY/r1JHDWmpHT82S
7qmobd01RiBBrptaOpHwaglywllUGfIblwFhMAxCslrDWpLb+HaidAp0tZH/yWo6syKEgqZiEBdB
xAYFdatvkpYXezNr9ZX8YXHYIA8Nzl9cqVEpuvTFVrOhS81YCcFsAQbODthBPqn0FiUpc2ULLjTb
YOX+tSUSbHMdIBwq2XLIUFHAC5Bd5d1JgdhFv4u1SW5P3Ug0CI7XU1f5mlOycacRR65dyNPXeLLP
jBYlskw3XZkYdew2lYHW50KnaFS4PsPLo2KBelW2ULUT76bQWGilRolkNMil/KA0lvFzlPv6PmoL
Z+XJZR5gMfGAFimAfLi/ACEtbBFA4izeOKkCdKP6NEzGe1WqD4kRxgoaQJA9z9iSZiWlWnIPZFPz
GQMZOAhRXU56lehTOdSw2Vc8Ab08pK64lCQbgCfiFVNLmQ7IwKGvhrkHnaV2aWpEOtApBVfChILN
/tiY/hAF0J6t+pWcYGlTnhuaf3528Y6iKFWpXcwLOf/BEuJlMVspPC0cjDieANxAvQt0siK5ca/P
V+15VcR1fMibekvB7uEaPQOw5en6AlzKs/FCO0u3Yy9YWB2X7oxdlThDB3dkcJ17atz5ZpPoGzJU
w62tV5LXkKI/NZWOl33DvjFbe3xhksZXRnWh8wPlErwBIFfFWlHEAjLP0DsNmV4FMAnTjYvsZtDR
m68+VzZEEFTFKw96A4KfWPV7jhv+aN7WWRu0WXfHimIv5fGwsjUX9svFB9mXA8OrwpF6dd4viWfq
ZKNmxTHCKLRj76aQ/CzHk74GAl5YW7AJQjgL4QB3LGG/2AOHsBipYTNmvk5/yPlar/iyV38tCNtk
wJXLaSpY0Ksk2mR40XOGsO3JU9VVKGaQez5Ep9LpV+4hSwWkC8+EZTahrMuzqlHCMf8w0xfpFiIP
bjGNj1TWtwUlbtH4fCSeo5UBOmpv08IlzgoB68IrCQYXutUqMM/AaIkk6fmUI6eWECOAytKAU+FS
76WW4eW9ArBmzlB8jA7UbDaRMphuTrWTNqwJDc/LRgjDF98gLCurxonijDgHqz5t32RJxs0v77r2
ZeiQKU0g+z71aaf6E8vXhLMXw8qZ+8IRbPZ2rpDZfQvdCJL9G9mrp1vvU7ZWTF4OKn8tiQdwWZU0
BmQZMTLMICMPnfdbFK/pc/nY3+nva7wpC6cMhhSsWHh+0pAsCbumighJOlopodmcdC2U6o0+rlTi
Fk6XCxPCtuk6NcvGvkR0Mn/DI7AMquwt7m0cZ/vrAXl5kv46I2yUhvVGb5rYKGzygBDaGTZzC7O4
y4aVhGwpv7/wSUgIkHOOEF5CKGhRny3TfcU2Zq17mv6p4p1SSnpfUTyJaj8gRLsZ7C3vMHnEr/Rx
M3bmi860T4PIH9fdX4xPZ3M5D8/Z6argbqYwAwNtK68J8eWIuzoU7MmvWrrLlTstCa/bW7oI490Z
JVYTvMzoORQM5i0lFDUK5A2dW2GtamBJeDM/mOraQCrxh3oNBrschc4szmvtzEVWTPI4zONeJ1HA
SygmTc6WQxB1jLe69Fakp75Vt7yQC7funo1mJRQvnjFn5oUA1LJyhLBpO0MuHQiu2gp167ikwcq4
Lm5KSF+gmgH6TDBKXnppFQMI83KYMW1Pfdrr2P0TKLpOqotqDcg1vLVrzOIWPTMoLGeIERG8lGHj
6NAPGbPKbW01kJRXxhO/mX5ed2/NO2HVxG3DyeRgDnnBf9Vtlns2VRSXZVnqXbe0uCHO3BJWS2+N
Vj8OsDQZTcCM+9QOKm1Xmydn9DifPBSjViwuRqAzi8ICcVjPaG/BotXlWzvajd3PmqFprttc90zc
CADMobfwTDJIcE2bSl2lLIIOUvsTDZyeUgHyYyn8qKIcNOukqKT2dadwc/Jg1w/JGFX+9U+YXTk7
jL99gehqXJIGfc7FCRdfSPelqZG4qYlnC4sdoR3uT9L2ukFh3fzbIECKKFOAtlJEI+tyAyRZBJf1
DGXsyEvYLrLXVESECfwyAjYm4C3BeQ3AtXBYDVOe20NHi9NgfGjDMSpi0GK5sbHii3jK/8vO7Ai6
i1GFFRE7chcnID6BdpYTZ76t/nS8TCk8xXAVz1G36ntXhE1CVtJy8aLwZRX2gHYGqhzNE0IWI486
r/DwUZziZ0k60BOocOmjbG4Y8PPadlQGt/yIyKYst+XoDbpfr1I9zetSXDW6ARwmqjJzXUzIN+RJ
55EmWdB7PNyVruPO/2obx/1ZuBsV+JADfyM/y5frK2dpqeoWQETAeOMmLZ5TWjtovWJBri1Dwthk
dwR0ZhkvPEa2qnbD47UOtyV7yEIgHY0WNywmYRGxvjY6Kdb4yR6ap6J60gtyk2c/c9zjLQnSPnVz
f93Bpa2BYwmadCgFo6ovjKrCDV44RVKe1Mrubnt1bPdZbx2yalR21y19iUyIE4hi/iwhi4oI8JuX
Z5MCbSazskh5muct3jX7eBfvqn0PnfK4dqMtcFN7+xAfm326w7V3VyU3cXaSffC2/Q9pX9YjN640
+4eOAO3LKyVVVVer3Zt784tge9qiRG3ULv36G+qDb1zF1i3CPrMBAwOVIplMkpmRERGVta6LN5AP
hz79GmGmtWZhpZtnPDKqt0rJ/Nh9zeKbLHb2ra3sam4dIb8CBcCny7OwuZFO7QondGu6SwxaDB5N
07Qzi2AoXB8UOPH0hDXWmO9yJfCS1yTfaQ8D+m+r2wZCa71sO23sJjRAobz9oX+mibIYg53FZT3i
M5g3BplzkzUT0aaeGFbim5UkT/yRfheWXkP1HjAQKEwb0Mk4X3ovcTpTsWseXTvrzn0GIXIAROuu
Olj4/28/NLKiT5OQ7v77N/Pfgav00RcVxiTxLV8NNH8KZ4gbq8SQFES2TkQDKVJIwAGGsx7B51/H
5gFgmAlzYfYLgeQqhGDSt8Wa7lpnuVIzBS0JN0ADXY1sDmcrP3TckUzQxmoYyJ6tDOBoY/pUk2Fm
XhbuWLRRP0KEB+KPpJmvqHab4XV82f82Agz2OeILuhEAEhEbnlOTqsuIpqNodL90YKcw8ptW7fxy
OTYTyAP/7Fm1bjJYQykU55SFlJqwyTJn1GsIy7VRmxN9v+B5TQqZ3sTnnQwfBt+9C+FKBy7mCLdC
q60oa3HfjPLkm54PATu46L/N+yDXHZLyYKjrL7GMrlm4IEIqAUaB+QTA1EIe2RLOw1RhpWd1I41Q
p2ThMuhlpKDxN3SGht2UhV75Lfp0/d5ooW6zpJJU5Sd/AQP/Kk2urSi5Ncl77rE0j+2lmhYazTnU
rkZU+nxmFnHoQfXqmIyQ2mVzX0iubWtkOtvEaLldFZfXqiyaqj56gU5eUBnSZG5eGjSqdNXnsfY2
teBl/UP3XG0ATr+ixuCk4nkbm20/6Q5sUBqWVohOGcfbxTsz/5bIcp8bc3hmav3zk+EYzHUXt7Zp
BFd5TA1O7PnOGh4Ubt5p5cPlYclsCetV6X3RG5ZJo3IgSf2ovyb/xAOkXCWzt7UVVvEVILHWVkjo
5p2PaejV2bVKDX6RvTS9DQnkLw7f59cJC/LrolsOU/1+eWQiDmfdCGcmhfMMDVWKUVirV9TTAwBV
1zmOq3SyAnvufDeBfnXaQUhvulenhIABfzHfC8b2l79ic35Pxi2cL0PbNY6lYNyVE1Ttjh2KG0dB
K9xlK+uvfNoAa6YLTB9oPxKT9kObLfWsw2Nait5gZIpS535hi2wRdYkZYTAz68oSJWI4ZrsHxGef
LhXxDGWvpfdpcIN+l7J6aBYibT3/9IBZV/JkeEIcrfRiVLwYdqn+Tt0lXCbTH1OArztJ9Pp84H5Y
ciAHCmATSqzCCL0FPRTlkqYRc80kTGsT+GJtQhp6qR61TEv9gpVvKMb8rDo0poM2o/ZnWn41gESX
nP1bYwYMAol/E6cTyqTnG4Y1dCpnjjEzvT5aaei6A7rBF6JI7GzFTqhkodkC1R5cu4S57T2e2m3l
0shidbvvK/3FGU0uCdCfznZM66kRIaJlRaVlxmxhMA17t0e/+lmbzE80dF+noBms+8y/vCE2Zw/E
T2s9FwqW4o2+b5mRTjpG5al3bH7znBr8iX6nP1428/nJi4HpOm5nIDPBLUkVDlvXSmw3Q5N+VA0Q
k9prne1nGfiI0FwIJA1oun3lDkQGko24NZ06EMUegMV41otemphpWVrNBC9VD3TapZXv/GhiHwnC
sZKR+2/5x6ktwT/GnsYsLWALxVR/LPBvLQleMguCcyTxpM/TDAugWgRXcUPy/s9SnB8nAVDljmEC
Z47+awE34eKyp+ftkkboaA1kCfqt2Hv642vQPDmt82HOgIKBC6i88Sf7mwU6vrL9JnG0dbuLEf7U
inB+uppFS3tYh4Ci0EsaDoef7i4PbXK4bEg2mnWxTkaj6o2lqAoWgyZP4E/fc5UT15AVvbaX/PeC
CGE2j728nM05jRZmkbS/L8z/ccUFr41Nu3KzCtOFbi6/pPetlkv2oGwIgtcaTQcs5Ywh9OD0niGf
2KUSgMZWDNNxlccRgDMd1+rzpVA0jQJai6Xg0HnioOQsMzf02m+8Di+v+WY4WbNn6ko2BazauaHB
GlqoJ5fY4q55ZWXps2fctsYDzia87tcGlFniZJvHrH5icf2iEy9bdJNbdQKL9E5BVsXMSf2YX8+B
5RDNB+XtUEnOg023PjEozOWoolHVRsoq0pynhBUhh8igLTMickt8xBnkEACSQ0P2CgY7HxZryrbh
rZpG+r0N5Nu1mhPzKQntfR+y6+KbdW/ucjJ+zb47xywhVzzb2RKfEaFO//0E3QQH/5rPQLfS+Se0
XCkmvbXTKJ934/3yswhsfu3Fx6W+t3Izmo3nFlmsW+VnQmvi/KHS2yfrwgS0NE/GGeixSG2/G0Bl
p53qq/zGHd+L+W8OJqTN8dZEd6EHSPj5SD1aUauMzXWL2x5ZVVACMJ/IStdb2xy3L+RYVUhwAyVw
bsWKV7onKLVGgHwcPC87zmgRvrz9tvY5MK9o/QIKa83Sn5sAnqcHDMZFaAdvolntkld7fp4mSTp1
9XDxALFAEbWKwlugehAOkNE1Ur1LYlhBS3pJcL3cdWbvdwCAgxRhmQffoDJei81X36lRYWjMwDY3
bRgt5m+o24yxSpq99WJr73Yy7+yeXsXD8+XZ3BonZF9BUIs6I7LywnHcgTvNjjMvjXDrUpDMTcIl
cu94sfurwYEOE+lpXPzWPPX5ujErdquqpVnkTBOeQnsU/Zw5JTby8Qq9p5NBshQqXbL8qFin/9hk
Nu5+yJR9yJ8I4bpqW25DyjSNDJw6qdlCWLcAPbgF+rfE58mX+UXRbkFzc9Tje2jf6j8gusN3zXtm
f3UMS+K8Ygfqf7/mo34FGlQbSvXns6C4Xt6iByyN5nB6NJ/Le/fHsusfkvvxwb5CFe2AiUH3/nDf
gG//BwoUl5dbX9dT9GtAxlF2+q994ShJXVTLFQP284rEN1Zg/ZzuAD0m430H3N83bb9ce6ESFiMZ
4i+JD/anq/xgP13+ik2nO/kI4XjRW/Awqxx+ro9P3EajkeGSZvGb4qA7O4oaQg6yyssmtw7tlcQI
oQlUc3gEnM97nWQM9PGQkc8X42hDC93pb4Yy4NTbJXfFj8vG1kX8PMm/jQnXKS8dPZowGJuP6SF7
7HVsLVkY3HxL2YADAxe2TqV4DUm1vlcqKCRGwwpuLMBXZHe/khj60KZxrBm/W6+lhsdukvgtBQr3
8hC3txUKiMCLogqN/5xPaFUnTdxCpSyafcRHdl9lQfmYvS4dGffjXZPs0lvV996qR+VNeRu9QGJ+
fYN8mmJw8QDkCXIqJKXPzTt6ry0Jutgi+366SlkQPzNG+Gt8FxNevv4jsba5a7B31+IC6H/E/kja
1kyZQAwQNd10UMf78cb9mfZEr1yijE9d41vBk6xJfHOTwFEhG4G6JYgBhBEi7VyX4PCN+u/OoX9i
PkBMqY8mAslUbu6MEzvCaw+dT2U9ZGMWWdazt6Ba5walF5nmd+VqaCZJ/Nk84tY3+P+Nap3pk6us
rcNp0xLWuuAX0lJf46CPli8oWEpTqKsHfPIQZ8WgwjtWLzm3VCydFzMF81dBBWCiO44eA5/TQ+qG
9tXwPBn7nJHquXVudJRJY1kCfOuaAiT1v+aFQF9CuS6uGQa6m34YYElLJDFm2z1+/74QyJnjxYuV
4vf1G3Mm3irwUd44zle8eNBRSbjE3P9n4X7bE2J2NrloagcsIipb4z3LnH1ZF1edexdXNpDN6Gr5
khgg45I9tiSrKJb0Bm1SdbuAWWPHoqMdXt7Y28fh71USaa+qMs3ilmMWh90cxt+7nYl2m6v2WXn1
AnefHGlOcpXMP+M355upEfVm3oF2T+f7y98hG6WwK/RhqJehxWck6NNUlW/DcNtwWU5kvT1+2hC4
NqPkpCF7KU6lklGEzHXrLUFyfHMOs29ddy+pH1839+kjDzPJoDYDy4k9IbCoZqW6YJXMIlbtC/N+
WdnS2gdjvLHm2wqd7pencPs8PDEnzKGlNAPqazAH2DvJBrDCmfulDnjkMN+q7xopJnt9Alyaz/XP
T0JZ3XsAXyeYz9EvwvkeF4ljG/2DZn4yhe3VHyLP/3txPBneuron1irDHnBGfFirI903IZE0/LL8
X5dncTNqnVhZHfXEitE7yew2UxYVB/duDsxrKXxTZmH98xMLIEMpS2rAQv99usZd/Ga6LsI6zAA+
YjvoxQQgZ36AMPDlcX3oQlxaLCEcAw6OZzGFd5h7bUCHvQn63zYAVA24BHb0wrZGf/Qc0OBF2asH
4436fF8d1GukIg5WgO5if979IZT005IKIXwZuV3mLpY0NgvYsRyALoteBhTY2va4swAV8XFPEgvc
bU2BfKIKtNdBN0HjGhkGyUbfnFygqjwdJYRVKUYYCFI8qE+kHp52uwHi0XvzOB75fvgn3+fR9Jhc
l5GHTE7rN4c2qvfdr+q13RdfQRMZ9ld9UH9JftZ7aWpn3e/iip9+lHBgGbGeJvmEj1Jum50e1kHr
o0E2BC+yX/vm7rJ/bVZPT6yJBDCzntZtjpc0DhLTT0HlzcnPkhR+CfICtMpJ7mzGVuw5NSfE1kVH
+dIuMLge3KHjYXr9R9tRODS9Hb8bt2oI1aWXJiyO1l47xLc1jq3sBtcdnaCFb989uWQ6KPsCsJ3L
0/BBPXNh0sVCErpqeyNW8V2BeqPcKlfAw18ZvQ8KiwaC219TiBHMz8ah/I5H39G+Bj7GuachVAPf
7Zq0eIZ+TX4avnqnRhmJv1CJo4ptNB877nTahJDdLoWlVAyrZACt9MzXfxz/bSGaf3yXkq5LHFCk
6XGTOudmBmPq0SMpMfa7V2g+kiz8LnsLbl0fToclRG3LSgDDWPdfbr73+Z1R/ypkqcrPcDck7k5t
CHG7V9TMBMURHBxRk94qZCDgjN/NuySYQFiP7M3++ddlb9p8Y57aFII2lHsVy2thM3HnXd3XfloC
ahbn+y6ZD3W8HJW+PaRjdz+x/tb16JcBjPV1DmavZd4bGg8TzX1a+ltFVs2QzoYQ8aa5z7x2xpd5
jwwAuDk0Dj1E4XLI2iv+ECrB/Foea8mu37yDn86HENL6ceR0XLDO6j59WA6AZNybQbHjQSe5K249
Lk4MidV0MHzEttpjeGNoRcu1Sbx9Fo6E3l9e4E2/BSkS6ukrZaFYDm5Zq85KkbCIpU3QaFCoq/xM
1qjzcfp8ikm/rXzM6smNw4QMj1UplEVac5Vmv7SJHhz34OHVNM3D3ZTWhNoehLFqPyt7fzDGA9X8
Ip79DhC3fCm+jopDyr7bG3G1A48jinzmgXElTLIm7BzjdqUpjXn+6DFwubQyrol1YwmfD+Qder6R
T0fFScwD1NoIVG/R0chEu0LdNcSE+KeePJWjZDW23AtyZcjpIDsIbL1YIii6CeIpzAEUruOHys1v
22aXstBT9zp7AodaOyRo2JflHzacAFcHB/KY4J8C4F5w6ha9JnjhtWmUAPzWDOBTtnF7rmQiZRIz
Yr5qTkzW9kWHxGd3RLtbMGvU79RcskW3rADCuNLSgRUEkMnz2y0WEvqMJhJvLfwn7NV3aal2wx2A
kPxtYf2CE2/mild1ZotCar6U12NlHQt32jXN/Lz06u7y9lyDmOB5LvYlxA1Q6gQ6cf2UE1Nxs/Bl
1lEV1vOQDWngzpoR5hO4KLJwstt8P1BXgihaI/pnk5ahgwAEyERHSHql45Dh8Yr5G6cQut+kYSMk
Wm2Se+UBeAf/8gA3VwsSJP9nTbhFaU47OVoFLII5Bp39ncU/YtmNSDYg4VUKLKfb9oqeRp2zTPsY
ZB+BUoBr1iqm996i6Oo0TVmSf9MmOjnXXge0wFuCE2q0aRUlR6lPAzk/vdn1zp4vkG2XvKk2DgnU
xX6bETyxrc1aTyrUTnmjP5QjaAmS2Fc65TAtWshrJV2xPcok0wve3AAmEhie/tF4LyxarkNv1mot
gCGy8edkLXtPp8HI8spnaGO57CCbOwAZbqCVEH0hwHC+A8DZoo+8wxBT7Yr7BtCyhg9ae76L6/3/
ZkkYlWLas9GWqMughUpLnpqE6EaUhXN3XUosbXrHyZgEj0RbQlf1Guqna7NWGbbp0S39mD2N8d/E
whNDwmUbxG2N6bLVUKbus+oIIYuw4BI01BY2woV60L9LJDj7yAdPYQuWiJr9HvL1u+o7Hfa2G2nG
t7zYlw7KaTYlSTv7bSOZyvW3P0UrG+QcYDj9IHcU3MPMFNviKEIYy/uS3E+yHhPZ7wtO4Rhx2w1o
J4yS9JelfpOeJVu/Dy4DUNE6EL7Q7dVVTgL84LaON3cFTqsaVLDUWI6T7sn6FLf266kR4arcWUVe
WXX2sYeA92LoAMrMO7f/dXkDbcVytASu4EIkID6Vw8y5G1NbY2nUeDeMvTe6THl0a98ggQhyKtTL
bcsUxjFbbguJY0wWcld2M+/VRCGIDkQrjgp0ci6PZuulitvQb2vCrYgyp49dBgRORseRgRYKBA8z
TdBGk3ce9O71ISxU1n2tsvZ+caCMg309fun70gL5bNEGYzk+uWzJJQFx02N+f5bITOAuTeXQccU+
pYnij6Zq7lijynRsN9cSCStQtwDQhaTSuV82LZ+7weYAbBqTj1AoX8ytswvtef9aEHbW0JdT1/Ww
AMzyYwUBBWWKSaqPxIbIqmmSWjeP3R8qRKzZB3DFGaj6Gx8UhoJRraPaWprHyWWDF2Zg121b3/W9
6mvd2itEk8NlJ9qYxjN7QqR33GLinMMe/IhASwftSDcz/4vz+MyKEOYpzfFA0WCl9m7M6Sbvf+Xp
TW9LXqSbY0GURUslKCYBFzt3CZBXGEwF+2gE5uxDDq1dNJD9IYPlf9cHvGSWo4PmDv2pZzYuz/1W
QtADVde/PyZMfg/gm81MnEtt1me7MkmvWoUmd21XhXOWgnaOldWucqpfbGAsymwO3JmRvMyNsVy1
Uy9r1f4AlghnFb7HWXU2nJXq7Xxw/7ETKzWLHKdx4uXXpc2PavK9ZvFLmrKdR21i10jAG2jdXEgG
tS9kXIib7yqm7x3GrnNzfFMz+8flSdoIqXiXrzrVwLuDilJYVCPxuiI3MEeKEqRLaF3z4SsyV1SW
ipPZEYJpFvMabIy4XNG6OkLT66AuA+HUutIq7brJqv3lYW2ceKfDEl/sam4X1tgDcQSdX8DshjiI
4yNvJY8XmRVhQVsH+nczxYIWRI3vXpnzHBuSALJtwoRiIhrjVrzr2Yb4j5ZZXTw1mDcdDEPjdByD
3Hg1hvu/ma7fVtbVO7mFcOpQNuSwkjpkggpm5LFQGqU2Di6sCd6UKz8W3rKikdY0s34B+oy7bk+y
yXL8mU0yeNfqsJ822YkVwaGBk3FLU1fWS8jRcUffBE1svNy1akYsCOJ2Mt7Gbcf+PSrBsQ2nzZAP
SFGUt7rrzK6fWP6tzu9UuwWKW8YpfHFw4MATTuVCa0B5ukKoMkMH1R+kuvOcqK99dctAWi1NR21G
fAvt82uDJFozhblEsshBaghjG2sf52T7NmZPlx3PXLfIp+VCjx1uwNDnAVrj3PMG050qcC0hi9sl
aZgVDg8Sl1b+zJlC5qHMvvalahGzZ3nIM852kEd/nYx2JB64uolWt9Cgt7G4Zsd/gWUkIRDtMPwl
HQofe8fzocP93crbnnRa+UzpzAKnyGLwgGouaamRJGjvBJGWt6Tzs9fXsT9oCb1dxkQLqgpdpzXP
XVLyoQmRFAG77GRPkUZBGWGqpRNqyaiQ0mxsUDUYxu7y5GxP/++5EaafupwtdZZkUQ0mo5oOgZJI
nm6b0QWNYwA3oRPvE3Ueoo7bIy2LbLZ1ryWRMR9ydSCW7Na1ldbE+fLbzjrSk/hi97mTVSrs2MfC
C0E/pVh+bOKufEx/KldGJZm4zUhzYk4ImtWSoRLhwKnoHeklPFqyKRMcFjTVnR5r+O0KiFHztjku
b5dXXWZAWHV76Bq7mjFXSRaDKOepGR0/gUBJ9vy/2RECV5kbRt1x2InzY9fsXSCC2xtVl2xwyWg8
IWL1Va9qhYHpip/6L+5d+nWS9M1shsTfay3cGP/jKBAy4EB6ogyrpaRV0Sd7oD/GLvRkE7YZ6U8s
CddJYBcMfSlgSct3aCPtQWOUELRbqrJu6u19/+9uEWme9cSYUTqHIegeOVNKBnqDzUMuL//maFDK
sD7YraAOc74lzXbssfrr8jcPHgBWit1jV7rEebdllBWb41mf6/gLeQ7xDtMqSVmVUwngh7rH9ZcY
U0G4DEe2OR4HDLRrzh+y5mtMOAkxOdgMlNTiWeSOgYHGv7J1SOFQguY/bkuuS5s+h+QnstbglsYD
49yWx6FfV1VICrVFmKXhNOyAwKsKNNaGtQzjtBnLTmytG+xkXEjHj5nSwxYUZ4FMo5ITQPbzQjjT
l6GIzREQ5r5HVqhlphP0SSwJApsOcDIGIaRBcaRoHBVjKKcvnfVuVcc6pZK7+Ob6g3AEGip4ngJe
fj5PCUoMeLUiMYSMO13QcphrpMkpqdRozCXrv3me6RA9sk0Ag6EBJCxKUvdKv+DaEukoloTzsHxx
Rq7uk7bUgmTuUx/NaTemO5vB3E81mVytlkTvrSldS7ZoGAbcB+y358OFEu9KWlBhSpd/suTr9Bc9
otCr+v37wulgu7QuWQO4NU+6oGQ2ccof3JD4xVbvFxRAsFoGEvvoSxYWzeDgaqEGKoL1eJ2rnPvI
Vkdddzf1kJTVOdR2UhAGA8GCBWXFfda7u9HqyGTdOalMj2VrRnFTROvVh/ycKswo1M/seKL4Fg3S
OQFyQtyv8vx2aGVP4U1DK8kKIPsgLBZ5qdrKi3UXBPLRsOjvS1x6oZEqfZBi34WXY/y6SOLlGkTl
hg7qGCgyiHXdtOomWjs9Gs4q9jTUfVTPt6V6RRfdb9vXCq2MSyHZhluhETMI4l/ocCFCCrNoTT2b
mnbCS5Ilu+LQQJ6QZv6c6FBVTkgsoz/Yul6cmhPclBZdpTeahvxa6lxpXvE1rwuADDROGjW9+ovZ
/D00EZEBiRgwAgwYmls9o12f0LEhpbeQ6cHQ7w26BKqs/2ALUAvyETyOUP0CNY3ok2XH02xJ0Z5Z
TjtLY9cV2JLyBxeCfa4HCb8soNd2esvTUXI52DoVHLS7WmAatlaWgPPoUmq6PdgmEhuUp8kv5OMh
7DxW2l/EsFMrwhVEzbwFpxtGZw3ZoTbwxMl2S1fvLi/bloucWhGubUXuzWqfw4qjz9/0luASdwQt
mZ+aMpjL1sZGNw6Ir3D/QJpPOEtbOAc1VTyXY6QLDmCc/IFGZdVP6fQXNQDwW+HZhv5OXGxEXb+J
u8UQr28Ee3HBqbkwGuQtlwn9bHrBbysiEkCfIRZmmEjYKMa7iTc5aGEkfraZEgXyBMQlwLu44BA6
d7SuRPOj0aEyZfHQA9q/21VPqvKFJwSac1733k9X8z/ohrfm1ywp/Xzxi+pKb+8uu8jW3cFFTyR6
TdEyC5Tu+VcYi9J3Dq/RBMyu0jHZ0eqKp18Ge94ZVNaeu+WOqxAGhKEM4FPEpVOcpunqBoiOIS72
Q+u/FXnip9BOvDykrTh8YkZcO6q5Re2oK67iqWfEHon7j/oWZ7dM1uSzdcacGhI28TQYFh96nGbs
V/MGU2wiD4sS2nEgay/Y2l4oMyMq2SoqAx+NJCc3YRes8rgKIdbfNo8gkPtz2It3+utCDaUBxiCP
Lfx6AYzLokbQsWAN6jXWWxMfLq/N1kBA3mch7Y7LKpp+z92tUAqwrK0d2uXUPNjceqBVd7CU97+w
gkoDWuYsywTf5rmVmeJXOxAARUWXgTqVmOOjMw8SN9ussaDmC7QVaJJBZSqc9/3I1HbKAa6ZmpCj
aGHwPrC8rwycyUUJVZ354BV7m+7BckJK46iozu7yMLf2k+faNv4xgEAQOSeY2mT6MGMynSbr0STu
7WpgswJWlA1JlIT+cfoHaVd0o3/08KOrTZjVpVfiovbwlOkm7g8diB75eFgTJ1YtuW58Hhgs4eCC
U7o6pLRWLzpx96X3nIQ3aLvCAzAFwwxoZtS0CaFqgdTZ/vIkfvbIc1uCRy6t1rd1BlvFs52TBcuo
SyxsjwbX67X9HBypQqAvXKUuWwvPMzYC7ZlpRnYoq6Ilg516xHWY+z/aE7bzAqJ0qx164EIUdLh4
v4zyF3aYlPFke+KQHAcZFZ6DjuD+XcOTajBnvM6V+juwq3dlm39RklzGn7SBsfkQxsZnA56JOt16
hJ14Q1y6hVsmGI+Wl0RPqO8UKrHxNuFJhmt8R2wvO+QtWkva73191dVOeNlFthYQXWv/foAwUqXQ
R3tZ8CDMvCfNumHKjRGOMqjexoUXw8SrCPVf9BRDEuF8mGrZmkqLR3WUp2HX1AQlUDpmQcILRBa0
AJnUH6ySmDy0ZNjbraU8MS3eeaHiBKnptZesRC9evgd4Q5MlWzbeuyhr67i1raS90EcRdgEU8wq1
njpMYq+EVnNw32r0waPSAWKQgM4/pzng1uCDt9vAivYMZGOQ8yj0l8truYHqP/8OYXfYeT3ypsV3
sOf31rePTWBFP+I3uqufvSPfKUf7rnh0viaBxO4aHc8fpOd2hfc+57M2WyWcCOLfZVia/orzqFeJ
U/2odiF6zkpZnnMjVwObyAeB9GIlhVUFm6pXVGMMkYQoKTt04Zt+C53miYUrFs6Oj/3AidFHdJE8
hDf6E87trv52smPtpoP4hYY5rohSkdvB3tPAvONPQGPittc9cJfYCaGMjC/zD8k8r370aZ5BJYl8
mA2GFrHvpU4ZmDgURFtTsYja/PR6GlI67XVv2vW0usm68i6HIJA2YOD5N6ucZdfCNR59+gJoWuJy
v2J7RaqRph5inlEV+aN5/KI2aP/y2h+4Y73wVrlpB/NNMuJNz0IyFjBEiIRC+/R8tvul4IvHFtAD
qFUApPsxVUaINdTug/XkZn6rvjTTlQVOV8JUyWxvRUb4lr3yIOAcENlwGoejqN3rKGHewpfLW6MM
c0mRY3M2T0wIvuTgHhPHjoboTwO3YKRswD9lEyXtfS4DC35+9cFvT2wJd4HCXoxkdkwkt3v3Z+eZ
BKIUD5dXa12MT84BySsDiBOsl5irn8tmQLILzgGZUGJ0SojiUzWAV017T5UbV+lJJTtZtqK7gRWy
IeEGciQxY2vYy6zSxcZtysL2t7+B40nTe0l821ymEyPrn59s+aypajDrO3gwF14VZp6dhIOnkqVd
RaSdjpKGF1Ric9P70CnywYuBpJtwLjeZi/OjsLJo0p9LlRKXPTvTtwogxMtrtjU2EDTjiQWhmZXN
4XxsKYjjar3BBpswkgC4ySGaY2sIzGVIfX1k/4DtQZPY3Izda2EaPGjr3ePTHTimw1x4OJNH+5q/
TPOdDV2fJk18o/T8KT+6/L5wJHtta0JNYABBqg83gXeeD5SV2TAYLrYzBR2T4scZUtDKHQTtJAfE
5oSe2BGcZWH2ZOU27AxT80OtHltG994LyCt3sxJ75PLqmRs7DiS7QFuu6WBcQM4HxZe6YkqXssh5
0UCvIOMNX51M3NCnPy84h1Hr+lSOBYv48m1MYlKDAb9WHnvlqHfUn6f3y6PZ2syn5oQlqnF7Avi1
RDvZaJFqvHdB1SYl+dwKUqdGhPVpvY7yvFmBgYMHnqq7eMwDbbq3psBzQ5YA8iUF0q9p1UvTKOzl
UummqYHibpRU+7I5ZMkzSHXJgByz0rxARFGzXrPFvL88mZv+fuIawslZg9pyKrqcIfEBPi7tAR05
RNNuF+RyLhvavBEhceM4JqRN8VQXssp9q7O4W6AOlar7xgbvWJeTZPQgPtLT21lJ96llh9MIUXF2
NajxTiuWsHq0QBW2qNW1GveSHbjlRqCEhMDT2mCFWu75ppi0vLMUq2HRrN445hOeiNL2ga3J/Ugp
opQGRU9xyBCoMtMpt1iEnATRhl8r03XS2kTXZLO75a4opSEBBjUbvC2EHa7qpafwxWZRBQpHepUM
2nVXJtf52vddHo2FfR0aCSB4K6igPoDcBBK4oLsWXhGDY8xqa5gsaoyJZHiTSgFoGxj8lf52vSoA
hIZwLASWpvHiMeUoCrrJLbrt/Uy5WbtEx2Asvi3XWo3uKgOlCbxI1bAdd739x+Vx2Me94UMdYG36
O3cRTpWpLtZHIevdckdr5an04j9PbJ4bEXagSaGbBn48vArjcmc0jDTO5Mv5X7fc/WQsH4ftye0k
abnXuQYeQnmrXyXTPXKTB7kfbloByHIlJEdHi3i3q2tvdFfET5QtaNQoNQBweal9V7xeRu+0degg
lYRmWZAkr41252tTez0Kny5uPrWS+2Pu7SEDC6090A4TRKF93yYqBALo7eUotrmjwbQOGk+4o6UK
VpPUQolKXa8HzdWsONcczR89lov/1fBW8QbQUapgDNLPh2dguZpyHR5A94fMcA7g0LIyPG5SY1dU
M/QIZNetzaU7sSjsZxVts7SycEfmbL4y+L6fIdliSa5Xm6vm4IGBZnOIbogsHVbDjbgb4B/MfkXv
TLuz4ittfOY1Dp9GUtfZDFBrZclAhtpFWDyfwo7mUAZ3PaR0nLG7Swpdua0K3oeXPWJzRC6g83h2
whnFlDBk5R2gtHC36pFlXOsfkNf90rfg0LlsZ3N5TuwIDqG2DktnF030evimEslZuOnWaCJZaUhx
TIkwusFK+opTF3ltHV2W+uJ3E2THlbuqkFw3jK2DCly/kAqH8MPKiHO+KCp27QKddoT0dnTfOoVZ
wRxPng/sDD3Ga7NqtiRIGyRLlPFM90GsQYlp9vZ1PSghcu92oOaFeeCT9kQVDSJIpZ7vai/Lr7TZ
QK98XC9B22TtS9pN1g48FSpxU2RIqyV/GIpmJA7rkYqhen07ZPiOZOo1CJbU6WHKx9SvbEDu1Mqe
Q6B/2H6oCnqd4JeJkQEcBcUjmdj7GjHEW9+qHYVnNyjycC86nxCQPHO3shYWTQp7nDvzEakM+z5n
Rh7wOqFvVGksyWpvnqtAOAOmgccVpIuEI6dJ7NpOjQn3kpk0UEklpu+9aF+dF/au/iz+0Zwga3wg
6C578PZI/7UqFiXTQmOqkcFqHVRee5yct6R5V4zkarSeLlva2vkgeffQUokiCggVzueUWej3bivM
qckBOGxU9rWJuWwSt67rKBt/UAGAGEK8PyLH1Wi9MjM0ROmHqXthXnOnAp7kTXvuHYpyJGrOSZ9+
vTy2jZobzrUTu8LipfhVZfBw76KVUpNRZU+LlvLb2orV62JKyvukTDK0vYxzMLqWchXr2muZ/D/S
rms3ciTZfhEBevOatGWlUlGuXwipW6L3nl9/DzW7O1VZvEXMLtQYdE8DHUwXGRlx4hxOMIYxLTaA
DAQr67r4Tr/4IprXTgUKrmTQHgYNJVLslU+fs/jf3QdL2txQ6xVrS64K9TfobqIGjDc6NXymrrmm
DWDMj9CyV22SFM2/KYTU17rrlw0B8YMkAEoRdM0qDMQx1uB195DaYVF94JqGKB9r2s+LhwKYRdB9
QP4KcpDXW7Uea7B/VvBDCvkEoZy+TeyV/bJ4GC4sUBfH2FZtlwGYheqeAA2aU+OAxcQRzD8BGQ3G
UMEf9D9apHx8Iilx1PUdSJSV35WJJF8itu9M1jhc4AA6jdTlqB6kLicC9AGUhHTZmvLP0qU8I0H/
PavznFwEu4nfSuMwzyrIKwzQqW5iO3SDtR3yk1a+8d0XZuY7+8LMyJSpF9UwM8CLEgnKi9C+skPi
/0KKn1j1Hg1bofGKPKCJMoBRbvyHznz+msw1qN/SeJF0Q0EaAQ3aNqjxdkIHwhLew61aTnoE1pwK
bOJF+TKKZlrLeJnlK6dwKRpBCIwkGZjg8eqkYiukCUORS6MEbchQxNDY8A8aLI9pvJYmW7QjIU4A
thvt8fTtOFaAEQBgAjv1aSi2oroBver97bpgYqYVxqzJczqAzjIq9ZQkZd5DH9OUXpNdsMa4u3DC
OUTwEhRt0RSP2+h6k6Dk1RZhPiRz3kMEasApO2hE6rz3z5fkyg61JLXYKZmsdck+Lb6BsQYdwioa
fcElAk6CnngMBJ3AtGCuH8axyshjsi8SBRrqh7lttWa/VhHWi0siazO4GdVumW5yD3yNYZNWTvY9
Z0v1oY9MAHH+i1W/MEH5XV9N1KGKYALIlTrbwgQ48O+bWKrazxgvwGL4mT6KbrJAjrdhkhYYHM+W
dp4VWbiuSaOPzp/ntfzPUlRwZYvy8kijd0JQw1YUPSv9VujBCg6QqCbkhA2MTDZAXV3lZp88Ccnv
tRSGsLgxLkZKefzQbzOmnEfKBET7rSZk3PnHbs8+TxZStHqy++Scxhh2jRlardGeIz1xSiN/bm1o
Hu9GS3QqE4WEcCZuPYNpbtVTLwRrV9NDOchMrgohnafnhTNYcyDThoc1RZdJpXvGa/7IgublRSOB
eX8PLO7ki4mhDj9Ed6aoQHy2T3rPriSzZ3lbnaz7RhY9zIUR6uQPLfSr5QJGpMJFeJ0yT+zwyumj
trKhf9BU1H13NYvzh1zcd0Oo5qI0j4YzWlIe2y1nqRtZF/B+yPVAjzacEx8LazKUnWyUOnf8VW+r
TQBGPlswQJ1usIZogcJNb8/Q/uKt5MRBmzZwRiJj5gUSG6G1zok5ry391XOpcU49436ks4iF5o0l
PwNZoSNeOeNk3J/9JdQKoHy4dJFmlEABTB29wGNbJWEgplCgoV8gU2p5MTqPm5c6Mf2SFAlR5PQh
VVburaUzd2mWOnO8zNSJFGJYSqRYzYBml3jg95zcfshdsKZYuhBgYIxQ056z9zOh+/XKy9jGviBh
jDEvb6LaRpaNy3wrcTTJqpWVkHVpP+NtiqQeIgyIRVC+WQw9TyrmvtS6qvSIzXbIbZt1fgrZATzW
/zwjNfcr/McYtXppAuUGrwNsWwjGo6TUB799l5XOCKuSsFxs9eKamNjiwmnQrULXLXakSvkE1UfO
r8jQdBXVgPaNRQnSZRn9SlklciRCb4hzf4Mu20NCVoJYBQD91KnVIlCRaR3alXxu82sTRYjXhmLt
NTzvNvqQIYWBYgrqtEgkUT6IDQefr+eOpIJ7YYvC6pC24cMzX74F4qZvNz4fkAStv0r8VYpOWr3e
H+OSn700T41xzMJxSrwCGgqeDNhujuyVN539snq6b2d+Xd4OExXwOe2MbA916ApwH/lA1qL1S3gX
WWknRI1TpWde/Si5xyRKza5Zo5lYHtrfJqmj5wMtDAAIUFPol6gNUKx9iQ0wfqlcroxt6dihFPGf
sVH70hdSZuJSLOEYVXYja0YxdqdGLQJdkEvCQGPg/lwu+eVLe9SWmULGQ1PYvC/BZBSKT636576B
tZmjNgXbtxrnzQYKV2oDvcjPorTihNf2w+w3L27EMkKLRldi32Ut5MkS0MG2uOXYRxDvCXECXaVv
ARiv+8NaXCcOLSY4yizUQql1GpHdZHgBIOTicUAU4+tx78QCaYqP+3YWpw8JQqSD8TK6YTH0Sjb2
phnCFtXK5+h1se5x3mEY1ig7F/eBgPfETOI29yRfz6FUJpKaNTNcbXiWW4eRzv/FOEAvwYoqNBcg
u33974dBmyMlBrxRD6qpVAJyBbhStlujHVgqcKMz6m8781652AseO8aM3KO2wXAw5VlpDKZJNO9/
Iw1n9woP2Ewp6kmlvqO7qiFZ/SjFQHXzwz7FYvrojr0/7iW/z8MZI6vMz6hratwCM5Rj3M8VMuQK
pQ3S+VNM1DUhoGUriD4hYAYaPloHiIGmMCNNGDWQwXXx2eBJKPaPYrwSey5uRlDL/dsM5SxSX+4b
0CqhcATGRAgcxwP6gZI13OI8JRfuHY9/DaOAX/9pi8fvr5dQrHgOm7HhzmKVkuDcRzbbiMQXQRMS
lgaXtitHmRoVbY/OnHqDGMWNVHPnQd7UCpiFvYxM7Epvy5oRKpwCsCP0xhCD4nvNbEU9BqLEY5/v
bzb6sXszFP566ngG2g59BSvsqf6Arpf95P2pnN/RsYTfWLmpqD0320IPHZJPwPRCHpDuwE97TQA5
H8ud86qS9prncU9eLrGfAZ70BjAl0kolcdkecBVze7km0ElaMRJUwIFgr1PsUdoNOUcYPgNSS3FW
ZpF6p/5rZH9bomax19i86nENn/3clJNNqSEszA6RIZbvdfKA0K3v+ZU9SF1hf5lE0DaDhfEHupAu
olI35MLInYts6jdsVaBOVmWZpQFsazYtOz1JUZWMJBXFwfEHUdisjHnef9ShQxGFh14CehnRSTTv
3wu/iXaGqJlL4Of0JfpT1mRwpWP/lkKCoDlmw8poFw7DlTHKjzBd0sg5rJ3rsNilbGUmTayPY2Ou
DGrNDhV7pJqSF0IOO30nG1LgP7SlCm6jaVtCG67h9LiFGhbEEIicZA9Fr23UON6yQWzHPm9wY2ff
/57FRb6YY+ouQJs9eI16CcP2J9cXt1w+HcK41EdO2IUJUPEZazJRvTILi+fmwirlTqH4l0GrHVb7
pLUa2bc8LzTijLeablwxtTLfNLxlYPJIU3psogY8ML04vSn1cRKVtUQSnWf767T8PaSfZMDFZu0g
1AY4CobEpt+p8tZVybblVDJxuRnmPCkTxglwZbDyZOWMSNCZoMvxmibXymr++OKLj5DqvMv9DpuL
Qao/7KUtcplHMZJ3UtMZUtlukgTE+MLaHC/5eByemcYNRGqoKMyLcGHXL2ORUUIGruJ9aFAQIx2Z
9G1nZ6cCjQyke7+/aenMyr8m+2971GEtI3CQIrOKRQ1Up4CQbREKZp52+lCg1UlE8gjlpBRMcgOY
oWsttFbsL24qEGEoc78fQJKUN9a0WGrKTuXOWQvcwBgd+jEC5Kw7TiiqdFpvSyNyWaO8qydA/FC+
j6BMGzoyM5FWWEEeLa75xbdQL89q4JoBfIDcWUisnkVPA+jPDGU0UeqdkDeN/5srD7xvmF2g5pEg
uV5qcOuWCfrkufM4vINzu58sDopNa0L3Py1PN77/wgw1KvT01lmv5Pw5S6B1AMwY2BqLClh5kY2g
ZNQWaP3Uo77WSF1Hnp5KwHjVTdGbgpprRq1O8ZavB88OWmYwO358D5Wh3CnQLNlCyEk0Jx7QDyXO
JwO9P93RT4toc3+TUK+Xnz0KSkPkxFjIL3F0Pbr3NUTzos+fY698aKr87LfqWqP80j5EHRoE0XPh
BULB14sRqlHbof8DsySPoxMKvrJRaw4t+R70L+8PZ9HB4RmDKAeyl6igUjdF3o8i8uQFf1Zi4Vcc
yZac2D1/5AUwKEJrJeSNhP0IylBP4tqUBuRUs1wz738E9cLFMw04GlCj4HmLXzh+1+NVhmLyQqWu
XfTV4qWW6EgJGp7wXci+4fNP943dxPyQWECnLSIgvNUlAAuujTEhM4oc09VuFxdnpuRP4QBN66Jp
ScFOG2YqsO/Znl25kOlmwHmMcCozE8CcUkVP7LVZH2zRUyoMtVtPo6U2nV0k+yo+4aAx9WQ141uF
Mhvr+o3ZcZ3d15sJsl5SY9wfPK1j9fMZKH+CXwRPKw6IxuvPiGvQW4+qVrtT+Dw9ZIIO+FPS2UpL
PDSNm6PtM6aSAdyWz/1Uu1C2Us5sT0VhBtK2GaHFSsp9wNmhQFAH93KwcRvtsOMS0jIP9Xkt90GX
3P/6Xl4AnyC6UBAzUn4pUEqhjkuvdouN8pl+hWanl1D/mxzPaHbsY2UKuI9qp7Iaq3faPSS4zv2u
MaYH9jg60co+5W6c8izPcfE1lPticjFm1BCzx9utiRy13po+YXTE67gYPfL7azQi8u0bK8+EhfPB
g68XDCAgoIKS6/z3F/dw2k6lr2Vs43KhMci53vKvs5w2l8Njwnfe3yK3HgEiE1A5RmoDNLTYtNQW
Keux95oGOzXqCkfJKjeL37WqsOOggQ6Uv89jzpg4iBnI/XfDfLXqa5+sgVNvQ4/5I8QZPIaMOX6o
Uxp5Dd8xhVy7MbQ7crkCQjU6+ScpNyKR18fGyBmflFpnemU/d/lxbyuzsOAmkAsDSQmwAqBeVak5
98IsZNUsbFwxevUgltvnX5HPb4Q0I63CEqV4KOJgM7zU1aYvDkXiO1XQ6LVgSP5byIFJlBdXIgIa
xjefBYFD1ltEXgSdbQp1LTA9L7VlKjSuUIPtTNjnlc749oBodIhIrknG0H6Hgy1HjyU7EFCCmLHA
ryQX5nm/usDxDeiXQt4fBH/4D/UNcp9VmYf7yfXzEtULDUhJtefXMBS3keBsRkJX1qyNJCg3QglV
MIJZuGtdtIDXvp7GZqy+hMJRKa2kd73cQN9n2/5ZWfPZmVwPbhZhmrHsoC+Ec6TWvNMAEGWjQDqr
k4Oy3ngcB10cQJEq7bSRICJA3XIYnGn1NXN75gB+APmDiuc4cmrAhV2fcAb8yLxS8urZYBxr8xma
6FgmnK7LuxVXcnsBUJaog5XwUiNxFSyNdrGvNpkxkK+MqMaEoq6oQ/NAtzjIzDVOh0JtZ4a2asgQ
nOPM0Ai2qcXufGt6XGs3/GlRvpp56qvmiOjCw+WS0EoS/MC51Ud9MKI/6jbbZNB2hNwDEXack1iJ
ketfgFkBv2GgIwS1ZdlibN5SbJ6MEH2MrcJOVhpCbvw99VnUg2RKBLaeu+zOvQ6CYF0xM1IA2LWm
yEV36EOO63r5qY3HgSUuz6MfO/kLVNwx6MxwffL79aMiHqn3HmHJym7/YUW/mXNk+pEsBt4RGJ/r
OddYpk+lTFLPk9VjzgVHciYn1LltdByN1EApVp9VB40t5tW+f9Lm8VCmZ0EGxCDA/IBZkTKd8WXD
D2GnnYPcVflDCb3AqHoPi0OCCul9UwtLiBQvGjx53J1z2ut6lL3QyUEVoT0xHEle6gCc+2jIKhC3
IB9jsGuSgfOXUyO7NEcraUxcMGErl8xZQQG0jD7T+h9P3Vy9ho4GiMcEPNSoqZPKQeAqwP1coSmI
INVELSwwA+gIIHTOX2uau12oGVUNGtdZjQmZcuoAiIxfR0iAwBpgxJ4Aoq53/lWsd+OaaO6ioR8h
PJxy7Iz57y8cQCKOXZ41QujyaglIhZm6BfJnpVOGK7fo7X7AnAElDmIaVoO7pS6wFrlPSWHCyFXO
iQwYipiYudeQktGTnIQsb4Lp5/4OvH30ovdBnol9OICYpZslQ6YvL6LYj9wGmuft4VPcjvo3Q6KH
VEdLpB1Dv/KdNRq7wE9grhVsaLg2nAvMg6ERfTGg44WjuZ5aVWzYZhCSyJWfS30yINjp1Jbevq6M
8ubRSpmhrrCeK6MqCtLITYGLlYCOHc2SBPrnRPhNZfq2SIJja1QAyCZAEL0/F7pvrN0j/Lwfr4/f
9Vip05EgYFHqEB9RvPkOQyAYpHekheueIAgrGoP5OEEjGPzqpLBVAueKLqsHlmQrS760my+nnLrO
5CjlfJnFlCtk5B4ERRch3Vrs4up8f9JvglTM+aydgmy5gmiMdga1OMpyFjeRKyExqGYBJJ9FlicK
d+o3UB++b+znbUhP7qU1alRl24YgV6kjt/6IzUTvLI1gO+mqyeu8rlgAQ5DWKkyODMZkfD4BeG7L
gLiHdr6H0CTgYA2p32XSblhS2dC4tFv9uyKRwxiRDql6YzAag9moK2tBgxV/9r8y8/yx6ODDXUd9
dhBFXRXzYuR2lmB0u81EfEch7WmCSDUPoPaos9vGKDalHVn+6am1eksm+Ya1hAR370dqZNthIOfQ
YB7X9JEX1w+3E7yDIgJoSx3NoW9wW4Tzp7UaoEBO005GU3KOjDgjEkjKPt1fwqXjgd4VmQXxLXqx
RMoer8ZaynRljE48eZNNiZ57G5lR9sxaou82gMfOvLREeYOqLfGoG2CJHYlg+aVVtpan7JLSFg0G
uYU3Nt/8b2Ojjn5QaYXAZAXG1kJRJ3hsh2MXDqRZwY/RZX9sJ/SizJcvaJhRlaQ1dMM0zjjQK0Qu
rxhVu0sT10cwOm3Qo0IEwPBbEfHotOsYp7fjMwcukK96zaffriO+AZoqM+MO4iga4shOfSBxTBi7
8uhUyoMX7rzywHOf92d0cagQoflpVAFaQ6Nip4Ef8PJm49gdLO1BeC/N9Lt4jAx+E5uKDSCUCTmS
nJQrqegVszcJiB4tbD40EWK32be2eMpPtdFamjltW4u1iq1iwPM88CuDvXXZCBBxCuc8HfK7NNY9
Sfw+ifkhdgPG8g7isY6d0UOKgVtBadDqyPP+QeSB0yfLII29aZlmQ7x7C59N3Glfn94UUhIE+hBD
scAtTJ7sx/3+1f56/Pry3vqH+IEpSLfGfb0wVOSWIQKA/DUIm356Ni9irRQy9iDQKjPX+5VZzAdn
QlHbWNk6t2EW6rtoxAW8RwA9AR12jwVXel01ZO64FV/aX8GD/wv4CltymKfxT2P2Z+8VjvUQsyQv
jGjtjM7e5fqmgvWZnwkNYyA0phPoVS80aRkImVsYwx5VgZ1vAyANZRfc9MlhDXD5k7u9Z45yq9wI
OaVYkmFukzrpaYCatc5utGO1kzdQw3QEo3yWjrUFmQq7scNz9qy5nsk67asSEfXIvCfPqwuwNgWU
A2a1MGIKbf4mAOALS9ZLO7AASDd4I7e845rI6eJ6X8w45X2LogurMFcyl2EaMqknITlI44PY6lr1
LPQ6yKvvb7DbaPN6halLvWA6ZQAPauay3pHvEkMod6H4DymR56OKDm90/UsoLiIbSq1rKPujoFRs
4Nbg7OFei7U018IgQJqAsA2SpngEC9QgukwDnSTPBa6k/BmaRyazQ28NcrRw2BH1o5oJfgbEiTRl
6yCl2iDKeeQ+CIZoPvGkXnlQ3aYl8ba4tEDdEkhLZoxXwALnP6HviajRI5cc2NHOpT8qb+Wu6O/E
vfShQaQJNdz7+2AhdXJp/eayQEUq5fkR1sVffqn3L/GXZE275LM3/AMRnDEyxU1YbIpngchrctYL
1zBmlQcdFzYJIGRUplzMMqEVqhJPnpT0eOw41Uleg6jNB+fStyDEQC4eRkCRKUF8hDrH9dSHtZz7
ueuPDImlo4qM6MoU0meXNkGd3az1lMZPYSLb99/MbwznpXzhP9JtcA7xVpK2sUem7+SYPvYuu5KP
vEn0/2Uc/X6YSYyRzjB0VV/l6hjBuCvsitdAD87yPjGZRxyGgKzdDPSJo63Np+Xi6ovzoSyG2Rro
AYyh2ScB0hrdy/0JpaP62QhiXw4aWMg33UAkwSA1la3I5nC9qmyVz3GqDxNapNZIrG9e9rSheX9e
jKbsmzQtyil3BeKNur/Ln5Mdty2OqrN2xa2aoiZOnthC5UHM5DI771Bskgff9vfBU0TWyA+XVuhy
8ubJvRyTFsPtyjCkSHixe39K9J/E9v0FWtx0KO2IqAIjAIKoy7URTmaE2OO43O23IqgySfdZvGrP
oNR9Vh6liKQrRZOb1xAWCslOCN4hEYnEnUgtVIWbpphDEld44BPSP9Un9QGR5k74Dh/WnNLC7ruy
Ra1UA3p7P2CS0o134bYhnlNa7esaweL8j1Be6coItUqBrA7g+YeRYJM8Cg77wO/XttziOIAOhBQm
3pIoel2vUQgAOh8XZelOv/sP4Rh8ChXhX72P+1vhpymTGgmueBR1oYeHnmC6IM5LcQKYel66yVug
D7sn27KGHUGkePTIq35yItI6900uzB0sqhwLbzfXc6lbHwyHceuzdemmT35J+IfGxrZbIS5fOEWz
CgZeMthscx/c9eT5GROXOcNULssdokQjLIDpvr9ycSwZQXkO6GmgN1joQ14bAWVJynVFULsht4mA
DgOloQogwf3Zur3/8Fyas/coBuLFRKP5pUSryqLMgA1RChQcE2h55G2SmP+bFWoobMugZx581Kg3
nhk+J/kwrozjBgCCacJANPgAlD7wIKIucilXw6j2YKLltpP4wTKaJfO6LCMd9ViMZLQavct1zd8y
Aji0Nlm2siUWJ1KECgH2Hp5FdM2Fi+VYEvy0docOguaQ3kz1thq5tWEumwGmHtBi1FJpnIsUtN44
+oDXVOi8lUDpreeTnnU6tFgAkeTf2PhXN/1C1wwULrk1phs6IJvnGCib2bGjBRtAwusdOTEpoH0e
8BnFWDkS++rJkTnyL1CEXhnm7da/NkSFTBwgbIC/K7UL1j09RR9fV6C7w76/KW+qovRw5q+4uAsZ
icvlIAcIQiKgC7Hqw/Dpf2Wg8N5kDlBKqAmGRmE7Sk8GqzJOPNkGpCWSMWfffSTazy3+eP+blpYX
2lKgYpmp/W8K1cGUS2kKJj63VsLgidNYzZimoF5xkTclk5+RA9GPSwRsgxrtlZVpnAJVZRoUE9Qt
t0ufDIvVM4vbKcg8AYOaOPIONV/e0LXNymX9AwC7vhGwthe2Kd/Zlh0LOCxsg8Pj9YBitF4Y1Ube
dg+1hYywlW8+cis1XlhwqSTm+c/9Cf5pZrhnnr9e9KQrBK71/dYFBNNS7eJBQoqItYuNlxDk2C3J
HhxF7y0UMZ74/XDMtmtV7xuMAD379DHq06FnBcyAr+p586m8DvXWU96awFJeI1HnAjzyaisuSc3Z
GTPZaQNVM4PN/owCqFnzPchEZSWHKBhj5HUEHgJdZoxUw/+dnlrfzocvCdokPcjwc0djrfsTuBCq
IjUAyDYuJTAYo+55PYFSH8lB2AI74hd6WOxr35SZHePUr9lB269d5kvnATcf6KCQ7pp9z7WxouXY
qmTY1mXbj06MCdeHxv3xLPk0hCUoXAB3g9Y8KnYMo1BUhihuXfSEJtuhybMNmAIrnW01jQACX67Y
WwhWAf0C/gboL/TacDTkrh5jtLcnaYvni0QO0Vk6OGdA2r7vD+un1kDv80sz9CZTEiVjIpgZbbTX
bqWz9JvbWdaBM+THyvH2tvSL2IQ8deRpo5nRh8lsTieWBL9OLfAe50IfyffK0IX5bN37pnm1Lxwu
W9WTpLX4JnkksbqLFEDLntjA0lDFQDURmcRT+oyqVuFOktW+Qb4A9EZAZCtG6YxgmavN5lmIdtx3
w21q/lMzeIlUe280grX8102lcz6jl9NH3Q1VWjdZUyety8e7ujsIhQ5ahW/fynTN0HvS7/AnyGmQ
yIzMytb5J+OUcCtH7QfNcG++qL3JDx3L8F7eun1qj7ENYHrOfgKv5Ve65jDaqZa2WnpK+4eymIjQ
75JiE7KfhZzoiUJQL0lTXWDeJlWPD0plaLIxak8d8O6xKeLBLG573kp7ML5+F5uqBwMB4Ri7ih/y
2BxUHar1XHsMiuPgPUY1KKFrqA6C4KMnCZRmvuLUbvdqYU6yJWzC35Ef7lQfmGbiD6tUPLcZFF4B
rTB+oag2F9mv902t1R3o5tvaffv18AnQDEOaDfQsHxnyCZVilJ7n8jOy+wyoSHxQVM0/uY7f438y
ABUdj1tzy5LtR+I8CyY4EXG1nyHiANDViJT1Xz+9k+k4A/eP4dJphzQJOn5FhKVgJaS8ZVtVaToo
I8JCZZOw7O9Qbg/ia/ShMI6sWVnVuGr7EkXV2ta5PWkoC/BzRzM4NPAeup4xIQ8TD1m7xu2lbiL1
VP4SI+2NjfyDFk7syrleuhJAQgpWeZSOkM6lS8BCVIVZK8+4XSHZpaNbS7VRsKKhIDMtv0XCQ9qR
ulzLTS5FEldmqeNRCiVb8TNcWHsA10zxKJYkOcdb/1k2euDWBJPTecJsWINDmo3Z1OCkKZ3gnxZD
4ClQzpkTzDO+5kYepFfCQmTAfeny7DYkmmrxkW80z+MZJHeDAICCiQfig1isRK+zr6R8A6ppPMRv
gB+C2Cu1wukYpWLFIo5hpEPO+6Tm1zBDN6jJn5FdmKDmlwlK5KQGr3FLzi6wlGAp6fjA7nwrZraF
nhcIf/vPzvb7l/unZiFrgDm9sEwlJ+Qi4rU0wODwiLGqDeiocZK/OvL7N/ANWE5Or3BJ+YaGnzUc
xk19lB42FXPwop9NbRAAHHsQtx36OOFT/G0AnwI8PP+G3ixQUlrjGp/nDWCQtks9knvFq3yVwXTX
ZgWoRqDLOgfIYLyXgIIXUjxIPJJb2Sk2NABf+JXC6U2dgTJPvwm01PO7HHTCSEEWe+aoHLWn4VU5
KofBbj+1x+Cwlrb7f1YZKVzArdEoQqOQK5/vZH/AyfEGkr7ET8U5sCZH0/PfAQYfkBSaEe+Ce65N
1iep4R1V8/4+W0hUzvvs7y+glpoVgChIRSx1IZhKons2BMdSJwbzZ0Q8nngPbGmy/Z8Vq0vXGZpU
UDudu+3AynbtnFWG9TKhRhjE/R42MvpZoXz/izVFwQr9Ddq72Udu3Kt4XJ7FxG1rIGJ5vYlX1nv2
D7f+4++PoGKxvpYSNpAx+WrS9mbAwVf3oZDrnVy83h/voqea1ZnxVlDBUU1Z0vxB4/NCQnvF9MXn
B7Zq9PsG5lW6GcqFAcoVakLRgrSJbdxhz7xJjoSH0G56llcmbPGW+1GZ/tc4KHfITVWmCD3XuPG3
8Jt5i7+0Z3UvnsuHLF8Z0PK+vBgR5f+mMSumUICpqSX8L0gIpock0EvAhXfsfjho4L17vz+H3PxP
0pMIpiGUwaAejkwt5X0UFmQ14N9s3AIUv+/ALb2nW0kC4+bwAsGdeqe46aufQSVvJeOxeMtcGKal
4sSaZRBWaOgEwSO82su29qbtICiEJ8F3aoWPa4rhS25nTmHh0kRchE1JrWOUoQs14/Hia8oDHtWB
XNlS9FyJz1U5Oc1g5qgsQUYjAWh1JAPriKJeZQKBZm+bb6vU07M4c/LMyteoiZam4urLqGVv+0rg
vBGPDjFy+HInofukewz49yyGMtDRY6zyvTlM2yT6vL/4Nw6JQ98cQMgzTQdiVboRuVKDvmkRTp3Q
j6YB6C/ruASf2vGx9CqT6z109K/hxm/ztcBUzoTDWAEVzF00V0fo1yIK50V9CpgHfzx5GmMM4kPW
ALFTbcfXADx48j5vLQHEz5oRjTbbft0f9W0WDJ8AWAA632b2MIC9rv1wXqhBEGpNfWoVtB0TBlyS
7K+Eb8wgZy1OYnRZwVvrGI6bpNwogVGmjzzzPY0jWrfKBw2qMn98Bqy7esusLMiNR5u/DB1IMwUM
LiG6Kj1JTVuhb7Q+CXVgdOK+ZL6b2u3Ht0bWHAHX5f2ZuLkLZnMySLcRwSMM+DkxF+/yJk8ZsIP0
9Un2Y0gh7DQwwsj1Gu5svtauPAxlhaemW1LTZJSH+tSn30rTkaYBA3xXGjWLDBL7FMdWxDuZl+pl
62TTM1QAVtzq8oJfjHP+wotxsm0gST7an09tqUdBZitMY0ZlBkmqcVNPucGFuhgXZEKJMn5/H8q9
GP9qmmdQypheYHj5VlRqokWP6D3j/Mz5LxYByVhsSBbMuXT8lfMZG8rRBAUMQBBa3xm8Wk+6zT83
gmQXmr4AlofwM/WSblU1rBrFq0+dynzWdVg5sTIlNmrqa9QOt1lOLDcERfBcnw8XINTXk10LbQBi
Na45dWzzSw490x8OUwiUsmjzfq2DTWLuPBKcLDVq4alrn4RhK7VO+FjuIg/dU2mzn5JzwFugQAp+
hXpk9uiHTb2HrtzknZ0rpAfvR6mX5RpiY3GfzKHZDACFtgJNoZIPUFyeNKU5xQy3A+eTyfQdGYPx
KURzi5iLeqo+MvX3LKAa1AhNlU+8w0kdPvYhkMUQCYoTi39r8T5pCiMRWQM6xyt7+TZEwPRq0BZU
0OSDSsxPAutiL4vjGJWp1DensjcgXhLjRtqji9wzu4qUZ+UPIJyjcX/zLFwTVyYpf9lwkS/JFUxC
NzY9tMAbMcOTMJ46PFSyj361X3DejLTDmNHAqE+j1CrSta4QDhIZJ789td9Ng+Z4mWhPqfc0PvZD
RRCnOqG00pC24AjBngAxFbSTzG2Y1HtgEIBSzaR+OCGbMxlp0aNfxOdjKF4qa/K1c5RBDW727sih
o/UYXQZUVMzmWhVw4zScgLkyCh6CVpqv56XT+iuceotjujA0//3FRuE63q+Khh1OXWMrSUGaaNuO
a6xHNzE+AojL0VAxlVrXuGNrjKaPX/3os/Be7m+92zwaZYDae6PHyWHkw4DEEU5xulYPRgttESh7
ght3OnYv3Uq8f7tA4DGYPRjLozKOwV3Pm8i3Sax4wXDK8zC3A6mId03PjoY6jTmQ6fwaz//tnY/y
BhpokLBD7y/Uda/tTZ4UAZJRDSc/VJzmIRF94nm1mY6tMcXY8H601gV+u2gAMACbwcMs0nd0D3Yn
gqYKxbjhlKga0qYhWr7jTFmzcvuyABPCz8MCsuv/R9qV9jaOK9tfJEAStX7VYjuJs7g76e2L0Eta
G0VJpPZf/w4zd2ZsRrAw/eYCgwtk4BK3YrHq1DlwWupFMFOwRXq5jYkcWveG08rbAcdghqPelFHP
q+YwaVp5oBxvCzGz34PXz3E+uUOQQoAjBotTGqDFZNgBopfGXjnRPUn5VpJZTu/lecRXQm6UyEye
h+b8y+nPBzv3W5DWnvxmDHw/D3WgDo3Ri7xxV/hbLABrU39uTVls4fvCNmfEvUNbR6mwD5ZgG8DR
tQGZJlpP0dguVQWU/QuFUasfrXI+EYC9kpfcxja6d8gn3fhw/Wya7wM7eGccFAvd/IhdVNXUkia5
bVX9fMqaepfRbzrfQcE9KLpweuRPbor2Bu9z5o0RVIZwbL/lxYcq3Rf+HZgOGvQeDz/tryx3A09y
ckwbofR79wcejrdquo1MOMoIl+s6QiXcn9txPrVlesxtQEH8dg7ajG2xtq8tKdDwHh6WSMniCF8a
cureNUetm0+L1z2kFj+YVfZyfaZXTaB/EtOMegIMXZpwNdChWiPGkhkZnizMAPdwq2+KbctAXD0K
EguLS0k2wqrQsLl2jJY79nyqE0iJJPAL+9Q1uojbdRdmvTd/tnMxHJiW8bCaZxFDfLW67TgXYdUV
ZnR90GsLiPcZNOzxYsfBVJ4NlI51wwtjPtnCfbSxcWhfPYLeaH/dzIq7l4K8hgM2LlS2VUgXpS72
hqPPp3zMPjCwYpQLizn/Pm+xja2dSwdqSrhcZBFdjfMXWzhmS8rlJIbilZd+xPCvAHWiyFz857YT
W+WZ92Eb3vRnBpUT0HVmSrwxhcG+249GERrNT4s9Ux3A7cD0fpIhvj6VK7EpLKL6BE4VoO7h9C/3
6QKCx6oCUOlUFbdGTyLTuE0cCkazLkjxrE6tX3Nv7eYlfXT14kawdOMptXZO0IwISkWZOUKcfGl/
LIyWgMtyOQFDuYScpM0eFL9bYgTvE/a42FzgzeD4fBcvKuU4zjzTqjZ3kbxwy4PRRMMc8Twwuyip
nKD4SNw9mpbBwrVvNH/f9G1EFvMOzD4Cpdm8/DY6h6Jqb3lHPm7M//vAGR+GvhxQeYIPHSf5cvyV
KTrObHzYpD06gLGYJMy02GwfjRfS7HL727iV4107pJgIAIoAzUbnk/KuNC2UykuLLDg9aawlZAdM
xQ2jWy+QtUMqO3JBoknAn68WvUzosk5UX5bTNA0UzeUF2Cu8lgdOBgKlMft1fR5XIjIE3+ByQoYK
G1kV1+uypvSnLtVPRt3p+zovXzyq2aGeku5YsaLaV9xw48GathpXVk4sDINBFJLJyMaqsQjgzp41
iwyGP5q3/Hncm2O4sNvut9F/vT7ElXW7sKTEIZVeEaMpMES/YjetDcoPUEtms/t03czagFDskERo
sp9SdQhWRRe/Y/V88u5piDPSfvpQ2yHJwloPrltaW7NzS8ptMTMQ3yQ1LPFy5zuvgBGGXD+V6N/W
vWcx7K5bWxsXUEPY9ACev2dWS7NGHwufzydXp7GbpQBiGRHxotmDorX+gTUokCbP122ujRCPEgnF
BCXOu64pyMaDkrcyMUJ0JFinGS3dYI5jIKjcDcUGWG/LlpIwo6nnJdTH3auH+kMNHD9oKsy7esPK
miNFqwCw1KYOKgVwBF36K6ur3cprrfk0+wAg9vVjPbLInopdUjg3JT0WWsyBQBmf7Hzcs6X7pCHj
kPzynQfdBtV9yE+z96tffl6f6BVnc/FV8u9nD+dJM0ZNyxEGTSk6nr3hxixAjAN+sBLEwddNrc7z
2QQoxzDxcAih5TmfUtOigWCo+pgphCPxEsHOLUYs8ZYi7koYgpIrxOvRHg8no8Y7M0vLgi45PHan
n5J03yR67Gc3A/0B3fDro1tzMpJoEWIWuBnQG3s5kYmxlAMn9XICuK4/jIk37zQLT8GCLO3NdVMr
ZQXAZzEmqbwq3aeyY+vZgd9cmuVU0o/c/FSVr9T92T16RZQvDx3/RLXPrLnrqgiYSjDZFfvr9teG
isADSEX0xwKXodyDuqeJMaMzZtWayn3FxE+opabxIqBecN3Smut50w7DFeHhPlR2pwnqPn82cOOO
U1h9IB/r+ZHcLWYOgoNdmm1t0NVxSaWy/1lTNiiflibVamc52S1qjwNAwl4et3268WZ9D7uT2Qhc
7GipwIsSHRyXW6WbEaCnlracrCGCuruOdHtz8v2vjDdBJQD0auLCPgwaD8fiFxdRguxI+ZSQoChv
W3HTmkUA7n/ahObyYE/PeeMF5ejeO2zjUbJ2YJF9BSINravoAFHWOZlaa/LsZDkBsa0HhJOnHtTz
4VByI/SzfIgEyLDD2uv+IEuEHgNkbJAXhWqKmvZtZ9EIF9x5J/cL1A4sU0ReCoj4TdVOUfX5+hZb
WXREWSh5I5YEFl3tHSzR6TTj8aefMhAJxkZWGUHT1XnMe9ocrpt6y0Yob06UuaDOjUcRkm6OnPAz
Z1sU/jg67micPDd9dqheRXWCyJlOhhkuM4eYILjGo4lraORfHDBU2oux67leHVI4sg88nxhEsHMe
LL1T3nmIfnfuMIw7kudpwKnf3xemxSKPGhwCDrUXM95DSmpxEuMLGaY+RraZxMBCVE901rMPU5Z6
UJwd6oii32vDS63cLOC2kA9apJxQeFN2edN3bZH1jJzq/lh1/L6anzyBkoHnbWzTNXd4bkn1R1WW
1+0yUHKq3B3wCwCQLoiEeJyx+mDkDy4FMxiU4sosqK10V3ybk7uezYE7aV+vL7CF9VPWV7LQ4k2o
Q9kb9aDL9e1R++O+jw/RDRYJCwn2LUDce9wWjsW5Cbmdz7ZQp1XL5LOSnEr7zqkfXI4GA8QSY2/u
3ek4iQcXSEAkVel87Jw5NMFOVMQEqJ/iw5+MFc8h3Oi49NSeKqMUpeiclpxsXTsSbQihNb71xJNP
6Pfz+a8NZQsVvNeNrmvIaQ4Ziaizr8Kahu6e35Y8bpOIfvl/jUndSOaA9ipaYUw5Uu82kFmAYF+3
8B5fA2wQWlJwJEDXg1Y0ZUhk4s3iMc06ielmcn4L63MXWPNrD+mXn60Za7vr9t57N5hDyxjKL9Lr
6MoFKjpz4RkI+k7YmbucPU7VQadiw8j7bQ9FVx3qVg5cJAqvSugDeTvhlGDxPI0ZWtdn1oGVG1Wl
jWMuZ+ZyM4B6AM5T1pLwL0fJt2iictNac+xTt3Na0MgvRy3U8hO3v7wYxRY+cmXe0FaJHhB0YCPb
6SqhAC2HVJR5ap+ctjq2gI5pESPDf0bVQq3ORfJICmHjllP3G59cfSSuwJCShu8gUs2hm9GBBRay
QEc2ZXnsWIu3a8vROIyNC6q33s0eXNLV+9ZM68Nol8XGWsqBqbOMrjsklHDp40pUrii+FGAmGhr7
JGLP/aLpQWv9HAE30/bXN6bceJd20F+HneEghwYqvXcsUt3igJJcGKcli2ydBPVPZ9rZ81aLw/t1
tIAQx5tL6g+gt0YZTibpj+bKMfCCbOkedGqQkOTEj5FP44frI1p54Elb8lwT1AEBtcGQz1yzjytU
t4VtnIzlcy78z2QqYhOl9VKPRhEPbh72rgjQsth5C2BX+9wxD6UV1PVNrgGg9cytqAT+Zvh1/bve
sVug8IU2XmxkOdMIoxUf0Dqgfc9RuzqNINHqwATaj09N+0W0y4+hM8IWOUs6gKw21UNSPBZ1jsLf
I28/1/r43AIp4jDzF1m8jYfn++MMPJSFiYI3RKZfdRrGMI4cRIfmydBu3aoOxrmGvFXo8WxXL58m
LWjmDe++EidIk7AmN528Ri8XaBpTZhT4y6n6MA8VwPpJVNS0CFK9DLUOcYNeeMHw0PqBU5LHbIx1
uwiTwb1Jeb9xzN6SQZf7H7RG4AeWTV/gJlb3v9fW5TDOmXUaeeLHpltWuzYxpsMwt+JUW40eNLWW
AC1mDUHi1c5BA2Ibfajj8Htje0jv/O5LcNwNqdcG4KrymCy5qJxUy62Ta0yBncWu9rVDB7bwisAA
gzB96EL9roUQsRtft/x+B2AKzgwr0ZLelS4RFqag9BtwSs41Ol4qvGTDyr/VyieRbby7VjL24GVG
1cO0pWS3rqayE08zAILizik71tlzP48gAN9rpwIpSG0MWMcCewyET3Z6swG5WPENMA13B8EH2dGs
oqFLUiVaOvTOibh5kFck8K1vYwIQC5yDnkHFmIJmcsebmIgg/Qk3UfO4gVJq0hxm6z4vbtKUxr43
bXzXe28vPwvOHswpEHxT8Rmml3essEbnpNnmgYibJgUl9mJErLZ3yX8HwRo2MSBHgVZ8C1tN5bUd
MsMaiT27px4tsO2RgydVZhOLeVcUH2fgfx/5eF9bN1kx37nGVjD5/saxCWA2OjInWP936dl+ZCiR
+IN76kg8gubSST4OUKDrP9LhF20/uJ8m0GWzqdgvsg/sM5Bb87TRPi9vG+WoXXyCEijp6MPmUz66
J6cJDW1nlp+APUXy9N7r7gpwhF8/X+/vvssBKwebeMbCNG1xT3j+OuHYQLLJbWZgSbx668H+HtSL
pUWBCHEgokwkbpXgbGTdknWV5Z6mDE2VzacMpTfnzliA5bbq7gbZiQLACzeiyX3ZP10f5+rCntlW
ZhXaPgXYaYl78t193jzVyYcUKvAbzuPthCprB2QHwTEBaSI6u+Vsn93ugDDYTFBSfLA0HTukpYmV
R6mbDOBBYKJoI78wUEjuWgJMR96Br/e+Fcb0OW/Spg0KdEInh0kX+fcWgjWfNd+HqgyKLOyhqCaw
OQz1DK0iH/9xGjGdoi9jyDOWHLqy0L2wWejiQSwDWN5oSEf3Fa3JeROCrbeuwnwy+Itnj9UXK5u1
7/UiswE4BYu7L0iF290eF9e5BWGI1u8sq0Ga0MiBCQw1ZskfheB8OJYd/d4tAtpEYPwAWSlJIJNE
OYBITlZOn0e9T8aI5c6ANk1iVCErCLp16q51WVg6Vf2lcKceLzK71p4q0HmBIwwFUjucoSPoPU0c
sfsrKMoJNsE4IYMBBPj8g1ejYMFUJTZ7WODrPveipyCRR9vGsTQobcOGJ1UE5rER9IK9RydQZHXa
cdFJCvEoZNhE5GBuymi0l/GH42SiCkU1oPjSm2bt77XFttLvld/A4+i9Xbe7vLbArzlX9UBeZmHR
45wAobaR61dOHtA/qA7iYv9beFJ5PbiTNbOshr4loSiX5ppz6nM2BF6/cXcrN+hfdiT3uQfhG4D8
FTvgnEmWBWKxx7pK/Lti9r2QVJMdtWWVg+Fk5HvuC++mNttIM/h/ZBX7n3WoHOANIyuiypkv56pM
0tYtjsPR/4Fq7/VTrfjKt1+HRASeyIjWZMLs8rwVmVkmpFqKI6VzzN3uJre7cERxq2qeTbGvnf+G
IHxnT/GW/pR6ravBnos9amklOv/qYLNNSLlw31lRYp66EQbTDAPN6s6EFfLvF+E/Ol13O/jNoSg3
PKP8tTOf9Zc1vEQsZM9BW6yWyCUn0gx5jeLIrUUP6yqdQjIZS3R9pdScxl9mwJaCFyNgfYCVXi5V
U9dVh7bf4tja9c7SDxqgg2bIvXG/ICc9UxqhCz0SxVZyQ3H87+zKv5+55KbJiEYcLJlTPfjDvqvE
zm+e+mZrgKvTeDY+5ZjZtDTMupViwFMwfxw33o1rzgKNB//MnjwIZ6PQfFyeg5w9UyBPqX3XUx34
vy1OnVUrAEBK1SjI4ejKcRobu2gnW8Nh9Zv9aIrAqSyEOf8tnvxrRc6sqIfItzP0WKXo5jQ+OUkT
dibcNNXjen4V5OX6tls9Sr6Heg2SJ8CwSud4Pm+6gJsFs/ARSWg7IDYIBkmZ65HJ02IPTXKQxzfl
lnLC2jSCAFM6XFAn4OV6aTRliYFtlpdHw3rtoA+O3Dm6KU7XR7ZqBNx/SNuh7fldL2GC4VaNx8rj
ZBkPg60/pJ39MIHW4LqZtQmEVh9k6ACcxkNUWayhqobZLNvy6M67kn93rSNLI5BHRuVWz9f6gP61
pHi9cUBDiGZCUhr77gZUeXhNXh/KqgFA+aSuECJ89SpKRzL1TQcDrV7F3rTXZ3TdpBube83doBz1
jxHlCDkUFC16X5fHBp0yZVynty7bL1tJwdWh4EpF9lE+VnVlVQgAy0upj1h8HustokMWZrjNr8/X
2lAQpMvGK7z+gGa93MblUidgmLbLI89iC62WSejjGW7G162or943d3BuRjmiOgIs4ZKcHnWOBnMk
mcaQL8ZXY65R81wSJ4HYeUUjZKiyeEp69Jh1LlruLa0P9A5qjPXchMSd2R5vVC3uuAPijXxKo4Es
Q2hPA7TmZrI8X//qtQU4+2j1lcqNpgFSE3MzDkej3ZMlNpyNe3kttpGQdBt7Fc/hdwXgoSjSgXco
4jp3ff/SWvmjKYYAj1PIZb6OhG8sxOqQgFP08XRBjlLt+Gj1tK57YyyOld8V0dDZ+h3hIJ7xeWHv
r8/e2l0pZeb+NqUsOedWMRVFXxxF7MZb/Hfr4wAsDggaD4xeyoW/0LE3uJw3il551APCrFlCf9xw
v6uHAyWav60o1z0nc7pQC1aEiVpq2dzaMw39/jvIWT5en6zV8WAboPMClwrusctjKADWb2bQahy7
/Lvtnpb0NNI/GQzAW7I2gwYFFZbi0L6daYcQEN2/82gF7oL2Zv+0GT6vPUWkquDfdhS3Zfmi1MwF
sVjVk9hu0GOooWtNm0MBlh0IsYW+AWrMbGMCV0NPoMSBaXaBE3nXYDSjRAOpQQRPs92EGX1ETnkP
yq5pGKF/kYdZ8tNM3dAT6Hy9vnSr+xzvEuAXARpAAvdy6ZraLCYyIhCgRRG2yW+/3uqeWN0cZxbk
38/iG2SxLJ4JPO6m5GWcbpEcDsb+0/VRrDoiWcBFM6btEJVPMssdZ3QKPOE8ttfzMEGjrxH7YldA
QG0LNbQWbrwVi/9nS5kxMQ4lgBawVTbAC9fgG7QeAclyLb4z7S3g0OryyLQm8JioeKj5qMxZcjSe
IITyUl0Hcyl7qmu6kc1TlTzfrjf8tOyiQ7SGUsblCrmT7BPkRXlEndD3RIBcnshvd5P3XTPjrv5k
fQTRnU4/o7+8gPSfIAEYtqYpasYyKE22u76Wa/MrWUEBPZPNMOqDude6ZZ5oVR4HncWsOpmAdczg
y/MqoKf8jQBibXOihR5qULK7Hcmiy6HXCVK8uY7Ykd7UehW0/n0FlZLrA1pzKfJgSyVtcPeqr9fZ
8JtkgobHse+026KoQA9D44brQTkYHMMCYX/VBbWtbXWKr20egDiA4gDkFV01SqDXOWVntDrSN/rI
PjKs2TiVN9fHtrpYZyYUd1n2ltNrYBY9IrnnuNZHw74vCN+xtg8nl2ws1pYx5eRVsr1Ws22ZjtqV
IxQbwbTD811qTcfB8jaMrbmU88lT3JbWTwZUt2GsbOZHmy6Rk1sBHavYTR4EZTE1N8PM1c1I0AeB
UEqyRCkxRyW7TM1GlMdKIM8RMGT3+lCAxxWC75kJLKTDOEjGvYqB7rQ30AVeGALqr3Nt/rCqzm2D
PGsBQUUY2v+suCueqrnMi9ge53wnU6+QOOLja+pzQEJckejP2eTmSeD0ZfLUU8NLcLiRdLzXSjpt
hIrrY/PxqkHZCHSKSshjeFNZ9lB+A94P+SEjSLsD2Fk2TtqqEfRaAdGJf9AleXmakxS13xnpvKOW
lIG57NHDGOjW9+tbfvVUoQD0JhIO36nuQo0yvDhKPAJHaA3loGeN6wlg/OtW5HyoKS/4e8yWh74Y
qA1eDqXwlp570FY6omGiH9GkAhDd7SaMZ3UswBW7LsC3Oi6ASyvZJJhwXbg/sBX6Yf98fQyryyF7
bVCiAS+oCgspPPDXCw+/bvsvZfHgZjzosk/XbayO4MyG4sB1CzrULMeLWUDA8yapmRa0uSei61ZU
vq2/rki8ZSXYCUV+NTW4dFoCEKN8My+7mQZfvPs5GFIAVw/I0dPyg33QqyLU+739ct3yms8DLA1l
Rjx4wFqnrNA0g8nAoQ4uqLyaY5H24JlwGbTZh6W+00b9aNpsS4J+bd3Obcq/n0VsRq+zQnQW9h4b
dxA7uAcVSCz4tDGp60OD0JuNtDgqDapLyIXg4+iWx8wiEXSUo7awIlNnT36vBxXfqGWoSIW3JQRS
zcZ1iM3+DgoFHfvBatIBex2SssNDBiGiW87AZnLbO/vuy8F/vr5ya7OITDIqxbLrDELKl7PoTgy1
7g5Jg7Z+oo6JlCioKYo6vm5lbRKhEgpsHGDliJcUK01OmF0NGtbKniP0Xs8C3HP+3aBXx6Zmf+Bf
ZccYiISBPECx5HJIqMjhKbkQaN0X4Ppr9x3kxvutBoTVEZ0ZUaIWzXESZFtMhEv1FBYDgJ/5biFT
mCReRPrT9elbXSQL8DAAtOXBVvZgPbNiaDPswUHnQT2eZElv2EInbBmRIz47T0Xtl6POYKRE+a5Y
kj361wEWyzfO05YZ5RXuE4oypoZj2/XBlO1L7X5LynPLgnIpDdUyi5TLlBIARc0ARntI+ubuBpxQ
ujT16oNE099roiau5tSeUtJiujxbhAMo9fjyBzUyGWAhaYUqArzP5YLYY2LXiSsPTeEErv+jKMqI
gTjtD/aWA4UD2ZUo2VYvrRis7XyiYRy2/pvx+zTvQVPwR0fyzIiyJE1O+8SjXnnMBVhJbKDTwTq+
VQ5ZC0bQtvL3SCylWlA2+dhm0lN7xm37nSZ3Bo23oBerNlxwHUkifSkjdTlbBWAInqgSBL/ZZ9L/
ZmQ/ZsfW2lj5LSuKBzNmL8/QewqnbNyzCJ3qCKefhmHDq6xbQW+cZF6XnbaXY+EDXrBmUdCjsNnB
zG7LzoeA6t6vv1/fYXJx350USGz/bUfZx6mXQ7qiQc8dMA6+6Yd6I/BEmQMPUno5+UEHPdwMuLbG
psTYdY9Kd1dWyIV/K/yX/sEFDwnYT64PTIW4vV3WSOgjKADMTQJrL2cQEBxcl5iLI1ueFs88TATk
wOKGdiHp8F7RA2G9NstzuwB6Rqz4uvU1N4fGZdzbQGhLyrtL49bC8Er3J8ARIIwM+lh+7+afrptY
TfjJnmETKReQfqhdlE6pG8IvUPVrrCQLTZ3urXx+cAdwyNAPZH7swTPKgOm0xX/shpJTa6K0hHyA
/D8IaC9HB2kXgi4ZOL+l/qoBr9oGNr3t9BDl7d/XB7myVSB5aSAvB1Nou1K25wLii3maWrSEAnmN
1J/VtztaHthWRm7dDkbiQYrWclUF2HbRmqI1OD16lvYyWeL7MLo3bE5vazxHN3bmyt7AmP61Jb/l
7C5P9bqF6G1Hj253a+cxRpUNGz5qJQC6MKEskNmW9ly7GM7Q4gKscrDvmaR44rQ8gU7n4EOs5vo6
rVy4ALCD7tySdUdgVS7HVBHSitrCXtSzzwsgs95WWXPFT10YUEZEPSrI1CFuXDQEjHFrzvu0uvGe
0jrbOVzs/yvf9l97XFI9QP8G9QKVrLjhnW1QyFkdx9R51Uz7CbLhG+H96qaTqgNouAOdlhqlTP7i
atOMMXV9yH413V3qH9JmI6RbXRnA9MD8BEEu4IcuV2YSegJBDTh4hoaXwbN32fTfgy1cUf9akF9w
tp8XPfWTNqc4O5kToHaDDo4/OTFnFuSJOrOA3Dyp5gUWHPPUAr5D+S8UU//ACKpCIJyxUILCNr40
YheuUacU90Xl3jU/ev8m2bgT1lbi3IAyCmdsZqtkMEDqAB2sY7lxBteOCOpa6NJB5UkHj+HlAHSu
DxbKxBiAPjSBZadopPQP1HQDF3Su1ngyZv2jbWaH60d/bRefm1VO5jR3dGQNo8csudfFq2Yh/422
zHSrzLR23+Hd+O/4lDt1QgqqcEyMr6BefkyYqYVdN9IITF5P1H6ks/E45/43NloOiunJFn25/Hkl
Urowr4TJqTH0ltnAPE8eF/qMpg3IUPSgC5rtOhTJRq5hfVZRUEDGBmWbNw6usy2fDyKjDYE1iOBk
ANma0Hmnt8zeou1ctWMSaeFNX1rZ9XgpG5nlY/WAsVj6W7u+ZfQWUiDX94jc2u/mDmRcgPC8JWqU
pdNcq+DpgmscJpLxhJFslqq3TCjLQzNXgHkMJiyrx/1Tup+B8H702Fbb6fqE/TMUlaSydH10SHu4
WksmoS/QU1nanf9HzghNfoh48I5FOlo5yw1AhC0f6LHzXrzUi+COxqbdcBirDklmBIGbRQv2m3zP
2R4zZo0nWocpI5rGoqpFMUQr7P/If/V2keJ2QxTs4oQiVXc5lLljZm00sCIMJ8Lig+6+NcCrPUSm
sbHN1gaEqwg1HPDqSjX2S1MAWzO36gx69Jsa+jcu1UPkv+eNaVvbaZLaAnaggfIOlqQtpj0Ayg0/
lAOFTZKvkoWB+vpW1Xttp+H1gmOJWgcA3MrN3QydV9uUYEcD77Mvx8AjYe5uvDNXB4PU8Fs1QobZ
l1NGjZp3qWniZCIMGT6BjMwTG65sLRgFd93fJlTuhJlQJ+tMrEoFMV1eHObh3kn3hu5Ccmgrl7m2
A4hEXqCfDv0lujockpftYg/VUbTpDg8vmXa+7spWLSBPirU3gQvzlGclNTW8mTPEIkQrAw30guwP
wHXoB/3XgvL0r5phssnb81h8F2V1y/rfOn1JXbpxca9eqOeGlMdVlro5OBIwFIAdk/QWHafkZL8g
zzwPOwvcZuMfRFjn9pQNXfTEH7kM4+TUSRwHB03Bxstn7dCAkxL9BqBEwwlVlscr+7kvHTyuzITs
Ne4EpYDISPctqbcIdVYtgZYDaH+cTzRRXp6ctqq52xtw0UT/VLdPPrIKOUENrNoSilk7ohagFXhd
EWDJVMha5ncJ2FOmt/eiyMkNNkO5ea2tbetzI8rBgRcom6KDU0sdG1mDWxAa/MHqg2PZkHVVvHhc
Ocyz26aw+mToB1gYK4HeIABE7Ffd3niLrM7VmRHl3iSpoTlmhbmy8iry+9/ygIJpJLruA7asKCHv
aA1pKXJYaRi6BOngueHktdBLA63JxmUj512NnEBFB+/poysRSZfLWWtni4GBE/55+OL8ph/ZUgYH
Dfoc/PNWsWnNTYN6GxQlgD/hTaqsD9UhycCWojr6HBTLC+PjL5GCTyfLdO00M/Z9cPotGunVM4Q9
DU0e4NbRBHU5OiMdoV1OywpXaYLS5xTyUgSEDZEzvl5fsjVLtoNMvQGUKeIpZclyLdPamtHqaNhH
0bCoyU4gBw40vtEct7Y1AO2StAGQ1oAm+uWIppE3g5+y6tjHSRv+4FsML1u/r8xYwwbN4xXGobt3
fX0E7Dodnq5P1dqWOx+CcobQpzWxBrK0MpczjXfl93q8A0Y37MkrSgPonry9bm/N9YAoAIBJqBNB
P1657wyUhBhYHSuc2RkEPVbQ/wG2D9GgTJUCGYNIRLkUTMHFlEKY71i2Cbr82pg5X/KvHLTFbh1W
5ZZQ3erFCuCPhOAA6Q+Pd7kJqgWRZ1PVsJeIJ1FlpxolglRHZ2vhaMFEf6Ts95jvjGTZWLq1XX5u
WJlKPiSmUQkYFhlHxx9ksPNhl1QnugUMXtuG4COUyW3J+KrS+3S5bbPZxzbX+r1b3yb9/k9KnpLy
8B8Tyk6v9GaZBPqpjm+TlYdzfzukv69vva1hKFsdnD1FOoH4+wjplbGIaX7vTvv/nwnF8Tg0S3wO
elw5U+iTwExZ9cYBWh+FRMcgUy45tS63G7ELEHbxrjqaJF12eIZBLo+4v+3ZSOPrg1lzDXgnIl2A
mwKlTyVKKFLWGGyAJW/qwAnRGgMecjYQxT6fdMiqpN19nzjtYWk749symFuF/dWR/mtfhQM1FIop
NqTWj47+DeuVlC9/tl4eyARxfOE01LPbpRqVdUwcIa8JvRpqy0tobbUGrJ7TMyPKOdW8EVew61XH
PB33aTpF43DKPfOpGf8gHgI265/RKCE+TXzdmSsbngiEoehAQ+bFFRsh91rgAJ5X4L9BJ4JgWLVR
gqiotZPqSDIdvNb3wuMB07Ug3oi61hJwuCNkOVTHs/hdSoxBokVo5G0smhlA/TP76D0P2f3mjbQ2
onNLyiVud45g3mDhBoTqQ8Zekva3RYddJ5KgGbZeYXKt1QjPldKANoDn4HlVTu8IxDdUmmCs/F2D
oA6tFnckevL6cE4C+s3ZVPlcO0Pn9pTBDVU+5EaBLUGW/ugOzgQBrjr0mBM4XRbPaB8Aonjaj/4r
eM122Wjedr39xTensC2dDc+1OtHIcEgGSMjlqrpXejKArQ3KTMdevx0zsutFErrsrrM/JqN1c913
rdjCw0D2K0mK+3egSwhSzB46V/Oj1vjOYzvrTkBSaD5oIxqyXFHV0Fyr6YbDVMUwZPaLSEi8DANA
K6Ny+9iV2+VQr8iPaG4Jk08gEwFX+OQHrfk4N23sk/zJKO6pNoB88Ns0IqNsfDbqPu6y34RtUe2s
uB18jEz06i5owlXwlTP6Wm8PTX40/W7HdrYA9QfIl9p646m3bkdmk3BF4ApX4h9m25nOzD5Hv0bR
7tB1IwLLyqcY/VjjAW1u7YZnkFtWOUIQTdPl/xDgo1vp8gLUQMIq5ZswyT061ZcyYVE/2f9RmOCv
pTyzojhtKIvmLilghaDzmfFdlu+YQzd26crpRL4PmUWgl9D1qBZxQG0mMouP+RGM7nvXfKoa7SbJ
/2R9zozIo3L2FG8qhue9N6CIgt7Q4jkhr+CDJBvXwuomkJOG1z7SMWp2uQQ9Y2O4GMlgkttSj1+X
GZRW5UZy8e118G7tz8wo7jOf7dlckik/pmUWlsZt6TzmlrZv7DkcO+sjCO0CMz0Z7GXWb3zhhL6Y
oqQVkWU+dHhM89ifjm7xHYwjrnfg5ICzfNRKcVOPoJY1Hu0boGfjvtHiRNx7W5Hbmk8CkBQtfARA
EU/tfhzMsa0zg+RHkLFx7a69Kb8Or80foMhw6v+xoqYsK8hFD50FKwhBEduFJajW+s7ayFSsjgV5
CqA70Qqjq2neqTJQZZZWGAkTFHiWJUyfkg7sQc//3ZHjugCKGjliwC/kxjvbvcbkan3XowRoA079
RL30F+9yM1qSStvb6YwMdoNr5LrNtWN5blM5MUumjVT0GByujNCpvk/Gbd5v3BVrBwbd9GihQt7S
RqvP5bjsbgJXDM2LI4o/oP+6F+6P2t2nu+sjsdacJfqVcAMgD4dEqTIUo6CNmVYw08bWfjhqB3At
sCi5AV1QCLZ1cMAFbmAEdUiDapftyvjry2cektuXIbYP6RMPhRmMN+4eZDcBD8ubMvrEAhYWe3oz
vG58K0asnu3zT1VSrMPcZ0nuZsUxZ4iFxI+M7K8bWAOJkXMLyoNGmwZBzQSTQZxyj3rczpnAp6k/
U7ONJ3CTecUttyU5teuCk+//SPuy3dhtYNsvEqB5eKWGnm13t4dtvwjeg0XN8/j1Z8m5J+lm6zSR
XCTIBrKBLpEsFsmqVWvxGtxZCtvvI+XC/HfX+IUr+30cZGqLAcrgdwYdWjuR+gPwSyhPPHaf/o/m
c3iArDw9IuV3f+TLXgBCYkDHFtggoVfUiVGSg+OlhMpvkmSFQw1J42wblnDxrwECnW/iKEMjisWc
mbqflTiwK5CLCZ4Wffh96Bp6tC5aEoPbKCTQWyEoCGaj0wzJSe3XqEHqkP5Ch2cAgqeRW/RYilLI
Kvz9Qcwms1LIbAYBOpoNqNtX6HuARNUgG7bqI/c0cA7z5eHP1BXYaaCd1ZlQpVGaiiB+hnvVo134
sTPJlMT+Dwqa8vagHLKfg5wTpfPkLvKGg3QSRy+QnnJkbKC2eH/FF0d+8S3Mvi8jqKnl4I/aQ4Hc
mH71Arif8nWukyLmVa+Xel3Q9agBsoOs7nwNvA5lCcQfLK1Hl70vHjMwSTa0IbF0EMqtPxqeH4TE
bxzDgva0O8y0flCZ6DtOJnbx6n35EazvFSGqARJayvGC73cdopY91YeAhDkJnpsva3Ckj4iMaHh4
rp95vX9LB8alccbPKPAvaqqg+X8MUmfQP1CysrkaVnN0uomPyJ7P1LmYZPayaIXVWA4TRlhtElx8
ZXlbZ9s+/Skq+677BLTjP5xQ6EMB1hT8yWD/mIPKRbjSpiKzIJeJzdNsyxCVSaA+wxx5Hx4yYSmD
ChFGBapGSNriWaBcWwqiwhcAwYv2WdzZGT2VkmHP1TwfVG9WhyYORGk8Ek/3t8hSgw+o6EE2MzO1
I7HJ+G2qxJGRUrS7DoXllVNiT4nnV7/7ikj7OLIO1vQCZrttxLkqs5yBf4VJ3GQAfMY9DdWQ6+FK
Ii2UpJejvSX/iuQBhcTc1bSQ9Pkuo4FTURVYrpE0kKNNponoYb3GG4uTiVi6f8CL/v4IJlgNfhZG
tQYCAdF4A+LO7kFTgJbPTfQv2U6/RwsXAkwNSFEJa3w9WmVINRN6mjFG65iNN302CQk6O/xlYi9y
3gdL5xxKCmgFAS7O0tm6jzToqQABATx1Qu0PhOV6KGNFBie0zh/M7kMDveZoskMSA31o1wOq435K
cabAbTQX8pq0dJXPnO5bUAryisFLUfzSFBNXAIBDnbaAqd7OX6V9ci6AGiX/YRtcGmF2n5rTKY57
GDFk56PtIXFMOjuaiAwOYMDRjvfNLc4eNK5EUC/JUI9mrBlRbkZmAGu+IW5GdS4/E6iiDhIYOsD4
W3PcfCkyGxZAIijaY6uzryEDxPYzRghBs1dCOyv9g5UkX37l8w7/paWCtgm0jFFVRXxmvAJKxoEV
i+AbaZRqrUkQOEl3U7OCFrlEdxAlCMqMhPqDbL1CX6jqvUTU13Vn0+k5kHiYpaVtYIKTFGBj/AGx
mmsPHfJerMB+Bc4zpYg3ptFEbhjUEmezLZ1H2GRA0ILJGV0XTATJ8kkZi0GN9lPnr2giuFkIuD6t
HQjMkybb1mV3jIyCc9AvLSiafWQwPuBegf9cjw1UOGj+QBFkTzvTBtuDAZlZ7lG7NIGXRpijT5Jy
VeqBod9P1bGYXlU6cTadvOQulxaYJfInJGy0HJNHrcdcbx0fjfpamm9FkEpkxkTSYH5Wp62wpelj
FB8E3FhjjURlPGun92hxUwle+W6fhIBxGg9R7wbJ5KnKqpZIJlXrRvaMkNcvz/tqZsnjsRLQPD0v
ebwfc2i+mxDc+AgTG5TWnBlaXmcItINPFFB2efa+i9sHSCK0OLdwSIIJAHilkAhIKSaSdz8aLS40
wPKomuAWgIaGayvQiJC72IcVWpkAmoc2+LfvW1gcx4UFZqGFWpqGocGU5RKAqr1umyDhznjwpGUr
BjBwyMPOqpDX42gDNUnbGrvCGAynQ+lnzmEN4+r+WJZiNwQC/rbCjCUN/ZKCfABcR9NB9jXH6v+g
6NdVCS6jIO8N/p1G9/fNAQrxUPsCIgZZfMbb8n4c1NQCV0iYPSCflw7xoQXLJpB6wX9xNsCqkL6W
0VGoMQMLKz/Oan/4i4pyxI3B6l9kicfsOn8ve3FAs8HfVpjxYKgTpPAmOFtbuEkLvUSIxwjBdqp5
7/2l0DynGKEvgT5lYH6v3cHQ46oxfCxUoocIJ7ldaraW/ECrRqHGrtS5yJDed43FyHBhcXadi+0a
ZkYg0BAbqc47x5dlb7TKgJhdsM4b+lb5vFLLoitqQJbNYhrofmJXLI/TMp4wwjirLHQvV9p60OtN
lkG3oUyC0OnhTxCYiniPlfmHbxbxwjCziBRMmEOY4ZzX5xbz9iCrf9Bo9V/8ERq3KiB0M0+hzMwm
QHP+5IMt17eUFRChMbIotc65iS0uGZjDUMNF9NPZFpjAB2l02CBmoABKWiXaDG9WByJvNV9Zccu5
NLMaFPNmhggHyjUzIcbc33w9JDXzu7oREAfNIiRUmtbgq7Tw0upQEYfYa27Tg7hNidsmycrQXaM8
3XfQhc03q5dDxxcFMehNM489GiiCpCVJjNwU0u9gxP9RUtBs571h+0HOuaQsGkOyFR1YSFqLJnN4
GW01JLEAypdeHDPomiWdnTepArX5MHZxIeURNy3aMwFPnkk/UC1nd0Nsar3WN6BAGBQ0uHbSNh1r
W4TGtRzSX/cncmEDAGkNGQFo+ODcZDPKaWnKhYjNh3I5ugeCZEBaCc3xjlr4EcdpeKaYoFKPeUQF
UOfsJR8ZgLAl0hCRCuIc90e0lJiFZyKWzJS6YJ5l9nQfhMWI8gJ6a/UTVCrs3Imf441I/Md8X9id
p20FO98Im/tmF/bflVUmSONaEAmpON+kbGob5I+xip37FuY9xcQqKEehaDLT3KHCyFgQEqi9tAb6
NKu+A/2MCEUl2r/ft7Fw1OBIQ3ewauGdZbGvYQptGaPQ0DmplnSADK+xE4PYnXIIekhuHqbvs5qY
8HXf6JJjABmigvIBHfOoO18Hk7FPojxXTNxD0ZcVVx8J8vgCb30WjhgUt9CBhiwNGiZYMG6qV0bU
4AG1b4Laji3ZE4OTtqWGLQovXPbbJWcA4hfBAsxHEJNgno/p2OqQV4CxPHtNLc0LP5TIJ32U2gD0
/YfJQxcQEPMzD+sNy1tRVCLoRTCuKFdI4AviCiCs1C6qkafovTiqC1PMY02YIIugFtjAIUABYvPR
96fRfKyQJykL3sG85OxoPEGwRVYLxQsmwLdd0SZpj2FZwamDjm+aq5xTeSlPiaNrZvs0kf5BQ/y1
20VxT41ewRmCLmISWCXuvCPwNKMdQ8UmrKdVmP7WkPy2xP/QEztzLeIpr5po7mUdXhH0uA8iNA8X
EJh/70obT/r7XrF0hECZBgEdzge5j3nLXVzgULunETJq4MUak+ekHSDPlW/DyHJDXhl8afNeWmKi
bUfDsYUaFZjdmgpyMKEODWR/kG1TS0ROAOSZYgIgxLuiIc/BQ1LSryL96qoPU+WAmpbnDYEcWxfJ
eZ3ZuJWeWkluYDSiGtm5kNoAyGZ54IUt57hYHgtAY/OLGB2/rH+XRTJVBcbSD26Xr2eNEE5ienko
/1hghmIqRVCr8LS9Odo/gRnyd/+luwWIpH9MMBdbf2ohKzzTJ/nyOy1I1X1OvEOPN09MzAGVSkbB
ZQjugGKjehok79b3d8pSUANB3UxSDiHjm7KBXozUGkOwfUBVomoLKDodYn/Tm8ff9+0sBbRLO8xy
VEoM1eEMdjoICYBfVYjS1b+3AFJsJFgsZEcR1q73vOlrVm4MYM6qJAd4mFF5vf/73yBN9gJyaYC5
wFlFL8h+PNMqQPdcqV3ZzXMbBbpgbUznPvyask2E8ns6uX1X2MUblMj0CcJ8H2NqkWgbBZvCAb+w
wCMAWfIREE+jbRT3PYDJmIGPo9BUtYnvMkww0gp/huDIBeMuLR+qWSiggWQEZy0T5vpSGYzOsHD2
QXK3QNuBqnH261LBGTevf0www/ADObVyAaJPTRqtA/kwRr2tDw6Q+o9+BPS54otEAuhxKJ+byiTl
Oc4dyJCtcil2FHrSwl1V8HAtS7emGdMCtwIKAI+ta58alaKLuxbfFBj5QdbPdPwtReVOzpSHSlE3
EGzhwdTnUd44GeAt87tn7jVjJjoRJ7kDoSP4IvInSSq9wvjdzhnpdKenL/cdegl/Bim1uQ8QuD14
D3MDKCAOlRcy2LPMg77N9uLaPChO42m7bi072jG2U1c/h4fmcfoJmkJHJRAFcwTAehpbdVLPWImE
L4286Gn/fBRbfx+EFLLqMT7Kl7GJ1GiNa7fdWeo6FM1VPNZOAxJKtT0Mo2qbYXjM6uHJbMw3IH29
+/OzBAW4nB+2CoLKSOPXKo4Q4TFdC+v4Id36nvTmr8E7uY9W7YYnlTwvLrv4WHU0ZKKrHWzJTJBU
/biQh/nMatHNSnsiD29dAdpwTvZgyasvzTDnVgpPlwWKKR66s1zaYe7iEI7XiE8Nx9JSVVpFcQPU
0sjb4Z40x67Li1ildkpkoIbZlurZ0qrfVtDs1ERryBQ+m5BKjd0MsAa/Mhyp0jln21JgxNMeDxG8
6CScCtfG61ZI5RIcv/tYWfmTYZcN9Yach0pf2rGAZgPKACAkUpTMbAbKqGhlBEwfQgXRo1IAGhMq
pBZaJIpO/UVrgVOqWjSIei2Iu7+VUJmghMxU0ww65pRuzI0WeqldHTNeGmFx7i6MMHMnyX0AomYV
qEHUajrQEJbWh2xydtjSXker4d8jYbxjoh0A2LoW7j3CWfpvagZ2K13+NBNH26I24mL+6dFNnJTE
O2UVFUCoqU6zF//Ux+xp2kk/FC/aqDZei09gQ1hJw0sTbk0e9ESZF+TetzAnmyVWeOxY+BaLOsGO
/qa29kPzgJpCJTxx/a2ylzwcbJnX72mzG1bAFMVP6i59H9z80f+VPjYPsReT4cUC2MC5H+QWbzWX
EzUHi4sd2tFJ9GkAb0J4c8EKi3jgBmC1c8fQTpH03hbvVkNMOLQ9bsLNIDz0vxs3hJzs2uA8CniO
zZxHhjzK4TQ7dooUVfIaOtGGcpqKliLsP6PFOXs9WkEsGgoVKri10x50rzpwpvO+R6MGd/37oZbk
oiZgqUXXDez7S3V/etAvcP3bmer3uTavFG6Vv3JnskWH1896f9dDsfvahCXEPi54+Hxd34npttfX
kvl0fxS8GZr//sLfBH1q+2SGIwvdFnuU1BJPNYI3TzdRxaeo4MzzlJBOAS8o1BN+x2DvQX7j/liW
Ct8gXP/fAIZYdT0YCcde0Jkw5fj5g2x/AWj7Hjnxg+w+B7v+JSzJH3A0yl78JO9GvKZX8Y/uJVnz
unZ5c8oEmEj0VTUGJGQ/mYd8wC2N8i7ns9/+3yEMl4frgU6SGFRli+NABd5aIbEjvTYrVDAfIbls
PGar+/PKc0MmEPRQU1OqBAd3tveGt5ZTz1is3lysGpt8UCAwWgXzYJrf44NgD+d4lSATNRLZLs54
3IXrqnjo88PIuyos5uYvLTPhQaZVPkolBpaTwrHwn33UkWAtv9ebctOvrAe0svUQjOP46Txfd1bv
G0p+sefUjqI11IebTuBGNkkeerVGOicbvxTzTFuOs/CsMUGkNAZBAOFzuK8cdG3+6NbxJrAlm7r/
X07Coh0GKqhDKM+BRHBKWnixkrilzjkvFscC9RD0AKHQhzaKa79PjNYqkHjDWHB00y3QZIpLBzt9
G3c82rRlt7ywxThHRTOqBxHmTRSARBlkYk0yGQZj1VmAy1QjRFJ+SDmhSXoMWwNA6GSlm9rK1NOO
NDEPAL4YUy6+hjltzEGmzWjiKDDCLrKnwTiphcJFW8+/cuOZF1YYXzHUsffF2TP9Q+JMnrEWPWVv
7nHdCL3O4zW0L54MF9aYs8cclUFHthinf0hS9HxsjN4pjP9yqb0wwhw/eR9L1iDOezyT3LF8GVOB
4/m8pWFOnVbVmjK1YMHKPtJ+l4s8xMXys+1iDMyBgi4kqvUtLAjKa9Sqrh9txqj10tgFliTstxLt
nBySDyYyhvd3NW/DMQdNnuiRWM8OkX6F23RVuNJOeFGR+dnct/N/7LZvjOMMr2VjYhUO1WAFLdCo
cgz+36zVdNkO27gN7WJIM8kxxXzU8KCLx55A/Lk/RpIJQeFyMiZIzeRKsW5lKQtXfpbq6IZtQhyH
VqbwqNTmAd/ukH++k9khtEOVF1kKRCDfUwfcx6uCuIH8NPScGVm8GoPHZFYsQbsQW3LSpUnWlbmf
qIp9Gx02EPf2/L50OuEPZ+oXN/2FJSbQiV2omMEYAK1dJ3ako23GgrD883Bq0Mn4okKgQkdEg9iW
Ip3vm14cI0S2NRVPdZClMn6t1VYiZEoKyUY5JWGkSKQzLVf3lS3WmXdfX1y5C2OMKyuTmHftgK4V
Gk4fYx8oGyMb5vIaFe2yQ6vUCH0zzxwrXkJ4cQ9BLxfatihjowP/+tCC+mml0RQw4cb/aSE7GvaP
o7wPeq8KHiOgiQBKuT+tiyO9MDh/0MX9ItEkwacdDI51vwLbMfBKDwPYcKiEKpKmOXTa3jc4x9Cb
TWGizQJgH/RZses4lVD+ALQHm/crUrLtKNWvuoR+oPtWFo8L6KoqKjiOZ1K+62HlIYT1zKGO9p4B
Tb1hBc2rSCUBj8dwsRILsMa8YOi0h8j3tZ0eeMHRyDGaDIwGEzoX5V95uBqFhEjVExpTSV4CSsvD
pH6zvLGTCOkZ+AcaX1GCY4YXtjTvIJgyd/AN+3Gtb+mqPwQf/cnoSXtMj/oGp/BPWSDTrlhnx9HL
kf5tz2VLqhek3le819RiSL78IGYemj4y42D+oNE2PMuNXcPOV9Uu8uIX1YsflffoOHGPujl+3psF
5jClyaj0vg+jIsYfPf30ncoVVpMt7X+lT7yHzZJHXY6QiT8GmG6MSvie8sz7g+Yykrn3ffZbIPDe
eJjNP9WqFoY9TKDY9GBBpfnBqu09Mq07+ak6levCbtcIQp609d+DTbVtN+Lb/U9Y9ucLx2LDQQrl
WL3FJyQbzVFX8bYhFfHx6uU9AZbC+cV0sg85v5L9NLZgCDQ+VXMsii14sCEY9np/QEvR5tIMc14B
WDhB7QzhDYlykSg2D26qcNyCvYt0wVSZeoZxKI/lunUHFGF8u3hXt8R4yB/UTeBO22GlnDW790Yn
XCUZUd3sZ+RND6MzPNB9/4Y/tzKJf9J1Zmucm8FSjxdAhn9HCrbNJZoiihwmvm/MXisA/w6qXVAS
JpBcssOHzBGNn7610/FMuT/xi/fQS8NMiBrqQE/Bo4UQZfe2SCLb2KnEdNKNTEzOxlk6wy5NMcFn
yroyTYvZl1xtUz0hLeDOGU/OgHiuxESbQG0UaC3BymH4/RRvBlKTzu3gU38gs7GxHlNOroM3Kibg
dFIzliGFvcbRXctrnXlcPFUI3jZkQo4qFmZodTAySUR4mLYxbNyft29A652oxoKVNPD+YBjoRkb7
JrLSBejS7Xwru7qjvRaP4qbt7O6QPQyvOcJ3+/sTEjD3v2BxjGjqnMuygC0pjHtYUyhGxoQz2qqO
6Im1ho9aeTFaTrphMRCAPgXthWiLBZPK9U1gRKNT4KcNgOcaKbPWhjxbZDlTYHMVpZcPWzQIoIUe
Nw5AKq9N5WCSzFIFXQLK2QD7ven16Hwxw9dBkrzOlG2UYEmL3gujVcEzhOa5g5Z+pmAguT+vi0VW
NOyhexMNdJBqnR8LF3fHSEz1IfIxZKmx++J3oHtl4XZQlfgRih8VqJT0aSBWlLqptp+ULQ8XuUSj
oILae5ZoQK8bsjzX9hHcE1MbZnR6odpt/EsdB6KCKzLr1/1XGnk9pEj7jTRsB+s3Z+iLqw3usblx
EFhTlvFZNKmmFhQoctnsCOLqkL+HoExAL5KgrvNW9Jp0hSL03NyPa6PdqEexKck0FmRWR+Fpac2n
8s0WA+IAumBgiAbFxvVEZFBQ04pk7kWLM5MklXBuc+scNtDTs9BS6UZJREkP9DcotuJ3zlTMR+g9
48wRGzdFVQkFOi4gRObQSnpWlfcu2KP7ZDNF6kPdgjEtDdz8i/4HFQEVWF9UcIE310CyeT1sZDmC
vGnRlwPpl8Y8hOa+Lx4HHlvj0uTODSzmzIWLHcd4eZaHld7oFk6XqtsFYbaVixYjK59LKuO11HxO
lfQDBHG/7s/rkoddmmWSB349ob9ogll51aAxIShSV/Az4hvloRlbzlZeOtsA2ocnW6CrBZr+eiZH
XRGKZsJMxsUXxARz9NtylaOWzjPwHoFqdd6zMvu0rdWEUgEJL3hGYOfKO259ap45ceSOLdiBcokT
9hcz9iBkR60d+V90CjBhUpTL/K/WnEJDZbT+DEqQ/5c1yaqjtW4TwSsoqkzomhYtVBDCdSkjcdtM
rlmYnwUVOcWzxSlGJw2IV6B6AKTI9RS3gpioAsV6KmpFBOklVtCRa/D67xavXWDz0ZAIAjEi3tfX
ZvoxKuTYFLAnwOuibNomJmJsoC+yc7rIBemKWthhZqP2c99dF4cHvpWZTRc49e9a9cVZ4E+TltIm
ggpeZ856C9qgO73PcdPF0YFxQoOkEPwIiPvr0clSIydK0QKdHob5zsxExY6VmrqWL0abZpIbD/lP
ZTcW+F+5+a70pb5rkW3n5KKWSD6AvgLSdobuASfP3AWbqossARnHfTc+BbFThT2BaiJRtLVhuPnk
aoJygFBUOdVOkNF3WV376kFAEiKftaybYP3vJ//ycxhPhza2VqHhBlBTI1q3IH2ZhpdM4PnWUiAE
DyZa2MHWgJ55JtBDSjjr+xKnTFobrmF9jEO1yw00B+sgcayDB0MuSZnzWJQZxwLKHEmOuYUJO9kC
RRUTB9HvXVM5jcKTFOhPwOq4QfwpGAPnQJ9338UhNltBtgi/P9OvzsyJ144FrtLSigMrOkGm/U3w
mwd0SPFyUsw99C8bJnq/QNwPJgC2T91XpC5QByE64RFhd3SX9lsTdDBV93zfGxbtgPvHQm4ZsiSs
fKeg+E0GGGJ8aqLEGQLqmeFO9cuNEXLQTIuTdmGI2Y3DEGSSD2n0k9j89LOXqXq5PxDO77PqnQBT
6vo05vHJMuKfFrhdLZ1X8GTvsH8tyj9jUJmFB2FfDoRlGp+ANDhU4EHAP9IO6m54tG4GKIvZpYp3
+f2BsWmWG6vMncIvtURQBIxM/xi88Y//pG6AHNz7b9P7fUsLuwc+8LcvsCTNgS50Ok7e+DSYtScm
Jtoqw9YbLJHX+ccEh/83IgDpZjZe9AUw84jsKBCXXRWfosRGC0UEaiVSpUTdZyt+4m95VP8YY6av
o1qGxAaMFeZj+tk/CAGpS4jhOBmB1rw9HDJkOJ3230XZmyEykSgI1VHuhTI+tWqxHyfk44BRBKMW
j8KDuSh925F0C5cxsGbMQOLrWOSXhU4L3zCPiS8/TXjH+YWGs1zfjs2xSd9Dbj/40j6TQWGBNkrc
lXCsXRsMIxDdQVnTOir9WTK3I5Q173vhooH5faJaICa5IT+Rxa7WwQZpHWtrr5qPU8B74i9NGS4f
qCkguIJ1gIlELVgMk8rw/WPeyLYvPc4k9GGdegArAXunliLnsc9eAL7XCE9vGdDYv/oWrqdMKqAm
LpdUOEIYOx2JnqhOG75W/WvRjZsUUI3SaduzlaNG9CqGJFdT4lueVhZ2lHOi5O1mAKwfhSEwE+AM
Azvl9afkeRfnZTEIR/Rx20o1uCl096yIw4HAJhIxYkiUonUT1Q40auMtdG0mEUqj9LMoOO1+jqfo
h6Zvp5UGlOMm/KX6dl1wawq3EUWHchsGhBctRsVmLoEvyFSqJeFJb5ACRywpp1X2lHzRUPKCzAt5
qbCFoAz2bVxtZgQ3FCvZO4AhiMOAN2x4yhXNrmm6Uq0365dGHU2yWynZTgY9TGiwu783lsyC1AyQ
ceQx0ELKtg1EhpKDeKULTzWeg45uooqUWp3h+krVn6K0zDaG1SOPUvR0E4el9GLhke/d/4hbH8Kb
zFTRbYf33ywecb24QpdCeqyewlMRjqYN7W9snyYXNoXm81iTmXct/AiSG/M1SwYmx7phuje6se8k
McpOxjmoiTdso1O9vz+aW8+5NsGMRmk1P8m62YRETMFtWmIgKZeZx2lKdkmwRnO+++8tInSCaxLJ
l5mQ63r+uiBMzVBMslMFbrGATBbJlH1gOXlrd6pKdF4BcGmEl/aYeKdomaTEGuypyKiLE6GFK2vu
FG9nwGTyLJ/uD4/NOH4v2oU9lrTAT4opjEPYEyTbbD71imjtjqKtvynWaW53QB2Em6bMEX9Umx4b
4I95gn5sHnn+BiiSyzijcEFHx8vswxcvzLROxC42/Oyklw3R9tX40AmffnCQ2uc037XFr7r4aaXE
/BqkY5ObbpZLdh0mRBnCXZznJAnS7VSJnJ2zcBLMn4WlR3xEMx7bJtGCdCNEXxs+K3WEYK+b+/Rd
+lRsahDxZ3CuU1KttEO/qT0ZKsKc4LHgBzCO/gWwBiF1w6qBRU0CSKIe5SeptZC6cFoE/9VQ4MqA
VtPkYHA21u3LAmPF02V+ewNr8v08v1iCrEVxsFKE7ETV7Dk+ySauQelLUMQrjr8tBIm5ix8EP3j6
YWjzheLCUF1XzRjJSX7qm09V7Ynl73oH+yp1378A2PkKgTkzn2sNWY4ccJNdyXnZfLMFXL0H0V4N
NmToLGJVkWhgPmBsFTHUa1E9lW6xzx+SjXrUj/I22gRbczMdrQ966p+1FXA9TmVbG57iCJvoMHES
XNlnnF0zIT+eIvF5ysCJ0tXnsAxBVuiA2hx/PEFBD+imR2tEm2LHEwz+fofeG/vsBReTXxVBNiCC
qyfZzjYAZwLL1eyydbNG28NuWIerYKN76PMDS7l8VJ5iL/fktbxKVjwR6dujcZ4F5CPBuwV2N5Ht
4upLERTYAWZBlw5q8anKWzyaiCJuNGGl5KdG83pQvHF8T8bw2OGjdR9N7jOHFTplrodf6kUxlGGp
nTQif4HfFBqlh2APQaAnn+SPPPzN7UrjooF7JC44uOWo0JC8NieOpl63sqCffiSPwYea2W1E9Mfi
gKfaFDki5xp3s7GAEcM9EaStAKzMTU/X1mLUiuMgia2TbLltt0nA/q7aIxEUjTeNi5ZATzArlmJ0
7A6qu7Ku2jyxTt2623Vv2bk8yO8++mTMdfwYrWqX7rM/as0xy7PK7Jt4TFCu8mF1pF/+Uei/oMBF
mpVBK17cn3/pyk3mmbwYH7NL0rYK6qHGTBYVOgjeAgE85aVO2lMlAgVuW+OrTD9QJYK7rlt0MWW8
/PbNmwdPbQiLfJf20brGvrj9AlVNoGL9U6sB9q7sYjsIVg/6y/3tsDDMKyvzbrkIBlLiF2k/9f4p
Jd7bv06DMENgHp5mmwuiCBjxqX0AXtN4fO6f/JYUBGn41f1h3D5fZlMGQrkGpi4c18w4ygQEt0Kv
+CfxKCL//svysrP/Lm7g+FFo+2/WE08Vja0/gJQV7wgQ+4J3Cbx74FK5njp/FAO11aTgLKyDXdg5
w84C8fc29c7tWvxZHcyH/E1zNIcz0nkLM46pwx8gmAVOGhH56WuzGlK0E1UpPaeqh9dKbUNSQgF/
vgLVidLjyewueCEIp5H3R8CctXaZDVdWplX2WUjPUNNZGSnp0Y3x6KdE5HQm3Fw9sHK4ZuHdCdAg
Ahdz49XzOAsnMFnh0YB2ut95d0bvPBkbHmb31lHAg2zChDFXMWYWq+vpq3IoiQU1Tc4oupkr/U8l
EvpG3wScBvvQo3+038O/A3oAA3xtkVmwQfYDoJyD5Cz9ygrSvUGxpEYxlXS8Gs1NcGQMMQ6p9kMZ
iAGGFgZkINrJgMC7sr7vfjfxgrHBXpzkzkgkHDHn7slycRG9/+vc1WHcDQSWZhkp+Hn6nD/UduQY
D7G+bn84qaMJuAkSQBE4JucvvtpPzIiYQN+BvSCoJ5js3Z/9SyLbAK4cXbPZ+vbvI+R+75u7udEz
1uY1vIi3lthNRjUPsIT7JcR/AnYft73pYD2pvHaHJVsWIgU4uWQUV1jwqiS3VinVMtYqJwDfCUix
/Bpb21zPnWE8jMLtNAKuAiNgiQD212KFeeigxFMfxP3ZFGj02EZ9jWKswSPauXVxhAaUVlCGhC0A
U66nj4qNUPY0U89x6nSaq+FRuGvyp0k93l+mWzeHHTz3cJrg1nYjuKpqY5JEQquewe8iNSi1CnZo
vt+3cXs1BNT90gjj7Gk6qWXZD+r5R/wJdwhP1Eveslf9V/cZv923dfvg+bYFvmi0jmCF2DieAeID
rr1JPTfeEH+oH1lH8LC2lF+p/xTHG60YSBLvesjQIOctHWfq0+q1rjYW+ixaUu8THrHm4kqCcfd/
P4jZdr02SdGYSOq5fE1HN4c8UaSCvgXsZ8qGM/bZKa53OOYZCCJUleeUI5vaVIqprUXoCZ53vf3D
QlPfh+pOkKKhTmgP9nv9/Pn5NZJzS3g9VDeH5zzpF4bnDXqx2YNSz+KGKtCLeol1gCOjz2DD49dn
UVI4Xi6NgOv52oioZpNhTDKMHIpzsfnpb+KVBTCWtQIbt3d/Km8TRYwx5vREBQDpWdx6z121FpEY
ejROSkBWpNmip5cET92D7jsCbx6Xd8rfE3mz7ZN8siYxwkTGr8qzbKtohJeOxkE4IKHq3h/izUWE
GSFziFpFmUgRosLZKY+b7lXgpFhub43M7zMHqCENbdz48Hv5mJZ2JDv0aUydFlxFxHBr7MrUQcvL
r2l0Ve7Td14dZiPgMLBAQYn2E+SyGH8sFKFHTZdq52oPKoydv29c/xF+sqp3PArnpSW7tMWWLSIr
T0td89WzuBr2kUN+PWl25eb74en+erHkRLP/XxliXLJGC48qhAZC9bl69pSGNDvxXX3KdrXTOibw
u9UL0CIFEZ7q4N9fV65tM8dRVw4KBFks9VxRN9j5T09kWgkf2mr6UuyAEq7BhYByNVbGOcGKHcRx
hUnVyOSJbre2VhU6vjkzenuUX4+KcdG0yMe0HAT13NvRJnsqD0FJ0HuBCVXs7oVu27eac6tcOAyu
xsWchID2Vhk4v7WzucrJfnA5e/pmQGB7wJMQslQqsiMSi5hQ42YAnFYFSRRYDaTiDaxRnCm7OWJm
C4YExNKMVMW/10E4tJJ0fiEa5+KH+GV4UYTNLNRk9BJcxd3Yobyb8o0nQNoeYid4lyFPAe3N+e8v
jpYqzLU0VKTgGSxI0jN616E7hc0NVRsj8swKSAcNPOCnzqK8YHwTIGfLuOsBGYxEscG2XlElDLop
HYJnI9+YeOmWuLr27W/OhN68cr+tIDUM2jE8c9nrpO8HFHokGJ9WUk8J3Qp9x00N4MFKraeNbsRO
spKaYHXf7NKsotULFUnkEsC1yCyjAmBNAyX04BmAIXvSD6ia2QXE63K6kqJfSjKR+/Zu/H7mm0eL
F/KfCMeQJrpexUZRaKWMMn0et6IbbION5PacVPdtknW2Ae+fueFAYc7W/lJhCK2wU+kz3aj/Q9p1
NLetNNtfhCrksJ0BwEwlSpa9QcmWhJwzfv07UL26Iof4OHWvN97Iheb0dJoOp7fDftjpm3qvumjL
5CjxtWtjKDHc85RyNGJVC06VKwCUCxDc2/JQrWNaOBgxegg30haL73i9AdcBEEOWYWKM7bttP4Fs
vw3uw7VKs3vp4Wd0LDemy+1JX5DLC24ytjEL2kkQcj04xceTj21zT9jj7UaHcp3zuDlz68JZM8di
bGIpi74XeziWsDZXhguYvXc8eLaSI66Dg8AJ7BYF8UxIZqU/Myd9aipBkuFY4fFO+pG95S7vPHNs
cX0cYCFCs9CHxzauZoqVaLGoBCeR9o6+9dfDGtBfd8iD3Fap63gAfEOlDO0188v3St6R9M/1WK/C
U+5MrkwnO7EBm7fT7XgzUYVCme3QxRjl+oVD+Fo05s0/KKBhOAQFf/a5jZZ83fDQKP8l/oBwRiUl
+TRW6o4HV76g0peUmNtSB6nykw6UGrvbTMRzC+eH4tS7nOM3r7vnME9zfqRZbM7EIujz0JvmIyl4
Nh1/dfd/XNPWDqMbPPo/URjjuVEeCxmvVozRhEZ10BthqQRqOC3mopBR5UIMLBICxhRaqHVM9LDN
6mGSqiVA/KMT0poor9vS0byTHIxkPqmPt8WChTsz0a6EptBvUkzQnYeTkaDlJjqVTrVP3JIm9q/O
TUm6xprCdV+Q8V6+M+/KjfaF2zU+Dn/eMUHC2zXL+x36zJKzu4xSePWywe/ot8lGgmY0e/MB9S+R
jk7m+o6/Cje9277Gm+QlOlorhTaYRTU2XKGapfPSElwwhEUyDszSRISJH1LYjV2TqabCY/Pjz09A
7h+qVeh6judE/7qha54Mwxa1uQtYxhYKRmXiVM47DbvwTp2L7gZlH9BpN3nUtMW7ct+8bWn0UBzK
HxIPNOPasF7SZTQoTbI5mQW6/pu6lXayhHqyyBGxa9N6SYPRmqEIQvRZfWkNJsLJb932nlKX5yJm
f8NeG8ZwgIWvoSkb0eyl/Ahy2Iw1FgydMm1fR/ej9u6NPOPNQt59Kcs5Eca9Fp5UVO0IIuJK3Xor
cdt/1eRrN0SDRbvyVvWqWkvbyTFWupvbuduveemi68cC9ozNcMszLKYmq4ykjFbjK4CRT0468HQH
pSNxTG+bhPk+WE6eU2BkImmjqIzkKjl1GOQbi2NqZrQbHSHGztZHpcn/vUfEAmgg1c+SD2h3tmIU
yUaEnU1qfKqVh6GljYBWO8fvHwUFmGGSo6EFwUvFTd7Kqwrgh0DbwvpgO8c0ZbHXA0Bh5e5tBiyJ
El4QWBKM34ViHSNKlZy2UEUZLPaK1kZ+dbJTrExx4q56u03pOg0BvZ8BRfAww3JY6Mml1PaTaeZ6
X6Sn9rM+SruU7v1N+Ud6jg7SPYfUkuCg+xWzEygNAnxcviRVxFFTNGGZnqZkGmU65n7xofZtKNAW
g1EfRtPkBtYhN9MeE1T16ygPo04T3+sPutTkGJsWrAgPnVpI/tSa3pYrzu+bj8qK3fnvY1gR6tHo
+2WTnuJ8N2Tj3gJyRjBhhF0MbTl5z+ETVC3D6trSVp6DAY0Y/cPtn7DIIR2gzWgRBvAsuyRRE0Oh
T6ckPRWmtrUAcSvUANT81zSAlzwv7MNGIzweGTdXpGnrIw+cnkyxQNNqJPvUyjuLI8FLkRHweIy5
hQhGS9MYK4G5DAy0TGl2quzOnmwJ4ay50W0VLerWFgXvtc7p7LgujcH0Yv0hVjWh6IylGsx7IJNS
VQCqUXYC4OsMBIoZ+HvnrVitjXtegLlwTyBlYM4MDVJwmPPfz0IFzejKovFy9IDRe15+dZlzZx9n
zmF5g5GNVZGdvLrt7yyhkl+1MaoehKJtaTDfLJHETjcBsWwUkMmilrDIGY2xCh105ARWjZlKCa2L
ZO4FD6w64Nztda1Ew5McHcIK6mYwUWwnYuMZo1+YRncSC2qivyTA/BfApR5K/6PB1DHaoazHvttE
cviEiT9StlgpXp/8NqAjtkx5tiI4loI+h3Jf8WDSvsT3Uonx25DFQrUcvYgYx7u8GnESy0QXqv4k
lOvSl9zC+92KMNHRox9gFHxaj1ntxFpJUsMNhXDjdejbwqbGtCQCdpW8DtZrI+zRtpInrq45QbpO
gs8WO4HNOxNoYvjfbXUAlE7Yocl8KggQ9fSxIXnhCMhoiSjqFa+CCpDCQ1nUtuj9ycTcCY7hR9qt
qvi3Hr1aPanRDn9bq69dpgaQ6K9+cawClVnbCiPaRJ2k9acU3Qgk0zvdEdtEdNUo/KzVEiDZsvne
tQIPa/nL2zP8RjJUweAB0kHI6zG+WgoBeNaIJpoBhx+eNmwG0c39TZ49jvmjGN4rBhCyX6zhJRQQ
LweksCSnuFN+6xtZ2KZ78Sky7Mg0aXQEvFThU026C2p0cm7UnWq6mm5LhzEEwPbwYIxO4YT3suVi
GxApKjIccn3VhbRUnq0P2bJvM/S63RbhAHrCoeNATED6iQkaM63uDa8S+pMYB2jwBXKQegco91qn
hroKpkNbFtgIbRsPGtV3mv+kG4eyGogRrcxjGpAg5vW6KrPJZFl9/osY0R4qdYjHwOtPXZgRye1L
Ny7vY4vWfkMLK12NOtae26iK5Ht9owdv3YsXkEq410SaNq9CZ2P/oGeuIYyHMXAmw5bTQwZMEsGW
0LjsreOkhOTQsdn5dhPwvP9VbQXt9djRjHUd2LSNvi3G78R9XAyTPMQnjdje6IwDXq7O00i0ex5Q
8lX0xFBiCh6xbIRqkfXxKfIEbTNg5zitpsG0ewm4Xrel5OplMZNCXxXGT5C4gQ5cWpvSM7uknCZs
KSO2MbodRZsM0C55b+QrfzOT0WDPFLhTHWD0l2Rqs40SdGCDjIWOekRILZXNhufVvnLGFwIGMjAd
uKZ5IxXg3y7JSJZcpIZc56e6GoR15qs5UGXF0ItXUqnnGs1HA7M8SaNWqylp24omahKatI/HuCJd
KaL3SZhCs6AZ9kONNPNGrInzsKoJvV9FWEerqG07/xgKQhCQASM7ElEUT34qC8WCaGLtUEdTfawT
UrTYHkPFIO5hZSvPQkIq0Pu3xBIiz22nLFDolAndrzAHaD0Vq9HgAVVeu2EwQ0FXKvJU6F/DVPcl
M0S1yvrUkpLT4Dab8qjY9SpwQ5ToouObuk4G0nJk6TqAYSgyt6x3bTd1PqL+xi32h1DZpj0NNzBw
E7ZWCLb3yO0vvop4Z1eJad8Zig5oHGy3SDtWcaGgIQrvjGPj9rWL7mIscmvdunOa7EXd1e8BRhkQ
B99Wm+sEHQhjlBnTDCrcBgDqLpkrFaY3SmGanmrHIOr2EFB90zjjiWPEZ+fDCPQFGYajiRGMaYNt
ZKeWps8/nz55DWXcczDer7YAoeAXIOCtjF1D9kfFiQj99y2NDLsYXyQa3VQU9XwOpyQRzIxJjgEa
MijnWpbk4fxaGA+jhZNXWymuBU0wLo7kuj5RNybxqbGNyL+FyMJSdEgB3joo/KHvBIvhL6Wgq0Sz
CpWZnN07zUb+qG3SvVRE//F++2BX0RFDiBG3YJiisS/C9PQKDJqdTyIndTmidl1lmWng0QYjjcQ6
pPryMIiRUNwZc9Bw78C2zT7ePz1w87KLN3RGRb6kEplliZkyUEHaQSKutMZ8J1pLnp8L+sl5jC4x
Db0DM3Q0YH5Qk7gkNUhmnEihn52EgLzmAxDgI5+s17dvZsGBIruHERcRBVMLYfslkbyylFJVWryk
iPdLucs2HRGbFa05oJuLinpOZ+br2YutRegrCBnovE4esQ7EPzUJ2T6ZvDHwJaad02FEOk+UQbFC
0PEeZFpT/Q4FFYcjaldxICTtnAYjzdjv2baF3mSnnacRzHW9Dzysx+usEEOCsWtCbSAl0NZgV7KR
VyIVHOGXQp94pdeZG6x9Pj/JzM2zWxGnRtFCCSeJNvrWrfbzkOLGqB7VjDwFz7zk6ZI3OKfGCLQk
dZI11jgUphHe4pDQT87FzIy/cRx2/1OCZKFe6Xi5NxvVjracry/FB+f3zk4DFRlWUmI3YHbSt1gg
rjk6OVZ0/T5ShZQ/bqslTwDYlKhR6X5XBWV2GikCTjJvNSntdC9hVoabF5wj/1tsY3QTiONdl3fV
fC8IBFw5IrEbuoLNkTaOarJJm6jXB6GaIGyNPTxh4fuqoqHN20lz3QB4qTlsbiRPhrEfYzCu/Ixc
dfNh7TYYytSc+GlcyzsZT6uX21fFOxYT4/SRoPnFCIJ2+PiR7rdr3pE4asMCFudeInqKCAKvKpXW
6p+E8ioKPAqMGeiLUmgnEYppHnaTOxA8tnm6z/EzrDMLVH9KYg2X3wOdo1xVzhZPdMLxmIsxwLeF
wQTdpT0bAaolG3U3S/JIuz1gst97d7s2qbB5v33rHGNwBdhT+ZOaVgqUxg5oZD3snWdRJD1Rf9QB
yShvyoXjP69fCkrtS6IwmzbX1rCGgxZvqZ1sC8pj4VKAc85Cxhj4si95fvFlDOY9Hyat3MnW1tUO
2OoNpQnl8HEOy/638cEUz+WV+bWp5pUyq09Mfim7yNbt/XN8x1Oi2z4bY72XZBqvjPpmBP+QNlQ3
NXaarzkHuW1FVXafDzZJD3JYQfbwUG2ezPtgRx1q8gbvuYIw6/KZy86KuukFwH+cxE9CaneiFKiP
hOfqblsEQ2UsQpcpUjbqCKN6ijKnSdEBfBfQkKqke8vwPjU+272wyhzeg26Z7tyriEwVhgAYYxr7
1eAjOwHr7VT2oSbYmc4x18uG6JsCw79UC3tRzJPsJD3ljwJttgoKtTwUfd4xGPZJpdZXIjAgEFX/
QireXSv3t6WNR4AJpUR9CJE1AYF0IgnJiPkner5N4X8I2j+MYtsxrBbjMuMIEofetHU6HR0lc7Z0
5PUoz7y4NgDfdGYDcSbQAP9HXJXFGXIE4ktkm3fPicPRTc6d68wjZ96qpGKB4yzNFhEw4TY42+LA
IfI/QrbvgzCWMyo6bayMCCbGNVcp+p8FEq9qOzoma556zj/4Fs8Yo5n0VaqkDZ6G0X4HzGnXVEhH
f06HjK55WbFlw/l9KsZwSmXT9ZEWoqq3fQ2J/sQ5ynXXz1e89v19RuMzqw6lqsXdSPXWIJJsSxqR
jsIRtRuSuhVxEnQ/PT7GHyE1BiIjuuIYhGVBV5A8njH40MnLWARZ67QiaOdiIpZ4DRuJGGs0GwE9
jPJ83SwBV9d2RokxC5j2bJNCQ01W/ih9WiGlExDL3g2Hgq45wfZS+nQux/5zKsZCGGmWpGGHU40Y
ewEI9P6NOsl6+/miIEqRObK/+PD6JsZCFiA31iMdDGLBJniipXvbFC0au7OvMxbCLK3cg4HITi+/
poA8pn+ebn9/0TwgFTpDLszJd+ZaSnQFAwEC4a892Ha6Hp+jlCCyuk1k/sjV3Z8RYe6jKMqqkAbE
OeYKjnT1jJmPv6OgMMFvJWAEKfARYgevE8ECFcywi2tOeLh40d+nYLcMA/r0/6Pex9UDR2IXb/ns
04yRlscQfZw1GCS/9CsNCwnUNeeeeRSUS09TNIUVY7gVpgy9dY3z5D3+5REYs+yhyw09MiCQ3He0
tx3uE3rZVp0xibHGQEjrx8CAqAJo5/F3Tu97W9xXlHMOjqyy5a7EqgA1pYLK+PD623pDhPn+V8rA
mtzAEhqplUEgOE3reLXP3Wp1m8Ki2zpjFKPT49ikuYYS0inZ+M8iNsJx/Naytz8jwOizmRdCmczv
JHX1UtnKzgxmm4G9sxyt5hyENa2G2k9RXEItyiM2654yynuZL1w22o00rChC05OIjsJLrUhLDw+K
RskRtuBljj09Lsl8nkQtseuCynzMsyivwEi5hX9Q2nQU97dENlhggVLNyAvvF3T8gs789zM6Ul5m
gzifBu//zcywkSe7CxeiobkJLfQAztEltos+VhXsWtS1HC9xV07QzjqUnCtfymFdkGCYBZR+oK0I
IOH9ap3+5a5w6+fCEW3phcbvAeFo+4L7u6DGsMwqcmlqCj0/vXoHVyypCgQN7BSg1cdtleTRYVSy
ks2+SeqZDnrMsTP7SL0j7+HFo8FoJXyIoOkdODdSfeU9INNoo3e+IuXp9lkW/OA5z9hMc9wYvRHP
dICeTPKOm0xYyIpoErp858ZQtNOxO3OtppckYQKvwpfeqYmJ7dlEQbzIV/+lRNYFKYZlntADv00G
KQ1TsAYeLW6AreaQgMAZifiDl/BZvKHvk315uDMFrSOljaP5ZBqxXIF2FPvJPznuZdnanBFhIkZZ
9Ye2HUAkJtFmNzrTEXmSZ04sxKXCRCyj1lhGIIJK6airQ7wrqf8sfT6PPziEeCxj4pahmGK0SXyx
rH2T1vqTk/36vC3P191WAIFB57WIQU2gnWNhwaXdzHupr3pDnZ/I3iE+Fptxmx691cmzw0N4QCvE
/ufwMu5zG30Qzm3aX99mQuML2owH8tGuLGLlH5IZAU3eKzu0a6xxsatglTq+um6B8l5ikr/qt52N
VnDskekUKjojBWbI8DNPZ6yQcIcxDfUz3RpOuVXcJCdmRdKDeZC3MfbufZQxqSKS/q4UbGgh0Wu/
z3zb99atn1LlkKRYHLkW3zxzhc156g8zpsHwhq7DsDo106rLsMFk0+ik8zl10QXnC1QLDbOVGFtA
zw8Ts3dZBgDwSsLrV7KL3aSR59DmRCo8EowudAaetorVzzlxmbr6/u2JN3ixFJVenIJRBEWQ9VFu
xOyUV+S1dGSq+CTTwMcH3mzvkrW6IMXoQovNjaZe4TS1E22KhL4CDbGiZULnuouxSTm+ccHOX5Bj
1MIKZGDmpyC3Ez/QCiX9vC36Sybk4vuM6KummjQTOkZP0x2q/AY6ugKakfVLvpYfb5NaCIwuKDEx
RYnOBcWXQGlcyfRQr8w/678jwIQRaqxVkaJPcxFJpL/1+4pzgAUreHEAJnwYpDrPsgiqgtTwRnWq
hLytPznXzdOV+TecOaeyD+W+jSHIIWbu3LF1RmXNyzfdvgh0DV7SwIbcSs8N0Gg/D/lKtYsXj9OJ
f5tTAOe+pBArU2N6Im7Ce85Jd+otQnObcnws7xiMznulju3CJY6x65Cof+7/LSbZjJrxj2G8msBJ
pHpQShHVlJwcQhLZj9jpyZvE4B2BUW6g6Gf+UI/I+4goSiY29hVzpvoW3goXp2DU2xMyvZeS2XyE
W/QJuzKv7ZxjQHS26jTEYS17HigIO3F7mKsmgNIa3Gff5s2+3tYNXWT0W0SOfqoN3EhZEpNQH50I
5Zpr32fpZ2KBC44xWl7khqbEDe7kFW8rGV7eoOXeeNlyQqrbdl1ngWYwgpYrmYrDnDYN4T1COJxi
Q1xItWpFCT4udrY7kfQjPDQlN5nM4dSXZJzZqjxN1boPYA97qri/5rlKnYT3Ee+5yzEmXyX3MzKe
agSal0PANOK64hN9zx2O0V2kgMVfgPtQsaLh6q2jm8BH6BQoiYFuqnwi2gPp3zlR0FJvNeYyvqkw
pr3OlCn0LRmKsjaIXSfrEtkHF0t0bQBm58RDcbtbiWgqzhFYxEd9tW4wit/++HTexLstL4+6aHq+
fw0rIojFQ0UQceaY5L9K+yf6qzlcXRTCMwqME8jlPPdLDxSahlhUuN/1UNfbHn/Rup2RYFwAhiGL
TM5A4gXXpoNK7pHbFHiHYKK9CMUhQW0g40lluyEx94FOCsoRDY78fVVSziQ8aYNS7nsQ0UjQkRov
D+vOxVhMfrp9GB4dxhmorVmHZQN2jfRXNbkWhiKooz3fJsLjGBPmVYMZ1jpu5bSr9i56E+3qpeKk
p3iyyziCsOuHOO9Bwrhzu1205lk2nljNRzy7j1o3cquscR8YNMY6Y4ALP93mEY8AYwqsbEJdG/b/
ND29ao+ty+2rXjTN34rx9dg+O4EaDUGczhD1wN7fWOQ1Pg4EZc1k67u3T8K5iq9BwTNC7aBgoFcA
oexPTu6g6eE7R8e/tuNeOeSzszBKXgttq7cSbrt0GltyRaqhroT9fSg0h5gp7SpqPDgVeXrnNcNz
JJld6KepQTvPQM5MlOw6Ij+2PdHeb/OPo5IsRjh2KBVjUYJGtOkd8+WPtDJW08ff2ZevCvjZJQ1m
axWZASI91XLAbtkS/Vkd/5IIo/eKV44JYFeg9+ULDNgx3WDoivLac5aqyudelJ02hINtxm4WOHuw
VhiH7eimOZWvsav+3qlrHrlrtIX5FXAmfIwpiGqv67sawvfa7SXdCfeHE6YQ7+MB08XDVnmhdBhs
nFOKnU9Mj/7HzMbZD2BMRdT6iQYggFkID/7a36pPJnkybPO/vNi+ybClW7Ub+iyYnfWruNqNX00q
mCTMf9+W9uU8zRkZJiaYAiMrSg+3N8A1oA/u/c2j2YqjU0vVi/NL+4rEzuRdhLEYjQA8Qy9p72B9
kYeFnEAyBSiPfIhIAevBw47hnowJFEIvNDAcBwbaTUbyiLwhjxa6ayw/+UsWqpfOKeijclRDsBCv
0vQ5XP14y6hxz8uocWwfW5NLRMEzUkn7avkdiL/pHPHxLw/CGAyMUw6pNoDEIV27bvSe1S5NXm8T
WTwGBhnnzhpshWZHeLHZvRyq3ESkAFDnnznA4/R1+F8M3xkNRkOLONQFKQENbD7C8ngqbdXXccdL
oi46im8qVx691DQUrPU5dot+Kg/ow5+bfQ3OWZZf82dkGAXVTaBPGIjfTvZIg3uLYHE3kbbNcX37
Xr46Wq6c+hkdxqljc4PpNznoxMUKq1R/eWRGHSPUAYbmZnusT7toI7jmtiYGXkQFgHoxUc15gi+n
cs9+BKOzObBC9SKcDyvnO/8BC4T0J/iQHwERVqnN8yXLJuKMHKO5U+Bh4HWEoOwOMqZlbambm2Tk
Fe9Yi8HfGR0mzA/TvE/z2pifdqhMkNfO9rfT5+ftG+RoFrvKtUq7JPRFEMEYWvmyk3uClxGGUW5T
mW3ALTFhI/3BCjyAN6MlB0BDpMcqmv8U658xaz7nma8YszQYy24WRJ2oNoab3//uBIx1COUG4009
vj9gFuSYcdsaZkW5wSHWcWMIfBxjDRz6KtO6v30n3NC3yOGhISxNNgDm4R9TyjZeBb2MrJiAg8x9
DTK9mwi6frHujdv/z5Es1nt3g+7lno8TpQTAz7QlwcNLiyFh4S64LzaVuOpQFcbYjnG6fVMcC8vO
vgtmn81l6PkVbj0Jd90JeAGuHtgckV48HsDG5l4/NJmzfMT8WQX7asHotC/NLt48xzbXii9agDMa
jHUd+zAW+h40dvoq24tbyR7IqNC3//bONDG/C7xKQEex6AeAzYpDH4vIcVcvyQmAyy8+CYGZAtd0
+3IW35lnhBibpndpW5diNBMysM8F04G8NuNlAT8jwcQj2OQ8SckUz21IEqLT0anpx0Dhy+2A8LLM
i7J2Rouxa0MzjNixBb51MT0C1Q8viNC2eDHDssc5I8MYN2syp8KIQOZ1sqf9vX7X7h9yTppvmW/Y
2okpfkgz1hVcWtC6m0YsgsjmVofOzd/6N8SltLbHnKiubHNFbo5ArgzeNzljlv0zg11HWBcmiEWO
x+zkji9AKST3E/VeJYfj4Za5d0aJiYVKK7O6SAMlERux7wJbxV6mFAfiCcOibJ/RYbQVK1dbQcHq
yJON1QsC/JzAqfEvnsRAhwYWgswj6myRv+3VLu7TCuIGNEmdznHHnG7md7Iv+etzQgzLMs8b9NRr
ZjWNjyE2ZnWV3ex/D6S05T+QiHpfnhr6Xy7qnCrDQFFoPHUawUCFTK8p3pUNQOY75IR4hOYPsbJ3
TogJGAepE4YxbfOTgbxg8lOlNXnMyORUx2LLSREuqtU5LSZaTCLRz5oSd9a4iOBGR5q1yq3tAtaC
t7RiyRyd02Ksqza2EEId19bNaLlrTHLkNuD67ds2XOJJx/z3M9U1asXCYm+QKVDvnFGHgWt6h00V
EPmONg62kPkwg1xYOB5ZxtiiR1YyGqueDdTkVhuAHNrqm+qgd7lxkuPwS3rR+fvtl5T6nKWM6Y0T
tC/HwDOEJkw5aV9Gx3AN13rt3wLqo1BmmFTUnPSeO2rEFRzGHoedMphaheNW4DIG2GixA4QMsGOL
FReMYhbC/60QV5tVlDTR5USdBceVZ+T0vSvtdZpqDhmfeNKzFNR8cxRgS5fSg2d2JDQYk4GQJu+y
45M/vd1uvN0DR0rn79w6E2NN+r7oGz0BHaAQ/U6dwP1onOwoY4kEN6bmHYmxJ9YUF36fg9Tkqij/
Y8EQCtsZuh65wc38pVuHYqyJJqiyGJS4KMOMiNZ3rqJ8jOqDheJjJtoV4urK1rt136ys9q0sun8N
W408Khamql84agA3ZoQyMcKwCupxbro0UBNS4EydAi/+jN6+vWW1+4fOlyc8MzGIuDXBb7/o1L96
V3Ky1X/oHwVsJhCyAKBuYsCJOYpgqkKTGMMsh5h9nO9MOGhv/C2GS3KIna8GavWijLEwxoL4vSXU
PrBugVYgUjeDdNxrq+fYfb/NsUV7cU6HOY8m1WPQGaADHP0/WLVLws3oWisJxWff5vX6f10AK4hn
1NgLGkJVTT0Z1LBUmPwedn+mly0PLemranKLCGMqJq+vymA2Sz1W1KVE+YPnnK2PBFhG9t3jZLt4
vd77G1V1hs9ovbU2vG0ti2WK82MyRiQJRTntRPyCqdtq+e559+AfWyKSY79B2GVypH7Jw51TY+yI
N7WxIUygpgF1AImM9rV5uy0lS3p1ToGxH4M6DhBSOBX/Db11XUCNzW0C1zuXYSHOKTAxiCGPYqPV
OENlyzOozWRn6AM3iLZJyevBfwhpQnr3XvXt4dmx37YZ/eRZyaWn+flPYOKTVjCsydfmkAt4AzES
uTL55GG782gwwYgRptjlModa7cumcBrnzbd5x1jMa56fg7EcZZ01o6l9iYOB7acndBE7nt2h2+RZ
3Fn3ty+OdyDGfASJKOXpbD6UO3cmM9ARhY/bNOZv3NBnNvnd+LlXjw38JBJB8ptKUqxuw24FToTB
kXG2li2PkxwOIaj0EDuAO08BPX7+3UEYs5CpQ20KAphlhwh2SUwnGqNjitdXuGgPgBdp6oAuVDX2
SW5FhZTnnZiffinutInv1fXtY0iLrPomwD7CCwHLnMNywjmywHH1rU4HgEBERM5JBa9+zCrKXZc2
m5grITijyRj1SEn8yCjhd4EIT3OiY1h7jm51u6OiS8u7vz0jc1dymRdVnIKJiN9VKmApovycuDHV
Tx19CxxhI84Drt2KI4XLHhLg+rIMHVYUVti7vlAAtikh7bDq7OhnTQOR5KdtNHDrH0vhJ6Bt/6HE
cFRQYYxGBZQ0GRLfuBo5DLk9rVqZO07EI8Uwszf0fJACefZQbmTHh/0WEPr8Kuz8mWsZ+T4R4wgB
5xuaqYI7q+M10sXY/awS9Y/k0H5yefLBo8W4RAS0WRElONLkdkAcjwJAyim0vnsIMaLCyxEt1rTP
74pxj3WvZSmQNDHqAwQmxUn3VoVEQLOaXyVoGdzla5TLaLC6reiLhvdMQhiPCFTWIRc7UFXMVV2/
FO292ay0ZzF5Fls3FcltaovVR6Qrse8LmMtIjjMsjQtDFMRYwSvlbuOi3a4/7Ad0j/2Xiu05GYaX
WIFXANpQnd/mFmlVIu2KX/pvnh7P2nMti9+HYXgXN4COl3wcBj19JQle52HQvUeMF6Ab3ubb8i19
U2JiihYrf6fawqNHdFLnIyH7+QnJizG5lzMHAmdPq8oqWr+cL8dO9ofMBsI+PL3i8NRq2Xd9H4aN
JzxDFfQAZLJ72x3s1qmfy434NLz1JKKV3XLS1/OvvnFLbP1MSLByIvegxa9TRopjge7OjIsx9WWz
r6io2GEOtNN5zfRsHs94JwkAHw1KSNwMpSe5r6FNX9qQxmtlHbjyCZ35m+4xcTyeEC5KxhldxsKj
/UHViwR0K1Q0fpXP9+X9w23ZW+TfGQXGsBfoYoy0GhR23gHDhxR2nXNDvDMwNn3E0nuUy0ABW1fS
tX8cPMDD3fX12u//y/QuUuTf98QYIC2r/LEUQQsDfLb0KJJs9cCbNpyty6UsAMRbxYy4hJ1XxtXE
nar6TZJbanuyNzw3O/+8W5++vO7bF3sd4l3+TOZitakdA39SWiCq1G566F3KK7jyGMFcbA8I6N5X
wYjfj/e8vlTet5mL1Icm1VsD304pd0/YwvvqkjWs//AtoQWYdntS7MfaBlyPs/fhfJ/en15u38HC
zMAlJcaHFLCEQjezKCYboBb3ZAeD8aTbxKVPj9lq98uGvjm2g9FDh9MR+FWIviVMjFfxMFEZVx0E
4OD+6p/DZ9NJ6QfApw92d/cY2Fj3vqHr8Mmhrf20Pqa2R33X2rzf5gDvHhmng62xkdhV+BHuI3Kj
HL957Wouucu4mrYzR3E08fGBfPC0fCGtdv7xqyk7s9W02ve19vQSO8IxXRW/EwIM9+jZFngb1G6r
PTtu9zcMx77LS08lS95UafLM8HvOVfJ+JaPupVB7XlhClv/6yzPlM+/aTa1iebOpAnY0r7HztgDq
LGzjKIhp2I/41RohhJMVX8hTXsoIo95ZnDahNcsI0O8fa8uR8+eH5LFxkVK29+/7Frih426vvDQa
NQ7B72Ag0T7iQfHL85X+b0W/mqvrJW80zFnHsMyaKiTG1kV3P+e1a5KtS/f1eSSrtfP5l+LAaPZo
GFkniGDsQCjn0wpP1BjFHgo0fsY6vo1HWVyS+CFfbZ27/Ugeqf3Qkv36jb4/tTu6smdst60S2SUv
juX8BCbPfVsnr9ctmRdy8hWanwl4GEgY55hwnt2vlqDCHdnuwdtURCbOB7YA3KaGPXu3BeLLtJ2R
62VrMvoEYlmSjW2RzWALv2PyHqNkWq8FsqlcjBWmJC+Jqtrx8YAGGW0jOJvA3W1GpLdlnyi/77Tj
a5PRVt6dBoD6Y1tu6hw0IvqkdPzCWU/rdvVar+5M0VH+6A8StrutVKzwXVl7Bfv0SGCSEMsnh20J
ZAtiHqRHoIIQP0BbarJpE9Lc658Suig3gF/Af5jscDdgUydWf62S/Y9PJUKJ3jxWtvRUZ3Z033lY
4fGY7YvGyV8MN6cNfq7wx3zToq+OiCgj/UpxsVu0pvneQ3IpXUnY93G4z2e8tI+DuGncVeF+WETD
hOsGFTMqbkvn0INoGK8HO2pR00ZKQ/stOtNuuCtJ93RnOgFFIhubyHQa2IUbmeR1UxIsmIY3y+lw
hx5eV2jIxtVWkFQrpXiOUsAGK+Rtv1oDC+LRWIWOYzjISB+sB39XZChjPJjb1AG0Z+8WKJ0nvzVs
0JvIaA8StT6M/yPtu3rkRpps/9ASoDevSVMs296+EC11N13Se/76e9ize1WV4lbimx1hRhCE6WBk
RoaPE3t5q7ZEy1DxPd1GTjGSrR4vfVP6Hgm6uxbrNYfA+dQwnWGSarAPH+KvbLN7qfanytGeb+Te
7ckD1qflTga8J2UrOHfBrnwyHrWSAHEVkMZYGuQKcI03AByWUNfQT/3gTL7obrvdU/Era2xtEzm2
2QE3JvaME2yf29pGCSQvzLWhRQMygmUC6YzsXbB1S/9hIAowcfPvz8GRb/zPp+FFUwiJdo6+m7bm
PQYuduiW9Un9pQ9ks9Mh/LNA2qNNcngetgrV9Rsrmh4NhXg1VlckX4ZtbZMTWl1uiPtQE+pWTuoA
6avHjuOX3u6xx2mXOt+dBBgovybbnXK057tT7IlEuq+fImjARzi+uI/+dNrif/YGUo44NGSuenyL
E9o4fV//PGnoDLJN/FCchGC/Rk7+a954QGfP8UfJ3WfEw66lFwHF/s/ALX4NgLimaM5VyeDEpWtR
9+S/2PRL3dwU+1Nng1MAShgoCW9i7Ed5LDfWrSTtKemc9OkLVm6C5B+CA8Bjy+MnBkWJWpJP0ZdJ
48+Gt9vQXUHurc8wJ9F37Eyvgfdk3GJldfnUoea6KzBy7OChiWR0ka/3ibLZbYXcCUJIZeR2dn5E
wXtja58fqQ30WOV+gf3ZdU7T2MSnBEf7G5lQYXuiLZlumj1165QQf+tWAIm3HMxMh658K8DfSW9K
4k92gLP5hq4CHilp90+fr9nNc+aNd9Ex+XDy0Zt9EY+ho8edDv6vK7Q1M6sByEg1VEXFkC+rPvUo
MQQhDnr04Coenv5I3uPT0pBBnTYj5o3uLTDw1hZXtYvR980xR1z6jE8lzY1SU9XqAR8pZba0jx8f
vRh4+p2H3qHbYlvCc1ZuLajR/MiJIH54Y4z7Be+M16VnUSLmJmhXE3l/tIBiENsBQZbSv37IK809
mEA4O+TFIJ4ZDVEMDYyDC/3jqxO7R6DeKKfqFY9Fwzpfg1/j+ju7dkmOicFCs6WzXuNOy5K8vEnP
CdlLHh4Aj60V/w9sKViposiKDoi6S7bkso/kPgiHR4ug2p+LHjQkRumLW/S6J8DDqm65CHIrFYCF
tz80maNMq6TLQhM0geyeRzCD2O0Se98Dhzeei3LJ2vXr5/0s5pNHpZCTvoSH4txzvvLv9M+l78Nc
dBQ2Uo11bosDbpHU1U4agPsHUnDIyDw6jC8OCLJCaCjovHoAVCPkeCPY78fH0IWpIz6WLT3vXZE8
PPs8fMUVCTvLB+k/tbazhxOmTSVlS/SCYhYveuF5wuwAlGGO5SAs4cvzvve8yHlM0EeSk5dHOCDe
PfHdrbbZPUfEBlT852TvQofXLvPTA85ooAv+GGc8UGVatSP4e3Wc4/3nzY1fkTe4lt6+IJmLJkrP
g5wX9r7fBw5WTQH/LSTOjOKo/b25G233wd2p+weYBnIbO/ffMNbb3Zf/dRJhoV4UcjxGcMF8070u
0T+TpFe+m63DCVbfALABXrDk3QTOcXt0Bnzqu6f5DcIGDKtlnkIO2GBY3PAq+JzX9BMPnIlEMktY
Rr2kfTLb5Ymb+ncp7uJB/YSDZz9cH6J8rJZgwnkMyXG7nPTGdn89oiUmInDTcqdznM8YseCEnM7i
rWmODddKJwidOLndHxj/a4d8qYP+Syl1KqQyPgZ7F5zt6/1LeKduXzdHZ1vZ5m1LXH9jkwf8jskZ
tBXorosPtDf+A5ZsAibD50kr5zGyFSghMky9Xy4diIo8U7zwwvJqIf2vYFkqRib+MiXRFGZthqW5
CFhqCW7Q8Gr6GBMVnGbPu+U1bXZOi9HHWoS+MkDa9dCasdv7vwPysNzl9Sey5lxgVfUfjhjdPAVx
lo66BoQn+5je/8ps+oFpBi4C/AoEAKzhGR1GN1vUbApLAx0DAd/gviu/aqwEAdptDuByAS352HJK
3Kfv2rvOIO8UmRRo1ySo8NKfUxTd8N2A7XkwBsJriuORMS99jCixpjkuwZ5DA6JkJPidQSgoXuB1
dlYzPRjUwQ5R2frZ8ndJSIuMtAhGEz7aUcLwFuxB7QuIOCM0B9WIIjIn9Abf2NKvBWGh4jz2tYrC
OXXmrUulUk5xtVDv7u+bbe5+XmdvNeV6ToAR+ok2tdQoICBlXjY5heHKgf0WbsXGtZ6nwMHV8RYX
/S80gQ9pyIaEXefM3YlzkAqThUd9tABPpO8SJMZbd3bt/OlfcfeHEmNHBWxr7ZQE3DnBczI7jYPg
NXU6X8SFCZzM5GoKaJn1+2+2WOMHCPG87mOwVToaGbBzUiLBVsSkEiD8DaASEQ5za0bpnN5l5eq/
UnWcw0wCc/Rt9rXTxpZRiI124cN1OmuhGDTJH77YUCyImkCNEQ4hkVL4qqP0nuCWe7RSyPsMC7ro
MYBfgbh+l6CGrp8qg/CUypp7f/ENzDuIsP2liZaLnJAwSt3WNw+S+1D9+j8fKvMegkQQMJ2OS5yw
QwfzI1il4z2Zp38xyb+o5z+HypiBRJYrq59+GFpQ7DIALQwetmttuBwtr+lvE/qHEmMIYt1UJzqC
o2VfqAXorB7j6ZieOy3TcwF8pQR5ihgDlVzKPAFlTEEuCrVlScs79wBdeas7wiYERen2uoCum4I/
DDLqJFGjXIhChH4ZZkbSDQXm8kfM7SaSFxG7do6MLukU08LKJdyYejcgo4qdvzYAhFFgLOHYWnbg
xYAa3fTQnjt6FLbhTePz+vk4V8k2XlChyeRAhW2d7Oap64AZo4elo0duH3z/x2cKfFtdlWU4XgC5
Za4uG6ayLgQw23uvDUDCakwePPBs63r+44wKc3N6Z81ziG3gj88Wiex0JCMQW0PSODKaZKgbe+HD
9ItLdeUiL3hjLlLNqKJmKsSy9358SsSqkotcpLfjbt5YubAzUn/N+jSBHIfV8vYyImI2VnNl54HX
gqvwiDB2QNL1KgwB8ojhCmufv+XIk7W+6lZ31v18R81lhBn9bnYJR6Xwv+s72T9Ae+dk94QcqeNg
BNUBeo0j+ha3yX7NC704ANZ2FNmU58sN46xF065sC708v4LD7Ve5fynRAUh0fyLCdgpQRbsuwms2
Q5PQDGqpGJ7B+neGdq6JYZok0AuTjVnA4HD4KLnu4c+EO6MVLogwhikbkgH9oCBSudnJOqk33VO4
07fVRnPjuxQzvYtNPOWuvx+RCv/u0JD1nd8JSKGTCYMWvOTFWnhx8T2M/bJSbawaA99Te0fZFVWy
Gd3+1KJBizdezj1fxoRlglF2egNSTrDUYVJgID89WG+8iGlFvV9wxNgvEf22VItA5vgr3N2aEJmB
6O51WVl9Qmeiwqg7uavESp1Ao7wNDrWreneI4TmuPI8PRtmlupSEYovs6zG5jd3fwqZGCPZvbO7F
aTHKDWM8clKL4KRyG7dwOxdN2DDvGX+h8pobf06KbWinoTRqMLzDI2aUibFX9iFKbqfCa5/KI4+v
taTHBTFGyVkzeqFVAacn3UivIhTJcWug+ik5HoYN39XddAx31NGhT5y3bmvnH5pf2IJ9cBWVQLUF
xK62u+iooA6FIpgbeKed379dl6K19NfFR7IaJ+rlki4nYo4YVniJFRS/MOtsDF7R+5G+6RRSKE5c
b4AZn0g38URmzY5muxZtmrlBguIRGuen0k0iJ5l3dXnXVBuxfOB85vIZV3SWweisBCepty3KDqId
7LSXcD/+VD43rrgHQLCfEBsH9OuzAiBK7D1ziK8/Nd1QMGShYnsNc5Gjrk9aEeEiJ3v4eEWtciAt
Cua5E++GIzVR35vtciZu/KjewHJ1+NuUDHvLKR3OlyyU/joG7IDV4eaY8l/rMkVZUEIBmyXhGCc9
EuUSyuCo3n5V29vRjzHK9Iba20NC1D2m4BzeUNO6pv5T/BEZTZ0rdWBFPcIqpbPTLywezbZ4pA8c
Lle1zhkVRkmHaalLeYjjFu36U7DTN2Tlebi465bgjAijoikgoWQzARF4Es86hnRiRIPDo0jurl/Z
SjbkvF7Goll3YiXWagk6wBy+lx8URID+dQrrSu2MFUZLz3VmZu0injBq/c3XG/ULh+Nbc4+L0dGK
htHeOgeNCZszJL/c97vm0042vD0Iq0/tDy8/33GWtQ6jHjWzHwmDdI9b4V73euSorp/YutLTDEXV
kSBTkaPFMzujEqtinHdlOiBtCmyR4NlKbWWPXhG41aZHfftticdkdGepyBJoz/XmkyPi607m2Rcw
Mq5GNGxnJRoeX8ecAEow3PV7C50Ly1hdQsR9fjRPwKHE5uV8w40mVpXpGXFG9idLUYUxBfGxw5D2
NifBwSW963KU9lpbK/qfDV1TsfjUslSGyTiJOiXS6gFvTEWnQh/jTgGmYY85drEdY1/dVUSbnfal
S0jziC2C+7KC2hITgEXqL+kD/uuXvK6xVe1y9lEM8yj1GLNOe/hN2NlEU1t9fALgf/NyXcTWH4wp
KRhwkVRF+tlFcyZi2DWTxxQLRB6n3YxK0pv9xC00LMf3lzEwYQZEUce0AbvqPMBShDEKxoWT/FV/
36t39EbfjvdjRnLs6n2/4zXSruUTNIzEK7hO5IFUg7nQAvPrmhDQ4TH+Tp+XvbNLZjm2D97L7xOq
OCExjtLdjL6bh2hTJoRzpIuNZ/kFqCjqEKasa4rCeLxTIRZjImYDVOmE+Yr6MXWBWXkQsbx13Dzw
JpWlRQlcI8eo1biQythMqwFwM9gNUZ28ERD+AbqvbGGj8eDQfmp9f1GTsVdBMww8Fxa7J8zrocpN
yEvtjF7y2GZ2aNg6qFHftQ9vbzOcweJNxET0J+dY18RIPqPMeDdtMAdF3DfDP7D46Kg6LJkNrMD9
lD2ZVMjwcUzi2gs8J8i4nOGkBIXQgdUoIEflQIlGiei1PCW/puUgqpZiGIvU6Iy49Ok80xoA4uhm
M4mCdYBVbjfqXVZih7H4MZqeLlg2Ru1sC1hPxSmgb5ngT8ZHEsmkL3eFhPbGvO+JXvhShGF+kfOB
K7N+Glqs/3wgI2CNXMRKubwmPCXDS3chCY9fASAz3kJb9GnFh/1cc0bOKTJWXE/yXjFDnLwC5Ltq
Rxto5UZZuhCF4FXXt6f5aKEgFNk9fHzgUXBRbdf8Vxk6UbR03dJ0g/mAKBYUY0rwARrwKg/3FoYK
RvskcPO465rqDyFzyfOeqV9zqKe5XWTsGcjuGIp6TYnqWl7+IAG7fKdCEpzTh7wv7S4nyc66bY+8
HNdaFQ7X+/95ZaMGpZf7VKzwCfsFz7zfDl/VsXzJ9/Mm235gihTr7X03cf1kE5x4iaQ1N0pWdR3T
lZIh/wWIO9NAprScEFJXS9YMvX7cfpaV4XCI7xkN5i5Vk6IHrwCNY3ubp/aSS9nBcdk8IS9J0EIj
OLyUx/qL+UOSLVcFUlUO0zAPKERr+wxR2NIs694CsD06Co60rX5xC3+rRueMJKMdgyAtpyCBkXWW
tWbNHTZ2A3MMo8aQGj4YzCo1TcGSVE1XLdVkzlScaY8tJSpM+taLRTt3AH+k3wyH9j3ZTZzkzmo0
h1z5/xBjTU7QZcBPaUDs2UCuBbVhCeubZAATUZ4nuJo1PyfFnKIe0xRYtfLwGGzaTwBIRSfZ2DaF
h1+VG6EcNz5pmxlpx6HjVFrWSpzYnvuHS8baWB2d9CED6dYzyE0iu21L0CdB71r0ZKArnOckrXp+
5wSXOz5TPVleZSn2lSw5pkRCihEKDjBrREDr4r+x3Jq+LPRTTEPWGVc2RUw2ZZa2OICAMkE71RJD
jPZv2fEjl99XsBpowlFQZcRg+FdjpFNJdUEAAg20yqigEdjshH4mYp3ON3qGHcik7wqrdcrMAAhp
H1RxRVpaSzUWIZqd7gad3H4rgiH9vn4MykL2L9cJI7fmsiXZkn9a/s4OXJxToZCGdHykCNlUW+pe
J3lHFTJ2A7GiwjOBKUPfRQCwSpisMe+T+XeXkkq5oygR0Vftw6LoadeqX1S6k3MiTy9I3blNfSyU
70yubIq2TPlXWpJURGM4SXNbrzdTswVUg6FzKvKrihsAOfCygQllsbwUWiIag5KMj1g5mOhf/UNe
AJb0I31Qnq6f2vpl/qHEFuYqQwprWQalZGsB/huTGOGvadyl2IWF23uPo02CrNaw5ZBdKbBqqM79
D4M/44hnl7V4ayHAyUaMOkrosUOdTrF3LTfTv+bpLGuT0aphYT+rwfhWyajMooAa8mOMRabzqbnl
5cJ+og1W6s4pMI/BVIQixfjM+GgU6FcVAqJP7uTWOcZB4t18GC3Sb/ObUrW1Vzna0mgTlJhrwXKW
mHSjD3i2xpYVR1SwWnQ4isinJZDW2Z7KrRluhB2WQPb6iZpOV/oWN5Ra842hExVRUSV0VGmsUlQG
Mc1KGNLayb6PvWDr2xL7Vly7/OqPfLdvTarPyTEqcc7VoRbUYdHBS+R2fMwBCWa4L0tdxHS/H5A0
5SY51iTgnCaT45kCbWzQqT5gbzryiDdAAyuw30XfZgDvOKRO4cD38zUeJM+q43lOlgmR87LL4nkG
2QJY1sCDuAGEAlQRUQd496qzeEaiP6ChsdoX+9pJjoWLKicnvbSmEZekC3rAdAPrwxnZLLQuyMxG
XNoLflHHcGf7g2548xarOawzKmyuLk8QxIWVMuApV+TXjUBQQrGxqq8l7UN6SPZGxRuxWHUAz0ky
fkTRyhQQUWBsctWv+dHx3p3+oDrhbb9R/fR35HK01Zo/dk6PeSejkIvo5AS9Y4n9SnFpf82nFIu+
UZBZ4rNPXvpzLRbXgOQkSXiYIhZzX/oOrZCW2dTDJVP7gDqRgQh1jFtqCzPgG6/zti4jf0gx4fEw
BaIsdSZS3hvltdFIZTgGhrQEgPnK3qxyqK2aGw0Qh6oB8GgTLTSXnIWtHgeRCs4cuLbNfbELHJiX
e32fcPsD1w/xDylG93f9JEhDArdowrbNcTtVJHDQXYASWu46zYOwRdMAT1DWAttz9pgXJ1bzGKPB
eQlsRbs7he7vzpnROpFzy/fqIgOs4TkjxQZBdTU0iqCAFM0gF60tqZFDdVtCH9a8SzunzKlLP8fs
WBSx3XVO6w7za2LOZAAGWb5T1KM1OEOADOEubrZaGEKU7brzgs623jvrkRb7QHd7+ruNXpvyaEWf
MwBMcn9KvQgYY6FbIPKqA+0wqDdic0pGP6CcdaarsSU6LQ3JsDRVAUrQpbQgcWyaFCjMj6/7d1G3
C3R0uvad5XyXGJ9zuE1KP14He6bn9JjrC0SlaHolGIHNPaEL0gL2yDNKe872fntv2Lfuy5sxEVuz
qb9rN8Anwerk8AazCJ/X3+SP0/XXd6D3A212sqIZKvMdRYp1t7k5TI+vr8hZzABQBa7f7KNVYcTY
CDkQ9yNBN0G/eSjtcvONzeKoRe7vrn8FY62B8C6rACIFeImo65psMEoPndB0SgctOZQG/N/exk3Y
87MxKiTLZlueLfs6PUag/5se4FgkLEtQQPXysqdmNNsQOwYOVvoEYFkvSXYmclCdyeGL0Qv/0FFw
uiY2v5qayqqguAlCc7KSg6B+RwI8K3S4trLAUQWrVAC/bukmCkuipl5yE6rp0PZtnh6Khh617gto
dl44f10/Msa5+YeVMyLLR5x50VOVVVU3l+lBxbjvVH2LGNlWb+fMyYeao7mX7z0Tyb9IMSZJELJq
bEbwA2hhrDDtxIJDgDFEfxFgriVv0rjDyof0oA/KiwQUPEC6uGOtbg0EXpGobs1gdOPEqMn1M1wV
u7MzZHRMMBbWGOZgLGyCz9ZIiRaPn7Mu7GdRqTgiziZA/mFSg9CJhoFQnZXxGghBRojNxoe+ddXo
ThxtUb/NM8/sb/Lww5SQh5iPhhGRUj+G4muYYThNGOyR8nYGr4rn2YcwHpRWWvKgDviQMk5sSX6S
9ZSU8+b60a7KDGpShm4gJocWvxRPKy2LIewhnlKIBS5Y6RRRnSM1q7d3RoK5vWnuJ13oITVhE51q
XXOMuvEiQ/3MGp1zeatHdkaKUcpBVahDv3ATN99iCeiw6Ks03Osntk5DU4E3jeZSiY3GtVKVBnFo
00Mt5rYpfNUmpud5dW8eEebuqdVmZYf3djDnOyFIidgf+8ngnNaqakLJ9384YazHkE3YW2eBiJxh
UW+5KYVHoJTac1/YRfj2b04NlUgTNVAZNaVLOZPFfgrbGkKwZJmq+qk0VFKnHElbPTVT1lDbRKiM
dTuXRPo4G/qo7NKD0QQDyYGq7ptjEXhtmfJqBjxSy9+fqfWhoJIUFDi7IH/OO+wmq+6w9Ymj91Yf
pwnIHxOpQzT0M0SmGr0PgTKkh6Y2nobZ/AJiD0cG2DjtH3WH7JUoapIhWuySpcyIdDVrpvSQGWFH
0qg/SWq2zzPqhG3nxVl72+KZyn1yxOiCXfWunoex28SRkyrhYdADjkO5erBn38PcoSylfRDp48Lz
RIrhrtG+yvT5ujCuaCRNxPi4aKJFDKhvjNKr8x58dpCTvOv8UTSTjS6XyPxSuI6DyIsU2bz2csQX
5BgFWMpW0YcjrjErBy+voS6GX9IsPpni8JLXABum2xQTQyjvKVnm5iW61STONa84ihrWzYimCIbR
SaNciqsworE/n3q4OklNxCYjmtChMXB2IxmhBlAfxv/crlwQZK4x1SNxsuo5PbSyAuzmykAaIMhN
DpUVDXZBhXkgDdZdqDlW6Rym4ttMgOYiaZtBD0mZutclhg2K/7nDswNk9Bf8jC5pC9zh1N1H+l0Z
Y9WFcoS/r92meCsq1sXXxxY7AbqeowT+F9IK+nMUgJZZJnN3qkhNMW0UGDX9IYV1DkvPiImYblIp
dk1twgrh4GgCJ0eXT/AAOeRX3iOOGCVgWVEU9HMwLn+OPo4pT+X0MPeZk7YIW7EOid5fP94Vx1IT
FUNDFdTQIZ2M3TZLaiqS2SWH+DvD0sK7QN2jK5vQ+SDD28v0r+vk2KGzf27zD72fiewz7V01RViL
fZ8coswb8m10SP3orqNON9ygSEIoMHHG90Z+nNCdIxVuqH7Vzaek3QTUzjUnXFBnXOlG2AAC5v/4
ZYzhly1NalMNJ6FTMstEeQs2MGWxHx2sh/IxREZ6Y95JALu2iLjUO4gWuaJ4mweZ7aM37c3aXv+g
FROEHj8IvgooEYT4zPeMRtJaPRoBDqX6Pervhcm5itUXrOIf7ABGjx/beCYkHYQvEpMDNlXvo+E5
7okMHB/tG7s+bq6z8jP5ycRHS7+iaeh4RSos6qUSLOVQauUY0bKEYp/wMmSOpD7LLWCa6gaq9xHL
1ByqGgezCIFF5OXjTaR5Vd05Atx/XX8feQXPVa2M6BYTJKouqRrzQTE+NBotfFAn7qx+o5fA7gLG
uRfK711+T+m+MlCbMJ283MTqk+yU3fus+hFNAEtFOe989aI1UzJxE5ZlactFnT0JQ4zSGciuyWHU
C1vT3qyYY3RX3/gZAcYKzrUi5dYISQqa586cNkM1bhVzp1W/a9V8G5VnCgDt6ze+qrvOSDJqRUog
B2UPkjl9UuNdiEbsmCrOdSJsFfkfZYLilWxYwIiRfzyss5ODziykJDNBpUwKl7az7qbYzuhhvw9s
rdW2XhDnMwnFMXViTBlseinuOYZw9XCXGoKClAl6zplnmulDNUSRAAVafigvkCIXcWsupugZmm3T
uLvO8qrc4h1ZKNgthTX5UlZ6UQnCLADHk6rdQFs54zSRZvC1Pt+lt6PYcgc08AP/erlnBJmHEohF
VCsj8kF9ewxnBBAST/xXDxC1TkUzFd1EHvOSpTQuJS014/SgCClJ6EfW2VJj57/01A1yQBpoPN9+
nSAaq5ZkGppcGbsKHAMESgrevqFF0OPqIRlnV02oG2aCnWiOKrqRGtrXL45tJPlHVhEeIVMLRoF9
fclm1SJfm4RReojagTpVJsW2MZa606Fas8k6lELR6zw7AjU2tWYlvmxM9f1khTFHXtdeJionkmYB
HBXmhXEPldxq47TDdwASD2bLll+uM8our/lh9JzA8gFnjzJUhEEaC9ynvlGc7CN0h430mvmGF/1u
AVPzWNgJmlgOwMS712xFAQRiekq26Bxobuh/uOzxr29hfEdDpA1NInwLXBp9IxWiKynfvTZ4WX1X
d+9ScIgoR9muOo3n/DMXPc69kAcAqTwcJ0rK1+NcOxOqKgBTQzwHtYA+al5Bdc2CSKjjI/RGLgmd
A5dHPgRWq44iRc4iNUhUfcv62/VLZft8//sg/1BgHmlRC4qeLgfZ2RF6fFEwwU6ggxJjJjX2LVfx
m4DEU8yxIhyyisg81XYSu9psUiTiepKo+Yc8uBgl7vq3vOi3Y3sjUxKOz2H+FNKGzCJmcXWOwl2/
Tlm3kHS3oDLYaTi1amBikMY46G35lfZ5SYxJ8miCKbR2vKEG3WBUW4tiWwj9JpR3ci77nMNfTAir
gyX4aaai4AZktkl3SuhYYhAYOXkpes6TjOgJdOMs2Jku+zKGzER5JMBrt7tE8Eb13+jLc/KMdNFe
xAGYMAGahV7goLQrrULjsxSpSxeMWDuKkXAs+6qSOuOYETcpSbRqLBej2n3kMWY2kYgLRd7+3DVD
AGxygMvJpqFKrPsQ520hTlKQHMIZGKoiOhYjtx5elfBdLA6ZVnmKWnNyLKsuiyLinSJ/uWy8ZtRv
mmKSN2pEaCSjgYvw2o6WkyavcYZSb47dvfUxGOa7rB849mdNRShw9FUdYoSFkQxdAyOMFXCGkQpO
dWKO8Gp54eqiS1kpVQ3g+IuAbECNinmr/SBNTSpACZXWUUEjXxY/dyNqcuH39eew6M9rdFiHK5Lb
SAiRnMcGKYe2QWwrVIHjLHcwK7CwiCdS3kz0mtt1zhvjdrVzWYtmiRzqnHpm9Tx+msV758j1QGjf
/IubgnugGBheNJE2Ys4xrLG0Z0hqqNriWwiAj6u9Xz/AtceFuAe/TAQcQLW5tBbWONaCMSONPj8k
zVEYQyduG47m/imw/3VLForSJpSmCE4uiQBoMwwtiuRFG7eyHwfm5Exx0TrYIy3YjaBI/jSEgjvm
MZrbetoBkKiV7FqrNCKbdflO+/QutUynCIPAjoxh8Zam2h2L2rSDRshsi4YK5+TXDgZOEXxCfDVa
vpiDSTGIlcSiANeoHe202Zom0XudczKrRNBtjsIP3oj20zB05h4JqOX3cVrRwxyTMkOo+662t9cv
eO2tw2DhDcoifAK2fTDuAhTPo5geKDL+Uv+dFzyUrrX3gCgemgTNBxBR1sdpmlKNRDCBXJEtIPbI
mtBu9CPUdSejVjZw1ObqoZ3RY6RJzRG/mkgJHUL5rs5Ury8Gm5ubXmMKnj98HZRlVCT/L0U20not
l42GHhIZM0UpVIo0u5o4upZYe12R+GrDQ9pcu6lzkowu03qhKZK+pocy/ECe2hHNgiPTq/7LOQlG
qC2Ram0dDPTQVb2xwbCdbMdihMHrqgo3OSI7uy7aeVOKRrET4hLJFwXikkXo861aC2OG/7lsnn+O
cnnIdKZCZ2jgOEK0l5oYAed1MKxZdazXlRZUv8WwL7J09sA0c1Aro2jpoS3uYH4CR0qO+qE4CJod
cPaCrIklXEIskbcwq4MBiEtSrW4GNOtLetD6vSzfSV1EZOHp+oGtmVUDbc6oHWCsXrIYw51iNrQO
pOX+Csvuc2x+UradhLF53htbPTcYHbSzGChWsNqvqwFJ1+cqPeCJ2PM4b1TxPdHeo1zbBVHh1JPh
Rikv+F8VT5gJcanTLDv+GPbQ5ANgLsmgBxkrpsVBuyvywY4pRmGVx6GfXWV6yYzUNhLUSaPBCayK
Fzyt+RNYQ4V+F4RPFmZwLy8RZqgPpDlY+I5mspSLiD7nid2O5m4yclcAZv71K11RNDoWyUlL86Ks
yyajzWZ1KAp5zFCRFTCxSPdG6fTqzTRjnyJ9j3nmfoU/HYzhSWAHpq7/zHmfvYcg76pooLjXSD7I
6Us+/q4/yuI080p7a3SMpSEKKBMY5f1B+jijk+apgTKwTg9DvleDQ6prN1PTPGkA49dl6eP6Ea6l
U+BYqEAPVVE6xUTo5a2lVmwa/UKtMTIAf/RS6ZQNEDbSOrFQ3kaHnpX1u4EarY0FU7otRuqwSWkt
bK5/yMrzRPewqitAJFrcHOYuq1KqRanLsoNQV3Zf/p47x4Q32vGmAldeJ7A1UAlQsGwbBSlGSlup
SPNxLLNDrSLJObSkMbfVVrFsaSaq+pUDZOs6Y6vX+YcgG/cORZNXkbQQrJy4cFFhn1/EdidR9zqd
tdqADqlZtnsbS4mUsYF460FfBzjBJvFzLEP4BlaP6rSRbaJ/+D5EquFl3ozf2Nqg2T4FZjPHW1q9
wTP6jIEskzgbYw30Ex2xg/gglLEjWT1pk5lzpGvvHrsW8epVcIyy2qXMKqE0YNGLRg9F4Api4qUJ
Jmk0PfKGwvLzpAKYmCXzHspiUBlHXIcRNJHrQ7sd0KcvicoLhp4ZtNnBQL/vaWzENynQ0TxhBZFF
BlqUtlmmmRdQUzt14VxuZHPMn8Y0jxwrGWYXG1gRfF+/8xW7qaOKBLQDEY2Gys/jPlMV6hDkshmk
2SEP+8ybM9rZcQSFZPQyr51nTYzhpP4oP7RysF1WdVrWCUBl6cGYv/R62vXibnAQzG16gdeYsta/
BhuiYmke5tOx35CR5FJSYqmP8+wg1fVw6iMjcANRlNB7GIUuMANiv8gL043REWBP0oCeD1gJdxy6
0qVD3bjSkPdohRCH/ThjD4TYVAXn4FdPQ4eGtrD8QUHd5FIYWiXPxGmqM1Rfi2KTFqWy0fLI8tJC
/3+kXdlu5Lqu/SIDnodXTzVn6qQ7yYvRUzzLtjz76+9S7jk7VYpPCd0baKAfAhRNiaIocnGxCBZD
T+/0KCK767u9dsAA9GR4Ogv+mk89tF2qLR3QmMfFAujb0u7m+ZmacuXKkUg/Zsy8seMuB5uGpqs6
SraX+ilFmsYjgbHXdG+Y90UlOsIrulgyShVsYCGKpnzvAdEwbGGJscW18TCkD+hoGhXMqBENlV7Z
J/ASI6SUkXm0YAWXenRpjESKMmOfEtynNlqcFteYJHdWu10z/by+PyuLZgFMJyPE1IGnljmzVUjp
xGai4DSS26w7lUQ0y3ZNACi+8bCGd4enZYt6dtynluSFkkGbtqrtINcUzKppO2tzXY21rQFZDTpR
2JsXVZZLKTka940hgpRXIOkctJFlbiHq0Fjbl3MZnCYmqRnvI9MEaCGkuPKgRJc8cAAicP+Kh2TM
O/8owx3UGWY8Fz0E9SgZaNPiKdMTEph/7g4upHAXktwOcxlVkCL1m6ne09jV7d1SeWklKMSI1o2L
XiLVbKRRh6Bx3iyyp73Vr+Psm6LTuWpogLIYyKuYSEuwv58Z2jA3mmYQGwOhdVTqKR6JAapoqmDV
1gzNgAfQTFTrNZQFLqW05dRXKNdXR7mNvjvRXZRY4Zjb27ioBSa9YgWA5SCbimeCZmHk9aWkTqOp
hvEE2J+6sQ5Ub8HHl+jlNtVjLfjj0wMEAkQw1D/yUty7vKH2BLpdpzzaEhp9m6e6fNNaNFFQQfJx
7cGHYi8jCHcwRAbAqkudjJLUVl6r5ZHlHR8k/WtvgsH+CFZPd5QOtrdo3tjdSZ1/Xb+1xDvaRTQ4
b8xTho6cl0umiEUXWnmUq247J3mgDw8OGQ8jKEzMKT5VBkUG62CZkkDyirkAGIuXkQH3h75w9VLh
uHcilLBglOyF2+maG1cvE8azqU/XNVyVA1ocdKoi0a/y769aoubUKNjBuEHL6ORW7b6nJyLC463Z
pIolxPwftL18upriFtDsuk/JsVDfmvHkTK9KIvAW6yKAcXB0cBihEeByxfoF8apsleQ4Sa/Eek2A
CxuL++urteIqbNXBAxLdBgxlxZlhUk52kpnVuxoGyoht+TfbcSaA8+BVLU/UzBpypM4JCO9lQQMo
PQmrIWu7zipYOFMAoWCM+uVa1bFSk0yrybFRTsDsapaPF1okckRrUpBD0FG0Am4AYLRLKUSeBwqe
U3JUhgMGSrp6/mOIn9Pq+fqmrIpBmhc5eGSVgRW7FCPNqkybvidHoIc3ZdCC4bRRO89pBB6cb51j
5Wzb+BD07izOLorZynMqVQMsrHdcze4CCAyLPL1H0NgOB/buScfGLYzHrABX5hKbR7t19gsINYff
svP4x2oDzvMeHgPHhEDsUm1jUeq5S1A5I+RVH14i80Ey71Ljzy+TCyncZR/X/VgpBIXswhn3TmDk
YCmtRQ2za27WwXMTHfPArKI3l7tH0FmmppaO6hUQF9VsYZAk1rKRwUha7A3Ql6QYVqgRASHEisOA
UNtmng+oKJ4QIitrpcnAJHRM5U0CerxMulM6wcW1YpuMPg5ZCsXAXFh+Gg7KtZjS2s9o8dJnfxhB
qFpVYY6Gqwi9ztftgZk594q5EMWdNocCnt7YEDXLJzMbDikmC1J5h5yXJ5HfSUu2sRJcF8lM7JpI
pv3ZgYg0IrdTB+y/PT01PqkOlmW6LXgHlVk0oVmkHWftCV3A0GpBVG0E0de5qe4y80D6V2reNflL
5NSC1VxLFTpIMKPSCcsAMx53AeNQRHRWAIhf2vtMVl0qJeDibYJF1/w5SVw9dcfKUy08GMrG/vMS
wYVw7jzgjVoqao29VMnbqCquot2b/a/rm7cWU10I0S93z+oSI7FtpiHyZ5lvfpcUzwIzm+zaievI
7iyB7HDTGJbAj7Lf5a3mfGU5Q8UjOZ5HAuWUofKHuvdjsxGsH/NK10Rwhjl3SxTLEfASbeKNGwAQ
TbCStTtRgV+kCWeUlmICJxYr+XHch5MgnFn/bTYvEYMTkeLkbjV0ULZV5GCVkKNVj6LLY+0uw+b/
8/M8Q1XVmoMSsUp7sZuf9E35u9w7XvEFCJZbGuwryZsDZ8eI4q8bnUArhws8srJv61FHJlHqaHvT
xlEbRIokJJhkmY7P+/+hHXd4S6ctaFFCO+DEQRnNZsVWno4BtqJpZ2tuieF3DQW1KKQpOAsAiUWn
xLmBzOgJBR/pkIBUufVR/kf2RbB0IlHcTYwyjUZoD1EjRhBrzujFie0rFGln9bntdnn/QGZRZkwk
kzNCSZ4pbRvIrFDLpmMIUJtLs7Cd+y1xDr3825F2f2EgHwvK57BiNZHglHVoqWzyboNG3eu/v5Zu
BQwagQYeIoxAllvGpK7aiETozrE0zzk+1Id8LwXWj2rTuj810Go9yFsd02yvS10LNc6Fcutok1Hq
BwtCqR8HDyI+zrVrGFN5kbrUgTZEH/SlI1dTvJwl3QHYUH1RqpMsy1uzfMLjp8j+vOqB99WHJG7x
IitRlCQD1sVq/Cqd3B8NfKtehtdXa9XqzqRwq4UH1oCrIWIXE4ZFj7U3GYelPcT5k0owRYsynIUo
qfXZMSGXyeJ7vO/wFjU4zYgapzbo31EZBOAhVJTxfqSyyAxWggomBblZWX3H2XDuz5wL8LsVRYHy
2GS6hRRmg9doxkYdFLeNf86gVSNTehi+RobgXH0ORCEZafT3ZCog7NyaIr42e5sAezMoGLOmomKi
ZX4iANwIhPD8KWZbp4ingWzQ1dNYFOzp2mpPkS4Qs9IDe6EMX/wrplQuFhXAnqKRt1X8nPU1Hpd5
kANWSrtvavOkIGviTMf5MSs3A7GAf1Dq7SzVgvavVatBRg81eRm9Vp/64CSqmbSEwmZ5o6H4aCxP
14+CQADf+KaVDq2bogKOA5RPEXnNRH2fK08vrCUjB2EQT1YWv3Qeua31JbWwlmoCnqfWCOv2jsin
gdxlM6bBk30xyW48i3jS2Hm6vKEhluHOkXbHzcm74dlwWAQyQWwR4AlGf6nSXZmWQSfbvhC7uLqK
JhIegIyw48cduylTSD5MTFhiuZZ0h8e0IKb97OChDiu+oFENT8p37rKzl1AWGWqyJJCQJyYiaEyq
QB9kVYlSECIxTNEzMUigAebJxJSAWDHChJacZqP/K2UYctUG0RlSkJdSMor+6D5aUEMqW9bSjXZK
KRaEtytN1qDIg8kZLLsJ6Af3xMkKlD11OYcqN3rpounBafFsvMn6ja6+Gq3mxVHnJXMOfhJwNovS
nqsu5Fw8t5I5gMdpVOJg2ZieZlk3pflFTVPPlk9SgUF/gy/VoEvpX+3MCDq12VogiyzBIeaaQkqP
z9c3VkJBxh4ZLJMRFF0uNyaz2lGp4wTqm4b+jFOKdvLfGTrLxYv+OS6+FMXdclNcGFLWQOuMkk0E
AvL4Zk7zsBpnr0z9yi5dZfTIzz/3Yef6cR6mjsxumOeyYIlZS3+qBtHdzX6A9yXARaDLAdEP7nBO
q4bKlSwvQAfKMnbQCpr0IY6fYn1rbqYnSRKcjjXPpakq/D0YNcHDwqlTLHJN9BnS0nhIQqUG+0Y0
SzMEt/nO7K0CZK1o0Leswr++jgLBPLbGohoxQDGOE8PqHdt49Avl52RsjPxLAhTodWHM/j+t6YeW
vMu0qVpnZg5hY/rLLk/RLPj9tVDhbBV5OHlWAEjaliweqWzX0J9iI3YxHM5ViCCYXHc0KoB6LNVn
Agh1ebwssNdY8jQUxxlZxLF7K+Pupk5O7c9K2qvaT0nbqFoUyGAgHLQ9GOmvr+Pqpmks2kPqWEfW
6FI6Q+2VfQ+PraGXNd4hmaI8tH7nNePv64JWvciZIE7NIZP0OjeA+KTT70H3zGNGghZDSNCC/u8E
MY3P7qCsnKd+6aBR9pKEyYw5CimaUATPtLWLDmAMpE1RyARlGzPPMyFqY2W1VkObqXxFG3vankjy
dl2PVQtE0ZJB6nEB8TQNdpVMtVOqiPgxFa30FE8U4qzuyJkATocBYJl8UiGg3imgAI+91JMF8ed7
e8ynY3omg7uqJdkqpkqDjGpvuk+6m+8B1N7fOUG9/U3dwoswMqsNqPeL4HXrebb3rIVN8KZvJcGX
rG7Y2Ydwdi4vWZFpMz5EM3ZZdyOPodx8ub5hPCsqjAG315kMzsRBfUWztoIMelTRv3xoDvn35Kf2
1mJUaADC6XDwDOrWD9IXe9v4vYCOgB/u+Ek8Z/h9bielskB8H1gh7N5b3HIPUoKy9paD7kqu5VUh
EHOxm32tA4opuqlPfQx2C5UN+b58VX+UP5RA2an4y/WVWXUygOAwGgBAGHgugL7MtayXNDjr75pv
APJ4VLbmzkq3/04MtwBmJscqWGkR5Bb7EtPzxjcKqhiy1ZpfQNX+jQc404m7ZpeJ2kvEgOXGFLtd
hBFHSOVqgvLMqtViGCg47HUDfEqc1eqRU0h2DyFW8oS2PdeUvrZ0CK8v20qiHXZ7JoWzW6VE23am
Aq1uYW/S3u+jraYfR+NlsF5Rem062wMtXg7YaiIqCq06OUe20bAIgDWoBi79qFZFJJUibFmq9NMm
XjTdnW2q+EpJG+I2tiYCAK8030JZlODxGn6/bzmvp9txN6bExttcX/weY88HDMICd6qhncYaA0+b
yqMI9o37PEbxJgeKQhdYzuppOPsCzicqIEmLpR5fIHuj8Y3mOI9kU+wB3rAyUTC4vr4f2nIG5JjJ
iJdEBJe0gKMk+T3lX6QIHCDZ1+s2tBbigugDA6LQzYsXE38aLAPYvi4rj8ZzgmlFlt9a30g63xnx
rdp1gdpI4XWBKw35mMmIWxHQceB60Nl2aTmTaoAnqUgAQHGovm9HrXQ7rcuCdBhG0InlJfihzCXE
Ez/d9XOVBGjek7ZO1/a3Y15rnlJh0s/YRdJj5UTfiVX2KJcjY200M3ga0FfqEhA7BEPZo7+I9PY+
T6gOjNLknGwldQ6Asca76zqtbRaj7kaJGfz/n5gii7iSWkBIi6NktyGysW7dpV4n5wG1/5zJBKun
G8g34E2CV656uXoDBknmJthejwYuJ5UGMWlcSRbs0WruhiEjWZePBkZIzipYU2DUJnAs08/+Fb31
1QYFygkRJjhlW4GrXF28D1k8r1TVZTpomHGqkJgnzd6o9oaykw1Ram/thQqILGIyvOfQtM6pJOuL
acUMV7/EauQt4xz7tT286GRJPacav2d5X4QKLTxdL0FIOczBdRtZTdGefcAnPeuhQ18IUOa1jzQO
+l8eVc/5NvyIB1ca/eFvMjqgNrIxdBR15k9z31S70atYhr4lZktW3hwajkij1SUFhhp8LGirRdHv
0hZT3azbZpTgo6gPRrfl0JVhoZ8S7d7+lmOowsv1FVwLexlk+7/iuNsum4oUeG64RBTpf9HiSYmG
TazWgVlmftcJgjJmDnz8iy439PSAkcX8RHIwdV1NHQu7pUneQkLpZ9FON5m9M+zsFijVb1NlCA7d
qnpok0W9DdgmRKOXqzlHVjO0yVAe87Lz4+Zg9mgvQwsIqn9JLrjJ1sITHYAjtBqBnkN+T2KdvYJo
n6uzkgMDXzU0bKQ6kCtnX2FQyl/s2JkYzkAwtFG3y6xnYtAhVCWbATwnQBb5arTs08XuBPJWzxhD
LLGmQTBx8xMc5SQC16eFLiG1+jp12wwElpTQrR4Dr46JEqTaoHiVNM9dqwtEr8UG55K52EAtEpRQ
zao8DrHfGgXmsPlGPG26VtrD7DxnvL++tGs7CA4zFdVhBETqe3LibAeVQsrURkfrhNLeEzP1SHpK
KxEF8ppJngvhQi5zkjGrIoKZFNY2qRQ3yyp/BOV8vulLEaZvVSFcnzp69dBpwHerKCat9D4xgPg1
S90blJl4iwT6S8uQRWqtijLNd24IaMDTv1lLq1j9MMIstQHDDJRl9ivZ3qkA7AvONDNw3ougjYF1
IOIlgELt5ZmutNlc5joCyteuXamf/D75KoOCLK+DPzcHGD10gS3Aa2mXgjA/APT7Gpom5nxfgVBX
3qV/o8qZBM4Wup509qwBKJ20pyoPBuqV0Y6Isvdrx+hcD7Z1Z2ad5TKGqSnQIzVCacn9cXiQdbd5
siMS2P3weH3VVrfnTCf29zNpCRjhe4sB2vEUnIIl1dAo2VveVFtJqFt4UF0Xt6Ic7EBR8Z5GGw1A
9JfizGw0SKbjTmmTyZ2X/Wj+AMml2u1Jc1PmAgexohuS/sBvAruH1DVPwuRUfVWPPXNIzXZuj+gH
T8zIG0RTNFbOEio5uP2Br3z3Rpc65Wh/iAlQZUcZ3dCG7TX93pBEB3bFD10I4RYOxYXJ0Fg3QE6C
nnrzcALVNmlAuSLw4muCUGfDEEZG3wdOkktttNlYZifHeUXlMIn1QJpeTalwe/MVaGOBNaxtEEC2
AHyjuAfANGfqqjqXUobZLSzujfIgq/YgeFwGQdwrksItnVUbudIukFIqewNjq2VXbe4zUbC5An5h
dRI0dWJIGBaPr5T0UgOuFJqTY6miqKs92jYyVr2OW9+qjk6rH7X2TQLgTEYtO9btt1zWNxivhZJG
ohw0IioCrGVGwCUDvAXIhRjpgnq5kR2ZO6KjgRH1qCCZEte2ASOV6EmpYgxNu9MLT3P8fniOHUzS
LpTf1w/6O50M5/chHrhc4IDRj21wzlKXunmKWwC6SZ5u6mg/jrtGOtBEQslvuMetE8btjPxM69Gp
lz2DPI1yg+kBp8kEqcLBkH5HVtjnm7G/IcD0jsp+0H4TJDUk9ZCqm7Lb2SKenxWKHNA5MLABOiNl
YIq5JaOlLPXJ0gK6b/lFitqJGW8LjJlDg0/iYWyS4dbxHEjK4lnS4OKrBtmt0pt8PCkTJqMt1gbP
1duxFb142Vp9WktMwAVngG6AKop51TMnLU/mgDcvQNqSWsXBhCB5U+tNJygbr5x8W0a+Hq3sGmv0
YH8/kxJPOk2cOgUgrdjLIDbWvuO95Fh3ohL4Sn85GgqQOGPvGMa/zQnqlajVDQq2BedLMu6H5KdF
XgiIcSot8wrZp+NymNr41vme0d9d+TtJhy+9Sl3cfZacb9GaLngKrDgIVghBSzLAQ2jr4r5nhClY
gJIzPv7c64r+rV/UzZJZD2MtcuNrosDwiH5YlMww4YzzrkOULlHDZhmUae7byU7FKE+MB/ccIkJN
rEvCwwYNO9jST6RV+pLaeg3Y/3PnbMbmpjafZxHwaa1qAMbODyFccIcSrkTGvgHMX7X9InI8qfgh
2cQzYuPGmn61m8xANmEeQlvrviRR6yfRttOGMEY+GNsJJJh07P4cSIdJ66yrFaUt1rbCbWcm2Sat
FwACF/qsRGE67s36ZRK1r62cyQsp3Jkkcm106BFES8Cm3goMkn0hd95ttIMjhmXzpkETcHkSDWVo
ly4CxLZr92gELfeGc6D24e26i16JW+Dm0P2NRyK6c/n89Qx6JdT2QUCHOqC91C6wXG708BcycB06
qC3ZQFpzQblJgfTHvBrkyNVHYzmWMbqARe0Ea5bOukv/K4O7aWa5KKOGQgaSuwBM6l6WhzjrYL90
/OvarO05mywFsj5cDhjfcbkvcBRDbSYAg6bVjZ6CfzwWse+sxMeYB/shgbOqyAF+vywhYV628gRA
lROCBQptA2iMMAyBOqsLh7Zs0LWgqRV9NJfqaBPFwg2ACaUPRhrMOpKpmLl9fcnWTBksA/h9lu0G
we+lDKB6qDpHkKE8W/aP5sHqn5oYHZ+CqHV13c7EcKlNi+DpafUMafcqAe3pmhHY4OVH2XpoRVHC
SloMMQIGHzHcDTCfnLlVKonthQC3TYr21tLbL04s3xQm6i92Zj4qkrxB7z4aWMpJcF5XtutCMBct
S2AGKdIaHkeNJ7/VVeT3WxcctK4uU4EDWtORzbplMwgA5eYzxbG+WLE0gN90Qcy4KDtn/FXfYqiE
8qTJrVeYanjdStZCAlQN/hHIvzqQS+nzokNIEFWNcmdYXRxmGslv4qkrg5L2WUgLtXP7XEH3RIQZ
UBpQJ54z0dlLQQTmjkM6hDMS9o/lWKQmGhQNUoUqSCJDDB2bBAX5tSTbxefyJwfkq5odg4DVLrVj
4jwlTXqXRWDdjQ6p47ao3WRl7PfT7NrGnz9qHeZ6YNAAZX0aD5GjMzFXE6yUgZdgp8zuoPywZZRX
TUngu1XmnLlriE0PQkhkg40V3b+XZzcipLFqFcGK1oJiuAnsrHMnw/ZBlrrV2oNWHmLMokNN0Gtt
sskSV7FC0vwk6baLHF+uNw5mIE5IH4OkfO7czKmftV508tfeOWdf+Ymds5vbuIiqHv0oZTC0L8iY
ufN8O2h9KIEkF0DwbwkmSRK6a4cbrc/vrlvuiuMBph2TBwE/Aoc3DxxTl1pqkhxhVsGYw+7NiHhS
7SnD7MYR5iRbyr+Ux1leUY+5tIzYky49osfI1UZ9Fzu7usMAVBT/pL8SBzQeGNJRw39/9J69CVIp
safcwuKCotSV7CdJa13TGl0JQz8k9bGPW8Gd9I4v/2R078QnrD0f9/ql0dVwZsSYMVzGGFH1HXK0
JGapm2jdnkompoRipiaGepInmtFtMcphGlme3SxP5RztIuWhXI61poEUObvtqrBywlizv17f8jU/
jDm37JpGkQKztS6/0Dab2KIp2mjUYQA+Q0Jjv2p1Ya3Ogblos6Ddbs0VY+nZ8iPUBgblUlpSW71a
YVzCMa+qQMd8eAIcjomeMi2+azAAt23V3wsxt9d1XIkN2Z4DoIzEGaslXErtOgI2JiCEQZz0KFnE
XaattTxfl7G6jmjbZf1dwMbzCZNKbtCP3yD+tLLvXWeyjgZGVZqKJjSsycFDAJRwDCcCsOClLlEZ
0/8nkVWzfe3MLoaXe6QPzViUzmI/xJvuuSDOX0pqq5HYRCDaJn1YNvHjZN9jgsmgd5uJRoHWxpvr
K7gSXIHTCuAp9KozAD5nGwC3VEP3jv6NnqZYPxH9JA9ebVv7UhXR3a3KAgsrKuIgWgJ52eUqVvI4
xJ2Cdgw71cHxPvZBBbrS2rnp8nSLyV0ivuLVOxZJiH8EciZIo66YSxN46rT8tUhhkehPivwDExv8
qvem+H7JdD/CMQcb8V+sqokSJKOjwBAT7s1CCmdopx4tUjrxC1fXvDnxS9FTYg066+D1hWQOeu7A
V8rtHaiYjTbTAfWklhNvB4nB4ttm8a2l11FesqUNMaPiQPImPphmMwWZPdwnSux8SRvVOCngRhC4
3rUzj9m5LB0LSBUaRy53uLWGxGmKEVj5Fj0WzptN76dYFFmubivKdSyZhf/Q8HYppeksc+g1BQgi
fbwZMZCwmizfGMq9Epv4v9uoqeO3kr43+vu8W8Lre7u+7GDTYf0X8KZ8UylZNGJNo4WHQlxg8luk
Dn4zp0Ug1wkej2MzeHB9nafnJPKzfrLR8zQRrzPxcB36WjrKC0YLX/+m1XUHhg05JhM5cP5VKZdT
VaQGw5H1hZtnlrvMr3kvYrleO7/YWVsB4SAb9sedX9shbV+NjHS0bfwF4I9AzmrHjdI+2zR9edOW
99fVWhOIJBfsiNG44ia/3GjHBFnxMKAfr83MUzm+KDJan0/6Qvdmmu+uy2Ifz3vec1mcUS2OGU0L
a7RqEzYYVo2kIJ51S3Aprtou5kICy4j3P17N7KY5i4Yq3S7G2MGZzZymDkFYkwVJYkchOOEwyXUe
p60h93OgTQoJzGJxFJeQiB5nuzQ31xVeu2pYSxTmB6DqhP28/BKtorM5oA/7qC81eHgHAA5jEGOH
Q5xPXqElHUYYOI9j2g0CJ7F2mSIMBAEWemEtvEIuBZO4SfQswkoP2htFwt7RT22f+fZfYJ6R/3Ig
BrkJ89MkiFrN20mPoCAgQwhybD3fok7Q+N0cix70qyoh02YCaiiDJZLz9/OAS6CtcbMZGuC9tDvl
Gkb/5m94/gu8z9pJR7IUUCQ2ngpe/3Lx9FqPxpY1LJT0AU36boopX2o5/4U/weAmDcy/sAzkmi+l
oKUcRLEDaqwVovQTngtPnZZY28WJI/e6Fa6tHGJE5LLVd0ged8TVKnFiw0aBNWPuvHGt6mYqfhqJ
4Lm9umxnYrjTPS9kSAsbFI+o4KrpWzwariOquq+qwqoAKP5g0ADfeQSgf9694xcdep9EtQ/aPQtz
5ZLy+/UlW9XlQw7/XkSxjlCb4PpLW8oGWScY/lHnAu+w5g7xZEcZl0EkDZ6lDo6pznGRwB0qGqiS
Sj+CsV3XY329PkSwv5+5wnGWiNQRgDDraEMi29fVOzQSyn8BIsfD4EMMZ8s24j+qUmhSAGmhPPXO
jka/r2siWizOlU6U9lWMjrKjktiu1DReLFsCp7m+6R9acOc+AjJF0htGja1Y4HKkiW+j2Qy88X/j
YBwEN7hyTbQ88jM+gD53YiuCoF7PQ039ruXoj7Hfri/Y2tajPAh+MzA6Iu3BFvRs6yszIXE+AhKF
4+hYr60huWj38aesE5gxWxb+VmesY3j8OkBK8+4yNes5WhwQBJqIDIv7dPiO/voKk0YS6Rud4kCZ
/jhkAQ4crPcAzuHfJzxCkwPlYY04nPmEFo/5brFbV46B5Vfz3Uhf/nQZ0biGnpt3ykokjzi7y6cG
hCMEeIGWYNDl21wd6/E1BlfWdTGfIwVQOiNVwfiFFewW5zylQl0WlSJBpW7SAMYd1IHiFYIz9Hmn
IAThPNogMMNG55lF5MoqHYcCMTKC38OUfVsuQzrUuOBm0B6ZHm4QTFmet9dVW4nHGF01mBxBy2oh
e8ydK0Mb57FMkIoHdW2WbgztTRujzAW4zZNAgZPruTullZcv81GO/vhMQzYSjzjVWFp0bV+egrSQ
kQUqUKnB5bqrNdBEjxNaR0Vn4PNhuxTD+Vm9SjvdrtljtGndrAw75PxN5cG0w+tryRzp5Vm7lMM5
WtNoFLKgCftoj2WQN4DfjqdR67xpfhxl0ZjQz/6QCWPTDmEwiB24iEtpliyTxgQRF7ktilul7cCC
IGCg4196NiOfMxj7gYauZUxv4oITo+3tysmi8fEge03s9jdJiHm6YexhpNj9tHm7vn7vYzHOFvCT
OO6cdfIiE7OBuNGr0HjjnjC0uKQeDdCu8VU+BurLDUV6lrre0fKCpzR8G90yzP29KH3B11I+fQm3
ulVVAQE8S+Pjybb8V/t3fu+EU+Q+WPXBe3rrvs9HL0Hr4nX9hVK5W8Ep+m4oa0j144ewdNutgS4+
NUgAgn9zAexQB5dskpMl2Ga+SPFJW+4cDoVBG9nGus9PCNs7aWdiaA7m2HjT4Jryc3U3NV760n3t
3po59jCzIA2dx0X/lt2YGGDt0ezH9YXgXOGn7+EObJJZSd62WIcSiWp3I4f2tvZqTxASvz/Xr5kb
d15bVG3agULM4OeLR3by3urd+OZr5n4fAvdL7xq3I2oQD6o37RZ0T1qv6aY8qc83crh5cb5Tl24i
1/OGNzkc/ZsXOdS8e1F9me+h+c9aYIQLK5Egm89ZIkbx5DmR4+kxd+EfPeDeAnDy7GLvT0nJPkni
rC+NxrKqZ0haQn96zJC3y+86Lw8Fy87fOJ/kcNZm6ZOdoh4xPfbUfR12NXpT29Td5/5WNJFBuHic
IWlz29dGAZXMU37T3/Sn5cbZ1K1bbERnl8e9fdKKMyZqmqWTUWhV+xLqLZaMoTuDO6k7xXLJ25cp
2aLFqt6XpYcqUGO7jbnLUo9iiDTQCYKLiC8A/edjUH0wwEbNgAmXF6tDkA1QLVh2fTzZi4dy/oOS
uPnpzprdKnyzt94StLvsQE/jVnCn/48740M2F5OZS49HdYOFmKhvf5/6A72jutdQrwvMx+reCDug
opEyvO4y1sViDhDCCNQpkHy9VHnKTW0AIfX4mOeYWHpvdV+yX2WsbTRw2g+YQQLq1p8agFRGvRM1
UXDh4f+v9ploTmO7JinVZ3ZtOTdS79mZO82+YxzmGlO6BHquyzIZ1TiyR4jsL9U0YpCfTQN2tgv7
/YJJkW6zK/1f1xdTJIS79nUn6jCWEAqp+2jjHAr3RflaChRZP5toDfyvJtxln/dVZS7M+6rjI+62
CbDBW33edOV+no9W9WTHguuVHfZP7v5MIOdJF4cmWtVDqyaof2l7xROxzQtV0i83p1sclWJ25/ho
uH7zgFgTPnQKpk0uON88O9B/LO5j7TgXGtVaizImBNkbA+36AbpceuK9qO4+Q/v2t9G1A9u7bhN8
4/R/ZAIIgvFJ6K+xuf0q0WuDhD5kjp7Ve9EbesWTlzy4K76T+lD6RfDlukB2YD9v14c8brvmRM6j
IYG8zviFcvlT/YpJssOT0zUCQf/DdXxI4rYtQfNqToZkenz+EaMQ7d3p/kuxHbftVjSVSaQTt28O
SbPEzhwEeMa3tAJSMPJaAQL5fxjhhzb8nSfrld6xgEF+y5+SziWu7PeH2JcETmL9HkeS5L8GwXnc
MqNqt8xYtvTtGU423GGwz+yr7uGvPAWgMxh9yAyPZ0GYZRk0AVHFrlagmba3lvetfMzc7XV7W780
z8Rw+gxarHeZDTG9AYZhzyhCya025uO3/FcXlM+t5JpH0A25w0bav6GlsjmIJi+uxr1nX8BdJMNC
1Zga+IIMzx9vclswc9ju91i0oMx/fzpaZ3K4N3+WxXVnNzVb0MTLwugOucfdS3E/bkVQG4FG/HWl
2HmmRS0kVUF8k3gP0TbfgVxc4JtEUrj7aqmKLOsppGhfkkfTy/zGl8Pl7e26gax7wI9l4z0g2kKz
eskhJvqt3VYuQMW/ncD2o1C6L4L6tBfRN687pjOBnAusyrqNzRICh9Byb6tTt4032v5mdp3dQdld
1060hpwTlHN5VPoYspwtWGtgfEZw1J9FQ5NEUjgHaKSgwLLYUVZPUu86buzKX6yT7VYCE2e/w1s4
2tYw/AXsBixDcnkTj0rXavqcz4+dPGjg3YyoP6RptRnq0RGEFauvdlT80Z6Dejg4w5jOZ7lcYixD
IWP0xqPlxofhrr4F2Xvm6661UYIqciPXDBP3YGPg8+tfPXDOZPPd3hiqqOt6AdlhcZvcRsndEPTf
ZMe3g6gKrhvIqvmfy+JOmWHOaevUkNVXB315LSK3SP253xWBHfm5fGcC1ZrvWl/F6dM3/1I4F310
ESrTYM2GI3mLTgffBG16jCc5i6+ADAqce4G8tWDxXFnu6M1yVgx6CXnUR5b8OQ0kT94Z9+RQRMhH
vcTeWxV5IjK21biOtZqg3wR8nXhDXZpSYzMoQcGuoIdTmGIGpvdguungqf6XL2+iET6rkcK5NC5S
SDFSHmlDSMNspJs699pNjITGfplFIQlbrE+n8Uwt7malVZzlpkmmR19bfBqoruput29RYN6InuE8
kvU9Sj3XiTv4tQx20LSFTs//R9p1LTeOJNsvYgQIS7xWwdGLRmpKL4hWSwLhPUHg6+8Bd3YEljCs
uLPTMRHdL0xkVbpKczJZaSTcyL+l2JiRi8kTEB5PjNaHqn+GlQGhpXWml1/a0p9Xb47hUvSw08fC
OGY0BzyxILvYOY99FS1IeS9eTsrVxDC458ajwSh3W54jP2pA46Whp2W4eZMM62z4z4oZZ4QekAx7
eczULXf8QChkRqM7b6ZG9QXmZLktaWi+v+dkvrbepLN5lI2gNesV4OgOnuHQ65o6CVJr8w/e3m6e
wsmMmrtoApfcaX+L68wKPerN0W9OHcezPpwLDzRwNGIeXiTjY4u8kIq6A8stPWkk2qqGSnpcP83g
tcbxrpMxJIobVUKeg1JIDH8jG958Rj4kjudj51P/o2yaCgzEvmols8gtsyaLoryYQq/l39U2Es36
9fKOUfQVHqB7iaimYxzK7YE2SySfAEnXEJwrL5046uoHH8EYl+paTFPgvkNyjXWxOj9NLav+nZPL
fP8LyTaP1+E3GpSpA3qMhQnTS1FqAehlxssJnW80/7OhdMfjq/+ZH+qB8UYUonVgv7FnG7dtKWWx
grNFYGE28zOhvJL6uPQPaDBHl4WB36aYij8a8e9YMy+ObqrGavq8qMlynSInw+mEH824o832b6aY
s9MrvbgKPggKb28aERehZ3lkv993BFXVRWxv58ezkQNSaZEfvpxd+r5zziZ9pub162J69Nmhhx1s
H0+Qez4fnTVjy6NwhsaCXIbTACLvsp0/tnTjPumb65sfHgSI0TlVtDjDz2MA17Plw2Lh7HY7TsQ7
qvEDIowBjy/aFOsOQcSIcyobwLCjkMrHnPT2iT0nTQBMP4CgAdnCRrpCMcXsidpB9M97KZwaWShy
XN1Y2IWN2egAx6QbYncmJPHSMJODa9wekyawsNuLKjkWiahojuZ5PBaa9Ga8NCx07yE0sCCWrbcD
4a0uVRT5jut3SbV9olUk/tyjMcLSTfnJtql5EH59FW/hH1rYgfmFpYrYyG5+cO7tNhL+41AH38Fc
XF2dL3V+QY34ZKxTkpNtuECBTSb4lIlAiU0LcsBqJ/z5itYNuV7MJedapz9PXcXwKlbtYTYesSfr
BRvsCL/IbtUcsUMKXb2LywroeQHJlv6qMnWE1+godjCHxbnsnyJ7T5Zxh65aXLpGAVmFuLiA2XyF
USOT5wpvO8zuDxhkoBkw2kjSK+yMxBRYApJbt81RtbGO0114iamT5NAZKAfoRH8PsKHLkGm2SnRD
BZbnb+9P4pGiJHK+vrwEvMVJI+bg/nsYazOpugrrIQI8ZUJduRipluvzaa00X5mQyYDMn2rXlBTT
PD/q7WUGqFpJ84nQ1KJPXDnFIEkjxwnPBLILl6AO/VepaKeHaver4KD7AyMVa4HoAtkAuXiSkokO
pN4CE7MbcVsam6+EPl/Wh2Cd/npsUH46uXuiTPglSMCwcLUpagB2/lxa7vaAUMh5TGNMym5rs7FS
p1d6pmKii7NmghGZXspaMzTPhmJjzR3hidlIcKf+Zz33X3QYPY7iyi/zDHRqWln+S2cVv6abeJ6R
ivISQ/LPmOeeFnNZ07DVAj0FrWaRrI5YC73N0TGhGcAQleYnmI/F0iMK8JVr7J6tDHUhxkZrpvu5
7Z2N4HdnylZHTX+lm4FraLtm1RI0XxvYjLs2uDmKn17j/mOZS66voRy1kG9IVjTPzfVxZmimOFfJ
IrNdyjGnYxI1vG3GphRCp0ToG+5v+wQNX/9OKJeh/nRZgzKkwQTXblB3+kTG6ff3DLBRlOQrR6OT
9WSR0f9/bvP+9BiPmGttfm6a2+mlZFstXcsENBwniB5zAEOOmEDQzdUUrYogkq+nNjoLeF0M4zqI
BiKMAqGPjm30irymaoBT1Dd0bL1P8/dXuXz5N1r+TYE5prq8TtrwCgoatDwwMmdGYsMzuGayF9af
d/9Nhzmptla1YtK3yijW9hTRU0qs2evlJba4wXlvLx5RYmJlzz0rxTW6cbT17cCIaULwDG4c7iN4
XEG/eWIcUikIgaRjlfmxNINjThCMN0Q+qAQtN4HtGfmShzYxknnqhfpvimzass3jTAl0nOJLucvp
Z0c38dYzOOHFqKMdUmEscnCWw4uuohKmkM56PxvCq7uaUrSNaUbIcWRcjhiL7KvJWXD724pJbVqo
yH5sJkbt/LuT65chIVzrcRsZY6oKE69UxFubyZu3g3/OCDqukX4lvK6wkdchLmlAijGlTXLV8nB6
I4VshZXS8y/Mc1mTjTeniR2XNOd46nEXOqDIGNZSBX57lqCiGMyvxnu4vi46tNl51o4X/I/aowEh
xlpobpmUcojsbm6egBBCQgNIXvPHFqm3BD/0d0CDtRSTS+EHenhFvfwUQZuiBee4eEwwBkJJ0dTv
ZsiqLqN551xIOEdliAfMd5vsfcQGYxymUqfUkxpHlZwKq6Vv58O6pGiYQ7SBrpqFQKdz7Fw0UpKh
R078kF81qhLZmlnmq1rjL6XRPoXzhTJveP0cPX8Pvox9VtdT9ZzmOaRlLS86PKz7RR+8pZa3J+0j
IowN0a9VXcUyiLxcErJ+c2mEmEXB3oT17MmVjSsVyNncLPZEN31bOBrJZ2RzlZ5z0zdDN4jNC813
o1C/GTKdCOs16maY0HNe4/nmmabA6FT3vMh8hGS/cQBjtT3y3E/cx+haYp1C3RxPnYUEd+WURnrg
RB1jFqavmeE/rLjuEbBwwwO+NIAa+W7fxoK9ThbSCdZlCV9AJ3ZknsmXSz8eayQLtdW/cYD9BmJo
tMcuuR+z3mEiT9oEsrwsVRrjybm2UnRVIiD1AHhhTWlsJPZsH1dE2D8mfcOdZeTojjTD6kRMfCWR
YUzzLwwpI911XQELpv+C03mdGW9osCWTTU7wl7Oh0cYSn+TDlf4OD9eNvKQ0XS30eS95nhXZ2hMn
ehqpYd6fDONWROVSANQcJ4M+bzrF0wEYgRvFbAJSW4fZxty4G2XOKzmPdFz0VAHCgrFBDETeKo6D
+0+UElsefFgwCRSxtQT1GivCBlK0g2kUBdTFAfsmFxMDmIF4sfGkYSTsuaPOeBslxkO7cJEjF2zR
Xovm1EEUb14XGdHeEjv9lfLEvb9jVgZUjMdhYTK69NC7fy/uoZtdalcGuwopsHKntvFuIMpisuh9
HO/dIPY+7Ac1wKn02Nxw5ApjuIuovl5CDaUNPLm0pWVJlrjQSLAtlj4NNhM7M01nh3ZyYtLXlmC/
CHks8qPa3eO5/PUBLLsIKtNz1ddWKrw9p4gcYhvbbNdpQzaAqgXqCkH971/EfJjYQ7s0klnYpchO
TF87NT5n0gxpUHGBKWLLQmJv84SqpvfnMXsjxQ/1jhKj0SVGagJfclFica7oBYngAjsrx6YmySM+
9Y4J2qc7+uSb5uQtoJ4heiQmAXW04/SJW5vvRYe97CHbjP4qrdAm8qVoj7p7vS4SIFy9yWEukyy/
nJdFoPnUncUY3hDiwpazTHbcBi3vnBPhfQQTMGKC3b94Oc5eOgT6PMLI/4Vg1dfFqhUjUiz3VcMW
OlJHNEM3qY72cgtASAKM2mX++EtGDf3wOBjVrkVJi+paQ+UkNyYr+UpTydZSRw6pagjXxTo407bd
aN7cr5YRFW2Btu+aZHC+YiQCvJMQJsosKhEQBFMdAQok0VANDBWsXGzaulB1iQhixyuvjPnsIddM
xJnEhRzMAM0AhUsREf16vdgt4TE1EnXdMcVEnQnytXgVgClJJEDSEacZgMNMf15qFEsy4zgkcvc0
1X/V+kdwsVR/71dHQTDyahcrNWe7wkju/F4HGRsXYhRdiZJe27uUrGPS1fTN3wTzdTIP5sWHZ2pm
phn+XLNrIyGvWGRsmLOYGrz8xkj3Pz4EO04AygHwV+XHhKBbCa7ie+3x5Xp6m63fUDvXf0f2xiCI
hvuI2Dd4ScCxjO0dTUbnMzfQLkIAmsJOgWGZHta+I5vYg/N0NiqnwfVgWsqlvHTBWEh8R5dR80nT
/iXWGoBXtdKZ6I520JI3YKTKgKYvLHROXtAkacUhzaPlLLGkGSnEZ2m6mAREin9hgOhcWnpDhG6p
ZSXJq3UVzrOCeofHGjiqgD1MCUbY9B4m997hloKKykrut0fJkumE6osNL0vDo8BoQ5eVl8m1ObfH
2AkMnUYbqn885mHMjaM49TcPjIhPAYahC0XPA5He6dXmidGo0fj799F1dH9GbiCkYtWCA6PDIWXb
irxS9/0xD7dAjnFPgIXoS4eA/QDmI2OPoxy1GTwE2mO5EG3ZVEBpD+hi+qmiPe6y44YeI9dyR4+x
vJ1cKbI4AT390GfjkR0v0RWqzj27sXQbENOWgHaI42MuRywjYLiwuQktHnhqsEM34RS470WLQl4t
7pIJhoz0jVxMSV05iYf8esZZeDRycXfkGNHLSy/VqwDkJKjhZKYROdnVsxkNpinR41+uXtPMf3nM
4lhK7Y4oI43eNFfPaPlo0fyQvtR2vY7xNPxTrqRnHz2Hj4n1doQVmsF53mzu4HXQTqpYj0IUaM9e
cQzTs1G0Z+d/I8G87uW6FbETEiTiGrtPivcgmv8LAtgLidE9yD5k4167dC0tvbqXiVmIQFRLsb7G
eEyhV50fpzSgwHiB2cTXfN9t26OHZvWz0XBUl/fz/SUNLiGSZrV0lcCAD1RYMTR0OFpf4ynsmL5O
B0ww9qGc1Jmn9fegRMDBqRMiuhgHSnSqAwql5EQNI2PGQFIaUGOsQzSNNL+Lp+1xuVzfSu7IeR+j
P8eUkjn5s7qYq3BFXjHSSRNzcSjWCU3WH8gZk//t5hjv5E7Eaxr4+Ayhu5BS+tNg8XSV896Bo1o0
YJYxE2WkYKQ6EtojuqVREfQa66qKHCG5rYt7JISMWQh0Hyv28AZBG93aavY+Vip6RN9cSXDY76US
76FVQhbk4Cck3h6+ZvuvpX78WLb24xMdy8IPbvYHjqk2qcLLNYa0Crvz03Ue7y/bqRN/eEiS8zBT
R88Vqw763jcgSt6OZKAYsh/Xgiji9twiITPp41xzA61RhzIgwai2Esx8NW5BAiEVivLrbTc/Jtbx
ukTuz7bNVWNk6KSt8IQ/6POvD46tH9X8AXVG88+AJ1ECDXeqFycl/5UkZlxy7muUQZweEoDo+ME6
xXvjcm0D5epf/O6ILSZ/xMA3av1KvWv5UedCZU5D7INwsfr9sZCM8oVd1ypyE2oPwHVPVM7R6NX5
YXcs8rUbborqaQpw3f+NBsNYnVZTPy2j7hjM3tP6QnRxMfF4+5t5jDBKJ+uRGwl6ANNVXKgkzS/Z
1MwR/j9mZTR2wzoLgLkA6w/IXuL9eXVa1tXTLu1uVbTlzJ6QKZlQ10rIxE4NoBxyCI4lrvpVtzd8
OLykWNxUJCZabXbNOkS86wvSOFhXuiqO4sv7Nt1ZJDdWWkFei338VJB2fkios3vM8Vhm5+4DGP8g
K9cqj6OyOy5PV594iOSeWnP9nllWTPc+zQ2zNrKcJr/NhWgUqFD5WxRleTmdW1H8h1EdnAMjqKXc
eaoEOMvjy8s6W72V5L1NqUfsCbUx1Oc9bUSMooXGGW21AZ4FHPUf1c0BdUaEZ91kgp0yRXe8ZDvZ
OzTYkyRkz66SmeIFQa07NTmn3p/qI3YZcb4KutsKFdhdonWjNd+2uvVerq9k/ulT2wyQgy5oejjs
JsaO54mlUVX6ZpZFFFPqsI5Fvae9PM3st+DjTX7uEE/NiW1ezMZ4Xfw+LBrnayEQ+noxzeeA8Ioh
o/7kBhCNpY0AfGTMbSU33jluE5y3+JlO9oV8fHy+vN/vj2Dgrzy/kSfZBWocxG/h7FnlgQ2O/b4o
AG+6XwIDyDQmlC4CsZxeK7U7amp6ks7FSU+v/8JyA8OqR5ZDMx9QG+9ZaMJL1+VnoTu6uU/0dl4r
L2lrPD6msawKzv+bSM/n4Jw6WS+DQOmgdYqlUiHCIGZxOP6KRcN7qszGQjdmHRPtyCHbW1FW+ntA
bJT1ZR04TIyyC1oQi2kNX98E10lAGx3939Tz9CoFoqqcu6SLS9+lsQRjvFRbXV/7wVSLSHVF5yap
/Syy8ijFkufH3yWOfBeAKrEtu1/KhRFv5rt8tSkStFBMYf0nIj2jhcvK1/H62KGSMHlGyTUgC30B
KJSF49TOi/OY/Nh7E03AWHYHLF38hYUvk2Z+HHtBNz0ap7VM/QVWKZiLrx3H1o01HgzJsCuF8llY
zJQOXOZmTNDTE79hJfIrv9Omt2HMLd/RYZTEVaJzGzegM3EQz62371dACtHONmHcyGHn8HzImPNG
qwjaOHqHhk0HjMpInpe3l1yZHtE2mpLzdm7DmK4Ey1xwdPOnu9AgHZiBRF84dqUJjNrMsM8i92sM
XBpWSdrXFe144c5IcH9PgrFg7qxNrk0RIbhfdEtirhabQ8sR9xFBuKfBuH4v97sJ4NQxN4rKcE7n
ZNUaJueoRoT6ngijU6KP8OIMZO7jckLk1w1aCKiBFheeV+MeGOPCJwKaFBGFIim9ljCnkux5k/m8
S2dctttWaVYX/aWXu/Z0UPccY8z5/RuDA1usY2db16X4/RJPyYTQyj5w7Esv//cKeXcVN3kYUPCl
CzoCLqCgkH4S3qdnx3E+eDfB46M3sgMqXtbF+UXBRYS/9d9ALePNfoyUWu/Z6NkcEDgHWNPRoSsY
72/FSW0c1QJS1ZIdD91npJn+nhKj50qQIh8tg1K3XZ9qejq9namzTen7dm1lGOa5YtpyiyiNE5Pz
dIbNIAuZV5RKr/zT09vThZCVaQbkmaOZP81zzxymIAD42i/VYxQmCdTKd4sUIyFoxoBhxgODdK+P
RW4EbO2eCKM0nZ6Lk3Ka3Czl834LoK2rs99767oy9qtd2Bl6Rjy0riKry6HMYU9mUv3nSz8HL4Ly
eVXv0fOyKnNytny7cmY40ul+RX6Z6Rzjuc/oM9Vev7wOs1YzKnH1YaRcdncGt26ZgbxmE+A4FQIO
+mX2/LKGx7Dm5Emjq8L8ZW4oT2j/wRD+fa/sqGk5K3XvnIBcnqO6gVLccmf8K1P1TYLRwKusYrKt
T4wbOQlT+guweAFvrexIWfv+2Bjl0yssA26wlPS4NizL+hSf7KeV2Y95BfQl5nSrcO+IcbdX7axp
bYZDQ06vs7bWFJdkF07irFCzydAByscY+vkMu+eP8b4XISqaDDWUY7esLaofH8v/P1jJ7zti/K5y
SbAiNi7B0SncrDF1fERplpydbGNw+1B+vmbvWWFMSYjeukBMcXrG+go0iMDC0AMl5sFHh5lu8BzA
SCH8nhxjVNJALl1BhmQslzEx1riu+fzpQu3PytkjulxgwFjHgAfPsf1DvPT3kbLDNa1QYhZpAjZj
jypvC4jiDI1ipcMRxnEH+k2GiZtT7FxVMKaNTGhKhLm6NZyG19gg9r/xMxT4psE46TZu/UI/9/Ju
nKySopsVuRbVIKZJD5mNiU3eo4PHFGMylPbchG2et0f1WcEr05rH9FM2bAzBvWLklXeE3KtijIek
TistVSAiSQpgMm9dnhaYrt/tOFc10kp4J4rsdoPpWco8r6cDMYTNQB0AnbG2SU1Hn2NZMi9PxfOn
CmM0Ai3vdCHK4EtiNOjefMnxk/xBfhxvKup4hvHBsSM/+5zuOWTsiH6WZV/1QDEka6NZlxZ8ytbg
EOE4a3ZDVuAiFVtnkI6TgR62I5kj54+RXswOL2cmT49Hcq73LDH2owxLsZnOwNIS5N5A72ztyadr
2WaC/kDo9dfu40PgrOUaNfeiOMOCMgE7c26P10EUgCGqEvE9JEWrSXoClOrjIxzX6MHvMx4sa9rE
xX7WvnXiBRMMb2/bORJ6MkEz0AxH6Tg8je419ocJGRBkRPEK1IApEv9QMZS/gFLWP+ypNTMvr485
61X1ER1GACMFa3kuNQ5OcWSj+fX4x0cyYJCFAReM68rUItawKLM/NgB4YhR6NV1IdOHoTw3hhoKj
RnBAjBG8WmtLFYubUL6OkDZAkZCXmBi3R98U2DYCr/YmqRaAnQw5pC3M+mdvjpA8AKQIz/aNWoYB
LcZPXaQWTZAuLka3gm3moNp5JrsPXnDB0Ztbzm6gN1X03+uXDgBstx9f/0j14+76b/Z28OteKVzq
qA+WX5b/6Wh9Cx3rmNtzG4n4VUcbw9xsYiO2HLzyeKyN5BvvqTNeSpu1VSXqOMElmpa7eTTFFHqB
4XerorR8B1yi8+EcnoUldySo15kHOsWOKMZRga3l/eMoqGnkvlakwAJM0TpLHKPHEfibJR4cr55M
ktADzvJR287mCrKmHBkcj9sHMsgYh2LaTcIq7U/QQC0DUe4Wb6sKhYzGoIvW4dUteObiJk8DhooL
0KkBUd2nzDSMM1j/MbKGqdCF8a+yAAPeGGuh6ImsJbMeHgJTAhqd2q90sdtVHPM6/l78JsOOJxbY
lJCF/RH6VyJAFBogFmIGXtQ4L/IRLJk7aWfx9Rs9/0voloZgKo672Oan58sbxpi4Hn40vB3wxIS3
V3+aTuO8F4uYvOSkWlnKClGFhnQwAJ7M8LTgPrv7n3ygUmzyuQUULuBDcVvIShGjJNdlcdCxXbFf
Lv3YaI2/jAfcMWajzMU6VgJoFV4//ePnE2hmCF5M6nwtdzxEgfEk2IAaE1gIs6ATFReMGagVrK3Y
ROvQfF8a9uvCXLTk4OB5svx4zOJ4nIusFMBK5Bl22jO+Rbxc1Sqb4vUqATdxmx2Oc7xPxDkxcX0O
xoK/vppbxo9DdtzZfJNl5CY7S5NsJt7Ink5bLCPGFgITQT1VNn1QT7/Qx5uhz1xwUJbhFRVH6he9
gnxTZ95IPpr4I7GoUBaj1So4vq3n5EpB/7jZ8NC5/iFc/KbFyFCA7VWe0oHW8mVZGX1nmE+svV2h
1ADbaSLwfny0/yC03wQZMco9OReK/vHcvzhhNgHDqho28l87dcOhxZUeJjSVYr3EApneqwv2CTN9
6z4Ydq1ftrn5bSIaNg2Hw13/iz+1/5s7xg9dZpcguPbRNzw5iSEyaN2wfxc2F+X/H2KGb0pMwJrH
AlbPTWDaXqo/GpGgHXM7cTpE+r+wJ6SjsgXYKA57/+Bmv4kyrkg7l38lU0uzMpZndKjMVsTGrGtN
6Ycy33nGxwuvI4yjDqiz48wHvraqzvJF72PZwjBOAl1rzhZ91KVxtWsOf//g1v/Ln8buVhXPWhzH
/VvmTd+6xpzIyLnT24ua12gm9Uf1z5KiCYyJqfwGUAfn/vFpWMa2D9H3sW35yzckOZGBAX+rlelM
KT04BnDWHN/YRc+8FNp4dvBvU6Oxk/Uw6VpcaL2DhO5bR58gH0O6BfIH3LMd98XfZ8tYmstEm0ha
0QsskAkwaJk4eGDPNhyPofLIMPZlJnlSUzQgMwuJfsb02aml0p+YVEbk41/96CsG1koyT2b4jPkf
2169LhZ4Fx1Mk8zPlmv8+fMLAywn9MPqu3RFP1w8mhcLE89n7KDnPNfHE1SDC2BM1ER1y8Dts9sG
YPWyOaacJwgbdhyzNP5E+z57xiz5mMK8un3SIcXILZ28CRbdOTxQr97iPJJoxiJp0ySdef0Tupvn
hkt6rNPHbIwnbAaHxZifiydWYnkFGyFB8nB3Qq9Kj523x5QZqaCqG5P6T4CWPOyWXJTa8TTH30fI
lmWDTHF1oX8hrkG1pLop/KELr+LEdByzjg3d98YunJVhgC2M0BJkEhFjIVq1L2SFhGxBDwCF4JVw
OCYdq2HvCabtFS/fACm35Vvej2IjwNo/qUBwEsnXArsVDoH9+BZ5In97HwzseZ1d0c50qwWqC7ch
0x3sgNLgvWH8j4QYi1Odhayt+md1aruvcPfYbuAcuILxOFbU2CJtIFzDmXSFYLwsM2Cg6Bvh1T9E
dHeLDR9zdHuPP1CxG6bd4OguE9HzlUkvHS/r9RQuH4t1iB3SxEFt+EAd6VXjCQjHT91c5oBkqMya
qZ7gEJdntPTS0vCOO555ehw1YcnLvQx6QLKvwhhsrQ3fQepjG5++8l9YroEnBRf+9rYU59EhMlbk
XElNMk0g8VfLeFtibnK9Pc73/vrzGG336E1qJfL5SQgt0WIOJDF9tTyEh9ZxeCfLCYU1NkkXlHid
Jr3qFcby9La1jk/Y2QOnf9hp84hygmGe2t1eAoOLbCW/i/Ke7YljZWfiOpJJe2xazmVyvACbp1P8
APuk+yo3oHAvhryeZaSLDIGn2zwyzBspqN2/Ci6WpTgopOt0T+jvBWr40D1eCMrRgdvTeHB0nfdf
Q7Jco9LtPgEw7rFi8wJPNhF3qZDlKVVoWWsbSCht54FVLf/A6veDDrxeb47FYrNx1yhTutkVkuAv
PjEq/sHhhXc1TLChZLHk5X0N3UD7du9O0D5um/3NoPL2wiHW/9gDZWYTcedr1MBbghcgEbwdkTd1
V6tbmWMZv/PSSf+Qufo7BmChYNtM96Wsl+06NgSFJKoTKE50XUX6Qcoh67lsJ9W+xcAbb9U450zZ
5FxyCafCZQo2l82X+FpsvjhaOzLfPMw5/Fh6Wdd+FCR92Bz/XqP7PKT23FrLtgVR3Hs2ys9kY2KQ
qSFfaLDiSD+XOBODZBP0PhcluEvNE8oVxzfLWMrraW40tMtMt97NtrT9Zeycr0O0DlKYreX/aB3Z
tF1VB2o3Q6dEX/8BKDOiZLR7RPjD4fUf0qx/y9BtTm9gS4pEml5Lub9J/zfayDQqntC1xqHCExfm
EYRXXZBigS16f1KaOSpJjy2vZ5xjEyXm4dKetZkvhGhbwavcX2i2w7NSvHc/u9xumuiB4pWgcFrH
G4G+kQw5KQCC25M5x4hwDCLbAldLclWrPZBIQ7H5YuWR0N7bT5tij8o9h1Qfvz+wV7e0wOD6vbAO
mwbu5GgYjUo69JCT38hknjlBNkcAZCZnEk3yuvI7cITHZApYWzxWZE5Nh5NdA4jyfdQmTYRsFrVI
kjYUwDbGFhtbPfKJ9zTBFOkmuLUhlFjLxgOJH3+ySNjIpisYopvdBGdwhqI3dTWvN8O682KF5lE1
PpGoMVG177Ml/J7i0fB0QI/RJvc6OZdBgjtTyPLq6M/h+2OhGH/0DQgwulRhNCLChDkkHVNA1ts7
Hn2oOkaEvG5QK9st/50UDggyLjqRtHBWu/0Jkvncdi10TRHXbPeP+RpVqwGVXkgH9zTL4uSa+n1Y
3xnAieOZ7NGkxuDn2Tjei6KznveqpO58OyK3kgDHkPJkjY3RsVHir8fCaQmUrr45/hPP8RUtqHNA
ZojH02iW4ZsnNkhvOml2bvrs+Hn1jqvRsAd6qQLLRTemryWvEjdqwgfEGLerCHoiiv8hZqwjS/jj
GDx+Rs3dgAQTpkdqqOv+Lcsp0+n+F7L8eKDywvPbs/eHUR1Qke8FrY4uZexLOLXIeMM6n88r4K8I
4HnQwuNl5mOh5hJjrEHuNW0rzUDMOJ2KVUyWDZXRGWrJr8Jsm8+dsrY4FPvPf8Qeax7yRASMHiiG
QMpPbYLsMEHBxFHmPGnnXRdjF7DvC6F039CLIjoGddASZSsoOa9QLMGzVJ83GHx9ecwdTwgZIzFB
80iSVr0WywWZhJg94ZaceOfHGArJ17OL3gthMvfX16VOr+gf/uqDuwD/c0R+PEfzLYxsqF53VzXX
dVB7WSOvjyMEhqyxBwAW/qDy1CMsYK1ATQSUpB8f5XiJdkCa8cihGE6CVoegFIAp7YFKNeRJG6of
sq1H2qc/jXVZdAtp7YUIoR3nMfXxaYUBddachHl6ift+1eVb/FlaCiR0NzNfeLAZ44mMAR3Gpshd
64lphwOWiAtI+03cYPnOwjn4vGTseIJmQImxK75Y6U0g97K57tsDgSQfQhcWqKs5PNyX8Y6tAS3G
rMixFCvCGTFAYZxqE2UuOOaKYBUFxuRQAuLcFUfrfkTvqYcFsL3pN9D6+O4hcJvvUQhB6wA2znPt
M8dTs5G8oirupGpBrabrnHjm1MaCG47ejZeyBgfIGBINDNV5nzmvF9EKaw++pKUSEw8L+zbYofPF
jaF4TDFW5Vq7guBroHebno4M/W3y9PiWeHEhG8V3odQzBRLWNjaR5LqQP2jxnZENUr07Rzo+JseR
CTaeB45sMpPcnqF1ZEw3CVH33AwKJyRkh1Jqv2nFqj80dNmR/Wc/imCiW9ncFRynySPEGIlU1UtN
y0BojQ22c5+DpsP7dcYwZIEkSrM+Yb1UgWdazh9fBM+S3jZhDALnSNSzpBTx8zVtFsa1X3j+p1vk
c7rkhei9UvwMLVS8pGS9X3DN2GxfQYdUHuANN/usDZoa2OXA27g4mqGTvkkwN+FOVDGdJSBhTZfi
U0RErnnhMcHcRtlh3jd2EbWg5Xm9rt8CQwJgw6+WJDY2saEbCvkizg2NB0rfTDHWejYLm0JqQVJ8
i7BGePVkvi4ox6GOvz1kLIUCmiyAc9k5k2k3O08vWd3HfTFp6RrxGPplKoL5J8wBwg1x4odRAzCg
x4QP00aKq37U8dj9iTC4Iy1gNznnxiPByJtUXPz8ol/6qwKeANrItpiVmCPbiHwbHGvIq0aMR2PY
7yPpkg6wZRaLTClbOe16eNCaxsQvSef0cCJ9VPZ2Nmb+0v2zOGBGw7eStRQsd7wGtlHRHJBnhL9V
3eRSn0F+6+0Qonx5HEc+noQZEGBkf3JWZ5ep2yOTkvNqfaZbKzDq5znZCx/oBLzaBwxfRc+8FMx4
FnNAlpF/HLbmtZ16PV6NjsTPvo0+27JCVMvhb1ReBnTU+5ddol8nQjzD7ryXFw23NjPabf6LI5Oj
jnxAg3n09C2GlZaDl6XhArEI7S8oeyuvHxwy/U38MLUDMr2oDIw69rMWZ7nfO5jvfSxr2d96GFGy
OrQ8hnolekSpP9QBJZSrmkiLwVBwASZZVVJihZ+e7Slz3tPqVir6Z1Ii25slKrNzrnYQvyWaQtXP
UATetezbhYfseXom2NzSo3yfLWHzYey0ALPZS4UjIuOB398HK7JNW4lflWU7xcEaRpQRgga/hCT7
w4G7bocj9SLbs5UBiyXUXawbXGaXJSpnMWyHo813HEkZjS4GDDFGowmiZhICFewYRJaXeKS8RCQA
jO9lLgtkOl34hqQu3er0POmeKslqZnPOBzwW1Z+4FlJ17pKgv9W1QLPX0t9EwB9pNeQIXVPLeO/W
8erngGHGmnQoGBZTHecq+/OZkJBpSGtb/FO81BIVZOLn5GovxI/rsjOV80nlvfNGI5QBecbI6I3m
qo0MQOX4yw+J/7TweK58/CU5IMHYGA97orUygIxirhgwT+ESrpxgiY22+C2ZB4M7lMVjiTE2oZJ4
ghb1N2g0v7FjuE+PN8bVLIhDOYZN5NFizM3Fw9KcmQ9aL0a/5yE1sfvFSDfrt7qjswNJ56tVZtaW
ulUKgBeEBi/xwKHPdmb5hQqQ7RLSkxjV+8aEG3qsDjwG2Z6sOs6zRg97J3Q6uYu5b8J+W+Ichbs+
xWGkztJZqJZDDW6qo5e8B+aVbc66AuzaT3vFMNbZx/xKjvWnR6zMcWUKaG1HOT7mdPzh8S2mbGvW
LAzQYXS90UtJY56xFyNcqVaCNBmH0mPHLrI1nMxXsLe1t3F9XNZSrKBdZf9H2nUsN64k2y9CBLzZ
wpMURdFIorRBtFotWMIR/uvfKc7MFboaw3rRczd30RFKZiHrZFaak/7PzCQdt48/CizAthnR7XLe
aKYchTJFoRalHOOaF86L/NWsy8xcM2e57gd84i17PPO9mRFfW3lCwIcJeO6nbA3rS4e90PdPj+Eg
bng6EzJ0+lQm5Ha7h6/7f3m5xWF2SBRwlG2fVSVZZ1DbrWaPsZUeNNmrA6erzPLF2KIpqvULFg8e
0/AoDNErrsi7BscWRQjyTA9whd4vJPZYQzOMG0XXc1qpHoaUfJ/0R3Kcfvj3j48BRXT5RsrVWOJH
fJht4Lmae2FALcO46N4qXUurWCanhL6/FIX9N5Cy3VeAYVm358bMspSRE8KygALBCtMf1/X9v854
jYEA9ffIVOjabtR6cjvO235NurGbhzx2r5kFQkm0mu6PluW8PR68UmEBzuKL/duw6Q4rrCESDaUh
gLM+63u8lMre/mTNwi4/2WdSiPnNzk8uO4x/XaAgWJYF950QHHggVUb5BPtuLGYHITmvO/7h5rlm
4kAdEvdxSs4zs+vGtEQT54hsMQqTzDCbdYAUMghciDksDsjQ1ub5XFyOpZ+8TMExYr35WEBNt1ml
nNrULYG32r1uAyQ7ao9NRHH/1Yft3r9/KVEoglAi21JGLFp6rbZVZ1p7thjGlaWHHfPhKuqtiLdY
v96qlv6UWh3qd5jnGm2c3EZ6Yva3st5DNHctn0p8dpEhUvORMXZMTDP4Vuh+stq2WL6C7pkyFD4R
ruRK9YpdYI3u4/FT+URBjdQJ/8c3Ed02pfQSP1UNrC9FQSt+6bCVr7M7rBIbwfFWm3qzdnj3Plrd
YpA7t+tGoDq7XWmcFmGQQabUgjzkkJk/G1A1gXqI4TUYoEsXY4pWEmUuwVIlozHjwLyyQP2/vK/Q
RYJNLboh01M+Vdx1uWhgaQrYQuzc5Q7p9s3C3rf1MXZtJv/ictkCpJ7/EUehfKsVeosN76SQQCYK
9+nmpK/knzFWFRq2v05M/+jvGa7xv3ysb6FUdNeWvGBcyFKSabdxVy5nTQcss/9iIjx5fP9pFN9y
KIS/jpdO6jhylhuQc+5WgY2WccJIVWNbG3j0mAKXsznfAknMMbPCBlSWZRRAYI12SDL/hgFNQqBJ
ImX4FbgVjNPbDNNfDmS+hVJgz2MmqZV0mOTLBiLdbd9j1+ZTcBRtHnT61r7asDaH/hfU/xZJhYAV
XzVRz+MDgmDmaupPD4TqDiRfDM2WXeY/YujXYgRGvakmD4+X7GE7WpOLfFGxHWOyZpg5DsowlpvO
s29nXDlJEROOLAdz3ff8JP9IUzNwfxStw9CLdenop2KY8k0ukxVVmBsKN4rrYvTcX5lr9Bocnx/b
lYTIgNXesxxMf58lUX+mHlcKgawXsJKLZgdYPx3FDK1YyEU/E7UAq6e1jkAJdq2K5ln2UNl96XVP
dZFOtxlehmUbFIYURhr2KL4BiDcY9Ytf75vezdffgQ76bdgFUpinyg2i7LO4xhZtLBn9IJRbAyZO
YqvBePnDZYXengz0W3bmYe7z/k9gnicFJmUjl3E6QMPy4fL4kdvAkOvDw+sD3IHPaqtdfOJrmo4t
lzoWndLBfoU1q2JZJugPvYK/DJsUXFCaIAN8X6XFAGsmhfpm2dDLl14ERybXWJniVIWjYAlYskrK
zaVhmONio7qiShrZdoQtazRLP5gIqkgdybS8DYzqPgoL9GXAf+Pxl2o/oT05dNtN6KqPnyEIT3WH
8fmW7ttcPOV7cqXSUeeCeOxQLdCZFf26f5aL1aS5AMo8hCAeQTaOCuBm6364v9RV45OGXpQ2cxjj
5wvn3he4mFGfC6T8jKBdcrW/oB4InqKN7JR+/ORvXu4LWbKQuQzKsQxDIxt8DBnns2sP4KdKKsar
eTF9MRNBU+mnTd0nEvkwm215TF6rn+jPCK/WJ3Mp8pJfngsij7QZ4nat0OkxoWvAmEKwDuwnNAhl
5gOJSX3VYRwcMScar+bCSGQyE6YP7SDFA4RdHYxrOyzvsfhQ0SRFAfG/gPo2nS0RwlYA7TRP2hw0
TGQLjamDeK2GLnuuNDF6wdBnyRDm8ih9OhFt3H0MeVJsJq+ZGe1z8KLeN7bFKzQXQvnEUKj7oRMh
pHbPG0RrrfOev8WO+HY1zHjVKEj699Dtyw94K/EqJjHEzYvQX23+A4iTm321PmxiVeEmgESK/Mr2
o/JMPAMFz5wc3xcYLUrMb0jB77XnFBQ2oC6EOVsb3O7qiSTvRmjJQL/FEF+TRdSWBVWTRJ16skui
wE1VT74fFDsL/wbB5NEcX1mYcXv+/3GKM1nURRsxYHAJrpD1stFM97180vxkN6AWZ9ega7OPgYMm
wKOluuAJhFNj5pGXD3b2AyhjTVNM0PUCfoB9fg/Ag4gXho9oWGPFPEuXfH6olL2q4aWQLiXkbMD9
Ur6Gx/v3YfHOzdSgrLFIuSEYavz5DO8kftXajl8zOZ6XcjlzHSgjbKOiAJmGgLNCt9f7yoy9zpLt
h9cc07RWawqrnhEoLqY+5hLJqc4u2RQWRRUUkEjSEWfX5Zyrax6PzBkolmaUQx5iuRexIYZQPGHe
24AUay0f7n+iRe81V4ZywrI2DkKGvDWJajCyiYX0sim+MoBxMfScS6HccF8KU4gGAkgp0Z08wRwu
Vr7xnOe1H7osqCC344/rixgNTVO6jjEhSpha5JizUiQIa8gSDUdA4dMHIDJOjhjWHTF0EtEIjETm
BRliSD/TebC1R9lEdzlqc391fN8a0YnE65ApgT5pRCN3m9uohdfWk2VGCKk/h/9HX/4y2s4EUgAU
RmIqKqFIxrswQnb+kGzZztB5+sVSbbFtXZtJoiDokvGJkaY4RVwlZBuipytYDSa0kGyeeFSuga/x
kd9A7qfqsC4yw1DovGKhl1c9qFRQ7NvB0+Q9HNf+l7LSLdbnI/7inqVQEAUGeiOdOsjZ9GvDxUjA
67QXrL2ClsX7NrkcgMxOk4KmOBbTa2XgNF9S5OnRYOcOmGc0LM/zHnHXvva+bt0XyTQVCqVKtSmG
KoWp2LWt3Br7BleyxVX+Itpr1kkuQuJMPwqtpEgM9ajBRbA7wmMgPRZnTgHKMxu8WZebwhB5Uqs8
0YHxPJIO3Yp7zDbXn49fPXKXFXNLDuuzyVRw03FCmVwGnGH1Lr1i7kuWzMYxnx2vRIDfgArD12Vv
j0Q7oKZiZogX3fT3odK93+WQyLFQQ/rL1cFK8fDR3baedDGxc2rav/Gv+xdW5/Gy15mJpPAlACVo
zmN9MGkdA2ge3oCaX1gD8cL8kIw7LlP4kl0wK1pdFRytQ+hdy8bkHPnV/7x/C5aeZjMUk+XfQwK0
RHJF0OPeVZIXNx6HecoV/2o02/tiFuM19Gtj4Rg2OSo8db0RGOv6JOroPPamR589Grp8WN9/n7rL
acOLaqfi71eODf5osiyjdUcbc6j39VgOcGeKUPc4BglFFxgQhCZ3y04P4TrcTryltma93aPy/6ic
Bkbb/n8Bqm/lqCutdXWWCBJkKiDfNnkHi5xRhP6pm+uoMj8/mawCizahSjBjXsC56dRhyljk3AXE
8mpEph/57vKsYK6iQSq2eS6tEDTW7JFLosMfnkY1dB0d/ci93QjSZqGpiLGExgiwXxRkCuD/5kzF
jwRLXA01FuSMZur6+8wS+b/yATOx1HWO6qkzYjGZEKnijgmJ9fps+e3Gl5jArJD7ek9D6j5LDXbx
iAlE2ep7YUpubmP5iHvAkMTrLxRYn5zXt9EVrMB8Xq/X6Dg9k6cNQhhUvz4/weVmPb7hLbUH0DB8
77J9zQ6BwoAQCf9UL/DLtpKvANEesUARdBnCinF3yN+5dwJUNNHyoFnjyTeGattiK0pmuLJK60t6
KjaqwxC26AdnSlGI08udWokZlELkecbWIyQTHgUcYGax0tOLpIhY2faP7VL3JZiiTldHIgosOLp3
lrCTIkyd4MEnzD6+b4HctjHVHoP+GPUncSEWS2G8o93gPc7MTy1C7ezX0AilRaGS8Viae7bfp43U
uoZ1c//RsxyazImlW6h576NS4NRwWiOIEsSRKu1kR+7qsIp2em4hKxYntg9QDCxd9EuwUsCMj2uy
cWr/woqIF0OBb63pXCbfS5GQxrAtfILeeb9iQ1jwIHmYrkd9k+zx+vy7Z9RMJAmeZ5A1XRN9zEZo
HqSmW635xOQQg3hOjG0dvvLWMrsJGF9Wo8AqDCKM23AQuJE9BB/CBTWXNb+JsYEKfBWfrGzScrpg
piCFWHKCTaFTR+ShTT45jjvfB5knA30YwK9R4JOW8VAoGoSggHoBhSjKtMz8MwN6NQp4kKoXk7YJ
yZrijWu4Cm85cGTgfWVxYrCgVKNQp+XgO7krtHlBPIqdKoMZgoefDL0zju2WZr5z7+jd2Jde69Dd
G5DOgd5KHjTMJQF1kLEVHnlQd19XX3uUcgJLdZiRKQPHNQphlKC98lyN40yxrMOO99KBzF1i/MTK
OfN/g3GNgpdEVkNcbCKrNjfnrZhb/GeJEjtWmJqK/Xdvwm+Tp5O1ZZ43Wp4SJ/1+9dLncAsCxiPo
m3qTe2Ble5bDrH/chk7hR5xHl7IvAFlbYJb7kePFm2/AcRof/c1fRsgzzSjwwEzumHJg1yFNjNFu
wpMaJ8gaHGPZv05BxjAYol6EBIbtdD9oqIugQdJGvoC1fYIpicKNthd1sa1h/xixuqUZwX/0gGLB
honz5GTu3DSdQg8tDVMpkaMJBSX0zoCaipBwI25h9cyw8FanwEPMy4xLJNj65nzddmbulyb4iETm
PPNi18UsYKED/EAu8vzS4exGLypMBGOxwzmaYQUPeWOWo13WpmpeHxAtfW6i+NHorPu3+tbMd+9I
KQThNKMIkhFmgmQPRkRVS9pgk3Jmxw5o1FZBZQUgO3Z7NIaKsRNaug+PGiKWIO8dNlMS05YokGkF
8ZKqFW79uHbdyjJGrIoHtzK3QoUEWxXvK7+cUv6+ifQG43QSpkLiYU9IUG6xMGoFhuft4VU3sbvM
WH0ypBGjoY9al7EGQ5V07OG+PWhnUUrViko3aRnCQckuthIGBT0/3uXWZ7L9xDOHIW3prsylUSY8
IYlXdAakYarGzO3Yeh0RnTBfqEt5ybkYKuKesqJDV8rlFjRwZgo+SH/8YNWYFs1iLoWy0jzK47xX
bvEPGvxjcLiBnB7VLGaBfLEBey6JMsCxSoS0C6BPjfJgM2HlG+baLdLoiPfDF94sBtaNsr7V0gtp
JvT2o2aWkSl5MEYK+VZnu+Oh30NEeBLxQPpkGSFLFOXqFH3KQbECUSS5e7YNpC9683qWL5D28pmd
/zcrpCcONAHZi5p8uMCLjtJkqhfUdUm1IWHxdyx2R80PkXJ4NVjQQ/0KzUavwgjZxsVksY7NF+h1
DE3FsCt00Vv8hojXVhpajINb0pfJL7MYD85/COUP00jsoobcPHtrN40J6VhTjv++kDNAAvbzhRGA
LjbB6LJu4HWnqOimo25HdOGUmCuvCKoxQQ1r/Q/TEuNbkt/9J359i6GuRmg0Lad3OfALs10YuAdd
3jMp57CiMYYc+jbIwiQ0OrmCeIeE+xDrimKQHZo4uPsKLTrf2bndPuTs2mkRGgJCCQrB77qEaWnw
B/DAI5tHfA7SAhtWjndxjnMukqD2TGSpYI+VnkEkGptBZfO+ldzLWtm2Kx6VuBh+1b6v42JX7Fwg
dSukruP0vic6ZrsKNMr+fvQYIljfi/z7TKd+lKesbUvodJ4e0so09gmiJdI3an+ytggJy070HyOk
x3AyWU15voOtv5wBWbaKjgDQG/lgXmBoRaz5jrXfJtdnWik6H6piXJH3o81bu8gqKrP25ZO2/jpq
b2Qv7P9jMyxLO8qbcoqogscJQqfdC/Y5kBRzYpeb9CE9gVeF1fq4yBk1Nw4KOMKmiPNMINZ4drtj
EtgI87CyCzXh18+vLyZx/3JI8v3tKADhryEq0DLEET6Ss41Y09es/sQEkMWYRJdEMKIbiLd4yiDH
62VQa1lHKhnsZf1ecZS1lYhu5jHf34sazSRRD5JWTOVQh1I4QOU1wQAVhqe4FXgKGFC1VOxS0AEr
yFj0IuhYVfn7HROjS94EjYxrLHun8sM49G91hbahTfhx3+6X6oi/SaIChKFWOS7XFUjanHfux6l5
PRjOr58mXvogsc+s3lSYkfHCXcPMm8ALuqGS4gr1wQI+KqoiNKaTilzNC2cWVtVbOsh0ncp+Ppbb
0vv3LOcnC7yW4j3UwEAOIGqSzKOR8PeDjcfxIqRywQOQ3WB9IuutzbfRfvyBLSBMbr/bRBMFKr9J
o+A/LPM6G4eWv6VoC6wkww3/YbhX8yM0E/cAHpvstnPw7Uf9qLsY+Sst8K/4Gzy17n/mpaePKkJx
ESwUgqbezGAGb3GnlG3eRzyqZ5ut6FQyCuGIqnlI9L+MFVnExJBIwITS/TeJ1Edu+DEeBqzuOGVP
KAxrGvhWkQ5Gz9P4ukdc/cJOtCzEur9JpG7n2HFJOAUJT0qRW8kOToT5DOkW5nLjpUjiN0kE12en
mWeXCSS/KayoQ352N022+PnqW61vnD7hB0VCMGihW5TlpeQFh6GKgmigOgyKJ5jw74LrQpTwzMtg
UIo5uB2MeHoAnY6DVfeaCQ+ZWKQ6iqwMJgUqT3/T0RXwkb0anpUMVr/xsewGlNhW9FIerMvuaHes
tOFSy/tvv5D6CF106WusxMIvbNcoTGBVxRb2NtVe44ArEEdjmZb+cJFNheza1D/AyNix+t6X4PO3
H0F9nyqV00vE45hAZ62YGN5FTcLVzYQZbpHz/sPIZ9+DcuBJEhpFbeTQFq/u7ii+XU7O81f1wXre
L1W6ftOIct39NCG0i6BRu7Zt32hAPI5qbbDfbhRTMiMMNpZuujUwVYCI1sMK5y32lMAguBct9S1m
1Xjp0fPb76F8u5jCE6sd+cy2/SG/TR+qDR4WsF02ZoeRR5Iz2gQGI4Gz9OabS6WbXrhrIF4zgUjd
bMfHeC9WoAWM7Cd55YUPA9IE2MwVOaOJxRFo37tuPkN73LQfLGhbBJrvr053vyRaGA2Gjp8xooiI
LIhX+4E7YMuqgdVrDBglAfsdC6MZ9/qwyAw1q3j4Z1z3ILG7g4/EBHPQbRnTZkpRLwexjeSaa2+C
XKTFM8kUQqTFB4vDOAcGOiwoF+bMXWO3w7qnIAVpKciY+KIroWBhjk66LqzJD82PnRuVpoLWm8cs
MwsbQWrpHdeDZz2Cs8lqY9BhEYQlj3qU7HUrff2b4tVv1kZBWXktJiNSceeAp2dUrzDjhd16bL/F
AJEb6M+8iZakIVgmcPLBfhRK8xKEph58XewwcaPiRx+Y4WRziYl1GsZ6lN8ZBrYQ0/6mJQVhRWnI
HR/g/JGM4i0uduVPOUaX6FS4rHvD8F4yBWIYOMxyQSOf2iaLQ50Q0/oP5DnX+pHHgkzyu/+wK0lS
eUMXREWjG5+4lmuvvYZTzUbXMLP+UQ1+8BtNc/7m/GZyqPPTBiHA6UHOi2sHiYksCY/eYWKXDEGL
SDATRJ1eLw29EV1rcnrEwafr1n2L4A3ui1nqrkV4+H1uFLIjY9goQQAxrdXY7vgobQKQOz6YP1fw
LLnpN9tb5iLbMpMli5b4LZketU1kPey6FpIHrEV7/RW44WdiToOVAYCYa9gWL91MGPUQaFVwYQgG
gTvRuVox/FYAmMHypCOzmr/wPp2f6C1amd3vrOwirFeBXpK53QhoZFect9pjJTBYp0fht6IFiiKX
kMLtEF29YRoa/S5ov7Du28dSSus3bWi8NmowwBJ7VzXLFn8FNvi05RJTyu2Ks/1P0uoS7/Z7htRF
lzv7XBQW62JeZX1MzrCzsp3+0LriuXm0y+cvzv6MPOb66qUSxG9qUiHkRb8IdalBIEgJBPu6bVvz
+NV+AKuYa8eFRVycKUdByPWa8/pFIbKwlOq9Mt1VaGbgejsy84NLBIy/qUWBCD8lGEK4QFRpNy7Z
chpXFgaLDVO1Uoc7XOLNZNX7r+nZP+bel0ZahxhegEi4g8s3+5rdBmwZigyD2A95hxaW+vOF1YG2
9MifK3n795kIHSwcl6qBiNa6bQDGa5ubMNr+5YM/0/pkUd0sh07IO+l4WfOCoFNX4pIq3LXHrMpJ
Xdel2W+LX+n28vwz8tdNah/bHd68G1LQZJzkUkusKs7kUpdi0NpEKBvIjR425/qEhJS0RiLDOqKJ
kHEBF1I2v4mirgMfDnV85SAqNbOT8Ihy//GTccUXEXmmDXUL0iCsS12HiNLe7rpXzcGo3NHPPFa+
cPmJOhNE3QG94jOllUdEBrWPxOTFTL9QFcLcHukhFJ1aN4VD7bR2enKcEjPoLrfv8cw3n1k9zUtX
QRJUHuvTUEBCagZXZWansRbxgaJOJBlVppZUmTYrCFrM+0iiiNeYgP/JNJX+NU3DK9/o5La5h6Bz
AjT11p71te/RhIIRYMY3XAq65uKoo5WUIhnHAuJS035/n8ydB/bpzHx89pkdQ4tP0LksKlDhRg5O
/EpUwxt4e96dXNBde4Evg+EEyXNm/LX4tb6Pkn58Zkj86kr2r6NUreGCYAgv7VPoDQ4oVj/3ESuX
cnvb0VA505B+Z2ZSMOFtoOF+x6b0kU5rTnBi7Gpf65u142G875f5EJiPa5OwDKnqem8jlfepHkCL
9iMEO4nN+LpLIDD/PSQEmdmrqNdcJZAT5y9Ofd143iECf+/PN2tEK+SX1YjuXw3xqnOZVFjDjVKi
ZFecweZ8jpAkNl8f16IfPDLCJ5ZqFITrEnepqwxicPtbAaut4mHfiD9CzuJrz9Ae7p8ky3Zpxn5N
UsMQHXa4+afQJIvQHCOxVp5nogUcT73cSn4BwysmT89SpCGJaEgRBJIMVqnT7FCLxN6QAI8VDszK
5hmkc5h2LAZzqCyUZlgGsxSTzsVRp3rp4J2uV4hDENU9DImV+NY+wBjb6v55Ll/Nb7UoRxhoRdFd
iWFqhyMaFDExev/vL3rauSKU+xODLAbhFgdF7EG0oqPgqee1/IG99364Yw53LcbYc3GUKwwbUU10
AjVYipvZdin7oxtazui+Vat18+4zx8eXmBZxzb5PkALuS9LrGJGAgihU5zbW/2AHEaGM9J7I7gCL
VMd7U3daU3VYZ7v0PJqLpnB8FNNQ1LNIOL2MHtwxljemvamyTJ9hInSbel3oV6kocaTNsbdBToEG
AwaELL6cZ4poRNEZPFbXvhwnrHlBAEOoKkFwbpFhyoP+APII7Ob7ccSq5k/mt1uq+c+/Hd2dLnXx
OBR6iAO0W4fDl0PWzmOF7UvF49+kUNCRT6JSdzks5MV+zxITe5rDJ9585k30ToQ22Y7FCm/JX/zT
/f1jk3SZcNCHUqoNnGdbm4IZrKYL6dVABQE11y/Gx1ssGUjYm4G6iozOGpqqJ5lqtRqUi3BqR8vm
nwVSr3osnizdZdH3LXWbqnNRFJh0TSN2qpEJxKXZfLiKMTTptLv1KDjMVrNFBJ6pRSGJLmYN9mfk
sI2znTq1L1k2eMsYj4PFqG8mhAIPtR968dpCiK1XJv9T9Y+XVwYAE0/xhy3MRFAg0cnllKU1Pk8P
W/BD53Q1K0tfae+CtW5UJvXLsrV/y6Phoip5se51fCPU06SN4JdP5cUqq9LhDDu6bIbJ6Xqzdo3U
BrG+WGJyU0qcon26r/YtPL+jNg0peY6dGRKSpqfN1cGoe9kBVcjEdBuaL4GHGQcz/zgcUEy2E1cB
vZR6is+YIVutnWqlFma7QpTP7MlZBOzZ2VBhoHrJy1YZE+FU6mba+9NkIdU0ml/qheHWWTdFozDH
qBRcFQ5fIRftyMBYqR/t/fXzuipNJvcesaB7R03FKkrWapd4xFGTvMh2u0pAdtaZ3sPD23rNZGlc
6uGbYwA9GBNz0wWpXEjbDrGJXZeJJZ+DVxaF3GJmQlI0CbkJcFuo9LpztQ0bqU0KXBsrfJTsygtW
0iH3h4NMlu7WeNSiXob6ifSZmurzfeNd9ocz4dSdjZNODeS8EhDFgN54u1OtHaLdQ4PcVu0MFqnO
+7Z8+Cu38S2WJtkoM6FqsA1LOCmln/uP1hBa8gZtFWS5yF8VgGcHfKtYznz+EAiNFAg4YDSybDu3
MLF+y+hs5P83TPKzRQtVZSSZwI+Hph3qPBUJ5BPBWBO/4YqOauHBe/hpYp3Y+vgFotT7X2/ZIX5L
o48xFoOyvYxXAcklUpQL18MHGVFNSxt9BAxZiw5kJouKnIyLUU6KBM222yS01d6RRTTRVu5z835M
sRbGY3ms5bzITCKFYUkd5MpUQzvJ7NxctB7WoLd1Bkc0ULyxP6fjfQ0Zn06igCypy6CYpF44ub2X
+7J75BnbtZmfi4Kv+JJOXNZDQs3Z41MDftkUG3RWG9bU4DImz06OemvlUSJLbY6Ts5Gmix0UiTEG
iW55Njn6Ysg+k0TFSc0V3AXKdRCQTDrb5KV6EsxT9VxYK/3B+2FZ6c4/Zs4R0Serz2YZN2ei6bCp
VfpU7BsouXnfvrunsTKxSdG0Mj8yedKrv/dZsMW6A1QQNaWXMpAbaItzVQSLr8z4Od+Q6f/j2JjH
ZN1+FB/3rXKx8ABWiP8gCr1dPhK0SCoNyOQ9vNDRntY78daoLc6zruU6s9hJtMV49FsinURrpT7X
IgVm+gLynshCv/zkVavrh856Vt6u1B/+fCaJwpSk/s95KgVYKVDhcAk6v3Rv6Era5q5xUA6/Dids
lWyfB5+L0CBUrNQe1SvW+5aY6b0fQkGNWDRyPQjElsDqUO8yNwel3/n2UQnFKXo5GF+VcW9o/hIt
rOsiS3BDG3Tuu+/NyjCvSNtvekQa7lr9QJWOIXHxpTY7awp8srqNDWloyU0VdlhwPd5a0OTTVDNf
2RLrOCn8Ea+RwesTZFVO7ZKlEOf8YbR0cDMXJoboBA8kbm+D47x6MiiFMFuDhbgo/Ri2vWEdNMuY
KYBSRFlVoxDXJ38gNvZxtdRdjQvLfDESne6ZEAVHAlrgL4EBnUFkL3ugTQTrWvJawkfmjvW/2isF
RE0gCLmkQViSWduN+1EpVll6+qONrtTEiv+GYVudgZBMhTUF4W5UeZjrBtEh3nWxaVjwkH6AbNN9
O72Fu3fOkd6QWV5HWSli4lFe7GId7a4Jpr5Wq11uVxanmI1nIUjcZFa0BeNmtv1kdsXeNmzc+wUU
KoWXIFHVdoSbdrcbbH3Z7q7WR2ym6xUhhXcyf12aovv2fGROnTFCEIWCofAy6HkXAoa2Nvpxr68s
B7ZEszL/jrd/n4XCQSdgdavQ4Tt27ha9apJbusVzbziGg84pvNqO/UduWZ23Rguo97Ozng5PF69F
R+pzBA4fMHR4k8fvHjsHG88zy38Zem9gPKgXM6tYw6qS1xAa+emuoPjaaFw18gSpOB8DzNlqsK+p
rcQul5n9ynhZ11i3vtmz8kuLNem5YOoKD11kNEJ4E8zvFTOPTQx8nLf8CPKFdfvGV1uM1rNSkotR
4VwqdZerMDOECmRDJ2QGz7vt5ZCGlnBBN53MuFqLYeFcEnWLL3GjgimJSDLQ5y5beWN1OMu15Ahb
7e3+PV7sA50JozuFwKvdykUKYRuMIIWVm75HO/V0iex2ZRUafE7l+FgJdrEfnUfJWueOj4utaibL
75ECLX2b57+Dus18hId3UROl68jmDtloWuWasBjd13fxJT2XQ91dIcyr4WJM0BdjZLtdZR2w9crT
LMdcw7eR+ezEYpWOl/BiLpN6srRN0UXVBN2G1vpwExQD0LC9ZnKks0z01ogzg41KTv9topvmKHlv
oBzc6xbLU5MA5N6HooKGSzKFKj4WDtDYbbcpZrHRsRsZpK31k12zJJ/jnjQqLki6olKjANKC2sR0
/XrdeT/K9Z5hfUth3vwDUYhixF2TN6EgnMR0xR1Qj54iK+BYE99LA0LqXAwFIUpriF2uE9t7QWvS
Dq1Jq4P59OqAWgmMQhs2ITXrW1FIMg1Cck0y8q02jW0rIH54Rn/1rnIjBf23zKzKUuw6049uwhj6
LMMEOMSBRclw8w1GJLBvBs0R9+/wYglRVTH1pCqyKCh07CFMSiRIYDA8FZOvkTRuYk0ffWQ/r1HC
TxB7MDM4S5HyXCKFTo1QcFEhSIgaNzWaiDk0LOAxiUzYfs8xCtqLtjhTjgaoMpratidGglOUc0vB
Ib7cP8BFPJqJoPCoVjsO2wZE4cS1ZrVVXsG401oxFt7+lSebCSL2OQOkfOKzJO6gS2/Z2VNh1bVJ
5mg3TFa2pah+/n0oUGrCSOuCGN9n0wUmouz1I7Y7p7v9kbAHMStBi3Y+U4sCJU7immTgZPgq7Wf5
JmAhxEWwU95G8oTJm8iyPAqaoqhrZO1mDhv3fTeZFcwBFWTQGzBfDyy1KHiq+MIAwQEOsbTBUjTZ
hac9c2vABKtASG7LH6A+Oz8KlngQRBd6o5CM4bY7CYe1aD8Tz3vfyhczTzOjUKmesKKMaz3OIQYJ
Zdk7b9/fdyuMYWDV6YODiuSztYm8+yJZyEQzQHYpl3d8CssAA+S2xlNWdKLaTR43ZWLiMfQ/HqRK
YUWv161k8BD3cuZMeYXuAnRs3FeJAUd0m0ukVUMjJBARJWb/i0fXhNWJLItY9oyoGGtkplpTDAqR
whGLZFIw/uJFFXjwjSt39esptjw4RpAvWVhIys6fLUacM5kUOGGDo9xEoYpbjPGv9+5hfORA8c+K
/W5B15/G/q0aBU1DM4hRdSViMLoJWr/JLF0s10auKrBYzTUEDO7JooDpUvedfsHr4QQyfuEQmGvm
o2/ZHL61oeAoFmtFiCqNQB/eJudt5WyHCKS+0lY+X3al9+Wzo5hlcP+WSeESdhzV4K+HVkg3nmvR
bCJTc7IfYWkeka9m+MZlvP0WRmHTJDZq1GRQkAjbxqv7t2kxTaz+Y3QqT2HS0PZJkkrQRXM/0Ep9
OKxyn2TD0fdXYL+bxRC3GD7PxFFxS6nLfTApEMchmjj3TnnMNvULuFxshqAlSNdQHCXkyDKaNym7
4Psoz0Z0Y2CM1w7eni42EvuYW2RIWfJQcymUJQyYIkgvLaSglGAgqS+bjuRgHx5Dm8WewrkcygiS
rOqlsYKc2x4ZkI2cVuiHxbzvjx9YpM5qBl1sTp2Jox1VKk6g4b9AHLh3bDdEPHFyd5rZoodlO+7R
rKCZOzLKYB6ub+NTqZhPzvhQY2kqRoL9fLuvXsF3dP+oF5Ms899EWc4FK6Gr6Eo+6GBvT5iwN7EO
Fk1DQGSQkX4aD4x7Jy9h11wg5cuUQUsl1NhFRB+il46m/I7o4PKFCkPvbHdmvD0UVuaeVocD6PQH
K3lBjk+xwNB+MdDI6giOk5uPFmpnLJa+JUSY/zDKN5XKwIl1gR/2UqMNxGDzDS7h21wA5YjGvC3a
oSRH7W6vVsabkvcvZkPhjeWNFtMfc1mUN+qMIb/y5J6iaRWDg8iA5PbqBMJb/u1n8qqaxarEuP1L
FbBa0FinSP599hSQm35QOmLjEnbOG4+Zc99eF7ORc8UoABIvWXQdb19pc36PsPz5oDkPsNYEm+aZ
aYklL6hphiEa2EYH9gDqFLVG4McBIcupbtfgcxLdhnw0PX3QNUYQuxhRzkVR59bxbTPmGIk5bcAx
+P6e22C1cQzvYmNymQGvLK2oIwT1cDQoOUTx3sv2Qz6lLgNXF1t15spQ+D0pDcbOM0goj52DyQJC
KMGwg2UX8f1pKOg2CEG/FkKETXADC1tXaNBh98AuPi5mqtBdbcNUylJidMSeXXfcnqLdL/Mn6XDC
zOrX6PuJx/o8/wWS/1GN7mCbwAE08FMLr3TeuuBcBBZ6TwiRyeAeK+OxWN+Z60fBcSDqnToI0A/E
GKdiH5rhOovQXG+iFuhh3aJ1LCvzC8Tn3BPpZv5k2OJiLnMu//9Y+7LmuHWd21+kKkoiRepVUo+W
Ezu2s5O8qDJZ8zzr139L3vfsdDM6zdo59yFPrjQEEARADAuS1V2nfJLFAP35gI4FGEU0q+IVoPK9
qzrIEfMlGcn2ctbxYOmgLph7aZ3wvlvrJQqd/C9G99fBSeYiE0CbSGrwgjQItmY7aQ9QycTJ9151
6NzzK8boHl9jbAdQ3IWt6O+SOcl2VIjVm74EXagLbLz4PBzJt/abioxKhpLdmKf/mN47Tzx+sp37
/mt3pB260hKcGpCHD2v3jIK3rdfbJW+SKcn1KcqMGLxh6cE9lv2VTvRVxZhKfpItsawgrarVWZZO
9kBRAXkbXFNpx3bg8492yHDNrGnSXphQQeg525++pWdMDSw+wj3bxfWOPrw7u/0dvTPuMCOhkKKC
Qxm+2SqYBosPk3K31+/Cs+3W+3h/B6hFBZ1t7/+LR8maoFRs9PoCSd6hkjl1zqitTRQeclmA0PyW
d6iGq/cxbk5iXOiIDOS82BMhdg/uVtQ09B69ARVi9xnGMb4/HPzPu2j3NozRKh8qiishj7GSis0o
Ta9ynRZvf0JrIVA3nrSHtb8fiNXKarzqHCULk47LzEsT8kVrBvbHmkfsYW9ddPl/Xnc1hHt0dmEH
9e1DVfkjGeo5M3iF7AaYxGwwYCDha59/HgCZ4+8wkq8S6SY1oRPBTKrjRWtRKYC0k1wL0pXF+2WP
FBG6DZza+4sdzuAQbbeOgrstkV7S+02knaDZ+gACEt4ZycPWeUZruDebDnPfkf3ZxaCijUYYVQ5n
KwrD9DM3mLkGl0y/5tPIqmiYsdMZSrvvv3A0qFeqa7+lnZckpNvIkjrWzVaHdnre+2/j/klhnDeD
o0sCsvNe7NBgGQgg57U+MtCWgfcz5p92mDnBPiMFvS0LeklOUg2tHOpOiyEy0ThDiF7znwoCmz2u
lxQkZehZNGH8AxRQNUbl7puTrxEQQARvK52SjuSxAUc2BP0AOnjZfwJyZuQ+H/gjQh/gFyhIrZ8s
Rz6XLEleO4rnDGmuN5Y8GMZsrx+AmoerpMqobT7NLilJrrpv6gh7ZZfVOKFbUG8B0U671fJHzhnI
vp4a7X4rOLikKDluwYeyQVIFx1U79BkBndqjKa6pnLMpuypK2QgS/dqgh9gR0Tgy1n+hR+Lx9ePt
s1Lot1xVKKraTHg8QYDzLor3QlcvhN62dv9YHbmSUGp5W+YBzoh1O9J8TJMDn5xIc5vYrXWgSfLM
M7xqer7NmMIQycWFspntYlyFCLSOBLBU56Or2uawmcu70AXZb2QFppFxr9aMx6dPlksBUwlT5O/i
53fYyqzU9s1SxiU9yVTQPk3FsBoj75P+ibyWTnN6j07V/EBHd8F40fFc6s5LHTmPTz+UV011jJL9
YO1Cl3FeiXsjdjetiI0qu7EVyl3yJ9uNqZ4zg0BTMDrRfmjdda1a/vDuiFWy6HJWaL7KIFqS7Rjm
YDayaNWQT/cToBn3z8L7cHCmw8sPRTizmZy4ZEwyGm1VYGutiVsGdHfz2H5nn3/c1vbNePSCgpwz
WAasTMBuaTBzD79rHmMHw8FPH9bJE7QtoHPv8DRi2eqdqrKrMPVy4qBg07LoCYQYHx6VzZAq8y7P
zOrmkNakx69/9Nj3u+iEfDWqkcMzZW6WAe4OaR5lVe2/RIP/2Ct5nC3KAsG08M2nIC+GlSYAgv0W
7j4Ds+Xrzm1PKs+sMMHyAK0J6PGJJ2tE0zzED08qPGmVlZKH2FKdNxkadVY9LxFfpLv82Dr3Thw6
ZujQAXjxfYogQHWblXKUDEaVppMJSIhVJbHlejlG3rq4+yuWDR8f0bnzP15neeETGabcWircAMQ3
93vde66xb5hhU/gJpuqHylQpfLS84ylgI6sT4+2+sf39l+hH+Jg+pM/lCbbq/8NFkAxIZRlhXk8r
OQ9B4qf7j+Twyd4nuhuWTvABBbEYWydvmxTV5ZOTB7wJFkDEvlljZF727z8c6PNhdz6/Degpkd4U
7kVOF9QiNueCg8MRTTWf7u8DlJnL3dFOdo+q/ReK0EBIb5Q677qFmm9nFzyUPtIDqrrOZmX+whzL
6YFBlGg5WJ9BQIvHYxmI6p9R23pCuUDlWzazqZekpBdKmtfVTAtcM/R0AZgMb3Okb0MsQX0QvuP4
n7EnBdt6sKtnXQykghJSGRd5+RO6iaPQ0MEoACH2mdccDwd3hw4pvGDWzgrFI+YNOfnGy0LOCwws
GVg6g1zvIlGN1Dg2RE8ORiwfDs5ffvEVcdfT/NdT9lityPzKibNNEIdLYUsRSpZza+Ic9FOnQAcO
9YLYecUjQMGnKmAQUmwC1JlY08zVdqK2nu8i9Nqr0tNKHZVsymxpHFuWVh3FE2M5mocXdI54Sieu
Ck3kfU46Up2xXoNOs/+E5hG8O58zVKID78Opc6jnoLjq7txjqrmqZIRKXWwp4TEAc3RJTZD+tPbh
7L+dsAQNXmE6rptlD9NjsD9YzoSdKb77DoMPTnun+T+y0VFlfCSLw3UdQGY24L0IpQa2I0vHmQfZ
RJIwynxavjMWF/t9tK+Jtitzd36m3LltuKWQ7Ddi8rmSZqmEHmZ+lZAPZm07oqvvjbFVBLUKnuRX
at6IUtASPAXMKRdnIc6M7T2ZGyZOU7oY0fufuJIfqvWgBTkh4MrqMydr7yv90eKKKFp6f7xJDhPb
QmBIzqJEduo95lHGaMkznyRH8rX9YvdomJh/3mZERUQ6nq7F6t3MBJHcHLD09oOep65FU3e2/+CA
LMp1G8B1HKiiUqasBjvVkJWZP+atY6WnSThs+Dnq7Mw1tq9yw83yXEFzizmLcYadDegORI7xOsOo
NxaflqHKfJ6g5Sg4VSLcx0PitZZiYfqWkl8SkgyxaY3GaORt5mO5lJuScxn/IJap4GaTiAU4PvSB
YYWTHCjYbCGcrUSMKIKwfnbGwQ7Pt9Vhg4YOaEEDq2u4iSYnyUS1pugT0pLc5zTZF/V5tlFRWJji
9myci27oVAcFAkixN0N50SLRjHE2M5vmfjFqj9ZUeqIVLmefk+lwmx16nfpbrxAIcYxt2ZxSKndb
BoPoC6wvzP2un1Z2al4pKKwnexEC/E3BwDAltanAjgXp/oiga5Kx0nNfbx/TsXJF2LhZfF/b4b5l
CtjtrcMx/kNrFd21Ok+zlQ4JweEUmb0bk11HqVeN/16VsfADwiI2aOnm+hEXZxMCVGsIKjP3W4t3
fmGW2V5rBuLTdgj3t09nkx94ISwkQ/afyoB2SUEKzRiywo/Joetyr7dPMRrn/z0Rhthk9XQms2Wh
xYIJsyuSwg/jx64GENC6bk033T+gQjmF5CyDCxmrgYa5FcGxFb6ntcdvenr6g5/HCIhNqU6AoiOd
/GCPTV+VZeE30U5n97w40PIPbj7M8j8kpJvf8YTOaQIOxmVHl09Fdhb96x9wYek6WtWZ0E0iWckU
UHGkMkEirhZXI7As1HIJUyjwlnFhFnAQAUiu25YcrCaFjgBnAJVWt7wxNh3NeGTsM0/iPzlzG/uj
kK0wLOwHur4pAAOveBvqhT+XO5uuhzIUX29LbMu6sF8k3pIaF5eRD21Ns9QofDv8wOhLa7LDElsO
wQSoplW728S2BLdKzRaIC3VbtsoZFw2SM3bhT3FxSmji4j7qZeFFy6C4+Ftm+ZKSZGN6XauWsLcK
X3c+j4r7ruJi/fuFyGIrX2hU8cJnWJNL79to1+b3U6OQ1cbBYMcWVBhrkTBo/gY4cEEl0QthR5WW
+Uv2BcuaTnpxXEh8zDPmJLri+bXB0RUt6dqQ2RJapIHWeKZz7HXEbf1MV2nzFhX4FoZJM6D+2kyS
W2O0WqkNRe4T7Mh0ai3EatP6O2anDI+TPFDIT07HrX5zdWX/kJOYWuYkSrlVgtyXNmqdFgn2vNnT
MHC65kDrZzb9YI1jzk6e7EXo04Olee3o22bowox4ZD5qKgmsWie58qtPkp9FYZnkiQ0JRMNdX/jL
+D6yjrev2IbigwRHDIfOd7RkGNfKuWSNaS+iyn1jBoJ0+EFvXm4T2ObhFwEpyi6zgY3RSoDz1knM
U9E8jPb+f6OxMnmh+zVvzLnVmtzvxdMQvowicHDFbtOQ0wH/Tz9+MbIyekFE7+mAxVwIQwxm9a6h
x92TaG3hWQzQXFNZd+/NKiz3qaVHO6D8IfuhEX0f0y49dZOdochmMLcvhvTD7Q9TnaB0TcI8FDxd
BSzEUzH/0IZv/9vvS/ciJt1MAWqe+1a27GzW3vVRqpi73NQRsW4+FMDJZHLLzqK1qdUTRERTdxie
NP38+AcsCEtfwRIwJMGkoxumlIdait/XIzQzRuepVd3UzUO4oCAdwmDGBQ/mGAgqfePmMcYGVA+H
TRkhmid/P4PkKNiEewot4O35WvI1ns6k+NIWCluwfuRv5uaChMQECnBWMTcg0WNkLq/c3tiTp1m0
Cn+4JSuTmNgUgXU2ti7DNVHSDknd44ES919J96U1JwWBLVFdEJDRmeagH3US4zFn0+qgjf19bhEg
sqWvt7VKRUaKT1srDZPRAhk6cKfj9zpq9ty7TUMhK3lv1jxSU5sWA6yEvaOLZ0P8uE1g68xNHcA1
eCUIpCSk210MPSPDKis0nx912/hpae8qHi7YIq7qrtrkxcALHnkJCzddejLoBeURysl4x1UfpwHz
Dkw1Hbz6Q1mBgYbyDwXpRLSK2ROPwEyw1K8FT1MsUj2VdfvM6acpvV94pKKo4sm4dgpNPiw9N1ae
stQh2UvWq9zO+s2/82TazGDUFlg1ek2hzxNAn4w894cwG7xGj37aRuMtaWs6JradIBdLhJcs7FNJ
5hMJxP62fqzn/zt5QNRhfavJ8Sa+Jl/M1TJPVOQIKyukL6PoXA/0zIuPy0gPDZkKxRNmW6C/6Emm
OlwqvJ8seNmBvSTVz2FQuIJNfcfW1P/wI4mzNfqltDT8/t54pZ8+K3590yRA4MhWYJRWvA1aXcQI
rO+oiYxV7k/angnsHyN3WanSuc0jWbMTZN39CsW4PhIzxIOr5GHh53Pyrc6QWg6nndUeM5RbVBlf
GUH4LeoxGXBXMTOO3LyM1qmnfTh2MTIiYzZEh4DOoTPM4XJcxDy4OtMCl6TMesJIOboozDLZJ239
WCXJ50FoWO9YLdQdwjD0dDuxj2nQZcKtqzh27X5SveE2hW8hlhUGEJowDnktl9yqmr7uUryzBua0
PxPSQzL/Pu1hoDcUIxDYWg9XKUXkU1ZS3uQFIokwcPXFdkvQmpKPty/dppJeUJHe8VhZb+YGBZUq
9DoMOdF3S/Mivt8msi2uv1nBMKychkp0W5+xhbLweXfu7H08PnWJgsQtPlYSkj0mVjKm4SqttNhN
1bmg91XlKlMSKkbk+4A8qBZGoFL33+bqZWje9c3hf5OV9IhhiWZy7KMHI8Yjajm2fl6W3R+QEDa0
C2UBzLdJsqJFWSYiago/EME7c2axwzUSOch/ebcJbR6KjccelhARipj7+pqEgVkvWoHn5EibvQ7c
5iLSHcxbYH+GIqxf1VT2HevTXXCBQT3k768pkaQziN7BdvCucLVwL0ZPBD+0+fsokmOUf515oOBt
y3tcUpSuZybmcanavPAFwUJT+2NQl4rYUsWTdDXFUGExsAYK2jgdm+EBEOtOZ51rYThtg97aXZp8
vn1eW+b+zdowbut4wkhSzMKEFKmNezoRvF+cGaO4wiu+0OD5Np0tvUCSHRl2QHrrvymgOZYLr2oo
4CKOVfI+u+uXfZoqiGwdEIPSAdySYoRTdidznid5v1BYNv7TTNAynvzBNUICTAgDTt6yZajwttet
hFdwjlNU5J95VjdATMsjPxn6RaEKchPCm2+0sAKeo2RETZtLusBNLLfXFlgFhg2rTvmIBXj7MIl3
xPAroj8uWec07GcuVI/NLYMH5jD9itw7Nm+tf7+IMuqk5FUbjbhX9byrksi145/J8u+z7yYK8qi8
YeWbsORonUfJCPSMKfU5y6ynpgqnvTmZ07nqhkAV427E7QhwLULXvDVFieeaIYDF9GMo5tQv42Bf
R/F7M8JacKPzlvow8XNQTgg1yOh05osxWS63h0dr6J3iXti106V67hg22vXKoH//r+/E1Yet6nwh
aWscOpLaQ+rruv05sgcnxuSlFSfHhCtspYw8uCrTFSnpUDFpDEThvk/9tJ/3BXHq6BwvL72wHdN8
r5vHoPKtKfOseDelCdxP7P0JqzbF08zGBXqD/LxgtWQDyQJkSuCrW2cOX42U4IV2MlTNZRvKCz5/
0ZFMNOqFs91aLPXzcQ7ed2Oen1g8P7cDUG9vc7RJyTKwBoXghnIiURJs0dhYLalvhoXH2Jcoapxy
sva3qciwIn8f3AUZyQoMtRVklWGkvrW4JrdjF9kGZymC/aIP39KBwgbUu7Rr7oeQviPluOd2d6DG
hBXJZNmJsHfJyE+3P2qTdVxdmHEbLkMGo20sa6n5iAsFdD3HOAVB6iSK0u+GW4LJA6YeYEiZibjl
+mosmVaiz0zHnSUiPjZF42VserGa+jEn/UdsvSEKBd0kKMw1OFordbZ0F6dgrCO83FI/1P6KSuaR
xSk/A87KS6fX29LbNEcXlKSraDLExlYNSvP8bAC/JQEeNNaZWQLJfqxRHJ9vk9vKLJtI7OEfkiIc
VvdalElqJ1GdaKk/JmQBZHqe7FgFTL3MJKHbTVmAvWZp5+lRMGF+ORtOQMCtj7Qq0DUcpd+Cqpu8
CFsn/+T+2CYEIUzKbDkrK0ZjGhjBZ7XFGXVmp14ax+ifbjO/qakXRGRZz30f6UsAIg6iQeqPunub
wEZYQxHochTGEBP8BlhYiGyoEp2nfjI3tkfnx37NpIXVY4Sa5e42rfWgpIAXtCgsORo8EGBLoVqB
3cVkqmDbWGF+aZruGPXtw20S8lTGam5AgyMYRBQFpym9E5JyGAgvILBuqU+FyJ1gwKPbcuw2dQsD
vT71xzL9uOSA8rayz8aYuOE0eRwFiFEv3WJG2apTfdPGIV59k3GtwLXBUKgTwOCwU/PTEi/HDE0T
NMf8kumM01NuAClYH7yhe9c0LZSZfE2M8guFrUxprAgmNszE1bdIdqkL0HVOQvTBoZ2Qnqwh4w5J
5+rM+ypwskXL91O+jIfbp7J58AYFehqSAgAIlg6liKNq7EYcSs2S1q2iFq8PnSz/3qpTtI38Q0US
M7bXVqIPbYRk0cFO3lvtqQg+3mZkK6a9oiGJb4xbOxMVxJePLzFiKgOxF2leRfgaEOE2c+tG3Dxq
AKm5TXjzmhpCt9m688aQ53PS3miKHl1YPiUHKz9Hw9fuhbQKIluWFtz9oiKdU1UCCxhjWpmvxcxA
G8bU7bIsTo9N1emZFw/6csctu/krGZPmVPWT9g7ZLWyU1moATmtB4oqk7Z0yCQJF+LetQL8+TDra
rC2jYiyTzG93w4Om8Geb1/OCa+lMrb6dAxhBtG2SwmlZ7c3Tz1iFlqM6QMmJjTQ120ZAcfow3IUh
ILTm1xZYt7aIFH5JRUlyGaTo7KjQ0Fi7TPvQuF+Ow3JszH///LnSlPUjLsLhrk3HPgmhj1N/rsPK
s4KTyFKFPm7aKjzgTJ1RlCaFFDqmfY1c99qz2yWBy/o9zGXSfrOzc1F+vX29NvXrFyW5XcvIuwWH
D1+u8/G89B+S2PoT43RBQbpaVoi8/WzAOHkFeacPD6VqEdcqjN+c6wUB6YqE+ZAkXQJh6SODdT3n
mOPM+UNCntfAJKSNgwUzt6W2fT6MWJwBY1+XM+1WqQdJNKO/dRny9rC0QfjY5sEhtAMnh7FCFN8n
L7dJbt5VLNGmKFHYCFgkMZYwg1AIvCZq+jm171orcZim6kCUB2X/DiIuqEiyXCwBDK3JgicZI59O
bpl4Y5E5EyVOZUyFs9AWu+bbpx4BKJBOI2dMWyct8GYZkMe183ZnMmAzMOwkaybPREtWx7yiD5Br
6Z+4jtGP21LZiMhR6ljL9yaWMzA5OTpMw9oNhO+Nq8ix2tkbo++mec7Ip+7e4qqn8OYZWIgVmYlc
BMDvr+9+3CVgpV/jcdHcE7ilQ9cbbk1HW9FHpSK0/v3CyAx8Il1eIm5C64DL+CPv8NIIZ4XwNu/+
BTuSKYsMBGeZBXZSckQrfa+IfeSZn7+VCYeCh7ZA6fVtvuWCC61F51nSgIu6OOt14erFKS16t8tR
gnkuYssLu90TL1TvwW22bIq2ETTRot52Lbwyy6sWcWfqG8Yj5eE9H2yFU97UOiTZ/kNBSiBknE+Y
RYAP6O3SmUzuGDH5Eod3WlVnjoj8iaoC6fV2/2bjLihKDmEugria19GULNKOlRXlzjDseF8gsg8d
rAw6WuMp0Ym3RNlfba3KAN+WKPutIkSNjKQc/DZWcTK6/FjWCq+66br/4Y/JBaEmaRH6TeAPIJ9O
v4QPIqbvO2o5NFHNJqiYkUxcH/WTna6ijFGvuVc9W1W/LoVUvdaRJZsgqvo8HY63jd32hcI4BRYV
o3iCGsm1Zg+xVo5Lik8v695tkuEwlJYXzcupWPRPcWliAjTonhq7f4qayI96VVf/JnPYIIycKsWO
GTmvLUaNa/o6GNPOWesYGFf5UNTN9O02m1sNl8hfozvCAAQJuJSsn21EuZklReYj8+kuqJZPgHJf
GF6NoeGW1R1a6Lo5ceiZjs9xt+zSgeyDLDp2qemgoWs/6/WpSfT9VMf+GFlfb3/elhAuv06ymlVX
5Ek84etImzlhK5wq/XibwlZAg9c8WTc1CwR6kgEze26mVY1ZoDw7hU27S+J6P4yzQ46IDvCeH44F
TbzbNLcimkuakklLLVGUGl9lHn5NBuqGKTBUqucA4kzb19u0NvVYx6wLGiJsA25CuiQDzZqE6wif
uPkxRwNhXtunMpw+pwNzl8K6p8NOb8LdFLEvcVqqgjd5PvvNL12SX0/4wi+JMolyEc6ZjzkyykV6
QOke42r1YajJfdd9CLXImyw07jZ3NSpExRgNToPkgddHXtQ3ezRx7m3EXkuwuLRQ7ZrY8v36Opgh
xNp4LBdx9Kgbo5xBOPq8L+N3+XPaKqKLzbc8FmMYHNwJdIpIld40tcymtPHaLWssNg8id2g/6Kx0
85B8aAWgZYJgJwAJpA2KiGOrmIEy7C/KkgXTM2CNDgaB8R0XJ25nJxrfFd3PqfpZTz9Nc3FIgQ6z
+k5DWKkHdNeqjMt/4R3TfYRjDgK17uvDJ0YoygHADn5PKpfXj6Uo1oZcd5gXdzHQs27n57C7a+JB
Yb03bxgyQBQL39DnJufFu5yNwxCOEHpg+DnDXExrun3ZOFy0hzpWDTFuqtEFOUnJ0cCRNcCORcQQ
fkjH+qBFj7ZyrkTFk2Spl7ix9JL2SJuY2Gdb2/eN/lXPz9h3e9LTfHfbbGwSwwwWRgqRd6YyMJEo
xxpTctAdo7HdeNw1WDGTkC8VEnlLrPBBKlqS9ABeJopmzQfFxS5p8Z5rv82a0+P1Y9G6UtyKreBH
v2BMkmKVTvApK7EoH/YaP2P4eo92XzfDXbgtwm3Le0FKcl5mPJCQaAYSC9a3vCnvUuMuYNouTEp3
5t8Qug4JeuVrv6oGRYS3qY8UCLEUXZ7GbwOui2Y1ll3A6OoCe1HH1yau3bFSENn0nHidGShLUxv1
yuvLLTK71LsektQjcRDhuU1yLx1gzIN9Nzwjleh0OlHkajZP74LmqkoX3oSju8wC1mPm280pN74U
FFPWZn4AHP+H24e3SQiiQ08BRy38zbJdEMLQGzYcdjVcdDbNh3IeBoRB1eK1JLSdri8Vb47NAxPI
Dv5dfpaROKIubOpuhB/KwtzRjZchbhxLlRx8i+Xkh42O5lXEtBQx7W+TaQTbxLoKVnG0M68TbX8K
OMqxrNLdvBdOa2UvTUJKZ/metNmhQjvFoO+jPD0uoVfOQlXa2pSxDQdlYPQbMpYOs+lI1vc2tLTp
39Vtvjii7B1Kl52ZIAi4fZ5bAjZ0zNcI3SJ4HkvKGrKg7AODIgpCxylIDcPLoLzxq6GS5XtJRGKI
GqRr44lh+j+qvKY45+jpus3Glqm8pCBFjvqYjEYXWTjBMnON/oc+HLCLzulQ5zUw/Heb2Nb5GFQQ
LKVB3RGttNeXbbbx0g4RvqH5pHTrIjlX03xqo3dmj9twm9Tm8TCdmabg6HB+w9O8uG4VWkgQBIjM
T63EbQyvaNFdpRoBVBGRIuGcd3MeWRAes1+KActh412WZ/8jJ5Izo4E+8tjkwLUYzkLTXau41xrV
zdlUtAtxSSdTpBgGqhqIi4yuONa5godVi37TYzS6Wzh2xG1M4mHpk4TZCyYLB6t+RnrVbZb0pe/p
eTLIoS2r72FkK0huKjZ6tQnDU5ugw+5a1wZj0FITb1E/jmufWWitMU9xhcohOp2R5LytbZvis9A+
rHMUveFOrolVJg3qtksxnE86+GLCx4NIzErhqzbVDQi2HMOgmHeSdXrIzSLSphxzg6lduIlRU5da
vQ5/PBaH2wxt3lRLYD4dzgrT2lLGatISmzUEI4r2SPcV/dhE4X7qU4cn724T2ubpH0Ly4sEOHas8
KDHmVmEPSDNMO3t8SXtLcT4KdmS0ibpr8WZa6txnPHDGXHxrxEOU1bvcCne3+dnSBJOsmDfIL7Lf
BujTucxaaoW5H3YLOq4sgFd+x2SCSuG2tJvCtSMkQ6qFyGLLBpP2vQXvM87D3azBxVZh9TPq9Q+0
QWU8D55us7UlQFhs015H3dFlLCm4GPMwxDa73K+bxi3Ez8RA9kRr98X4eJvQZi33kpJkKnKOMYSR
tLmfAGjHNeYIHdN2yx5bKqx9SARWvc5Nd6JhOmAOw/7ZW0Ho9ibRgL1j+4lWW26bm+Ef3IfLr5Ks
iRZj6eI04T5U5kcufujkK8p5Ua4CUNu6DYIhmECEjdEMKjFvjEUeoTkRdiStdlZ3Xr3J2Kkwhbas
MSAq0KeLPq+1h/vaWlmZEADlxECgUbahI3ov7MsvvKvPraHtkh456VhXXIst/cGdwLQAE2iFetuZ
fOGOGxZ2BeqIOQYpF9OJhgfDFK7eYwnF1KvMpIqWcc0eGso6wdZxMXTbfCriXZ8lXoiEQBAs3m1l
3bqFSPNhKh8NO4YuN+0gciqJNrPcN43JT5juB0C30tvukGXWvspSRQ/M1vsIvWTYDI4maHR0S0aZ
6g2t8g5N0HMOKC2rt9610yezt+8idmeiBQj/62xPlsJCy3tD3hJu6GMzLMw/ccCOSHefRpk1aRHG
bFmErFLUPQZx+75AkiAX5sFkyNguhZuXyT2pxztrCZx4bP/A/Ng2OrKRUtOJLZs7Y07i2eCYw7Xn
+jzW/K88Md0qHY68VlWHNrUHmWs0LeNo0fJ1rT3QybTUGaYbimX2J3t8x9EcOMzsXihj7w1SqMYA
L0igOR/Peuk8i64AKv+MRnNRfMRCPrfpJ68uOPoFXm7r6SYhvAQRCAHiC1Ns1zwZesWKmuMEa/2e
CfZQ5K/FfNYs/u8fnYxg0gBAIrqOPIeUnWOtSJEWwxQF1cgpRFtjTlqgXits8YaRvKIiZSFrOkWt
GDA5USFtlfDHmAEDuvyDkPWKimRFzKWLsDcYhzMM2vsBPZmW9mRo3VogLLrYC3jn3j6krXsGiius
j/3mA6RTquZxZHG1TvBwq3cyK3Pt9NFiH2cLHr3aldiVVoaDU5O/QsDMYUDndPsDtuQK5UBKH3lr
3HdJ80u70IaxJLjndHKq/BUPjT8B/2GXNKTnZmuhMmL0oJHTykFp3BTUYbmixrPJCGr8FFkA+By5
vyPOMtQiK4DZJMYrL5CKaB4TW9VssXWnDAIAE4HSOErkkrT6pSZDXWalv8S0PPSzVTlBbv6sSP0e
iFqNwtNsUtOJDpQDVBBB7voG9wmdmJ0KzIaEy6kxOies66fejLyiUG0+WT9ceqsxQIfA1KI7BhOi
kuITBtDGmIalH9kv2My95KfEuuPj0UwUQfnWMRnwY8jWIIVky6MoNTGqygq0wrfqclcE3Rn54ft0
MD/8e7W+JCOZiymxbBRk09JvF7yUDlj/YY+KeZL1Zv4msgtOJJEZop2AdJ6U/jhkjj689nX9R7IC
eplApwxegKt+XMRPfRuRkvdgwqo/goBlv5Dh9bacNqKLdRb8HxKSQvOpE0uMSVhfxwCyE89D49jd
gvaEXRpPd3yinlZXd1pufbxNdyviR84XM0I6SisMqaFr3gASH3YdZwDZKBvzYFd5dahis3fioAMO
PhEwvQi0DtNksI+jyTGCXHE3LRJzJxJOTyh9Ji6pZoBW3v6wrTuHUWyOrm9MOqLZXPquZoxGG1lb
36jnA7M5HiPLfjbvy0WVF9vq/sZuGmDgrWEdXPR6VS6Od9KHFg8CXAU9YadZ1PslPZm12PHRdkXn
EpRSx9g+AunHDR/sju0DPnpzGT+MYnKN5smiqmapLZUGMAHHBAjgAZBNvf6iZgZ6RBiXpV/UrHZE
Q0M3osGg8HlbJuCSinRxmnE0ysGEzk1T28B+Nsw1IiBBimCu9rdPc9O9wr9iiNDERmxkaq45MsvS
iPWlKJEMeuXYwDGizayK1yLlSIBgdFfpx8m4w2ZIt7L5yaqnPzDh6M0TK+QZBk3eRvIvzrgK88TK
i6ZE6fI8G+f8S1tVjuIOb8kT7zqOp4iJfU5ynmMeC6B89zVOrdW8ODssTeBFk+IZoiIiHRqbckBH
cDBSor0N8ZfA/j1DBa63SQTJBrgiwHbiDXJ9WjYJWjPjE4hEj8gJuHVzXwzjHxwJ+mHQBIpqE+Ql
WR57zJcSIU+Fgfy2dHh2Xw3JT4NhIjH7k3ABHVIWxQyrKVAwuOanTQBD13V15SdNe0gK7dtsfNfz
+A6X97aeb7jv/yPtu5YbR5ZtvwgR8Oa1YAh6UaLUkl4Q6lYL3nt8/VnQPvc0WcSwbs+enoeJ6Akk
sypdpVkJDyFLUCtU0bC/9ZrQGPEhcJeaHCg5jUeMgnO4xt/oGp4WUW8p6Y/75Bbu6YrcbEcupFpr
vBR5sDrf6e1IvPxDiFFnysu/txOYyP0uNOkI7Oj2WW9ISz7weMg1eoKzpl75bqjEDC++1N6g6phh
nO9HxsTkzOsFLx4fQKKHotjVnL7qDfkh8J+LNtyrGF+d6sLK8w+00ppZVJHaw/aZjDPjpGFo14Lh
RTkNKLLfKKJo8Lj+ERikyJKwrYudnhfrvKo2GQt6d0FCMOCHnDhaO2drRKkWqhZt0kZJsatqhZTe
IZBXvp8RKQ2IN7Bc2wI7SFYjrECdTNJ0egBEU/1M15KxQGpEkCYL0l++K0GAJ9t9OVxiClV1BXcH
Ijc93b3cetM0irAXRoPVQKWYrdU+i5wukwXiFZjz06dAZojlAnOIxVFhAncAzqZh+VPU/foOIG07
JSnseGqxMyUS/8XoO45OxlXN45ES/SxrBKxlMQajwASGoa+agos3YWBwGzkfaoYGLBzifEuqOA/T
aAqNk5tVfIukLuolIf4HB9ulpY1ctiFRJ1Vysiw0iJY3EiNpsHSIIIgsmobiEPBUrwV+aIyWS72s
3CVe9cEFc4u64a3uS8eClULTPQbekanD5CMNhxh6Cl8NgVzugnqvA3qjMrAoAeMff08FOTL9u8ES
XVKU6saKF2W5FlU7Cei52vSMknDF2f8dDUp5I38QaymKq12SS+aqxPyfEDPaMJYuBJ0DeNUiWjJU
OgPWdKNY631YwStGrj5Vv9Po3wxxA6oJM2Fok8Od0I9MqRGUqpWKCpPM6srXOEsofbttPff+ac2y
c/0wAxP8nOWW8bQAoPG1bGV5VU9A8sQjXfV3lfyuChWpsBu1C1mAmyxKs2pd+I4mKhJ49yDH6MWT
Fr2lHmbs1GPMvd1n6PZuwBDsAK4Gj7Wbu6kjTW1GqYN3/ymMpGE9yVmfp9IMBXCd/BYR0Y6LNUvR
rCxWGTrCokCFXHKphn7QgoHerrGj6P7p3Ko5nirAu0d4BacDtNzrS0DDwtgUKn5+5a00IyNN86IH
DBu5SAO5WmQNJAgW3cXNlxkSw76GG6hOevgC6GJefL7PxtIZwYb8Hwk6wBar2i8HFVKrjyTrXgBA
d5/ArbAChQoGd1YLOExaLbA2JxgTWch3cT1UJFD5dlcJBaryRRGZA9dPDD/5HVJc6+E1QUo7iqHH
WBKgaHZVZ+rjqiis+rkr7cp3uE2Y7YWOIQgsBik59rNMHnjUK3dq7kmmLpfeeki5t4xHY6pUpRXD
Ys5Ce8seUCAww60hxJ8v9EL5U48LslaawB4n9VbWYNRKRhwg9JUtdp+l1FiDkHPEG3uGfbt12PO5
osGFR3ilYHz8mnDnTaEmeXgloW0nLZw08y3sBPDqwAzj032ZWeJxrh/MmOoYoKLRzjE6FrWZiADL
0KpdCvQ7Ld942N2gp47oRSTXNaKygrpbRcB0ISCF4CXgtFV6RVwe5xKCHL7eSdLvZobYZrRSLxzf
1fep48vESOtjCd/vhxCJh4NHIv+YhyTWGYe3II9wdDg2RCDoFaOhIGaITkOaxBpB/WefHCALCmby
UmYiaZGhmQzAtRHn0LtP0rRWtGnw6l2gKm6hARfl3HK5OZXdJlEYdcH5cCihhwsHIQQKeCvRbej5
iNezyIcNfGtIcsDayAFeE2/3pW6RCPaQzHnPGeuFCqmqnJt8XQYRH+eVRy9d6yT1y30aC5Kt6xc0
qJCKw977rPWTBoAyvKkn0aZEc+uANRFjyNtB8VvqYzI0Ysh4sSwKt64h5EWsBc2ihK/qZE8dx7QB
+shjlp36npUzXhQ6vGYlfB6ZPHr7UqLnGKbL62bHlw/J4CFHM1iwSIMo2vcPcIET1Ic1lGXnTKF0
w0lW8tLYD+0uBISDLfVlt66b0GA5kdl7UwKHvhq8WVH5RgcU7bUargk8o5Xb3ZhNZmIkL3mg7ztB
cPq4IWraP45t+ihP2UYJV2q8EfQXtXu/z+mtqKDtCu09Mxot3n20oYd/RGVTlTpgp3iZHaCzwIk4
EVlhsfdIJcaJHfgozWO1yVoZxnR9n/rthYI6EocKllogl0Rrd1MgLGxKvdth4M7sjIkk/ArunRQq
40l2a0auCVH+TOj0zPM9rdvFkZslTl84PUZ7/D2nsu501t/rO0WlHY4L1UZgFSNIv3ZgdehVeq12
/a7pozIGiHdSbngp0+0MwLlmOAHB0jBSz0T3eUWKwRccjq/z1f1zvTUy+BGYpsGDF68R1A2vf0Qo
pGrUQIJ36eRZgw8EiWggXCUzFH7h+pCXRXcPFAVFQzoBPXheNio94Bj13o4ean8eldwFRcYgcyuj
89sdAKDYGoHHjzL/jItgpEbtJNHiCqiCSslvC6md9gGHWSepSz4aDajc6sjXrpyMT2hElxgBCb0Y
EYlawLRiOgcQc2gK12gmi6mb9CHXhJ0C4KJRxjKs6Vwk++Szj6x4a0yPoxgRvjO91lHiTfOID61G
79x9ZfJT7K15NTRZGGy3567PY8xAWcRcIjL/84FdHEgqZgomigNxFw51YY8VX2knI4u60lQCJcdg
XoGKDsMkLgwqAVwPQD7zwASumi4Pd62YdE0yYZ2R1hEJo2epgUWUmk4Aakrk0rDyRLPHKbIr9e/N
MYq22BmC0UMkwjCld82vL0RJXieCsJNSDlvwYlXZ1WFTnu8rzcKpohkInVx4PgDblM4VlUnVof/d
x6lmobDmO7XiSI5xPNJKeGj3gCJgGKVbLYUPQzyIJrIZe5TOg5XRNOgaFt3uMF0pArJPBZbWz6RS
qnQfDXmoMyR54c2C6pfxjReGCv9N+S+vUNeI8lrY8aqVlqasYZsbKSQL8PlY8GYcUozhDH9t4a9p
UqEIH3lK1eu58A2GUfQPrZUrpQkM8vt3t2AigBILqUQvHlBKdPFaQuISjwpk+oSdlspdZU5KI6Rm
klcZ3i1JXOYm+nWxN0QvmsnygwkjaCkH6Mb7P+LWySD2/s/wCDAgbnCdsbhM5wauw4/gBHGFHJNu
DcA8c4So0tbKFDp9K4cMtVyiOcfgAGVD/gTVuGvGAZQ/DYDXE3bDqO9GNdiPqACSXDIqrPrgd74R
MZhcOml0a6Dgp6F9DhB31wQTTqrlBliGuyzrfwUBhhWBNimmaLEE7KSbRbHJ5TUp44ohvQvKAi8A
9Yd3RRsM3a8rVIFYhQNsHroEOVsf+uYjF1PDbKK6GxlOfMESAMADThzzP+iRpdHRjTRFoIltBsB4
8h+bDmPscWm3KrCIEJvcl5nbSBNeDfVTpF0wR3ADmhv3XFF1AITDJgA5+CjVqnNEruIZh7dMBYli
NHVC7+m+PF/B+mcBFmiHvuqQpGPRunHRszrFl64Ir3d8CGKBwuB8rBduqe+bvE+0SNrpSTrteKn9
kgO/MUt0UjKsyjKleVQYrbcojcxacUGpgKbFUZxIOy9Rfg698jQqzYHrvN/3L2eRDLw+gg+E6MBM
uyaDcjTKp0kqodFGBIDP4BurOVviFiU/MZJwswu7DhuxZxE4wMBywRqxG/GeAl7hal8VgQmfbNAY
ZUrlj7LizbR7kDhuhX//mjVU5GA1BEwtaTLNWqlpYtCiEX/XDm/ZlBADw20iCzbmVuxQhYbEoQMT
uUuN3inNy0moACBcBYiyjBH1YnyL1CFmGKRFIui4QqFlXmWgUwYpDyvI8+CDiFy3vFWWOcp+vV7o
4b8hBHBwKLmCahI9EmO0cZFnSqnO4JqlKWYp4h5/yprPv70ZXD/qpVh1ArOOub9roeOnSo6w5FPF
QtQ65e3a0LrS7UaEQKTNSiF6/HtykDsetThURvCwvibXNl4FTLdA2yVa1ZJO657kQHfVv4fqQN/N
f4KPeVpUoshMbdkDhDrUdgFX7mYqAGH76/SNgV5PZNawrQdNCTS8j5Gkap5wvrbrmvAZjxYPVT7t
s0x01iTerXuYCQG19jtJCaN9fWRyhPKvp8caiorvdcydc6w4SmUnFFgJgiVCCurZ8Awytk3RG1Kr
vuW9IgCEs5obpt8DodfHWDsPZGfW9dyndLPqs0eLJt/yuB7AZtli8y7phdW3QMPUWb71NmBBoPJ/
PGEB5PXhBU1p4EEKSpK3F/LqACymgqsPgl/ikcrIhi5zBaOAVXuA66bf4n0JNZ5KnJ8YhYGZ+WLg
VEX4kKd5ts30mqG4C4YIzWXos0CXKdp8aM5aALe3Kd8jaghQmSec4L9o6HT+dV9fF6nMlTL0jiAC
o6euw1hUvEwsRSATRUVJMkmsVgKCv792fYCJ/27bxvEhtqRkvCyExi9SAMQ3WpJYkYGxnYTjJbNU
hcH+FxxhBATQK5gDQa/9tUTkoShkfd0gspPDzgRGcAf8D01nVDQWz+17+TPMAwz4/PcXIQNgdydd
DzpAXUSp8YgJy8hRs0C37vNyI91A7oXRxgCbxiOBSHdYcj2A+HyAHu3a1CeVJz9iYZxVS3Dnmvwk
5TXj6Gh8PFQRZhmAs0azJSas6DYAVO7jKukE8RwTa7/v1iX5uT6vSWmRgrwdFNN0OevE4JHOBNwQ
ndOaF0fJSUJhiDmIBuvGssJN9bVxt5/3D5JS3Rsa1HUN6E6JkIwRz9b7D0YwTPdN3nybCuuERgtj
L8G3nf2wPvrriGxM17MZZOjE0Q0ZSoU6TvRqA43255e9QnJyHMh69ethR8yD++RajPP69tMXAeQN
NSokbrypqrT5UrbWq+C87/vH4/rx18rmVofGBPSXyRKDb396j+Ic0l6IwYg8TFzOx2jtBadaT9Z7
YK7Xa1K4NslIZ0vmc0Sevow1g1U6j3HDKmUwJpkfY76aCQOq+ccEIe9dJnezH/pn7m402VP/H3db
4F4RyzmTwV1H1uPDrx+jY5rc26d1X+KXbxBdvPOSemTDVSpEQst9O1UqJ55fG2vv1OT4GFiPq1/E
LohgemRzsl44h0FzkcsLmpQqt+iv9bzIE8/Zmp9Wh3H3ppODnVv1cWP25OmJJ0/uy32adGv4f67v
gial2mHSD5KBTNvZCtboTzUnIn8Km/wTwuL61unEGv9YtlcXBCl99/oWhz4Z4rk3fZmIluV65mfE
yBnMH7mRlwsilLZHvtTPVSvxLJv8g/f43x4apd5armYRHg3iubAgjfFkd+fh5xjt3GTlPpvV8ykx
WSSpJ+nNPVH6LfUpFzYIDc6jmSfI7L/+Ms1sr61P7gZ9Fc6JKY2U87whSOl1bLRI8oS+dLbUT/fr
RWAkDWhsF/r7dDebNo2VzIcQvO2eI7WZ48/qTbQ2AXEtljh8zy/dkYebcYPY55VugjZjt6O5T8n+
eDye14/q+vfDAzHtjw+Q3fTE+mSlQpf9zh9JpDvRAi6oJU4A5e3rYO0D01mvH8hOJ2++aZqfDCmh
wRFvDpWyIELd1oPC49KC3dZ6f69NnwzkQT2vmpGY7unT/8k8WobRopsoqgqTDx2vgsGtA7/aPSVW
vQoslGGEr5H0Wzd+GolvRSumU2AoOd2dUum5lKDtXjw3zst+HzzsY9dxfLJ+lK3VTlvtTMEUrcp0
P0/3bSZDM+hhKR8IeXmcQhV/nkPiE1aHNvMSKeuCdoQqyWbXs7cGy3Em8rh6ILZtb56+mJHKcvh1
IZ+UXdH0NPSzHhKzfa9PWEz4YPmWy4gR/kEJECUi/2Rg8pmy+VMYCZEkxBI4encSa4JQrh/gSzcR
KcyTezpJ5P4V0UNf/6sIfyhSDgBD8oMwzhS3yfq9W8uZicCr24/EPbFAFf4hVPhDi7qvKmz9QQC8
6DklL9a7YJ2dR1iWXytiJvbz0+n0yTjO7w7ZW2v2hyB1Z54sZH6pRjDN1s/28TgBVtzCqnuzHMhE
1tjcQ3ZksD/C14375AfkKyDJaX56uNNDTOCjGA/7Zdf05+dQnsLoC1mIa/Bvxe7Yk3SdPlms/U//
IKf/R4Se/W7KzEu7BjznsVv8UCqHuM8b96Ul/x0z36J8EUfrYqs1Uw5mlJ/x2fTMliiM0JKeA6Fl
81ueLkgUcoXt62kgnV+soxrZvbXZWD1xu54wBGU5Ngdwyf/qHY0qmSZZMBWYZDxLRMGf197GG0vo
LYvhd5i3I1+/Prosa6KgAKEt9xQ8ea3tEdd/OoU82TJI/YMr/8MTZUuKATD3YTQL//4VC9PJaIKt
nLzz9nv6nGz986lAsGyayeHNfIoY0zPfiYk7qkdnYvpWTz2+DmfVe3XenfX525atCLHxbH2Gv8Mf
lrws+7k/HFP2pdP8etJmmq35om5q2TpsEK5wD9tPlxmuUA0zN7JJmZZ8bMsoLiCb2+1o7h2OOM56
1ZGVjQfkBg/l+2aaYTnovY592ZdjZICaFXhEODUv7heLI5ZoSjPHF9qGRhYgzvAzR1g9sNnPfeHn
YosBvExm2Q4mrTlWuqSVo/47CLNm7x0VGNwm7K/DnVlvKJY/pfP3Y+Ophfp9S6+jqa727z/JmTz8
eHvrrQ88wBm3xGSLiiqBIQIYungWegEhno63oRlaiWkx4qrvQuEd5ZIoK9IaQZLx347kdV+s339y
BG98BHREs1dEJx8ReQ4QMIwEIQPD7C/GdEjqK0BAmCe8KBYVTKdJkpxLeCDU9nSytozvzz7whrWL
71OsqViCmQIXHYG5gRcIUvkN4T/HNeumFtX3ggxlHGXYYE+Z2XhBMKztD/b8uL6vs8sPtwsaVGjV
6aFXxwZYSUnjwEjsnZB0Wz204nO0D1aFNTA6c5gUKQM4xL7nZ2k2X464aqxXg2CGezDxonFZ7mU5
cLzgjjKAYdto2KyXSufKqaz5poZdlVjPT+7pi5VV/R7KvScUVOCkT37ayzJOsgUdywksdWdDfU8s
phjCR1cpRJmXJ1kFTxEGI85PXz3xfzKEgiF435HIpeUrMq0vUpB42ctm+dyRBDPVusO05rOe3Dmy
b1N1QUeMS2yB9kFnXG1f1dV7uuEGkh1ct2Qd2nLw9EcS6B4XQ6/S3FNwO/t9hCZYG1FFT0q4XGbe
j3V4lHFIPK4EnC0olfardXScgTxm218JsRHhmtuX3L1/Wcvu44IzykpgIxGWjBY4RImk5BXpzfXj
o2Y+NORh9+Ympm4yr23Olt67NspmxOU0NB56N87hi8qtBtN23ZNxTn+gnY/x8mMyRxmLPPH9CLP9
s7FAxKsRcLdePcpzFcY2N7AYDK/1DaxwjzfKYpS5F46cCoJYQfe+3R+ddUOmQ/3LdL9Op39xkmh2
QMEM/SlzGZV+B3WegR4+uUE4M8McOxqRT0FpdeIGAwX6j/uC8l3su2btmhgVz/QYIuiEuIRWb1+R
vkJiZ71aGSfUTPAPw0MuZKKvic0ydKHaBteVAB2fiSHFSaYd9kcF1prYh7qdS0IscrPI3eON8vhl
LVfd1IMcFrA31miKm5IANdjS9jsM65yVAW8Yk+GfWTQpRfflbIyjsJLO6NhLMzvH7HjPP6Fbl3Fv
t9HM9VFSCh5kYZoMAnizXvEyAshLaNejs8nsJ9edOGbYe2u/rslR2i1EnCH0Ldjavu55lWQf/A6K
dp+nWx92TYNS66zqQr/HFNy57C3nNTDlBx7LokzzPpUF939NhlLmsRpyHeAjEqoTWx4oQHbuk9Qc
j3JrtgICDpYUzlJ2TwqpEEDTo0blatCzpOO+OsccmfbIhzGtFEPy6FfQOKFFthK/ryj9XT2zBG4+
ljts0G1SBUKMSS1xO/FIXiEEUGBETr9eO0u20+BRY9BjyDf9/uEMQ5yK+dT2L+FH4PQPGcuoM+5F
oqxD58c1JlbB0Hh63UZnubdUzkleCiQWtgzJXghvr2SOfvZwSqilkw5aL3uLI3virTsTT6ynnrBS
5gvFt2tSlGHQArFRdQ8Hh879qCHtQwA6rGzQQn7ymgplD4I0l5tcB5WX/Wv78j7aBpmKTWtV6vxw
fLJNlbwlhBy4t+1+yx33W8ssj6gbo/Lz3/pLGm1ADXPAmw+z4IcqaVe/AXyFwMpl92GwJIayHDGf
6O00wjH3JmqCfbTWTGB6ZSqxTIsh/gxbKFFGoxUiv278DjlKsrWKjqDX/Ff8xDJNDCWTZ6t/4Y+n
GgCIfT+LpUL2lr4yyPv78UxWK6yNDsgLw/DOknfHgshUqJFVXhAD11A6vw6+rZBqZxnEB4qGrZy6
YM+ue8gMelS0UYt5JQYAB0NJ4hiUmx2qqZppCQ+G1bISeAsFgit9oAfr+FKs+WQ+STgV7x0hd06c
4xplHX8drnfoDWJ6S5YfoyFZtdZr/LIHexbM8XFP0n2/NpmhL0tEKHPi16XuNROotGa/SUeCpFeT
EsI9KytYShQaWGaZEWnQTe31OBrAJoeUTMcX/VSiVNUyU0ELD7/r66JCjSrIG6/v6zmgf7UmZLwG
y1vt48C+L/Ksw6MMxoTljE1vzFYyJdM2Y3ydZepvxtKKoOK7DlykL7lK9E1YmLW+ljFL7RhvBsuH
MS6GRlDO6noEov/3mXUW/2I44mcrEtGtXVbBmSXaNAhdpCeAMZJAytojuBUsh9/XTvkGT8ZKCi5k
+68kgUZ6bccqRDc9SKnoGXhVgViJP0dUuWqy9jf8U5XZw6qE+n4xn0Mso0E3uJeZWktjAX8iocyx
d0Qb/VwhXkTpXrONVdsRUyTPZmsWVrZnGGOGf6HXaYhZ3Mbp7MqSxpYn88yZiW4pE+s1xLxJynwI
HkLStgKdcVa0wMLzK3GQs0SIxeBoIdV2fZNUSCLU05hKQyGhY+dljxHq9lE5TO9ItvkovTETbgsl
vmtylAkRO0yelfMDDE0R++KnTuZgbsuscs+/+o7TpEfwMf2fprwCMr358qodHUu0+9ZGMWqybbdR
zPsGayHTcc0VFXdUYj7G6vxkflEExPfbqSD8qjeBPmJjwswkEXFdzdJZZGfXf4dLGsjXT+QUmFHz
YWLLUuGZJk9i68t3WNHxskEGLh7mP1EHoNuF43yIqj4eERy3JjYHcCe5NllB1TIvf2hQYU5nCO2I
HY6z8doOP2ykOMgXq47yD2mbP0So2KbU02qYPBB5nbtAa3Odmmg6OqDjaJOt3H/5fvlDjnoraXEP
jJMRUcB2/7pP92ZtmU9IIzKObjYGt1Lwh8oc0F2Eo6qaSeqEBcDnl4IngL9iWYj5UO59nzJGXSPq
sVDh+zF52UuWcDjgDeYyO7SWVfYPG5QhKvNu8IbhWwDqD8OZtnsH/6DJtPk0zOxQhqTfmaMLb6Y7
5lf0zFDhZT/9hzxlmEYt9eSqBXnn6KAD2sYEMCMUWOhEnq3EHxJUXBNmpRrIyszhKxw0GpGP5zOa
3vyVjSZ4tJVuvgzriyEcywYXSCczbsb3gr9r6eBiuQfI84QnUUCiXXxI3vjf8rFdZzb2AXtPkcvs
X1w4SQyxYInKDGEHsEuKzUFJDd/rJv48evWEvVyS/+bHDRbNRwWPGt8UirtcN0Y3NEQso8Mo6AEx
0l9OWaFcj51QGJBX5qFIbLqnNB19YoLCcSJ/LupTlPhEymw9/3FfZhZeSnMLCSBRMEQx7ye9Plot
9EY+r0vxPMRnVVBJCBzK+xS+R38o3QOJeTDoP8NiFBu6ggkDsaxEhPUxeU3WyNq/+5V5TFBj9A/H
tbB95MxV5u5+qKS3CgJORafd1buD/dytnhjCtMgwMI6xSW6GvaLB8GMAOStZW6B5OEDKQCotpWZh
dSzFIwoPuBpAWWCLE4BBrg81STHv7Dc+orvGfAVuaUAMjfQFiXuCRO0GPfRDZKkHj3HSC0YUwG8z
dq8kaYBDpzy4r4u+3FYiyMoSyTu3G4CSx4zQZ4mgrhMwggCKBnYTlujSbUeYGUr8MjdgAY7le/fD
23GbzRfw/ZUH677gLKn9FSXKKcRK709FAEqVs9VIdDbsWLBiy922RDcr5z61pecAJkQUA4sS5jUk
9IbzPCllBAiwbDGJyb7M7E4kk4/EiIQumcfOlDFpUU8Hbj+opFs9o8RlMURzqUiCjhV+hqmY8bfo
Cxz9Yahkj0PIvBEPPwe3CUnoIkDX+FW6NkMnM63pyIKBW2gA0UEVC16EGUsT4C/X0hopfDONfCqf
pWodGW7bqyYPcD8zeixWhrprR7PVADtA7p/30kMcZ43pL8gqZhPpWTS+By6E5gnGGYlxu9uK63Id
EPHHiWXLv/uMKIGdx3xneCkg2mCO/Zq/lIvUbCglELLG0bTKD37uL6heEnJU1z6aKjmSfnT4L2kv
BOYPbEouLWnDE7STApdOeGD50KVI++oHUeYhEoysSTjRONe2f9gnTripzXff5Yh2SBLSHSI7D8iJ
1Zk4f/XeMVDWwesDT/ExpX5OQmI8xjso0pN7/04XYuwLxoASfX3SQgvgxATY1Oexs7IAGPLbYSuv
Q4UVzS2EWVd0KInVW6OuBR90ttG6tUfD7HrHOMikPpt2klkY6CcbrDW+z9zCu/mKKOXGokZO/RYj
/mfQnGwA8nS8lXsfzYA+UuV8nxZDRG7ASDM/VuSyUGeZFTf9h2T1NYmc1FRUcthIpq2+5hYzTXtf
QlSesrdBn3DRlOJYrWrN2YN5yEyfYdMXlBHLgTBwD8wsBUjz9BQlV9dckveecZYsiWQr7PIZrGk1
mf4zd2zW3Q9lVT9HeHkqRFP2foyFpU4cmz4KdOvpsXhPSNWQODn7yoqFQHHLPUBNeSytAfIRD+Yp
oeKbwU8xne+dp9JSawzjputcNrCRBW3CSeJoLDDbW3kCPWyTAHrHDC2lUm+FIeOxmKSMvfMrb5/P
gYnKxSvLWavzlV0r/TURyvapaPk0igpEXl6Pvx1nq5tb5LocwRI6krr5au9Y2z3GEI5rzLT6bnB8
eNts7ODwcTgcpE36gNf4CejnZLMJHXOzeTI/WMmb73LevZ8438vF088PJ1/1FPxECx32P38ayJ53
Vo525n1JzqvDBk1T02YjmJPtolUAm0RYjmhW3JsfADQLAzgGaBGkve4U+opYVZ6HauDkYJew4k5u
/1aMJHHzI/fG6mFZvJI/5OiERwqQsXiqDO8s64UZqa9KyQBnWAg/cekXFChJ9ksJ6DAdKFROtg5r
8l4S3i43pWmYwcF/K8jwUpkiw/Z/N0fTxwh8Eyy1BmwZj8O8vsewLPQhyzN5norNSUlk8xgS55Gs
0He0gzg9o2OGJTwL0zSIIRCLzoAkwD75rr5eCk+deFEd9vIZjwrBQkMp2nNKyzsePnqS262tIZZ7
+rhvnL9LthSnV0QpzcUsuyfIDYhWFrSmJhhLCn971trZv24/DevzM3etvnPLHGqzyUzzpGJtVEFO
f+8Gr5mnlBv7nDuuKfE7ZCSCnHyTWOHJP3kPazK+Zrb6Q/7Jne+zvmAjrzindFXkdWWMylY+ZyF5
LySiroHCzIqCF/TxiggVqPiRWCe5AiKWcXxXfz8CMmdYoYh2us/LbbBydXp0r1VQZ9pQiZ181lfB
8fFB2nCf9wmwhJOeNhnDQvN4AxSmI//eIBEkWZgoWK+IbO2GTf+aEPO5Z1izhQkKsKVi0wOAwwCN
QE/sxWMK2NtkxOlhVBwzDL59rvdnws3DgtvHlWauTMV84rcjCTPydZLWDKYXj/WCPpVp4+QBe7OV
YVaOFA2IcxXHKc0zgpf9OjYffswz1ofnp2AT2MiaM+50ITl6zT2lmojQsjDCPvJz9xp+qBto5uCi
4RJG3X74scvXBwA1BKw2hCXTd3XmlCLirY+/ns98HkC1nKPintcqhzm4R8220VSy+Rp/zifuWxaz
irWoLRfnTamkNNYq0hmgjXYMH6XAl+RpTaaTbacPH/IuQgraNP5NP8T1OVM6is2nnTZhrRueME5m
nWH8VjJaMN80ljwvvIlBCSk4LDpFRgUwWdduRTXCKPN1ATcK9fkpbNerhOwARGCjHhFaI2F1Hy3g
fFwTnPMfFy4lD32tESYQ3Fr7d5QCIUOPuvWoWiu0mIpzzGoiAcGs9iya1gs+57DhkizaFdDcD7Lo
L9kXjiCvk4O4+9TO21PyPg89sQoiS4HX1clSmqpNaa4ZAyi25tZyYrdcde7wIzeNx9/oHlo1qDR9
PD9X+xinbKxPylFb63ZiyweGwV9WnwvWKaUVm0ARghQ/JEbHy97p1sCbxmDIKtztdtKmIJvcQmcR
//9Rh10Kla7OgNLcElvVBCUG6dJ+QT8b5iryVTUi4OXdE3P+aiHivyJGqarsSd3Q1fzMZ/TQZec2
NxWNVLwdq0c1ZjxXF7Jn13JMqajISVxeFDO1yewy2EH+6W1To83xNFdFrftmn3WQNNY6wHA5Hzuy
oTV7PC900qHChomeeZ4HiCEMM7/QBn7FGw1Ep1fYeCxVMHr6vtwA5YWQFaaJMMyGsWMzs0NLY7i1
hYaLa4qUGcqDOA7jBhQVFJDenVW8dhknuOg4/2iBTtmdempSPelBobAcxcWO3oNtHzZ47iDyYSU7
l/3kBTHK2oSSUklKhuvqLH1TE9G0zt/xwYNurbhV4qYOZ3EWa8fRcnByQZYyOYGRRqIQg2xKtvs9
hkkQDzlr3SLkF9n1Fp56G9d3Pl3WMA7LxOiUiUmwPioZcxB+ed0iJHEcARYmf+Zssvq1s/Gq3Dxx
VmYmZmSyZHW+t5vXwgXPlImJmqTu5R6kcxI8qKZAMLEAZ7JDm6T9YZtPSPWd9H/xBLw0NfTCjXTU
I+SyQZSfR6pwt+fUfFyvPGd1ENFVxRBdFouUqYmCODHkFqZmu1V7s0KBeK5E/5vxiCslpLdGNEql
xwGA9c/BW/AkfqqooXJvPdmeWIL63f5459Jo6N3BEDiVjyXIS7BTjvEBs9X79qXaCdbP9bzfgTw+
wj/uDiJG8Q8qQTi/s7XVG3D8wxn5I/75350wnTaL/F6Y2llfRVsguE4Sm6sdpnYDW368T2qhNen6
kCk71GSKoA4tDhkayhH+w1kPhJDQhLg+DyvMaJ6+WCpyW229JklZow79XgmfKXizFE5yBL4sv0Y/
g2tylmH12yfg7viW8cbtalYR4rtT8t49UwYpinylShowi82TFjalmw1nPTpITrar0iPo70Xf8lwP
Qpcs9GhrbZ/cJ/Pt7QdCk8l8O6DF6P7pL7SLXx8FZaiwZq4KCh5eQN2X9k8OL5e1sOpsE9mTlnze
J8aKAOnKiM4XdTDWOPf4C4inNhJuDrCw1uFKSIn4620eV9T+h7Mr220dWZJfRID78lpFUtRu2ZQt
+4Wwz7G57zu/foKewbREccTp2+hu3NsHULK2rKzMyIgdkhm6RT+RD4ajfPwB4+w+mv1JQCR7YZ30
gYhL9etPuCRlMFNgup3KiVcqhVRo3RZrG+DYEvCzGYdP4/EAFh4LUEy4jdq7ofI7doDnk9ytmZMQ
shpPHkVbCYOyIUPaeoVHWPUcECPXLJYk54WjM87Q3QyC/VBmUWAHQyV3a591atcPIHxib5Od9CX+
AWvUgoXZsOTKwiTwKXqhAiYAFkLvxMe7ptZ7hkoMeX08k/MB5JWdidsBo7TiCQP2IktRfzRWT29v
HB3Bl4hVlx7s81vjytjE4cQV9JzH55ZdaaTIjupPE58h70y6xCjtflsDULvEPj4e3EcrNfE0mto3
SclhHv2fSwn5GWZTLwlFzb+Vr4Y1cR6FF5QOF6uo5JLLSIM18lc8n88jSdLCci3tu0lQw3aVK5c9
JnDrJ/qwFfVB1fXFKHVp7038Q8KHAdRwlDFcvKDXqGNJ9NUZoMfw9Z/W0kBm9LqIR5y3qSCjAilA
UZ2yVrCBhqtI9CT0bOnREY4QF9FPu8Ujxvq7WPAfD8/9pvhfY9PGrUJqmLQNAwmvCn2vRxD40FVC
wV2xaGn2ioWOwP8Ma9rDlas9x7uuL+F1gUYkjaSXRR7H+RfnlY2Jq+gLSFhLvPObwvhoPALwxIon
G5ATRauF/TcDWoBzv7I1cRfpAGnb3oEtzdrrAnBZJr/ujPj9UC+1igvzJ/efqZs4C0BCoFHFM/CA
WKSxNPVx3NdGttZLatrPz88rjWbGbrV7r3cHsFhsfn7AELjYZzL/Ar0a8cSBdJrjuU6BjamZydhF
7qzNes1vl0CEMwi/25mdOJHQF+s6cFwcgG2jgykaD7SRpSPZIh+E2tGGviT0dNKXiLbmI5+r8U1c
Ctc2kSP0GN/rZX9RzHo/nA7ncfvQxdfRnPcaYT7QymZF8NlPVrSpm1xw2kiyyw3KoSlEjZAeYV79
tXhBoIVg8+9Wf3y9jb84PehQ8ICEAo/cqDhlNnDZPCuKWJBsUU6hpeaTbgnGM0YzUwuQOQRKEPU3
EMxPtoeUuE6qsOOYSMaRgtBP7nvpDpsNd66NTPZGU3sRozaphP50on+Un+GBpZdt/LO/QN5ZQKpH
73f/D/rbOTd5bXayNUQxlZ1sGM3uK93zx8b/El3Pjl2RUl+BDMqo6Aab8u/jRZvNklzbndw/YloP
TNvHo9NUMN5fsiRwSu6MM3jtloKSuU15bWwSrrKpWlVFnEn2UFM1P8TOZvj0opWmLzFSzJ60fyzd
Ba1VKTUOxDgxnRdgoYW3cLdpzmAfXBrRbJru2tAkOm3iUPLq0VCIShAYhE3k08Huu3pCFwNvSstc
RuMP/t+HADg+/PlVEj0Q1UqsxwULCZgIgfKmP3+XWSgWJ3By+UAAvIlKPFhhptAv6kpBuVsBjCvb
es9uQHR9aSZ/mz4fDWzisYbArSUBWmQ2cvWXvYRU9YWx2JwMmi7/obr1OnLV9hv8szqh0/Z83hgD
fUsigLIp6G2Wvmf2qr9e2Ym3EYS8a3oB34Oqkxkb6ap7bgxLaBefBXMrCk1c8DahAgSJk8mKFuCD
q7u4hSEmIXvtwoNO1nRRH3hZOuxzgd+1pcmiig2jakENS8MLwmcmogrRzAaeBjBQuNMxkU2wmRZc
zNypv7Y6WViN72OlyzvJDjTSh3q8YiukzoYn1HtGNiwe2d+/S/WW8Tenmwk6FyqAyRJ43adIpwZS
6VXRS5J9uXCgW0oBeCQc8UxJ0zMrL3SHGBIysSdaW7EDvtB+tTDopQ+YLCrESxEm8qJkA4/pfEJ7
mLcbi/WoG3+KLAW+NkUnQZ+vBH/B8uwFdj30ySIHRccwXYShJ6Wev6JCy75rdLerkXpGqEGU1Rtl
gYv0TsOSOvrsA/fa9GSlkZB15ciD6ewPb3SFLfJrGVD32gEOrtX5d/Vd0yjrbEOgxaNNip6yhVmf
2+DKiCrGonMQV5yMndUSDHzwFCSiQep13L+mz+7Ji8j53L55qGv+fWxvhvBNw9vsH3uTAccx+jlq
Bfa2QYb43OOorDfEQSNg9gY4M/LfvbkDL7O2k8BcmhreqkfrlyX8B51tGiCHvCjykHIco7DbW8Ft
2VACeZ9iR+hbYkXiKafWlDbVWFvprfbrdBIHAuDO0jmbOds3difhQ1wonoPuNgXPcfBSgzTjkqOl
1f4acNaexbVo/0nA/LsZPjbV3mLWP8pir9jSF0xiihzqcX3C4wtcS3pDG/IXelpPrxdxc9mWm7+u
2VsLiz63y8fOAAWafNBvQs/O7Vz3GXg1YsDE7DZ88m1eR0Gn38bmmMY5lVtvJb0/3mW/XB0TZ3Zj
cDLEPkp8N2oY7DJgu6FE6NFjp/sW2xjMOV5/bl6cw8vGIN7rb30JoAFABioQVofoIVj4lPHSm3yK
CLlO9AyhNxMyIZNPKaFg2Wltydiqa4ZdTETFVr8KZlX4TxL6lLhs0wrv6aAQqf2JUzOsT0Gr+1pH
fDYjGf+ZZ3spKEgAFxiBCdQKg10LCbnk2Ki06dZMVFNetQvm4A1GDtrf73gJLzr3rL4ewm9d5CqA
6rO0rzKocdrcS/kjVGte80D5W2t7hzOyE7POHdrU9uN5mwsTb4xOwsR+kLlWjXPGZli9QOxkBn8Z
zpC2A8IZkxL1SLk9a59ZYFlOS2jMuWf1jfHJXRR5seJFGkac1AAbv4QRq7tPsvDcZ3qaQzaYeeaT
hbT3DLobR+SfjTKljMgFNRc7NWNsiad5aToq5XjIwn032y9QBgvfebGu/zjkjyKRQYRPzANu6TJY
2KvixDkPEYPONx5zLvA04On383EsTWZGxxhoI4UehbWwyOM83hwOnAr0JakQDIWK/R21mVqrLMMW
nWO7KjX36SF7EY3AVBQSoV54MGhjANFD4+PCofzdsY/sTjZXkamB5PGwW3Lr6q3YQkgOJPIlFSwk
UnR7z6KgFplkVZorO9HNlbsKED4H3volMjQZ4M1kFVHh6fFs3Cegf2cD3TaYCJAzTd2kxKadLDu8
Y+evmk/UMiTNF4pPX3msF9oLw9ZEzhZin/udPrE5cU9qUzmJJwoAWit/hK12kujmvER5dV9SujVy
l9FMwR2KzjvHRpIstnDpKeSyzfTGM+SncIVmG/VJcQwJwsmgBTJxA6PI9wMaCX741zt8/BJA66Eo
LQkc/s/tTaTlfRPxiYzhCg4K/sev40goHZR64qDDZuN1CzvtPvs+MTiZXzaXCi9uJMfuCquqALZu
/tZ7ZT8YxeEQ23DZpo/sIG8t2L2Ps27tTrU2kiZLHMy4Y2/Dn+0lPKQkNiAWG3445lvoj2A5oAzG
14v2dHqJTi+nhb08e7L/mWhlcsLUKI04oVQdO5UIW5KKJZXBnOInRDVw2I+N3fePjINFvyp0XDUZ
IsSTDFTt1lrFih5jb8WVcwqekp1j9CQwgGmi4gY04cCZQhTDXQ3oB3qPm7E+j16ul5/H33Ef50y+
YxJTQjtXTVOOcUAnsApziFcb/I6Guq/75k9gVDn52crGY5v3jbQTm5MdrXoMB7lgl7F1CFTqZrcz
oz+26YfEXu9J+yEK5FM2LX676d9OlhUZyudnr3+eEeUuRbbjVp46VSjeA14M9T28Jya3h+bmbun0
iHTQO/LqIgk42M3Ru8QHkYYbddXuW45sIqPEU1K0tE31EWwKusk5oi91tc16tetPmWQieqErGKfG
p5SRJVVvHUslYdu+uBwJOnTbM+vHi8CNQ5sMXQM1J94u49jR6HDrVjK1rSA/hFOOOKU+wI8aHYQu
UJPyUCD6+9jY3YtNg8wQbktFkSF3CFHPW1sxq8SpJmOTSRXtwU+XbBkVvVAHzX5s5z7R+WsIHZKQ
thOwqhNDlR/URa4ECEiIHj/XH02I9Kp8lH4+eT0ymrOFlL+ySCZwn0W6NTsFDTahkiLlCVnPDCkz
zKUYkF1uyiaC9iWJpTnHMcp240GGf/EIQG7nMuxaLQ1S2GpGbMepsUzBas/hhz36CwIwD6S/jBfx
LT2iXgVYzReOTbut6RK+eO7qv/kQ4fZDUjVX6jTBh+QyEQ+BtpEdg6edeqqVPxWNa5K1C7oG99nD
cZ6vxj45rmHWs90QwuTrdt/p2V/T/PjYb7dbKwObXXlMcIpleuy/7TIn9dmIbW7MCuTvuJ6T5STt
7AlCOU2UBGgio1PpdgI4Lg1RgJEYO3KNOgN/1ZZ1j1kFUXOz1lZqROXu4L9rHW2bVamZC1t9dJJ3
5xdXCNKlAE2g/3hiPdNEr65bOFGFOPsEPUo+dQO9NXlw+v5NR02QJYrz2QFjCWR0IfOc8OtSrh5V
ScCEYVorUK/ljg2mlk2TpRjgrryLn5c0JDnw9IQ0szyd08xxu76uvTOvHgAyoHGwFsJTxlxkEeS3
icnQ2JBBB+C4r4nwrm6FgWKC+2wj8VspMAbNWYg2Z88b+skVAZ3loCT4dTlXg4ZsfZH6wHScB+bk
VesuP4ntueveSmT3MqqmlM9f+b4iQnlpeD0YFKMZyPAatJ+KQhv0KCtuqgsDyaJvpqW+5tMhNVt5
rwg6VOILv1qKF8fIYboxRlFwSMSLEBWdQmlcJXMgot24Z8FUHGghRBdRQcBYJWSoiZhSVTCSYpW7
tMcTLX6K3IWQ4jcgnX4ACBUkaJ3zIIiYYg6Vqo3LKJe8c5yghvekgoFfRxyXrNvPStTbzwHM03r5
OmR7Ln+vMhBlyGCWV77SlAK6EuSBLpkxWApMtaK1MOY2RSNlPofn/BxrlHMJKz+LGvGNpjdYyYgV
EyKz3MrZaSrVzC5cy2/ZQIeDv64dgg50TtPTjSebDjrU/zpIRNjV3qGQHApiIjCk9nXvs4X2l/P3
8RGddVeaoIkqIE3jrp7EVl5ZOxLryN6ZCah3zElw4am68Wikm2CEpzhAugE8YkKejqIeWaFuZM+b
0PxUPi1lLemVqVmtu5jembkkFdTKwGIyvtnAZTJx3DHviYrbizhjw57LiD/Q7KlWWCIVrpXn+2bv
x5SJSPqipnrCWJLzUnSkea5kWotLp+vepeBbeKgQIgxGFn8aBveociVDH/jnCp3J2brn9OgTK5x/
S4HZhx3JQrtwKc/pjLQZ46CWlEFDepQUXN/gI5NZaxJNQoNr3lpmKTq8d0ZIMOMvnCXELahG37rY
OAvyMG1j/+ytmYtnps5TGVjsT4mn98HJSYam6pSEzJ/hOw4/AnavBWgWYC3+X4OgNXyHiC2E9mrI
kgmTeDntOrmo2sI/R/2T9oLjI+3iM8oMdX9iah8sPmbxLSMDP+isuspflGbh3p15mYFoBhUWbrzm
oIw2mQifiYeC85jgnANg0NByoKlC0+/SeUsNpt+2ORhFdg0p6gPCVaZ47lIzd41WJemXewylvcMg
7DPL4Bg8VwWVFpIQY1B3629uv27cY1ceuui8chDGr6vQruvRwMfFBBc87LX02WFJU+mPz/XMA1nB
jYCKgAAl5ZHZ5dZgXgx1Xw1efA74XQY9jE/WMepAz9ltunccEy7Gt9nC4gTindOADjlxlxAM9wlO
KG1DMhzEPCwqYNw0DHSSImAbIUzO9SqB2s2T8w6IF7yr3r7V6+jMugvXysxBvbE32QKxDJFtJ4C9
hP3RcN0BOfl4Vu/jmXFAImJ3RFIyBMRvJ7WLE05xtSQ5g73ShSDwT/v1/+hOG6OiyV65sTLZK5yD
rkrZLZJzo67rU7cVzGqrbZCsdgsr1cUtUy+cnXEvTA0KmqpABAGIFn6aVADeo2IEwUvPTvFTeWZX
vTbp7vHMzTwdwSV6ZWMc9NUBSP1RGzeHjWx9qXjCBlvZZlbstuhRlXpsa26VRDyu4K4VUVK0yfw5
WuzyVVOlZ8QSdW8g25WAd7w0uFdmsZNwbq2ubU2OWdbkQSQNZXpW/rQF/A5ht563C4NXpjrKl7Km
ZWNGqfF4gDN5VgSeiG9ldP7jVvploriazKDOhUTzlezsQVN+QAChXMJk3TAmZIc9YdeUehwa7JPw
k0cDQT67Cm23tpiTq+0Y6cPnAsJzJHctFXCslkiBzsc0SixFuVTMa12uh9JQy3XjI9uy6RGZoEWv
R5wY0LR+cZZypfe7DzlKXF7jsUI4PX0PZ4nQeH7b5mfP1yXpI032Yr3wELn3vjCBHAIyCDKPF/cY
jl7NV5SUDuNoQ34G2zfpupcCMAP/mW0lq18nJ/n58fLclxw0FQRvggx2KcQNyFzcmgMaTuhZtszP
SIY2NVE42qy9YuXVB3ld6sUz9yyhMVsLQ8Sbf+V8xSwdttEP3R5ofABOs4bsHeKVKe1FEMRtzPkd
xtsBbAdKNBfpfyCHW9LsnZJqT7WViQs3zj2n1zjqK6OT1KTStSzQmzC672z+/GV+BS/RoEdbDowz
mwqNHaZBlRVITl6kNQ0a6/Gkzy2xNr4mcO6hOzY99FnZOALXVvlZGvTMIW2nrsIOqGJN05NPv6JS
ydLHFn+ZmO9mWeYxaBCAcOANvF3mSBMqJ697aDTpQmemqCsmCUc43lB/8tcaVEU50YyEoQ6rR4nB
+WadklakwzNwNsTf9jJNUHn7zAPkcPleR2QWodWogGiQR4uIDi4tn7rvJKMdICP1OgP7rU/rYd95
VhFb8hdf0oax8szI8DZZZM661x7AQ3IkncPAFJC0TTcR1/G+OjRScfYEwlYRjYq3IKZubhZhT4X2
w09XrPOqeWb43kvPnaiL7YvwjSKTJIG0nyYaGNxMQTW02ApQ3ikBuC7WDWBUvM7iKYpSmGJpne4p
25rTU83Ef5SQz368SL/Nd5NFuhnFZFdyeZTJrCQXZ7S0+5quAHCk7AWwcg278mf4AloCJSBnlXxD
C9x9H9R1EJicsnJ6qqhWGdBw2PDsqtd7WQ8qq01W2vAUsTuRMdLMLBzqPUvCMX1SPvxnITN84c1t
oSiJwnJvuEfxT+UYSrqDRqLz1jHbYiXIG1k7KXjUfefBqoh1xn8NtVUZHkPOHBjLCU1eosUhxZs7
O/RBZoRNTkWPDCs0Snj4FW/DSCSQqQDzuzI32MLkGtq3T95X7em5xiOVg7+fWmBfPWlhOu97Oyeb
YrwPrzypX5WCXKhiceY3wXrPXI71Ks5JhFzaitVB3ukRGaEtGb4zSPbi9Wokq2Llm0vlf2lctumy
ymgaQHQJIhTu9zVw9R15w3ggJlOLs3Bsf5Q/6SE/VGvP5EAC4drxzkygNXPs6WCGB5coe2kVHKCg
ivT8OSJvFGyXkCRioUGGXkOWvkLL92xJK970j8HC63EmBaly1186eRj1RSqEJaMUZ1YpaVL+jO3a
8kvyLK2wqqHpLdm7j35u7U3Sy3nWCULhYma4Y2GWqNeMirUDaEFU3TOdtWNyB/EYQbu4XvDAM2Wa
G8vTcqSQsHIMn4G9cQpf3W0jPQ/v4r5VaVkSuX4f+jXijlQPwk0qYWvwL4+POj9z613PtDA56m0o
O9j+mGnN4qnv0g5JZ6CBLi5OAvFN1OR0YZ1uEyq9O7TcpEa6FdYjOOXxd/wfe1MGmSyawUDMN1kB
CZXQNo7H79jmn/KppN020YvB5GW8Prc4Luyo9xits4TUP+xb9tTleo5Ey6H6ywZU+6NYcRwTaZOv
0sYIQuIQpiRaThkwG9XmuGvCY2sz3Koddg6t9FhvDi5P6q/g1MCJbELdURbGNBO+Y20VAZgCoCl4
5bcUfXXeuLaPtFjxy3Pf6l6H4PFHTjWqJpFV8zuWzWmQM4dC+devZlhFDIWcgqoh+TJZUZVtYsmX
HOxl0XAiUr92nUeUD2/rNi/yEqPrTLVptKYgTa3i0az8+r6rMeYiD0gOE5RnD9md8tureFOu9kX6
BmCQmFlD8EdqfFIJKx+KBTVNIn4hopg9ulcfMMnFBV7ttWwalmcxXEcAiSLsXlfhWi233YKXmEn7
3Y514pXkISk8QcVY2c2eOQb2YLKfR1AHyTS2qrGVDRm/amzbp281qHziNd5qJKIJrYzPjOTmT7S2
oJyAq4q65tKrauZFcLMQkwOEjkGhj8Xx48I1l1lxIBK5e358Su8Jo3CTKUgv4kGA3pS7UyonMtKe
lfu7o4PyPZfsSLKkYxyCf1U5y/02r1dMZipgEmKAmNjnFfK0RtW9d+BF7Fesf3z8QTMZm/GDFLzp
8Dmo2IyZvuvtp7pR38hYfQVXeO0dOrNF3IeoqYIGKLMbIOEjsVTVAOIhjPMUUelvtEmWAJxzexBP
S7Ayyjh3YFa+/QqgleUslyrsQXD217npeK9D+scpATBwuoV3ypwt9NEqijLKBYvT3GWehWHbyl51
Bh67+oNAhkGGG8lC1B+Q+V6YXn4mYlBHZCpAKgqC2skb0FPKpkuHvDoL7VblLuoPA85hRQH5Dwnd
lSCVVHWNvAw3fLiQXpl7D3LXpifnmpOzOPOTrDoXf7ivUBCo0OuiRNNKBXmUT0tSi3r6Ikur7lCK
Pk2AMkiLrbr00J4pAQMRdjUFk0OfJm0KUeOyOkNZeG0HLxLc3LuyelGRLD4qOr9wxGYd6rW9yTlu
xMzNWA72HHYDscGQ3+fQmM0CVFxOVbtWa8qFhOWo0liKrTUL3nQ28tI4YcTd/14gkxXXhMFJmaqu
znWMgkq2zURDzKnT7bNKMgotoCWHNoCcOLK9sNfGX55Gp9eWJwveJ7XMlWgxOgdlS+oEQbES03gw
XBaVwO+w1IfqM8n/xP1LWW95be32b3FFu/fHn3HPADOWAhEhC/ApLCv8BkxXHiXkvE6KFExAjyD4
CSzoos4nNN/3AdHO2cePejhJqOH4JkfP0jreqkZg1KS0pDW/dATGEd/NCMpsIjLBI2vleDqvPsUL
/VrIU7j0Jvzo901uIM2ojpmRvoWY5vDJpNtQXCse9S/cUW31NLMeT8Zv9Hf3BWAdRYJAxe2uTNaE
H2XX+TIuz9wlNaSnFgnBio+IyBqsv8U7BRCncgW8cNmZ/RbcIisnQkk++K7w2toUBepg/gWCu3vP
pVJHFX8F+GDTnh5/5ZxHRE7vfz9yckIzJ+e1QMI0FSnpc+rjdo23eYYyrUsRNT42dt9aNe4PjYfy
AajssSyT8EriYuiblgWuQAqCLJmsB/QL4KGp95fQ7teegdTfQr1q9mRcmZzsg1pJQrBXleW5CpFN
xMPVcw5JoAfKwmNgpoB4O7bxsXC14Yo6SKE9/js2DVQj2a5GW5ygI2tvoC9iDebSnQCis8hIQCn9
eF5nF3FE9P62tIMY8tZ0lESNktVNeVY33LF1I1oMsBLUx0hZuEDHy/huT19ZmiwgN7SZFnmwVCUg
km8TRjLdMn97PJyZMs44lf+MZ7JmrhBwjQgytTNSamfmS/4JcisBhkPYyQlh07W3L52FZOJMBAiu
epHjZE6TeOhy3E5h3fquqDQS6KkrzwjgG8PsXRIW9sjvg3QyfTdWJi6hdjrVB0lWeW43PRWN+jsf
ubAzvbZyo9KjJ3crfHVIynGUNRvq498CbdeNwa479MF2h/BlCSE/s3Wwa0DoO1bLVPTg3Y5bKyRk
bgOmPEftm69Aars5NWhL9U0Bb+i26f6Tab4yN9k/re9F+cA45TlPvusU4irqVxb6C8dhdi1FNASN
yylDZ+V2TIjAg6GCNO+51mjo/MQCuinCJUDwnBFOVXGzsBwS/NJkKTOuq5k+COqz6xiuCMXcCmTn
S21lsxsGsB+0c6H8wqvTO4QpZJFBpFifCz1adzqni98eOEgHtKUWaJM01LVP47V6DNd4MnrPYBkH
vSEVjoBWGKLF6wX5eXw2Z5A/gPgjz88i1YAq7zQPprWOquVpWp+5hOSr/Mx9sbXuGhotzQo5LoUi
KY2GY5EFjYcu7bZovFJMkW4bNIZ1JN9GSxf93A6+/qDJaivhoNWJmNRnhXv2ZZpGW6bd+KGvqwFx
RZcAjoZ0hhmrhBfazXDhVzLENl7lfsE1zl0AEDDS0BaHAoh895DpuK5Qm6aoz9sYhXZwh62b42Ap
z/2xRzc0kuuREZNmp2cbbl8sXOMzfvnG9rhbry4fR8jVJmSxKh2K6gO3r7p04e4e9/PUdUEyaQS6
Qb1EUSY+uR/EMouHuj4LMYBm3b7Ktk5tReWT6JgLW2x0AtemtBGHgx5G1DiA4sP/uB2M33CqUotu
e3ZbvboAzgRI1grAigTkj3s0cvY7F2w0Km11C4XFx8bv8k6oP4jo2wAyCShSVZmiVocuFYcsyhs7
DdaXAUes+nKOIPtud+nCbTDduL+WZFQJIcqCHNBU5bOJaieNAr6264jwbbzJWnbvBVAS86pT0K+B
nF2Y2Okm+W+DICscYTNo3pu4LNln+aAq1NpmeOSD0TfYiOWCf581MeLGUXoHJmcKyoGUeJSEmt/Y
UYxKL++h+eVfOvffQaD5EPAjSUMhfPLEkzWPSWK/aGxukE1Ge8qFkLhuvjCOu7LDaAYQEizN2OfI
asLtHqzlmmuG0Uyhy6tip67UjbppX9WNa3F6ojOGYvjQtMnXHNVW6To71GvP4kkLf7ewIacXzfgl
QMuJrIiyGFi/JwPmBrUcECw1NgotvoUXlQo6AhIzkEvaeqzF7vh0XX+l2xLVj39vWtWQl4GIBRIz
+I7JJLBRoBZa2NkyKgm+0e9TqMMHh/o5FF+k0hbrdcPvZf5JSozgAKa9BftTl4ORq8BWIT0q4BKH
dtHEvJZ5eZDmne37Hs0Z4B7VM6pRpbgulYWXqzCu563PGW0JaOwAjgP40Ml6q63ItK5bw5bCElyt
WnASm72IYh2Dnmb4c1S/lCbWA7zgZGUVix5tqr9OachCQfrizSs3YfbaltsIve7CNuRWaWI4Ackq
KnMbwHBfuGojpwYXAu2Yi0t3z73LvP38yUpJhdMyhYKpqpQ1jx5YjqDi5z6H2k8UEk0gkUajj/9k
d3AA1YoAU2CDTjam74lO6HlNZ4eqXpVWaQj1Nts2G140sreUe+nBk6Stm/AgvddAB/4n1qEyg8c1
IhFtGrii179S2KHq7Lp4FruaFug/7h2C40wcwB4FjvCZlagF8jBrJjC4lKbtK6d2C98xTuztvtHQ
C40rEV4C0aY42aMyEDN4WHaszWYhQzNejBFr9smCExhfHzdWgOAA0BqM/yz6RFCFvD0JecozfYeW
bDtSQyJE+743W/aJC4zHk3rXq4vTBjuowf/agRe/tYNt5IQ+/tjujtpLWpBy061LinKw7exUhhQu
aTbxbvfervutt/G5Bd9+dyP+mldw8QJINaZMb803SgNlvRTmpZ3b7f3WyPz3hkM5kRsBucPCaO/K
h7+jFRHFwr9KIhCct+b6Wu7wGoE5LrNzzlJyq0yMWIAOU0D8UqHVkFkeRJTLONsHdf3p5+Un9K9o
0K/yJTc/u8LATcoyNhIe8pOZF4YwSbnxW7oC5MVdtBqCfcE8hcLiqMdJnO4lwCMFmUefHdz7ZJIH
KRdROPU5WyoNsT8ltphQlXmOn/mxvu/hDVP0ulsfO4YjADHpYRgvhOxzy4xGJGBneOQqQCdwO++y
6mRKm0WcHbU/g7aqohNfwyQL9vnIlnJ2Iey5y0qO64x5VdEUAp0B+e4aS/sk7ByFBdEg+FDI6xYK
Nh/H49peN6Cm3r3VOsDe5MVDE6V1en18pObW9dr2ZLZjoeQ11xtPbneoy9dimwP0Xw2rx1bu8Hm/
Q1QlwNoQ3I01ptsprYPYbysl4ew9xgZ2SHGFdw7k7YiZ0hXI/lerEAzRa5sjoTEQsNmdBQN/f45d
9z35WaQQunu4/vcHIYYCqw+WeoqOahQniHLZYW29AaVySu2P/cflsg/pQGuzXeV6dChWW+vl5XA4
gW3r7fF83BUeRvPwYVAl1VRIH951zbYAI3dhydlKaZTnGHQNkVxQAfn3IMkhdygQHhHkqRneYyXZ
aE8L5ufOmAJEHi5FkLXdcXDFfeMitCw4W0BKMwK8u7AKLwJe6aQ1H10bo1H53PGSUUkQKwx1obXz
eFRCe/wZo8+YnvSRO5aHdxNEAANuN4WCtqTQEzvO5mUzjYy8RVX7M3vlQ7Npzz6CmcfmfkvyU3uA
4sOJoYUS1byJDytqSS2zkONsOT2EHFRQV0On4TY+QB++atEBMEiWEOmdY2qOXmbn4FWE4p0crjrZ
FmIiuztZoh3Eh4LBYBsKfbi4+AK2K1qn3X4oE9LHRrYk/HdXMxq3CoJLLBY8Et7v/O0s9V0FZo8C
RwexgncZtj6KYqLFgWHr5QdMiI/naGZjKKgEApc8qv/eEagA9xZGDDRpbeECZDo4qL8f//7Mkt/8
/mQJBtnNE8GvwKH+F+kPCb2662arSivrsZm7yHysof4zjGk8oqG0EjQ9hvGBN4je6/XC+V2Ypimw
JlZ6N88Z/D6nO7q2594ff/5doQ5rfvP9kzWvpL5h5Qa/P/JDKvinPYibZk08n6YLtmYugBtTk4eF
JrSZkmkw5ey/fEPaB6fHY1maqjFAvcr8ZL4jCf34+/yPZ6JWv9hns2Rg/PMrA34f1rU0bqmQ/Bdn
X9YjKbI0+4uQWAN4ZcmVrDWrurpfUG8FBBDBvv36a1Hf1TmZJErURz3SSNOadGLz8HA3N0M/mjMF
FtqNvDZA3/2n4B1YZ4Vb2cRflK0XFqcwZj2wazrkh2qovNnOo+LgBQZwyG9g6fxxMzzsPtdAVAtB
ydU6iS1/YRQtilqV5xgmxCuIK/3cWS9/7q/U0qUEH4P0EtKDeDHN35ipROp0EOJZJ/nEXhWXHzqn
faIQkTv2K1WvhQN6ZWq2K2iSDKbORki5fU+Ppq8njnpcI1pdszHbGHaHbEWswYZcurXrxA/t2oSJ
C2p2oVh4XeFBgM4XvMlnZyfOTLmRMkVsPSDqXIAGtqCoHZ01OzevZ9FCdmFnNltQglB1CdfoOULZ
Wv+5j/baNn0ChPZhjeVB/NK9Ec3mTEqLsGIJRgQ2/nDlKbq4HhejmMWAeCAZPKX47bx2gI3tg9V8
0No8zc6Izo2qqIWe0hm6ri+AjusbDX0F7GXtMC54gKsFEYf14jASwNqrKYahY/Sy+ZW6mt97K8HR
wnm/MiE+4cJEZKBbgUrg9ieHU3QMvc7v9/LKNbng+y9tzAFWFOyohIIK8Zy8tNvs3fbWZDkXDSDE
BtUQYmxzHuaaNFJDAKsQTjiKFwH4fN9jrf387IEMzaKC6zl+vv6kT3w7jZBGv29hKfoC9uy/I5jd
xFaoqE0IByAa9rmDXfUyOH8P9vZ1l60s+NpgZs7EHDnrBmQ6z56B7Enr8vPKUBZPBwRmUXlEP8hN
kiZL87hrFfDZg8OVO4nzt/bUVV23hdtYJL//Y2S2JA0byy7rYST2Ct/+5zSicIQXvz5bDdksjXJs
8escL2XV3YBux4BI1VoUfFPgR/x1ZWe2FhFNurRm4Hf3oAr8/M72xkbZKf0qGfKiH7kYz8yx95PW
w2lhPCJ2yaEIfy623sqyL7rdCxszl471kHlCMZb3d6TlgfxAvAIt7yZy1OD5+XkNqnqD7ZvPndjn
F47LJkkTDrjdz8lufzJf3LdXaCQdPx684O3z/tAWXeTFyGbunk9F1SepjdDyOdvo+2ACh9vacNZm
b+bp9Tjl1GowGrqvnSQ4fD7fH8NSqH+11WZ+fkRbMmR0sTynY/TA9ufzSwO+B2fFzPJGs0F+BmpI
FTj860WZUotVjWEIZVKG7si/aIx542sse0tGFANlNVzyYJWbo+s6sIxQi8cg1nWt7egreBmBBcCp
VuKIJUd5aWZ+aAp0mI0tFBGsbbLDW30brQCPl/bVpYHZiQnryJSaCQaAgvks39SP3/Qwrh3LJW98
aWR2TELeN+Mgw4icQY+xdrRnviePyiHy6h3/H+75S1uzg0JLcB2RAbbUrRKEO75fC+eXlwQ1QBO1
MCAvZl4fvEdgdR6g7zHZ6CN19D2dEBOtnJSl7QXiCwMZRGRw7K/2vAvH0pCOplWoaXgBfWhe9Y0d
kY1xCxc5UXixI2RR3/8Xi8i5WMCeI/0+z/dPcjQ2HLIK58ThJyc68GE7HLoHdwfk4bPh/ZE2rTs8
rq3WjQaG8KBg6vmP2dnWGHlIQ4laGrQoPEN26CtD6xvY7bzPZ/C7fX6i8xB/6p0FbKoBTrO16PYr
Gzt/BVx+wGy/yNBE7UyOD8BMTxtcge/vjZeeTN95enp5UR5eP2M/9j93f+7Ptyqu7xu7AqKCrlnR
dTI72awL+1wuqLgOYRm9lfkbAWduAWrmw4PrK1ju8ExRrwOG2Fkd9dJr7guk8v+tz4690akJbVRY
f3+H9eNGSd1wT/bR9vsBbXKv4LxNPLZdA7gtxhqXZmerDVULpSE1zIagBbP+sAMES4WCy/25XTw8
F1M7W9IhKXQ5qmBFJt6jYCEdHDwjlXgliF3MIVyOZnZfmnXTSlkHO/UBnIjcOfUv7cnIPGCrnv+s
+FB96XK+NDa71dImbSQjgzH9JBJlfeZou/DJfvkFhrEfvU+/hR7CddHxPWDE3TEnT1wRHMyFmxQQ
cWoc6Yn9BQVo5L1+Ht5+vqHUsHLxGiJUvNnTqL+iDIwCj0FmrrEJe2KkVv9/Id7HR7Y3kaQyHWsr
+ECHnViK836vP40KIOiym+a+8/t3CrJyyABXu8JvALesPepb2P6H3Z9PkdCKNsz9LLafn39Wfd6y
80HyH5AGA4iOOQhHU6OMjzmSQLWvPhfBADGcM9/Gm/hbtd/U29qJ9uFvttXcQ/IIfkWPe2jZ3t/f
rDc47C8PePERs11Eh5ynU4aP0B6zQEMza/aan9I3+1TCWrSJj+XTGrWi8C036wSQAmqO6HbDE+k6
Qip7s9KKckJKt+gKVxBDuQikipVjuBjuaYomIwaDHBXoAK/NFL3F0cRXQjnqA82v+2nf64BneABX
+Ss7bzEQvzQ1cyxqL2kkN7l+BkRt2hvf2D52lXJr//g0KUCYqgOanU9rE3lkhfpoKX66NDzzNZ0F
QlZtKvRzFSQ+Tp9L0DCw5tBugXBQ4MIlpQKcZsvAQs3eaFVNE2CPzOlc1KVjjN9o8zrSbakb229D
BmiyUjk6WytZLQwN7UKofwOAh3/Pobts0EfaNZ18PtqGX2/D36AN4o9rDN0LN9GVlZlfy/Sm6FS8
287U+Ix+Sq3bQeVl2mTDn/FPA7oKM16tMt1evTjtohcFrMWGoZqzE5fmXWZqeI6eC8iNhJm2saf3
OkatHe12EXOLrnoF2LrW3dB4i9XNynm/HfC19dmAi6Zsh7JT+rPceRO6H8pG24Q8cQp9XzS6S8xd
lapHUDKt2L29QGDXMkBlpoGNUdZnAUefja01WhywpHGTdQfJrJ2JT0BtFr6ePsTjZ2VvaAT6sOFo
GNDssM0XQHm3DXfD7k/TrtxnC6EAPgckgKKjGDjWr7vkIsLVo0g1U7sazubvWn+equdy2nHpR/dJ
OtAuvOIObXdr9JALbuLa6GwOEh1xr6IDmiXJjW8ptV+1TjcEpQlxSrobxw+pAU3Q3uL9L+6N9LFX
QEsoJc7Efo76qWFvK2siLsRrR3z9PTMPKZddn2D3D+ep9EZ2NFNcjNwnDM2ez5HyNDoq5d4qTuor
trw1C5Ia0CcgxTRvvZyynpdK1w9n+aBGrqm/mPWwjVRjWxc/qPVdMzclyR9oBk7+Vxv9iAM/FfU+
nfZad9IyNy+fBqV3mvisjVuiP1pJuRJaiXHf+8DZOnUxWtpqGQhA2msfhS3F26SNjxJTp5XTeNMI
DGQstuF/p2K2AmY6xhLoPIdzVL2n4asJvmdkQdGHnxYbiZxNNA+OngbYE6YgP1Slq4YnqX6hynOV
vSrqRo6+r+yJJe9kAsaHhgkUw9Gwdn1rGslUWFqkDGc7S6zBZ3mRupGe6j/t0Zo2zCj/NsCGP1ZG
GfqyMhwlCpQkytg/+8zKV5KQwhddrAPaHMCbLzoqQCQHqbsvlMHlIY3ruK541QRZtjHK3Y8x3Ya7
Gn0wup/8Y074yxb6FYGbARAJkOL5uCE0OYxh0wapLDmZYrs2s918o0fjyuYSm2c2KPg/QEJAQCoy
OLPLNBxqNKUoahs0bfceWWO+sW1JWzFiL0wdOG8JZhAzJ9qOr5exFXQCUVtPQWVwqXOJNmboOmCd
/isLs6LxDCox7WGAyF92pOhdebG12LK3aUcy88RDjjYWq9KsydFtSLvhNhrIH60pjMIPDTP5YRlU
OfNQVkAzNNgNevbrVn/Q+j5tvVJSype8YuhubQpuv/Mh1j75yMvfRqNOjwASp2eWqtVz1oySn0Uh
1E10UyteO3XoNKfVeMa9Ymr7Fzq2+SN6ksDoSE1bav1O68vfKuPpr3wMkzMN44w5Biv4c5hOeuYW
k0FOWiGXsT92IBlwyyqJP+JUlVFj61BJRht9P27Uqe7sLRBxGYhUO54mZ52zmANOaY+nSq8kfRMn
qnQALkf7RUIqg7OYN5oMPtYke+5yaWIPLJEgQjPJY9T4MZKKYCjIQTYcyUn6MZkd/9Gbtbmncjl+
wA+moNigLeOuxirrJ6NZVvp1zjvwdgL5n/gZtLpeo1LtZLSmoufNyw2lpG7TMFzNWdzUuVO2KnkD
kePQ+jWjHPhWNM79jBNupLt2GNEtELag4O1kWubgbC0b7tk1Hrx+WlI7dMCm1H9PWMSnfYu5I47R
9dB9GYcoX8Nuzh+L4iyhy1XobkKsGuSLwsdcnNtEpXGt9kMfgCiZDa4ydrxGppX08Uae7D7zQjiN
l7biYAfLMzt5bXhjJpgQDYq4XcuxFEppd9DuGJX8Z1hkwA6ZKcgkVQikAJOpgNwRs2LoxFMLYnV+
Brbd1C1IkgPolprNyUpNJI6SETQDbqiZgsYIl9EJrHa5XxVT+bsNp6r0bGVq/kpFxFKPdVYCLtke
TIICmR0f0d4Ih5zkubRT2ixvN2jir4ZtY1dAKGpZNjAH+E3zZah7Wfak0YhAoD5MIzTBjTqaCgdE
eSYa6qvKGleifnF4Zy4EjUXILoveGNDKzVwIHbsiZmTsg54UbtNviRZvuvKvlK2Bjec5BrGSoEBB
Qk4BfaKuzZ+oloRCWStHQ2DRSHmZJDI4tl2TDcihZNwNJcC47dBQp2QWHtngRfLa0JQ23BxLtDPa
4DjVS7rWDLDgQcElYCDvDcY+BG+zEHbQhpQ0ej4EGrLTrmZCwi8j5PP+RTiLVzFyvEwxvWgBRfsR
WLqu9/DQtjVvE30KiGlsIIXqxmZzaGuC7Mf4FxK9Kw57yZzoq0A0SmxTnWPYp4l0Op8iOeBABj+2
oQ7JnAKbN6/G7onnk+lqEKD374/xdh/hChJlCrxE0Hw0vyQyqzb7epCmICmo7Rttm+9w37YHXOfc
42iIWXkEiDv0et8Ke1gyvCEh7GHO9m1XDxyLGstBTBPTjSK9ONmd1KEK20krD7vZ6/Fr+dDBIctw
0eiUkWchnNkjQVepVA5kIxz3BmE/1cbqt0MC6gU9nKYHRpTGzRSp3Nyf04UjI2jQ0Q2KG15kz8UD
7ML5yRJ0yriqTcEwlK5dqr5sdbu+tZ/RFe6OOvguh3PXAP2q7RNeQxNsgvRWEa6BweaZZTEDgnoX
lSZU/ZHnnX0HYs7a7hqmBKDnl92OI7xyzJ50kMtgoECAciBI+SviwlWCIH5KkImhHZojkzbF/zJE
Tt53f8vE1N1Wadgxb2XpJMvT9Nb0NRqw47zyUIzI9qwa7B0r4+IVBenGGdkYblhOywcr4s3r/cm9
PfkYk6CA0mwENWg/nM1tkahFrbZyoA3jQ6GW35pC0/99kxJsUxvThucJCi3XNooxqSA9Mw3BFDXN
SYWilIf9nPwy1dbe3R/O7XkA8gu5AAX4T2RV5j0WudYlPNYKNeBpqTu20Yy7Op9yVx+aYeU8LJlC
HgzJNPBn4caYzxwjnA6IHgIkU0jv1uEW0OP7o7kNOTFlopqCjmCBtp65ZcjlxeKtowWVnJRHtanR
rtkZ5IUB+X5ERAB8b0tAhjmQyLWnEbrx9+3P3/TY8eID0Bon/gGT0SwZVtlZZWioWgXKsDHSfnRC
G3oP6S9J1z179GuQ2ugT+F/kftNF3GXj/n/5ANC0I6mJ5CYkzq+3jpVbmp0TMQN67rVD5EPS1s3k
8mDq07siv5VKuWemFlDJepT72umSesWjLywzQi8832DfFALh119QtrA/dgrcHs+7t0rR+YGamaWD
6iJElu7+eBcWXEQHaJUTx0X7SndceLpeM2lD9UYOclmrOEL0Capfna5vzLTu33spCf1a7dINM1Ff
0iakFu7bv72+0JaraYgjhGQOUObXg7XiQQqxm2RwDiv20RiTzscurxHTkuwHY9I/dumK/aV+Efoo
KFFaYG+4thcqkjyVtiEHCaNkZyqMHaLQyjZWpHZPWRrmD1LYIx/BzXItwSyGcn1zYn4xz6qORKzg
DL02rWah1VsdhpqpsRty+3mk4zsXVJ9tjx4l+znm8bmm6C3X1zJ3tzepMG1ZeE6KC21+k4IMIx4s
sH8FpcxEUIB83HdOA52kDuDMblJv76/qPNsspvnKoNjjF9tKS6BZrrcwaJe9I5XfUyvd1Fr+CB1F
B8RshyRODqwEpX5vKiu2F44PmGgI1hexGB4E6rXpKc20mEilGpDcyj01jRRUibocu9pIV0zdXmW6
buoE3deizI6sw7WpEY2sgM4zNdhA+mQlmJynlcQUXv74/A5LCvSz4cWvBgPneIQ7bGgPFiOnKcz+
yEn90KAtUUrLfVEmL/0U++qvvu++UbsGS5Tkhyl6gWTArOmnWoJKtidP95d44eDqCN0RlYmgE1fg
9ditkZgFHRo1MDT0zhLuJuUPyno3BdXRfUvC5c/OzZWl2V5qpygPWQ9LZuwXEqh+UIaMs+PbfStr
45mdToC+CEQBezVI086Tu1NDmk1o7At7TVNq0RByhvDwKMmAZP564sCOZ9dDWKkBq+2HvvpBm2Jj
9Qa6IldA40uGcIFC2QOsJugPnIULBh0GtEdbapDRzGPkJy/ITtN6X0rNlb26dA7wtMRbDpVb4Lpn
TtUOTXDt6JEWGLRhu8jM3xBHrBF0L4QGkNrBeEBHAEYy6IJdT5wCwL0SZakSaHUYub3V9vs6U6LJ
qYjaQhjdmHwC2aRdZQmRFUgb+yPCUPDH2s2brZvdyvTeDholLeHJUavGvTmPY5tY0ru4SuWgrtXJ
6eqp3qIIlXr3t+WtN4M0MYQV8LoDFTyIFa8HnaYmbk8sZJB3dD+R8NQ07T4iK5Hl7f2AABauUoN4
A7ISc/abZsylVI4nJUhVsJpB7rgsDGTxpiO0yH6CU+xZWyMQvd2cKJtBLg8U9xBYgP+8Hleu273d
IX8d6IxNzwro172UheRgkXYKpJ6s8fssrBaq8xoCO9RAMcrZqZOQ8LH4VCGsa1R2jDmBlguJ0RN9
f7luzRCUxfAWF5I6QObMwhlaoYCcyIMe8FyHuJGe1tueR/9+3gAcQ5gOqCsqq9gX15OXSVXaxTWs
xHoOPNOAjA5vc2vlVN9uPVgRvJrwUYLWZHbeJjNn4dBoemANYRng6QhuIAStz2Vdr4HVbl08tjGs
CUEttNPMo7I6V6aEZtQIpKKhW6PIcWPJTN7lmaptUUIe32OpXbu9l8YnOvdwzyLLDsKs61lEC3GY
M94YQVLp6J6MW0qhdIsMs+7oNY+Mf94aaIEHozN8PpwkHjfX5jgb22LqSyOY8tJwrW5qN23drJHC
LA1KCKXgKYp8wQ1ji12k3VSivyAwI+bw6dFOwXBC1RWvtLReeL2DXANHSVXnrfa5DgZMtclJkFgJ
RAQ6PduTTOt3Vsjjnd2gGAACo8i/f7YWhobGAkHGiYqSgU7g2QTqZOjsVjeClBSdZ8UxqsxpXzij
YjcrphbiV6AkBN0kRicoRGaLpY1GWumhbQSlZWZbno/SEUw4ZEeUqg1as4r2LIvb3SgRzdV7lR7z
YVRWMRvihF1HPlASlUEVpiORCXay2QlMhi6Su5CRwJYZXgXDodEjX2ffSQbmPMXhChiWCSoXjpa/
mquPhqX5xn0O0iRQGCDvIP7+IoYvKluOwkk2gjg10cRbx4Onx1AlQ+xdrMz3oim8tVErBMEs3ijX
pqJBMqW2tUhgETTXHw2tHvonOiYZlNalbtBWapK3XhpyLkiI66BNIro5x8LkWRaXOoQIAolDibnK
zPpvMYTyyuvgdlDCCqIDA7VCxCyziLKeiATvKpNArazqp9rZ2ibTUO5ykrRew0IsjghxngruFLjQ
OdE5NwHsyyTwQ9pN3INrVKt7CDBCj1ZfuRQWDYHUAsVcMHmBheF6pZTSMljdYaVwWbP3LDTzHaTi
ixVKiTlzCR4/4nYT5GRf6A5rBgOsKQo+nCRhYEQ2/7CL3HZANi49Vn3VHdrekI/RMCkHNkijT8E7
v0mpnG/rPG9fSiXb65RmrpyGkFWmZbi1pE7/IQP++I0WY/Foxj3xuqpJ/5goLa64+YVVh4om2kKx
FCA+m+shmn2Fp39Sh4GZR6HLI6RTSW68GtkqJP42n4DD+aUnCLgk8gqzqLs1B1RgDTUMGlxf0I2R
4/iD4K4GJSmTkt8lJ+UZ8qkl1GVIF0NpMu35e5caytqQ5/hDsVoIUBEOY0egJD4v5vBMBX8eja0g
tCj1CioP50qK7cazonRTUjPcdVDf9tIcYV0FZiO/GcOHJLerxz7u01OWWu96RbVjBse/8kxdWA6E
L4jH0KOLDTtXXJOVtrObNrICqyXjmUQoS/I8Kp4nJFtWjsbtpYjXHFQeod4LIiM08V0fjaYVWS5W
pKfezl2S/9bQM1S16HWFhuK/il5hym10HoOiCNR9QEfOmSRHLapbg5v5iVsPxK4cZQKP1Y9/vXBF
yQHZQWTR4afmyWAMBdW1FHTmE0NlNh+UPzpY1FwSIWd139LNawDtwKhPohUC5wY8CjNXqaU20+KI
Z6cQl+ljliYi9RqbbhYa9ICj023u2xPX99XFKoAoIFjCgqE6CF92vVSx0OpuUV0/sVzWX0ekWbxO
b9ENH/d/p7AxgE5pJk+JNftFlQe2Yv3mtQXrCNyR6IZ/QHViNtq2DButajp+6tJIP1EGKqRCHYZt
HTd/UylOHnksV25sp8rr/WHf7FBhGIGuQAbhrpjX7rQ216Ipt/kJ6EF7cjQtgoqXFIYReMzBOjJs
8qmp/tJiGP/1FMIwHBQyzXjroe4zc1UJRDE6psTFqZ0YcCaIKH1sp8Sxsr5ZuXVvQzdhCyyugCnC
AwN2dL221GAgddPA8WSUfeixqrCDZkCYpnBFeZpiOf60ALg/hM0AdJoZJeqTYg9sd3+m5zBBxBT4
CqHGgCKiUNoTS3ERPPVWFAPKUBSnSanIqy4BtiIbg0AvmFD7VaHCRfuRbWSQfL7mRmv0TgKiseeR
N5kz2Sk5AKpvbprQ/qVGE9tMNmgSSAUtsLQpft7/1hsX+fWpqDig8IJE29x7F0ln2EVSFac0pLqf
QZSaIcreFszSft23dBM8wBL8MKqZwA2i5j57HaPskypEAg5uspXEK0kHflt5yFf8sDg+14dbnC7R
uweoqigDXk99YtVhmZBSQwU0bFKv7JiK7G9F8uemlmnvEtYYw/7+yG7nEAwQ4KMSAaxIa8x8P97i
Y4ZTTYJSn6LplZUphGYY8EXlYzFwaHn9qzkdZWEZOwvn+Zb0y2i1fmrazArSvgXQykTV1jqBFVo2
nESOo/qf0RoCfoYTJRT6cIvNc12FXtWlNFpmEKkptM9C2aLdhoG8M1qJzG/nEaQ9gmUJjC4C0zs7
vNgyU5WyxAoGQPxctFvEiQOoWPrah7GxRix9ux2vjc1uAWTwYoOB2iloge9x8KICx+lArX/29ni6
AcSHlBDQNwAHX29Hq+bxlHeSGSRlp261qYK0M3ZR5yQ6AON9D2UHYjToYa00kq6AjG4dPsJQZLxQ
+UGwgJD62nYd0rHqjdgOJmvwii48JkMCdEB9njplW0rn+7tyYT7BDQZ6NBCuo0l3nquMmpH3FBFi
0JbZaDqjIWeS21gktVfChZtdAvYrvHFAowoQpkgZXQ9Lt0oFb5CCBzJJd4mJ+1ptFcm31bW62Zqh
2U1NSksLmcEhwEc6SF988v7ZLJKVu+Jm2jAavBBlA3yTKAt89cBcXBVhONZxEg4csKGGbijnZya3
+UqGd9HIF9wKiXM0Nou/vzBSxVImhRakBNsuAZDRiNrkQY4YYyvOd9EO+Gv/TxAe2uvXdgw7Q8rI
tngwREm473NI8aCuvMYaPN/XuNWxpxHGANSFPoR5jS9uckvQkxlHMroFGg/bljoh9Stz3A7RP7p2
2AJMD8RrquBsB7b/ekQ9GU2jMELjmMlPVjO4pWc2jXf/5NyEC19GiCj42UiAAEZybWTMRpGpsMlR
pkQChjWm75NusvcOT6JDOdrRR4O36mECRm8baVPiWlqtf5NbEj2ToYIWn2Qxp9Kj+sCKrHKHXP/N
ua1BN4/qEVkJGObxq/hYdF3gcf5Fxz9/4uJ9F1JrYuQYvZuFvzG2it+duu/3p2TeWQcACGpTyDRA
kRUFCeRnr6ek0KaxsvLMOgLcl7uhzjj6L23JRc2n2qIiOHhsrKCzMJSWR60kfSA1WhCkhrAIKcE2
PHDVKv3Q5PGDWdfhyZQSfq5k3rxkuVV4/dhL22mKQ+pVdSR7TaPYrUPGVvBomsB3O7ECRO+K55rH
JhgUGAxNQMuA+UTedOZQAK7Op2Ei1lHPRjwMt4pa76X2R4r8xv3pWzM0iz8LeQSuozatYzcdAW2A
3qrm5Mlj2r3/D3ZwjSJDiKw2iprXqzSprGkSHXZMY3Skifg2S34UeukPk7m5b2rh0ON5+F9TM9cy
kpbLeWxZx8Zun8KcvJvlphlPjSE7qtqv+Ms1Y7OFkkzQpKlgEjymGFbknaTqZdessWUsLZKNCxFk
A3gpIE11PXlq1iZaB9Q3WKYn5vZazvY1r6ydNbYPujkqK2s1981i8wH+YaJfXnRUzknQ5U6LQ4XD
XF/Zg5MS1nqVmrCVnTdvDcILAlJACOAUE31xoLaYbYkUOS9qm2Uc9GpSQIPIiEJo5sRN962OOhNC
Nmav/qz7WvjSMYsHd6jRPuPKg9qMbsrt9txaMou9KgKFt4O8uhZpzshTXXO0aJx+dSTPngmDSLbP
Ul0NET5FmvJbLiroZchjW/WWh6IPnrOJGpVrVbEb50cUlMTQ7QuXJJChs4OVa/owGdSQjoDwl2+d
6ZAdFMgkCvWnlYm8ecliIhHhgihd9H+YSFdcb4+iJpRZVhsFoLJsNuVD6bBfovk1fyzW7p+brQEw
LwqXKlJleHzfwLGVsU1CUxmiwKbA5HTWMxD9O72CzKrMJKdRfnQl1F00ispY/m3Cf6I47nrb+aO0
ht28OXnXn2LORp0jXaPwpI+CRjrk0DNV23Kbgf22h9yXxLb/6FO+jKFDCrLxgKDN67V9w0cjbsYo
SLJviSb53fjZxecMqiPd8HHf1DyWxGqasihcmVhN0dRzvZpSk2qAo09RoNDSU8PDgD6HMV7hYrnx
KOhIRdYD1wvevyKkvDZiG7xTZW4mQZVbpzZ8D5V028cgEG5XXhY38CQMB5YwFrTewndZMwfZ2XYY
xpDICXRFOhom730N74ym1PhrX6KpLx344GeKEW1IpKRPQ2zVmzEG33kfW90W/Tjqs9wDts4VhNYl
IpenEGH9Y8u0F96hcRQA5X6VZX5heiC2jvgXTVtiCURe8CIK1kP0jiR9QoMYrTf6XomCwdij3ps/
2Qcl9Yyf9Z8w9DbhM/uLb76//uK3L9MSMAjbeEHD/2Jx5tlUwsK4VlCYCFqIdkM/mAfTM+gVbLod
egjp3Dd2A5a5tnZDWTwmgLCXGqyV9E8clfukGD110rdwMxvTRifSeOxA9M++wZdm5rQy1kXzKA6j
E0AocCEfcz3RJdp/qlE2aKDknaOXHKC0EOVLo3PQquSU8oBrwXgyjO9R9a2tdS+mQOjdn4IFP2Jf
fsLsKHAlTY3UIJjv8WdE382xAf+51zWyq60hrRbuBMEVBUQG6nzimX892ngwdXBrYbThuOvLzyEE
uWn3I0eXoxq9GWm78sa63cVgDcLMigoAIoev1q2LXdwzrckqtY0DJQk6i7iVBaYVYMKN/Nf9KVy4
gWBJxfMH0C5A9efPEitMIpUigg66jQECufKUOaUbE0ic1Ssb9tY7ImsmtBAAacHdOs/a9lIhW1zX
YmS0VNFxAUWUt3zNyJxOAqEJrMALi1wMknTzkixV6gkVxCgJen8IwgNxX4juR57kVd6abvvSIl2a
msUJNGPoDc1gquR/JcmNnpl9bKqVl9hNo4oYEADFoJFSEXNp85oToWOdcFYngbotX7QP2Uc3nlOZ
m+fyVzYIupa3+ztiaZku7c0i1rQcDZW2sMeV2s0KL4tRehrX0pu3rvJ6VLPzlBpjDQ07WEkmP/E3
wDgpfvVs/13VWbkNe4CvxzMTHtlEAncegEtmpJkhMRL0onwztfxJjviWm/GLVaWbYrLdhNVupX/Y
EbgErKZ6nEbps0QfqtTu7s/rgsPECwoPQzytAUvA8K9dSIkwujDznAbmo/JI3q0/xPvNPXkHAU/8
uW9saWte2hKLfOE/pmEsbAG3Cmp2KFQ0NJm/qrJ1+mGNI2ppt+A8I0LAgwOPXeE3LwxlSRmXmdXT
gEjUZZC0aw0wC9GVmOem/CwOAVolkPCHKqt4eVybEXCAiNUTDVBwfqZP5ABMaP6Sv0ASIIBer8dT
cM3v2hWPtTSLQtUE7QRI+yPleW011rkUT7pOg0huHagNOWh3dpCj6fSVUGvRawm8n1A+AAfOPEg1
8Y5XsE2T4MPYkNGZjj3EuzO/3uMBtBIPL+7DS1uzW7OY6KBkEmz1IL60nR+18w1RAkgJG7dfuaCX
Dt+lqVlAXFcgTkN2OAlq3/D/px8HcAoVZSBwcHtdr46sdGochehxqGkDFqu8d0Rg5v37QQIm9z9G
ZiPA61Ah01AhnIQSNimax0LjTmo/R9UaOffiXCGLb9p4piHzNttsKghHbDttaUDNHCwzEn2UJfBx
3R/O4nUP8BWCCohmIY0/szKUvKiqDOd1VLthW8UKrkl7MrwKAGGUJ6zfo6TJqJkamd+wwfbD3l4T
7LuN2hAjA+IHqggcZbxhrtcNz/mBoH4IP5gYsSfZ1rFCG7ofy9rnWBeGN+h4W9wf9pKXsuE90CEM
Hj0gaa5NhpNeDWEqDjK1t0jWTDs8flOXgtV2ZYIXXAaiG8AcgOdDL/a8DE4KuS17FqWBYnxyzB9C
Ai2tXNFI+89DujI0W8gobttCpxINDDXzgVE/hL0RgBDDv29m4Z4Wb020v4BlRLRAXs9chC79Lk/S
NEh6u/SLkEW9M072L0IhKoliJOSvwQjtNMzqI3T596sQqIWlu/qA2dJNUlLhccPToFbkD1WSt61s
PGajtAtl0juDpT9Qon0ro3I3Cs0ylDiBn6Ql+GcoKF2HLIesKZDJ3v1pWfoq5NjgdlDmRu/u7KsY
BxYP7A5pEFeQWBion/0/0q5sN3JcWX6RAO3Lq/baXHZZbi8vgt1ua99FbV9/Q55zu6tYOiX0nBl0
zwAGnCKZTJKZkRHTSSmllQzlkjOh3IaqM9J6SBJRb9kqFkICDNs89uZQVe+hcOT4yNWQqPn74UAP
DakoIDMRsKktGSEPFbFaiuEItcWJaA9WPprqr0s6IOQ/t0IHbCIovd9kyZ5YMjAQYf7ENb8K9Fg/
3R7N7JOXz/BZzAaagBqwtcBPUaPphU6L+3pK9wyv5UbdlQWepL1128iSB5wboQYzSm0pBgWb7sMU
xK58rv+L/a0gXYdUGHrAcf253HhZUEPPWSpxHDQvfPoj5t06/ro9hCX3QiUKb0xwyIJGgXq/cFXm
g1CigongLvNPQ7Ihvilnm9tWllYDIFgcNgAVQLWHmqiK+FI9SIiIAuipf6F5rTEkCX3OK4F36Z0E
YOwfO9RJXTdlwfRcmOzLlxS3QSbUfQge+52vs0Fr1BXr+Fm6TctKn8Z9qoR3OSeu7Nel0/XiG6hF
K5qUlAqLb0ASLP9E1Ur+pb6Wu1o1w8IKH25P7MI5OisIzG3MwMsjP3fpIXgVRo3Ux8m+YPZjlB2H
FMqVjdsnoKIt11qzFtwdCVSkCqDOjUOURuaTOhIDJeYSSGZPeit/BRB3ShVpZVMteCRaeICeRc0f
GTSO8siOqcLer0esofrBQp2UCWzw0GAR1/Csi8NBMhjdYUCsXQlfxYFKqmbgcUyTWueLwJim7Ziv
YR4XXH8uos7dT3MfpUANp6/yqIkVBWFVleGNgcE29b+YMSw9atbA7ohA1186Qdo3cdA2crKv6p/R
9NB1YCIDK2BSP952tqWVQWMe2qbhari4UUcRRDEgHCdpGAruwUIfgicoMITUAVXXykZeWhoEihm7
iQcf6DEuR4RCD4RCSZDuJQgSE/FZA1OPEv/9y24OFTOOdyY6oTHuSVd1ftY1MCJHeqBaWnDkwkOV
rqFLFq5PKCXNSK65mASELTUYdJUMTQY7TeLrUZRYdR1tErmC/Oq+K4JtSNQtGiGc24u19MSDPXS2
wC1wol91j2WkHqeew+G05x/QMUB01smPKthVTPLZJYDkrSzadXp0xk/8MUi5R8nGaLBKZoMeb6Um
8zRZuSWsnCRLRmZ0GtBweCShrfByMhNpYrOsG9P9xN0nA4Tr+RJ4P/tTLJ9X5m++IVA3CAmnIvKH
wPkj30vtqhik/YAuCimaVfTMUiGXY0OVV/kx/YLE3bhWs1jaW+fWKI/P2bJikDeFM3YBUOUfYgC+
SbYx1pOj82+6Na45YJ1la6Yi4EKJETGDZDcpqTu84WjMe6uVjSIxumQXxXZTmqTaJvbtKZ1D3S3L
864/s1zKgpANGo+upkMZ7ger+WyIrn78b0ao3dYF0xQFCpZtaJy3+D15nUBLerptYyk8oREaT2dc
/gFZoW2wdUi0Mc32TRt/Fmi+aSZ0M8mN+b+ZoY4OpmGHcGSybF82kpvn4WZKxzdFjNeuTUvDwRXw
G6yOVwYdCAF184V8SrJ9jy5onaC9xk76YC40SGvZtKXTEOcHQE4zryKu5pcuANQIAFBcnu01IZYN
zkejrgzN69vztrCXALnHiww4UiSG6BvEENSa1k+IEcgtG6EEIoGGN1AaBSZuxdL305dyaXQCI+hx
KN6jSENtW0Wt1JSoQ7qPyZY0oS61d3z6XBUOKYG8+Ml22zH6yIJ3lJ4rTjLGdu16sTjWmcQHyZyZ
R4e6Wcd+XQhDD3cvWFfBo62M7N6PjGDtsvTt01cjRU0F1z8A19AzeblyYQNuR/zJ9uBetEVjMj+y
LUSfdAF569ySjATlldvLuDy5ZyYpZ5mSYEzEPspQ9ehsdttbrBXpYavfc9tqMzi5Ia1YXNgIMqug
e1zDYwiYj9l7zwIUxxWS1rEIjX6aOQX4wFCdYsL728NaiILgZxFn8rh5vWjmISKX6Pto/XQPATu0
7jpTyhm18ND6P5hmJWW+cFjiWgvmDhH9J+B5ogJuC2bmSkqw23KQ3+hdFsSgBIwzJxvFYVMSvCcz
9GAeInRg/ouZnNWb556DOaFAHdNI1vB8hn/2irjvul9kH3d/DyBBuxnw6qjxI5SAOO1ysYTOL8ow
CMM9aT9KwPBZCa2QZJuhdVVDIfr2oi14BjKyAI4A/za3l1H7HBxmjcxMY7SfwtLIq20TiBDcXnnM
Lexl3A5xhQaAF89xOi8Lks+MTyQR9TDxIZuIyUpfsoaaxt+jR+Y+rz92KLeIlBAXQxHlMEU6yb5i
EuY9Lk4Ada9ExwVPR4xH3W0OjfBB6kKoctJQg7Y22oPy1FLxYDAjiUNpnsPlM0vepq7kVpZpcQZ/
WwRm+NInxIYTSvQdRPtSSQ0Rz38+PuXgWJUhJ/QvHOLMEh0O0zLOudxHSbHxAaXqWQxQfh+IsvJI
WXS8MztUDNRINcyUgdE+q1DBE2JTyvCMXCMGmfcKFdxxkUF6RgR0EAk6ai+hf81PJDUHiKKWBkfj
ErcT+rVn6rIRIBPRrANUIr04Sd9IbB8jm4Uq7CQHX2DU/ry9KAvxDsP4Y4FalC4IEpJysJCwjZWK
72DwNWpWcRnuAN4CE08747bBpSHhJYyq/PcTnyZIIFqMFmAZBlHqPeZgRmDH+sdtE9cOIMynLYBM
M0QDk3fp0uD88QcuQwxnStUowkRv249hrTZyPXGzEVDDzWzAwKZTRrpGSSaCPPm+KH071aS7WHiK
ZHEXDsMxzFrQtSju7WFd71RA+3FAoJaLYISYejms2mdEDRjubI8mbb3DQTTcB6rXxX8dEC7NUNtH
JFraMqTI9uggAL+yQu6m8k5eQ8mtDYY6HaLSb8M6L3HOylaaSpEeNcgwZlWq19qv2/N2HVMxoLmw
hOqdgjIxNSBeY1I1ZvsMiKCjH5U/WnDblEODYQFDG8rmbWtLfgGqASTQZ/kyNCZcrpLPEgaFAtyk
wxiV/QjJMWb4UYmtUdXtF/qd1pMyV+4+716UzHCbnZsUafY8JlDagZ1KshfTuDYbQDRNMHUVrkCG
Na6gBVO4O4C5AbgFXODpZ4ICbFUxhly3TyIfUklD+jJAmdWeFIk4t6fxKkzgSAcsYqb4mFuZWOog
rH2ZZ6qq6/YoqZqMUpphupIWmX/DRQC/tEBjIzI/lZu6xFiwWxmdEJZYsFjbU560LsB7scGwNW+L
UqOZQzJwT7cHeJ1smu3jiEfdFMBXqHVcOkqoFlyOS2i3736K/INobDgFkkg5MJ5gzjRqo1kZ75Vj
fttDwgRvLhR36D4nNSvkpFIx3qExil8h0FDgoSfmxKwc81fbjbJDjaur/BAtnzzsDHYgVbrCe4FZ
C3f8alF+0RuVPyOitppAxJj3NYwIHl/9ALHsJvqlQeeqtiLj6Ys1E3tlzdaGNv/87LETBFEIMR0Y
PEw/70MTGosrh+NVVJznDuzfyHyiaowj7NIAbuxB01eYu+lnERmTUfCmddvt1ixQwbAokXHMZi9o
5F0KWlO/kUBtCobkn7ftXL9EqaFQAR7d24SvJAHbKzrFjRnV96Kot+7e7/Qy1aEN8TxAe1yC9OH/
aHiOLGeLVEpVMKUBDEtHXishU9vbYWU897bAutL2tX4v9ZU5XfTDs1Wbf35mcWqrhAs5rFrL/kiE
gxj8SIUV2pc1E5SrF37EjlEsYjaF+2746NVDIbytTNxV9pZaMcq7gVucsmx2viTMTNB+aaEhvpSN
npjtScsdn18JFEshHoyIaEjH/RlvUmpMYEmPBXCvdns2GnTWx2EsrKmkLU3buQlqSE2Iduo4iPo9
P+j9Rt5FK4f92hDmmHu28hBjyGEDQ2jjN749xt1pZU3WDFDHYChwTFOJYb/3kX0oN2gcqMI74b33
uoN6x+6eomNspA+3ja5MGk3xnrYBoLNK0O/TvDILrjIK4BPzNW23RSvg2wDR4ZxtUeefn01dGYF7
IM2xNP5g8DqAAPVKLF0670Ay9dsA5V4g0enTpk36ff4J7IYRS16TOV1n1ZEjrpUiFqMdnmjQBVFR
7AM5zOVowjz1eTAJ9fuRe2NnGnIbGSo91CGxqhriGxZpZXRLt5ffBuceacpglwxtrcwGjVIw2MhQ
PlqwtPSQlkGGbMXNl6fyP6ODsatjiSS9Ghc9Epnjl6brw9f7CpJzwRtAhIQ3LvoxcD2m7+gqUXo0
s8Hnyvohj700PIyxd9utFwZxYYI6kIqiLJUEZKd7nnst0k9s16o4Nuj/v+eKlW07uxZ1tbwwNe/q
M9/mSYmuY0i87LO0QaLjXVBfByiIcGtv0GU7KPaiFPutcXFpZw5ufSdgD8EFtF41chWJPCjDiNqa
ByzcfDCiP5aoQDczYHCjgs3UFrGRQK9HzBkrEQzGH3R5ZfYWYh5Io1WkVCCiqQHLczmqgB35US3T
Hhh3oufipPfIft32hcWJg3bP9zMafIZU8JE4YWqTEg7ds9usCmxQJuqi7IpD5t42tDRvSFijoowu
GNTlKU9Qq0HqxZQMaPonejRs0vJZzV/n/BpH/v5+j/Q4yvOzfsSMA7mctrSI+ygSigE4+c5rGD3n
rLIygDdJ/hqaBCK9c0vUoCCbF/Ss2Ax7KB6AiUqIQ4PU+dpD+hoVNJsB1AB/UDnExfhyQKB7ChQp
goJgKxjlnrX8wmEZd5D1KXWqTbHWnbsUH87NUW7Xq5A4ZQYsVSgkO/mT4QMzGp/5wOI4Byjjv6Rz
wXvvYnDUao3IS2pDgsFJXWxmBatnUG3+S+5DgNRQ0MOpBLwwgDRo57icwVhjhjxupsEDsgt6glIu
btRAXitcUBN3ZYU6+/IkTCMhhaae9BL3DqhUeg40iyeI6jH9y+3tRDc00Lbo7jk5roWMaWArYfZM
9qpmICV7k9/4fB+hqtZ2epi48V0xPPLjHV62a9UuGi33j30UY0FihZf7VfEyjNRKAOfb4KE/HMxy
ZtZZOjjmpE18QNevav+4Pd5vHNLZSXJlj9pquZwrERZ58EQnbR+lyewgpGlDsTlHLS93enf8wB83
skf8zWxSx5St25/wLUN46xOoWNnNOadGgqyPyr6m6rFFk0+Rd1YRuw1aVuOdgsaLnouOJGnNuniV
2/cRoL0p36BgaKjFLgl/FZUlQ2xw2LVli9vJacqdpJHuVAZ6h2pvlMx901abVua2vdgb40o9YNlp
gFhSkfUH/oCO9n4ry4SEyuBBXYI1fGf+t95AGBb/DY2htgfeCbfm7XmjIv8/KwdI3jdLLUo6VPQq
Rw09ljwzeANgbqJZFhUKOsEoRnoPJmfTV8YJnG9oWr9tdtljzuxSYWyoglYWE3nwGh6v+86M8t6W
cD8Q/XsUeBIxsXvmmSudoDsQbdMHIADT9IjX5V4yQ/klS4D6lXojghJnvitWvo5u2PlnVhRUcsGK
KePRR11bUxXiW1OHpajFWJejz7S8Q34vVVF12oCjSOkZvd76q0UHmjX1H7sz886cSgRkl3oIpoyI
JtQAqyGFnR3LYH8B04jsQ8BdzU1fG/UgSCF7ZzH+rkbOgDuUpYesBQcOiIlEejYJOwVi6fL9WGxL
MCvfXrSlacErCKAzpFXBFEJfeTq5z2W/VIlXD3cZpIvK6ARfHcTISLocOoFeUOr9uF+TR1/wUbRo
CeADRFsLaIPoWVGqHCppTOdN7I+GK5xJdpqisoc8s4T+7x4s8wrAFojLwFOC0g4NFNC0DK0Ootp5
4nAsxVDv+h8JY8s8svI79MqIp5UppbIZ/9ib8aOAs4B3jqY37UQmlyZO6LwxIcXjMAS8VcIuWrxF
g0WbkCWkELKJsJiPfNAr2zSHfuXtb1g4GEHSCwAQmDTxsKFFoUsxTfk60jrvpIY8MsyizqKJkvlM
p9pI17pqvwuOVJwGBBiYJMQ4FlSS1FGRThph8kzuvUQe87tJlJhTqrQM1AuTQAaFSltsBwKPF8p6
NIMWbMs56v75qBErGid+z0wqRBZlYTRGHyRbuB6XNlFi1SBtRXYkUp+gGymYCj/KxqSA8bvzy9yo
NAQziNy2lgDpz5prSochIWczPXQ/xbEVdQL2bltkR6SCGyIg3khCNa2E+CVHRswDFQhqIAD0Uo48
hGwVRFmCtEiaP4N//UFkPpT+oavuGuHp9qLSeftvxwJgGIgD1BchNUbd3FK17cHNUvSe6FuauIFW
6UbjoLcVlnrZf3UgHQQa7HlseiNTGKCK18roNKzoPx+AazHkdVEMpFGWZUeCSWGq3qtE2x9Uh1Sh
PUvAloUJ8sNdPW3yaJuhki+LP1nyWBAQHFcy6GJe8ji4vz0bSy4ug88ZWpVQdcAz8PKGKeWT1IlS
2XuM/1aRn6N2TEq9lnWluFu9oFMpj3/GjcITauEAbgNRfWkLZGNZH+ak9/g2/gAMU08UGXew6Cj/
7JjSgAIw4VfQQMuLfWaTOk2DeuDLgu96T/CZn4LqxL5TlDhCg22RNg7gLeZIwKbDDbqfTybfrqLl
5gm82tXoY9HmUjMLFunLQU9lCzZLru29TNyJ8aYieyk9JOQItd7WigajQJdOXe64GCF0MvPDtMbE
tLjCZx9Aba2aZJU4zt4mhIwlpZk+SLnt34sgDyegFlNyceWOvzbi+YPOkic4wuU4lrHM8cjdDVyz
qTJtL5G1/OPimYsN/HtmqWcL00NCTYsxsyPTuFxSmSxe5aW8iZhBh4wdsjWz3ltox5KeSc7tbfNf
/Oq3cTrH6g+80o8iBtmm9kGWjdJCtl19saanx8ZduXQtryCUEXHUz5INlA8zfo0kewNbSvZasW6b
PObAd44nwf+hrZhantSZeFCYreHdebl4URgMfMTWvdfnv/roIIOp2sfrPTfRvoZcWOHbX0X79W8m
E51Y4KueyfGvbk9Fm7Nth01KcHapoNuxJTyXSmgtG4ymd5KrknZDWjf8ddvwN1Xx1eY8M0wdBdCr
UtNC6rE5JzDwnUBV+TSxgJuUiIGIg+GsX1zEOhtBzC6ATMam7w9lq7oaLnd9GxuQJd3EohdW9xX7
yPsE9McOcl0DkmqE7/REdNVu5UU5x4tbn0zdEpqqbwdSYK7ALZRuVGTYgt5tmbWexaWpQVoNLJcz
pyaue1TcCoe+IBPEKrxYO0h2aOXEEJpSz374kiMHkLc2U/ACgHk4/WietNpjcjQ+TL5eaP49zxzw
gpeLA4jMtjWwJ/fD5PSCO+B9f3sFF7YG8DssmoDAsY7XCPWV6EQOuZKZZ8PJpu3gP0jCBiLo5ige
K2mN4XDZGIQJQDeM05Luw/CjaUiYTMI+zEGA7AZCD2UCXU5+sujBz7t45fa5sNIY2x9zVHwDZJwD
lbvYe5pe733HVsZ/NXm/DdAAiniQJGiNs71Xpo1RsbI15u/BNnCkCT1u/Rox/eyYlOOeD+c78pwd
CxVT9mIzYjg7Se9Wpuobt3Lrl1MhUiyFNsk7/HI+fvQBhOOVBvkWcZMHlVmLrdm0R6bVlXajYqf4
AwuiJhFInvpY+/WWj9pDMq6lqOn053zdwYDRZwd0HnqR6HZc8C/zAfrX4Jtsca8pfnkXjumsIN/y
iqH2Y/LacdIvXO6VrRQ3da5LJP9L4PU/34A+SXwA0K/QgroM551YEi0U4LJl9RDyJ9TSIQ0uB4Eh
8pvbO3HpRJzJXX6bou4ZcTUUWi3I2B2Vcqxyt32pkA8do2bPMtvoZy2Z8cEHD4u/pgK/6Fh4OXxn
B1DcoiKikPh+XXMMDJNC1Rmth1bxELdrLrZwrZmfvb/NzD8/899myMt4VP3eY0dXjUa7a3aFMZS1
Tl4D4tTkSHbqpIOaKB1BPpm/cysT/N28duXjZx9ArWVbcnGdSiGSwZvB7jzIb0R6YhGnMdr7o2QL
9hujT+YhZvXRvOtStzUGpzXwiijch5W1ntfy6lNEEd3m6px6oGlbAn/MCKpJSMildwN0yoFBYUEm
Wptp/RLHDu5/eiOeqpe2aXVhMvzpTiOn1iD+6+0PoQk5//Hvsw+hnhRVUhRTFhVICx27Qn/B/HOn
JnNbBeIETgZl0RQrclJio8O7le/3U3LiarudjCYhZlvZYABJjiE6VPO/pJP658uQvccDb04000Te
Da7AmhpFgyd0xUukVZ9juwuz99vjX1wH9GPNlPJgjKYfF6rQjhIXYx3ygWOQ1QV5ss9GplznVuG3
YLxcww8u7rW5kAjcNA5ceq/lqHj0GYkHD2Qf8VZopuR9DON8pZ98caudWaG22qAJfqpwFeYuIeIe
osXBrhTC0C6kVnu8PYPfUkJXrozSCi47GiTOaYoUlbB5HbWYQtynOru1xy3v8A6a5p8YO3TKF3iL
Pfw04w27baxxPBZOsH9ONqOtvRE72JQWsTmnt/Ov8F1SjIZs8HdnPUZ2aqxdCJYu5xoe6r+/lYoA
4GcFoqBEBIj5UC9GfeCQFfAP0PxJeF5XK9cPTu3h32TiLsxSkd0HH0ckt3BlpjxE7FvhP3bCRs2P
EmBg2X3JIcrcXpTF9T8bJ/WCLBKVS0I1HTyli8ZtMQy1VZCu3shqtNZ1vZSMweCQwprVGbFPqcHV
YHnOgqgevMLqt63NO/k9ZzI/5cd5dUGLv5ft3Gnc2wNc3LdnRqkBdswwtyXkiJ9M7++gCBYZZV2I
+7oJJT0shEAHAFhZue4tn9BnVqkLZQY2PTUPMVS+L6zBldoJ0OZj7UJPrc4PYD7ifWR1LSZbixrL
6/l7julHJUdw0/RR2fZYqT3yeDegwKQy/Uow/C/b448Z+jBIoRRH2hKFLg1p/vtEU42O3Ua+ziuf
wWuXh7rCPTJrd8+l0gTS/vzMJYnWaYkGjGc+n3AENHpexLpBphkKcqZtBMXcyEQw3kjDZLS+DXiy
U+eBCQSSKXL3Tf6qNe+VsmHeA+aLH3bgXDNkce3JslQ6u/g4yr25munyRMBWynwriJ2GPLSxp4rm
2G8ytAYYEC8vTCnZxUTVW1AcaX+f2L2wT3k6E2nQt2aw9GUeGJGVFftEsdqyNpRyrf6/+F7CuStA
og4MTLRoHCPkXSfWODV88YUfXZm8ygzYdpzbW/e/LPcfM9R105eDfJrBE17M2CJoGlAKEdXHNjui
1ceq0KyEKw8PqIhqpvA1CQ6hAq5W4P6RKS5bHAem1NNoxyWdwUfcyh5fmwPq5IwYsVL5rh08cMQZ
YhIauW9LTPFAVgkQlwPn2XRTh9HgF0rHsQSnQlLYcbRPtLuqil9L7V6L3TwodxP7KkynjN3GresT
YoL3csuo+0pbA6wvDRp0BTgwZinKKzXfSA3bQSpGhBelGt7FqJvtiIM5lDK377JMWpvl2WnpO8O5
QYF6CrSaGIcVQATBXSPfC2yrgwiXRHZUbDN+rVywdFagtMiC1HlmSaQZSNSxFfih8LGD34Piowk3
LOjCSaU4/cdtz14yhBo7kj28hpZguuvKZ6RenZnMvKGqzKlEEGPIU1n37lRER1Vci9YL9T2gnJDU
hPzerC9FRYYxwfvc71AanQrFSchTP2QQaesMlWwFbaeV3FaIvrT8L7tav+/l52apQzDgWiGRQmX0
IjCENNuoeknWOB+W3OPMBF0jn6RhLHIGmoxd89J3x7oeoLdnR6moq4lXJ2un69K6IWvKAYUARAY4
AC69kYn8SmAKZvTaEGmcBM8+5YEnrtoTN0Sl8G+dBI33oH5D/EOxG0p7l8YCtR7iMIQKpgjASm13
/LvwVvC6kqycG9d7+tIOvcXUJE6jAHYYbdsqb5PyUqIX9HR7MNevmUsjVChvuxQCjDGQMUA6VAYv
+uyWKUbWvm1l4eEOMxBPm6s/yKbS6W2IHY5sB6i8Jw2cMagfuP0MPDhprYkxgwbSIt2meOGjT2b8
kUk7ZfwckUEoQ8aUgBqoxNgN259h9EsEtGHc5mrp8uKGL8wAJ01PeihNrEzLtf9efi8190CLR5LS
A3WWFffj9NC6jdnJOlpZ5GAFNbxmiVqADEAVtMvAUq1sQnWTSJWVBM/oyzPYmAVaYwWzt4Ctwchw
QCAdhv5SdGlfei8GxYTJoGFkSXoQutBtSqvuHgdh0KuePOZgC1LtvmH1Ppl0gEpikTXQYKtHvtOy
G9IZXP4e5+Aj7FFS2vBrTerX92QZYR71D3CAqSgPU5/Xd6BJHRp+RB2E8y21rkY9KcEv3CXxrxWf
XNhf85GiAAkHbugrXiuh4NQGMB/eE2sc0YPBodersJTxUZNOkLopq2Mnh3rCPNaBhC5IXSoeSuah
Bcwo+oqlXRzGPzP1U0HfGzS7yQtEKBkS2EW74iArn0nrhARciRDmi7zXiQlvg5LWapUq2iLhmtyH
Y7vWDvLNaXB5suP8A8BlpjKdi23UEwIUbGmWAMvq7Qod6bRKP8rGx8eHaHzc75+fn19fX+/u3rdP
SLHpX72eGp9/vSywjzwO+vtmnh26FbQMZbkHTavkhXvgLHTZGWzJBiPSIXAip90Jjm8Lp8yZXHnD
WcVRtlhHifV0Gz+t0nZfn8+zCpky869DduOqdT3SAlVOoXnmSQAm6HYLwakA5FbMa+OuQRQXUuUo
a+I8AQPJDBWmlWe4MFaimiiyx27DV82eXJC63OWWDI7w2xPMzcc7vcAz3Q7oJdGzcpWWG1khFkai
yV6hH0cDzODGyzHQf4l6Zd7vX7eh3us/bpv8xq5cmUSbFDhk5vsbTUqmoDWiBBe57Jm7Q33vHe03
+2Cmxmhokf5hb45ondY9W0dYOTX3rusa7tayHD3G4M2H3cq5uvAgxFSffQ11/wknlM3ZopQ9RY+s
ojObJwD5Ii92DaPaD9sU2aTtGrRpzahAVZXh0RCiHTAFeHD+MN7Gjyq1hGdhP91B0az70UJJ+jF4
XJn3+Zi6Me80gJONYjzBwwrzbh7Mt8PRPh5z0z6GBqO/VfrHPOl2BrU5vdjUdybm/THWjXdeL47u
g3RPdHfFEWhdGVw956kHMQxeKdrMjXd5+tR5Kgfj0MiefyCng13v08jeP/O2Zjno+zG4Xw/Ad36N
W2UNnrjo9GeG5yh7VrqAChDSwzwMT5zJG8VBe6w7p0rw/rdb4eX2tC9kmTBKEER990WLaAm6NDaA
vqOI2BY7LNOnfac99RPIO+6H4OA/K5ERn0IIj61M7fUVGNBgSDyBEQptBtAhurQJImKmj4ZA9Uqs
qGQ9lU7hrgzr+my+NDFfZc7mMI+gpNz7vuKxjrgF4NaK7chijE5/fkY1zRXdVSjGmkVqpwKIQIQ0
YBRvMDuzNwKXuat3yRN34s3ChoO6+cFfCY/fVQlqz4DIFUBPDRLD4FygXFTmqpEP0gajBEd+twsN
zaqMj9AEX7mR6ij/24Wd66fKqbaV0xyAhrDnOcicQGftU2pGbmwO+r3k1HpsxQ9gydYTff56gv8r
nchMdcZ4BnzR6HfSJj0wm9YIbN8INxV48h8ZW10Z0aJnnA2I8kY5q7OIUWrFM0s7eHgqjmt9fN8F
AmrKgEhXQc8IgtBZkfbSMRSU6dusUxSvNUVD2Pn3zKm0YxszZk1u8haakxtsG4d7buxaV3eFHe5C
vXVaJ8Ei+ice8wByb9e/69fP1YUQiFoNXi/AVi7QPcRqF+VqGqkeVOYsYr3VG8We9rylB14aGf7z
7T2ykBoDNuLMHLVHYC5LpzxWPWKhPx3QfFuxkAfSNeu9MCM7dkILd2pdMW/bpZs358B6YZfaKYHf
hGItYJiyo27bTXEX6YPegUbgudp0TnfnW7cNLsTTb7S1BtEKsJLQvZtTDSHuOB1Uz3diU3DbHRbW
Zt1qJeasmaEuowJEw5A1hRlcA91hEzxoTuyWhvJ6ezQL4AloswA8/v/DoZ4dKSSelarvVe8l36AB
x04egIg9BQd5PzkEChkKjkgkNV+5NcPzL6a3DpjnoJuOVirwtVIDlHGVL1JpVL12X23ld3mbmrUl
moozPiY/pfvbw5ydjzYG6QVkL0RgfhWafYeN/Yrru1DzhMqKRB0RCkW0AO0Ba/ocS7dZZJ//WKLm
M2iFEGJ4seZpodUbUghc674RzIQ8ylbPGfzKlW4OYdcDk6FuAXYhhO3Zjc5OpgatK+2U5ZqX7+NH
+ZE31yTPlmfutwG62g8hQW70ZwPygXGBDD8Fe9YWV5x9edbw0IBWlgSWQDp9D1CKpnRypXnigX2v
tvxn/QUiM4s/8StvykVLuCXM4Bw0qSKJdTlhJPNForS95oE+ozrFPxXIp9koZoLdeXpXVtxuMTid
W6NyHG0id5HkEw3puRkuhiaZ4iF44A71TrljE6N+g/Qkn+lrL/yFg2++Cv0eJHWSx2hg9nkOZrUj
eA0exU/uF1ljP14KUOc2qMNVK0qFi5JOw4U27PT+HR1hx/qrsNsV8oyFWoOKMxy9P3iNovGIhh1w
kQ8Vpiz3PTNp9PS+f9rw96NpSEaz56xtdEyfbseKhUQRDALAxSEXgyZjmkUyZbucUVsYZLeKXjkh
nqTSjuD8DFEVBs+8ztsZMACCAcFSg+z6j1UWlMW5PfsCam6hPRxAzApfUJto6HrQFSu0hY/GkTfP
d7wJco/X9Cl21sQVr2MJcBBz8QyYEjA3idRDbVTrjAMZlO8p7GT7/Kaque30xbS9fXuCl+xALR1z
C6bEWSLhcgvWctU0pGwYj9XKLe6hP6spUFxQvnVWyQ/sygVh/m0XEVJEcoFDFgMvBLBR0c1jo5BA
5qNMeC9lEISTvs7NAuoMFi8QYeW+KV6tG9LwoKxDOQrqWTOC9nJkfAh4zDgJksdMd1y1ZcudGm9K
TVfQieYzz77/GUHJJD6wgJkEj9NwLxW6xD/hlmYogjN8ssE7cRX/sUyN6YlDBRv//VW/F4WrqY99
bbDoeQp24wDFMd/2A5M0ZovmBRnSSeD/y3TynKR621lyhYt5hhrY05DshGAFoXN1JGCUOEJxr5yF
Da/OHBHyLFk+vyjzUPWtqhkhdKogjRiDOMFKo7hyQ74MrIqM/ornLFlWxZn5Hxo0IDuePevstBOl
AeyATC178sCgr3sAv3wg8OWmGTDJkaRljtIk+YOkjWuF/qWlnTuUkJjFVQnFFurc6Jm6CqCgIAN+
A5wEpzM+NDaSrZQ/CZxeHrLQJsUWROlyfJiCbawecy0xKu7A9gbLuSFjTCBL/j/SvqvJbaTJ9hch
At68VgGgA0i2QRu9ICS1BO89fv0e9Ld3hyzyEjG7oZgZaRTRiXJZWZknz/llTId5tpuaBOpZ6IDG
LH+IwTbRLQlUzY3NFW/p36hys9ZHD+emSz+DjPYK6RKqH8SPfK/IT7w+21FM/MGudUfC7x4fzts4
/nsHg9VMQeoPzYXMQFUZnKXtjHQcpGzPeD/VwB6DS7KrymBbNu1k1n0qmkkt9btKaZ7aVAVX11S9
BGrWmaLg61QxfHPI8r/ZMkLoxRS0lTItIqKUSaQCHx7pc23cPf7uWwDIgrUzgExDPIshsPGkFIqD
Ogd66kmNnu5A8ZcdRU7dhSn0DSIA2PsRinmSP9pGibOGkLi0lSz+t+LWcFeaokCmGI/BJZPMOre+
AFA+rmf/tYwh5dAKxVOMIyvXAwGFCamwkonankPtLRJWvM9t8gWmdbzcQTUOUQyejQVlX5UqvuYD
Lys2/kCl7SDYPb8ZWjPyhnYPOKbi/5FXu6yWDXHtYGEWY4ZsDt7BCivJoiaFxCdNHnhxZ+gWz6Fc
NPi8b01FH26aSIAob9802zn05b0Ycr2NvhLSxXNp6hBut4yhatfCyZu3hQxGFdFQoO0KfRBE/Yyf
6FvwrsdN4NWJjExb3FCVTxS6iGXbtVRMdgdIoZm0lb4xAn6GJlqT220Uxzt9EtcQCrdJAnwNyOZR
VodwDVwHc98FMR+VoNgIPOFFD2mWuNNfHsRcM0VDaYx3lmwOg5VHluSfBNlqAhvQnEKuCJ+d0uK3
6Ijo/y63GfS2UhKjOvY19Rsl3heKpQkHRTIN403zAplq3No8LuEps7RLshK9ObinQWy93HcX/jZT
IM5QZAN21JuvkjDAe1dysqdOO1ayQZr2oxj+TId43mTqvOKHvjO0N7bx+kSFCv8Gk8i17UkaRGgb
lIEn6kc4D98MnicO0DgSlvtOp2K/TeRzq9i8b4pm/TN94p+HN9maRlOJDwLVLFkk0ll5zXRz8M2e
swzw7685ndsLH0t78ZHshdRVihZWReCBLtE4cc1mlCxJ2weugrphexIs+QBd+Q8p2GpPHLx+bQqU
V1aW6bswxEwVmBFwChcQ64LfuJ4qCZ2hQ6fogdcMiVU8TdVbXlljsPELqvp/Ws7py03VfeZzTCTZ
CaffNW+qwkYDLmhUiJBvkGPoLegjQlmb8KWV9qbMbeYJrQnHNLVi/wyhDLm2uGTbGURILeVJ+kKF
1H8xntt4V4NKokVyl/sjq08hKAg6we32c/upGWSEzGu0i16SCXIs+b5V1jCc37TnjwbP5BFkLuvl
DEJNnuo2qo1mR9KMz1HgGj1N9lH8XlUk32bJO1qacGmjOf8zP8fFNlHMOXSC1laVd3E0py812AXc
swxkeLHXJrODxzaak+qnRKqf4W1IPnpoQ5+W7hEaDWdNtcFnr/3w5Z3We2myq/ITUIbhokHuqJot
z25eHlLgSiPSc7tApyUKx8VbXpulZlXjod5E2lP5gSaVxzfhnRschSYVAH2EaMitKExCfNKaNuA5
NfDaxFYrCmx8FezAhN+bAGulRIw2eksnt2jRrmah/a2hOfq59qpO1cmV10Q97l1LV5+zBHUXTiTN
IWY0NH7gTW4mo+3XbhJzQBE95EkRvrUTlWVL5hNTF9foNO6czivLjPvqUnGcM5kLPC4nWZaC56ik
RqMRRbXBrFTnGUHH+crs3z75ERsj+oezXziEQU91PVy0d0tyXQeh1/JHDjdPPI9uGOikKYGnyBea
RCtpJgLmpL2AoLnXcRzDaWfoq7R2N+8sfIn0n0akJb/GtlxncSlWcieFXqErA0j6IuOodOK4qXpN
oMPU5E6jpfprIQznoOXbQ24Eo1lkE0jBQkH8KNTOoBOfJqZYCcVXyflrUO/bpz2+EMKkUBkQQYIH
+r3ruUI/khZlTRh5nS9t6yg2Da2mgLI32qZs7LDrrYbb5XEPJbnnmHtLa8eo7UQDXPnX4zNzW6RE
sRvMWwgLsXC6pjKOXC1laVKzIvHUTQJIk/Cu2ZMLZ5XIVPR3orKtifiZnEAV5D22fAsQWixDzVfC
DQsIo8LEKj2wGGJjhKmnVsfcsOsAnDzbIjlrviepv2PNzRrio92CP7aq1eiNmfv8Rym+jmAMCPNF
SqMA0PRj4IGsTn2ql9EepqAF2FJJ+Qp1cMWEKw/Am/QS88lL2HBxogU5lTnEXYknqpnkjXBDdjw0
DVA8KSRE6jin8liEK3ftnd2MIhwiEehrIInLZie4HBjfiK9TrwYkwmnWyG2WrcZcI1c/nrlGInGo
gVPHjxemoza9DV+atC+PvU7XEvvfNaFrS8hCoF8HYCTkvpFjup49rc78QgqT1JvSeR/ErjzthVpz
/c6pvGqWraH4LKdtTxFbmJzsvz7eb7cJUKR3gHABlwtEBwUos1+bz0RO7vzQD71aWGiw4oEkEzo+
7T518zomWb3h13pXbvfLtUnmcKUTuKKE3gi9RUwkETuSSgIasD7nWfnDIcn0eITLAJj5RXJXQ80L
ZEGg1GMO1JgVI5gqtciTwiE1w25uCF/wlBu0hD62dFvUx1xCFhLIPkOC12Aj+6JqglHQ4tgr8sOk
PgX9DNof9JqJf5DRUX6CrzTNrcoWYjI4qn4yWnt2wc9Duobk4iFZq+DeAlzwPeCNRAod7NOLcOH1
2mptGccil8Zey7nDQi8h0ox7Vp58m5tJme+yk46S5ESas+QZ6rket0GJNB9k5fKVqbmtKy2fIiN9
ALjoQpDOnKeSH7O6AFeWV8tfZfna108Nd5YySEKFVhAR1UdTf+wpoymhVizvfcj1IbwUOxHKlNbj
Zbq3/RaHAfwlaj+4bK5nJSmqcRCgxOF1koRwyOjyTS3FLXC5xbyNtSo1ESSsvV/uGQU5Ezh9sBa4
WRijStKEQhZGiZeGur6V+4bfDd2n0PYHoJBmPPFiY+XFdCcD8s2fgJWHwPjCFXE9zqnyIc4xYVZn
+bc87SZNgCYD3htyQ7KXEcF4E1lCZ+lrsOB7B04Bbw9a8PklO8aEWeLQlTEe4bGnqf3sCmA4STL0
urT1vOK7lnuFPdkaCKgEJFhA4sc220jdwE+aHiZIcED+SIrgvFYumXvOWbw0sSzrxdXmwzejyz9O
vLARiKAnpJsRt39JgC688fnnJBFoSjWJE49kXClN3dsxl6aZYEgNJAPhUJV4eqlooGYZORqnAiBJ
pYbnrlbooJ3Kss2/PxsaXvjoXVKBeGQjsDkMhZk3msRrpxgNs6++VJmhFNB4LHEes7UtenvLLuJI
MgIeBTgh3OTM9BZ9Es4Fxoh2VcEuBl2EivpY7Wdhfobo+aLkoCVmgFh1K3QlkGExWnXlsIvMlqtB
haDPuZUAY293jfqlxZMEaisuOmSzuNrSvjiom82GchMS3WjvAoPP9ae2IMYos1nAcmSHTkHaFa16
RJeODfTg5j1aU/lmk6zx9dzdf5gi8KpDwQyZD8aD84UySfKkJJ6RNSaovKF7/sLNNMtfkeuWarvD
C33UDw1voueXD9aioOWosoNGD91SGzVAqsGyzbS8L5azWKYeX/SRyxU6Wqj1ND3HcugloLE/5TMU
3BTdz+hUDp//ei8if4G6GxCaUJf/jtEvzp4iBUk5lm3qgZoI3bYHSTGHypJzULL8eGzptnUcW/DS
FOMqwawKASipST3RRc/l7kNL7da33ruPiIJAwEptNGHuy4RqkPrLTjH0u7bBSV2tRt/GtED86nBm
kKJcBK2ZIw85XmlOojTzkJ5uzEIUwDiWQGL631+AV2YYB13pRZrFQ5J52RyjS3kPrqlQPIA9ZlzL
dd55R12NiA1uxSoI+U6HKelF3MwF0d71T4gn61CBoa2FFFhkjwNB7etlZUXF250LrDJAgIjEFiVl
Jt4Aj3/c11GZeYCbWUi4/5y8xo3tP/GpIXZs6gCXDGZzVg8Qf50OuD/Wgq87l9PVBywfeLl7JzUC
TDHPvJrPDTKpRmoFyZTbj8d5J5uCCb4YJxNXBHIB5H5ZZF5pqv65G0xQx4lQ6wUXps2J2+ZVrPdq
vl2xeuduurLKOENVb2oonmBw2umr/p0R1KYSU/4YKTLBu5pKe2pNv54eG71zV8AmqLBBTYcH33ei
5WJC+UAMwGHQZh6X4EUJatRfuDSgZNH1CY36iNt0gzhSOS/WAKV3Us/LcxyYGgDLkFNldd9RwQlQ
KOpSLwU73ylux1LAVRzIHQ1KTgAYS6lm/WXJvb0FfDK1ZEyLWnHKomgLGk1J9hYGcf+VcEbTf+G9
10xIRfcdB0oOQ69DtI9UYJKtBbmsTT5WtdkNlBk8IlHdlCqKEYPxm4N0sGKPSSEXSCkaiiWkY/hL
GqMgMrsxrhMXQt5jTotcxY0gK20+mI+n/+5RXkjAcEvjAkRR6XpDi0WvKFVZpR4yCS3Xm3pDhAD0
CP6TZtDBUVCw1mkSgQ1qoOjvRWfr4w8Q71xGUGn75wOYIy3LfB5DFAsP5XjbKTwgpF0Eaepk30CN
XaIJGGd/g51ytHXAS1EascOGKAeuA8Ny+7fmPsI3zHLaPrcBZjwiRvZSqS6qLf+LzwTUGfSoYJ5H
Bodx4gMaX6cynlOwh/2JfvLb2OFCGaS8tR11Zj/Yak16neCRRKugo7XywfnHDEjsnhp1SkcE58nO
9y2UKROR1smuH3d1hBufVBrh13QUbqm9cPPJKJ8D4wu0Jl5m16vaIUHOzaOQesW0rdRDVyUkCW3k
ByX0MsfSn26IrBa5/T4WSJ98TGCg9/cRFFgStP+ggFntdOnNmKg6oJvtfYqfJ8AbMrOuODKsFd3v
eQC8ofCQx3t+ebpdfysX1tEwxUbqoarfm0GnlmaVTT4xMOUWyqkqSdOs2NY1t8aOdedJsyAFwZu0
NORA4ebaMrSV/CpRZcySygfbZpQaAA2m+ahkVblyOd+LAVB4hPQIom9wljEhcalVgVLPERy6JMjg
s+4mKzaKN5R59nxSrZVL7t4fCGqh4g2MPn4xh4pDfBl14HHx+AxtToJhxx1pQYvVvqqTjXpA9J7M
5hSuXVuLs2ACS+nSLHM7+noY+XHVZV6lErU6a4rb8QfdxgHlkkM5bqZ65WFzi+LCRgd5LzLLKLoC
QMYs4ahUjRBCss+beuQggCyCWtYvEWD1hnTiO4oh+jlENBRb3GT2DdVsHjcpQP0GuKznv8K09+WV
T7rnz4CXAc2tBugMKtTXm4qvBC7qOA6xUWj0e/DQAjrSKi8i1yguRKjDg1BUAeW5LKIdELsrz8t7
6QEJLsrAwwulcXBlXZtPND8Ep3mSexAlImr8oU2o7slbTttL0iYf200aPNV6Y0VrUm93o20YFeVF
BwK5R8ZDykIGFFEPy4NCxuqp4XPTgDCIH1tJn9GaL2ijvvetg15+EmS2ojZwjXgLlhba7GcBhbwQ
Ip3gFTuO0ZuemrxPwcL32I3fOYbQaUUIjtQgclbsMeSmVomFTMg9KFVTTtoFTQ9ODNdYw9fcqQ8B
wYQXt7GkJ1WARK6Xoao6VS8TKfdSp37hdhlpKMSzyPOz8Py7JuIal+O9nOCVPWbXDXPet3UIewVx
Q1v+uzRtPP+Zj+fEUcl7CT1zr4Fa4urtfefEX9llLpo8Fxp9jsXc63/jHZDIhzz8mWsbpShBmQEV
p1onvuKCo4sfXxru4ONzSjNNrBGtQ92hKK0iXUGS3jl/V1+0bIGLgJKbZdXHszP3UCRfugRKs+cz
7PqRCOGfZlwlC7lrD1A1HvyUaOpk2YWmKY20poS9aUT75BbJVrIrNuHLiDUHsp7yhJbu0iVj9RWl
24GYX9nBb8jb4539jZRgfO8Sm/zPdzDHL+vRchwa2AEH0JAQg0goCBPQuWLf/ek+N43p5IC0lmTv
vQy/np7W0q/3UsFX9plrvMl7qRKqZd4J4KzgIKwdvFqKeDPuCx/DD/EojMyn4Nfjcd+rdFzaZZmH
oqkDy0SEcXd0Ugia7PHIpqkPeYuNKe0eG7vzQLqyxV6r8hCleogx6tqhBwts3J796W0M/qwCY+6l
iK5MMVdppidyMUkYlnTK0F6DTAw6g/tDM+BpS2r5GP8YAFF0/bWM9n3P9c8+YgsrShAgqAhxoidh
W1SkKyjv8m/8vE/+AJkzJyYH2pXCql5EdSVfc9c5X1hmfBi2zzCkM2aXl55UAVC62B4hPLcaHN/1
WUsqGySvAE6wbBr1oHKyGgDTqXCHBfOo2JmAZgcw4O846A5rS20nseuf4juvdJTXbSM+Ij+ZoUho
1Gvs5cuWuT22/3wM467yTkjDUcA6x6Xbh9aIdw1HobqANvgUuJ1DZnJrebH7u/gfk8vfX3jI5dEL
chnMs6Q4Qmy34EWVP4ArFlapRNjDiYoQ2P4v9KGYJa3HcTAmqR0dsT4CUqNSPCr7I5+5eMRxvcWt
9MmwTujGHnMdDb6gDoMCgajC6tFUH58KD7kL0yctEdB9GJKvzAxdY/vYLTBXwH9bBSYU/D1IJrBH
phYAoGvaenSm6hD5NYiCkQurPuuKSP6XntpyF67EMcwSLhY1dB+BbX5BgCLkvl7CuaqTtMsH6G6Z
lVuSn/u1nsdlYS625Y0B5jZpJLXnuGgcnUFyCyUktf/v5+xqBMx1ISHpzMsdRqAmozUkMe1KAvaB
RJFIKmq4L8qgNB8vE/PcY8f0vVkv9v0IGpKk42BSqKDFp7h4GECMY2VlWMd9Y4W5I6Yg9Y1ShmoY
UIC29CHZ7S9H2U8freUjG1m8Px4Te+3/tzk8OCDSiYQ+q2rZgvo4kwfs+IGGZ0h77SBrSWSibBpb
2chmhCxpswG5onOcR0i0cehFzdBc/PX4M+4ddCzn//sMg312xGj60kuImTtJvOungMySSiu0K/Sd
SpLY5IOOaDOVeHUl7Fn24e0+/ccuO9spXydBj+Gnu/J1sPzPzimf+ZW9yt6JzCQbPHMZg2AlnjMD
anp6A4p8U+iIOESLgvuPqvuQosLigbAsjF9yopAJaSAUvIZkLYVwf/v+M1TmSeGDqReE5xjq65mu
kQiubCOkja4dil/kNViu8cMDUSYctItBxmKqodtiqDFHG8Txs2b62XMVWqA5mnO7gZZKRVIglaHs
3W36yi56fycnJZ3nDboXWuPYQHPj8T677/eQRUMBaRGnYm5L4NP7qTVwhDt+0wDGhrZrA7VFyxes
/5shxsHWaqzXIErDKbahd7Xbd9s1Yaf/z6b6ZyyMi+VGaJYkIY5MC8aGGKdWsDUimOHPHpSGTyY0
v+njMd0/pMiVoPgGbTzgR64XWReCTvZjfnQiARBFqC/UbU3S/k8HwIaGdmr/GLd2F61BFpi47j+n
58Is4+pnUGIoWYi5HPkXIyhI+h7IPuGCtVN694D8j52b1EdoqDpfy7AjGT/1dJOeuX4zeWgnXHZw
+NkHPxqz7CUytyL+G9G1ruA7YQBymDwCACSjAPxiUi9iqQQx+mTgJSIePTucNZR/ocFhzyCkF6Pe
5kaP83cra7qc+hsHeGGUcYBpN7QAQMEotJqfdA4owRA9WsUeWAZFOQQg2xPfZC3d8TivYY5XUbES
c7HwqP8sL9w7klca+h/YEroATapBnAW4fiXLN1L72kmJ1frND6GyZb63Om3aVUOF1KoZgrouhxRO
Irz0aJYSw2KXBFBD+qEZbpf6+yxYuR7YdNjNxy175uLOH2ooyoHnDn5NVWzFz8zWOPvdRhpNv3YH
TMmzMO1KCN4/XpblJN2sysIFB6eMSI19lOZZkfnzsJj1AzoHm1aiaRa4NWf8nEfF0nXuX+b9/jPQ
C4vMPpCmUKznDhaVF2776p+F/bgXz5Vp7KKVkOO+47owxd6GWZSG1QhTTWYJ9qtvqqayOVoQfd2k
R2eNieG+17owx9x7eRXlMWDPo8MJ5jRTKHqqDveXy8zyKadr6RwWrHwzj8xFGOpGEqHdfnTKXNnN
c7cNKiBsRaI4KsgtQreRBfzVm4R0Zo4MQAAxRBRzZlxHtfS/iVeX/keQZhlQ3maWVIWCWFEGIj6l
24i9q4ivpbSybW73qYpOOojy6HgNo5GNcc1FU45SUAiT8wFohAWPuBZY3PpEGEClHjlQ/Ab11uvz
N0+NFE0lDGhB/srVtAEJHfIZkWxVVQHl6E+x7Fdi0btjWrTO4IPRHMb2yfhgYmxn1HEc6WMAfium
kC04dwu84/EZ/+4vuz7kGNKFIWZ9RL6FZN4EQzjdIm1/IcUobac3yRRItNes0Yp2jf2ntiCBVqER
wTTOw6+XNY2s+6NFZx4KfbhMvitBFw4ODQHqqNSYYFGlAa2pfODMNdDD7QWOgUIZcukFxs9jeRsM
v2pyNVUnJ9OpD8UPvbKE2GxWCYfvjuXCDnP2EkjjzbWsTE78yqskrzdcRur3mn/qxGIlFmKr/zjn
12NiLgZOSKOy5bXJGe2E6FZrg9tnA7HcvU6nI5lBMWUsv2htgR2FJpsS/m2fk31NF3YbfzUCvw1e
rr+HiWyrxCgSIdPxPXgqpbHtqw0U+lZGfd8IKCYRMIBkgcWOVmOfSsEAI6pstyjzTjNWsV1xW3cc
9jKUf6wwsbMB6F+pcrAix++59jxscggLIwZKpR9DYBlaRqVRWRnZ7cMA3YMQewblH44CzsG1n5FD
fYIWD2xqiR0bv4d4o7XH0qAGmpEfH/s7mxTltYVEeZlGVHiuLU1CJktlU42On5D61Qc148E/1Xvj
/NjMnaUCxZq60ELjXQ+t+GszraBPRtIks1PGPOasO5WGM0eV9djKnfgISStgP5Y7BkbYC6Ar23Yc
5nh2tOJUPNdOiVFl5VbqCGCAIwjjQXCe4k8rZm+Xa2EWAAEFNqGg3pTDNQSMWpJjdLrLkVO+a23e
KqwZjyDO+tPZUkgn0H6sJbVul+7a6vL3F74SnT/zUCqw2sgKFYtDDkzNSBXpNYhj2kbblUEugcn1
/XBtjtkp8tIWorQwNye2H7pyDf6Z+rUf9v5zkm46jbNkyeIWluUQcob9r/+beXYHBYkK/cQ2m532
t+4NQBwVqALb0AyqN4ENQokIAfha9WBlXVly1bZC70eR57OTRyWV+Y9KfZ8+eOSChuHv4+HdtwR5
V3RcAzuiM/5SbroUtwWHbdK9xJzH+z/C+q/k/ynWGHDuJPSwjIsmOfAF2Kzfor4Xu0Y3+i4qp3B2
4k4zqziykioiuHA5JBKb3q4KWvopWo+dSeCeyh9926xwGgu39+/yBZClEpUFo8wi4ucUYN2pTWcn
3BVWG5pFuAVWrbb8l/DZ2Pv0BbzGT+Gf5P3xFN/GbovZpecFkH/wLTBTLGZ8yxsB9u8ENIcKPMVG
mKGHQNo2pZW2F58fm7tzb1zbW5b8YqLFrGuzWocvmniXm1+anwVF/hRNzJFOynmHfMnKpXF/YjGh
YKcHDuiGtxUUEVmhlQU4LG0QFlhufQLocPm1k4lPvmIUb4OV2/GuD7owyTgFvZPGJhjK2eGpcAAR
2l7ZaWQtE8HCYrBXMJX/WGHZWGstSPpwhpXOyk8ifZ1JSOft6flXTz4DdKfjnU7TDRj7TImuhN93
N+uFaeYm1tBL2iY8XEA7VzSSUYOea5CCnND9urJfbq/I60GKzH4x1FZQCliSQdgpBqaazaYy2wn/
WqQfoFUqQwXU3xuRD2hZCju8FOjU7NpuxdEuUemNm78Y8HINXGzbusn1ZjSwiQz/MzJ+JePKubjr
6S5+/mL/4ufrM7qYwrBa1jIrn3X/LZVOYmUm8trb904mB50pgKjjH7AY4915bSmvFb9Ja+ya0Qal
y9u8HUm5bbepqdmnnEh7gcIR2OCnQXPM+6r1e9flpXVmHoega3ouhnV1r9ioHtCMQlLBrbeaFdGR
4gOoT2tTdmNwisoHpNjJSiqLRdF8HxtAyZY4Eo9W1WA8EOjHhCJoMNWt3VjcCZhTK7AVs7HKnTgh
Nws4ZKsRpJzF1IYeaEFXkx333AP46tBWB5EblKaZSUD5a2r6sJ+d4q3taPJcv+Zn8afWm/lxeBcP
6PaF9Bi0SQ/Daa1PW727ABe2mY2mKamey3w3O5VVkQkY4HpXn8ed/xdMn09Iu8gmcESbgP78LOmb
gldQR79A9ml5m6Pn6SSiBn1Oyc+Afm5eG7ID1RHhgHuyfjoBHS3nWB9FW6Ht5sUbDurzWkx5z+9c
ztziLS6OSTenmlhkmDmwqjvtIXMgxrHicJb9z550wEWBVwefJR6QTPxYNnk6pc0M3x2krlKEGSiP
Gn3L8XwK5OHMudmAnk8pb3paqCDY0Ipql9VdjPJQINmPP+ae10FvHF4gQJehu4S5nFu+F6YqEmcn
qn5r4SlPV7zrrdfBIMG6CpAEUKs8G3OkAPj5cqjoTitTgMg6Jwdx+OMh3KnWA/gvgqAR2x3ZJzbA
iMRGTrUh9h3dq954sN8BIkhTe6S8Le4mUyVg4Uut4f2x2TtuDmbB/Qe8uyAsnO3XO0UJQf3XiLXv
2GVoze9ZRXb9L/kVIRVEcjclmXbyO+D+oJwBlQp3HldedncuZ9hXEVnhgMPNsPTZXBZIQwfyL+dg
pFTdi2/cMfmRf41E3Bk/DHcwi9fq3IIIttkqVDrzx7W23VsnAyYCUPHLOg/UtcRC1oBg8v1SVH0n
yEDIAQ2E6axwZyTIkNAcxJUn5nea8vrUXFtjTo3QloJRKJqPCnVBuFP0kyMLjY64GSzFjp7B9mgn
G9UcCdKC5PVZNQNyPr4DtXgUaHYedqPFm6Ldb3iAAmYLQjTm4/1we5Kg9YzUGXq8gdgFYPN6Oxjh
nGhFEvhOmFdERsPymtgK22OBa+XaArPhQEyY+u3IGY684Wzlo9kUXmk1Xv9uePWxeMk3wjlcy07e
iaavjTKXuZ+hyRWE6b7TPLeHGbzMs5XThOR0DVZxx1MgHQJKNhBgQS6UvTT1oQyzUcf7B7LyUK06
ZpaUPMlCAk//eKHuHVyDh34njGGdxO9w/sLF+0U7tFAD55wMrERueO530iF9KdySJ/KO3/nb8Dg5
iicfgpN/5Jw15kx2oKgoLo3laKE1QLuDBuLrjSJkaj9WpcQ5HFJ0QfSVlz1JodFZSw0tqpXB3jOG
IABZOowVqWzGmM9PolrMceC2zS4/43bZZsFM9ByNu/MKlQLrDpZxXZpidko71TWaQZPAlXx/B1U7
9OhXnF01SNQF0LSLkSXgg7UnCvu4ZI0ygc44BSWoeTC++vWkx2bkqrsE3hZb9NfjXXMT1P3Hkry4
e9QogdC9XjakIqUcUkvYDxAzdURa2qkZm/UBKd0UQQv0Va2aFHZ2Ms5rIqA3h5C1vazyxY5Vm06O
O3QDOAb0h7rgVZ03w7AN3Gg3ln+DGZyS0dfj4d6dV4TvQJ2jnoPm62uLUyH6WsNhXoV2IypmNfKE
/4iLgGj+87TTon8bMn+PEE4TFW/4UFwr1/aKZBDTOcHmmaP0JR0Ls+pzIjQB0mo7yQuzFzHyAn/p
Zq6KU5w+pVpJGzC2LyRa6D8q/4hzRB5PwU1cwXwTSyKTCmMNeQ7MgRESJBhP/r5zE28a4CUSp3DQ
EHHsdovQLVkFIN47S+CeQLkOAdKSU72ejrAd8i5MSlDDAU7pxr/Ld/+zPHUbjQaQXpkluwkJ50je
ZHO7NQ0WlhIMtxcsXxhn1l4Yqm7SSxivoASQWeOhPWU/VVrQxI0cJaQIzqdDb/EvR+7co5NrrfGf
DcFhXxaBBFhoBgzEx0wIXshwjx2knN0g32TdqQmfRv8sCmttW2tmmAMt5cMkVB3MNH/7/UxXvCEb
DnwPAtS3aM9fmrW/X0kXR5ZXhChHgATHq/efflTvgi5ZSeh9p18uQ6LFhqSAyRQlBLB3se1ZIXRO
8M7uQxdUlJvS1vezme0bV9m6nKV+NW6Bjsa9Yc5u+QQO2JOPLM12i3IDilSpa6Cm/+8PzNX3MDdA
muvoVwGPq9vUb73+A3VAUoAiD5xln3rlTY2JzVNDNrj+apykIz24VjNPQW7n8XfcOTxXn8HcCboR
aVwkYlpS0O4agLYb0pPMgVV/LyWbWFmxdlO/xSooKLBArWdRicKz//qs1lmIrrxijNywgEhUQoX3
NifTRMDhC/WAOQNouLTk02gh4fB3OvBmWJECrRt0+3jYN0WY/3wI0rug4ET65Tvuudhyg5ZOUqgO
kWuML6JCcuk4BJDPjUYSbpMTkp+usvYE+O7GYragghAKTOALDh45n+vBCyM6yEZjikA85mh2NaKJ
3661fSzb0dOYbyXDliv0nkNE5CuwMxLqDt5Dhb6yBjfJ9WXol5+xnMaLoXPQYhsCdY5cKfg5CA0t
gRf1m1N29kF2Nh668lUszRI6YWjL5pT3xxN/565E5+eCoQZrOGpsjL8c6xBcFIEWu4n6roOu1gd5
rOCT5EcBxbUI+nx5ucqicxPXAZcA14KWXBEZ2pt2ISgbVWWSVqObkQIJEnDW0oaoVLT6s0rnD/zv
H7/On5MJBmE6k/eaJCa0ZJA/KYFjmBGt/PlWJJrpTAEo3nbEMAc8jKjJI7g/BGaJRBmIqKDJ83iu
2GQrnso6nuqoeyIxpYIk+3qh5tJIug4QWLcvXyMuINB3VsKVg3DjehcbiPCXjnywOLEdhGkY9oFf
9KPbaSUZQN6YoG318TAEtk1RWwaC3B5voGVUwjiYRe9abkiNMJzcif5wD725pR+1Of8GncQWWU+R
/hrJe0R+ZJjBD9kiJzs3wcgPXC89vZ7Ai0rI7sfr7jdUVMz3RYDm5elJIube6enn34zsB1smKjkj
NYQHbEq3C6jmKGzw29r829OffzsrgexfSgf6Vz3JaMmS8Mev3v4vwq5sSU5c236RIsQsXoGcanCN
rir7hbDLNgI0gBAS4uvvyvt02+fG6YgO94PDmSQIae+115Dh39bm+MKqrWbVeBHVF4Bs2QMg+tNd
cnr3zTdVfb0T1WGt//s9+Y/X4K878lcJxwwFEzV0uCOnfXnNSEM/N4WlSeFRcinVv+AByfUG/2Pn
+efX/T2XJE77NS3wdbf33+9p3YzVm64u97++X07P9839w8Uc8N/d4ebmx+nutzl9nJv//nv/N3f4
v13BX72V7LdB+ghXkH+3jbnL68v3h+Pv4/Hx0Byw51cvB1ed8upUHc6HL3f12/nuUFWP1U11+tGw
+t+W5P+3I/yfBfl3Ymke0rQrdlzNWM2Hj6L+V2vWf3m+f3u9O573Q+nxBRbhFuAr4JD7s/4mn/l6
gApTYdFf9sNymz6I/gkKUdqoD8SZ//d7/p81+V9P/a+NfmEMHuEzLkJPjxTkXHCd46uArkKNjhxl
/ou0txr+DRCJduD+YHQ8KmiD/624+7eb/VeJqlzbdirFZRzfFF7q+48HXdH6dqzu4eZSv1Z4+Wqs
gY/j8dni/L87HR5vTncv70ld3359whv4698e/3+exLBUh5U7xg0AlqEbj/+5s7bOlWHqYcwoY/Bj
LsvyddGqmb/36h2u6noZGknvYAiiwr1va7qAbb9AzF9BiFAO/xZF/nc86nV7RIjl1U8dzEOY2/71
bhSkGHxGdnH/QZDq1thLd6sa8kU8bI1iVYbwNwQeNNHJnNkFN8ie4GjbYrNs4HvdzMc/w739qv6N
9v//3KMYXQXqNHjugmT8v5Dq/y0TZqKWSPHlvlcaJGYo6O9xGI1NO7X0VMatPcRZN5+isNkDHOns
Z6ri8gJPYvllLIRoRFD8qFjcH1QZ5MkvmtzTIu8Oe0//TS3ynyclrjWFQ/4VXgVa9ddK3+J0L3Q8
LPeT/rYmCFaWL8P2b4Lv/9xEr1+CJ3U1ss3Rqvxz0cxFyWdX4kvyK2r7CqH9DlMaVuX/5hUG84Dr
Z/1zu8R8AWsiT0B8va6Pf37XpmM9J4Zsr6hq4HkiQNHbEU2CdPV07aIfXeqGz51vgtaI9YEklRD7
OwREy54gTWqRtxqkujMefqlNj/CZ70bN0ZcQSP9HizG/Zs/6Eq1xAu2jmFCO+1K3Dzugvjej/ASP
Lp/BlsQZBxalM8R15wRDlZMncbedonVXrxyGaVk95HxD9EQrQLTJEK14CjvWUtVumkQXkTnxPjvP
4IKdmA2CbJ/aX/M2sDejZ55cJljPrjWsG2FQHBdif6PzsiwwB5ulDtNdNi0wJ6pgaEeHPzwp2g4a
P9Yi0AoU08XvR51mSl/6tZTh2I/Mx5A8r+vwM6wkQzGXJMY2Q+Z2VBJ9gNlO3tk9mCqMSQ/rmGlM
YbyT83xuxNIP2ZdUMy0vS6kgiIumHi55bbLCCCrPxN7WYR/AvhzdktCDu2aG1ck8MnmK93ztz7gU
0G9Ip+0v22H1gKWcalFjugvLdkFBiWMFPhjuL7l916zd8FJnts9vU0/gZy5hqXGBynl7nsVooNPX
2XTHRW5d46Zoedok7d73QdqfJpUxrTVMde/jYSwtWEywTJqLuJxPA6WaVCKk1jdRcFmT6RGeTt20
DDDQn9gI+8HVm98bzL6iJiu0EQ3yoWYcUEkYhmPok7FF70ezy2Rl/HtG4Ag5qVQRzJ8VgYeJZtt+
VMX1cW/JWmQVE9JyWJ8R250QAiFf24JCjxT3WQdrpoEb0liI9XcgtqNPa1sqKg9XSce9WK7O3N6M
04NSXLxkVmhRddCV90dpptZWexDmSbd9NNzuiCLEb5q4PfV+aqNaExqHczGX9tZvNFwT4KPu95jr
nlwSDbfJS29svBw1lCdDFTTNfg3aFAgO8VqUh5gkIqnMBtmzSeCXUXOXtdt5RVzyWpl5oVFTpiP/
1JKtn2XiIEgayGKhzc42yGm0YvaNLJGDZ2C+43l1nV0Rap7HBvYHbHfyICYY5DZ56kog1elovo5j
XFCktJTwwCdy6ZPGlHmHgC8HhBCeWVGoQ3DwCBk45X8yyCRhWWJCdpoGHkV1QgqNr6QgQrEeT+Oo
IygemrVnYMone7SGG4+0Z3JfQBvL7hcC3dohUr0GgpHtaVxjEuN+bN6Ur1tL8yeP2/i0UluehAKX
uYYZ+PbLwRgRuWk9IPI6ojtmcb22ydue9sNXSWAn3mU5b6t4K4Flra7D79ctllhVbGv+TqUv8EQR
e/gb2giFHsnA0LEberz6FqffWCUWWiKw9+2C/KUWrl5wLZlKURWL0NAMbX58i9bRjjWwavNzU9t2
iYgMPcxLMn6rCl7Oh4m5rqyvWrWzHxDQUHnIcTrEPre0NgPHtrWyqfggc6LMORpW4YDDDu3e7K3k
Bzqb6wmvM3IfhgjgAyxV56/TlMn1zrFY4G6NPbmm6cTyl7B+hmXMuuJC+z0XrLaZjHp4evQx4mk1
hZ2TRSLcK5gdMwYiLcQDMNrM0KtB0Z79ykzrYUjheYkfnecSZMTWRF8LyBdDAwgi/2kKi7pvXzRC
Szjtx1fVy+3H5OeRQ507FEgn4deHKsoeM8limGBq5WE6cl1k2BDK2Job0kKFUo0qx4ZlY5Gpw17s
NDkP0Gn+XBHgVED41dLskERz19+BALvAACm0mN2gH/SVp8kYISsg4EE4X/r8EEVDyBA5VHr0yelu
p5rCUPEjj6xOYYu+aleVJtDyoLYuhvNgv7CndVCoMYexWy8q58Mbl3NBTsWq5HupEmIurFz0aafb
Op1g06ajCs+EjEehZcnuOS/74QkJL13ckEXCyRqDGH+7rd1wxYcg5aqMyMX9ss86P+0bsS/lNJIv
gIRH8eLh9ANzMLrqCEzB9BpClHSQ2WHX/8BA2ocqiXb7c1mL0h4AEfQ/NtBSX4IelqSKHcue4I5q
55qpwrzuVmAqkkxbltVQFSfQLxWSuhND0bgfRLkCUe67bZWXNG0X+O6wblIn0ovcVUM361czYvB+
jvKV5KclC+3DFuGkqfPR4UeTVBY/t0XN48Oezc7WUkBj8EIzg2lFmrTzdL8tE7ufcsQcYScqNG8S
LeKx9my2axP7rAu3iI7jiA+mESKBlpAodVCdLTFMb3H1dYT1OdU5GEy4jcMg4Ga4IWIZlQbitZBb
m+23ks9II0hNymBRHttuqqMYKHLNE7N8AxG6eNa959/Qs/kBB3QES+Cs7Ddzt/h2Xs+jJNvTCJLm
cJx7ihpIZKXGVGcP5EDpingMeG552KBzFuMdH1l2iTs7ITopHmj5BqnITirWIYemyZRZXcWI3b93
GcVNaHGj4c9GfPojcRNJagX1P5IQJxkfuQKOW7URbbdLNhskkWA82Peo0NfQvQCGL8dGrgt88xyH
FxG2JZ2Lmy6MXfHk+hKraJK0sLWbqIPx2JWd3WA/z0ByogVXUOthcddtuUxvrMspPNWXjYAiLTo7
nFI7pepAO9P92bJxmw5yyIoHEIquyElS+LERnghbLbmf8YL2YIs1LcBQ0xCv4xVBzwWhCGZO8C2n
tZvBd4gJSprNGG5v8CzoA8mH0N4u0Sr5GYkSpDttbenyk4u0fS16pobatdNCj3Mux/m263tyS9pu
+qWGTDyHzCGkx3IBWkHeTWt/KDvr4QU263S5lHuayjtNwtUdoVNwhYANAKBPncQuOsJu3T2J1Lru
RSfjbB7YtPDuNbM2/iqtZvC4xuxsuc1tHBxO8wCzJ6jsZtq/KbtRoLlpizETKg9sN3abg0fSDarU
Otjdgthhp/Vdwyz8z+7EpGAbk8b+DBZs31Uo3Mvo2NpZoNZDDQomj0wcR5esc3dcx6hHug2sPw+6
mNkE6bH12bmL4Yj6vKsy5g2bZoVebYSvx0u7tVHX0NDCqp0W2jcdbUV6V7hiH5p9WafutHOjwQCF
CWJ5QUODJjjaRqd+kK4supcW75CsCAEtrPEr8xQV1oj6CdUCK3x40aN28ReFq9KNK7bk3WJ1fI/b
PJqO7Y4/PLedfNI9WsyqBJ33I4nIxusEgprnhXT7Z2Yp4wfkucknicnhjXYMvYrrxfjStdkA289V
0udkYxgCXw9dlJUiZr8AKPDvGHSF8CzbkXVHJbsZ5cNqMn6kXO1TzdeIwx5/0t1Q98rNvNKoGO6R
xLV9psIxVvl+mUvkc/UtyHa5wTM0OMSSCil8Kf427uQvjkSB+Sj1av5Ioduvc+Gi5TBjaxR10mcM
mcUMej1Mm0zXH1pZJLxyu8SYNygHjzGT0KXuh6L7MoBthMKFzvEjzpBcVCML6psOKHOqpXRoKkLv
8R5t4w7rfNnhLlfM97xE/yFc+B3ZYniKxnaH2M/KzxK72jUV0WFjRBYi7ExQapTvscpyFAEkVyuk
BUm4L/uFo3ehyS4P8YDTYLK8fFq3Qr5NW9SeRhVjokPK7DTulL13cOO+c0S5J0S8tW0t0hZhYYkz
0feSUyA3fJ0HPA7LUniKZul4RrpagQeq15yfio7O9sDndVM38Uond+gzhLRVG93hQII5f5o2S2qN
/4JbhPq7ZwawuoALG6ZN80RuugyN8SHbxvmtjVeA4JyhzK92gRCCivANerrFxmw72G0si8NoNEd7
N8N7CsVIm/ZNtmqqGzQzu0LpvmNQBEAdKi5R8InXZCjK+XfwBe55snQcPplDL4eTG8rFYtvC8XOP
9kubkxkyeck604/nhLg0bmJqpuWpADdT4sXEmSVOaUfc0EDvDaeXQiSiVnSF4YtLAaXQ7lppxIlA
jUY3JD7WCIgvWKUjhlhNnJ35x6pU9p7YAQ3HlHpk9hI2zODHWOe/kNWUsvL5OGaYAYBqB76/20wd
NKIHK91N+yHDTo2gZ4OBO4J0MgX43SMoosrjZL3tMiiuZSbxq8rU67t47WWJyipiN3O/bmBK5iDa
Vjsj016NtNwwbOyLjy7u4dq1qLCCeLsFuPpnqSoftkSnUyXmLsdgas3GvEoXOSIsUlwdOzEZCZ9t
VwgK99lSDA23udNQe0zqSY8j+UXZWgBjK52EBaI1QtXwpoN5scN60ihVe3iVZSZ9WoS37JAupliq
mXRbVxkZF/eEl1lfhxSDkgqibcxHZtujEvWgsf8xGN3AByJ16e2Mv0PYncvEAzRmaNtlMsrfLvbj
l2jknTqwyeCVHHLF+lqgaupq0Y9JAR/4IoOGYlC4pix14ZFSPpgjjbHRYEeZi1esPP7iPGfA6ijv
SBOVAt7OQsXmYdt0Zw5ihyIZtlS4AfgM7R9ll9Lh0M1jjxbKMSTr7PEoappPyte5X9WXNcdwoYsG
mKKicNs7tLGbg0248xQZntAivNtEDM+w1c+BM/Uoh6kekeUnr0EhiKejM+Kd8DYgtC6NcLNkPI2/
B2kiBGdnHbZB7lgZDmW+88+wLvuz7X0amqQFxIF/Mgy3uLMGHrdRrr/IDE0r7npBXkIs0h+RTjQ9
UDPk0FlGY5I3MTgHXRUhLO8Nu/Umm7EbRntuCx7yhqGz+8ZEm1Lku+XyQfb7lh9KIvi3gG4VsNCa
2ayaJ5RDcPIV7AHCXAVHAhGw68aG9OWzz9ZEn9J+5LBezDO6Hvya9cjXwxZ8lpikgllvtIiqOGXd
tyhNnbpBM6EjlIQrcMueEbSrIFbuCDNoxawPRYi66NAl+Xie/BCKA+y9+OcsnHzUwKP5OZ7HZD7P
cpmnl6nsBA7rlS669k6BRCJmKTvkVinTHxnfbdowPUp3sZE0H/BMZjgZlwzmzFJOe309Qosq3emE
NhhJwLzuZDpF511s83hCFrBNjhFHvct6+OLWGqYxOw6PJELCNImih7wbsHNvii4PJo40iuuRxHjv
kRYFNztNYn6nTWTW28ysaBghEcR8BATZErU+APwzZMd8h09KtF53yhgq2YmnMEzmViZTlWMJAmrf
hha3K04n1yx8S1ltevQBDbDhN3zcdoLYBogT77L1fWdab7WdjUYzRjCqfJCELkBgLOCoqtyg7rhJ
smjrUVFZwxoEaRTQdGElxHVk0i5CfgV0CVVRDMgy6NA+z9ihlljd5kPc0kZTL74kpSynCs0Rdrud
qjSpfdKlQ50UHfju49Lp4tDqfYTHilQz+JkIHomw9fXJwUfDuL8or1FLqquopQpJS+Z6ETlmCEDY
MbhnaE9+012Tb/uc2eiYo7q2ODTHNEFQMtTtlcpXWz5MvCtbgP1j8TCZzpeACbdIoboc8TOQogRH
Em26mJ1FksnvZTTvbzGJAxQfjmx/Yrlv6GWSNYJZeQq3ataG9rmcCVa8j0ecf0XS4RhfwSh4JwNz
6C+yEfBXCchqxpuswnFi2KKrEgY42PV26CyP6KcnkMNEuuT3Kwy+4IUeRIGAkLjHHrsi8p0dxECQ
EMJDsS61HzbK6qGF/0fNt9x+SxYFmzw+dCat0F4D7eF+3X8wvya/VEhywDcqi1/cHBYYky2ojWB3
muJl1gXXCazl9YgztEzkpxvzUtX5tcIHOGgkNvClS650DL2q2toIagBRCuxjvkfz1MpACPouV0Dh
E4/6ofWB7QdGt6lrEC6SJA/R1m62HrEd/BbTWNLKpVTfa6MSQIO9Xt7jKBOwi6W7vWds1n0TNHCa
qudwdb0vxzHn57xwS3SMg0/i40Ac5sF8lAovWdQm7ohZj4cXSXb1fhtjQ7uGuCgZzg57+2OZDYI0
cZ8DYAKUVPT1vGe6f8gCGfpbnwyqq5YogoOK8Ug3QnQV69M6zKv9TLiNpiabqGSHMgYhtJ4i2TN4
a6bxTwahK57NPs4OBu0mjQ970i2mdib278wV7otEXC1OAVjrr3XczeY7WUmJ6nVZM7h4K4FAT8UH
xDr5aMo/fHaFIDcwIS+6JNpfJk35XE8hSvSBqDU7l0BzQiMhC4gq1cnoXKxoQA5lKWR/UkFKVmH0
U2Iv7Qj7MluCAKSZo6rSlduwNTTIF0ygDw04sEkAPrN2RjzPchSAjL3Oi9Ng4epZDyisWOUC2wzg
fp1AoAPpEzJKhpS1dSQ7CnBZYrJ6LGcDZHhGX8YR9wi/QrhLk7EBmVMC0zM8vV3SuTDnrru2FvO4
4RVrcUSA7A5AE3y5QhpbR/NWzM2q4u37gFWmkVEuRhS9E+sBfJZ8aryLhxuy5pKALEMSgDC4iTBt
H3ECosxKp1ukwADK2QCWfoGxOnLNS3RtZ4PM+AURlRv1wL6lvrN8pbiEbAWhACYSsOfZdf/JOMMe
2AX6BlBnDE0EM0wUTAqiT5Qys0bQJeSWFrF9qNqAFFn2J+pLmLAT7RZ6iqcCR+sQQPVvYOJB1RmF
iNR1hDX66fC4UBWElBenIgAX/lgT0/5ARRZ4zYetR7rnNE/xctZbhCj3YqaS3AyRmv1xd/hfhUkS
ZnAsWecY7j7Apq5+NwywUFhD0YDdz8wxU0v+Ms7ReOM7kUNmPKVzhnRKaGTfOreN0xMRroto5Xfa
xxUbSmS/bCMI1PO2hYCR1doidBeoSg18JckqKrTbGzO2sLQtABF/hH5DhaT14J8Ry91+ZHzPPud2
2NXHqFBmPi44QrLXGId2uOztGPFHXOWGbDC6ZDja4FMX39KsjdvvXpsdD0zN0100eelqVYpO13i/
HMzNkmJGXA+cQr4ZCKewGFLFXmfPIBdoqZMoTujWqpcwjR7bmpRw2UVpFDrma2G1hHkCW3LYWbaU
pfrBp9uiL11sdQSjK53P6kUEEuFZTC7vH8ZhGEiToczFkza6fxZC92BhoVtyv4QaLANAjmEB2nyQ
PGR+ZxKFqKCW71Qe25aTssa55+EusrqsW2/sQIoYG7bipCGoVv0N7EGir0DH7f1coIE7jagiEFdm
3JDdh92bn51gJkAQrlL7JREULgkJDxIINrpFtN6lZpjS45PkRY7OzWebb5to1qXY3I3DtArb9NVf
ApVbtN7LxYTpbQm56IE86BzyXSDwUH4uU3oW20rl2ToNfnKVsc22JxB7x+gwDy2Djx/MEjgSanY8
rtUR+g21bj5UAxspnD6YzDAPipL9ek1IYK/9RGGxIrXH5a0yL24B2C3LAZVpBiN0teZLlUYG7C4S
A/KoR+vy6dmgRxKHnmEfbZDN085HWGR37Qn6kORrWqBKwW1jPWl6K8J3jkRT1JDr1LbusINDhnhZ
78RwseWSqtstYmve8AFpeU0+Wtm/+x1b4mVoUd60wPhCxKMKx4TNfic0p2DV7VF+sV1q86rUCfsG
lW/0IckyhV+97Yr2E0jdVjzheE3QhAR1ZSYaiSKJRwiUSrUuMLvqBapYBaQGpT0n5yVNNYAuwzX8
TVtAW5gKgKwYNoBjJi33M3YqQ+u9RKrIH+P0Lm9JxqU/8qlQDwgzn0GLI3uCKs0sOxwFuYlF3c+T
2p9H1CFvZECBV4c8F68YomOUA8dWHchN2ZeOvU8ihhPSvKOW2GGMJS5hx+OpJ0bl1HQL1cUpl15n
D6WPeniJTOPyM+qTHIzc4MVYTQjyys8MvsYPhV+GvAqLjQ75gKzhNu5VfJhalHyHRMv9dtPU5FXX
lqBHpkh2/BXzkRb3Ts8rBRYFIAxFar7lNTachcMD3hnznOl4w5xDSwqB5TCi2O1GmQKS3pgEwmkZ
RysSQ1XhlNwv8cyGV341uT4IkoP+uTrEbcyrDs8O1XV/AaUB8ILC2ZhX06TREfGWxm+4mewRHcZ2
P1qff3clHlalU+5ORb+3rCpyuXzbs9ImlcwESi4+50mHVVDMIOlPvQVA6k3+FAHHlMAL8gKqj3lm
WwUQICDVwOfkdQTkTiqwOFts9wrhAzBe7NA+l1NAXgWmGKnB1WioUQqc0XiL5jgcCuzWrz5M6ocB
fPc4OIs6jFCj6xRhlZdeAHs6TAGdXh2NFtfUp8LMyA909I+SUWKrdJqjD8GJ/tHFI1mryW3yOUWB
lTYrmu7tsMTGPHm4jyDPC3l576tQKNUmprLDzsOM1MZrgYn5RT6+8XxHUy5zjlFPHvP2bRTICujV
Fai3aLwPG0gPPWrZefAN31zvGzeKvMT7kJqXEjNoYFS2D2ASAkhR9cKn8iNwMCsvAsX/lx0iwpeu
d5jhtdGMdKbWu/AgiAEEHQXufnRtgXKf9wLEjQjI2c2ihjE/+kgNl3bx8AeGQGqHRwWgTDxHNPJY
oyQtzxgBZShoBpk/BmAAbzgckk/wfDAZYpiGY8bW7ukrGXC6o2Nap7cENxJe8BJnekWMRChDpvr4
R74u7Msi5gkTjGiex5ow67CJJbF5syVtn6IU/gvM7uVrYO1IMdpxMKOOegOgX6wCiN3WR+YJsrZs
OGB3RFUiuy57X2PP+9NcwPadpxlFHA/mUHebVwjgImNAiO5WWkxndDo4U+eoAC9bmUoNs8vS/uoK
zEAqgJ/ya95FCkAYQMNnWEEofwD1fynrUQcKW7uIL0mdCRTR6CFciyfNQ3JTwPJtqOatd5+cKugo
cSgDqI0yP/szakiXAqTHKLuGWl5iaDal23CclpY+zu1Mi8pvwLlqpjc83zWl3p7MhLgepLBDE7T5
WGKW7MT2dXTt8MdP5azqTtkCU6TB5q+KKJ3Aoi3Rb5j2I5O69OiBa7UIpk/41fGXjqf9Xi2+L09D
gooBM4gWwmfZ989m3uPlMo8WiypF1pFGkwjXN7zkQZ+neUBcNCJaxhc+L7tExGa5qUO2wiSqpklg
n/uQQHi2ytY/gyAwPkpc5sPaZR4rYrlONdAU2w9NrL4DMND9Co4vaB1Rtf2wc7LfyzEGhMNCfiOj
q3bF2TJ7STjPoNhQIv+jtj0uD25Yc/WyJRi1YQ2G6bJaLCtD0/gdvcUVMncFOGauU/p2XrlYALjF
C+ohGl+4CG1xWJIsgImWj/xHKTb7hGQ6/FSLbjkcgU9ubb35ZPtBUqXUMaxm+gBLAlUP67I+b1BW
EniHAw+48XGApab3HTz+Fe2RnzPK4KfjgJL3peDJPn8D5XRFgo3J9CJPCQGHtpYFmY9k68x8uy4l
Js15Eq6rbJjdfs59zNMz5hUxx7icSnlZJ4eksS3fkOTBLdnj8yBK+T7gVUuB1Jos+Qks1kZfIapN
zDfUlh3YFR4uPph/J/wYk0FHNTbu6BsAeJWf7Lb09CC0t7iBZssJ2ih8NcD8AuSydY3g3AAKtM0e
KXgBKAf7dppvsh2VbBNjIvwtVxiNNy32KHpQYkxBmcB4H1RydB/9GX1Z62u2+bY87ruFM1M6Ap46
lUMkZujLwgyQovD6NysxgALyNti3Ak0Zw2rPcSMdiItjjRfCfgrGpAQ5fIecqVw9iW5m1PbmmMgV
IHglh1l9VR2GNJ8Mf13cTj0lfW0mpIwekNjGVowjOpk0O8LjSF8FjD6Kxuz4wDvsaWl5O7XLgCAw
4OfYT9riMQt5+medA20PlkVTVHWhL74zxF0Ai6ArxTQYk/hjng3EnwcOnQjo0GhIQWaisEAOS+qQ
q2msBmSALFOyHDK/YZPdCODJI+TJ+XLAsgMqgFl1Ch7dHhQE9Y7gRVWByMdEj33/sGQa2GgO9ARM
iBTsmhvUrSkMwnrdwrC1T8EganHkylpkaa/qxMQBlevMshcalTvCp6aAVjJb5hFze1nMHs1eyQGl
JXQUR9BgoJIPKShHmHoWCqO6lUVfxzi6zjkEPHYuW/BtUWnm8gj7dpnZWvASzc+Kip5VpABE6kvM
eGvA8ewn3uMNpJFptZhIbnbpGriUsPA1Hg1OfCa9JQdQp6bhxvR0wMLcOcZiDjSK/OBydK01NtRi
hUqqC0kD3/QeNygMUjejjJPtofNLhAmvwXxuP5B4GfbDOsnAHzfT5XA1WjCBeswSEP849lNXrI8e
aJpvVKZ3fqMnJ8cHk1NOTy4Vsb+UxgOul8tAySMoVRs/97koC7Sbm7pni+4sinBSuuErALzRodGZ
jH5OTOhpwMQnnfrXqM3G8sJ0gaHLKkiW4Q4DZn7v+BTNJxVJYPTlTv1rgvYsrzhc9q/mu3wRzRZK
H05lqwvgdwOB+lyTafsFrhjgMAQIF+4Imh8y8IBWJvo4jjtbjm3AsFWnwf90CVnXY0RapRulWdhq
shsEb/hUg6AXcF0YsKC7e5Tcrd3ZwcAV55Py7XYL4p1FpATDZLbmmQMcQQFBAbmUXpX1eg1frFF/
eOiQ/oe081huXNnS9RMhIuGRU3pKonxJVZogysK7BJCZwNP3x76T0zo7TsXtntU2USSINGv9bjUe
PrlmWkFkk0n1/XPW5CD1XLRm3btViG9iKORVWCRMtByrIZm+0eVkT7HN4EO8uBi97YiOYQD5IH5r
P1Wtvih4/vXQOEOWEaJAYfG11PGEQ6/ok/TAS0YI19awv8xN67Np15u+k6gqvFUCfbTpcCdL5i5v
GA9lyn1hOxZTM/kWUZkaOvu1RqrI5Djljfpt5Sm7pzFFmbefw8bPn/UMe/41S5wqQISWEuAdul1N
zW3rRj8obAOXgQFN07vrrbonbyka2G2ay3ebDgXhsZk7EmXbZ2STyk3KYLjipWlgaLZpgL0AGBhy
F1ArX9PL0nYBdFEcV/kGHiNqz2glbXDTjshs9wDWhT30s8QLqntp3QMVahLtAXFaLAa88vS8FJl6
cCCxutOCnaV8mSVg1ptI+ty7abl68l9zGyfTrbtgW96UsQjtaTFVdOd28ZQfs9Q267bNF5eU0ggh
yiW1NR5tVJVkVc3rCjqXO8lKvw2pUHxxROyPTGyIO3k/SSeZvwW9X7K6gsx4Nyt1DoGvaaDUVvGw
zW6dTAkdiWBkJheqdrm1qjRO7khXiuVxtvCLp7qeZAVWGlHNbaeR/XOECR7njd94gXsgxrJc9oMf
ppJVNsUIMsIxyG/axLAqDSIrexw6EbW/3UGsBXotH6Hb1EvZwImNnXW+JEHVhPtydtLyiErDVjsn
1G7/wKlcP/aNyzXYuXFvHmseT55aZev0rWVco34W5Lvz1bmu0ktlUspb2+jsp+vgy75zq5iTOQKj
dm5hDxlTUIP3EtLQ5275y9jIY+jD2Plqn9kugD0Fh0/PZQEwgGJjtTBSHNy23q/W1C7zx5JwenWg
dKYrbQPfR72ZoEkEpE7z88w8zJ8gEaZ1Nohu/GXXqiWNNhoOrz7PMAGwybJR3sFppWMOoQiJYF+8
MsluIqebvGPIlOXXuE2L9eQspZcftYb/3owqSH9WUYY8Z8Z1XsOScG13G7AYgF0kLzQb9MczNqvY
6ecdzDhqfEdPEdeH5LJGnKa8q5RkjKeT082OumWbI2RI1iaofrQ1/dhm8QY33BupvWgX6DkEJnK9
PiI2zbblbdTF+lYOJS3gMjnEMk3BGlhGIZZMexGMZy8OzlIhGPHDLgi23hii+OWW5FoV/UJboFJq
6aGChT12aI/tpqHoURuhk8nZNW1L6PWcegjwCkAfaAwEWjhsJNTnvmyHqPxWdZP4aINBD2AOCh0e
ugupNsrE8TcY4oDJVUnnvtAfkXG0DGXA0VeOQ3EPadKYo22hes5l61/38iQse79sbARtFVmuaRVE
w3aolGI+5SrEROOGA/zGyRyPRbCGgNteWJXrpg+u/ZWaPX9Bt9K6ybnFALCcnLUroWSbjILMCUL/
WkGM9KLYr0O5a1NkE7SBdUIc0bxmjJ/sx/FP0zHJLovKMto3cCtPaxeB1si5FdiA03h94+TAaTTQ
hz75EjL0OKSj/WKcHIO/7NrxGUC/f5DJUKS0QOPyUhDoYY7F0Kr1UNPcr6gJB/93y2oKN8A8VDaF
6y8BlOkaQS5GxkVdJJPpT+iMS3DKotnl4cn8qECHloLcjjh0vkOiTAWquz56HheYtu0sS9Vs03ZC
UaYyoS9kZGjSV6hQ3JO7SElW4bQsjMy0U/4uCul9ozvr73WDxnszGymqrUZt7J4UtNsvxwvKHuF4
1KitYLp2toN3HfEUxuVwIeQ4w1iVl4h8FoiDLzFCwO4UL2iEfijg7hlpYMyyRT/eFDfAFMFA8mWj
xWa2XYKqLGPN79GMmYkK0GPBVWoQoAtjZH/Hul4ZLMhkV+cwZRpVhWW0/HpESSbuNLun2rUyNJSw
vAuYp9CneFVj4R0JAJVIA9qk8fatD7a2m5Hscs8E/lKcUtGpDvihmtpj2xVk/7FdcVbH0VQC6SS5
OK9+4nBvxn6tiWtIwlshJDpF1TOIhLuASwuFgc2zQzSXibfVHkUHG2xs+/0kPOSINoLApcW66gcj
b7ZY0zp0S7AKxl2Y3JGywFO90PBQGwl7GptS3+coxVugOCoIwrBKkjAU0LLZUxqXJ0dKt79AoctX
Cf9f7+NgdtDJj00UbmenXv1ziRzV3sAcsBucFVn1vikMtYDxhxYdawkstI2KbGBwYB/bL0lEf7QF
5WQ2rYlqOPxqlKrYq6gJ3K1YtYDla+bhWZWM09yEcdJ+M1HYI6lddBqdvDnhOys73vtTlfwOu9J5
QZITP+pUoTXoR9R+N3wZ8C9benW97SOjUZsPCVlOtAHLzykewvarVb3oN3G7eOOmisosfISs8HOC
9Bqn8aBZssD1zjUcHcsOctlFhY/WeK/EGK5f8gT4dgMCVRBJPfmknFZBP9eHMVrDe5e3I7ddqIrh
7qql+Q4k3tTbZh2Kceu3XfacloqKvmFl3UCUsPb9kJ7y0Bbj+JIzpIepLwtk4nGaMge0cxTpV877
NTlQgq7prkl7oDk1ssO38dpW4tLG/nLy1zFDa7tMLaV2MQEv8+SV8zWOV0XnWRWYZrTxg/Rjggk6
XYdIhAg1WMLLMRTNiMZfVfbFcYJp2eoEyOOjnXxFv9IPBPCRY+u4pO9zEgNlVMtTky4tGq9IMX8i
7vGVHHzXU/am4Yh7hYdJfqoQdeO5Tsb5Y0BDke+GMGB3eeiLzalQcYNFOh4X/dQxpojRUvky5u9x
YHJz4LdtOQYn33nT4xBH+zLjHN4O9RTaG9NlqYrRdgT+ncHNoRFjKR+LYxHGcgOKsOpDXKUyOuii
6q6wTCU/4t5NfrSzZ3tUwK3/6jRq/BoMDtMtGcK0lPs2SudlOxdr8jT2Vcl9y0mjDnVUug4G9oyM
KQQcPfRsm1R+eo8gsxh3k06IKqPsCIcX2JSIjL2OQnQbm4hIedH3INrT0oiPOdD5YznmPuOz/AWo
sa5p1+49uTJWus8KixrGOAPp4u2UeLur02MAwbDqzTOtN2zRh6SvhsFYPQLYosi4EjjI9nTGzW0T
TwmXWpCBQlNXYcAATq7fW9FPv6ifK3vpKgVmExs9J3tHeV1+LngLv6ewr6qPQGAHAZPi5Nnp2YBW
+Epxhcqe2cO7MczyaR/lY1Z95wXmSLPpUOedxQJP+i23cbOL/KD63nM9Pggj7Aca3CrcJmuIfmlw
dThu11FE32frD+Fh4uQsaAyjwfniVleXHNQzt3TbpXL54eNheKh6tGY/lCqtcx5RRYsder1iuC3J
FVxf1gwqc1tEJagCLC948B4TTVOfQZPT8RdlUCAOUxJZ76aytu0fHFcpzjW7Gn+jfQM/Eirluygd
3LTyb6clHNMdAsE5Ih9n0sFz2NuAWI+SQ+C0ci8wfCMzBVq83tP5Ua2jqQ55MA71KRyzJr7RXNHO
GYwYApSpsPDwkRtM7o7bMReHzAvhxzOaMTCPJJuei1HSrYswGN5M3kfLpo8SGF8XzdRLJKfC3XEZ
1oSmetjakVbk0KFTkwwc7mvU3/cLI9Ypp1SgD0iwXb51uiCLZwqHRWC3+hwakOG6PQ7K6YI7lmOc
7e1EH7/NXIDwzYDTIjhyDq7ztsE/65ykcFHxTajC+HmrntHpwjgfhDgML7Wa1Pwkx9oP9p0R6Y9o
RHFS1GGd7kyb5r8yG6T+Jpv8orjYeHEAZLBk5Xcekcg/QDbkD93FtMCVFWHyXNPtC6QmKNqqYwVd
hsQYpnB+SfE/IcXIm5HyMwwte3GNU3EYi2nJzyZE/ss5JXKzE8oflkNtxiS9EyL1uLlM4vWPjEfJ
mbeuxqt+r4ziMfkIHHoFFmm9vJtuqtyj6yoE70naS/dORyvsj23Xxb+kAQKYgxt7K4WG63o67vct
JothRuFTI3ADBWttnx/DYgl7BA2d24MHBGFMumO5LnySg8i4bWTgXFwXWDZj97ohNmSI6P61gXJs
Dw2AwLodxtTjbJBN9atgvaGnhDuNaX/cad43Tls53HPXIUylKI3/Pa78ETOQ9A3uNWa8j+RXjPkK
/kwtZoxWP3p4sN9yCVpMhB7Bhs+OXdos3/ROUgNj9It6rcpJSIpwx3O620lUFUdUnfXvCtMb5JEW
3be1t/pViWX2n6XNGAXV9XP71VPNHGx1MxmxCRkTG31lskCPcrRAzbvxctuwAFczACWWFFPe1thw
SQ5+QhAGXp147Q52Ge2tFyjaH2Rqa/5gQKpcWuYChGYmhbj7GfQrwPGUdBOD1XFv+M1+NMn6tuQy
eWwwKynqZa+MLwK4smHYczpld9rLy2SPiquoLoFQbfZk/Xb1FeWTLBqUDJRXCwLKziZPCxJn/QVi
3P02ChiiPRkeTr3PJ7QuHNN5zEULvmA2WTuTG9K6Yf5K2lylT9pFZQ3NY23z4Kfe1W+D587QADIr
Y5/WDrdGWuflT4h1AbyHaGCWj5EiLO6lTgiM3LISuV+QVyffprFsXqsYjgcnTdMAy9K/uoexkhGr
Kc0nb4sQdrqD+qV7HbuguUf/fLVW29EzG89dwm8qFmvzCP9J9WQJWs52sTs2H+BWPrcYXCTanzns
cE64AO86KpmKHK5FhGeivQqcReGa5A49AlRbPccj6iiasHqbVUUluZd7uP805L/+Af7NsnMEitQd
igipElUHQntOsckddhg/3eaSMvfS3RdUvIhgklojiqyF35iHjIqxOJu4XOejEK36KGGviV5d/UXT
97u62MRlPvy2oY0+cjH0HBOtW25LnVSPXWqSry5WkI/YKRVCxAy3886NkzHctXOHPVS5XfWhzOy4
t0Xo4pNAyl7ovZfJ8VyZKWReMVq58M6fTDF/LVU4pxu2cMxMD8hUtYujAoXzHDiof3vpk8hftrUP
Fz7Y5J2ymgGiEaYEUp7SDF8ain/0kDJdLG8onlN79Wws+YafnnpLV1M4bLF/T4IiPWT+Zj82rvk2
jz7wIFPvbXZKgj7AMyqvzjvIJAr6rQOFlON/XBoPf1yinkKl/QtoxTSDsdbTz9YmMX6bECQUuAkb
zfqbesm+Wci2+ZD1PeXoIYvRz7Ybeimz86K8JuWN/o7mO6jsvE2KlPET49C13i7NFTaLNsibl05G
eY90pInUdtLlQGy/q50OvUbaPuHbZLFJT4sbCvU02QlnyF+YcBA4t6vXuGpX2jld7scob6h9VS+D
nQTkzyjBIs4qNgXiDqXc6Z1RWmO0nWMYv5SoGg1Dl9j3tJhz877aFTBaeVExI+26LlOTVcFv4Bre
Q4n/Mj0JJpxSe7OteUt29b0t5GHImww0U0UClFm7eAgcsjbMFeBI12upNGQ+Tt1RwmoiqC/E7VJI
rO1eUwSvQzYMzG9MPIQ4UZaN4GmZ48wMJJrnV4jfFk1OjQcB/L9I013sKXPLeJgSWJRf8oHuvHqI
phRLEUhU12zDbjbzntHZQm/m8eqSDh0BpVtg9ww20JreLdjI/KErV5uN1eVyaWj6Ci7ANLXHVl8l
m7DQ4skKfpR7PcFYnKHVdE9I4Nj+RDzf06aHYXvPD1haUDq0rdAgha8Orqw6eAYduBiMkDXikehW
9Tg6c1/vsrqj43ckX2IfBir57vszdgOgUFToTeDNlOIZ4bNM7lzxfLMdmgF1wlXaaZyG9lEkrcC+
i0hwC6wp36NYRj9aUXb8M6j2+1QLcUcbW6zbDtbpLUspmbeBWTusA3NaPY2Y2NxNgmoRlBdwboOc
HHyFSwnNbw/M/JPTd8gOKOmxDPJKrH+wRWrdTejXC/s9k0SBUy3N8aVYxfSYFc7ymHtuK3ZQ1M1w
jBpp/zQDjpRNGU7whwkt6hd4jP4LFiSuqcSvq/DkjqjwbxXM5c+mSnEtrJWvw30e5dUzsaqaln/w
5/uwh6a/ygG4hu04NC+BVbW3JyUN5WS22vImZU4bjrxWkOsS9WFM8+/6adtyBBe9vHAGO4i/0tBL
0BK4TtF/BOiRSMDB5TOW3wsUkQgWWRHNjRs4g9mpMJQYRzLmLTwJQR/+GAxtom44u/QfUgeC4Y5G
a86PQxO275YpaCH6rrIbX8s+6JxD0dbJfQE+yd1aCF4sD4KoTgugEaIEfKQIfRlA6NGmTsGtiydy
wO5U28DsmxYk821twuzRWIi9O6BO8VyJpFa3pYxAtSe/94t7E4+huk1b/yrMnqWb72tL9Y4RqVp/
YiOGP6LPobChDYR4hijOviUjtRP/Rxr+8WNwXd5u3jEWkY+B2p0QHZ7UahK5bWsvfSBcqpj32srx
yThMUT6HsMXu11Sl/mswleP3NXDNgE5p7vNNUPe0rAgW5BQjoGgqJ9/MlWQOYRyn0XJWohbrLW6Y
LnnCX728+G2FIMKWA7b7a2E23Yx9nFteY43ND7cHbJqty8TZlb0aEFAWxk/3nmi4LBBSpSeoAv1l
8lr/HeilZG7QPJUEq49RkmyzPFMfa5L4iLy1WMQG00fxXa1y+iap5NiANsCOYhGf/vKokKARR3Cc
LfJoq9+NU81QeTOn4gHmxw/uRtfSF+Mpmu5qzK9Y5GTGcUQTX+3k0tlgkyUNkmkNENFxJ6xQhLMf
CFwTpGNGh0BQ5z9JY6R8jHENofKLTfbsgBrqBxsZSTiDT2vTgro7CG4xdKbEUjktopoGk+q0FUOn
/FPg5yjRKnqKeLdA7MntEGTja1uFGv/cjE0I5jdO9zrwRXAexq6Hsslj9a1XzjgedVPjZc3nud65
qogiTu+0HVDnM0+Qckt86/Uq4KPbvgNwLf3m5IL3Xm1sqtmDTIQj+8euzVaXHn3cHHj5ydQcFjf4
4VP07UXlmK9UOw2xS5BdxX2FgGb6TRvXEqJRp4QDbcBI65h7PV/ue1wEb8abEM+2E7XExvc8M7ws
gQzQ861oSvm6SVi/UZPOxZlsL/2ryjEobRAsDZwPfex/C1tnua/EwiLsiq6vDnqY+y+2tM1LXNQr
kIQZlo+Zy/qXRqYSXY1S82ObF06/I6N78VD3C1S9cWLDlzBd0BCGKvHf67y/HgVLnDZbTHdtzfug
1EMHiLZyUwwTSTpTgCxsJ/me8WbhLHoLyZpAcaWK7G1K86p48dFzwf9zrtYvg2fzL1WT2AWt4jQ/
gg6rnqW4YqaZM5HoE4QQQHyYTU14EC523U0PAPk7Xqgzd6O/lvfTkuLQxXE2onjBGvdak0GXotH1
iG5h1OiCyWYp6o9p7RMMl8ZBrsrV+F2wvdUOEWn7EYO/kz6FF1HvMHOQY9AaEW+hqM07CXFLgBex
LB/I65cM30uEI44TJeYFbUT+jhoJRX3YryXxqkR3vGPx0upARHE2HFNUTxlC8bEavq/c49RgovJf
6DOTfNv4Ldp+UYzqCe2JLW7QLWX868jY9hwRLtPdrXUzn4ZVKVYJlFLB2g0ihNAQA+8k9/MK4nHS
99XaBR/KQ3S6iZl9TIiuMkDdjsTQg6AoQjUFNDy+BjTpP3F6NNOxSZX7h9yOwdtbZj8xFQiOnqmZ
Oru+jdkrUNgTarbOMHxiDTGL9D0E79B7nb+Nq34hPp0HcO5jtXZvAGRQP1lq2ncO3fbeUhOILTht
QrU0FvN1zH1e/OQEmN0NpjAr7xZSKyCMvVLegBf74QkpbFM9B6QCaB6zAw1U85RQJsrKXOIAdRZH
Xk+KaDFQUm2KqubA0XU4Rl80uWz5d2wrWX5sI13eIZ/yJfgiyUYsWrQZPYClPQGuDMNpzGdiFcIS
EeU28kpmai2BiL3t2scGb0DYyl9XhdVFwyKI4zomJqRgHxZ1e8WSvxcEVlRIFGL/SxV6Euzcmjx5
6FwzDs+wVXjMmuQabeAUlavua7+dqv0ct+HXqcwWQoepzh5SmCdqeYRPX3t3wdSivXaFNHeKpWXE
8UKLLHWlYQC6rG5Bjq7aDVB4FgJbYcDiKLSi3o+Hxb1vxzV7ILmnvJvdCB/2hgNOVS8Ntj15H8Wm
danSphLn91YEwnHFPSEstBGHrhzCNEHaO4fjj7VhHp/agd4il900SRAbe2Deq3bmJ+T47uA+JsuM
v+ro5l7R4OnBD9hkz3IhYWG4TXyUwXSK9Ft+to9w1IcxBhXc4cWZaX6Jw9zm0K0d6lSVD9+jPloF
HSCqp11V6B5jehvF6aFIGZ/T7jrlecSSlgnVNwlQWrR/+jEbUGbCWhtzcToZyBc06muy9zpjqLxE
QYyC301xupl9d/ntk93S3awpBQcUQ9C3r6ZIm/4m5yQMdzPTJz4k4U3icYTPv7q1OeSTX45uTPbo
xYuEuUm8SpJQaYt6PldOE6/H1jfMf77miQC8mKzJvq9LpJrz0pvcP01gntlFGsI/b0j948z0xjVv
dkaUsX2Z2NMMIm7jKMKbQSLC2zB75Xo7JlWYXnAY4bfyaFBxccGJIoZw2f2Tt0GQhy1r07K7QupW
LCR7kA/lPAOeYN2xFQTujUPEpt0IMmDYPSsZBeQY1Yhzskku/LVQ6XpD522uQN/APEzTtEjipOs+
EuJboayfrbtiJZbQBOguyi+hVtF3DxMN90Vv5LPbry0DjT0gzwWCEbNQ3ZRUNtw7LY24TMNNFafL
Y5CGgX6AoOIOY0cGX0Y/YQRnxh6/147WBB7wuuWNEyr50+ZD9qPiB1j3OcJwAdAAsrOfVTT+bHJD
+WiCAiA0bmCRUt/wdxbpanDOBd76rV8zJz15Ve+oEySefdNtbA5tFHnjcRpTq+9bq4heSVAVvGgJ
0Id4AifwyaY9rlPSfwxrJa5IP9WswPu144a9zWMEQIgnOR0IDCrTPXS3Oq3NOg37bhq652X57/vO
d+2XwYeK2ykvh8vEQNNG25zPjbe5ka4FKQ8rvCbDHNhT2lX5O6EjBV3D3Mg77Kwknpig7vZ14Ibx
Br0FWtUiRIy+AcCduxPHe8+ZFWjSf9Y8fwLsctWGth24bhR0YFfgyvX3I07MF4h8CGp/qJ2HJc8B
blXWYF1PtZz/GBNNtKdsoH5foqqgVQcv7gAJ8aXdZ1hEU4IfOnc+WzCU22SdkE5bZrQzQJUMH+92
9vsEsXU2oqAQELQDG6qx5T73+5FHy9JpvfNiwFDM6SrVWzOCTZMu4q40JCPxw4+18m1xTMYkv9q0
hkHceRp3AQSCA27XK6vtTjR0XFv6X4GCYilRZMXdiKEk0wQtwMuVm2z0/G7nVZn5jYCe3i9FdkpI
Zh7PwbEb4wwjCff1sSNadN2TDhY+5wOZCTuSO/STMAlE95ymNE6o9FhnNaq3L1M6BFDGchx3cQDi
jIBOqCcCYArwLIwL6i4maOxt6YxN7zumzr4nYlG7yvNm/W3xIb5B0xdZUvfC2rO/YWuxyxIIispR
abmB3BHtlphQAl7cEihyj/IEpatPxACyC1ozF8emCt/7a9uzS0NygvnGUd+cZbCmX5SIcT1D34Yv
cS+WHdZy/TBoVR9W5K4Zavpo+oWJHwUP/hBQeHL6aDZWwF+xp4sXD8TNyKtfGbZ0AwJZ4VjHwu3u
HVxORHegRkZJiHICc2m/Qrd7jarfq8bU6W1S145F6V2LXVNGxAVIN+HPsg9JOTOhWS8DTfvPDrMB
VnXHlM/5qkIPKx3mmA065NmHrURhfChdeH7WmRxvO+GmHpNPpGqf+yADR2lFO/5pXd3/6ICG+Qaq
TWjSQQyWHzpsVLxP5GAfGqAtsyna1Je/I+FAJPkw9MfMrSTjmxZ3eiFEIupxjicNXdHUtw16gcG/
sYGCSRnbMM/OXTQm605CRPX7ZPaYq5Ogvb91r0FD+6XL9QMHq6720E1o0VyOA+d4ndzm3/fNvJhb
/ADYJgwJJO55KHCISZpq1IBiHH9EcSztHb4RGT2CX8sAdyzGjthKAqW0U7Pl8BrmTnmKmhkrWBHE
+Xd8AyW64FGa6SHPbDRe/Nle1WnaLS4BHor8oZqbJrgInVpoEwwtRXVAzZCwcE2FMdDFA/yzAAP+
LnFePKIeQvNNQaFjYoIkjkf+7HWXGIODc6Zr0R7u4Kmr9wNcVEciBEYaQIkCpdompZZytpIZY9VB
1TRO7KwCbnBbKN/xdlGdJukNpxxJnqHvXKVEhOuRRqNXMz8iyyfInIXfJ0SaZCu6v2kbFsHsP2Qj
nEG+wU9cGC61HIeG2roc1s0zGNCKQ5PRY+HBTDLrTjKssCdCuc3+YSWbM7hdDNTbFQn2WLxcvzta
0zXfFrU7/TLz4D82AbnW9VbOoDyXhUGDRFG1kUg5MrNlGm6R2jTBV5dACajg0HHMExBVrt7QTOYY
qmO0BMGuRPSCJsaDJAQbJFelfStiHf2sOWjQgPhwFPGqA1gfExH+iLAtrndGIUZHEw79emj6akrP
tYl0fCSrR41HaShYuBBRcsitKFXVo3iOJImaVpXzTdc2eJJzrfyLtZnIJCh17vo/1jZQd14Luv81
RtblPk4IEIn5WpcpeS77aUjvJFZJ0IvecchJX/mY44Dt1vnqBqPumOfL3/ZSx+D9JzkoKH08MB4i
PEziVdDsvDQbniZnar3zDLaQEMHkeS+lV2REwQuP4nqoDPoe52qIbCEjxA01b1aebcaOPeW8ledJ
uXSZUk1EDTRxkn/QYNrxSGzm/Ki9eBj3hYlmjVh5crIzzuJMbHvdLXi6sCK4zm0CeE9oVyrz9Cmt
eu9n2TvZcO6ToU/Qp0u6EAy+0QdHykS+0ARlR5pTlugKsCH2Eyi0EWHM8LVbuQB7XHRNXt3keSmm
j0RQb4MN4IPfd8Uy+Pch6XT5qSvRIxCMRnrUJgTIY0BwXWbVO0EtJrsqdUPx3A1j3z0wA5gRE8oP
xvFxlAOit5VXJs64hTJqds8J/eE1mPsIonoeAT20IfFt14x50DwCm1t740eIfxztR/gB4qBLMbPN
OqBStKG5EDq9/goSHRaIc6fyx19CcP894NojwhAtSSg8rl/vU7hqpRs3Qf80XVAPz8WLVzf7BiUe
H4jESWxWJ3vN1vowd+45OU3bLW/qL+nL7j+lkyYeIiPBcBCmhHz6CkPUxr2VfAWm2i3EXWd7gkR2
qEMuzZmBFdvs8NfpAtcA28/5oYxLDq+R3j6WxU+BqA6Ppes4my+mHpa9VkxAUQixYIUN4wVxEyCt
kJxqlR3mgxPF31qMa2ehc+8hw6iQ/iWK+N/GR7ieRFPKvPtYEKH6Ock8nEnTybtuvkB/7PVyKpvf
MvtKTNdfXva/Rw1fP4ewd35ssn+ST7/0atzZw6E0X5InO71228We40vo7Kdt7L4W7UXt/OzYEMew
7Zjm+ND8bTLLP7zp//H5n3KFAUByj4wFHKjf6aj7iYmm4R5T3/IrvJgDAvMTzEnuHnL5lx/Y/ccn
B8SUTMf2ePbPTx4XjOIT08z8lX67zvcrqRk0O5k4kkAguSjDHl/BH9pOYOd9fxUeT+fF/+MZ59B3
1V+W/L//DgBwQlxf93XS9H9Pgv+X7GA1YfPUJJddYHcesuEAhXYph+f//Lb/8UNchjewvuPI/byo
4Gh9W2NjuLhB84Si79afn8vg5X/xIbSq0ABUZt7n0eNVm/lTFKT6Qpjtm4zc33jXn5Lc/0tI9udn
YVtQgmAKjCW4Yph82q+RI0eRhD1ZSsW7cp+9+Esy/OUjPq8QPsIVSExIEw6pGd1PM9fcXksmi3vl
A2rUftorTKXRSdUnNBb/+Sf7vNk/f9CnpUgJHU4JVdlD2T9N1XOV/vHkDzU//OdP+Ydf7H88zqet
VjCzYK2VWz6M6odX/Erkw/q3IV1/+8U+BT6HeVXDVfKL1cF2nB98Lq9ljww8Un85N/72LJ/efu/Y
NLeFXz7ExZc0vE+DX0H3lzkPf3sp16/wLzuSKDYbSM3PZdLHMLvnpYjyeRn/P3fL51f/abxLrn2s
VoJPIUlwW7uEZSRfg+jp//bmr6/tXx6lwC0QIAMtH3wMKJXzmxBB7Jd/WV7Xn/xfL9D/9yQUlr4r
PHbOpydBH9A7vYjKh/8i7bt23Ma2KL+IAHN4ZRKVpSqpgl+ICi7mnPn1sygPbktHHJ1ptx/aQBdc
myftvNeasMh0FM5WbI1x3McrmT0UFcV4CUZRRq/b7UoQyKGrGYQoez/fq0CUDQE5ygXfZZdTBN2Z
h2k5vAQFIyhIpAgC8VqUNuVYf4jifVBvkN0Iqo3aAM4ZXYRj/j5IyNqhzgWUTHvk967yFgHgW0hU
o0dlxkcHpgYwsMdLJ8HUyQ8i3lZfj+LAuPggf+StGCBogcSj1OuZJZNjsA5kKq+PBc7t9fUOEG8M
FBiuXCEptG+1Bf+RAl8yUVHXpO70dGbkxbmWQzy0USmQNC28eB8BxTRB5zLm7dAdBNA3bQFQPQ0D
mFFvK5iAeLy+y40kBauCAqsncGj2Jm9so0Yci+mQeK+lzB7jk+irOwBiD/MAgO9jnqMn5RORYrtJ
VvImAWgT0uA0npG5PVZFdWIzgLMnysQeh4IvNQM6+Pa56TeWz4BLBfP9Ukpb6mRB7pYqcTKPOQMJ
zD7EHg+c6qL1sI73Rf2ElK8OzLQYQRr37urKUbQBq4WGvtigbDDJ6aHwYG6COyOzcLBkXiZUQoQW
rxIJpuHAA86DRRxbARsCBM1h+yR3Jy5bIzEYImHTKAuV/+yL+DCdBRpgBoCE5Q6yHrbUJpSvurNR
xEcRyrAOgqEH8NtwaDB+OfSnAHAIGgDGGmQvuMx+vAV3SnESBt9aALyOxoM741Zf5cAAlRIXO6B4
T8j86GX5+98LkPH7J2oowDCRkRJSlmgxkvLh0KGKJwgA6mbeH0u4uDk3dwdruBZBrIFpe0lFaD4c
4A/psrrxxW+seSdGVgfwbpTFlwACaQuNck7/D7mIxBRFggOmEW8DOV8gIKbtcIjSXZu/AxTRZKbh
PW3PqABD+uwbgE7S2N3uHiQWi21UwBAIohO4sLcHVmGgpUBNfzwwgJSuEwxI4E2ic2Ur+pQ3OScJ
1Ngcok1QZIA45FaSWrhu2XkFexA9ALADWMoNl0APR6MUhcGaJojcRy3tI9GL2UMDjIEd0H4ZpCuB
n4uHGy/rQVPNxxdmVp7CIz9/CWZUwkYPSC4gIu7ZA19Felw/a/CfgJFfJMvHcu4MIi9POQKR55Ee
VXieOCrJQ28S+l5YjMEr+1qKFnVx8ooSwEoiyjP8oc3Y58cS+XvdAZEKfBtkJRB0kAotwYR7JXYD
e1AyoKvGIvNZubJ6TkaUehKgfq0lUchWFcp2K7EauW9k+wpHRBbUBGJstUtClLRGDlPCuuuFybqv
0esODDdpBTwRvanzXzXmXjCgLdVOC3gKvUbpw2A6ZpeoUrgEsqf/jkFzn/LS5jZSwCwMYLFw43mJ
uIlopskwhsKzB657Tt/DCHrQGFuzLnc55SrOvGnEtkCKRJ4F6pAjiVhRjmGyKtfwvIAdHuWcncuy
FYwrQe2NHBg7PSZ1uhHoTuNgPT67+6Ob1Ag4zVUoSQWO3e1zy6qIB21HPx4UmbGBgQAMEMZuk5WP
/rVK+PVY2IUM8VZn3kojthTD/hwsXzseyi80ptfv4zf3zK40O7RdU1zyy9YDDqKufSQb79Sc8lVp
P/6AC93N3QfwCL8Rt0qSfCGYu3L5RQYAPmhGHQ/dyntCOWENskhmJz3J5rjIX3bBIQG3q7asnHCL
jiyK8Dtvg8fqRUEFpbiE//CThrgSHgEcCR3CynjwKkA4YcJq7cuSI4bJG5eg9gu0ZyDE1Z8Z5qUx
OWbWwvj2N1+gIdGKe80LSBLcfkHPS+iGB/rIoaoYPK7yBXnbpdubXSgtMa7+C8PS6MWX1Uhv4Nc+
Fj530+DxgHpb4iZsVkIvNYE3hhWq/gchrU7qqlIMLU2fk/FHzRf/SdLlFl7ts4+qO8ZX5MudznQR
k/Oox6+SMV4yHeac1PTlsbx7zT6ljeCrI9EpwTwS55oKaHvSIo89YIWrRnZtQEEDGSJ/UluKpFlF
gfQvpn5hjGH8CVFIOvujyCbQSftCzjD48RVWJ/DChRh5Y9xcL2LWKjKFpp9mV3gllrg3QBgUkqiE
WEap7LJdBHWJAZZ8G4fuyXV59JRbvldtvbwEUrQJrK+G6VaBFlk5svMljX588srJRwxrgwylIgGi
TSZuUs9nbQaUVvaQdnGw0Nr+B3RDndNHgAl4fLJzdxYRkMRqHIiMJPImJXwqoZsV6xZRf4tGwDQ7
aJzMu7OEGebHoi6pTHJV17KIbNdY9nkhxhF76KQGU19gljFQfnZEJj2jqWLX8QJjhGK/GYvyiKLW
OhnF5yQeNyEwrQzgTIdWlaAZWgLIvq5owOxKOQEjXezeA1i0P9ZHL+CAYsiUo5khgwiECxRmXO7b
V6UFj/ZGo+BdS247NGXzFUXxc/cOP0q1wL5QNZZH9lMjFqcUYYD20xJOCS8B11iod03UvLLSGBpJ
nOYG+ic/AYi8zArxF2qD20D1V3GZ8ZgjFhz0ZY8U2z77PQIsAJKlIBHWCGcMricy4G7DHmr4Enon
8aGB3lqRImXmuapwECSw3wgI95CrvNW3eaOBbytiuEOmA9d11S2yzgr36AcOCxvQd49v0P0jvRVG
BLMlJvkZQfD4g1pifiLnN4myG0Gxhs5t1nksan5hIA6QURcSWF4jFIIAKEghx0DPAXMhnWyHpvLL
3wGOCwPz5/6vFiYJGs+zcJ41llgYGqLHoEFGGi8D8SgwFX3gp6LRAKM4j5d1r1iwg3Bhock1VLxI
jw/QQvEoDxA0NhVQW/hiXNRgt1p4meBRvPRZUTKLwrkG2BSZn5zPKxvFcEOSNwiADiXq3z8YGQsM
L+jSLzmQvx4v6l6HYVFTOIBWP15jVfKoAEstaR4kpWjIQMuGEbcrtFMkQNLKYkppgJscuFslBmEa
sJo1WeUQiBCqOYrFqAJtCY+miRyQwOi6U84gl3JE5VQrvxI0EQTBC6YgAbjqRJjzFHwKPfv9w0bZ
XEYUAnWtokRI3JXUxwRh0YEoRB3Qyg4XJ0G1PZH/4qIgilNEuDIcejcJKYA441Ca7vgDnHoWnTEi
+gn51OCfHh/d3Iu+FkNYe7HEQD6om/lDFkMJrpjgCFRX9II9lsLd+6XYs8mFwYpw78kab16NOeMC
ku4QCr8H9EYy0akGoGqaOFH8Gw1LupiAXR093sfHgufewLVcYheHHPl3QRn4g4cCrpiIa6VzuLy2
H0vh+Jk7eS2G2EVBzoVuTDj+kGZANlBdwczARWZVJbL/U1coGD3qdokoqNwBzDtYAYAy2UZKFGwG
QBRQvmYSRjwQUNZrogjbA7MgE69RrFOM/XeechjQuYNcAyJfoOzoXqkIFiCIG+vx4qf3RojTFMTm
GswPTpYU56KMIkciQADb8JcAVHHkygyvP/I5bmyNyR6vWftFRXmD90I1FgP3kqjKSO8hzMBHXek2
jNK0GGOLlENQcA6T6uNzLBy6gdtE4ZMqrzSZIm/mhIFYIWpwBQUEsqBtvRUouGGPnspOO/BcYxVA
AKmCYxEtAeQOSLpSL1q0nTRnUeAMBTO/UB6UXZ6Ja9GkrGIkc9J88EunK3i1Yg0jNGooDv4xaT4k
bY+RVV0MFxxa4qLeaNDe0wOFEVsOlgMmOaJ/cRy2CqamAAhVADyskRMQU35rUmE+Pv65nVFURCWa
ACJRxLzE3c8wOY1WHs49RBi5QSsVW8F/XKExvUVjvA9mVSSGMGz8JtsBja75rltlMgQABeemSBv+
FEnW3o5Cjc5bzzt2Df+Sl8s8MurGRoIRKPhbpektDQCtJQMQKm1cZMlWCg4c43hBRXlyM0YJDRxw
4hGcwWVBEH57Opi+wZAUF3lHzEyagvTCjsiqlM/ZF4/ejS0aeNnMM4C1Y3b5u+JRzO99FulWOGHo
81SqW2BneMcoVe1iAMw5QBc08RdA340cXX+cS2P9nW777ZvHZgNsX4B9YoE4TryGAGQmGCcTvCMg
nDB4GKCrDXCSmgPQFFqdZualT84Fnh06C0WFrNOAv2sclEHxjvIW4JJisEz7ndJpeixHVla8Myrl
odHkEUsTQ3CpgKrNO+bNVIwCuky6aUDUh2l+E1Cijx/PfVpTQOMJeo2QrEG8DS/39t6gl4+XgYMS
Hsdh5zmxuBy8rRj+tDjAKDw1IqrswMXP7UH2dnGHFLLB9V+hCWwmxuCZhcasK4Aiu8BRLXLGKLoF
JgV9IJrHYUALNO7O/PZTBSKeAaUi8PmjJjxmL/47Dlw9FL+Lc281y3iFbrSzi1Z1yvbceVqESELL
dyCPBXthFx6r7l0ApXfz+/H231lK4vcTOhXgckolu/j9YgvQEbUwMChcBB9t8/7v5ai8jCyvDPso
kC6r2pZ1OoxDeKy7V7GsdmoOlZTIwzHwOoZyTne+ONakingvcBxhl1nimNJC6momcrEmJUkXbJ/F
gCAtEAOPeeZUQ9MuMfdJ8bLuYzUB7UDwNqAOoI2Ror+9xuyAwBQAcuO2McBlYnUL3M4lZh8Catva
3fOEJCRXhSmgRoKGdIsTCYOKQeuxW2SszX7J7AJDtVknoFi1+5txK4YwaoOm+EnIgO26WfVm5KB5
lafFt/eXexKhoaiBrorJf7rdMy1QEpYRA3ZbL5GdNjG8pFfml3cwVoCc2nz/2xt4I4ysDCFfCd68
EdsWOb6pGfyGWz4WcH/tbgUQTzWe/KOBvZxLZ/mGukH7AOVM+HsNdCuDeK4FqwEiqfPZrfKMuZAE
Qy2Yv3nqN9i+V3cfGC5W1pnBAUnvXfelHV29W2IGxVY2DeWR3Vncyy3839mpwu3Z1aD+LZIuZLeV
paGuoBnaKjAVynrvgyZCynSDrly+DtM1FYBGcUPMzgJqna2a4pfO68hlUdYz/6r+WQ9h9AB8ljRt
iPVg/mwdmoyhHHmHMWliZvXE1Z1XiWcFCGNMG6c4wcpCN4+JhCD0RPrRLmjXkaOdEKGRgIsBLOEW
ktyj5jTW9IgxX3KMzvla2/FLwShs/hXcX5opUIwW7SUQ3hgI7IGjxkMyb/hGvhYsj76PtNURumMs
2qjAPBe7HW3NTnpH+IT7baRrUecMwJUa8k47ALBVa0yPur75a4mMJhwyNLPCa7m9lkUaioHkx9O1
bCx3FZv8sjDRR2KD+4miVe6Di+kJXMki1ArPuyAiBGHDdjrEwYocxXHN1PEdwcrM2Hqsw2b1y5Uw
Qr+kkiqM0+DUdvnk0Czk9G9vPGZiIYTGKJG0KgS0Amxb3MTASnDvO7O3DMTlZvD6eB3zz0yWFXSP
IAmAStjtCQEPJ2GYtGDRQx45QGyx8nV0yLeuEVL0BlUSoaJEBoj0vgBJ0wOrdNcE/tcqXbkG7VVR
JREqigPYMVtMa+qsdlnpgQV/0BQ35SKjNLjO6sKrzSN0VA5umtgb8klH9aZoTOZSWdX/fetIDZU2
Q6ZKWBDQEZf9MjRrnfsxAOj19B9vA6GQgAeicaGABZU2cBz0Std2kcEZYJei3AbazhFaqQHpfepG
WFEDqxhjaAQ+oFEfWcqCZpXfPwdEFlbcnGkEWcN6enMyvvwSRXyDpnlmtDi6AuGwc1ByqGUTp4NW
fZRHMeAMIb4RQsiwSf7imd7IIA5mDEUQkKmXKw2cIVOvdT1bMkua1Z3ZrxsxxLHkGgiwMGgyHQuY
ew0Wxg+cFJSzvy+/odHuasNkwip4wEAIxgAM3oWO8X2j3oBn1AyhqwPAj2OYJDZUmkjhXqfeiCSM
A0i6RMBNYWHCXj5OepUxUiDJ643Jmqsfml6Ys3soB2uIbpDzQNcYsY8csAHDrFUmu9cv8/d83eMV
KR+BCdY+ytLus33Tbv4ji+y27sA9quT1RVaya4Hc/NRBG1VIR4BLbMM/u3vOyL55PV6xa/eJqmwn
tU1YqxvxxM6Coq/EbORF/KTWYxPto5fXXNjgZjB8xHkUJTX9xjuJaHZEpyb2F63B+PmVr8tzMhcD
og+bG+iYL1/nlqj3BijfDWAcUzT87F1FtIq+UCQQJVEiDH1dIf1eVxG3TRIMWfso68tHCSHY29gd
JW9VJUceHUrCCRS5eoeRb4WRaeudCTCngPl/nzDd7av1cn4RRMCa5WDOeCM2tV36iQHr7t11UFc1
1B2zcY3sk2Upci8jhOQ+X8slDPbYSwwgMSC3spg9kMVLMzBVY9x0O9jVDf8SGAkgtEFeZ7r7+gOY
VGZFK+DNmAkUzjQZcS9KoXfZEGC/YO/R64nYWgK3r+mfgqfgadKyYFyykw2428A85j+lu1KPTJqi
mn1aV+JJ88FUMRJuoB7d+htpX5vbciOu6k3g2Da3W4Cc9wOsbj8jrl66oNzxuVclabKIEU8MN+Bv
4sylLuPZocKZHxtLcqqtD5vvOpMa4XV+TY8TLjm5u9O+kkioLFZuB08Iam4LbD3wFFudoTx3i8ml
SZ3KGCwElkjYALVq3S+7xRTIus5oaAB0/wKzYqwXNj0+4mdcYbS6/G8bJMJShEyA4eIR26A50l49
orp/bFajDRYYOFugqU8/qy9Q0S9yA7wWCOgLBBaUk5jx9G8+gdBvnRuEwEbDJ/RmbIKbwMy27oFf
jkbopFsQUxvMieZQzIUyNzIJpYNwrZIZ8GPjGPJcjxzhEmhjZt5Eu0r3rDmUNU7b+ODsyU4DpRSk
TlBLbvtLWPvwy3tcstzQTKog2nkSKqUGV3wSs1iYgOeU7SqDMYAJawAcpTPBpb2krIvyiiQiECgB
xuKO07o6a4rrXTgZyarF8pKDC33h/VUQenNyRESAOEspk3A6OTyWKQztN5WhPKXOYKI3neZFUy8K
4XpO/DAi4+Jy+pvWTHYgNLqcXmcCi2iV0wwCbTsJpdTXE2q8AhXRwBC1S4ypgY3NrE1gVVn80nVc
KAHmKMHFzg0Flwcc4ch1UU911ihcKQVCU6keYAxKGacKRt5LXggoU0a7n5SVaAL62qgOkx7QTIaa
zBMmW/vgpZCuqwzmQnA/4XzVo7sqdlCFFpg2d95rbaJNGru+R5pvj5Y3RwOvrN6u4he5NEcDXPWt
rqwaM97FOxC4/mUO8PruyYSmAk26qkktLkNmvVRWhRznYSEdWZ1mFme9W3QNa5yMeQ+41cQlx5R9
FDZRx23l7filXDQG2IotcIQ41ETunLN3LYu44SXTdHIF9JNLGpB77u1u0S7Bpgv9nzreodaVRbyb
zGKIBw3IGP2xCpmu9P15/7NU4soDO7wB0wHENyvgYBpIHMPohbSGVtoiiRsdyoIbAOodesqA526k
++A4qUXQGOz/KhK62lDSpELXc8CbhyxU3ZFXbU+u2U7WE8fH6+LfBXtos8TIAlpk0VxG3MpYiJFg
Grg/rzXcqFvAxkNf4PCWLd6DavvW4yOb9drgMsrAYxCBaSkTZ5Z0ipekIHbcgjzxpzf5F6FengqT
WxQbZrAAt+Tk28z2txkCTWYh0XzWucOEdgI0hMIDmI/c4GYADFICPrWthpeh4oai79UAVpYJL50W
ncwZ7mtZxOYWjcrGNbCntsMCEftWM/qnWk9X/x9x0PTOyIdwLYlwSQAK2FdiiFUpe4DFf7QnxQlh
UNVN/VN+pLvCFlEEcI3h6fFh3rdtTEN5V7tJBD/QMwDNbbFCkIMes10Ln1Rau2b5o6w8Q/jN6jWQ
RigyZ08QfXRTVxRoPUkl77ouF5VSw8POMXq7z1aehVNcYE6aXf+NgtGuZBEnyAFCJijGGrfFmYqh
we9qiYZ2ihM7ZzGvhRCH10pSyUUAJLy8+Ul1wq1fSHDwHm8cTQxxVlJZdRMjzLRvEXLv7Qpo8Dq6
uCkPfNb+XC9n8lOuAuJyyHkUrFsehd12Xx2FtWdlyFS1C/E1oMzL05ZEeJA13/HKCBLvSw0Z1NqV
Cb5k3HbaCVHXRNjUADZORTmeh02d/H3PmtRyb7g6ty1eHx/TXH4cM1b/3G/Cpkbgysw4D4sqTQzb
7ALLR3nBd+C8/ccLQWjiLB2BtDRdbsD1b6ac1KT3sSiaGpxO4U45XS2IsJ9ZxlXyxCgJKz3ZtMgR
P4bdFKQCTNEEsr45Zgvt+7/tokLEpkLrcnXlQ+hUcmWRmEmMcQUEP8Ol6KPLGBixPEC1sAJS1Spo
AcieaSUBAnIsDjzKhN0uctDMsBHMrxpdAJ2J2fCPMx6aVTw/e+bxSNvaGQfoRjZxhBWANRMMRvDb
9Vt+4K1oPerA5DZaA4IlA+i1VmLHC9reTpri0YqJA62VQsj5HiseNyj7Ai8XyXvQ4GySQ7+T4WQK
J8phzuTYrpdJZnoqANvxUoxlKvqWM711bu+XByvfVYez803Z0xmdciOLUPnhiP5nMcTiGgucsQjY
ok2oN45EeXxzftCNHELra30fAI8Xa3oDePg7azBoCxiXy99o9NXf33kbaJsg98N1pbWqiTOnx12a
fGQFnf5km2cVRDWv9QU2U2x2SVGeozhaUA5sxkbzHLqXREwrYNpNnL7hygYE6PvhhKGanvyfsku0
zdf1bqrSU5sr5tfzjyzCCADhWwDM8iTLuKRgfR3Q15NnN6WeUJM1NYYaZM1dSPSqTo3SGvr9WGJ9
TTCUTcOV/DaUK4xAWgz7riQ/skIFnZgTxLNojUXXpDDBqt1uZJM0UcKFIr8VFy0ieVQxkVxbPqE7
1uJt5BpNFiaccnhzSuVaJrE4KRLBABNDJrd3j8lT85IuWUswTyBMMkorfYl3yaneCVbnPBY8d5DX
comDRCiSMWAa4rdAGQVhg11Jvx8LmHNXMRf0z24SZhyMMZ4iRpDAAItxwkNWTDdfsy6oWTIrbXdV
uyjzzyZllrn0qhZmCQpgWv/5nH65/gbCvANAk0trTBhsWcNdRevPyPIsdjvZJ4B3Qo12JsoYoN1E
twnt5c/10tysnzAXLd+AVK4V+C0IY61o1y6FDYeR5lZv9VgHhvBgyrZglQbU3Ymy9bRLRdgMkct5
DBFMlupz+wlgWv30tFgcUBjoF8+dTqtCzVVHrld60b5XCijJcJHALYPQy5AXo/lZ6PtfsbkEJgqM
owzLXE7x9LrTv//rJl8+7Uq0XwOZmhuwySBzQp2W0cfl/rQ4TFmQD/AnIXl7pKUNKHfqkqi/EimW
vNKjfDqp2w4iQxvAosi20yKIe0An4JACbWPCAMCokUAiHSolE4AnSpruD5gkwk1r7+19oP/+XVql
BaqmD8/4odybyQySvsa1SMJMCjVw0AMPu4laLdorslWBNE+9Kp9kJzeoFa1ZFXS1QELdghCtbvwC
C/R9ZKTt7cm7PA3+jf2SVoyZm49XRxM3/fzq3HiRUYIkgDgpyvSR3YlZSJFwseaP9o9QqlobgnXC
/b+3UTREK7AyA+c1vYDYKY0f8BBRZM4+dUyxaqBbEzFcQGg4BikW4AbI/DZ988BL2Jr5K9puC8EC
hfDj/SMkYTQKDdKSxE9lfExhSoQ+43mAwmopn55tgOKfOWjUPZjjnMdCSE/tj5QJZQYlbQy+kQnV
jo1zLsrF9PyCtptw76OGDoQyECIYK+Bq6iDwcDrn2eh0LqXFFoQfdSea2EqNUTwvVoT0vDbt5rdv
jmiXSu1RV9tlCpRpw/iJt9lnl1ueHVUG5RxJAIw76cT2yk3XRWmNhZdflZUHGKVN9OZkCC/oytAa
q7SPnX6cCjUOTbJ4++r/SEbXGwrcGAAXZOLVBwLjgyY6SM6x8AW2qh7Y83Lh6+EYoE9YVV8qH2iS
McCNlwC0LieOcBoU32Wo9urhXD4BOg7IQjKPEi+ZZlLEuAOYeJmce/B5qYsKZNUALbB4awBGujH8
TiJ7AIdMtBjFpbaItuW+LFBpFm0ZJO8b7veYWLxT1eswcFLp8PhKEl7hn2/DBKaqSsCb0UTiWnSh
14I8kU3OGgemcCZTeUwLpRAd5gaoBmk1nUlH3G0FRtPhx2MunyUhe4aSEwtZk5Jz0g+gY4hTXSzB
nKNyi8fLuoCnkoKgMvCkIQvjpYR/JgxRJrZynZ5llKg+wXCXMQeM7gBLh30Bzlqhs7+rHJj4HeiW
VtGy9G2mtEfYg6++X2CsRwnN2LXGBMD6Ky8AY9QqeuU34hNGfEFI76Jw+uMl1hiZfnd8/Onk3Njl
SK4/nTgSsK1EMB1NelZls+sTTPCANVOPuy0Ld2rNhMu00DOn29OSzBcgmLs9U6ZxXAEDG3coNUEE
VihPgQ50ZUMBR4B+itC82ZoHgOAZwN0aFjWo6/XiO1hU54lxBxyYNZIDX4DFrjaBuGwkyjGSfQF/
9uLqkwibg44/3297fFJtm4MlWsNveykfFils6Vf+Izqw3ImN8aYFJs6eHp+DMKc5MNH2v+0grpDP
1YpfcGN6DpfyMfp4E3/2wZOylpfJJjDKtRcuausHiUJjlTwHtrTcYcZ1jx4R/H+bN2kJSjJxeNkK
6C8Ns/QY470D2GKZbKiHIsnOIoAwiyXovgDYD3rI5K1tOfalDkDXaQqASEekzwfpczMm7Atw5pO3
TNBij2JP5vQGklSSgFl3xCCknzj4+BkYGLJzU/ujzVZZCmL65KuqWem5LVnasPh054mrCTxmoPiI
AtKZGLPHz6/cG61XQHteKdkZE+XiUg043s7ZgjMVBtxNQgGOx7iMRcrtI4OcacuBuo5oGR2fImDY
iQQOP3ARlzd1duZjU5b0MrTwJMvMEZ5KNOksuOFJNIttKa8FzlHQv1GiOEJzyElP+c9HoL4lAsZV
EYBjdLt0YfAHXsqb7Mw4MrflwU4s6sWmABjjoGPX0di4rEQrBYVSYwMONP9Slo8fwtzNgxLFNBJw
I1FRJMG6RN/jFV8qsvMnQszCSH5lpxqzEsEnRc7MnYKcCUhWBNHvnXHIU14YWR8rddEngoVW46nw
wUyP21RE4MIFaQbI6TgJQK+M3pSeMY6W9BIBdKaQ/u1o42Xb0YnGAcxhgj26WzSoOmNPTHH2pV1n
q/PqmTFX4sbX4aR8v1AyhXM6HxPCAKlhBVYGWt+ki67ud9n6Qe9JQ3aOdDgmcAHWJUhPUkPagUK2
0ZXUzhmd5hoRRcU/S4Q6Aew3IMgxLn0rFPwLDNeACfTcsXlnMsWg6HzDiU4OvkCdydJBV1rQgMW+
euo0z12MLUsrwfEzDxuPC4cN10Nl75D1W64IXbx8fIPrsq994DHfaS9ogpmCehE4CWUGrHk4UN0J
PJMo6WqZWik7N5I08JS6bRSZEUZzQY3Xxx7ozoemCTcYbKsikx0i/jXNBfEVVKmYh2f9qsN8vBJw
sBlKxm28LmY1XeM7/8XNeemlTKsWvYYKI56FNs1pQ8RztgxznuDHBBYjxqTJVr8YRKilq010sehr
lC3wuSktQJEiHQw3BlN88u/4HGbFC3p26AqQHHGG/Nm9FbbsGipnACxNl9maEveQfa/TJQBYAr4H
A+pwA0mAeB7El2Xjc9554uBR0PcX8Wh6lJVFDw6xlYeJlA5kbHFvjcLu8Xu/RG+3Sh3zmhKw6dH0
CVjni+a7uvRF44lqBH7ps/n2a7DSJToG6iWj/8r0X9gIfV9hFKwwMpQx1SXsva4bz+bP8WisMMRn
bjZQgyidxfq7YThH/HEG/fk5NZ5zA6Tq6ExarVbGMy2euNdReDACemLQo4pvJ+0eUCGTQtBc98QV
7+CO06t6GfkHv6eYnvtncSuGyB74biapDQCmT0izWV68qwAhAgAhTOyuBVC5Pz4IcogSd+BWGqF9
vKyA4YkgzevMwciXio7Gm598s91ubbBQLH9/DZrer3pD34w/0YHWSTHzMm7lE4qIa+uyA16VezLl
BXq9t/ZnZYB4SF+Kh8Mra+e6DIcKbEcGMP8pfsx9QHIrmnDyVD5SlWgSDdpCMf/hon0EMtXH+3vv
SN7KmA776p6D0sZLoFbckx+fi6bQg5ryksjUzJ8DlIQJTgepEqCr3EpgwGrWjULGnBLHPfxe9Kt2
tQOg5Teq2WvJHCj35T5XgvVI8IwhbuJkIPaMLWSvFcqGOQE6S+/r5US9NoBEtPis5ddOolTmZ08I
umkyUwpoMPjbtbl8KY7M0EKahKmDapEoLwLawR8f0YyPo7GA+IISxONm4dbeShlG1P/VlGFOmRVZ
yULdqPrqx0PXLy2pO6dAsC8i+twBYYFA61aQjOY9pepd5tR7id3nq7AS9KraFvW/d5mxoitBxL4J
lZiBGhaCtLRD7IYWCpEFj6yiB+xXHI+0DZzTWNfiCI1VVY1YuaXGnNbgkMRkCn9Et6iO+PqLM6zU
MlbymhIozz0ruKQA3oG/BIAxYidLoRDiUcQCY621ZJDlSYjbH1+LmbsHB5CbcoOocALX+/aw8riq
waKbeOdYLl/LoNyAtbbR/SCxHsuZeVGoo4I8BctByHFp/73SEKoSdmE7Vt45rbIVgHP2rhS9aWnw
KRSDXiStzfEs5VnNZKW0G5nEgfVi7/uCmnnnrb0H1j7ABvBXjwz8Ul8sdRhbY+W4uxgx7TPF271M
KhGG/0Y0oa64UpKruoPotzfWeJGtl84A36Mj6aZtLzULn/CJdLmnI99Qgv9tLZoyBriMeoEsYeWs
c9P8oWRmZ27vzRdNF+HqABRG0EKpLrxzEGiOPIJrXGI3Rc+ZSVkbVcVTNn9WHJTMFFWBVEom7lXI
5arLJ553jkCqzFtBIwGTy4nqdZ4llIc5Z1xRX+ZEAaPKSH9ejP/V0vg2qupeVL1zsypUo/KwoYKe
qjrGS/f1ITUl16hcvcbItu5hFtTVRfcE+NqPrij17N2tKN9DtrJPturmewjrAbZewGszvHfGpDj3
tg3RGmGDNu8nRNeQ4VIsI1HOuhNGmF4w7EpRC1r7czUuiqd2w3LrDwmJJGk7/FvgqT+yADaKGS7U
EJB1vL1DTF+zSRHF/nmd6NtR5zhr+P5ev8TITX13jkCDp5zz2lBI+EcekVMPXV9qWfSpn7tw2dZr
QB5Ga7+1FTAus3rgOsgPBCOw7GMz9gVTENdtsOfYt0Rb8vUanUysnjMrJbXAkG326SZyFYrfcwkg
yXd+/YVE1mbw49Fl29A/Y2YaHIc2ih5AitXhXn57K2PH/eKnCefa+n3a7+2nDYMOb+P5aL5t186z
+BnsAzM1HNf6VsxO73SH1h83/zT+2UGygzcVlHwU/cg/89I65PX6tQIBLObIZSNUVsCmzlYDQI75
csmb8XGQt8Wp4vT+o35iUmNQjrlPScbPJJzwNq4+iNALyI0EQVfhSCXQHbjvHMNZkuYIbm52tXaW
MjsDaqyA3BNbArN7VeUm+HW136W6BVO9Hru0qthMdIgPAkwBCEOQlQDc/u2dBohPXwDI0j+zhroS
rWoxvvKHwGDfOjMxXReDmCzlxc6ZwmuJhFkaUl5Laj/zz0rpyIUxVJgaT4dfSM37tBzm/HajECGA
0GICKyReUIMMbysN2O5CtAXALySm+FzufMw7ala3i/XUVPx9xaIYsBhBG63HmIM7Pbb88+pQkice
OJDfwSW83eFmYh4HByiOvF6Mcon+H2EVeh+dZxQ88rtpuEzUaMG7CtjiK0OilSTnHF9UqQFkCMg2
AaaI0FpSK4OiOoX8YSHpxQ8I6kMdzNGcYUQ2xe6TTTMXDYnNRq4HZAMABySudzuCGLdIB/+MWVvb
q17AGJ64vtmyRz5Yh/LEd20E4PPk34tc9xiTVQxJeaFs+JxPd/0RxJUec20Cqhv9c6M8N6qhqQ6H
aYVeVzNzOEb+cRgqk8sCALvZw5JHiC+XPMUGXho3SMWI/k5QVkB9A86N+IYoH7l4rPENKIXaSWxy
tf6O4dJdujufz4kdmRhb0H+g8o5/s/gpkwz8ZNB5kjPkfSWptcfK0HhGYimAmGIw6LJoLetDMr6z
T4mSOp61UXBy/iePOPGgUsSilyCvWaGZtTylh8iqN4qTbWXT/ygdYTeumMX/Ie27lltXliW/CBHw
5rXh6CmSgtwLQmYJtuH9109CMxOHBDFE3DOxbey1tgrtqqursjIPUH2AatbGJ/UXesn0pSUfp3M6
3QAQgJ0G71UJ5Li3Z6zwipqncRlAw/UC3evgpBQmxN14b6NoBxrtvB9mIywpac1GuddWJ7df4Evg
DWxg1Rd06+1j73/XdqmXxBrvwTe8zJN1rytA9siB+SQTmfQBimkH5wBdL1IQ59K/buuFnTfnXVX0
t0MPAhvvjltQg7CxRhXXd4LM9qvnot4m/LuCZtAuJUuzPnrq6ayPTgW5PYWD8MQkpob0ZDbEAov0
XmsGxNv0+4CoUKg98ESBTtx/c3fCsYx6sejnABPs7SJrBQCoQsQETlp7piR+ewoReDPrwG2iWbX8
xKZ6gAb39LcCR+GOhgYEvHVZ1Glhx9rS43s0Nhk7ZhfKeKKK+uEdkRvKYHkeeHzoaJUtxyuOPbWu
HUoLAdbMMwJN48jEwMBINDrZYZ0QCgL0skOnqTaMoFeCEZm9/6QOP4/dxvhzJqMBXEURsWkQCSC+
vZ1aXqxVtZKY2InqzADaGCyzRKzXwb4QVgHvEaCcFx7eM/MnoKgoopUMBBB4mt1aDLhG9qNOi+Gn
jtWmtxbbjWY2542BiQcuyrB3kxoG0sOwTQz+X7YF9gPxHnDF2nP7xViPp3B+QMh0I5ICFGRK6pkn
CAEqEfbEnjTlq6QckmETJp+PrcyUU5CYlgUZvh08CncqXRylBV/mIXXQGJoWpDIUEj5Xu2YHMtYd
3tQDOTckM58SsMokiVm9cEiTX1aPv2J8vk+3y/VHTA6+D4CT19T4CCjGmyK6qVLv67GFmdlEjRDo
QRaxqQAPc7s9Wr5WuLbMAdTqcHEP6wCMqG1+8hZ24cxAcGmIiFVAwwrBlvEzrp7OReLGWZ9iIEVD
XxS2Ui2uKDLz8VjmIrAbK5PBgIlJ9EVonjuxdmyajbBzg1iHOk/M7fv0TRjssoMC41Isdl/8Q+Xn
amyTO7EuIKU8ZD5FZB8pF2n4LYdTmB8S75kr8R5ah+1CLDDjRBDhinAioLgEuGSSYS3SQGuSKKJO
K5G6ikgYnfvuvaisjgdw0D8tvcfv9ggcIgyBlBhJY7xcJovXKDx0BeU0cYI+BENunKFsbEMmKdDj
iF/YKHeOeGJrsoSiWtCOC6PE4UrFCCHM57MWBQQ8gMhRzX4/3jB3uxLGEESPaUnQUGFwt7syTZS+
VALgg6CVpHnNV1OUP48t3D/7RhMj8AF9Asj1T0uV2ci7w3ENcIoAVvioCTVvbxyo4iTLe+K3W2Zp
M97F5Oh7wPECxAJydFCTnayVkEGoBSIOGcrfcFho+2ZASeaRfzK6vgfQfSAYfjzC+6f/xOJkxVCH
l7uIETJnm3XbL+hD2A3QwP9CqyEQO9NPNflZ6dG3kS6d9pnVG5N+uNTAKsgCEThZvcANotALcgev
G+ND24JKyLWIxxufla2FxiKI/O7YYaAAU4AhHhephMfGrT0vSGXV7drcEe0UxW7Tt6DFMUQk+9ct
JDXvYsuJpfHKvfKWIdWQZlRgqQ5+Ytm41Cy59P3CSVsazji9V0akkOGTZjRCidjribiSNeKorrHw
UFoyM73CZCbiC5fLndwcgcchEtGaGfmEe5eeg8B6vBnv0R/jzIErHkUGFQ7r71a/GhTiRAnit3KO
7S9/qB8W/dDKQ70GB+qlJXGztAXvYh+YE1HvZ9H0LELBYDI4ufLLKgPu0gHuVSHb4DNPrVI0XuWE
oLVQpos9TveJltHiKNvM8wgk4VhuV411xawEr3XhoLrWkwGvPWj2QFDnqCBrhSYD8RkthqmhuHoT
XyrmHP8bliLK+0TL5BsmO6cJoMRWQkHMQTdFPRKHGxklla+Do2Oz6aSFfTrO4U0MNLE2meNMURo3
17rCKSxwuG+XaEnnPPTNjE48Jlv6qpDKZeHkwRrnmhh7S80JW753kbESnpTnRQ3DMeR+NKKJx0Rz
XMSnXl04ibaXZLt5Y3jsnpCecnejlYDNkqVU4OK2mcQooZJJUSVg2wjpnmOMgQJ++iqaGbXC7wxN
N2jZBwk/5YGWBjCQcEykC++AykiLR+YuWsJyjh16o4IiMqHS5M6t2ggIRIaWDuedKQii1IQo3GZw
9Qq0ie1pMJdq7PeIedyCUGv+00/C2f/LpV35BMTwfR1Ebul0xVsEOJwTv0pISdIRph4eVKLsky1E
04aNaglIFD32SDPxDESi4I8gPyeCn35yVli2EcJY00onq9/CWm8MubnQjKjigp2ZKwNSaCOUQEFE
gyaPiV/wa6pyKa2cMDwPwkpxvGKPjdQSv1tg6xDGAzHZvpCF4VCX0VCdgebprSnkRHKoAwqVw5o1
cjBfwBkplrcJnOd9WKDD+nPDI/sCdhmQjdneMdF183wp/m3RU4vuuaUGxbn4A5+DXBSU4ECZMsVQ
DHmvSW4rV05c6z7UPy2am8ku2CrdL1Z2BcJKe9C2UbWWhhXvkxb5dsYQD+pv/FZECxfCfToSe+36
YyZH2xuCsGkLtcKl2vygkRC0f4C5EhBJIwxDxYOQCLg031RIC0a67VLqZtxN06WReOwBBJpQwWEn
S8OVmdwwWV87hQzVJ1cTBp1mELR+vKf5mWtPBtIRr+IRaYgA73YHFC0V3Bpsa04xFAQKQfxLXKxH
IUdSUjMEbefKB3WTQrzBFFs7B5i6hP57SJpPtX311W0obutaT/33x9/1l/W+HT4HQDP6/ccnJv45
uSrwmA9rhfKdU3BEPrvQg7abwhS+QXO0glrf4Nm+SPpMb/PdwBttanLCMQ4JZVdKYrTRFmDw2u45
Iyt/XANy0qIGXU7THX4iftAff+vMHN5+62QOaRylEeexnVOSPXYlEgwfqBqMyIGRLiAwn5NtdpD0
S6wjkvhZMH4flN0an2xTZBkDNc2HDk/Wj1jf9yZylhEkH77G5OnzXiMfrwF5/5RsTnf0w+vngv17
JPYouzYqM+BxND6/JkkpRhO7RM2lDmEaVAYic1hRwA+jwkggKOAZEmnRY+/qC2bvHdet1cnpoIJW
qaKkdU7VHXoJ8VlcQklzRbklZJJwfw5vLU2iNB5KlGJQYnwWJdbR+Oj1zqrNAa1iFeAXpr5DlvoL
lIyE2mjfRsd4QXR2q8Nbk6U89X0vymSux2+9uv60hHZyzrmdQ1+SnfAqgkZ8WJ1jmPLhj3K9wobz
frSQGCeUDcCKsXAzTblTwKB2OxmTUzlwgB1xNT7Ay3+4apv4pBJ3US0SPnmPwmwEfoISnCxs8Xsf
Basc8jKj8DdohSdJEibwQAfKMRg24b4t//L0sWa+q3VoyST7/BQUoGHdo3sQSGyzHhlZKRc+4P5G
xgdAKBXpSFz78Ei38y55gcYPqtc7MN/HZI+e3Odo45HzP/HHPq/ji41eQXQef4mHn9UvqHiXivL3
nVvjxAOaBLVh9JYAenX7BQwTh6JLae+8bN+O+2D7Bf2dwxGlqoCcs61t2wfz0pPN5rNcH5xNbPoE
oN/T6uXxRIzLO3XK118xWX4urvjU5WPMAxgQi1eljAgY4haWe+7AYTmx4iO3BXDht0MF9CBTijLr
nWAw3VIxY04zHw9jbjmvLUyOdFG6qewXee+UFJRzUkwEAQc3sj1OMaQIz81+USX5PnYcy/f/GdRk
/bg+7MCxnPZOZrzs9ygWpGTbn97e9h++fnzO98+44o2E088dWQ9k7a498ixs11S3CTFNJ+WI44PS
EvDVp9UlJBszOaA51vlN9B/j8eTMeVZhVGdDSybaQ6cZQpEZC7QUh62loxjvKRw+MnQ1U3VhmWft
AGKNtwPgstBHu13m0B2GkI5nKkMufEx9qgiuWBkAiur38Yjmdu1YWEcLDYBeEHy8tZS5Qtb0WtQ7
+E0tkSQ0DMp8SxpkQP+/DN3R6LSYu3g8pBp9d/ltxToC9/bYxOys/Wcsd9rNbV5CqjbsIUMN5mdv
R/Ew4KJXL1uq1S1M2hRg3NSSp+E27Z1a7PDASnAOE8iR5pG/fjyiueN+tTra5DBKVdozvQJDbos3
lYY6f1r9F+sC/UuEuHCdY0fR7QaoVV5M2bjonSaqDS4GeNQ7SOFCunZKIf13N15bmVwSrQIN2jyB
FaSKdnR8nLztj6x5tJ6yVUPO3fZ8Bm9UY75/ijz5ZImB/ozHU/lXL5v65+tPmLhOYCcaVyywATPj
bZsSRYOb2VvW8Yyryh4OT8IpIbtPCMJcVsBRxPqC65hbyr/GGQF9gcA3TI50z6Nz8G//1x1A4mlC
1Ojj8QjnduW1hdGzXwVAZRbKXthhgGUEzIJvyN5Lxi0h9P4fK4lulv8zjqnDkCivlDGsBOGKkpd9
OqITjuuzhIy4c26fvkXSIvZoQPIAghV9nEv0YCz4x4Wh/oViV0NV2hDCrio+ohr9o/ZPcmLP+p/P
Jop4ePuhgRJ0EpNzwTVdXitej3OB7u0ykSw3V9e5toQXn3lJo1gITA/YqpDWQKPQ7arFUSgKNd8M
wLuA9xp7sluj+dxYR3tiQv7M04uN8pnpq6Xmspns5o3haXUNYm6JDMnPwRFI4dvyZxBtyw/2KW+I
i0Y5caU9pV+Pp3QutECQCMVdXJ+o6U02KMsVYSWk5eBQgJj6xBQBCgjrM97JH1G4kL0Zp2162mEH
vfxoQWXxSL6d1qSHyk/Z8oOj9gmp40vNZUYmEPaNCU+akG1ovtSzM/vYuzY5WcmwStKUlsKAx962
B8c34EK6t/oAeZXlOYTWegLcwxJmaPbVgawbuGwhoYq26vGoXB2Flk+iUG3UwRkiS4utvGNJF6UG
FV4DhrTsrq5NdKuuH6/kTP2BQ8jwH6vjVXxl1au1LtFyd3AaiDzIJGlMgIgVUW/qX07X6BMUckEB
QN9cfvXY8uy6XhmeuNEibnKWz2CY156CDQftkuidTd99wS42dIkBbS4wvR7lZBOliispWjIa804t
JOGlf1lqx91pCVsy5Q7/ux5HZB8LL6Aghpzc8xEaaz0qSIOz35f61kIWadU85w5j2uhi1AOLNRxO
/+4t8/NE4SLqVWb/hma9PS1cUrMDBjexiB5mHNS/l9bVsnK5KwStpg0OMvWCalUrwdehAb1UWZld
xCsz03kt01rUephJsn1z7HPSwhEkYHhTtZcKAiaPt8xsCkoG7TOQQQiowQZwu1nLmoOsceazDkfW
a8Y8e+bz8etDQtPo8Wu9Pq9BrmJ5zCIu+f7GVwBmQ8kMOTqUUaf6aXldJ3VdMY3DDrzDSJkuCUte
Tri/CEcbaCsFqwICRXaycdLC8/OiDlsHEQ1uYlnXvrgtbmKSHNf/ktX3K0TNgZ/blBW5rByX+KvP
zQrEOYrhvS7M8n30ffspk1kGwiBTYi9qnReBCEeQfxDOwgMOECJqj0J17Np+fUeP3KE8Xk75Ek71
HseEo3g9ExM/qDLg/e0jmFedt/4Xvf/6kSPWaBzxnbz7fhWP4LY8HCq9J/7HL6r1j8c/v9r/WYmJ
RxwisZSjCiuR9a+0OubKQq18ZhffDnDi+aq2jRVPxAAzA/zs1psl6sPYfVV55MlMUObZbfTV6kc1
F6U5xk10e5feWp4cV7VmW6VI4xaBZQnqKRYvUkPzDKpFegwiF6VcabHtc8dCeoqTLc0Wu42XPmBy
sw6Vyg5thLkVyFt0+EAxxjeehdV6TUTDNllrk20u8IhLUeZMbHYz8GkMqPhDF3Gj3W2D0Aw8X7H1
/O8cvoIQf6P75op5WqFZ9vE+mknu3xqdPJUoo4SUT2G01aWagHjuY//VXJ6j03O6Wa9tyXyNkbxO
CGu9IzgkNTeW4FuyyA83cyndfsjkwdRLbZIGf74lN8fj3JofH9WzRpoxQbOX9efQONvJltDd7j2V
zAN8OLmMbTcg/V249ZdO9188cnUx8Vqdp2mCzc+sXt7Ad5EjtpJ1aw0eZ1Dpn/8p5s5U0OXPE87Z
nDTjtHC6Fz9gPP5XH1B3TU+pj1UZyQDBRIboDvcHJiEgIHa0s9UTo+ivprnBDMT7k28vvKDvb+bb
xZi4t75XJdowsO+jvdBtt2rmcKA2cRM9zBfekfecc7eu9K93/GqsoarVnTa60tykKOntRfO4horL
k8ltDjqPi8RY2vSL0ztxbkKZZXWdwSRQCZLFGWv/4pFmjAvwrjwD7rTbUQOOe4OO/tefk/Ajn5f6
+mfSyLdTPHFzSuQykNwdTztIDbYjUAFoBXZT7LDQI7l1t410RX96fYU0BSgkTKEnJnQCE+IeMwKI
OpZ+tVpY9inBNyLD24+auL4ooblXNONHQanoiFwj7nakP8/2N4HjC57g88Ht/SOsH3uhv2fDA5//
t0eu9sCg+QyNRrsREfeUGNVubynotXWN87k77whzwlYAyg7v0oWjtrDT/5zylWUXzDpuxMKykOdr
5KusPku3QeXpYTRYacObj0c6A5u4meEp3K0oytSnGewVxlv+uRd2iAeJ3Voo0T1hiBfPMhYWdebN
dmtyGrVpPs9EMUxmhrt3bckKNu5KPLrbfslvLsSHf9vrajJj+n9vsLFXa79vdkNKjscEhL8ecXf2
E1JuiUzAp3zBNlpUsFhayonTqrSuTLXxRMnUrkrbRcc9hRTjsGaixTzKeDofbdhJ/BWpbpYVGmz1
thEG5A1XVE4slJ8w0PX5SdG/1ct7Cj9mOL8n0BtsF7atMPsBCgiJIGQzqntOFlXt4zIME0RJIgjx
a6Q2c906R/uz+hy0OgSo1tFp7VvVVjijapHi6ASWnpzGy2qlDiNmbxHIOQMZwT67+qTJpZV7gVpU
IT6pP4kRiFD2cOVkrQzAj7rWNzkgRXfR8RZYmIrZZb8yO1l2tAbSnApYCtBTGbKeqe80yHQ3tymn
Pz68fyiqu1W/MjVZ9VSRtLjRcG+A7/jUfI+PYxbBP69/JegCxdLjL277XGAXrHGqDwfeQPE3RQUQ
XbpW8bJ7FQDjZUEW1JB/RUXO/Pq1tt7Dg7QxQRJknNAmAMbundwvTdI494++fHLj8bHPd6JIW6d2
+UMdsQ7DCUv1+Zma+LgBgOYFhIkda6S3UUvuJnmgqWPYhIyUMkYsyEa5OP2KORyASENXh4kellWC
4tnW+1rli+1j93tBZXlWkxUBOdSxYfX2C4acLxulQsGyZmMjrKp17TKFzrr0wKsKSVglNh5vCW4c
0+3E3licFprypOHa0E96x2B4Ev0LQ6hhi9sTY2AzLpi69663pibT24OnKhp8DK7VWVs6breqvt2D
Cwsxi2/kC6fq/n0NYyiSwsOM+a8pwo5r0qpoOozL9fUgJ+h3NRZO0wx6cjQhow6E1QKN4STnHZTo
9usHFGJBrzE23X98eCvQEgzktT+qNTnopyGxHs/hjI8Cch4kYmDGR38h2i1vN4iGml0XVt6AOYSy
KABjX8fzsJKN0gLON10T3QnNlvyGi+rIM7cw0PQiGiNAE4S2hWkfsxvhRcHUUu+E9aZvzUyRQU10
KCtAusD7qlTfIGwgSbaUVLy/J27Njr9+dSU3PO/zQQ6zyJya+OkMgsxd6OnMQgh3z6Ug3RqaHL0w
L5TGR7e684IkW2IckQ+Jts/gyUPPn7Yt9a/SPgYQA+SQbRy1mY/rnclvIT/ogG7YdlJLXjX2ZtPY
EDW6VDr+3KTWhSUs6dF7uwRkmdveoDhCumzsMgb5yO20yFU4xJnkDw7XX5JtnjtaYEWtv7DFZx4a
mJQrM6Nbvpp9TixzrWix3fhNfcpFdHF8x8Q2zcNYqPq9xKa+qqzVZfUZGbH9eKvPuULkA+GKRRXl
HnWy0/k8oxkVksHxXE+vtKMrAI8WbhmBoh1SXTA283AYBYI1HhzNKIkr0uT1rrkhqpAp6gLJjtlm
IMnDFmDweDgr+hdqdK8qVhGilHtkTwp7CQs1bq2pD742PllM3i2Loo6R4PXilfySyQh2FGR5+d8S
bqvIEYBUi8QTc37/2uZkZRvN1xqPYsDcrkMLb7ZSFD1gwH9cCKRHNfQ1V06PF3TOg6ABSYacH1Aa
eIpMAh2uTeJGiLnGUV7h8kFpnFq5aIjavnFcusad/tjezKzemJsEO3UBdS6vYxtH3IQGeuLAuclR
nSmfPN92qwVWjZndemNs/PWrgyLGg1TFJcYm6gpj9YmRF2/5sfIW6nSzc4jIYETyomSLxuRbO1pT
yVAJqFqnY+P4SZaivdqmOfHdXjLrvGDWbUg5IoLBmta+ZktivyRFxo07Y7JbcVDA4w9+tRFRO7nG
gVCFzLSgNU7QGWxoS9nIZMls6Ct/Tr/yL6El9OvxSsozkcONycmoaSBzWePCpMjaWfFefzHclxjo
WbBlE8LlRhCRgFv73TuLZe4MKdvnySkDj21id9o+dl9of6wAp5TAefsv0qB1mmxUyIL2+9Q9i/i/
tdiUEZVg8aRT/wHqArmz/MGgqV5CxEK148SuoRR/GTYCqpLVTwjW3E3C6nn16sffsvSdtGe51oV2
LZWlTt2dnJmdsg42ediA46TSQewq90v6NDOXAKYFzgpNTejtkyZ+o+lq1EgKlEzEbDtcSk5nrFo8
Rv3YUpX6m7oDkbMpqOBmf0rQgv3aLWHRZi7nmw+YOBEkHvpYSAKkPVpD7An97f1flKhpY9fyws6f
6S8ArwLEQMfmEARdf3vk6oQJbFbxFS4jh88tiWSQac4g3maFx8YqrMSO11vV131r2FLHtYYYaUVB
dy2KJ+xF+fhTxgYPBrNwb8zFgDdfNXEycdYxUJDBV4He8k1yyR6w2RE+y5hvDIj6ymBb+7aeOQu+
dMbdgFOHVWXQlUvQu5gEK1TOZNAJx52TDDK2KKsnEDhPkFLO0bYXvj0+fjMHXuAUdMOiKDeSBUxC
MBRg1Tht885RKiZ4afA6JaLcuQu7eaZ8oAqcCo4+EF6CRWTaqyJpqc+7KmD6CgRroGNgxa6hdb4B
qqasIYXiDCivokrvIsKlRiAAFNHqcavoYn+Ri01ZgruuYFaZb3KC9XgG7vk/we2mQAcXqD9cYAC5
3LrdUPW4PhqUzgnRBdVZBd2JUkZOuf+PBxcGipVgFMZbujRcRs9z22PJ4w+YeZrefsD0qNMwgEMG
dJy+gOHL+mjNN8P7isjpd4XKygq8rrmn8+8NS2i/xX9ZysHNnHSwAIyA6VGKFz3ftxPA5w0eWwWe
UwWw68gWua0BeU3rOBD2KB/bXfBUrsPNamHUM1f4jdXJzqvaAXxOPIBL28qKgZgg0SEnApSMns/U
/leRXWvtvhUdsNZ2ven2jr7wAXOv45sPmJwzzAXCU3F8HeMe4CxQ+jRG98l7gGhdjMeDnZthFL5F
kAagnR6kmLcz3KcsI3s9iwgU/WcSChXdSzI8D3TVa2tFXTpsMzeqgF47AImhhIE9PfHcMkKFpOy4
wfGpLrzVnxFgFEi+PRHZ+H59PTQm2mNBnfjvUkQY6dK0Llkff/3Klys+k6utAutVvgcHJ/ymgMYf
orkD6QU9RygDYpdopfg6/+znhyVh6xk8DpiZgKGGZI0CitgpxCGOIjnKqh7QKsXK9z5HVO8XQICt
j5ds7O486Tg0Kw+yhKz5P17kG8PTgRetAr6mDu+pcMVzG08mvLpTxIakvO6nC6+3mfAAnTTQGgEo
FZ3p2uRu0vKsZtQCz4pK2DVfovZbdM+asjAiaeYqEvkxLaAqEihDpu+0HC9ErtJwOwjkpYeso/QW
/si/3Y6zwHavS1ZOPgarMVh92Kl2+8lBqcsGtGHQs0/c0vmuMXfvaHPYmPZuZ372a84UIdu0fh30
3ftm87ukwzpzzERRARk/D3IHuLKJI1WShm3DlO+dODuBrlLLDS1Cp00FwRkEzY9Xe6YsBCmRK2OT
U1agqZVVAhjb7o/yZ2yAbt0hyrlafdu2ia5oEEgy4FznX9tFhz3jOm9MT3Zaowk1IJhc7/B2jrAo
IF/W9udlX6KLLH7R7M0ns5YWPNict7yxOdlwbZklbiXBJiX5i0LewvWeO2Qv4YL7mHusi0BgKzKo
R5AimG7sWKxKZmgwrSkSYImR6jLeHKCUZtd4wJaIv1yrMtU3auRHZq08/UjPoL14XpLzmSmFYXWv
PmNyJzZu6PZ+i88AYTwHHt9DhcnlN8ObKR4Zp/lCr2WH5j1wvq4vHPoJpYXtNe6eyUMMEHT8IaPF
AnQDkyUW3TLFLODk9em/MjyU6vnx9v0D094bwOOCR3f2PQJ1CAcUU7uycwDn+IACpTHsxBd1A+y+
DDhBDNV6zy7MaJ0XhmI7F5RGNON3FAkAuRrz1KCBsYJ6ELQqydIpnh/6f75sci/jCZyztKs6J1DY
cht5knqQ1PjyePzj/D0Y/h+2++qWqlqtErisgBGXf+d5r37JE0SX6FpK9o8tzQ4H7W6AuoOG/S63
6vVoXKhzTLQf+pdcRa+9sHThL5kY/eLVYASplJrQrTvnpe51CgEILOkxs/4wQTu6RvuhLOjvmwtq
1I/HNntapavBTdeK75iB+7P8xm/21igomtrnwEbgbuSG+c5jf6x+tXWMqspSZm12Cf9je5oulxNB
bfK66ZxGllYt+8JqX6w8mI9HOHfPXg1QmURubMV04CfCZvTSf5VrKN0rF1ihT43/wgxaTkZqEXQQ
TumPuxIEPo3QdU6WebpafXmC1WSXEk/vx3bmHjuIF/5jaLJV6BCBR4XvO0flSpMm6NaW3IJgB6Uk
QeO2D+BwFCCZFvK/QqjoGZj3mgblKVcSrVzp1h4vvmgdXdjBo9W703j1VZNtJEgAw2sslnJAEfOZ
L9XI8uMCQMkK+BPfz6NT34hfBaMKC1DCuQBHklD1QA8h+jal8WRdnRwKaRBXYtAVXWbVqeUDM89P
/fAiJfyW1ZYy7jOweFR30GrA4wWM9tBpIrpLGLz6c+Rl3RJgmcCQC5JoQIyTEiJ6w49YobVvE79W
YHIBXUf3K1N9EMB8uJDPnL3LkW5BL8CfouL05EhSo0G4Bijg/Jd6by4nGrFgps0+FD4V0Qo7iOhA
VWfQ3hY235jWny7zSGI2FtVUEfW729n2fb6ByLPHAuzB6inSxHvmkBH65L76CzmUuVwqaCyRN5Mh
cQAMwiRcSfqu8RKeDo7BvXIgNfmyaxS7E1K+1gs+cCYYww0KIR4UCSXEyRNLQiQPhZuglhGuq1rv
jBIIOGg4x+ellw2Io+/nD+hpdLxKYGEQkWi/nb86KsUqyhD0a1As2Wvd4MpmWSEZbIHemFNJnFe8
r+eDK3ZWzCvMV96J7lufdg1js2rSycQbH4Yk8nEk9FTwJdDINjKT/usEv4qe6wTChuiRUEWPsB7A
7zpkwKPkrMheCdBRkSMPEcRpFu/USglkU85ELTVTiuztD9TrXdaCmhyjIsGqpoGuihLbG4XYsMmx
86k0So6hY9kcW0oTK6mBZCU8hIUZU4MohEC8qO8Do2u9UF63Q6udBNrEwjFV0i7ein3Ke/vCDwrG
kH3GFQi0uzPWHlLUUbYgVuDDI00qqXhTUqVJn5owKLR1VwEtaRdlLGS42uUAGNGhjUVL62KB26ZZ
3xcbnsruWEPgXXnPc2yO5pTWFTgriUvvGT7Q7y60D+Jy70uSr+gFOL+hZiflIJxNiyDEK08TQXqu
yWJQPUW0zUJrAGKstmmqqYUhDlmP1oyeQv0ucJkITDx8zNam5PKCv+IKtQtA65SzkZOKcZN8SxIF
kp34A7JkX5TPeGiZRW7K+AfUB8TsJNNWE1dKB2L+k5LXPnrK+kJgCF/xeWrGpRL3mPqiCwZdbWlK
PxIwVslmgIRB+V2pvFd8i2VNPbBXDSWTrOpU1NqNxzBS+AJGGz80fXTBxs9pFPJRTooSnXRQNKCh
fGgaRQocyC94aGNDDQhN9FrUZaj3FI2GpLzn1Qp0vUs54c5e2taDEePf84rkUo2/Z1qSOJEGDV+z
zbzG25YFEiO/sccFcbspm1jyD0xdy9I7fkwGeARV2uajEqqqgnxdoj3HQ9z3pIOYIW/mNY1Tw81B
yGzymGl8kRYq3aEqGGhG133Iy7aXxkG4q3nNh04YL7qRtEOChgm2buGyyZ6JkRCz4UBU/FB0mG+F
QawZQpsm7cw+SBMIwqdumVO9LFIp0tUc/cCgvyqTvnj2oG4ohFBO0drkkmWZMuwSJYfgSMx3MaOL
DNqjVkIS8ZBbVjBJHMmQrGgNfEvlrSvoqyZg604SzqyZQqDbPGUTTJ7fVhLUUhHVcGh9qyK1I2iW
1BjSlC3N15S2XP4EBoJYAby3z/t+5QZMyV4ktQNkZtDkQv3wWkUJv4a0yCTb6xm5ROFDDhqzcWOt
13k+aHyLk71IwFIJnXgYZLAk4WzU+YbzexmkFRkE6u24LOIEjC05p30zCYUgAuvVnmQM0Hv7pyHF
41tQsfT8o19kPnPgioSLzJh6eWUyatClFhfwbFaQhmXiwfDQjKL+tknCmKBrGV47UPt4UD1qu38L
l8zMlQ66ZFR8wZWGXpAp95M4NBFu4XRwggoa26G2bUKHZddK4KBGSTRp3yUfjfqcR1/A45DcD367
LjM0919AwfOq/S58zsyd97+ZrwQwuKHgPbkeCjokAJqMpW7PYioC0TrORjpZJZxkqLn92Nr4wyYX
LKrqSP6hZoTRT5ukE41zGfCusk4iq9QSGPVFUgMrYevQCNmeWo+tzTw7cOVBxgpRCxg9pElsLBRj
AN6gibEPpdxIqsAzgZt5f2xkriQJOi2UDwCIAVXLH9jwKkQTqloNWR/tizGDBnM8x+vswNWYvgrJ
eelZGtCIURE8vCoz9kCpoRVGqqqGvNifOrnokU4CA9+VnvokdI7qtNWEHHrqAkfooMsS3sgBb7Df
9U+whIyZLOSdrUlAzMpFUfCJyv8v0r5ryXVc2fKLGEEP8hU0ciVKpVK5/cIot+m959fPYp2ZPhLE
EeP27R1toiuikkgkEok0a+0Ri4cPpy5HZ/V9vTIhNyuBjQGryhtlNcBqcgQteKahuflb04HWSPOl
3rsFxbFvKCXwYoX4RNyr+yBB0DeCPGWgkmcMa2Tb7y+LDfz+s66paIoMIDKWLAKKBKbIKlNCaZ+E
rt36D1JpAjrXdscMvvdbDxyNr00JKHgLcqfc4sXRu5E7xW4XZqpWXaonGuSimDA+qKjRg4QiwGiK
hj/Cvjp0r0uNvuzc8n9koj0NRTWAoN3UiBW+i3Mh8qV9N1jJulMp2G11o/rClQXsAGGvvy+JnN1K
GeQTeCoBD46F8qvQSSU3YSTtkVvVYsrLZqrQ4Hs4h899uLSVk/+4USlehUB7RdAr3mD1BpUWNyAh
3Td/ARy4btecIzn9S3SObLSj3d+/2YX9Iws4atfb17XNqHR6ClUqFC0CwllFQHr2vjNT+7wvibmf
/rNpF5IYr8l5YIohHSRpmqG0NsAf/+YFwoYlg2QeCzdyxOsVRXKpitEkh6P8PvijhRM5CVA7WyM6
Duvyufokm45Q9fn+8pYUyeTgq5J3tVFKpH2bGGGQWoX0k4CaFIAB/gMXIs55/d/JY17wPppZcjfG
MoHYjkwGn9ukpNExPJVb7vi/E8UccT7Q46IPYY/cU3QCrpPlAgn+PPB0Ced4SYfT7XDhS1yu5QWv
zn7XpL0Ir4A5DgLMmQieIUgLhn97D4CbAFDYv6wPiJYYw/e7MYoBtqzv+1rDXAlP4zi3xPwQo7GW
A1u9VywZ5q2nBEwvkgBAI5he5r/ZiYvVRUWYa2jhdfeKD+rhsrYKV9ukAvARh8ZMce7QwBOVLeXC
CBTGxwZcNgMnL8FH3R6P669gjkfOhY2XjYm7J+LPEK2yFHOqC9HYkgjmKHAiwHe4IXb3jSzaYbzB
O6uTl2a1ZoUgfwXgb8RiQCK4thVB1wfEl627r7yKtvmxLh4afaFD4NYe0YyGv4B0KSMBwTpHWRk4
UO6MvqNFW+VNOOSSxYfflX6IMTFTlQvJQCashOO6lsY4yCEDyR3ahHzHkzzdaJJUoFwll8b9w8x2
90CMhvq4CoICAOojFXZj+H4S5iQInXpMN0n2FMgoDxtZTPGsMsP8Bc9wCh4NSx9pOW46CY14JKdA
Wj+EbW6Famu5wxKC3LRZ1zfe9TcxSy/EnKsjJECcUNa3RfokdfrGix/bdMn62Sr57+rBOApwA6Bm
o/OHMZu4mcDjMEjsaEFtFuQ1T0EVjSDT8039kae+Iwa0/9GVBRfKYuZMckFEi9YEQPShs/7mzTAG
oHfJmthpgNSJYoWFkmlqhra38izB5KzK1Ew0dNFylaByi2bZlQpGp9p+Fr61hTQo23V28y2MCxj1
sAZeSBs7sUhb/4h5sKDGQLHU0rTZtcKnEKVG+i0pq1AjhgZGgqGmXLxGE6DIvdVgmv8TJKbW7DjO
6gqqhK9x+pT4phCG1DuUhRkWh0Gh8R+p3ERIH/Cv+iJz7O1ZAccAIkDQYYIY/WZMIRyjQSxKNXaK
OPsGGjACo/7p/kG5dTDXIhib9HOArdQxiR0P/ZhZu+lVE1mz+zLmzPFqHcxWyKT1AM0JIRgeAdPT
WFM+tPp0Le1HS1eMpqZibg1LQd/S0hgHLbWBMogDpILEMeJ3VWCJ4sIzi821T0YGGqcJpxjNAkja
Mm6G7zxPcasqc7iysCtyFMonOWqMDo2p6WDGykYHgnJXRSu/WRB9G2heS2Y2zu36RhqzOnMS7emP
lJWWFhuT+XZLjGwzb65rSczuVbqoprnXZE4e2UQwPc0qQnQ/0E5b1fuBdv5CCDG7MnC/ahpGdCZX
cn3n5VKShHqdYWXyO1cjxUSQ/8zfkSOkgbgUIM34ZIBp/FcY4yn5Xk4CIcmxuKY1wvAgNR8kW5XA
bVs4A5OWGOcPQej4BXETShesSyZhMZZRg/3yu8KohI3qbxG0E4wHcOFecJ969YiGLX86hAuecH4D
NSRZRLDLonuGSW3oY9oIGVdkjjtuSp8zQafD0zLDpOoz4Y+l+9CHCxcBWwubzgU6G4ApjeoqiGbY
vBgwQfNO89XcCT5GOz1+ckZ3lEFfaGnw++LOaNbxM1lmELkNd6/FTqZ1EXzyVaAhOUxyZ2g+5J+k
RWuWGyO+sCoOA8FrtbPcLzFcydq+OwyR/txqRt+/E3Bkq551f8PZ4vmNChit172HhL4q5Q635g3J
Du3oWQSmdr8DW0Zs1CE4VUYDQDVWCTiJjg4oyoBJ1Mpe5UVe4dsI71ot088v1DIOOdoTc+xGuBmB
GIsuEOS4jHSNgdA3fV88hOu/mIzkjpolbO5rYXZDUHydELwxz84zSgjFQuNJmuZOlmfGoOB1OnhG
1NuhiOQQiCwBLfAvBKoTqx4ABTANxAjshtrzkTbOnUp5A7C+wXf70PVM1DeqDK1GS929M+4DmNd4
64AFHWlpdoa/ICPnDo2YO8ngO5Gbrji3oBnexo2+FNFOVwnjQBQZDnGiWUCO5mbAVOITISiDYoKF
cc1oheQMffYO4kJDy1wMdymHjZw9VfKFMYSc1o7P9XkEyr9AwwNnFWYLunHOQjC3R3XAdO3e+Bio
9+Rb2jpBIz8YKp/0zRK7xkwQhO/RwYyqSBpB/8K18fJqGsJ5JYVT5qGRZaHRVQuqnZOAhw+Ih+Ai
pRtmODFvwl6R0sKpgkTY9UTzrZCg7HrfMtkB0F+HgF7OiZNtYnJiuWX0LG+FsqgLJ9+IxtQMHa15
S7aUXU8fPENdj1Z8yo3nburIio2l3N78Iv8rnbnoMp1D1V9sIF2rSvSG5MJR9INhwev91l9YK71c
JLNbstIlZVNikeI2PXNvwRrPO56GJoDn5QfNDsCg+77wfp1dmShCvwQWgk7/awMp0xYEpiiyOtEI
xKhkh6rlglNhqxT/2boLEUxIonhKodVRXzj6WtyGXwByc99Vs7SqB8FydyqYWZcGp2ZvUGA6/rMq
Zr/GSpCDrMKq/I3yJb1BoS+hWX6mu2CD2rS+DU+a7VsTI+N9M52LFpD+RQsH8r/qlH2+VmfghUHl
6zj/SppRqTKQLHJNHgxcq9TbC3glaGGxcAD/PzKBM61gYlUT2JBPScHZEyH97NSgQxct+xgDUnW7
BHM1r1MVUTrWp+uooF0vLe4xky8NXQGQeHUVrWObsxAJ+a5RPUigN2l20veE2P83XCKkn3sBKXDb
/0/yrwIubuASkG2JMEKycujNEkBKygldD4fR+NDNZkcW9nAyx6tDKAPVECzG4OVBBIb83/U6lTxr
8gqAOg5mgzKjJH6zVkHmbZV4iZn3zYVFawOD7bUs5sL1XUEPUy8qnKQ/J+H3z/DHBze3ydW7Qfeo
Jh8qlEryRxdQLDVV6kP4B/8ePst+2z57m2qwY09cMqel9TP73JWNJxQavkmV3gBCLJCNLzxx/nsx
+gbv02jTRqsQyICYKR1WY2cQYcHX374Lr7SC5N31Dki61BNRwhfU3V937bp/EzCyFYdR6sxqtMHc
nY0vQrEEaT/t69W+T1kXlEUxYYpQBF3yjNScr4NWbRoHvSFWrj62wlYkqRGDwbj2vu9v/I2OwY5G
cC2LcBLgY2BBHwMiNUWhqqVTJPFbHnl2moP/omle7ouZ3ByzJJTVAe4BLl88Btl6f9ornRKD/N2p
Bs/KpKcAQ6tdhpLY0sjF3HouBTH+Nqqg2qSBIPQKncMsN7RE349ytqC2mfVgoGNKjk3YFqBkvt4i
Ilc5WoACrCd3cpCXav4zye1MXyoxz5gCDAFxBoJcpI9ZLy4EMvCWu6F0hhc5prJRHgvZanT7/u7M
KO1KCnP4c7VrtUweS4fwqVGFx8AakTO+L+P2LCmwacCZIp3IgxCe5UACrk+O7oSwcgSVw9hvW0jA
+hTK1sS7xsxCRTWiyo2MvI0KQxe9gvYVF1ltHS1Vged0quKAYV5m+ofKuBU+acsuV6TC4UlLY0Ve
8cFXJKeGSwLMwi8lcW89K9aNKwO4Rhh2QgMiYyphGnZirHmlM+bvo/eVFSJq3KYkotCGGrTUZWsu
P8aZ/9zntv6nq71VDeg4wfH5tSK2BmoRKmnQ6wnIpYPeA5bg/r6w6HnIZUzfh/QkkINRZGJNOSqj
NuU7rXCaUl/XaWqoX7400Wj8EbZhZUTnnFBfWnP8No4CW5M2eb+vfLLSXGuQ9yWYYOOX+58k3zoL
TFQgVQrgC4BTaeL14WqaMap7jSDGHYrXQg+MOpIXgs0ZiycimrJQK5F0MKMxNoBpKr9Pu6J2cmE0
xWDbYxAsUhecxIyhYVZaA3gGyJSmM3y9jqCpSDFGVe1k0VYY/xa6boahboj+SIkUL2RnZzzSlTDm
DMeZJ6ipWtaOUmqG2Bz8/KvNfwL1z/29mX4N48ixJ7iWJBn1HdxQ12tChaVvSz9rHLX+5NDNpukY
vfFALCfuRf5ZQSnmvrzb5xYeA8AgQRpRQkUCBnEtUOq8XJLVrnF8bSXVIeoPXmIq1Vtdi1TSnWqD
frGAWMNXduZ30SY7A6RAj7awVEfdVfL6/ufc2o2M5BsCT7CcCOiNnUz3IgCMk3jgYjlonCQ91uqP
ljyEJFs4kXMykF4EDxdmB1HLY8zfl7OYA+5K45To6QxA1Jchz9T+T/POWMKU78AmTtP87ABmnvJq
FTZ544x2jfcBwAOB1Qg80qXn8q29XMuZFnuhMIybK+iHhhxtQPaMt7RwFSardgRDzMKRvvUakySc
abzN0Ybya0gXknypk3MUixqnkVTfqIX+IAIPdmFvZpaDVLbAI1wGQhkQuq+XUxWeN2JwoHVS044M
pJqpvJDmnez5+oCBbONCArP7jVroIZqYWwctLoDkA+XcRrMfl/Ll7Dg7vD44mic0AV6ciAJZBxgQ
PSsbKWydWE723VntEMHXG73EqGLwnPiPY5O/8X2yGSp3G4P8E7iPvWxXqmyA8d47+2gPxvx/vM9S
QyqesiB7UMfYxkwT557uH7mZfcWXEgSoIjh/bsZbtaER8DgpWsfVKm5Tx21gtdXwc18IO3Lzf/Xx
XynMxuZl2Zf5ULVOMu4bD7TLRuzjfpY//KOc9IZy8DpMp+rZsefTl/yv6tvhaHlivOBfZhb7y6AE
Cg90CQi/YMsXRtxmqptraTU4aI2metsAwv/+QlmQh2mhkACfiogScGJsv1abSh2fJ+2AhATm3KW3
6BSem5f+oT4CNmWlmjFgRIOj5pv+aFUbkX6r1v0vmE48Y+AKj6AZbb8IAzHmdH2EOD/qIq4SB6cC
v4Sa+IaQ7eKqNu9Lub0OsUyMZcqYGMLV+xuVXShSjbMkG3t3cIS0X6sAjVCAU5Gmr+JSQu62RQEK
FbGWqa0D5M/ytKUXkro6Vfm6KkdnMEaz30i7/MkD+nBvdGZqDTtMGB8942+4Gp/ur3BOj5dyp59f
yA2SoEl5rhidN/O49PKerJ3do8vfPWn34nfLYliLmCQZHZ3Kq892VwPbTjEeI3up63QmOr7WHhMj
DSXhAMcASYPxmaxCM9trG3mTrsdV9VaZH9V6WHG26iArDe7J0nStbOHEzRwIhOUYsEW1AWNfcDDX
ax21kaRFl4lOP3SRgf5+6nKvIR9Q+UfhLdCgoHhpEBcw2adMfCkrOyt9O0q7Q+ACSx5Jylwd1232
MA6WuMSrdnvdoAdr4glEdQLPzN831cU+lD6Al0RPQPs/2vONbMQQ2Ciq/jrucwCyyIlqcyrfoAwv
qav71jUvGTEy0AsAx8bmIIiWIUOL5KVTosekQ+9FqiWU71feJqveAjBQ3xd36/fQ4CKBoA69Poj9
Wa+kET7kxjCUnaBU9wqX2wC6WYh4ZiJJoGzwSKchINcURWJMTRhIgpqiLju1b+XH0EXVdjNqVFsl
P7GTPOSOyNFIpN1DmZiSbNcgDxSOgh2YgtEuZhJv/dP1xzBWF7rg/4xcTXaGRx6gBOpOAPQVorDA
CPpN1aw10CWfxxfQtQ31WrT1ZnNf4bdJVJA4oa0KVSh+mg1g0+2ZVnQDMCVkp5A5NHwakvCImRuS
PuehSNVmG/t7sdlG2lYRKBk1Q4vtUPkEtlT3ef9LbitVv1+Cqxc8LkhXs1ljTilIoY4YoCRfWoyu
byrXp8g7cEZwVIJDAiwSbpUU+2Inbv2t7ISP6qHcxqfxR3AtkYqvAlmj9UpfS5oBGKBx4SK5jceA
uKRoKILruJQB/XntHqKyErM8xNcN9VcD+Mtaf0ykv39l8EcXHJ7lr/e1cVujgDYu5THvHQ7IcZ2a
QF7frsi2e3B00AQ8fzhP3wsLk6aL9trJQxLwhKBztODfdHl5STyRMUWKIx1A9qthQuPYj7Z3wqib
YmPqNV51Gu36E/r7yox6u+JFF2xx376Pf0i75+xRtsTaHsmjoq5Trjdy0EoXNrcK5CVCjdur7vpL
mZChjsq6JWqioEmmpWoBTvhxq8hLzQ63lx6kIBuC1m64CYy+Xu+06Au9R6pOcdzBiMqR6jJeEacA
02S9X1LZp7KMEZYospciotsRgWnPEeMC30uYRo4ZyToGu4eEaxUnKL6UHTeRh5ppZbYA2hzWdXAY
0BTe8KcxWFjyrF4v5DKhizK4QqNUtQLP91IG5xQ7nv+rvdOmmRyiTUEnkzAo644bomxUnCaonZFE
61arV5LSL7z+Jud9Y8wXYpj4HcVCX9X7XnGUWFkpXawaZMi/SiRlY71NrCBu8oUra+aGnC4q5Myx
dyIS29fmIiSFCzZbXnHi/D0qgfhvV5Fywqg67bhg7fecdd8zzK0Q7EwY2ZwwWUFffC0vUyMijZ6q
OF2fUtl7VcRuFbpPKcYm+zJZWNzcfTw13CIFh+AZJLHXwpIAs6mAa1Uc4EyqlBuBWpSlKVlwQTPR
H5paf8G+US7E6465kv2GUzDOLMqOCnCxVAOKc3RK4hdZwUyObKkwlN7SQRBndcD9J8Cm+oxSu9Cn
GW6MzOnSe4hmqxqYk01iLSYUZgMGVROAN4dHMqZpGCUoTTA2YqTKThrG27rQKEibTQ77iwENXxUp
po4NBXhzrutmxvgB8gLMnU6g8ZJ09vR1rrzqYPV+AoV32zzEwVJq7LZID7eBwdcJqnya72M7Ecph
rKVOwxUO/EOqSIYIjt+yWrsmkDI/XBOt0Y1yCo5gsjUH/rlamuKaNcgL8Yx6ehkJO5g7gtMeQ5m1
D0zqICwKs/IwQAZtojdCH6SFUzBnmOg8B+kcQfMM+qKvDRMYlKQjAy4tV6yqFRJcIXAvwSO4cNam
b2fdCbixcO/jFYm2esadkFzCQHAnIVY8I8K3LJmedOPh5FH7j07tr1VA97wBXmebOJxpWNbD9tX6
oR8PH89PzQ5Y098+UOqfgKj1vl4/rtdv57+PT8ANNHem57zttq6xe1xqmZrbjstPZi7JXOvauhpg
rfVYG334TIZdRwq7FQ4C2jXu62c2SrkUxtxYbuKNlTbIsiOhxT4vt2h4FMmznNrCJ1fYsmwlz9JW
ewjznQsg9vvC526tS9nMrTXxXVdhir2R4ncZycuuNDHFfl/GL7fnPQNgvLvn8nle90R2dsBa7O0J
sQcAaoBhEgF0SiY+JyuyeqqZYNjxMNe/rR7wPAbluLn0RJ4LQDUCDDM04yMjzJ7ySG4kKY5wz3jD
n6xft9M97dF6PATVjlfsMk0W9Dt3xFATAa4VvD8CIsb2i1oruAkzwSlcnioYofIXagi/bwtWuUjS
wncJeGHgDXJ9iNFRkKKNK1YdG/yGxuY80h/VlOkXsYjx45o/x8AoTJVaIbo4ntZkE7+9JBSMGafv
pUG4uXN++SWMD9OGXhbHdlqrshscV+rwAvuDRogFc/rdpHsrZi464DP4Q0qw4oQOW+B3vungDfis
qE7Lh7dP+7zRzJ9fjhtTN45f3RtImmhOkWAGKp79McF4RfbjLgOF5ktjLMHGzR0oAF4KIB8BmDQS
rdfbMRa+lgZ5A+wIIHY0w7aV1lnSLljVrKYvhDAa4JS6BI1QpTo9fIWGDktAoTRAFM0+7p/cWeu9
kMNcEBVBtriusZjG60G+RSoMihTRsBAfzasMs+7TRYSJgekrLhIzfKml+tj2qgMcITwUHtphLQDf
4/5S5iJMHVuCvmuCvIgsXgsBMEjr+WmqOoOGlskXzCTkz6THpCiSE9nnfVmz23Mhi3HoIg/sqDJM
VMfTd+MXH5p5URpCtRQ0zzkzALb+lpxxe/9yQFzoTWibrlT9QnVygHmH0qaqeGPwC7PvHxFM9Sgm
6vrp/spm7kXsE563uMZ19B8w1q0BldnLY0l1dGUYdprgF1YdCKsxV/cVskRA4gkWJM6YIMhiwY8t
AxJh6ie+3jd9kEHIwcGpSCVwjUJkeNrqfH9RM9t1JYLJEpAgEwEYAX8iRDKV0NYrI20y2kmyxBkz
Y+gE8wZ4BPDT3zpj6PEYeHUkQFBRfKMzxMe0/NAvzBIuyZh+fmEUY80Tj5SQUUd/sJaGrIV+oR16
Vl9IZsoKEh0KgrdrEbo6tHE9wLz7WE2B7zGcVRVPfJkDxleEMY77uzNnchj2QuOeAjwMPB2upYle
moA2vFMdTsx8q/UzYFaPWkTdysfoVBL4qybzFw7wL/85c8UgTUwIYOMwK4ntuhba5K7fCAmPJQIg
ek+A1fwSrl5KswP1YwEijcI4eBTEk6vT8fh+1MwTHcAZ9yCAM87oqAgEwI4uxS6zirj4JkYRCYem
QmA9wHr0+lwHvWZEWgNqBhRiQKhMWyWX6X3Vz9nSpRbEay2EJVBQMA2ngi3qSSpPobiJg4UK7awI
uBNAAeFcYI+vRXRpnwBRSFAdeTx03tOIMapOWzjfcy4EDWb/yGCclu4BSD2oZfjJsfvqhfqLyyrr
vqbUSRU3BnMhgzkTtcSXDTL5GKnYDtuXysKb2qhhO3hN409EyzfwQzXbN4mWNoLg809mcJNhAcqV
YnghM04/mxOOz0bFQFBggJsGdJOuT3v85wRKCqgqxDCvrQFqJJ6uFfPx35iXKiEhAvgJNKOwp7qt
5KEfMoLNVjzZFr0YcFJJ9pYP6kZsxOSgYmbKXNDajNKQMwX5Exr/AILGKA1xeiR0JCaOQp6HeIMX
UAbGLjGL/ucBBsb9ycSujrl+gJxfG1kyNENXCgFBGIMRBj6VMjNuUX3vKq1bODJzh/S/olAsvRYV
p0pZKAoHe67Kp1BuX+RefCWBUFPAoSuGDy5Z+74SWVYjFKGnERB00qDD6zfneS3SizXIDBLivNUg
DC7xoHpBOseMjRDvLEx7GfGhosDTsmtTszrjTbTAja2WaxQD7n/J3FlGcAWedWR9bwebUkUp+lgu
iaNzW0595PkfHbHPfRmz+kVbiooRbkRyLFUERyJlaL2MOIU/hgZqYEfwySM1oyCnLB3HcHVf3OyS
wPKDmvfETcXia6NxaRQDtyYO4OCognm0TPuox+f7QsS5CxVVU+TJMQiDBkLGs5PBl7lgaIhTgtXH
73YdULNwbw9/+/rIx7TVbF3DcCR/LFRk6OQVEPtid5eOFU3XAXfq24iizkF7zqOD2+09H+BJIPVq
jvxS6/HtVMJkbDhEaDtFwx+mxq6NrevrsirrgTiun6BVXLL9etfhoedtxNpUBEPFeIZRifq/2AeC
TZCnWS/UGxkXXnaSBtQOiThCBwZqQupHDghtKxfJxoXK5m9lgvXkl6ImC7wIoMoOcwJcCFGN0do9
/igolg/A80e6AiNK6CI7pZseNNA6IoEDwoCeRoYH4PcRs4sxPXqrH8+iDwG0QH3d8LePj42h/4so
j6DtAx2d6D3i2WsTCfRUiYEg4gSjekYQdFZLUhhuL/IL5+03vLpRB4J90LKgexQUgdfq8EHMBihH
HT4aN1W8iWhrCvZgVfSAMtZaMA8B/WnpV0wfsk0OkDeARKDqK1jwdRQLv39Sft8X976GeVkJE2R1
7uFrYnWgcmPqwPr85rqVUq/cdKcmTuhXhqQiZ6djPgfESmi/B/1KtRkyS+5EoMz2NkCWwLKEtmxu
p0sb9C2bubobqrUU7rQQz+nIqOsIAMFvgr9N+oA20aFq7IoDNDBev4aqUd4JwGomJ5XZqSB78DZK
Phhqu7RYaPbeWqew5sIQuRCI4GNP4BVaDBsCqBejm/fVOed3UCpGvXp60yE/ey2hiqIcZ9zTHNIf
6xGYncFZk4CA2CxcUXMZGwxtAdR9ah5CAwZzplC08AI/xbaVODcZfQMmk0kQG6EmR3ErARZDx+yf
asCYTiCssH6+NPr1JVP1l1Ghtgz+awp/BqpZj5GJTAQ1Q2OpgDKTIQAXDFg0JrYeVVKZl2ZbiDWR
/FBzJO+DHz7SvgKi2UeRfuhKYclasnBb3oJxwJVeymOikrDoC6nOIY9on7y3dyW7AGFe1TnEx62d
F5QvjKSjcmzquyDsDL233XTjIyhUh8dajIBD0xuxYEmDBAMEKTy67pE1TZ6qwoyF90EwRnANJhzN
i1PcvmjtU+RSZYzWEbc0WTF7LUx6m4Y40BPCtnL2TZd5hZJoTrzR+ncXmHo+ik0bed2CPF12+oVa
61zKnFzKY70SiVTdLyCvBVTqmCWviv7KN76hHpTM8PTHXIOnBjjCGFhq9Aj4QlcZFyI9ljDhN+66
/AbWF/kAKpimEZzePfC+4aZPgBmnAXhmBFPXV5j+EOVHRDCGROwxAdBpbxH+gw/KU+mD18mlwuLU
7mQyrMtA3RbQSCgXoRGZuSZr3ufLIIJJddh/RyqQAcq+8txQ1W3srYtwwX/MjKFMdXaUUBG9gwZR
ZEy4AEUGl3m55oANQqos5aig98zx+vfCqJOKjsD/yDb3fdZcIfFSJlsDR5Y9d1Uvg9rRAQ0IH9s3
+jVnAbyHHjX6msJPAA7NBMGlg0FsM1mojd+OLeLYXqyZzUcMalH51SRf6e26Undt3qPzsgVbnqlW
K3+ojLo6ACg3SXeyaFbZ0mDo5Ctv9/gfnf92olxcC03vhbXSQX6h51uJe9Mkg/AbXsL8pO8v2Pis
PSHyBUUY6oOoLlxfEKHsK4PmljjWg0CBHmXolRkjIg3JjlOPolQY0VKxaN6VXMhkrj0AVwNmFY27
jiRZ8qoj4KuGclEIRucDVevX/Flw/963qbkoH7V3PA+BKIS5CGaZmhIWQI7tNCdQeLNO33h042TR
+b6Q2X1DrhZYxUCvRJPDtS6HshHkrNSIE4aJEYhrt4tN4lq1XBncErHm78v5xkhgI0BMR4YOr95r
YSrXol+9giPA9LcZbsIND1p0HEjqURlVIo+eddzDPlCgUIUbTY5+ogq2Vh+O2UNnvk89Ui5NNg/P
Hf2OjRShHMBRUEUR7efv+1qZtTC85ZB4gGJu3ss+p4pV2sGRK37qaC4seIh2UWPiFWJHQ/8nKgtA
uL/dFzp304OWBF3GaAdFRwYTjvBC1qAeDqFaJdE0QjTykKwaHdBrGWISYeF5N2tdF9KYvSjqMgoL
BQatwiXm4qcsfg94rd1f0uwbEvEExhvBZgo7Zmx40JMoFTkfrp97SZqKxupnW22a7ux5b3G9jmva
oLGPD3Ab7cPUSYR1rxCAf2ToBfkM9f0wAQU0gKEacquU8tfaq1dlsMq1Vd6t73/rzElAhADUH6CN
AwPlN/l64cEiWRr9DvDwjlcNQM5/l90TJgdp1B3LcAnwamYWAe14aCdHcx5KSzr7Uop0MmR6PLkw
BPqIS4q1769Gsh5KmYagek0JHevIjJCka2k/4n+KgAQ+K93C8Z/1a1NvIDDLBCTZWL5gTxjrIuda
zRE8y1esLFslp6Y0FCQWfLRGC6dq6XqeM/NLiUw0QBLZC0N/cmsB3ureyL17aWRlbo0Zr68y6t46
hCT3t3ZJJHOyGjdrwniAyCGKrFFGXF+f+/iQYUrZiztL5pSFSb0lgdPPL2wpwfLGqu0ngVt3m1TB
Q+R+F94JZA1mGrTr+8ub81YTRSIcK+7Em0ql0ohSVSKD4yQgKuHKnaCtO46q6GIEgK721nALAdZs
bg8T2BOK2jS09xsHXyyvK7sU3RPoUxPRIqNte7yavHV+lGwgB9I/slVQdTvVJAR6jgCe1NJzZYwE
T18rjRe2drIW5krRkKLSsWzMtwKw5VrTgtcOIBxHfhiGbBHvU8yrdU00mnVL2Exz/uFSErOnMZfH
wNqApNj9U/Mlnd5CgtaYcYTsGLewpbPLksHTiuk9XP6shr3W98Bq7BMHxSdEUKEti6BpUTND4Jdy
w7+NTjcq/B3RQP8JSprTTXGxm1Hejl5RBGTqPgnCDQYBRrJRs6/RbLn3qLciPzejZzAy1J+D8BBU
gwEcCLTDNBupPw/qSoyWKpJzXgl8imh9Qy4JTpntzSoivUy5BMnjpAPX7vhcCidZs3z1T84lG5Id
JS97kaTX+8dodoMvhDKvtwi1BbVPIbSFz+X6H3QumnX202BOBPXLhZtxiqtulI4LEQVX3PjIHF8r
neckNQ3ArOHwQSIacYwOQi4uljA/Zs3oQgpzOpoxiPl2zJGQE7ZDgkocqkEtpuA7cHkPSw0Tc+8u
4MLgXpvoN9HpyVz2nQQwQFzdSIO91bz5OYLF2wXoTvignbyXeKHDaHZpUB3OCF744AS4VuAoFGGc
hhXS+uG7VsOJy59V9SpyS00tcxulIiJD48w0C30TIJMgltpkIE6vnYPR0eqFUHPO6qYO2994GIzz
zDpK0ro1piOIAyxmqhTvPUAg9PSlAPVPp3zct/DJRbFGhzmbSV0YxbkZiS+kLgxDjLlhItQaxZJm
4lM8ogbzWCF9veSZ59JraB39R5rKFJ1QD4lF9E8TJ620jZTt+QzIUuF7yW2E9MMHqJZrlAo8mx/v
wtg381IAxs+47ePSAiE7HaPXvgJffLXR/BfSJ9TVD2736GcgUDE4oN33SHIHuwhsKfxmGgMeqy1w
JzbAOtdaHNwTRoSBDkJTDpMj6QNArJuBcsmJeAEVB/O+Zmeu4Ku1MjlLQD+7AcAviFOJ/qmrV5rK
GWiJxyTVDiM/3aYWlkpOc3YJak7MeSJ1CT/CaLdD9AjKK+xlQkIjTPm9xuWb+4uaO2IgbsDAHE41
EinToi8uBt1tmgEwlcSJMlmmbSzqBpEABMAnyCjlnkcWLj1pchA39qmj8AqmAQB9/h/SvmtJclxZ
8otoRlDzlSJVVTJLdokXWItqag3Kr7+OurvnZCK5SZtZG9E2U2YVhAoEIjzcRTSUKUdp3jFqBsd3
3fGAdQEU8wfP8L9/Hn8l3i+ocjvv+HfooCTt8ry+hr+2Rub2r7eHvtDyiQAdPVN4jKHwDF7vy7FH
0YBucwWfoo2+2jm56eXGXRrtjG4vz/t+TN0hYC2Yvg8ywG5zhHfLBrE7WBLZGn3HEgj84rEgfItt
xWpIrNoKpHpnsHgn1b6Bx8n0VILd1d4i31Ekf6nqNnhffYFMZFqrVC9lly6+QLhHajJCqGvCcyXK
Pktz07bdvo/BF6dvTN3ph0fe+zF/VVnq5OV+XENjLL0i0YlvoT8S6UNsSCFCsbqsl8qeWSDDRj9z
o2y6fH7WgLth2XOinhR6hEJ8mPxm+V9dfUmG/fR7Bgu7jmpj8iHHkztWDlFbp1EgFYvAkCh/2Ef+
PK7pNC8961D7QskbpSnZANjyctd0mgQ9rbq1Amq/4x0b5tTr0WpoFc1Rn3LX0lLHTu5y5kYPql24
Fd1Ns4f+GY+szdmCe7DBMWCiRozwCYWDyy/pQ5LH1UDw8J5BRVIcsjW9h6XbHhbwm0GGYIMBWNiV
UaiWldFCFJZZ2w6qtDuJPRL9yPlk6sfK0Jy6vYvXGCD4Sgse4sKosBGHLm5rWmhWYBcvuv2LF7qY
ulk5+wtuyObJMBBZQU0JqMzLucMu6SurlJAJkBOAlHMwz2u5VgOdUL4WcE9uH43JZgToGDXfMdmB
prE5yklnPRqmZDiksv9FdhXOCPBdLKgJDgzh7dEqdZEThtVk0pHUW/og6XcZUvj50+2hLwQIyAMC
0mgiGwA6I2F6W1YnWp1ielMkhWTE/Up617U7lCxCRHPRWvZhaTXPzQnDmkg50RbqVSC/PzLlZxUf
ddBx//8NSTiStpRW3TxhSEmH7D8Ev6oNaVRHqX3zPvkX8TYazLFMROU8S7KwcyyFZWmnlXaQo504
JS9qhwKh9N4paxtiqZ/wwpLgEjXQW5VpUYAdR6neMvQATVAybbRtSzfm0N6VtmPWP9sOTzmPrYGW
F90clIdMuGNkcoCRuzwgpFRbu4trO1C22rxN04cM4gG0c1XllBIblb293j0x+1CpLxIYfZNXFY3W
a3qf3L+IroA7OOStFRlkosLCapOmxq3e2kGPnn4GQo9ZR5m8Cd3WWsnmLIToABoA7Kkjagajr2Cp
KJWYJbNkoyGp8PTwfso7hyV7Ej9aw4/bu3XpRPzX1BUbYQElhNHuQxrk8qGlIChAyziAAbeNLAQ3
8GsKso7o10RvuAiqK2mcTFKCzRNnz7XuFZmrd++kxYMgPobDPgMSId4P+acpAbJT+zZ4Ebst8G9M
2pkrkJHrVUSKgyDKwh+4SMRERwagHesNnJiskj9KUr8D5AI1GnPYZGq79uheyCugwxv9v0h2cp3h
78TWWUQr1wSIy4FgJYnugl2qanjSVUeIbsWVO2Ub2dEq//ZsXy8pbKLVBi9I6Bsr3xjNM5tDilz/
yBIaMESGIdt0kIYdVuBBywM7MyJc9y1TJjm2Ihq02d8kebI3ReGAMNOAnPFvSZW9Yl57F19fFdBS
gKoNmCNQtLDEqUQj/SRTlFCCSAUEl36UsRE0obbtoz9ZcQ9cyj+fRb5qoH8CnPCKgqXXqgikD4kd
yOjTnOZDvZfrZK2Iyt9Mly4FYzozIjjVVgULQqNGdqDpnU/U+xIqDaaN1i9lWySPo/1m0D+TVK2c
+YVICmZxXxhQSEYyUyySFLiP23TGGRiKoFSSA4WoGzQxnGbfcZiQuRmiftuEsbeKQV54WlyaFi4s
Oy+ZbUmNHTQoY47p6+MIvbrd6EERiibbwrP+2AzEAf3GLH1Jf7m9pv+PgSONDGAAxi36IVODCEAW
8fkmRecUw1cCRNNRVXbFjNtsRrLTVcPwtZ21ld20QIyALBUBJFQDMyBuaiHrYugVa+IClwfkY55e
QFAErPNv0zWgeiO5IyqSELnzQ+dzdvCfSGFvmydvurM9YK2glgiI++b2VCydpvPvEc5vUucqdLLx
PcarPoD+M3QVw++R/CTKh7bKh8NHJ+5zDYzV4KgHIANx7uX9HcaAnxkWw2GyoLMQ40EU69tafh+o
vWmaCLLFG6rBWRHLbSjqUdDlVY/mOON5p7cuxKHl7o/cbMwMuSPQXbZbc422gO+76y8EJTL6ciFK
IfNr48xpWkRNQyOa7QBK2A+RFEHauAmfbs/59bWOPaDC+4KrH9BgUaGyJBlrhwmXgQ1q6RZMH8n4
1JaQosXbdpXoeHGBUVnkNRp0Q5pCyISG/9KCAg0OWqu6KdnjRRgCUGtZpdMqhZOgn1uVTnK6jaXR
kZTRtYxtWc1omUr91jIdzXoJIbp8ewYWLl90nak2aJHQDAoY6+Usa1kTaWZMcR0C5qbfUSTWCJQv
WrZy3NbsCM+KTmnauZYRQEmddmzjYoc2wYOGp1uy0rexZkh4UMRNBPrZBoam0ddth+XbKHLXsDaL
e/Ns1oRwMCZlXtkt7lqjT39aUQqMD/RZbq/M4oV+tjS6kN7T8GQBST5GMlOXAmWnbUPsm9ffZuKF
3cNkbm7bW6BpwGGw0ISAPxASivgh3UzkjEw5DVJHepYBfIxeRo+DM15Agc6QZTO3BhjC7s1D0IOo
5rb1pZMIxjre1aSBHeUbXHV22jNt1DhOjwamHjkFYj90jarFm9wCq9yvtIkthWPntgRPi/55IvV5
gXBs2JraZ50/1vqKiaWzzvnvTMR7wBOIwPm4pRlFJYQGkKw3QQWcEKcb76i6J+rBWFs5vttET4lm
FVhC5QVi3cJuNOoCzVBzC1hZLt8jOHHRueJJkfRlIBHeWMq9MvxuhpUX0YpRkSKWQdK7MqaKBt1U
ALWMtKh918h4+YEdm80ZOqBNYMyVaC3oXLQL4UPkh0Fnjn6gS4dFcSTKtGkoAETagVU44M48uZR4
7UFfe18ubpQzW8Il2WlFlScyJjYs/lbpi6X9qaV/E3Civvuf8QgOOKdtKGkJxqMbgPUelH3jQ3tp
nD6T9AjyyTLUVzz+Qt4Az74zi4IrVlUGWlAFFg06nnp21IBtka0Q1ZRjWD5VyCmDYtcg9+OQbxol
2t0+6AuJZG4eDGDgAedwE2G3lrlRzVMO8xYqUQ4x/Cn/VZGfavhoV88k39lMdWTVydJDOqle8S9u
/DPr3073zM/MM0eBVIwCjUScGiAjfTR35uDl0AA2Vu68pVsCbPv4G2QViLOErZo0WpGSEM8+lLag
YBBtb8/k4klADzw6CCExD8zS5UmY4Aj0TocbixHNuSZrvTHWTbfs6bbv/fGdlS5knlaMLiR+sHz8
V6PFA1MiBgztUNtWlRPsnpi5JbhEgY+SduPsZRCN0up3Zm2qyI3DzxidZZukdOv6rSOrkqGLc3v2
GcImllFjTo0Bn5F2KjScnM54nis/9KeNvh09MN1RYE9A9VdjVqSVPbTk3E10tiFZoVk8kruc+NaK
w7GM4dynZMfSD2hbAWPsVFnjtMQt9TWmjsUT861CZPJYGDm/S3tJZIJdXsZCA7rhjkb+2mv72nY1
arhlcc9Y7Mpg6W3k1K9Qi5FBrNn9i+uMN7kraL8E6bIIbS6qKZGlGc4eTZMuSTZ2tUVrCq09Rbm3
qpWbZcnrnhsT4mRL6btBJ9zY/Mo7uJojZML+jRM8N6JczqmVzVOYS3DtCDdo03ip8pmpIOMmbzHN
XTKEuxwNxk43zJuq8IoxWztHfNHESxubB/MpQ5YF3JuXH0A7tc2i3KRBgtxlprkA4HjogQBqCQm3
/I71my77ZVXHIoaMUbwxpR//3Huc2Rfvb3CJolMyMyjEMP2sxWNzzJ5qd5I3ld4/y3j8x6u9GEtn
FvAGHB1gtYDZFhZ2kpNE6hUb52Ywtnka6MrvuXlr6J1cZluqDXBdpge5PcJ+1WHig5rzaNirmWtu
RZx4xLgIHUBNgQyAcOEqTGYVOK8luE10gkzPUbe3apCOgXQwZKCWHHvHBF9ArSZBWZLn27O+0JvB
awIgxIHYIoh+DOFOUKyhbuHTpSC552qL4wZc2ki3YAGghxGkW2sf+1LuK8OmcOvd2rtl6U1hIdRA
AhvtCHj3CksQdUPbpIom8W1vZKkXxZtce+r99GSjgc6nysPKeBfyaTAIcll0A9oQ3hN85UjNPEsz
RQpaU3ZZLfmAuHQTFOlbx6Jbs/or24Orrp6uhUW+MCu8AklOtAqrJwVl9jySB6UDqbFpARnpgOVi
AxpLxK2t10RrzPHLEwzgGvDDBDwkYjKbRHGkzlWHOx+MuiR20CeVzz6zgB532F2ngXV1jcWPb1hh
Q0NCCKIrgCdx6RHBlcU4aqPVwOQkgbsc2lgRdD1C/Q7sE/vbq7lw8VmI2UCGADJ5A2ztlz6Lld1g
JBIu3b609hayFFZ8l+fWzjJil6hvJphEbxtcPC6cGgfcJGgYUMWqZ5WMbT1pCty0hDIICkugn0OD
0mjsYytHG9kj9NZdiDX4pAQPngkKZ+DaNGRwEFV7ifJehM9K+KquRQBLMTRIPDmhLpDtnEDuciai
UI8VtUikoM+gVCX5eoF/7hMVjgtvPlI47dRtw3ar5INfl2twEH5oxBU/ty6sg07CsGu7SApMOudO
2wJepAdG5dS9DqK0NSjm4qqDQUJDvQRodbHKH2eNAuGYCtYgBRol2NZ5t5vUGGEGOhSyCrpIZDUP
v3BXoIUNxAGoLPCEmfD0KlgndVhPCXgPKOgpSucVJ5ttSnoqaOWgTQJUtsibRWBQLe+U+lTkd+W4
ckUuDtzg5JgGGkCgaHW5yGo6ZJ0UF1IwGlurZhuzjj0TJWOc5kb9A7Guld2+EPiAiAOylqDihEiP
JoQErQH+7xEZH2g3G7JnVyjgxBIpvN4s1whUFv0UweRCrBznGGmmy7GxUaZhGrawhVyFi728kyJ5
3PeAX3lWVh5DGz37aVbqh6GMJjcixtpFvDi7qHXg6YICLgpkl18gTVE2dZEsBRQ7186QNYhQsrrr
wBiTsI8oe1txJUs3EawRKA2huxVlz0t7sz1MI82xmm1+R5PUa/9qhqsz/QTFB1NPHTy/5bVq49JB
PbcprGgK+qhOJbCZN44xV07ld+jlyH5R9/bgluYSUtGcwBoFY00c29D0PZN0Wwoag34UdbmpMlBm
gvoo+0TzhsbClZLtkj0Uw1F5x9sTl53w9CxTonR5irXrTDdh8VY6tVvSKa5cv4z57vbYljzBuS1h
n6RxLNOS75NhnJ24A+J+zZ0uXaDnFoRzXhfMLFg1ScGPiCm+4bax5EsAi94eB19r0WkDLIHbAglO
ZOqEE2c0BiO5jdDLqI3jaO3C8cWi+6oG/zypcYH40eNtg4vDAgqN87+jwPYNtTxLdehambQctBAU
MySpJNtlFEIwqryV1+R/lhwXCupovUCaQ4UC2uXRqjtSKUWOIK/SfwzGfWG+R2udkIs37rkN4SjV
GXZjg8RtQMFfTf32x2ztzNTFFBaO6cXql/1lrZXkVsZlCtt8tFhG5x42beVv1v217FPVf9xepEVH
fDYu0Q0aqoREioHtrcIHydkdAQGyGsh0h3xx8xW+zc0as+rSgULLLIDDwJOhp1QIye16YHFnyeHJ
zAbZm1V9cuaiWGPEWKorI/4Fpl1HwgBascINnsdUCZuqAjjHq53IRYUR9GSmX/kfrxV4LuXdmsWl
/X5ukP/8bL/XLa0oUQFpqQsb/Mx+b//qGwJ2d3vlYC0ODXwvwAUj6w5MkDCDVhUxy4oNlGrtzkvR
ZRXPP+sDuh6KASD66pA2x8jezLhkJoIMPL03ko98flrZOUuXy/lXCKdOLyN7liITEKz8qwNNw4G9
N/Yrnh/AvI8O6NBl6IZ4YxmMsUuVe3yJ1N3P6RridWnaOQkiVH4MBQBF4WBmMnjFB2WkAViEnCoF
DDQ51rPt9Clb8aBLiTAkof5jSrx2jHC28syaAXGBvqgFKjLgEg6FkezQxnoa7B7pqKe0AJO4RY66
9tR0KxibpZMDgQjO9cN1m8THbJtUrV4UeP+08nGSIlBJrHiDhSXFweQoM44xwwV7uYV7wyxNay7C
U2uDbiwO4RBw56WfUY0nXbsaBC4snY1nHJpdwQGPwF4wl1WkDTs1i075X+2AZusTSDIOuZ8exyc0
U9DnEIS1CTqDN7d3Lt8RFzchJE65zgaAQzKossQKQDhliVr3ZnQCHfyoehx1oLXQA3H0+L4yN/Ww
Eq2s2Pt2weeOYZqLgZWwR+ICUpafkZI50nSy2x9QQPSa4tAkD7dHeLWOXMQVyT2Mz9YBVxeOZkdY
WA5UC099m/l1oe2aYZulj7WtvVLJu23rahG5LeCGgIribGBid1JeV//HFlBYgMpsa9COMVParmJG
1gwJDt0a8y5MUis8dfShHlTwXEKpOFeceo2QYNEQnlvYkByHLBJHW8hQNXgxhKexV70EPUKW9pDM
9r5Uft2eumuHwucOR0DD/QSZP50f+LOdkSUyqHeHKDqBoKkZIDuZTB6SHJ6Wl4dRje+yDNg2cBGg
lQd7RC4/V8e6tDfPv0CYVM4CUHZjGp2Avxhpupf6Q2tADFDLvbSF9mCWeyT8uj3spfnlqpMET0xU
L8TCkalWbabaeXSS8bgEq4Q2gDyK7ldrm8t2TJDrA7CHs8B/fja7fYuma32sopOW7eTwixOvgLwi
+sfUv1hEPM//Y0bwYkmNVlmDwUwfTn4VQ00vBTNa2rptDR6Wtc15HbBxcxxuDKgCUtnieatqaELj
FQZzbHIJfNhHEg8OjYLQ6n39dZLe04SsnPFrmBw3ChU9vB3whL1CkBbTVLNsgqcGW9hW2g2PyX20
j9pA3RprpTXum0TvbBkWUvRcGAQZ8stVqyvWjxEZIrANo0nlPsRBONL4VVK20dpGtPmb58oW3xvg
OOGQXGHpQkm3+on10enu/dN0Wv90Is7Jdv5sNqf9Br1fp83JefKfIMHgPD0l3ubrBUSHLsJJ7+XL
f3j5fAjevkBJ6NyDUecQuB+B/zC7QeT/+fv4w94/3k3uznQ65wD+24/d8+MfsMw/us+Prn9YWaAl
h8/zKP93IILDz0o0/pl8IGGgPTCn2WnOvJYw4RN/a7K4Kzk7Tqk6x2pfjrARJoh9jM5AoBeuBQXf
QdS1GVzNiNsBEBdbeEGRaDQp6EhPRE8co/zZa7ETpUDfTb+hDj1rsavk47avfOTl6mHH5sYFg6gr
py+N8VRAgGeQSjSEqR4wX9vbjos7w1ufJmxNtMAAbyU1cFwHSCf9XIFiLM4vuDvxXNbgGcV0nyGN
WZyQOTqlIOxLM3T3r0TsSwbQtgpRWR7g4ca+XMBuSLV+KG2crEyHa6/hqqKpqb3bk7TgdbnkJyIB
iO4gRhUerUaZAt5OLQR1T86D7iorQfjS/rj4/WI+hsbI5zH++9F1Okc5aP6Jb7ITCgaOufuqzBeL
eEb8Q8ozUH07o+ZVk5NWe5n8jbIMUcO/gIqiYnY+ZOVyYnvW6bU1YWL7PtdOVqWTvUqHlW7zJceP
GgQqERgfOAJswUrUF32MIheu6jRC8xAoAncQj03URwhkpw5eXWvd9NcQZT6uM4tCymgwVTMjFBbn
34AjOy+W9/Lr9JC6qdu67xJ6YPHMc9jh7f7DH13/j+UenJ87dVw5dde9l8JnCMcORCYsjVQandT0
XragVYEWzBmJTF5vqjMD2PCjNiVeZnaO2Vl3RI22I6QsyJ1k/WGkdPXpV6V8ROHLMKJRc9snXqeD
qiuKXXgJeKCV4HvhAruYNeGYJfkw9KEhYYPW4B6UvQRQwg5sHXb2VmY1eshL//aJW3D+FwaFOCfN
w1bONcwPSnwPkU29Vr6zaeRJ5coWXAgWYQh65Kg4gRlDZLVTh1aJoy6FVJz8UfeAZBaeSsAn13q5
Cik0/UOf328P7bteKbhcHnGgMwdPXrQ+Cd5EM5oiacosPqnNO7Hg2QmDHnakbBUJROHU3oOezLel
cW/Er5okuR17mBUAg4Y1bqYF54k2L4JGL14UAvDo8oy3cSO3ZYixjyaJQCM5gTIyr/4xwwvf6mdW
hL3DCnkqGKStTn3yqW0TfdtFP1jhgzL79rwurSSoJGANfSygrRHihbjDm4R1U3JiM7q8gjI80L4A
cWb/q8gjx0a/qYt3z22bS+fi3KYQP1CDxlIuwaaN+BFNr77mh92xjHQXogz/3BQQtujNgyAgWqH5
iTkLVYx6ivFCLJMTYW7PNcd9IDVr7YGyo7SaFlp0k7qCPAZYtFCVNYSB9X1PQFTAYC2XfQkSjn3C
a4PDi1RtaUiOcQ/tVSjpGo9StKmBsWjQGWXHL2OCKR+GoO6/Bkn9nf/S7tvWbcafUPit47cOhcYR
wU/S7iNjZ4L3hu0T5TPR1uh3lvwHQIKYL0TdeDoI/iM25m6Wkjo5xTPbohAGIJuR3+cEXJVrFfyl
UwRKHYIthz56II8uF4ayOM0kO0tOSvwHCeZkLU2/tK8NlGyBEPxOkwm/v63jSbdTLIWNwFTq530y
H+vsHtpDDjCJA4MEBfvH2pM4RUgnodke9WkEPMK9nJgt2L0g73QqDLQMqb2TJAckRldOz+LMnVkR
7mINLyLUhAbMnJHYTs6sP8jUr4n9LU7fmRHByWHSCoPYXXKSy79jftRtjxQ/ZGsXGaljlR/JWvf1
UqwI6uNvOAdg/9/vs7NzSgZ1QjiHqSOhF6X3mZw4pgbmo2KNk3Zpi58bEgbGRr2F0CQMKeazrLc+
MXH/n2Kz3RSad9v3LJpCGQpxE0+hilhFdAmPsTS3OE2s8ZT+ye5Q6JVcu/mRSF+3TS09y8EHBvCe
yjXFkf6+PE4ySPyg2Im3khLqD/lU7KxGdrgWEE0nP6Wzp+ogNnYt6TWO13DcC2sH2ybeaIgJOEXo
pW0t04ZMUmC7V5+qaldAaAAufU0hfGE2L6wIvskIR8lGJj86dRYpnQrIUyO5VyFYPc7GU6rtVyaU
f7QQboDIBqh+1LLRnCaKlE1KrGXIrMenLlHkO5pmtSdnJkjuq6LzQznLfH0Y5u1IapDpVia9M9s4
OUaGSTdorSpQ5izLH9OAlyczu3hlZy2cTogkIfkPH83fV4KjgbwboQiFEX7Z4bYF0QXS6n+Yljtj
jlZwlXqkZZ+QU/95e1KW5uSbqgmXN4eRi0sgQc9cG3GZDmP1kqb5cwFCOFVdi2KX3jcgQueMcxza
pYppcl1pQ5aYaXYCOc+0BbV+7XRzAs3RMJAAIlBYiICvdKB61CHyrNaUbxeGCdlDnKH/pdoSb8Fe
VdS8zvvs1IDrPh1d42OGYPXtqbyuIhtcW/G/RoT7KZ1NU2J2l52Gyakn0LxrkgPO0dpJfpYeuMM2
kX/b4sL5gUF02KLXEvSMYjYlkYuYUvTDnJrGSn1sFvnYWsQGZK6I3k3S1g+hlq9xi4pGkZ4E+pBT
bQN8gstRcEuRIdM8Bu3FaVB64Hi3ZhjoAKHVhrlN1JWsyVUOnRtD+woIm9BMz6Gll35IlSJjZiqM
hfJH1YH7mkiOUkHRHuw21sk2vZ58dBCoymWHmsRNjZWinLhvuH0dyh8GSIE0BcmbS/ujQe2xaGh2
UmnmIJs9AiaS6v/GCGdfwTKCTF4Eb+QoftgpEOOnRm8dQ38bG+ZIq4Kri0M5syLckuEMOQs5jfPT
hPrNgPkrOXcHiLtv78mrRx2fMvwD6Dl/fGD5hCnThjYZGMlOaUo2rQWxwah4RYOTRnfkYJKtrBd7
klsbTWJQCmnBeAcp6rWjKD5Hvj8CrIfAFXIGURENTkgj9Z2FKQWC0fIY9cCy5TIX6HdHOjz/+fM3
Pw1Adtwe+tLJ4EoKCE855YRYQUZZNcytDJulZNETmOaQ6MT+pBuS+aW8hvhZPBpcPQfvZiTvcZ1d
zrOZKpGsNnyIM5Q6Kq9HeIWkHy+SZ0hKtOm4j+3RqfEmmSGxUEV/c/Ac/4sRK3g2c+YSQLWEb4AY
C60baOKcZNwhrjXgWg0RHvmTid5jWrXUycox3t02etUlhMWFmgYefsjqo7NYLJKACWKmgwWrOthY
JPpZzjtlLD8yxbUHcHuA9X/wwOip2r9kPfeciUE1AyVuVV/JmFytNy+jA/zEJSEtvLH4z88CXLkr
aRYBq/poqZLsy1R2DSiGuvM0h0hQ6SDCLPN2e3vw/JSexzAgc0ZIBvQqbmukar77bM9sSnokjalq
x48lmyKvjRQCXL0yr1ws15uLmwH3Hu5LFbQfIoxHazghlwYzIG5hwxeraledyKZg8caoQFMwvNXs
Lop7sGMGcR2wjK34xKtM8PdAz75A9LxAtOkDs+JHIwNTTeZJ012f3uta9YFqWNcTB+XFbMyhN/R7
RFMD+noPXQWyM8NhylGiO7TXqGvfxJ9hF5P/nXbATYv4zAQ6W9ju1QyC+bzDgg85KfdxmQzbNCPk
oFI0aNdhozpz0hKAWgkDr7duHNOqZB5rY2UjQxn1QYss3qvL2HCYGZkdO6WZK1UQxZRxeXtVzn5E
uvZL6qAOX9tx4kcRkmG3N5AY2XOCGnw/6otwGroirizEYOtsMjJ27Ajt/EKTDa/HDbRNxgSyEdCQ
3d+2d3Vavw0CEAY3jFYk7JvLU6LPUSRJrGbHCOWrIn+y2JOC6KhvnvpmdMz+sxnIXiqGLX1r90N0
1+m/4L7myFy5mL7zQuerxz8EPCAg4yCopcF3XH5IaPeFNZQtO0LaYx+SAxveIPsD5e86csMw9rUa
lH70zu6hzS1BX6V/CCOfPmTdr1DvN1V4LDRjVzYf6D2M8D9C9PH07Wn6YUhkO6wRfl41zH9/LbQ/
8TF4qYBL6PJrxxg5O5aN7IiUzmEsHbvTQJ1sOlMGkUX2EqYdtHW/DDSdID18UIvZb5nuQXsjN/ZD
dcgbTrIeRK3uFmCV1e1nfRo5p+kK/OX7xSvOKnoVvgFaCOxFDRy5aRgYX7PumJl5NTvNoFePBeGi
vMocdcBQhXKseVljZLbThWZ0p0xZTJ16hKi7HKPSbaFlFrSFWqPEL3UFGLVjdJp1SGo6Fn6XNyRI
0g49njVNCqCiJCv/PSch4OtV2CW/61ofQvBkN9VxxIPiM0obGclbpUlGTyuYNW8KNVWBEJjzNTI2
McbgK6Qh34XbHj056KG8XCFNi0E7pSPr2IK9tKKxp/d/C/LJoglkIvfWWqeEeNt8mwOXioYeTfTl
frvsM89P5qkzQhPmANeiNXaqt3Gw1rdP69WYwHGOixDteUD1wlEIQaJBRlBRR6V0DGN6zDOK3dcc
TH2+S6WjljK8nSh5u23yyiHBJCqKBNEnaCEglHU5jdEcqg0qutLRSA6o9e4HdhzxRIy119t2xJsT
d7WKBeEjM4F0EMX0SBf2fYqdE6SuY634lusxIB+EnjDEY3CqeMFfjqEb7do0JryEpLlxMqvZNfUB
ulB+X00rwY8YxfNr+dySUCDNq6Fo2swIg9maXUWaZUca2B+JWSt1rqvdJtgR3E/W1n2IShHsaN09
Ak2vKsI7PczRCpz8zpq18gG/OS+8CBwcgkhO9ofoDmxVlxM4VVpqhhUmsLpHMHMcqQduFf0Vb4Oe
bG7vg+stfmmK//zsHPVqqXZRB1NRRg/Dk1r7tDum+SciPEQPK5t7zZgQMUikNDWULTGNRXywIDYC
LnynynU0VQML1s4OSExvD29h4c5nUsxQGmE3g4wNFrX8OU5RIbGoN4P+AM23Ufj3tq2FbX9hS9iM
vdFJWlrZYSADmBEPrtbfF3hpTMbKw2ph01/YETbjGLdmr2WwM5cfQAeA+VrZkGplX1ylb3C0LqwI
jgix9AhOBVgZpLfYsN56mv8oqHKnvGSPteZJYfykFOiB0+cOCogrfenX3unSuOB457Ky1YZQ7Erz
1R6+pvwfvlW+B8eBv2jtQ+T6Tdl4tuuNktIhn6UwyGxQN4xEj587QxnckDTVpq+rMqi7cS2LvLRu
IBUAqgFwS/CWCm6xz6V5GmIWBUMmD04CZPshN6cCV7K8ZmrJgSB9woM7ZFBQ7bo81YbRxHgUtFHA
tDqRfHBTIJot2xy4XzymHrI2DxvwS9bluK3nuvOpHPZrHIILx4G/liDgjMY3Da33l9+QZ3At4RSn
QTgM8bsa28Drd3Twycgkd6qadqUQepVUxaJCntcGfA9dP6g9CIMuzcyeR5ulwdhDdk+h4H5EahP6
iGEz+OmcbhNK3c6IAwWka7eP/rJtgOrQ5YFIAaijy8HW7aTps07SAPzG2Y/ELuXtpNZQf7PV1B2B
/gZXBJH82pbeGRkGr67LcOUuXHCuCOORjUTWHEomYm2OmVWiSKOaBqXd1/lmnGf9ue0b4IAsOyrr
TWRocuaqRV3EHo3TaK2DZ8k+rkloiOAz0FkprDczaSEZxZwE8qRCsy2ps63etf2rrIRoQsH7/E6O
JLY1jVxZa7NZ2GpofkFNl0fcINQSTlY9yxNJuy4HRzwJTyUY3LY2a6hXlNamb2pte3u1l8zh1YvD
BW4DEJALG21KOqU1m7oIwrkAGxmes2XeuTVcMfqL1vRZrzKI2NbooYQWKdaHt1PyeT/zVUUvW80Q
zWWgMMszw84ZMmNP43iXKsc8nF3QCg2S5XTEcHMinTTUmttcvevMtSthYYEhnYHuIi5xgjeSMMtp
G7FIM+oqqJFhqkyQCkTl1k6tQ9WMnZsk3ZMixf7tqb4q+2H03ywWYH/hFO9iFjHhmYFW6eqgKa1d
H/6U6sc6fzPpyYasLxADesJ28fQcKmss/AveGnh4E/luBSsNFtTLabemEm3npKgDohV/mRn6iT6g
szTJVi7aJTtAUvCKBZiaALi5tDOkNO2pZVdBmsJDalluOMYPmunGih3+e4SYEtkGzgmCI6KiNffS
ToKCM7RmyzqY2tjPG3SSIy+nD/FGy15UfSVeXri/LWQ40OsMTWEABvgJOtuzYdxRCf3USIWFeflI
pKLYhmDAXAmEloaE9J/NTz46IsU3TAmUOzXtuAkq1QUD886ayLZOwmPfvg7yGkJw4RxiB3KZbVyn
/BoXxoSNKtmDDdk86LB3rSOhLf4wdXgDspO+zX2j+qTzfQHp19z8TOy17Xg9VrwGQYKAEhM/CmL7
hCwP5WSoSRVkPXqow09ZDZGD3OMy8OxYdW6fuuvluzQm3GZdWkpTWqVVUDAovzSA+K8RD1319aEh
iXOh4sYECS9WUDAhNTHLzd5KA8jDbcoDuQPP0pe+a90SkEsgz3sHytv1WrWOr9HlIeBWUY/Q0EGH
t6/guVPLGCBoAatEzvwRFFIpmr6Slt7nZvV4ew6vz/WlKSF+7iBqyZUIU5DntUn8P5yd147cyNKt
n4gAvbklWVVtVNVqSS2NdEPIDb1N+qc/H/sHDrrYRBGzgcGe2RCgrExGRoZZsZZvW5/SbA/NtLfG
KkyWmkRqoBTNGIYsmKnvqziD0z+3fbNs26+397NhgFdHt/pgtHKGvJKd9JKHtTuX93WGAdqPslZ6
s73DgbW31uqqUW43itjiM8nPpXk0xq/tL8R2vSzfG6jcyHKuv9LyS944KgNoRZXkrMRkYzl7I3wu
TkZ9cdKiz1HU+JX0OU8+DDSxQyBqg7IXNG3ulFcViClgS01bfUGnDbqI5gMGORReETbfEjEc5Sly
s5Ckv3y5/Q3fpwWUs3jNsDvKCwyJXu+2tabZHOU0u2Q1+p/nrjrpqd8ad1J6DsSzLv+5vdzm6b5d
b5XvW5laTrnBetCcuvKh8J8+/a7c+ZDDuLSz1JJcr2/2m6X0VXCiziJzmpQhsjY8yOVjHv07tsi5
Th4k18xGM9LZug7l4Wrsd5be+oQUCcHFLR+Q6bbrQ02bydZmDQR+M0p+7Ib6xbapeRa/073Z/02n
+Xap1b2I0trSm5KlxvnbzESAghqv2h+DEm34uzKdTprlh/MAo3EFM0/txcHRFKMrUGu+fdzvVAwX
9/32l6zuTRToc2eYJZ7nvr4Mh96H4rH1h0P3qXgCovU9PA8f2wO84sj5pZXrFaMHiv/2j9i05jcH
v7Jm5H3qEAXf7KKH//B+zP/A8AbdVPcl/y0XOwWJvbVWlhxkRGeDXWUXKzwVUcUwCXCWY127+R84
Zo1+j83kfZ9oOeBlLAikB7Nha/awhVolUKwuu8zScT4K5g+kXzlYwXy+U+ZPUvdHe+jnc2yi85v7
c3OYuqO5V4bcyGrxSOSSgKGMpSi9qmgJhOSnxOSE8xremtP4mP/DEGpOv+LPPLrhXk1/ez3cE8pT
eClu0/VVaiQpza02y5GnaDTFJdkfQ7dIkJHwwqRXlkKTVbd0ybry35yuBwpcsgyKt26s+n947pg8
IWxcUup3A5UiGcdWrjFwQxdHOb9TudNT9piXT2M27hjy1jP+dq3VZarlhFYG3u5CsygUL5n0UXJ2
GlPLXVi7R2oNoAOWqINPen2yqWZWXSfwxE46+GiPU37wIxuqNJjZxu92sleA2loPslTODwo+aCxX
gZbZyvpc9HV2CeZzuMhu/jXN+7B/nMwfg3N32w9sPjPIfVhQq2tA09eJaRzFdjnJEouJr1Pi5mh5
Q1+W9CO01oorAzsLTU+qjYM6/572SpVbO4VkUaPnB583ZfHrky21poijPs0vkgz5eR6dpfCYW8hJ
dqkn2QeUtG/vdmu9JVkE8kDYYKyxPE2oafGojAxRx/KDIT2C7fGC4FOo+1YB70wHa8/tBbdcH+xD
yz3gaNEfud6gnvVy3eV6ziNemYnbBs9/p4j//hqKL6G2h6HZ2p69CHNgO+SP65HY0epm+FKcHL8X
uCGEPWYIzUfhGTGVjuJzGQU7qeo7aAXfjvon2vNwVDKKuR7is7IQfJSQiss8A6+gQNmV2mWqX7Tu
sdW+9M7wnNnBedDcytAOzKx46oeQZjjowmruGXw2/Dn+LcUP3bfb5/4KWVrdWeY5mD8CAbtwOKzu
rBNWcxAGWXmxi+Q+7o3Hpq1/aU71xwD8DKnkgMEZzLLrQj7Vkuo1JKKRG0aEr4peHoPG9ORm/igl
J2rcO79tI+jRLbBWFILgwOKiXxuFZjaDZo5SebHMv2MwPc1q4troU5SzH0qfCuhYmmdzTv2uj9wx
uNPtzpOoPkv9/Rwg+EH9+/YPWtZbnxXKSnRNDZCYnNf170nyRg+kIcwvgR14hs5orG4V53hIVL8K
P99ea3Pvb9ZaueumL2QzmPUlFvCl7kQj1Ks5eJH5ubXHa723r9Xly8M4syln8jRo0UFjEFj9LMnt
sRh2stWtpxfzZ+ANeCBF1PVgT0LNyC4d3FgzIL+T6hVAihK9S3h1UtnrUtmPMu04M2pn5Xtz/hvv
H2ujAApAknbBulMAe8KU5H2cX8Ku8crYuk+n5sXZZQV7B+Nabrot05WmfuPAobVy1UraS5YIRH7R
ALI3YjzI8fChCz931q8sdPzWdGdT94cgvgvF8FPXX7JdacHlzq7tFOY4ecF+M5ZsrZKFumu0eQ4K
3JupZ55qlygeOubf2wa69SDSOF4YpMH2mMBRrm8DQJk0Mho2Ghf/2ll4n0f5wRjNP1MxPhhgXa3Y
8oyw+GAMxtmWfdGN/u1fsGW2PIg8isAB9XdUtGrVG3qd1TnTdqzWgtVBYClkZkiE047/3jIebBa6
hmVYmFbT9V7VQuNjDe0C7pEV1+4cCY5lRz0owbRXit9c6vWVQD+a8tE6HGY6xWQodFmqOIwh6rOT
EB9iigY77nV7oeULIikMy+xqT2SydRtbA99P02FKfokHsMnpTr9saxGGdgBsMoAPFeYqY9aY3stL
h0BCgnP00Fvqn6EpZddszT301pbR001WKXODgQa9fv2Jgrys5CoggmikgWLRcxmPOwe2EaMYy61m
EF9GC20tZWz0ve2MdVlcmrkvg4d8bOnDBDRvTpU0tcF9JGnkylIwOYkv0UE88VDJ+eG20W8cKJVo
2hUIXS1NwNWtg8V6aqK2L0BofdJtqpqd6yBVfHuRragAIkja1grYPYfS0fVh5mUW2Sbtw0uc+9+c
Q+/+hUTb+3h5+XZg9t/92rlQSey8rlu177eLrqsrTmXnepKzaCoaHz58NEhG9JGmUhya5L51vLGH
i+wQ6HdV+rWJHyQIi2/veyMuhJJFJQsFXqzK68Pty4xJJi0tLiDazKMVR8GhYVQH0mcmsWytOjYm
0m2zVu0V3rdeDQBSDHEuA0HArFeXMY/HUo34nwsvV/Wzltvh3ixH3UMXYbiPW3uxKCU5VVM8MiZd
m97ggCSIlSR/ZsJQ8jKtEMf/fhj0WS2sDM/HD7u2gRHVxqxCWeRSS6n92JSOchDERQ9qVcsPYe2E
h2aoJt/QI/nT7ZW3bJyhIW1RLqLPrC5//qZeKkdTDwt1UV0kYz4GVX9XJN5Uy6fbq2xEWHSNFswV
B072uHJNshPNYzuX5aULDnX9U+3vvg3Gv7vl0K1lmBQARYijpciy+rJ0bUdRyg3HWKV8xSwhdBzl
+2HWnsp+NnyKEHtD7xuOih4SUc6S3uAqVrd3zqMxL9KyQg9Je1AKxqgh9sqsc6kpvpHd9ScZTZ/b
h7l1ed+uuUZmFpXWQjRE37YdPtvhOZZ/9PanLpPvc6pymfakIyIt1I8zwNS8+NKE5anaq7NvvABL
62yZG4I/nSfg2mwcJZAa5oYr8qrZk8YfotyLX1X+hlVghUgIhAI0qIk31m+MDKQmLeqB5nR6pyQH
GVR+RdJ46PuvQ/ZVmTo3zL5k6WFPC3Qj0gE6TixA1Qrfv56i7CdzDAKN7LHLVHHI9fanhkyKl1qx
7OaVXfm3P+aW/cBqs4ycUWkm6rk+SFlKyy6fppLAqptr14zlyg3h7H1Wevo/vXNfpya6Rn1SI4gs
yTux1oYTJmglrgMHD1P4ev6spLBtJbFEE9IBHC4iD92kNDs22t0gFYsr3hkx2DAbJpmJg5goQW90
jevQginttaqhD9l9U7rWTfaUtTY2RHVVWab0Ge4ACHZ9nEkGGKUHbXZJNL25CycI1ktjnD4KLUsv
TqmCmpLUEEby0NppcW040qVShRCiTSfy3RzAoI2DsJu5ukCVR73KaT/03XSXzP9DKxdfwxQmeBUw
Z+sBB9D0nTJMKW3/efSi0HRD7XDbJLeyDWASwFVpKS3d6dVrBJlGXqoOEI2wkB5snEw/t15t+XbQ
uGFffoosAWuP1ftDbbtBmx3bfE+ofstQVLI7lMAVkEfrud3J1EMksgFrBGlMG+2L6P7e3uTeAquc
vxf2zAxWVl9E8TjK38Yy2PPSi6mtHBiA7wXiwzkS5KySU6OSIi0P+FBFdiwQoL2H3Eb3S3GnHhnb
UmrX3uufbDx/FqEU4RQFMJBTqxWLqM6TeArrS76QVUfy2YKtXT+UGkS2OwHL1vExNrUMaWEoZB3X
9yyfK9muSlFfSqtRDqWYZS/M4p0ezdZ+iE0UQAU66f3aCEw5VUtR6fVFrxqvm1VfRqjCFIkLQdUz
GfFOzrHh+UnhgZ/rqgXcbY1yh8NytKe+bBCBpvkVjg9Wp580PLQb7Wxsy1dwdiROS5n5XRuGorJM
VpM2lzSx64Pu1E9D2pV3Rbxj5FsHuKiNLaidZTRoeWPfBHczIgGj6PSG4C47DlJ0UaoTs4u0+atP
u0TmGyaB6hEpDAgrgAXK6kaZVROliZkJpPHKr7MzekVS7zQ9tpYgygKyA6cStfJVsJXmwzTQIwQ7
JnroSqwgOfRdttfq2LADm7CGXVBYIvJYuT8nwP9lCsAqtbEfeytxpRmKJjP3+/h02wltrESwClqG
cbvXZsf195Hot2YaM3QXKFF8Pf7Tll9l6Al3yUTfnxtYtEUJBKgYZao1VEyV8qrQe0DQ5izbT6Nh
Dz/CmvLm7d28D2VYhfYmeByKcviF693IsZoMSkgoU0T9B30oChhE0JbUwta5DxIYEMbRrlAJFtLB
bifncHv192eJqyUmBaCMwwCUfb06Q+VVyYtZXsRQISGTJcazHliZH5QjNbLRinZ2uwFkXHw75VWQ
HlQ014HiqEKOHulVddGGEDjwLLXKByEntpspkvVhFEXyNAtCAbvJgSmbIjD/MfsKCaeCGbLj7c2/
v+h8XDw+vwhD4jNcbz428yEyA7K4WJm+wp/4QZO/o9XUidqzrD23vJFAsxpMRRAM08UgTL5erRVp
NKBrsyAc1TL3hajq73gYY3D1PlOfx7Kkti0VNRQ8hRTr/0BzpasfBuanI29IGxgutV6qUQubrWrn
1d2ygmViGVgrLpzy8/VPE06fW3EtVxdIf6bwuU2em9hrhp1Yb+u4ET8DdgY+m2x2ddxJExpJnwfE
ekKYd1NYBicjiJVDliaGLwXxZxip1J01N3dGPZQrDPTeXid9/SQXiZ4QTrRNdJQlKV/UEh+sOqm8
2hQ/b9vT+zB6Kb7SsSf+IlDXVl9YyVujLFQWE+XkLv0QB4JGpGKnIHW71DlQ8d55fLecB+E67Clk
Xjje1YcrCZ+JAXC6Iv2syj8q5RBZD1oIQ6PQ/yTmno9//wKzwTfLrb7g0AlHhvkKqEvSfkQq6W40
v4Mq2pM02zIUSKcWalubqYl1LVtPwqq2CvId/vg0ZOFRjNN57MkP1AxYfbJj/ZvL8d4vVMdMN65r
at0oxV01Yf12qpziCCz57HR/Z83+JU+/I3hFblvJpgsk3cILgGyhVr4KOBfCwUbXlerSfEjTfztf
PTa2n/4WHapWnvLycnu5rW9GU3dps9DUBWB9fbfTtJNEL/QKrCeD1QJ0PMQazrRH4rt10SBgg1KL
V4xPt7L9KAxqx+omUg+UJQshV/5khN/HWf8s6ebX21vaQAUxXMzAOiMOjNUw2nO9J0VYQSSlKotR
h0UV6y4ayuOoegw+xpo3G6R41VGdvlrOZznVkSojeBueZOs8xcfbP2XLdvAqjGQvApPvit1FO5Za
Vtv1pZ4OqnkR8aNovljhnSHvLLT5fLxdaWU1qZEFZRBZNZVf17S87lC62W8jdhl/vi9hA0c+U/jz
HovaRkOUo4bOgloneRkqCtdHHbdzWhE+1JcZJViFoi+MjvdZM9zLgeFmjkIvdHxJquxlrvaqEhs4
v4V7nGByaeBR/Vi5myaHmy5L5vrSA/AjuWBip6nPbfM9t3S3TM6Z8slQf8oMmLfBY1pC8ppLH1H4
2sk7Nr7xMq1GfEbhm2Bh9TPUOKvpEXHyOTOMyjH31IGbqvk7odHGRcWJgyRYGAUXDMb1SaPDMWdR
INWXTrUuLYDBWH1Er/XLbYNdvtd1fo2Te7PKyh1MZT2rMWNvlyTLHkzTgzHUpfZyaIsdg93cDmUI
DoyWNgHP9XaGsIwNI66bi913B9nOIOJQ71tt/HN7P5vLWKZsMnYPR+s67ZC6sB6Dmf1kkuYwqqsC
Zq+z9hRRW9hx3BuP7ZIH/P+lFjt5kxdKMjq10ME2l6jHANKzkYRelEif4xaS2tpJ3LSGPynYa+pt
75DupAUVFDWy1UHGvRU0mpE0F4cgNbuLfwd7gNpNmwBvSAcFMlCAD9cbM4KSsLuOloQ3cZmwOJRE
v3riHNJy5yptrUQfF804Mnic5rLXN0fY1UJMU9I0lxBkRZyZvpY+MAR9rNu/t81iy28hWkB+wWAM
MiXrkNYRSHGP4dBclFLpntNyao5KNc2/CkNtT01VIjKj6I99bM3HWVYf2rjcU1DYchsLfPMV4AA8
aDmLN3tN4FhtmHFsLhDc+WaOzvL4JZSOsaQf6+5/uGxv11qZpinlQZe3PZft1Jt/7Ser/3X7PLc+
HP0upPfIUpkvXD3vUgnzYZDOzaVIX8IMpZcfYDMD5eX2KovzWTun10eGsU0C6PUQWJgZ1SA0pbnA
SltWJ037fvvv3wjQmY0FsaVCOQOz9MqTm46QzDYlSIFCLn+K2Of3XCof5IT/V9uxfcjaTHZRT/3v
s+q0KGmPgC9gjo69XdtC2AtpNAcGwbLuUDnfjejZFjtNiS3v9HaJ1dVq+qwrIkMmPsjoehRwW8l0
Y4vpk+60B1n+mMkHtT7dPs8tE19KceRyFkX8dfGqE1Tc+bP6wg3qjd7v9R+148595+lNuENhsHmj
4eEmiCXdAQ6yuk9yH8ZKb5vNpanUn1IsK8feskOv0Y3aZ6JJOSoazAZlHha+CAG8ddng/Pzv+0Xz
GAAHeTKN59VPcPI+hBCJymArHqrY+UAC8zmM45MSKk+tuVO2Wz7Y+jIweUm9E50gTGd15RKaJU0f
xy3ivhkCWQZsVlmg7LxpW/f67SIr1x+KAuCsGrWXFvH1ITnNzkdpcKv5f/D7CM/T+qS7BEJltYzE
ZGcUdBUBuzPKZ1XJvXyyHkTi6H5Uaol/+zNtbcoBOWsuGj0I3a+8YdAWTH0g43zBDGqoSeCtb5Vm
8DOjvgvMtt1ZbuND0fVc+nKveJd1VV9OLHrZWSAuTdtie6Zde7SCUhB00Z7y1lYWQJPeYQYao0B5
e535aEHqRE3XXqyoqhi8+LdIAHbHoa750zg7l5bJpqM9S/pd1snaUah58TREVnGM8sgGB1v1O192
Y/M0GiC4WfhzQEWv3E4d25OwxkTwygE7C21X6zvf1HYczdblp0HD9PdSWSETWRU6HHWsu6iJuot5
cuqHwD7E9WNrCRpr92VZHlUr5ubf/2czYk04qsnTybzWDJzCshIGhbPuAvGYTY/5kpU//7vpUFeU
SWMRdSTNWjmUIshH3IzoX0PKzvhUKZqbdLL33zfydpXVfRBZWGvN3PSXYXar6WvX+qXycaBTfnuZ
DVMwiB8XaClZOV/p+pFTxyTI2iIeLmb5Z4geIsXT2t+3l9i42a90ulDvg9iz1z4RLpRSprcwXPL5
nMQvFbDqIFUPDlTNtxd6vUgr70s5HPQNpfklIVtF3WKSR+jXxXDpEuD3U1R9aOpvFMbhV9SGnOlI
hm4oU2vOXZkrnxoLiovvfeh1KoJEvwbzx2w+lUXi1nzQRqdO8TErnsz+xYxNLx5AibXpnZnUz7d/
9dbxAPujjYQIIOIZqx8d5zBizIEyXKw48QvHR6LGFcZLbMY7dru9EEYLc/NSyV0FUtOUVZlpdcNF
VPkJNpy+1j6FcflxCrN0Z6nFat59CNJhaCep4MLUfW1V4yyPY5pqw2U6hcn9YBonqqiJObjN7rz3
+/AQTT7uoQE7CQ3NdTgT99k4ygkcBGYPTob3on1M/Dj6XSv/VtK/tz+V/m5bEEggvrB8KjrP61BX
Q2F9pvdDHm6M7ogPH/fIB95fR3RwwVfZlDYpo66NoZlrMxT5Uo3OGtWniOYOOvKliv5fxS6xNSb0
kJeCyRF4xfq5TcRsEvwl1Ecys3XlSAA/tk9yDC9imntzJl+Gpz7NduLBjQOkKmQsTQtmA4kLr+0i
GK1MzBNJq6LXZ5gEfyhOseMENiq1wDkWeVRtOcV3XC6jLGwzjQk5O2hk/GxWLK+08iezjTLfqWGQ
Rams8dOGTpUa2cIf59wLoMzYuQJbW30F1DIGwxPorK51V2WVXcqUUlBBP6RScdCDX7etcfkbri8Z
fVtm4iiCY/ugAK8Pk8ZJ0EeCEldVVW4eazn9ip5CVxOcK11p/dDW/w1UMJ1yvfM2vb/ehPI0xpaN
UdxYi+xIvWFQ57OaSxxmdwaFFTM6hwt4LQ0/aPrn29t877bA3sHZAuco7U4KKtfbVHUQ0YzK9pcJ
cON9paEEodpR4kdtO91bWinvfLiNzXGcQBzBOBK6GKtoDamEUsn7kvXK9g7M2LcqgPRHQlnI1af+
QU/14+0NvvdgbPDNgitLadIpDyu17i+FY92pzGxFtW+Brpqx0DRQT0yTnW6vuDpSHnswcCS0JNRQ
WLzLUhQ91IbRFuW5ThR4SM2xuDeGzPZ0JZkfs9bYa1ivvNrrelSCmY9ReP6Z67j+hMhE2kYgl9XZ
YsJPp3kaU+CvrR+3d7UGc70uA3sns5tLyRes3/Uyli7sjMYhyyTMpiDDaDzAjAvbe1JV3mwN2u92
ytJP/QA3pTJN1mOg6KOvFsPwMMVBvpMKruxo+TWAhUBVIjZE1LMuDTsV/cpYVcVZ0idxVOb4pbCS
L6YB+YoT5vq9FEDtdfsENs6Z5xZUAB0xznldsShyESL+qImzhgUzfCxFUONGA2HOHO2Y0BrL/7o9
XkCqxAgI8I6sDlsvcw2WZhWlpkhJrSN6PgHY244BVieNJYL82EzhNhVN8y0q094+SAriHG6pSeHv
AOnVfzrRS89pNzW2m3dzA1ksktYazOdZ2RwauL+Y0i4KOXKZMK526i7rZtTrr0c7S1vUYHlv38Wk
A++GVdvi3ChZNbhpmNR3oTXnfllaqBGKfpDoT4TFUXRmeUqlUf4J5LFV3airpaNUJ1DfyVL3kMTI
Q+sBdNV9FTQ7n3OdQL3+yqWPsrCiUbFZf880naMpKixxtuD1gPgiaZ6FFAIOG7PZC+2sPkqiyzzD
jBzaPCZSf4gs7nzo11vz5pnhRyxJMvWM1ylaUqvrW1VOAWyeFMPOc5Ai2ZirgRH66jgvA8KBNZJn
lbH4yv0OumME2LA7NmBDW7eYxvDX0AcaALOhrYnMlL5+svPJ8BrDSB4gZSlC+iX2VJGDjtAA21Fk
Fr/iaexbr4CQnjyhD7Uv8OgSaslaMM+HbOwCAV/YKH/5r1dHATcEB59GBXOBJ1/vsonnyUyHqT2X
qlIeikYojCWTOvSGs1vmXgLt9YnyrhAf44HpfqxOtKuXJFWWWQsWcj8IMxVFA5GgBOgEtl+GQfAy
WiUQSima7hqt4yKo83e0mJMdA1sWWv8QvAUELguBODRU15sOyyauJAP7Kq3RQTIn/hKYWXpXDDGl
ngTt2ET8t8f11ZgoSDPrukgjo4t8vaIldKNJ9bk9m3MFE7ZF2NXOOqz+MCIfsLPhBBSuvb/9bVeB
0v8tCs6R5MCECWJdh4j7ENXPRGnPKHM2z7QNY2iNitK36m46EA2KU6dE+imapsgLZrP4X5Yn3OYe
L/Opa2SEDIVS3nV8brNChVk38uE7YgsKkhn6nzQX+b2pS8JL+0b1qM3uoU3WDdll97RTiNV4ERc0
+irtM2Ta3XYg9WdTFvHnzBRIIukyfLX2aJ5iGBUP2hhPh7ErOy8kej+KtpY8wpxPGsAfr63V2i+L
Ifxm9e1ed24V+rz+NjJ1UKhA9lTqs9fmIHcjo1nKUJ3DkMqD3TLF0euWR3aiuDWFu2ebRtrHKnO0
nQj2/UvJG0lBmLFa5t7eMdfRS6p6WoPNuUfcb3SbUDDs6UhmJ58CnYu/YwLvAy7mgSCWpBBGUZtP
cb3P2eqiIWGO5FwCgHjOdGa+dFNMnm1UTHeklRF/u23yy1+4utmMWeAZX+U1IBS9XjAOkyiZY6c5
S2oyH6XF8Kh973XLNre1FI+otVC3XQ8/07QZgKGF4tyNgZl7rdJrTepRtqqkj3GQzUR6UqAN804W
ubEszXDo2hfiKdhkVqdpxjMYwGVz6vRDMYChAf7OJXh8wnYnxdqwT8IoY7FO4IbvRJKtSnEasklx
rhGJazPDs8z2YCJi24HXqqzyJIo9NoCNKJaghAoDTRiG1CieXH+6amiKtO+6/oxncr6FRvZtNLPy
UGW54UcGgnHOqGVeT9jqpuiYedTDaIzGuoEMZR/sUS9uGBJ6KAwpk0rjr9fTk2NSVoGAhvrMOK/+
KRrD+Zj1Yq8av+GhKQ3CzYliMgjJ9dB3RYOhjmO1P6d6/tQ5wTG1ZH+SYCea78sGSjFL+zLo0U6E
vmFHVI2YVAbhyWmvHfOozEVhDU1/bsKudyMAOUqb/5BFdFfrd7fv40a4zGjEwluGLhRv7ZoDMS/J
wkVg9GdZaePPWiB15l0uJb3jJW2QPJlJV3xKA7ty3EjDT/tyJcCNtk2d/9FCPT0Ocmm5Kc/YU1jF
40eK39/rVCh3xLjivkkl5WOvIdF6+1dvHRAanZRUEedZxhOuTTEEH9aNVTicW6ZiBsPpQZ30P7Wx
rryqyU63F9u4a1Q6F30MYvKlnHe9WGUOWt4Uyzs1Nr03NbPlZln2pw3VH1Hf+qIClKm3e3Hf1qpQ
RDGOyhyJQcZ/vWrSmZ3VVfFwbkzjs8g/zPXvPjulAXFIezAQtbi9yQ1Dx2ctJbfXib91UmgPSSWN
bTmcRW/ejaEFtejXAl7WKj04WnEq/gQozt1ect1+Wh5ZGhWv7x1NWMp+11u0JyZ+UjkbztZsw32T
T/Z9n5nInkCWe2p1uT9BRlvehfGU+rlh/0Oc2R4Uap1u7kQnY7L35sA3zGp5BHFzyz/v0PMK2hdh
kovhjPRT8gg/anuaqEyfVBzDvZTNexM8W+tB6Aqog/vHm7jYwBtQx9yNitTxzJ8VffZLUPIuN+9n
qJX/EIu2//3OgG4kmqEktwDPVgaVt05rIoc4nrsw+V5TwnHmfytjegnNegcm/UpEtXrkqb2BSaUJ
Rca/JmBMeIQS2Ym782Sq0xf4NF86kXyX677y5WSeH0M1c/yo0awvzKmUXjaI5glRr/RgyXGMfHRs
JLk7VcVfszOnmpkFp/os2NgxoILrRkmgukmZjifYU9TjQNVh58av+zVYJm8cTbplsoAsZB0/iFKy
7EakwznRrQTGAanL7kkd7M9hqB3Tvk/uwrxtnrPYDu8iC4JmRQV1PpgFmW6cW8cq0kboLk3Nb+ma
nJo6cY6dY7R3ZV9M6KcpLdp0ZuDKmf0pyhPJj5yOPIdJNi/HC/lplT3EfQ/6tG/3eDA2vg4a5PRa
bKIv8BZrDO/IPJfT5O1wrlM03QAWxZ+TXoRfYnpuh2Hom9yNhPbCaPHktbM2HAtrGg/q1CR+3w3z
oZuAh46ibx+g0A4ebByU19DgOjlGaJ6KyQjcQo4RpNNq+ZB0pb5jyO9ffn7/Qty9kGzgs5YQ+s2t
aWQ17QLDGM7BXAWMr0oVLE1Iit72Tu/vJqsQQPLo4xZhwb9exWamXE4LfIHeSq1fpMr8IVTL4ZhZ
cu9bY6fu7Oq9v6ccD8BlqRESzqzngxRTaGKeo/Fs5r3qpbY1fIDAanb1SOsPVlpGftvaJTIHxh4N
49bKsE1RRQFGDr5sFdelPRzJQYUXEmMVnGI1fElmKFuH3oABWlanD22rnSox7tWz3z85NFy0ZUCY
2o3KwPf1CZt5Z0r20Mznvj0RgfkwBI3PhikeFOk0VZ7YY0FbigbXXmlZD36S10KkYS9//sZuLJpK
U5HE83mohpMax66mINkXPteK7s3FHr3H5u7ogCCjRIjCK3e92tQtB2508xl2h85vnBochyNp3HTD
cZXJukgAKP2pXqpOpjnvWNOG9VJIZxBpya4pI672OlKbAYzI2Q7qcRrvk+jcNz/s/2kRsixGvSGY
WsP42krLymKCMbNR2h9Cyf04+zGYfyPUzW7fxY0vx24cKMggyAfXsAoUGFyzlEEW85lxn6h5kpOL
0b3I6eTBEHZ7pY0kZ8F5shlOf8HnqtefLRoDyZQzZzqHDbmLBt74EEd+knqCIoTutd/aNnMbFWCk
4e8svdyzlX0ust9AwrGaZU7weukgKPtWDef5TKe19yjTtYPHG2QfsRbj0Rmj2pWMmOKcEeX+ZEGQ
FNV9vJN6rLuUy9MHPxKlMJMzILZe+b1M75pRWPyKQvW1b8EXKh++6aq+7XoglG9veeu7vl1rFVmH
oovsWmetLp59PXNnqjrKg5FFHm/Mzpfd8HKkyZSJqG1yH9YUj7MyquNY6vKZussHGgD2QFxn8G8N
0r/2H7VqdiLq95Uc6ir4tgXizZGuwVXU3scyrSflHBvZvUTW8AXh6ditCmkPrPn+GFkJiRlEWoFr
8OmuDcesokqIIVDOAipb9dmu//Tmg9zSzZrCnVPc2hTOmpohUR2tnFXEqjZaYzlZrJ7ROWwfi8aO
EL+RtGNXtdL328bx/plHbeb/nkLaDO90mdtaaazQmLRz0hfVgW5P542zvbeh944SnBm1dQK+5dKv
p0JGqyhyeZDVc9frn1W0N+TGcWM075tsT+Fk+QzX95ulcCnMaZFlAQe+/kxkFqY5xZZ6hkXtoyb7
ivwBkZVjOMkniBZODVUbpt13SlLvP9gCWSS1o6gIqtZePUPwPg2p0/YaFPYBlKY0MyTkKXp4MHcs
YyObY6WFDZeHgFB4Da0pmjnMkpztVWarnI2+/dG3DPN1hVkd8zL8qOioutYS5E29hXJSqtSzi/uJ
3Hmun+q4/Y8EaTgymhjAb+hxEtlQCbw+bkp9/aAFsnau0sJt8r9a8PW2gW4UsF/bJEsMzRG/k1Gx
jbCxZ6FoqDPKSeIqnSZgNQlgDdcn/Jcs1OZrXMdD4ZNnkNdoRpOBJAZB13oilrrxMHTtKHmRapSR
l8kRvE9O1+Y7F2mjWwe1LfnMolvFuM56TsKpx6hKRlM7W5XQ3SzNrFOXNv1jGTq1PzHI4RkzVq9p
AYKftf2rk7ppxww3rhkkY5gg7aWlpbNyUYORWt3QdPo5sX9q3UKndVc4+TEP1B2vu3HJ4ENC05RL
DXnAupw1BchjJZ3Q4eGfgLb0KKhmlmS6TZWVJ0OukkNVj9lRytro1I/aLrv3e69FtkBZFh6aJe5a
s2yFUpU0Sj/qZwaWHvUydhM5+Ti14m6U/x9n57njtpa06ysiwBz+khSlDlK37Xb8Qzi0mXPm1Z+H
/eFgWpQgwntmsLeBAVxaiyvUqnpD9BAkCBgod2r0M5Ii+ggocGsSnrzPPX5vtxfnlX0P7Iy0jHQG
qs8anGL42thReVCPHNcwRKTMxtTlASL5y+041z7s4kO2PB4WvOYqX7LEpK1judSOFgLYVjPvJ0xA
hj5Ao34j0tURvYu0Oj7lqDaLwCy0Y1LXgOm+Rll034g/bw/n8irlPQnhmg4MPRgy2/NDoy5Lmsjt
qB1RKMdtdRgHB6fQzwjtoCnQwXCbpK7+D58KCRdgzxrg4Aukq5r7DfeIqR3HgfLuMBlAP8xU9cq2
2vJFuvK16L3QaeRhCwlz3XJLQ0Vv+Id6DMryWbfA04Xio1b/qdDWvj2Rl+mWuuQICIRQnl8Iw+cT
OZVRaBU45x4xXboXjPtSidxQRFVe+qXUr7ns3Q53pahBPIpOaEDSJyX0eTwgd33ZtZN2zLRZ7Nye
zEFmyUvTXurmsXbGKrQeAsR4v5lZjpB5S1Nybwg51P1JrVAEGqRJO1WSFYl2r+Pi6qSashg6QQdE
hUtrwz+qnIXg8I10KGwhmMXHyTBK3VZiI/p1ezRXXiGMhgycIZGDU3xejcaXdDzAZe2I45JcRbbh
T3YqJPsSErQpOrGEiYr41AGSn4bRZuQbX+/KK2A5q6kXEp0/rIuFqkL2tRR2jkYQO2rhfxxSOG7N
VyWMT+1XQ7zPusFuWy8N5S0M37Xriooo35GcmRN83fwfqwTAHcpQR3n8Gc2aA27wR9I8I8xLqxDW
uRI7ujyW0M/3t6f9yt3Bq4oCMIBz8uk1GixLFu6BVulHvwdq449BvwuzVjjkvYVBhCwWO7M2JWxX
yhH9dLpdu9vxr5xwOiVTUsMFcA205fyrV6gYk1/15KIoGrvBWKSuBoDYqSKl2Xh5vY1llYxyNyAH
icQEZLJ1gcAPZ02ZQrK1eI53yNa6sfW9ivynBMimrzhT2MDXxBYv6D29fgnURWb8MOWHUjuVwWs6
7a0wsiVkxxuKKKinUkzxjBaNCuXu9qRcWw5LFYM6JTBqFJuWI/td2cY3qB4peqocVem7X0Vu1Vh/
6ES6pvy41By6svfqUTk0yZYg6BUs1tJhfCMcYwnAVK0iz4VgxiROZLTBQVaCve8f+GrfzHJ0/BRY
2KNYpQc10faG0rp+dwij9uDno1dr4SEN9Y+3Z+Lyblp+Dpkmtzo/6i0dfTcREezULEwnHa7CbjBd
4XSSp6/FlhXC1SjsJeofNLsuq6tGMmshcrBHnJkLp5wR4U/iWt3xeOWtAuqXSoj5z1f7opgMCHOx
nOMMXz1SJiU2S9+PUOxs5mHvN37pxrKc2Vk/xYfbk3i5xxfdKnJ1Edk0nrCrLKIWS12vW1Uni7Cc
MlXQpmmcIStO86h4ZtDx7tPJLtrn22EvL17CKhACluyXHb7a2mWohSDZdP0o5C9T/RyOv9OAeuvW
rXt1dO/CrO4NWcjTSQxM/ajEhUed/1UCr6Lk3VM8QBshE0Ws0B2EDdbW1uBWO5SNm2cdKcCRezU5
jMbRuDe3WuJXliUTiJo9OSs0h3VLqQ+7ujJ0RF2reinchHrwEI5ldZemeeaaQtnuzBLtzNtf7fJA
Xr7a/4KuvlobzroRJshU9rARXdpElOP74ltQ+e3udqQrpxyhoG7wbqYGeFEuzlt/0oaEdZlbPyOs
RwzrwMnkyKl4yOWHpL7vw0NYbq2XqwN8F1U+P+GqstcAsROVwxzQMLlubwdbqJjlmDy/apahLXxl
vhxn+GoWS0kXwiDTdDobrjQfNi2rrg/if3//atHrpQpiqefv54lnp+1LIH3R/S1Zn60gqzUup3WT
C92ys0bJrQ3d9mPtsVT/+SnAVIHHo0crAYFfV/ICK9YRpLM4fK0g2DVUD50uy/9Q/eu92wvu6kch
2yDBZNnxZD3/8kFfjpUshMYx1gBW6lJcOSVgjf8QBW3FpdtI8QES/nkUsxLrZFESOg65VNyZg0QD
2CR/uz2Wy7cGUrY07Mn8FxijslpgiT4DNPZb85iLGdrpWSU6qZWauHtZzT1SO7M9FNWvFLmbjTT5
WmAgo3RRlwvZWlc1cCaZJkEczaM/zHiX6ZnuwSnMMBSO5t0YG+lBauVmryV5sbs95LVXHNWthV2G
FBkpAanRWrRIUQYQ6MJgHrXyZRa/4CLsZdFwmDM0GaMfI4jcRDqomrDrtft+qevQIIXubsfqZFtN
cYBgdG8iiBWJ0b3RLKDGzT7zcmuv9j0eNm8pG7VVlPHOP36QpXFpRAL7vk3jVyRcypdOEH0SN796
UgW1cMxKSVzKKOq+1GeKoRiFIMYZOkgWCq4ZKp1XSYP2RB9UdOpYNT/H1qCDBdUrt5OEX2M2Jx8j
URg2Vu2VWxROCPqZPH54Bq1Nv8uuVM104lQ0ZsmJJ80Vc7fov4bi3Vz8bqtnSft++2te2YxkJKRA
NOsgZ6xxwFM0WeXk5yhKaUK3k1Ljh98Cqrsd5Aqogbc4W33xmmafrCWFjaovUIv19WM6VcfC2mXG
A4X8Fh8TO5ntwAq9efql+695HNpZ+BRANPLbh0A/KbTdpHzwInN4aHgO1XYy7GrzpTMPlfxYNJBD
d0lIQ7XX64286c0Ia7WImBRQJEAPYQWuRc4FldaGz6l4FGepYG2ntf9J0mvrJWr1NnPGRBH3cmf0
GQZsKhtclUMrABucT387NYJ5WdHnmz3kyiJgDWFVfPdrKwpsQ/ZFpL6NNAflPCAHFRqJ3LpyhmRS
qGXt73HWZkzOhiRSXCmZ1d8xAI7QlZUoF52GPLxBi9TvIewVbZfuBA1lVLcM4y4DZxov1j75ZP3Q
qsYwbU3IquPiR50A6PVREZBTDe2OtpTnlIbw1NyTM/ofsUKUvqlh4lOCaGTqF4WWSB1nmS8YdpdK
Sewgi2rtU3NQvwazUg+2NWr15zbMxNiu+yb/muIL09pBUwQ8WjSrQwgzKBMX7CaADl8WAkewIi7H
Jpuazp0G9PDu9d7gfVnXFGl3Wlfo0R5FJ728a9qm+yH2giTvBBRt1L2uTdWPglr4dz3os9xjivzA
Mbp8Hg5YyRqKnc6yVu7QU80/iR2too3z9o0z+341QNilKkcbGJQ+7Yw1So0umiIIHCzYgsZza+tJ
UKe234BWdmQ5lkY76aikKkgojbYg0KJVQyt9NgTcie1wtqaHooLvK86m7Ck9kDdb6qXhj1WnwZcs
K5qNXuo6Z4W4gQkMCgvc6AtHcJWYRI1htXMjUNiLxHJfSGiwSuUYu1bR+w/RILc7PxT/NVH+v6AA
Yyke4QBtrB44Yi1FYtFH+nFKDt0Xs1DdudhJjddG/1quWCIhaczlzlUED2g1vFoMYdQpJW8aS7H9
UP9iVd0ddaF/fF3QDedo5N0Ed3bhU69yiCwq1VLMRMpBAhtWc2UfnbFhryhbFJCLotcSiSOG64S3
KEzgVTac5qU/932rHaf4z9g0T0pc7Yf+Mcozu+21p9FU9mL+oU2sn8mwpVK5vnOIDeQMkOmyVhjp
KrZWWbMw+2R+/rTIjcUenVY7z7V7I65tCYqnhFBft5E4LV/ofDudB12tFQW8VpJCFDwq4c8w/Sxg
fRf96xtqGRirn2lFO5Q/rGKklt4kgAH1Y1fFdtjGbg2nJMBkZuN2W2cbxEHmCTgpZRBqCGvgRteF
viTXknmUitzcp40JURz0uAMtTfLkrpXdINUDB+mPBjiMOX9r9Kb0zN76lhhy9zBlg3ScfDKltEYa
eNJa5SjoWDMKbRLfqT3q+r6W654vhVsqxmuzRFiY6GDREUbdDp0F1t55ohTNmCOqTewfozSwlWTO
7VDIPveB6In+o2/uK/XBqg1HXBRKfOFxmOpdXk6A7DqnzFxN+GQMwa4OJLsGExKbW7/vohpN+Zcy
IbqM/DQwS/Lq97V1EojU0/2jJL2GfMS48qTmQ7JTq8DNxRlfHIphCneb1DwW9daXXSdHS3TAfhgB
LYUbbQ3Bl1sMf5Qm9Y8ZlDe7iATRDn19IwO7OkZEN+kdLHvwwilAkEKjRFKYPGOo/ioGgINYPviv
gu8owjHymxctGDwtkDxEh/HN3UJ7r5+XDBL7EQVrMipTiJGvnjBhIdP8IZU9mmpuB2LmiRDJGzgr
t3fJVpjVka3ofhiY/SQc5WiyW20vlH8kbOtuB7moZSyDWbgLuCDwmiXpPF/PTYpzROJbwrE2k708
9DZiu/oA/ED7XvcIg6eN75hl66RTunHjXrAZltCLkxIPQWgBcK7PQ2dxK0BAiYOTL6HLZ7iCahyI
runPvtQinVzbs6L9SpX+k9C1zziw/h7QN25VUrTxXs51CtjPUeqY08fbc3KRfL/9MGBdFPCZHHrE
5z8spESe6FUWnPpmh/wI7h2OgghQVXipdmfAdYcmFOQfM0zG8Qlo0X+Ui4+LiRAubK6UHSRQuV38
OS52lvWxqz05znfleIjjnjp07UTlvdmoG2Z2l3cSzwUemdyKzOWFgglwtFjx5ZLfLHgTeG4i0frq
IiQdY8MxRaauNCFSQZS+PVuX99ISeJHLIa2gfb2erDBWNRjcwcmK5NNgDPaEmASmjLskC+/+NdRb
nxcRNpkSP8Db8++SSkYgpVgNnyrfNN3WiL1GleZdkP+A6OH9cyxGBMQXwuVSCV71KFMqF1KmzinW
WMAS6O8dgty/p9e3cC83Ftzlt0NF5V2sVUndkNOygtSE1fmULgx2f3CLaXItpAi8PDS/xYI6e6GY
RHeBGDeH/zBQi2QNPDHtmXXiW/ksJyoX6UmIH8XA04vHtI5cq9vqYl3J2ED0LsUyCdIGqL7VeUY1
u86sLM5OvM2cLkDHt/5cqn8pPOxmOr1pbw/hvsoFVyuMjbT08lrS8Ix4o8ssb+q1zrdijqlvtZjj
8svaT4j6Sg+Zligfbs/kusLEgwcVfd48MGUQDV6zgCqkNkxjxEFW6/3ofqRD5wCvLQEUjXLE4ETl
c0YdESf7uvY3luu12IteMvsP/x86kqutgTpWPgoYnvqIBQ7Yf6lV4oQCOjVIViWy8qFUym//PlzA
xJS1WDuLgdR5yErqZMHqFExrcVeOZtassjfib8yzlzQtVOQvt+NdvtDArNBxhcDD/kdk/zyeKU9F
roxadsp7iO+UPYYwENyyGIf8uR6LWN5biTnXB9BGifnnduxrC2iRu8JKltVLBfE8djsVadU0M661
GTzCeWrpnipq7v57lAWECsWIAwHKxHkUGW8zMEkiRuNtnnG2idKTVUrTRjnySvoEdgVgLVxFQOfc
FedhgmwQs6T1sxOdRdvQQqcdoE71BxEOQRiOnqAFu1a3w8z8JPjdMTW3MpsrSTTcH8C9JKmL7vB6
tYoGLQZLm7B3haZhi3rcepWRnUQj+ylrne8huhTaSWFwHI2t7+Tq/NOo2kNci5PnYyGxz9v0BXGw
zEl4jNkLRtEJWrnbGUqmehGt13+/eUDHUILnoQ7ae81hrGY87hMkdk6tJXgIQz2N3PBN/VxvKjJf
uwsQuGcbQ2kDmrlaA5VoJValLlNTe7p03+yDXTTcx7D6dnjT3l5vy4l7/qTUYFiYCz8YfRlwDOcL
AS6V3Ilin53kzk++4Bzsu7iMjs9DaqmsPE3eWHnXdjCvZfYw0kEy6orn8YxOsXI9YxeJ6atlJTbY
n4zLfLjPgy2n4jcH0IuxAd/lucZb9kIvQUf5ErS6wDxi1/ch6RGwkQNJPGiBlT2G8PXdvoXOJmZC
vbMygVMaFV0XvFm8j/W68BQlsx7J9GMHwLHiGEPUu2lQCx+yIIBsLzXmYbJaw22aUHsItCrZ0759
CqpS2KlxXu6HWAnuRWUAjt9W/atqhhPP0yJ18NuskFlV6rtJbnjoFobpUdXzoU4m7cbdfu1WoAQH
u53zhFR29YH7FDwrJUW8GYX5leT/JRR9W5ISjz3kqE3gTCKY3v+wqGj9LjwaFDvX9fFMMH25Huv8
hFLAQy1NGP08qmF+NNrvtwNdriZOMM5j3pqQU1m/56spadtIwBoIi22SJizhMyl1Ww6PZDaesn5+
uR3tcl9yqSP1CkeIkg+qP+fR/Jk3paWX+UnRf/fGYWEIZbVdD3/VIH0Aq/4Rt/TbEd8w5udLmJDo
hwF+ACOLjc15yGBso0GUMEPRQtzPgCxPbWEnQmT9aRFDmu0Cei0PNcWqC4eaAxyCASe2JyUci69i
UmifZcSJJtvoy7mzjUJXOrsUE+VubnP5e9H55Scr1KqfASiS3hWzLIAGqZXajwZHT08FwLkxoGsf
DGoAqJs3vMr6euuDvAIXN+QnoYXDVYo29XBwatNLYg6O1sVbqqTXPhmvOHp9TCH/WR03Yxg0CU+v
AjCFfjfBzT4G+eSl+MuGvniwlASa55bX7OWO49AEF4oUG54R7Lnzbzb1Ol7iU5CfdCTDSsvL9R+V
WdwDS2jCcGfxmL69SK5k1QRcWOdwVxbw5iqrNjM5MkBoY8kuCi29CPQBvmUA9O+DofQ/w3cxeydT
EvNTCNpcJ0dLKYeOfYE8XKiNYJ5v/56r40fMgw0C9Qt6wfn45zm1qPNXOVdKkjhqTJcwzHsMFfsk
p4VoFR8CFXUv7HCtjcjLWbbeLdRkea1g6bjkweeRO7okopiwQc1RdXtdcJJkr4TiPz+zmWYSfRpR
TB33ynkUXxpxCPSn/DRIB9QU7DT+2NPqGYrZMcQBXkiyo6yxAci/zD6XoChnIHcEFGpdcJKtpE/F
aebsGdApUZ94HW9kntcmD6nChf8Is53a5vmwqjyw/MBa7OMRiSjI/ZJjutn6v7b/lQWtDcAAaOD6
SR0avqSQs+WnAA/kBI5FJXwc/U8+SKRg/nh7HV6mNotCAppFC4mCJ/wqx22DsVKmUWHKlHQ39yoJ
buco+byT+2ZLMXD55uuVBx4MFS6ej8s+XE1eNNVtuBjSJ0Lx4AefxPKzqNpqgI8Lqc3PyfzRWFuq
bteWBOg0FiEcQGw1VjGhHTegITEIp5Ppe42hzW6MOIh3exavVAcpDCKGyJZC9oCc/XxoUw+9UJGb
4iSFJe4qdI2fw7xy/OklP2AG75amZidbGcS1xQivky0M+YTrdnWk9UqbGLMMf1o1HsrsJdXua3Gr
GnHtnHofY3U3UMfJ+7DHQL6JJ4Rr7+YSMjya4sjHKRAaN1bjtZX/Ptrya96hQZHJrQ2lDrA109Jd
l8hObpS2Un6Jm/agKVtWK9fWBvAawEKoxHM3rDazOHRxLPS87zQNsEjckuchz77Vgbuyw+DHIR5s
kaQAp1uNKR2lqp3zpDwFep7vmtlQKqDvnbyfxiw65MhTbUzilWExJl7HEAzhrqwpebMVp2WeduUJ
S5LQC+h726j9/KNdNP0d+lHAh5d3gwmKYbWxRtOM4snET0UdZf+p75BqMkvBcDc21pUVsXDpIfGj
jEOkVRgBUHuCU8HiqkJVdngpx/AxEV/UeuCBWz6ndJ5bZbpb/o0G105B3STEvgYHCrvIeo9SvuuH
6kaZ7A1IdnaSUWWkmkO9jx8FFX71TXl39lrDmE+90Y3f0ymJYqeMYTq7w6QWh7ZSItHpaAvErhIl
gtvHmr5XFSh0rtRllWZjBW/8TMBG/GwnH2eQoGplm1VYN84UT+oH5MRqOAq1Fe587IaMndqGw+hU
NSxmks+qhSCBaPAfoZPVwBMgk+sOjc/hNe7McfRS3R+6j0Wut8OhLutEsSv0ixrbGCw52gVGv1Qu
cz/hj8Gkg6coEd3d+HLLkXcxR5TYKHez6C/MuuTEKgerDHWy2Eq507Pyzhczqt7NIN7loBodY26N
yY7CsJHtpkaDpLfExVhwiB5NTAU29FsuE0Bu7YWNBOQGYB1lk/OzBfcm3qKgbk58ptYuUuWuyFpX
sfZSqiBfG9wjXu3NkL2CJP4wD/5GQnRxWL+Fp9jF8xJE7FroOMpTyeyMVD8NTeDllS7xTomc0C+i
jUz34sReAlE1WPw86bytdQWqKu7ifi71U2HmgGHQnElrXhCZXbeQ7tvHwd/YoxsBjdUWtSpLAeZV
6CeYHnaHnqeFJnBTupKm2kbyKlhfNlbWkpOsVhYXOghsIOdctuu2U2QaYTuI7D6A4f2Ok6p4UCL1
79zB64BMgHljVMzqS1PBWOhzpfDKYdD3wuL8c/uXXPumoLb5qJyFxFktKey21R7fLMBkteR21l6V
dhTrNr7n9SBAX/ioJLXr1IIELdMRldRPLcDGhg4nPXHO/Y3tuhVl9SrILEo2gZ8TpblvKWoa+V7V
NhLAy4XC0qcQTqOQegd/PN+BCLyi7VCoysmHMgoXUJYOfnKHtpmjpF+kyNxYl28dmfN1wk6DXkIX
ZdkN68JHKOLYU2uxeiKFyhxwwDPK1JMm7rLog5w8T+p3Uf4iUqIW1dxpqVvV/eThZH0MVOhD6daN
eW34737O+knU6sGoBA0/R1EeVR+ZT/2xtb60sjfGD0O+0WO5zEiBKZF0ACNY7C6Y7fPJZu0nsaEJ
Bhbgov44JrlhByVwSJ9szgNtWp/kLOAu4Er50Gvl5FS4nnu398dFJsJvwIMJjRO6gAjarQozshIm
IEMN45RyP9LpcpPs279HoAPAHQwWDQmwZc7fJYzmImVlzY15KkVBdRI2uyum5ZY7zJUvR4kCeCn1
GDSa1kdqUzRdgdktR2o3eILyCgD4UYiO6h3Gly7P9H8+VqiI0EEBuAHUTVlr+vQRxq29kDBtpniv
yZTQc/xa1ULfcqS93PR0+Xi48E+Qs2Boz2cPI+ZSkjE1wDG4f8ibNqI/H32QfGtjJ16kwGD/38dZ
b3y5oVEhEicZZttECSWJvgBG3pVb/tlXLvklEpATmg/86a2l8249RCxxs1+EiHIOBc/sGsUWgyC1
O7DIrp/6wl3fzv4BUWKUzfxR8Lou1zh+cnN3e2Fe6CjwnFax0eN9oSlLEr66FUWEJgUj8DG8nQR7
wHYty76E8i7P1Bcfumm1N2a3KsenWMs/leP4Qn9wAbymSbXxSy6qewszjMtyST04BNekCD2oQMQ2
snXijUI/Wcqbuyo1hsOk5MmOxLuHfOpLXtUGxp0/ydLd7Ym4Fh4iOMq/fBGFMsP5Ggv1qoytnPDC
YCGpGjRuaZAG5rGBl7x1NyM2rud412obw754OLzhqjgCKWwuCLTV+dfUhajFqJacup9VYoNA8R9G
1c42Kk5XR8ec/v8oq2szYvNHwRJF/CA6/XP3uY8d+iSv1VafZtmKq7sMmNj/Ai1H7buFjdBPq2Yz
gZTCplT4JX29/Zkup4vmAM9gChhAbJH2Of/7Yy5m6B5ad1KnJz/6plGUjOZXM7/ztY3H0+WUqdTn
kLYB+oYY0xp4509CgoJYPZ5mCzldocNHZXQE/ysl1mpQqX0KDtrZG+nN5QlE0AW5hd8dJvBrUss0
KOGgBfJ4krSP4MXIPlD5f871aSNZuzKNvIWXWHgWodG4/P/vPlPTidhihcZ4qmBfovZjd2YOTR9o
vvRJiqqNhOrtEDlfFSq1LQqdFDzpT6/b7chn+QmtiunUu5ym383KHk3OcKdS7U61E91Bl8bef//8
qfta74X79Aco/HYfeeFol6/ja/mhvM+drZff5VLlR7GQkEWhzndRVikDsWv8IZ5OEJQeBxAdpYAx
Vb4ltX5tqqldwudR6ZRcvOdGM64FWpPTqWlgrw/PYQh2P7dbtLf/XTpgee+/D7a6wToTAgbGLdPJ
mEOWpyMWtWuJwVFJs7+5+rNuHnuhfCzKQyRsrKhrs0nSsWhoLPC/NY1YFES195N2OoX6XWQId3li
6yCQ/nn3g6X4X5DV7p/zAg6xWE0nqrd7Q43sdJgeuscg3M3C1ne7shVBX/M/6mEL73uVso3wGi0j
qeeTEgN6jb4rjeyI4i9D2Ug6rmTA6GaQBeA5AloLmMj5XqwN9l2ud/NJqKFHGHvzm9jCZ3MLcnzk
xXd5upG3XQJGENR+H3F11yWDnKARQkSjmz1TLT52zzNibA71KLyTx+JxNMtDPtpyvxH57RG4OggW
dX2w/kjvXj4S4eJ0kSgP8+nbt2Nke8cPD4X94ymynyw7sys7so+jS4pvh07lBLu7ZJcsf7BD79ev
ym5syYYrtXv++PXxpfjmmHa/++7bn0N7smW73vOA3oc76tp25Mr2hwPbzTXcTzv74/7x8f7vh4fQ
/vvn7+0V+cZvvDWi1c1aW+ZoNAMj0uzCfvIeHnpP3k07AMSO5WGP8gDM5cna+Y+6a/1oHlHb1Jzo
qf3gHAb7Hui7fVDsjcv++vd9N8urSzhO6lHXg+U3Pfl5tqvLfUYpy6O2ryc/6w/A8pr541aKsfyl
q4nA2UhdSK3oCFzkb6jOD1MlYREXx9TEI2GXlMnGlfy259YxUKOAxwwsD5rIamDQTMXE1wrxJNmF
8wtTIf6Lr5+T2l8//wxt0T6pHze+75VjAGbg/0Iu5967mzKL1H4eLEKqynfdSQ6pKzitnTkv35YF
+wMdDrvxsm8KU3xy/pon5Q68nq3vOmQbRQ99Dr2wuVtk7/uwpal6JUM5+2mrw16a4iQyJH6amCo7
TSh59uH6HtVtQ54S7ZopOikNuimquHEMX50TYMk4PSnQPtboKYmuvzQptXgy+u65Lw55dteYvxK1
+3578i8H+GbiCBd0OR7xATife2CX9VTHgXRC9bdpH62yt7MSx293knsnl5Sd0fy5HfHKYQyXWVGw
hOGMhF612s7ZrKatlOjSCXU2dc7suJEcOf47pGh45Q96d5/0wx0y088bcZehnK/shUMNR4cq9CKR
uVrZitaZvJs16ZQ/CuZhViUK8tivTL9R14cB2+afKj3fScbudtzL5GQJS/4DYIzm3Lo1F6cdZ3Vn
Sqe44eWRPCTCjxaP5egpEjYqIJe1ifNIq4yzL+VWikeDb9nGdvdTDF5k8UteJW5476PMeXtY1z8j
WDiyIVBLMNjOV47YGy065oyrmXbzk0WmgGaMr2E1GkuogPpIYf0JuGZvh702RuaLBjWtY5Vn9XnU
yEJ7TVNz+WQacDotL2yfDaxzfaeLfgrixoReGyNLlN774giCRs7qZKrFKJljs5BPGQzMYXCjxlYh
VVbmLuMmrY5Cn9gpNlq3x3i59xe+/6JaRGFU4Qo/H2PZhvo0x6l8qsQjONMuaXb59BJ0w0Y+eWUu
ibMMj4yIrvHqcKv8VIkqvZZPY9k4ZvEzxJMwjkrQdxz4lnaP7crtgV1YmlEBOYu4+nppPvazZjR8
vSKxkxTrj8LO+28AawTFqcZq3wuu2lj4gxo2lT5bCC24Im7BH9vxd6NVD761bzN7qPBtYpk1kbHP
A32fyoajKZBcQu/2L766AkB5clwswpKsuvNvUcSZ3OldJZ9KwYt9qgdx7eYegHSpQtm0sn0Dmv+W
lu+V2hUqMKSq1Eg4KoFGnUcNJ6kE1dKz7kLtDz5lzmhFO1FxS97I4h8er3gI1HZnIFGfWYfbQ17+
7tUxyZXAaqc9BsFhzUeVtHqYu7qTScpNDQmhpvBmP002JvbKvYPlGwkqGmjo3Vire2eoq9nMQp+V
EOef/HE+VbPiFFHnCnqONILI51Sohjcbh/G1mV0UqCnJAYHkc66+px7WQy1QKT8V/W+kSQciTAJe
97ZCVmzaUW4rr40gu7fn9GrYRW/qbZuBGJJXH7Sv5LKpBfoPcLSn2muEyR31zDbHO136ViblZ13w
5OgRucmNTPXa53wfeXXbFlAoEiMJtFMxVjX8/4HMpcWF7PYAr31OrgGUQnB5wxt3Na1KGil57Ifa
KfbpwCcQ99u/U3UnYI4Q9P1u+FDFxv52yGtbE7jLoh5okaOB6jmfU3HW6BKzZU9BY4u7dvokoztb
xfuh+CymhjfMiS1t5BCXk8njkWRuKccverOryZxQQRDwcplPqRwru66L9LtGMOq72yO7FgUsCqnR
IvZ4sQOnUJ2VIiznkzyT308R1nCIxv+rwRT5CNcoJROaC/A71plf7WP/kFTVfNKFOfPMCLEuc1Si
jdPk8i47j7Ja+EVm6YBdeCf1+IU/Gvij7bB8JbuXTeHO8tVhY+6uxOPepOQESgSu5BowO1qznPpJ
Ip38WNF/FJo1eVJvkh5ofljboIrija29pADnxyV57Juy6f9ltKuDbLEArXmWkXQBk4Fk4bchhEt0
HIWiavuNbbZso/NgKPabWE5DqWabrdtBYT6CFMW78lRnom1MvNpH3uXxRy14nc0HJd7YYpeTeR5u
tavHShgyC2w4EMfY0dLJYcM5jfa5/ndAxnmg5Xh59wKU6TypbSAawNeK32mZPoZRPNudbMtGaAvG
gyBoi3R096T63wdM2G7vtyXruJjVpR+ClAVPrbWQj2GWupWQ554y+PN/puBO/16mrwmikbfjXO5r
KmsL+Qv6NVys9dpMmyisBLxcT3Md/Mrgx3DR+dnGDXe5HgkC1RMsBK93KtDnUynhKDqaRWaerDSL
HIC9jIleM9Sgdvgv43kXapXN6Vlu6iVCVLSPzdw21DLfRSNa1P9h1t5FWS3CIZjjvpgYkOlnXtvO
2N5uycRdWwDv52y1/JD5b/I+4MNkhpsLZe5kIAE648XUU3SZ4s+3B3RtV72Ltm4HLnJAhe4zbZKW
Np7V+Z0bzO2nyQoek3qaN9bDlcYAC4KeNToVlAUv5GbVuamjXqnM0zTlrow+ot82x8aSdmJsunN/
b7XdHg/UO1XuHPE+mVI76qS9VHQ/rNj/Vn5MeuPVSnxbmfeKxOOHVmGYSE+ZotuT7xpInrEK9hNk
nEK1+6QnJf14e8IuP8+yjmXKUSQW3IirO2SuI/TmQdOhYTnOYGe522W3HV3Vv8tVc+uMvVLaMw3u
RHqU5KU82FfLWh3T0tIgfZB8f42tAwz0rMCeS7DDGnHcqJscf2z/KsJzmMl2lwn/LAgBq3gRByap
IdWgoXO+gxthgZwLpXLqUZt16ZErthqLW9iwK+kTjAuTWOQOi3r+KpcJKkGAoxfpp0op7bzB9HjH
m8/4gg9t/TI85WG9ccxernv6YKjJmaiYIKf+Rj97d8hbBYyvwK+BSPVYQwhm9bXMKDqJyXehsvqN
tPdSSglYPk8LVCfovDOLq2ND7RIEtSIdzGEi76p8prMv53uAX7xvLfkX4MkYy3MTkaU+vct89kXb
JnuNXpgf3SlyqSCUktb3qtRP91Ot/bq9pK8AkmANYIZD5gV6lnzy/CObnQSpzg+NU2BKD4OgP9at
/wkFBbuwvsg8g/Bkd/WmO/hN6qFTnKmPmnLfSOZO6p/k/0faee3IjSxb+4kI0JtbsnwbVqvVGkk3
hCy993z687EP8J8uVqEI4Z99McAIW1GZjIyMjFix1hp6/D1vvbwB518zDwqDgJ9RQpe/pheG3vI8
YCbyl4HEwoQK4ZsFebrDqKnW/gx/Sb1jnY32cH8Xrg421InAsthvblcoYhZxt9VjuYZLzHqeumw7
Bl+RtneE/GxMn6G/vm/q2t0vbS2jbgmMk3YMthTI9b54fyt3yDf1JpD3pWmvjRjNznWxn7MxxrZo
94M8AfVxuZ8MUahpFjUYU/Rtnb+igmELiK4n9Fbyr2sF9KuDtbC2uPIVqfMLorf1nOl/m7G2mfCE
EeHbrAJ8fxOvcgsMIXDKSO88t4/fXi5LqvRRSKzAe0700S65huXgu9WusaDdWs5c9cICO4eZSyt6
70doT4TesyFvYmsDFD8NHsxiJXm56RCgY0FVvXNgLyH/FcvrEwMzE2iDl+nQVLafOhEtrS5x/Nd/
3zkqegCsQIiDqlh4uhi1alQIkcezpIJeZyNlP5V0JabMu79wOobUWQ8Y63mka/Eelpn/0MXCF541
Pa03vZYLttLL6fH+St45Cq7MzOAQGbIkcDyLz9NEiRq3QSI8e2/VWfqsSjS9nPbP5NvjuDvpn7Ru
y0AwvPYrduefv7ALwpeq3zuaGYKRhVsYWiVkiig8i9VjRId/1DS7jr8jf901ma16G7kAgCetuPx1
iOINaRKoeWAzSLFkZ0fXTgi1QvFdptztbvptNbXdtT8N6StSZSu2rqMG/RdqvgQMNhdfuVxhGXVR
LGRT4PbZnyGUPpvtkxi3G9B40Dmqm35NG/kd+Hm5pdiiGsb/GyA8E4CXBtsqqKsJ0S5XJT6l9Y/W
iUUXzTWGsCBWmR4b7VcPKWXbfmJaClFapkeE5gGusX04t4m+IrtkFNCYWxyYii7KGkHPjc0H9kiB
Z87GeO8uXG0aJ92zwj50Te8xLnwKZNpOqP8U3lcES1fiwRXjLBkXFV78isl+js9y/K3TaDF7yHi4
WfcaZd+8/m0aH0cIoz293vYSHv27FOyQ9wcD6dmvrHJl6DjV/7pCgWpqEm0FEZpmnq/w1xDZ1yeb
bBC/n6l4uTHUhWOIDRNXY6pErhQCl64zKufJ4FkrJ+xKM4EdwMWRuaHTAcR8WeueRo9CLyQoriZz
mJtmk4jxcX5FFpDz+cK5yctjW4gb4z9vyG0qKXIAAgWcberTukv+Yx7aEXhfjMV2jHbNO5h7gE9J
26Th2rmcA+bCdUGOz9IdMCPAObXIn0BtekYwirHbBk6dvap5tStnPQf9Zyv3By9F7mkl8N1wRvC3
PERpPNGPXc42BJksJZNhxm5lnYLqs9SeQ//U1I+A8lfiwPULhL7P/A9gRURsSSQuzyVs4iUkz17m
Bnm3AzZth/FoV6y0lzW78CuXIgJu6G3i8YvkZU/l0P3zYtlbyA9oQYHaZork8he0YWwUvVdqz4Jg
OeEI2KKGzoyuh5zszRXEyvXGQts797uYo5rfBYtP6etjXMlmyL2Vac0uTAXAJoMmP3q5xCSXWquu
2q4KhNw2CusmGQBIiitp6iSY0tCMheewkJADUYPedDLLl7ZTAvJfHOvaaRhn+nL/EruO8IDgqLUC
reA4X50wKdc7qZAHgQqQWU1OVoSa7vB8NysifF57dj16Ft3TUKzFLXivdE2F94ZrQWbKzBNFRFDA
CApdfljqU6kq9RO/wPOD3B4SGGAA/gaPGa0Bp8s4qF2SZhsBOl87S2N4Y/XqQCor77UGNrT7+3Gd
UJoAMJFOAK9IG3L5SOuDMMsMU0zcQBykbSbIg4NNIAFFu5Y/3DBF0ZTxWEAH1LyXM19ZT4W7CqzY
rQdF2cQztnSoGHUrh3GNIPCaq4c1wWoF0Bo9AILq7HwfXrq5AMg0bKPULdCPbJgpM8saBtnK6R50
chXihjy8cY4fCSLduMkq49Ak6b6od4aW21U17Ma0/FkzNSyvnLXrl96siUNuAesdqe/VjktKlwRB
k6au6FmIYXPVS/tuTDdewRzMd6lqHUPbKSgXNvvGeEhS4Z+/OKx35jyOigIU8WVx2ImuaiPnRup6
4knNVM5csknXWkNXh5sBE8hS4bAxZ5Xz99T/w/77assZQPyKvEY9BarstPWLBS1Nq7l0oHf3ffj6
IbGwtliSpgpt649+7k5mdzTL3ha9YzFs3iL4TiGw0Z5lZS1TvE7CZ5sQQs0PJD6isbBJOlZ31lDl
bg1bjR1IXb6N5OyFOdMflTrWOy6r8CHqQhjm23TcKGMdnSCAgJFZtPJN4UXCjyAT1vrWt/adKjos
XPDfQVuyuLf8ThmbsRtzl84ZXhQaDIk3ncHMQ/Q96JNyO6nrlJgyh+kiE2AreI5AokrBjCR9YbQy
I73uaz13sx6BJq1W5aOvMite9qlPKav2D6bvc3sJgrDR49R7QMX+Wy4Z5bEvG/PvijPMKenVr6GM
MoO2oHRdPl5Fs+8ZeJRzV3s1DspDVFBWsjt7+KvA5W6Hx7yxmb1cA9Je95fnTWDxOuU8WpPv1bAP
Hl+IEMUbpZq7w5QfSkm3/ZdqLDZ1V9sWUoyxfmotxMw2CNbdX/DNTz6/j+CLEVHcWtwnVjhCbDL5
hSu2zVvdjtHWK2HBkLVJ3UeZaECMOmU/79u8CuUsFvZFTjiFUPNqflYTwMwJ05S7IZVhhrAiJEaL
VnAqJsC2901dZd6zKRrMwPDI/XiEXEZyfRprci2pcA3vuyK/6dbb/b//KiFY/P2LcywJgaZnkVq4
srHxvkQNOhZ2VTpZssdR7puaz8HCM5mOmweAeGXSblt8qQS19MhLjMKN/xbH4hzHtrkpW6f9HKj/
n5bm7/fBGXsJfbDEUgpXs1zDPObdpomdof40vgraRmpW4u8ND7xY13wiP1gL5Unvk3ldavKqhVtJ
ewl++Onn1QLEjU81D/6RIXGjz/++tFMiJBdr5sinQtYezt3+b0nGJPqvUJE68VBu7n+uG553YW5e
9odlmZYwkgRibkJRNvrcrkEZbrkDqD1gNNAWkIQpl3+/JZhmFlL6dxO5soX6sz6eYu+vVx6l0tHR
h+7gYrm/ouvcg7IGz3lemJT3oExfmISpsWv8GGdndHkqnkIkeeBVeqTY/Nv7DJVIbh4jGAjWBn5u
7STqSTBuUuqDD3NhVqZoycAhDmJmD4Hgb1XE7O6vbM3C/OcfvlUdiBDGmVhgolDYprEP59hIEf++
lVsO+L9EQKA2yN4WsYJsCViLghW4JqXPiXpUamYED9G4b9uVMzX78jJW0ArXIWwnf6IkdbkgPUpG
Kw7z0vX1XQDlfPIip5k9GCsg51v79tHM4st0sN7ldT2bwRGa7BTIh/tbdssAo1dMlsChhI71vKUf
PszQ6GPBg6d0TbN2pPQpW8/1561YbBUnCDSGySsStNEiLCSIrWrUqSrXaE9IoTBrpR/7TUyKrxg7
MTxL8qEbnWE7HKz6LQzUrWxHsd07VbvRpB1tlXRt6OrGx7v4RcvIkUVlWg8GDQ6hOYixOPuinQV/
O/Gf+wHUyaBdYPlwSzDXufB7X8hJ9CSjdoddZL4l/WOx1jO8EdwvLCyukihtG2RMsKD0oyN2f3Xz
ISSflSIf6ZqX+84y/12LL8lwKs9yWpRwIy4lpwZRT8oiLRq3RWDFodYY8G6IkkMSgaH4d1M4JVOc
kA3RDl2kFb3ekTkGdeNOveSo8pMUUXgY9/eN3PADqCjmTJyuP4d44fzYHc3JaBo3hRw7TmHDieMf
Rj6eyr5YyQKvywpzxdSaZYyoVlFHXcSmqK8JsahQuAh1PUj1fjRwfvVVMV4NRg9TNdrF0IB7gnqo
BX0fJGtcztdrhV+A6jxDgIA64bi8POgq1NSIiZS1yw8Bj/snkT97wmZAsP7+nl77CO9mkLnvlKy4
/MIfUeEIIxSfa1cSkKLIcgi55b2Qr1UAr0M9yDwWRPVvVlpfkv02KDXIWTc1bqZGdi99zqOjPjmj
gj7EmDHSeby/qhvmqIAxNgqenn+WfdihUZSmj5WGhFr/IrQ7QHpd7Yjt58qZSnGtFXt9puHl+z9r
V53YAbhvEEmNW/71XyD1N4LdW5cka9nG/Mkvj/OlmYVLShBQoxkyNq6e/RojpmKNh6r8JiF26W3C
kFTDU+0m+n1/J2/4oYLMBrUs/sWZmNf+4cLp83qwhFRtXHUPk9Cn9nENPHSdtrGqDwYWhxrGTquN
IwxAGubojmTrG2Wfb8Ld/XXc8PMLM/PP+LAOL06qtEIV2Q0RyVW7h7kW5RUrh+mGI8wYbF7KELIw
Bb5Yi5SkRTHmXuMmBfQZkM30FEC9DHT/i2cUK9H9xpeZRVbQnASDQvlnYazpqPOaYd+6Y5T9nuBb
igDFVZO00fq1N/GNRBcytHdYLQiiuTpxuXvNKOq96sutGxz95+LY/RJPaEzvm1P82Pz1vnYr+3ij
AnVpbxGVxNQThkiUWrfZNUcyj8/qsdgyr3aE3/af/eJiZfMuf/ALqRejolFELKlvll/+nKz4++D/
Ox6F6hE4L2rkFLio1S7MtJqe5KQxrdtHT17kaor/WmlbQTjp1V+9h7rHp+VoSYdoSiGVzz9l/uH+
Ot8nexbRg9LtTAHN/Yke2+IXTKIHB3abt65lJhAB272o2IH/IOc7TztP02ZKMqcy7DGABPvcUIMr
rMc1XOrskvd+wyKYyHLujdPQtdwClGqbx1ZJHs2mPtRVyXTM9G0S1/Rlbhx7mBh0immgcrgIFjEz
b+W6B63duvJ4CMY/WRHYRb5b2dobgfnCyOJx0WXw55vx0LpJ/9AZICwlZ9AggxE/KcM+8Y+V/l/4
et/m/LWudhLQLT4FIOwqSc/lKNVTeGhx29BRUOdE3C/7z9PW2is37UAuDI8k1UigvpfHY9KtIE10
pXXDyPrRI6FoBsLPNPpvVNcYpG7GGEQz/p+pRYxpJyPpQU23brEjLWg2jWkX1S7Pd21vB8mG8aCq
2Qzf1qRPbmR6HE1dmUd2AKqi6LJYYhdJk1iwRCvKH8P4qWmzbQlhB62cDXiabT/RDuc3SJ0H2drw
Jma1e/9jziu7+pgffsHCf4R6qPQQ8VQ36apzJDdvWrD2HW+egw8mFt+xjUyrz4BUuWgtbGspsK3u
UdVX1vGegN9byOITpm05wgiJFeUQfq9huP/9M5DscCtDNF/aKUCkh+6QUD6mivqVlnx9KP7kP7PB
0ZmfQOOSHvDgRH9WcShrG7y4ThQvCHO/xbVGOdt00tbo1/b3tvdCm8mIG4BedBsuvUiCH9BAFA7h
dtlWY0bMh2BTHX/Jw67t7OhHfJQ/3Xeamyfzg8H5zz9cXKEC21Goz2s6JcdhJzq9svKmu+76zZfW
BxOLcN32oYgmsjVfGernpHwKfShfHAQHi+ZE6f6oJfopCx2VuShmpZ5jU3v0dd/WhvooFvT11c5W
hdHWEH40+5VKy4208eK3LbKfpCSf602WX26LpqQ88aK/SPEb85P2oJ/HSl55UdwME6B9KbkYAFYk
ceHbQR23tSL4nds2n8QRYIwVPnnhjNCSn6bhU0bhfqIGmIr1vtLEwxAUa6Qft744+QOwVuY6SFoW
T0Id7rdRl6feFfrKVvx9Lfe2Uv1S15RZbsWKWaoVeRgGjrQljjCroQCKLaknS6HMQmn951SOK2nX
rUwAMUeYX2BKmnn8Lr1XQUelko1ocMup3EbioyFvh+Y8DN6mGLZrQsq3fIWxYMZOeaTRUlvE19Rq
BU/W08EV4s7pg2ivMZ9LRC+b7KGLDLuEJV4cN/fP5623wEeji4hbCbThkzQeeK39CeKdYYCp+qrn
Rx5u9w299zkWUZekEpGyGU0I9HPhmX0Ho36uY8nIfacKayczq0MrNp8Zn9948U81+5Y1dhnWbsjo
K6rce136VoQ/cqH7rofmfoLETa+y7SAlTqF4uxKB3fa1KRHWEdO1zP6GE4MRpxgAEscwrl4SkhYE
aPrwLVLx0OYb/SsSkf6wtcbESZOfzTb9FTID/wfOusH7FZR2t1LYmTdjuVkf7S/iNBzYQw3oDF+I
5GNpCK/mkK+l2rPzXtmAb0QkfNKgWlZQjSqUEq0sB3fiEkCh9LupPOta85TmbjCZds28V97+BS6/
NSZtbYNnZ14ahxR+blgD16Yad3myklZrVcXrRzdprd6RzfEgoqDKJLnifRbC7qeoQF7lN8I+LOVy
G4joYbdGtBkmqV/ZhxtnXIPUCbg4VXfq/IsbqhN49TRpxC9RxW9l/ke02jPKxE4vMPn2XbTWBiRu
xC3QjnTp6Y1Q9lm+viFA1tS+6UZaj4Uj+cNBLbad0TtDkNhTADGqfwLaNxY/UvW/qrTc6kfre6ck
WmMuux6FYMnAvZE3mLuSV5ojZlabiV9Po9tkbgQXXBvYsvJgdHvT2I7NrjOsfQEHFQzkx3mmVwx3
Ity00p9M81e8/datxfAouBF66ChXiYvQ15my4bfiOLp1/tAW5FbFxursCeDls9xtjafJ/Gr4a4w7
t1yQvg3dA/J5IAOLM+YJ0wgpZDq5BbKsA8rBQYtWDkpPE60CwJUmBUbZjv3JLhCD9wxrrSB34wsw
gDHztCHSyhdY1vH1MB8qQ1Mmt4z+g9f0sf7BFj2UkVU6ZQ9TlFc4gugUo824TCUc/BaaKP93l2W/
g/jn/fB8HXBgHaR+DOsp34GR2cvzaCojCueyOLntAJxWL6cjzCJrHcHrqHppZJGpSXGmBcg/TG7S
nHKYmwo6XNtVMuxbVsCqQxwB1wyX9uJKC7peU6qmEl0t8p3ckG0Ibv4m3ed/3zBGnfluYIS5r+ew
8iGxNSP0QzWhFF19HB962QhtJTVf7tu4UWBi7J1bk/cmc1vW8lwIFRBKZiJFN2hP3nBAZC0Unpro
OfFqOrnKRrF8J1DXxoJv+QJ6enSoAdLN9fDLpclFhFCPh1VkMEcbTsp4awAUX8nbb30mSGIhu2Ba
bOZrvLQSxIaWEJlEN+fvr2JvD3zvFUHvH0UQbu/v480FfTC1WNBkZYnYJJroSuq07cYn5AxWFrNm
Yf7zj96A/rFSlioWxBFoYZnblpKs5PbXFwc1lHegPJ0rfG6RWAdRKBuVloozJiZGzE8sn3JpWlnI
DUTTbOV/x5iZhlxmBWHepW1hcHqyDqo6izdRaysneZOdmqfse7Fi7nrfKEmplDTgpALxs8T5GEHd
SSxKdn10GZpqn6BKfP/bX+8afzV5BhVN0BbAUC+/jFULQh3VieKKE1i9pNr2TPil4LPum7n2ZjIp
Hlxzw5sbbNmAGCpKtHkzqe5YwLAjHhummybtFMZreNobhogFzBvN/BE8SxYx1BBSuetjSXWzptxF
enguPPOvUjNL0qT/3V/TjY/DIw5BOChiGVRZdkt5v2UpsimGy01pB+L3gkB638INbwPABiaa9iG9
X8QELr9OM6paNjW56Rrg9NLHphxfak8iaveWXUdtxhCI8EMLexAXw5OFftDKD7jeTdApRCDGXeZY
tOzAhYxBDpMaWm5QP7WtiLrHk15RwgtX8L8rdpa9t2Hs/DroAssVgsjxwsjuwPrK1rFLft7f0ets
dl4Q2p/sJu30ZXY5jKJcjV1suYX1NMonCgW2B+Fum/2QfOnIQPqn+/au531n95gf4AxpMCNmLL5g
rmtZDMGO4GpBA9+tfKilk5j358oUGdLuHIhw4AtjZvzJml6mJLBr4XfRKyQysMcAoQ3/Pa27/EHz
p/gQii2zkY1ENAVXfikTW/iqNfbRaxz/c3bqnqonYXd/A25sOGguGHjowiOJsdxwBX7xuTkenI1c
2EzCj7hVDpVQbkMPYZUeCN4qlPvKlzDERCMpAakj+qtzHeHDAk2t9z3ZL2exj1drREBF8Ck5d4bw
t0c5/f7qbtuaYxpPIxxKvrTVVG2VBmavP7emNp7Cun4za9QCq7IydpGmJCubOQevi1fhTOnCkABY
efJiXgOX5qoCTdym0mDD7zZFi6SAvu+q7lXVvS96F69Zuyq4zLPC80wIrUngrOIilPpFoTY1LDXP
rfFVN/7rSv9Bq+zGKKFGp3Slmo7arm3o9QqxSW7FCaW/xne8XGFSeTnlGCgvqm6CB7dszuSW+6rz
KDwno+ZoFkNm97/h9RGd18mhmAfM6C0t43gfZ1LRxo35XFZQQGPzkBt6vc99UTqA7XhQWi96DGKh
2cd59i2n5OBAQ1fYWjDpr7lVIgtZn0Ejea6nT8mm7Fbpwa4uaZVWH3fZ/N3hNVxCZoxesELYd8zn
SGiYBoaSzG9TaArS15WtUK4cDEOwkJPZEq6gk7jc/lSQOkRQfZj4n1jvl6nZw1fdoajbvDESY4ev
yt/xSE1RbdYqHleXKUucedd44DIpDCPDpeW6stSgawtI+KOk30kVg4tM/ZkrOeL1gAJmeEqTHvJu
YDsX6Y5m+YVXJar1bIiV/n30W+4aKVCtr4Y81T/LJiVIj71vfZ1gqCjt1gtj3xaINcVuGHuYSdow
MJJDMOXdPq3Mfk3H49Y2IKCDnDdaIZQD5z//GLz8WkzbWdqpmvzpEe2r3A7ksd+vfOcbZnRuQOYS
AA3T6Fhsg57DQ1HLHkPmRlM8TCT/li1VMbgatGRtfdLzfWyM5laNe+1ZUoBKZ3rhO02ftlvBjIxt
0coJYsvxGvfjVcwB2DkTYc/VxZmvbRHh6nIoYjGKUzeV5eRFDQNp73tJ8+L5Uu0EIbOOTAbB4WmW
I3NZMGPc35irg/ZuHrXTWWcS+PFy+wM4qtsiYAzJSK1N1onhNp68kKJm+c9wSJ1oY5I5ajR/ZaRh
Lr/0WIYJVGBmcEYcpv+dpCT4XShVh7FORMZngvbH/aVdP5YxOG/uPDYwP1sXL/JYz7Q2Cf3wrNe/
1OFzj8YyBJu78K2QEWwLyp0nOIK6xkN2dUMieUzIwsmYxiDCLjzNDxByK2MzPGeKWh3kUvZ31dSo
21ivCzscszUViqt8Y2FvcSP3KMoVPNtZpfFQ9p/QJY0ZAtGo0Topomr39/T9qX9xIWONrAbQM7Md
sBsso1bTBElNJfrcO4jDHaxtsuk2EPhuzE2ygScUEnPB2fU0Rb/Jv9JzKzla5vRrsOjZyuJXzNSY
IuksU7mIwF+6kiAhPtkyIH1ONYpyGfK8UQdNiqr9hEv1Zxz45koecuOjktIZ82TPPEi4PCZyq6pC
2SbJWQkfpQnJ7un8NtZrhEO3PPbCzCIYSGWtojSUJggn+HumwozMf5D8cJ/H29z3nITud6uYh0Iy
V57dV1GIdO7j+hZZCMpgyWDEQnwWEZfXhococcsBJr0zPSgbUn49Krb3PenWJ/xoceFIvRA3Kocz
OVfjs2BVG8RE/Seh2FVozd+3dOPbUdFGSZ6SvsHjdbGphoAKpBzK6VmtKKh34T4Nvyhp/zzJ9ea+
pRvfj0sGatGZSIgca0lSYVaR1UxynJ/H3IC7THPYx3BwkPiK0giFIydjmkiLGIpbMTw7/OWBAMUM
ToueBcNuhJ/LA9FXeSj3xgRlT918LwdnnOyasr21k4Ntkx6lpLQrcS+FyUFfZdO73t9L24svaSUN
bGCihO3hNYAmMMkOaes7438ra7yCKzHxwwN2dlSNjuGS5zqL8saM4jI/C9K51iCprf394D1G1gMV
Y2qiMCWcNeHXfavvD/Hrnf0/q/PJ+ZCfjGM4GFme5+eOABe/Va/az/glcrsHdQNLrZPvQVU/5jvx
gdFdd3wsnqNtsp/O4if507hvdtpx7ahex/uLbXj3wQ8/KJ1LB01b52epETYCvDzaoDppdZREhFam
ykFl9Nv9PbgODpcWFzdaFQyRL05sfFe/+CJhfnrK6l0ZbsL+GX1CRi329w1eJSVkaWBROERzwR4a
kMs9b9Ii68hY8jPcQE4nCRvflA9ptqLUc8sKlwf/406jEjg/DT5spFWXplXmU3FWPJssS/i+it+5
rmbN6Sb+ikgk5SwgjJcmPH/IeK4H5VnwYE+iCdFtegRVbUWplW1T8t/qIRY3+YD0aqIM6X/M+6RO
7RvF8f6O3jijdDQhsWDW+/1RdflDstELyVq04hyqPe+1We30xCwJFPFrhBU3dpXqAP1jiLPpk5uL
b5cXNGopyxXnvB3tTBzOFTi0iMGR+wuad25xLHk7gRTmPqbksZwRsdQ01qYuLc9mlnS7MhAhqm6n
NQ3xG57PwClNWXjrqAkurdTBVMZVOJZn2tY7zetPUFW8RA9COH6TBPPHmEz70l85bde9T5KMj0bn
H/XBL4PeH9vcrMvzKOTHOPpSVlTFqlMqdHZWDbahtQDBj0PhZILw5lfh+f7O3vqADNnisvQUwLgv
jkUnG0OQdlJ59hpt1w6N03XtthHylbvyppm5xkJpnKbV8sbyJmpaVqGW50CgoVuCsxMaczcW+u/7
y7kRLkEu/5+dxe1kBqHWg3coz5pxlMuKYfjPUgZl+2OeuMzlr8C75r9t6ZbmTDU3D6cy77b4dn7b
pnGgVdV5qLPmRc0j/Uubx5ZD1xA5qlwutpEUrZHc3QozgCZ4cMyTgtf0UUZCqbVU0+qsRcFBbDjc
pa1Jv6itxson2Ll4X7VTtheSNe7KG5sL3zdtVQBKdD61xeZKQBTMAlak86Tl6Cian7vSzDdDFr9o
DLSGjWk4lkAn9P4nvT77c3NAxijvEGoos2t9OCAxIIQ0Eer6PBoViAkpCb7Uuh693LdyI5mbZVJJ
6DSqE5RyF5EsK1NRCFOVxaVjfKiDUT9ppRVuFEHzoeIR60952Q9fIqFlfltvhV3M+/ew8iPmu/XS
ofgR1IcQrkMDgM7Y5Vr12GziRLLqs1KVso32OTW3yvohQSd8nEaQjUY384d4WurkSZtvE7+yqMZG
/zzAOZeQqE7ymqY3A2Tr8nfkNVT1FE3qc0slYgt4pDlMUVquXPy3vuxHK4tMozMrmlYhxUUoaPst
bxZI18a62d7f1OtDOq+Fi3fWPIOoYWHFY5q7DlP2VGrLB6XxIqic9F+RHOx939ecQG9XID7XsQ6D
EGJgEsQ25+Vy8+QyTBXBwqAmjmibB9IvWfJyRtYrYyWqXt/zPIh13gAywKUZjXBpiQqnwQhj1Zzr
6nc3fFEQ2kzfKm8lpt7YwAsr82vkwwHMqPwOSpk3Z0p3KJTAUGgHSBXDcggRb6bGjIVkxhphzdI3
SEdoCtNa4j6GUX5ZwRsrJv6sVqvO4GZ6pyjKigJ5oK48hK9i6dLMYm1yU2TTUJoA2s0aLijIkNDF
7v94iIjK9YsR/BnH+sikS/6PPrK0u7h2p74YEkrF1dnSv/TRvhnfhujLfb+fY8XHWPJuYt5DMlFa
DcuA5qt0hpPar89G/F2uEZ8HTooW+5ZxFri8ma5RNRvd5pVo/a4ovTRL5ACsMnMcUPK+9JZySqui
8EbCtbqL3PBN/qZ/Dp+6k/eY/TUc/5RTMUKV3qmPiX+KhpWQsvRVmcEMwhYdcopFc1vn0vqI2qDn
ebRVwsTWfmV9cIxMfVNK2kZXrZXU6Qp5vjS2iNZFEshB6kvN2UooIu1EmAKQ8stGxs46xLbsSYjH
0zAQnQ5qNhj6VpCzOnCatoIjVDM0L9x7ktXN0+uFnBy8sjZMJ4lDpuP0EMHuTdHV4nSQ9QScj1Lo
deKUUzf9ve8nyyDCKgCA8qVANdIVWbJm8a709SaZurMydtFeoP2zj8fggSGk6OCNVbZ2x934RPPB
5qqlmAeCYXHkwiLvlTRJ+jOTgfJTmDbCWz2mxlEP+2DrCV1NeCkmCoti3TlKXAibolDg8dWjzuF5
Jzv5JB+ioqDWKAjyMcIYqVe6OnGzLECwLzMho86UPVkWofzSlXxhVAeoi/tz1HqWrcv5g2ZV9bdk
kqrHRIkUe6BMuC31PDwytCOdKgRKVoCR10d4Rn/N7XXgX9yyi/ie9ZlS5Lncn8Ne7U+UfZ4FqBS+
qlXRbENhyN029N4MX3mWim6Nj/29FXl5kOcWEpGfajqv2iX4PZHHhD66MpwjXy7dKvGGnSYrI+2j
YHLIUcRdrDAS2EpC92hNiO3qaRccgHkX29Qv+h9REmXPcaPITtQL0HMmWk8BA8U3ZagNO+6Rb0yC
kjhbVMYJkbwS1qYufob+sHcaS/VsHkSQzOae5uji+EkPJ2vXiZ1/EDr9tcrLzmHgcyuQH9p92qBC
lWX5yrPzxvVANxb6Xqib5xx/CcDL/LhKAjEczoH1s83ljT8ixhp8QUbrYMbyefBAY8k7EsFXfuH9
Y3njmFyYXtwQNInRoxlR1c1k7VmLvddKl74OVvxcd6dYoOR+39xV/ju7O633ee6djjjc9JfuXhdw
3w1iMpylKEKVTN1EkPqCkHUSWbFzoXGUJj8KBbAVX92t2L6+7C9tL/xczbrWqIxsOHfGiLpYyWDO
JG+6ZN8KP1LPcGTL24wZ/B1qHe/7cGeIpgNkWknWoI+3Nv39dQMbLZMly9TNisSpK4eK7x21NlOo
InlAx0zfWP8FcbGSfNxaNVcUP5YKAE3pxY4bo1UrdTdxwCKB3qOnSQetsqp/9yNoHucajcL7iVmZ
y+9qKkFqmZE5nPVUe+kClHdVBgR/qxbUL28r3/HG9tGEUwF1Eq+InfOff8gUc8NvaCLp4zlsykMY
aHZlfinHo8pgztgLtmRNJ6223AwNwYC+M2sdrcDOjUNt/MoAfmdVsr//k5a5OLGbhypFB5pYFOaW
ezwOlacVZTidfU/lddoONay5wI/DkYv4vqnrzznjJZmnYPFc3svXsYWcp5JN6XRGx7W3Q5L/rZcr
2ea+lRtJB1cR4QjuG4DyFAEWe9xpmeCHlXSO/a7ZJknYHAtRze3CVPt9Pwryy0jjHlJo39/5pWJs
mIk3NrDrmhutm7q9lHjGY2zl2c4P0vKpyRNpb4i94QRVi3pkILXKiwWR70rCeyMvpFBCaNEo9TJl
seTW6IpkNDszUs6jn26oWKjbYNNaf9XW1oudBv3a6EQ2GoPQYIQbCBazr9N87iq7WCsm3gh1lz9l
/pIf3JS+uCFoKT9FP+lOtgs25+oH6rK7ci3VmVOZyysUrQ/yaEAZs+b9kh5Fsfq4l5RMOXP92em2
PEmbaPdLOXkPmRO/3neMG56OLV58hFKobpfjDFObi74uYashv8+KLwiqVtYafOk6V3wXL5khtbgf
4KDLnYMitQvqKFXOVfwGf98uGutt0iMoGaxt3RyWrraOdE5DO3xuCiwshYpSmo2eK+fkmy4cjG25
H6N9Vu2oqQmnKXf6gybZ6RrZ9I0zTB1UZiAJTNhcDr1cX9SHOGk4aedK009jOaqOpsXW9p+/FHF4
Vv+cUTrmkvFckftQHeLKPDdSV22MuEnssaoepyZcE5W/4RP43buiDZRHZLKXy1Hl/+HsvHbkRpJw
/UQE6M0tyarqaiex1T0yN4RGGtF7z6c/H4VzdrpYPEVosAPsYgfoqEymiYz4TZ/KYyCbH2NNiFzN
iFpX7dTMtQpkbW4PamPmYJyKAPaReoNOtrrMRKVpszA2zI9CpepYmcgmbp3jnjPa5oCWsxwJShB0
6yiG0ChtOQrmx6xR6nNPFhpxi3Tx5xZLE+/2iK5ikfcu3izgDSij0N64nDxDCMq0jFLrYyOLhZf4
QaEcBRlPdLuGnLcrJXodDrAMPV0F+eJlUaxyoAj6m1kahkCun9oWdjmW/81QBqx9T0OX2Uoyf5yq
owpPW68rO6j9E//XoRdoSwY7aOWrb8n6Z99xX8IIAkW8+pbSYGlR06eBNxXIXmBk9SuZgz2TgY0g
qI4jSswLEL7BuixnVriqC5YZeh8OO2fH3l9erXpRsCSuff4yGYezd41dnYALDObdz17OrXd3h9F2
RQavMfSm6DMnyVlTPwhfEvSzGzTl0vmoqGcteS3D5zyYHLl+CmTxYdSd2rR2kuatHwLVgOXCywT0
8Wp5ilLWNDGHsdeq8V0YpZBo6raEGmvkdhLtsew3olGH4x8egrTj16QqwZeEFGWG2Kv62WZjAirs
XTFEtv1we9dtBsKqhSycCwSM2uX8cuaWSVf7sWeawsM8D3dWNv8dm4ljBLtqCMsUXdwxym+zG/oK
CigKXrqXsbQsVU1ItrEXxeHHsfyazSex/9Slp378WyNRFHU7lrB9gsoxUzMDLUqLwK5xhY//0YX0
4+2RX4kzcNpQgOFbcovTDLdWQ8+zTpoasU+8ieTvFDVxrtiWNZR2OYT3VmzlL+OIy7hsUbWOpQLu
sZaE56HXhgemMnQCrdklQl9dw1wbEnjlhZ64aP8up9b75W6VmCKPauL5Q/qKreeHxOwOk9jb8mtR
K45SnHLaymSPvSmGaK3Pdrr3TLpO1xYVPQpUIj0nWr/SKuPFlCANW1zBvEJ/4An7HCdelZxC9VwY
50ZmGQrgXMTEvv05Ns5j3oBUqOAnU8v83bd9N3KUuAKTqkrikT/b0eIUUP7qwj1c1MZZxQ1NukEf
hGRgPbY+DMRaAyrpRZI5OlUu8uzsTcG9PZYrCDhLy1gky5G2xf0Z6PPlZyxjQ/U1c0g9X85w+T7W
GuX7sD3n2kkRcsSGJiftUcwoRltqI7c2H/r0J2hLtwYQpgpPmZ/s7POrvvfvn4TmHbndUnVUV19V
D7VS81tAsGmYfrJ889wX9Q9tOGq59aMqe2fyfVuY7iblHww722Q63p6SrYknjV2ErJeW9Jp5JghD
rvdFmHn5CA5YGjFR0gI0eG9H2TjN0KdY4GG4GlJEXG3pOFbzQcrazMswt1Kq6DzNr3MWfxKy/zQe
sCeQ2AHAUrm7/MI9vcs+VHWmMy+wuT63wbiziLY2BDVI5DZopjGW1bUaSfOgyFGUeTXMAacZ9B/+
2KE7LuR7nL2tHQ/4Eo4bk8dNsM5bkxT4UVeVuTedRIRcBv2YTHej7vnRSyd/FKbXSvzz3Y4cHiAW
hgcaaS1WDPh1zjLg8V7Syxpmk71gW4JyFuW32wviqqLLLscymysbGxJJXi+I0iqCqVDj3FOV1xYl
YUekoGi9tSgW1i+1XO0Ma+OGuwi3Sir9OjbmdMpzT9QK1D0mpXe7sv0nmhDFT3urvlfMQPjzNU9M
iiD0YPDCVVcx9b6RfGkmZiz9M3fpUVNLR5u96I+h0Et2jjMe+4pkAQup9aHm+5mgpk3uBZHTxtZR
mg7jG3SznCqCyCP49pf7rY20yhYIxz841/CeN1dvQz83Y+xqssKL0zl4VCI1Ovht0n+Um3x0xdls
TkMgjm4b0EWsS1k9VrUsO4ag4zQSJONRpXjtFBp2abWgNEesqxSI9qrljHGpn6txFBeXiNCVB12z
4zAuHsSske4sf0DyLsDvK9fb7lhzXh0ja5wOZTkl5zou48emijS7hz3wlkqz4fhMCvjPgUM8CPOX
pJLSU53hM953NBuFqnUDQQ7vKW2X9zLl7Q/NXGPIYnTd6faULUf4esYUmu4Yv4iUC6zlDH53hdYy
tw3/svAmNctOii/lR3L+0dEMSsxjlkrHvjbqNyvt9tb9deGetaGKtLRIkMmn1tlxOFtKk6m82zpk
G1TJ6SX5ZM7nIfJG7ZTUsVuJy3VXHqE7n2+PeuPM50aB3ILsJU+5q7tWMGezauPCG0wT+tRffVR6
xnIm7+yzraPkfZzVBSprnVzgrl54fnVUkrf8g6gKtuF/MRfJ8P7vdk81fOsseR9vtf5b+O0B4JvC
q6NvZv8yIFRv3ScplUdWz+0p3LhqKP0AplxMExbI5uXCKYwkAE1k5V4lR+q5NyM6LyZOykPa/nM7
0uYkohhLjQkp7Sv3Ob/PijTPGJTaPxaj5pg0yvU4RF7vB2Xuz6DGmr1KqLw1OsrxMKDI+ZBJX304
wepJPHuBAzJ0pfIcRKFt1t8j9XWQO1tL40OQ3ZlacjQLp/BDdyDhjm3tjlepnQj3QeeQZcuR21qP
k5je6z1ebxrwEvP19tRcaXEu5ytlFtJ/vgWdwNVB3oamFcYWB17pLmRdBwBpUTsk2sFBPDdf4Lfg
/BbWNkTfT7dDb32V95Hly+9vdLMZ+VpSeHlrOuWsH5sycWd6P4I5HEu/OohV+Bc0uJ0dtbXCoaQt
yrE0MeC7XoY1q0wKlbgsPBNaRNNnTpj/iqwfevoaWy+3R7h1NL4LtU4/u7LI61pmbrVaqbka0KeT
0uHJ1AF6KrNcH1DHwCM8zfaUZHfGuC67jPSccqEpOJPH/NOsd/YkPZZV6Y7RlzT5eXuQm59R4eBf
Xm2L+dflfCZK3s16Xxde6Ed2WX0oYIAnH0QzPshW9DykT2K9V57ZCqnz7UDwAXDGu/IyJC8tudS7
pPRm9PGRTqvuci3LbEmpVCcNx+nB6rXAplMvnMJxHu/aMCyOlYULxqDMqJPq0c95sDq3qdT2zpT6
9C73y/5O5or3pTBzb0/Q1lWBBBNtHEAK3JPK5a/tLdGnoMgt5Y9WDwkvy85mCi84KIQAacZ6D+C8
dfIszy00fiBgQoNdxTPnMp2FrPTG43l0/pR5v5wX7//6atfOaToqkc9fV8zmKA2fkuxrqp19HyEe
9CZPXfG9NwO3NGGqeLfn8Tcha51pYHCCnR3Ie6y0V++srsytiU1Ueu1cHvzkAbGmT61iOWpkHiq5
+9QlP5HL0cf7sX6p0s62Ps7pw6SlDk9lsv3hIRRPQoIb3HCPJDqS2/dBbGfCnubN1a6nowwcayn6
gwi54iCIc6wXYSyUnm5MyPVXzug/mf1jI4p3VRG/UlzPd27SrWc2Y6DcTh+FZspanyBUx8ayxJGZ
6YP+FNYjj/4UahK2ZbMT13J6H3Lv2aM8Vnetpk3Pcjxlp0jpLJd2oLy3RpYVdvWhOAzgTC3V9TWo
Ru0qqUuEsvTUMjhU0l1T2X5wzo37XHDmF8WYcEB8Tn7sLI/l819FhZYh04FE0ERZrUwqZFM7m3np
iZF0BFhfIFIR/EzD0jYD7Z+6HDOnGs1vSX5M8tEWzOBpGAZnKGduf+FLgCybWgV3pfCrUbBv2hWP
2Tq0IKODueC1iyjb6ueVOGvp4tiV3lAO38hULUdokI9Qzaw9yyVSKEpiAg/rBfUgdEWzUwn5nW+s
Z4cvQe8G4a9F+/vyVGjNLhfMvCpRJp2RDK3GjJpjbAbdV4v3zuNQ6f7CZplxp2Q/3fV9hVia1SvN
uY1jubQnIygfRLUJPpd5R5ufBdU/jrJaDkv3DP3wTEm+3v6im/n9bxA6hyd0jbWOgh6LQVWqIutI
nu4LbTzrlW/HOWnvEByyT4r+EPrOXKsO8lU7WcJWdYLHBapcZIDIza+lvyRU84pklJmvL8lDapv8
R6F3vVeS+P+M8d84q+uzTcbEiC3i6Nkvw38KzcXJ4yUtv8616YBfOFi6LZnNs7WX6V9fE+ySRYZ9
kcZhelenaZU2VW5kbJcIOCKaO0b4M9tlMewFWd1F5pha1K+5LWQvmAu7f238p2Aw7b4u3Ti+y9I3
5auhPSbkmwDJ3IIkVNjJFpZk4HLh8zoE5gM+Bv7L1YestMpX22ngOlTTo5L1r724J9q1sVh4CeJ7
QA0QDACb+3JzISQu9mOdVZ40hU4C7yUtVBsqyTnKHsMAgT9jcirxr8LfGdt1nncZd/n3797eYpgM
4CuJq+sPc30/SifVOsWGo+wBx7a+I1XBBUSqQEhdQ+SyQjGFPMgrr9Es3k5h5zuCplTwYYNdtPb1
Oc6guOY5Din5YKd3Oah6FDokcuvKyzFxjVr1qcQW3ljYfAHXVVXelbHwIPvI11r5x50TZ8nF1osF
yU5EjtBHXFBMl7Erf56qEXKYZwGXRVmARMMQQx3sYWxbcDLHaircRkeoN26a9JCPUe2Y09Cci6ZG
nRgT752r/SqZ4C7D7VZXaY+AqlmXOHxOO20axMpTcvkT6NgXvc+Zf+NHoU3nXM3vjHHv5FsuovUc
LBU9gqLjy+a5nANN7tGqGIrK65v4YISYQOjleRo8yuhyNbkDqTWNGCdB0TefsAL1550xby02KGRL
mXbhrKmrH6B08EXoPrHY9I7MMtXR3NfJHDAG3BvrdW6OjMS7UMtPebeB4jYr5kTCE6Uv5m/jGJMq
/AqG9FdQSvezUTu1MjxGuuWI6mSPSfbQ9KoThAb5i3iatLux3EN+bY2dRpFEL4zOy5UsY5dUVpUY
aeUhnWKLqWjTie3LvYRxa9howi7VW1y6eZNcDjtRUywiqPV4ut+fmlK2G9H6p1TLO9QKDjtbamM7
U6MDwrZ8UBVS7mUstRKVaOys2jN94VCJpSP2ppe2tT1mVOfmXngtCgGh6Cp50sPj7eAbZz/Yc0tk
+8DRATF1GZuuQ2EgDFmDdXst9B+TsZOhbMwjNR6IXDJgQK7Q5d+/Wz6lLOajOHe1B4NakEF0zE9y
+hTsAZY2FsVFmNWJGKpdV2oSYeoviqt+7F5vz9LmnwcDD5KBUhz96ctR1M2kdHM3114KCUdMDxPS
5Bh8/YcgpJ5U8+kwo2t4GaQRjSgtQd16s1o7VYhFEC344U8pbQsJBnjN/6KsFlvVBaY0dUSpXdXe
OZY2P/a/f3vd1RGjvsXjgK8QZ/3RSAVHVH5V8ncz/C+L6l2cdc4UiFGVDsSZ27PpI9wU1LYVn8pk
75zdwCIsswXKD/sCzvp16V7Iu3iIC5mtmYJ+QDxH6ekfZHYkAEGyLZSa0dXNT2Sf4Vvfm6fbK2J7
Pv+Nvlp2aZQnQ4VBqocPj6MolBh1RJB7lAEQor4davnsqysNigX3OpQhSkbrx08+qpFfNGnD4tPF
o1IJ6UmQe1S5gZukg1SiBSmLi2999qQDaDvcjr61vxS0mECgcJ1iynW59MF7FVIBKcib6he4Nse0
j+15KnaibBQBFpolkK7ftkogAi/DCFLedLJeNl4VSdAfq/5YKPIR364HTe6OViA8ltkdEklnS+/c
eFaOmibc3R7p75f91USj9YnDI0Rp+meXv0E2kLOSzLrx0A//WppPGrh+URAPk5Xa2Et2FFzKXHC1
QbZlo8ntSqoehVm5C+vg2GuvUrhXjNmcex44pKwIhQG8ufxBoa+bxYimtgdVbNYiu4dAHc47BY9l
VFejfhdkNfNBMcEFlfrGE4T5NOmVbU7PSv3dDF4kEZ2WnQ+9N6Qlh3136ZhhLAspmD1PaEvomV1i
T7qXycXeptnan8vb8P9N3ToNS0UhJhdvvNa31fzVMme7lb/ku8fQcntdzx7UVqyxUIld5/u9WKph
B/Xa45WEu5F8CMIzkk92I6mHSduZvO1B/RtstUCjrNAyLSBYrv+yrK+B+UbXWqF4fHsjbB04S7Ma
fQ6wsvp62Y1VQdIwTq1X8T4S8x+99qUHKjiMJzF5lYOHpPhyO+D17l8AlrwzwdpQaDbXz/lI6WdZ
wzSWrL1yoiF3G62yK4gXAOwt8S55jLvqpCWRrYG0+VMyNMrBCyBlYfuBHpPXFGVzCoIoKahtpdYb
CV1ct3bTy386p9RVEa6HZkc6idDl6tMF7aSJs65TsOhexnNw7vSj4Z8k4UFJezfcQ65e7bJVtFUm
kSZCl0yiVoLT8yS/cwY1sit5D1B93X5bwvACWTgTfD1rdT4ZueXHvmWWXiVQhzEGvXJSo7ofA1Gw
eYOpHwclhkTBQ/MuM/PiJAuycDDTTjnWU/vAbVnZlHgGN1y67beX1OYMgCZbXv3g8dYZm4UgaBL2
fumFjpr8rOdXfU957mrnL4N/F2E1x1Ma4/IWE6GJeE+W+VHhvEw1G5/ZJyXYGc51pe0y2jp/6yot
qLuGaGkJBRX5bjVuHczInKQwn8Sit2uqi20c2pwOlSHd3Z7Nq6fIKvrqQwvtMKftbJSeJvjIYeqz
70RGuQcXWPbAxVlKFKBbNH84ejSEtVZ3A0mO2fuM0cxOc3kXa3e9AHPynNH6M3b24+aEcs1jAKWT
dlyRwJVyijtrTCpPQ0YD4vlPo/5UDdKhTPD/dGtDOjTT0C49twPiFd7t+byuuS1DxWaIWwPlW2AY
l0PNJ4TFspoJDVU8TYpfcB7cQm1fQ63wxlh46g31Ht2dF33ek/e8ukN+R154TnCGKSyu8rm5KDJJ
S4LKayvx1CKbJXyvG+uEIN359hi3diCgGgmHLazckHy9HGIc1qgR1RRCxBRH86AyFSc0a2ASdBN3
dsf18mRvQYZB6W4xK1l3J/pu6lWzkCovndPZGY1KJ6to97yQ96KsUpciF7S+jfTKG2XXF+yqcm9P
2MaSpDz5W4KQJyB9ytX6F9JU534zKi98bbrYLkbTHtIT0u9TqDi6fxyro5k9p8Jft+NeuQ3Sc8L+
kpx7UQVDq2N1ko2tasRSE/GWqWWwMiFprzaSMEViKZwQe5HpRusxtP9kcAfkS+Da4oYEMYLsoE/f
AO4iyRjU5YuihuOhzsXXGXnquwmXVGcQh+yYCdWx8kWyIlV8KdQgfEomQ0FkKR1QilH7Y1SbSHUa
Qr2zMJZffnmiLCNjg9NwRVNtzWOa56o3lTSkhKLUh7gOD5BbjgVS5B+p/3U4W9ty1x9uT+f1KfY+
pr4mWWIZhQfXHNSe8Dl7S75Zf3V2xpth5/zaWow05C0dQVcap+u3igbJITGzkrIHfolOL6JG0M5i
tfM2uFJXXZYGKu4wjMCb8C5afsa7dF3I6wJho6L2ZO0hCNPP49Q4oLEXaXyKR6e2jF1dsJBTG1wR
P+ggmJ/DGZIk1lRm9EPRM9YKJLjCKan2JumHckCJgEZ2WX25PevXx9ryQ6G34jhBLr6+HxMlK2nt
Z7WXJZ/m8SF48+HlSTtk++srnyBkJIvSLGKaawI6cIVxtkwqcrL/sWrnxzjqnS5U76k4u1a4o6xw
fX4SbFEBRDpH0jHuuJz63LfQfUlqynMGwKakuhNjn9Rqz19iMwxtQujXS/Nn3RwJWzao3Ii11yJz
5M6FGdHwUcQ7tBX2pJ03p493LL11sJYU7C5HVCsIRY2qVHuNfB9ZIrJcdyFMsjT4HLQ7k7e18en4
oBoCeZ1GzOoojaKqCmLUuLwuEn5mi48DL+fBFmugHRKVcrH8LFZ7YNLNoDR/ICGBnIYxdjm+Yi4C
KA7UhIzu5Pto1vaRjbhb4SjkMJlxSrqftxf9NWOZ7cnN+n8j6ut3kziLhSzkOgvyJJ1Twf2sOOpx
OiZub/tu4YwOZgGH+qR8Mh1/55jb+pjvQ6+Wpz/obZnNAh9T8IVPmlV9D6XWLesqs41syBHYUMyd
BtdmSGwsqBJxFJEqXs5vbVRBHi/1mSo5q4eUI7yV4GScgmyX6nhV92di0RhF0hnpm2WxXobCb0Wi
bUhRZBq/RSTbTqwe5UR3Je0cmtqxEl+ses8350oZfzls8V1YtE05X0hpLoOWQUPFMwobT5Pc4lv1
VrxNb/EH/yw4xgEF3S+y4Bp76phb9wjgSV6/JN54sqximqHcKlJRNR6oC8A2rSv9qVjr71FxZKJQ
Q+kcgtTlqLI6KHJVGhtS3Zc4/zY2dyncCCs8wAQ/hEHuqOFekWnrCkbCERQTUclsloX07tYyhSRW
p1qhbhZo98aXuOhO0kuKpjNCNH/xZNzJMvbCLf/+XbgmSDvD99XGE5vJ9nGO6SuklpL8e608SfJD
SR3j9r7fDEhrlfYfJI0rxFQaFIbQlVJDV0qbj4GZ4PCNcfopyfPszhrG9lC09MV8nAF3ztWt24IM
cSnU0FvlcX05VLNWYpQNdWa26ZaENGyOgRFnbhG0qXt7kFsrcyFdLbIjtHLXarh9WI1T7Uetl05F
dWgHObeNgFvjdpStvOF9lOVXvPt2ijRLiWjFraenvh3F2kENX4LgTa3qnW+2GYhLdsF2IUO77rbp
ba9Zrd+1Xi1WjiyErtK/RdLn1toLtDFvWNhaC2EMLDwKY5cjikqrTloj7D05i+eDmHT5s+EHyQ54
Y2MhkGTxWscodEEjrw7IPvWHMOixheCcfwMD5M0h7ptaeLr9eTbCUJRbSHCI/8CnX725sjS3aqU0
Wq+Pcpu2us2sKdKekNTGxQIGGGorJmwshjWFtBdVf7KirPNCHcN4octjpxyaXz3wymMGCfGxHPRm
59DYHBmFM7K3pTy15u4ncSZLlRASM/q7DT8o2bMQ7TzsNpYclwi9XWQlUTMxV8cg0rXNaAJ48xqR
Rlg6aLIrlOBHO4wN3QZI2s4S31h5CiAPnvt0Y5G4Xa0J4EPWJIda5+WNVR2nVp9RSUKG9faS2PpY
7CHkj+mX0rdeLQnNnw1fT4aOKhEiX379WMyao7xIVXk00/zldrCtNzkkMY40NhKl4fVV0pS9GAaR
NnhWJo3PYZtpriXUsgcbU7sTeM86YWWhDFoJ8jEVI/m+l/X+WCcocd3+JVvDpicFw5nkZ9F+utzW
lRrT5zbiwZNaPT+pArj4Whpdvc1fZT35MLG8d1boRlUeiB21OKjecMoQ1b0MaTVl01iq0Hv6HHF3
glB1aymKjlaZtPQ6y+K5a3PRJbcQnrlvyocssChZiJBGREPYc1PfyK4vfs3q6hEoJo39oPfe2Iql
qxR+e+h1S3AQj8rdMVGi+65U4PF1TXcv9cEesmjjzgVVRDIBVnkR/FyFt6o2KrIsG7yci9aozW9G
89RmujO3v+Zqvgt9cc+mfnPA7yKuDnKImBYm20RMQ6yw+q/VW+LXdwuTCmE/43EKP99eYRvHBWVX
2NdUBen0ri/cAsZB7uvF6M3I+ebeYI22P1H72TN03zj5VGp00Joh7V9z7hSj1zR8KUYvRh69wwGP
rtx9Ln25PZqNKLRyVbhLGrQjtD4vF68J7q5O5WHyas14VAS4xoGaHoS22dPK2Tj1uG2x1wVDCSF4
XVAVhzaYUYebvbjXhXt8Nhq3KuVqJ/G6jrIAHSxWH7cu/73ai5U+TBVis70nRAUAzdpW9+Bk1xNG
BPC0PF6hplDLuJywKgyEIPBZbs1UHawKZoRhxA7+wXvHyvIyvCzKLYHIgYAVkNuJq0AJaWkvje3g
idOToISPVYEw4xy/LI0+2S7nr3n4jz/86IY9me7rBU6XanmHmPiOcSGu3jpqlMqqnzajN/6IrEMP
6qlzJWXnEtyaxoVNpFP65oNpq12rBH0oQasdvXqqcOhuITEXTmv+ur26N5YDQHyaJFg6od+8tq5q
egE/cqzRPTH4UJax3c1/3w5wfdyxFGCq8NexqOGZcbkapL6Paz0PRK82iuFQxqJKDUUfP4Luc/Ns
MT/ECOwwDlq2c+NuBTapavJ6A3XHxXMZ2Gg0KU3mSATqb9r1dNRHzNAEZxSdqAebkO5pb298L/q/
fCn4sFQ61wywyPSTQe3D2avGzhaHOz3p7XE63Z7NZXeuljxsJmqGHBQL12y1exNKVJwJ2ewV013W
/B0qqpPgy80LSit2Qm0s8sV/irQP7XUEyVd1manMx0Gx6hmmhnkc0/5lHnR3wCzQEObz7VFtLEIV
I0zKz0wgWtirlIR6cG1GYi96fZZajtGJoVvX1Z4B88YHoj8HTZo9y6N+XcP3jRRjFmsUvSAbnDz1
5qByjD3VrmU5rz4QCHgUf1nziJCtnauTqBZaX1BEr8oO0/xBSEwHKyicy0+Kgopr5h9k8fvt2dv4
UAgNol+PKBl6ResPBRbcTxJNEL1u1LBjajL0hONhthO9OreJJe58rI0lSEsVPTe0yfBDWQtW+FKl
qpVeSV72XOOAVhnG0ZceTPBMY76n9LEVCzEeWeMIpFawBsUUnWyVja9LHpX4KBrdZoycKAk/lPLD
8On2LF7rxiD4gdgBZgSqRTN3rYenTFIX12kje6WgnvzxKRQC9P5qW0eosxT/nhobDX0EYqSjmhdP
ae8fxDA/zEN57kLpuQz6o+hbn2//qI0z7P1vWkt6dhrk2WIsZS8po8McuaN/FPT7Vj1l5luntnsX
6nWxcimvUV2jaMjXXXM0x9Ccaesmoifod2mQ2b7yGtWpixabkT0nwhtNXpiax9tj3Nj8XA+Yii3O
rde+2FFRq0Nr5JLXZlNoD0Y/Qpn1lZ3TbGMlXURZNtG78oyRqb0xN7HkLeMqNJhbUovpzOwE8mQr
8Y6q3FY0CurMo8zLB67oZbSMkleYVL3kNRJi9KUj+0/QgsfWzZqdFbKx+Zd3lbI8qxZRl+XQezcu
WUtK0Q9UyYtq46DFfYJfQdyjsg6ENU/3ytkb65HSicxpYy1g73UrqdKGfNAmX/KsoXF9PXhGryPW
XqX+myTgcTd4t5fGxsOR/BFOEbKE9FzJuC5HN9RGkuYpqAmZglrVv87FLyVvnVyazpp2GAvhaPqI
VSePVmI99v6ewv5GW2TJXynkctmSMa+vjNhoU90MKvZf9nOKg88TUo+Yp5yFVr8vDcWegCEltXIi
czrGkvi9GScn0PtzVXjIG75Fx/CxfIFxfntarnVxOXaZk0VNCy8hvv/ltHQp9lCVQfGgaGtXSYmp
fqxNTxqOqfk1jsMDpX+TRlXyT2fZAdSJGph2+tajaN2I/yCw/hjDMfOtvR+2gUZZfhggX6CFFgJN
q++VgmwIgIwxXzxeJtyd4mBy46i0DaM7BJ1pTyoCL+l0anad1TaOEYNUhTovTXpAKat0RaqGVG3N
Qfa6DgPcXugrkOnCXpdja7tByEIUCrGXhUR6OfPDoEk58CXZU6u/xiF2tWamlKEc/XxPLW3jCFn+
PsBwsGHXZ3ETR0poKpns5bPiJlnggnZB6iewI8R3SvNwe0ltRyNLNmVSZh67l+PKglFB74QPl8Wm
caw0njUBVNjjiACpPVKy+CUMYf7nmQRusgh50aj6jby/DBrpehIaxiQDqvhLyw0XePShE56Gtjvp
+V7VZwNjyO3Ck5T0eXnvrKVI1DrsWhzsZU8S5kOBjWSHhoweKIdZnFyEFBxfL+/06DmIvltlfN8N
P0vpblCQIJmGnQ28tYoojCBNwPsb8ulqtkd9kKpZnmXPnM5W83noX2Pj07TnPrEZRaVkYUDC58ZZ
nRJSP1nG2CKSLcbpR6kfn5Q6K06a2f7tW/oeWOUa886ZtDCbkNyjL3FF2Zr0OCsSTiwva6h81ycr
OYIIP2pNcj+Kzacgesn7H6V1aDvVni3xIKetm2YG/9twjWqPqbkxdnYoatQQlykNrO3t5nwY8zhP
Va/ITtY4IBKU2dr4io7V7X1zTR4BJ/Y+0GqSA19T8nRMCKQ+CAMIlSBxpw5rd2t8VPLk02S+oGtS
S+dcxsxqTv/KGmHHmW3jXQNFm0SDe5nXzfrhGRv9XCKnoHpz7geHqC36Oz+uRadQoRPcHu7GIfs+
1Bocg614JFbxqHpZIT4KY/qaoKJ4O8TWl1u4KeD9gG/y7lwdCgjol1mkqp6Yt9pLI9PizYZCOI94
th/V/S7AVjw+IZUkXoXwS1fxcvzWtIHd4/VTfqi11tWNt1JT3aDdaXRtzd37QMsPeZepSZ2YxJwH
zF2FQkwe2YPp3Z66rYXAVgcryQkHiWD5Be8imF2d9qPcaB7NoAozcgPY9A5waWub0wD4N8ZqurCI
Kg0xqzUCjIepdMLmbAnJg+Q3x0k8lzJY4rl8tlK3Gz9aWn/f1R/K7m0QjzWkl9vD3fpy73/KakLF
Rb48Az3BDZkeCrlxlkmNsGSx9m79zYnlkiKRx10BnNzlxE5aM/FmZGLTFC2wHCGoNzneqctu5boU
ssnq6FQv2hSrIJZeVQgAGJrnZ22a2onUkGeWGqVNo+7dwleCR1nqX3o1M1LQ7tFZ8aGkFJ1RPppq
uEcz2JxcLmaYsSgUXwn0alauFHnva97YnfLuoW8etbfdBbsXZHUPolznTxVyh14hY5M1P/jhx9SP
nf/2/d4NZlUKjDowdmJvaV6dlHYWf1NRTOyFnWxmc5G8C7IqYlFJy6IECw4kLE7yiCXICw4/t1f8
1hFCC/Z/H2W1wYsuyIOwZhzMVaP+GMw/ZkRzm/HFcTOzEBqR1leJbwGxEa1a90LrRy3NwEG/zkrH
q/XX7YFsfHgaKb+Pd4QzryRNfMSy+kjNiRMiXdXgZnTA/7E+FElUPUEd2xvXVnFnqZbSi4LqCZJv
tQKMsmnrWIx0bxC/yg3mOsazMTzkTf6choGjI4abTPrHSD/Fup1pxp3Znvs3NUEv6ZDviTxvDp76
0pKd4L67LhF2ajHHOZpvns/rLStehNp3jfrZmva4HhvLBffefwOttldXd2YJwIPlogc2nVfkvP88
9WChULQBQ0Slfd1CT2jgi7O/fEd5tMuYsjqYM//lPyyWd0FWq15b8KRhUOleLT9OxqORPSCdMvwx
uxwxYTA1VGzpioNIWUVBIbk1/bLTl+1Lm95m/6JdvnNlbaAAiLK8QkQ6LkC6l3fYuyu6L9tQm6h1
eFUaT4+D5r8J6Je5fQXYy0hzEQ19C5lBXkvlWepN85TMCWLjYLKS4+1Z3TiueFfKwFW4ahag6eUv
UUDrTkWfGp5kvRkaxt36sdptlG0GWezvkJ0BsLdOrqZoGIfKaA1K7mf0nhT5wW8+3h7H1m6CcPC/
EOtxdEGZSAUhLIUKWyh978ovXQr3RdqBsO8FWn26UApHyDSV4Sn11yQ03bl/Czqv7/bawHtx1nmA
4Oui2XXEac7zoH3Kgum5jP4Pad+13DiybPtFiIA3r1VwdCIpCnIvCEndgvceX38XdM/eQ0IIIs6c
mZeO6RgmymVlZa5cK/jbsisB6drizJ4uUqrGbelmCnY8Wlt7UvkqxG2+7y/PipH5iyHoutjlslw5
hyxKzWg/boNt4ur3jUxTclt0Qe4TBWA8gFDCwXa+3ctKU7tyPGhIS0Jf1YDf46kcDYJRZqNGA3Rt
+IHn275ar+VDfyq915YRC6JigAcm6nFIEs4rVzH0b7O+dkdHOo4NcV1DhWAPiS/xvrXHV6awqmd1
A7TvLlGpfKgOoWj1va5IYIIDocC2BsVabjz7ZgIa5HNj/++m5efjgCSYIM4KMoWzneRlPavEQcs6
biGXtGtRUcu4SCZ57jOE792cRGPDkqBnCuO+5V88a5Np4HVRbUMnEPKns/tWg7o82OA71vFDwp9H
9bEHicLH8Klsy8jSODMAidB3j0QWFSAS+hA8+cFKrDTfeD9fAIQNEoJgJEHXzu2eEKGIHkWBwjqx
FHc4rMlA+IJTaO62/krk9wtvPdmCI0XiEShGuNTZ3cFKReP3VcY6ekbeC/L+2hjv1WtOtrl1f15/
dVjNLc12etWgMVhgE9ZJSKtLJCIZmf7UGECl2LKlEXRS0YIIuhm0ZJuSk2Q1AWmeBn3lXC+u8PWY
Z/MbxAo4uiV8yWv28xEHjmysExlppe+3IU1X1WgmdzQ/atcGZ/43r72iToX/b7DWFaK3LdELOo2v
NTxKKXrK1q7rpU10bXN2gsLK4wUPamPO7mB+fmoP1tbTKUsu9oor/pVGmq/rzBcHndI0U7u8s2tN
fdzlprihid4e9JUUweJWRUkREMSpt0mak/9LYZKrLWqtTkZAJf/ul0b5Mj5GGZFdQgfiN/qf8O/9
TTv3ztPYJr5SuAHUqJGOvD2JceiCXKXqWceUGMo9MiPdnvk1Fpc1I7OVkvkWpzCGkXijkX4PerYW
jANEW7lpfj0k5oOZLVQMWa4ez3DWKUQze4nfxI36DNCyfwTNgGLEuywjSkBBbF2rhq8Q8d9sFBnK
dyAFm/pX5lddlwHGnAwd5+gJwfM/EkkhkiE21dcHh0ZrQfHkuOZnDlyBCsqYAOOiMHC7dEhJqCr6
KgeHyTiQu+24hDXvb45fDOHThF6bmHm0QoFW58gIgzNe3Ig8Rx/vJkfMTblryfgI0BPRDmDhScmD
YdsAKZE/K/anm+jeEGd+LIsYdNCiy8MBB0ZpJER/fwqMzFL1wIq6rQzLcC42A9/iGtKfNfb3tQme
nQ2W67skVqXByeP+QZUzu2GqNTWHaQT3Rjg7GiA2k3lUUgeH90y/qg2W3ah5YVZu8XR/LhcN/fQz
AgQFbMjsbEilL4mjEI4O5zvQjNbq72w0xbXu6R8G2/l4UGkA+8XU0AgF9NtNCbXwPslUd3CeBYJ7
gHsd6Gv5qr8eOfLUk4RyHnns3gJqGDmhPhl2F6c60TWXvXQ1XH/FbOVAT5eEZcgMztR7Lx0Yedet
UU8szee1idnCxQGXFEmKhYO4A4lAnil0Aymb/civSZ79epdOp3Bi5YXihyhPfIe3c1oHAp/1aTA6
4UZ6TWxuB+6S8DPZJDmJIQn1eX+jLIbNV+bmjHRS0al+FGHy2oY0dHfofb3XzVTfZNRS6N7odMN5
c48vXwjYDOPjcgYP18pm/VWrng15zg7fJYGXiKM/OvxwKJQWQuxnVgUd+Ui6hiNS9YHcDxMFaxib
hUUFXQOuX7hTbeqWu51pUPx6UcSpo5M8yM9AoHFms1XKXWaG4waStA8hYaCut48gCOuthDO/qMMx
ZCicQZEH5FggApzjVpUYxABh0bBO6330/CWLX0AsinNKxPEjCWpr7E4+6nV+JF7qoN2EjGsVyDEq
r41EqqRGJ7ZduHpSfxR+pkvetzSOhH2/vzd+ngaz440wAQUr5B+nPsLZVhxHOeYj9Ec74uHwyiGg
3uFe6L96E++VGLFKVurpg0d5Qi+efn6+b31pV1xb//n7qwTN4IGLpUqH0emrbfPYKSRRXljG7AU0
quk4fczKmvxK+09rgssVhS52ekXO8zBpprZty8mj4/Zgl4ZWjKcZbuCCfvAB5Det6EMoQd6yTwlv
8MIaQdOvoviPdQ4VeESEUISak7KFMhs0fs2MTrOtjNfe1LPBihkDFM/0orcdWaNnW1xd4crgzG2O
A3rRVVBPOX0hkRxwhrqjWZuBGELvPxuwaqkxLVPwo7VfngdczQPDHZmJzl73ZKsTrTIwtAbZCg0E
pCtHczI933hIfENKAZTt6GGfRSIyeDlqJqnxaRx5V8HU9lFFK/nSRRPA7k5rriDzOjNR1m6olS0O
YEJAdjDamtM/x879Lbz0RpRx+f7XyOx+jIDjqGUeRqBJrvM0o8i4WHCsMtXN0cz36Ubam50M5JuO
DVVbcAHFxd+yu/QQmGs5iOX9jXY4pN8BKkTH4q2/E7i85T0lZx1PEb/CJjD4alN2kcHE36L7JHdm
yPxtIHPPdSSV9PtTsfSsQqoVLPKISgCkmffjKVnah8JYsE7XM6RvXgPCNiyF1mUUb5se6p5xR/yU
MzPIzDD5cxyuJCeXngtogphIDwHQBT5ptt2beARflY+1cMNLI7/m+Vm2mmfVo75vik/iRejBfV+x
oDi3KpCUQf2vOaLHZMXJTC5zvrPR6z4plMGt/qJmgBPI5SCWWQeyNgJ7Kp5LTQ82la+LpV4OK3nS
hcAIMGTkm8A3jr7eeWevolaj2MUe53Aq6ic4R4JImmrlHbR0i14bmV0SQ1HwfdjCiFZZvfwclgTM
2En7urJ/5oDYyT1emZlfmFFbVLzIMNg/g0IV7a1un5Nw5/tnVTrEvdF2GeE2920uTh/ACKClRwgt
zImCs16B/Ozoc47AG9pD6638/C9pt58h/fP78yHVgKX2DZvxjuB5YBqtWDE4AxGc86bHynEKheUR
CjEAz4wfXFcmYNtG/pN4LWjP9RBPxZ6IWoubSfSCQDO7IY+NUHL7mHQa3t9G2gCJ2QtZhRsMXECg
j6gbvGggUQOtQVYtoPOauzVUJpKOif5AGK1591HxBEKnHHEjIKUExmc0q6kf9TCMCuiAhgh69VXH
pRYntV1NAc5AinVk8BCmaZ5IR7ZFbGIkQiw+Z1yqivoA4HqFMh6gMFY+jMDEy6MUQ126YF7Lrux7
8/6SLQYNE4Dkf9ZMmPm4qs0SLQEK3NFrwCGIYidWgqzUSAFoTq37xpYezEgy/mOMv3WobCcMBdOG
nFPuOd2saKvHm9EMbPWvydP6OD7ypH4Y9qrJ6v6ueQpJvIJU+AU/nW+hWaW7AQ24LBXTFmVPKmMw
oOeujpKwL2IjH08ea/S5rUIpMy5NtnhFj6DeyqkuuufBN6O6NVL1pMVrPJ3TY+iXj7ualumlfRW4
+VAbLDIZHiGuDDgedqSx+8KTwr4//Us3+PXsz27woYLqzpDDjDeQUNgrvtFqloBMU1KtnNTFaB19
ZuAKRzgMSqLZNGvQk4J8DRZaIlJLA2R1d8Fzu2msBA41JMWe3Ys2SN/seBueu8+cxsWUcV5Ngk67
9/fM/vMds5mNcj/NWDfhnKTV61MN/ayduk9HYlC1fLk/u4vx6AQ8mPq+OXCWz2yxftw3Q5ZyDjsY
suXFNgcdSU7Xzt7r1v2qjvlIk8vKki6GKNdGZ2vqjkUyDHLGOf4GURkIqeRpioFernT12DplbkJx
/P5AF+8vIMrRZjE10mizGI33fGgU1zmHrBe/zUBFWhn8/5bc4+eYXtmYxR6el1dJzsEGI1D2LKcG
mzqZngGEPayEtYt3FrB6uK3wXkNz0O3Zw5qlUoV2fkeNLTf+lOQdm61EFdOF/msTgjaMRU8aWiLn
E1ZnUOTt8Vx0ssxApy/KSqG3z2XCniCIE0grZ2/N2mzqBt9rYiGDtdK1eoXwR3dKg0Q1vaw1pS36
k6txTW7tym2xYx15fAtLaqzXCIH9UxEabfsJLMX9HbfkH9GQNhHngGgVDca3hvhy8PwaYZMTfEce
MeU6IFz4lrFQwZb/zX14bWs2qAyZsS5tSt4ZjyyCCS0gDPclQDldg8zjsdzma1mVpQ14bXBaz6tZ
lJtAUgYNBiOxhTSSLUiv8d/787e0Ja5MzFNW6si1GXjHeKehYmKM+/d2lz6rnO6v5D8WvdG1oVkw
kXd9O4CjlXekYtwwngoJzGeXB4b4Y8SaFd5DL16aS+E3pA/klX2/GMlcG58FF2qfgYslS3nH17aj
C2UTgLOwQUh6TmmQr5zp1aHObjhX6ysQJGOoFejga5rFGy8/MdU23wfZ48j2NK7NoLGrtd6KxWsG
VRSoUk9tU+g6vd0vYiUWCY9ePyeB9saU3dFVBW39dpkf+yfIOKebvvYMNddBciKb4xr+f6kKh25o
4IwEMDlDkXV2QPgqY1ycUSTialrWlzSngw6tYEPItlxosfK+Eje9qGsnLVh5OC1lz29Mz44Kww9l
XePB6khfZmRL5rjB8Sz3DBn12DQZ6qKlEyzE1N0oZ9HOfBJv+R3PEh7/MhZjifsRVIVIG9w/XksX
4j8zArTQ7YqEUpV0SE6zDuoGBOnXs7KSC1g6vxNQDTrr6FQALODWgMcUee92JeegpXOwcmjN5oAL
Ue8JSdeVAHkx7QDZJPRDIAuDBrLZ8g6ZVMee2CMW1blPV3+o6RYVpLNL15TFlgaFywPVOVCrQE9v
doDAaxVHXsdxDpAnXQTcv5bpQIAbXRtNHdQkqE9xvkrnMk3V/C4GuhxEQEBSQiV8FrzkrsK2Q67i
8W0nEMwActGoTtKzS5KTEV122W4ttl8qT0CzDHSPiJg0VHxmFlv0To9DpHFORHbl/tBZsUIKk3q6
+Hh/Gy56BpQjJajlYHDoPLzdJpBmiXy/cDknGN475i+jbDrvj1xtUiO3ypDyYKRhjbKkwVvY7Qpu
5ZJeXM8r67NxMmI1aG42WZd3TWaJH4X3Eqmb0jtKyAqvqe4tvTCUqYEQoRse8eBXvh1sH1T4qyHg
nQE4Q8oDzq+RYnwVUgNc76SKkCcyykMa2clXVRgX0J5kSJhluS1tOLR7e9+pB6DH+HZ/DRa2FyA7
ExAZxRDwQM0uwGqE+FqmcoMDXXMyFqAJgorpfRNLJ/TGxuyea4aklXm0kTpgXjI7JjFFRtzLldM1
dl8eQu/QM7oP6cE868ysOHLl//kLZkc3LQe+GSPUvbPBCKrWKsF2G1ei0SM6A5t/7Xq7thAI2IlI
1fWmqCWbolrBSC3ONMcjEw1AAd4is+2Gpuyqb3p2cAahfe/B1syE4cpi/iL+xStERQb2vzZmcaeq
APxXjJjpwRqscO9v/E1lvB89gn+tmvSPSC5txKNM3rYXSILr9xd6qd4A89ARA3jh51zfbvGwkbg+
7lFgfz28f3okowxNrNqOqIXCvoN7l3Sksn3rvCawPc3dzEleG57X+YYaOA1oDQ1OM1qV/KA0H136
GssrL681K7OzooIqtmtL7CKIxUGirmhOVaLaY4iUG9sw5r+aTA0ZbbDowRHPTk3u/2cyG1rrh8Mx
NSsLvATkkWA231TSbArzcv6z1la8tE3x8AMqScP1/UurPOxZaYD+H3AF8jbyHnl5rT3gx9HNF+vK
wjy454QeDXMiLCSkG6h6kC103JDjEzZnTMJn7aAdelqTr4T22LcBSXXe6Dc+fUJZ5e8LYba1JVGO
IrtOGYF0a/n7n6Tvve+bLTMT15KXBvg+gO2QX0TWLzZDM7Oyg3tyNwm1jAcnNCKztBITymUkpR1h
zJQi6Li/BZZuYrwe/7sWc/aPRO00wB7G0QHeUKSAXL9Dr/QwPgzhv9ls15ZmDlJWSq4qNNSBEwy5
miYdQ1Y3PiiJAcp581CjvCBKRBeHFdP7o/wJBu/N97Qjr96TEbxJosk/tt+fwF9PCsAs/Q0YifEn
LHpPTl+NmRstqe2/+xcoZ5ELUr0Uqnd6tVtFCS1eVyjgAN2Mwj16c2bfI4qVILj+OGAuyqcssrOz
qnflgyhcEo7TAzNFa300UGVzfx6WnoNgPfvH7iwaSmWpUesYdnkLwvKv1V9XIzQx7RUvvWpncnNX
890GndB5UGRGfFeb7FZHPwJ1OvJnZThL3hIkDqDCQx0S767ZcFpXCHgQoLEwI30dj0+FtYG8ZKiP
z1mKe8B2H1ZeW4vH5dribGCjh5oB18FikZ9SqQZYj3Yx0okbSW/3/kGTHtDvtjLKhaIVqCqQpEbR
c2pqnd24DCvKUK0GFPLQ6kj9vQeR5UHtjDQRXaMNWFy4a1uzl06AvLDKRwOebQ05vHYquMKV8aAb
0lp/+U8NZX4kJ+IrUF4gJES0crtFVH9wtaLjgLFmVdpYhbIHreCJ2yYbizyivYmYlUm/04Pqkdg6
74SnZ/HhWdOzCq5wbVWn4/b7W5CHhEQASEnmd3tYjWPKiRj1IXz1zgrltrS2wF1DvnH4VzbtD6XX
PWMz398pYMj1ymk5d6P5+W6+N1ZnqVsTW/fxUaMtiXenp7/Gi/FR0JfS6p2Y2rGh6d5l/b35ixBl
iuaQgGXRBItWaWmOkeh6NYo1BrWAuhXT3RAleqnFUGwCaseogKzfQmTP17Wxz44s4+GycgdlF6Vy
9hzIKbuRUJqzQnZUHtosiPG/5Z0ljKJyrPAPmu08bcWDLcZ/k9gm3sZQbsZn324bZgz8fIROLfIK
umspLBE76rJ6aOu4G7XNOfv8ZnR7J20aotI1tMt00uZLB0Z08KdN8e8vsHWR5qrfZcjAV6Mxcp8C
9zQwpk/Q1Lty5tcMTRv2yn+qIciFXST7nVZx3sUmB8XdOceE5tyKocVw/npIs/kMZSHDkJBGUVKi
v+4QjzQo/RrlG5qHJAM5FQldCSd1B7Vvhvyxn1d829LJmzpHp5oJVLjny5mUrebFCcznpQeJsIMk
/BXDiDRBQEXm24XuC8tQsS1QcSRVvuU8IxLHp/sfsbinkB9A8xyq1gDPzpx6neZurEY156SeFe1G
on28VKZVe+RkGYb39rDdnpU3eB0oat63zC1cYNp09lDABs009tRsnRNGUMYS4MFmG5ED0i6dMQ6Y
7xIJprNwashKuLe03BqSLki7TJP+i527j9RYhBgK5+wEHzpC5KX8TtHjkZMHglJISjW92KVU2Dzb
9v2hTiOZHZ2JQRsPDcDbwAYxc/dFD/8jlDzrpJ2ppe+F91V3ewhBN8DXC6He8mv1kWnj3jM4O0IS
n0pqj0SbE35x2UHhSl1W18B+C8cUD200xUJJTpThkG6XL+FZRs4K2Ejaw9AaIw1GPa3XKBrWrMy2
pyhnVe4HsDJW1Nseg3Nks4ZAuC9eA3+dLtu4E+2ke2ZzY2W7LOW1p0wCUnTgLkIr7eyuCmQfghct
vK0KKgZPvWjcPkuMJDIALCn6Ri8h1Nf/VaCqxdC4crLP+5tmAW4F58D9UCZNUeucejbIRS5px5oH
dpQ/K18TFCMyLE55YF/Bv2YDhVAZrjGe7ptdAETcmp2t6yj6TKpmMAtFH3nwdD4FqO6gmWpnly1R
0fWYK6am4xMS/0N6ZJHnkHRx3z5rkV6UK9HJbx+Bj+EnCglQGSLlMTs5rddVEd6yPMK/TUD83VrR
Zvr/bw/K7e/PDgpS6EIXNyMGC5YbWdmIgU+RWqTSuEvLiwiJerY6aKFeDJtsPNTt2h77fVBv7c8m
G0kIkPlM4wNxX/bSnyrpyY10N3mM3I/xI5KPSkeVPxkZCPCr9xd6Idy9tT07WrkytEIhYexxTFGz
aqucMNmpfykquwRO2hCrtVLCFED/mm3Q4YDYHw2mUFa5dRkNXw+RVCDXLkR1DLQm24IzSWliNFAq
nSxeIpdnL00VtDqEvMBf36W+JJC4jGSZQHQe0MI2kYQBChtqsBuTKM/J4Hf9ZzR2w0fGJuOfTPHA
VXp/on67IMzT1VfPngXjAIZkTQZCqIQqIVvJtgDcduTvpL6C1uSaSsvCjkDTwoTbnbCev+RuOK7O
1QzNUk4gvYjFRg2fksa8P6Df1xGa8iftMmA5QUUwx6U0sdoJ6dBOGJgEaMaYDkW1YfxIV/JnIda7
OKFZtpYC+R3sIN0F8Cp4OKQf2ebbtVe0RmsaMJM7Y1SGlp/EH33rr2llLsQUsAJpu4mjGXIic0rh
tBMTzw183pErwPvjbVWSQDw0YJSJYtdsW3BzVeWoq40ZJK/gQm2Sc5IWRAq/1rBVC8UXfIoAPhBc
IdAdmXNFe1XUgDU54R33kD8VtNAlYxNs812lGyoZjVQkwkost1CChknsHNzHUO5F2eF2jhlfHRpW
QqluOGekQm44oaLOPfT0IdKlfxG/IQuNhmxUINGwjoW9tYZHk6IEXQwQQYybCDDG/A/7wdOEBlTl
iOuT5lXGf3zsXtZ4iRdebqhGYmaBOOLRNzif22CQIa+F4MPxM4I61kAC293UO+WhRvJ2Vxvbv8UG
sHsHT8eVN9iCC7u2/HN7Xj1O0JaZxB6fCw7Xgpk4t9gOjF6AbhpjrLv+iudZGyc/C0EYfgRbGINx
st+5XjwI+sbbJhTdoO6xNES0h7lIINZW5JNirZ62eJSu5vjn4XA10lodxcSNYDs/9TUBcZLu7QT0
3FHWNygUaJsd5pcmL/8i5XOzuPNouUYEDy0WGFZyPfoQaXyU+r1E2ScEGHG4EmAs3YLIK4G5EKlB
NIvNhYHSGsk1VeuBUOl3fUtbjfzxJDPXdGCjO/9jrNYgMUsO/srgnDGHHzlt9NsW1y4A/APpecIj
jt2jxV3advsP92Ub4w2y9npfszrbSUh093XRw2qf7NmUVo3VyP9qZKCNAKUHnPwvglum45s6CgXg
bfjnmhE3kJHSay4kEu8UAlGZTcKq71z6XblmzJt8aDOu3a0pCC1cbhK4gwE1xS0KDsHp76+2bexH
Wc4GqeB0tN/En83GMzGfa7ETj1+ZRTLXVuaLmGd9jP5DWBEPCRHfex1aau/Fa7ZBGX8tgb/wbsV9
j4fr1OYOls35E32occ3E8s+Q9MQWa4TktH9Un766L/XL4YnGEXnHH8YjGn59U8iJ+JiuvfYW/N7N
N8xCt74apSiT8A0R2m/AQxKchC1Er7tPf022eOHddTvc2b0SxGyoNNNwjyOR/1ieRV6IsP3ODM2u
1opRC8cCHSQATU1TO6Vjb3cLUw5u2E+2DpLxZ3WXLP863nAQRQVQ8QeycLUXG172Mk3IBKc0oUdE
zcR+DKxKZ00je8M20e+HddzCYwaD+cfc9DlX5spIgfKdOq0RKc3qu7MArMZ1yB6b/aWx2zXKwqVw
A05zwnMDPwOKtemQXNmTVK7Io7QRHDcJSbdtBYNXD+FncAaFCxFPbfnIjvsqzdbGubgXNWSr4WgA
rRBne7EJkUzroo539Fd+O+KpEtIHn/ROd0Hi6LyG11kAmU05KtwCIOUB8ZM4RbZXw6zVqBn8Ogew
JDFyVo806jaBHrMxehgjw4tVPXVjzME+z8GDmUMJXjhzCgIwvzPaweHinT9u44ynVWbXAIHk+4jX
Ff/ScVQsqfwu+Hhe6mz7J0YdJbZWNsXSZE1MQmCwRhIDlPi3X+/nQE13UsM7z/rIk9beRLS1WThH
vPAKdJ8+8ju9UpAvBqHOfdMLvXuYuCvTs4McdoUErmfcOcMZTLro36t199zqGpECIrywpWG8IfdG
xYC8vVkP7cFOVxvbF/coHgIgU5q03fE0uB1+76GpS+NxvQskRBYnoy5Haop+0PMqv/vSab82NZtp
2Q2AEx5h6lnXX8Vt4ZGIIdyBRYBm2+IK2uWH9Hd+A4GZADJsoB5E28nMGrJvildGuFql1+qDfVZ2
vd4+CQ+R8aRQa8+BQgZMa+fSuVwExykJMV5Se0+Qz72cPXPlRC5kaUB8/c+3zBZa6QchFRgVcGw0
moKSyZRELLe4lrFY2spQYkdnP7Bz7C+l21YqlGhQR8GppcdQI0lqeUaP0DA1gsi5v3eXIm/p2tbs
YhiYnneHjIXr1tEco11EOn4GDmMM5j79UMl2a+f0m65YXcq93VidedQW1Y4q7HjBmUoAA+H27lbe
tk9E1k/Gfl8S3vwYR+rbEq3+3B/w0uYFnw2yAjKoWIDmvT0ngVunYxPJeGmotG090l3C7u2+iaVd
Ivy0rvKAvkg/D+YrP1qOARfwFQYXDwDlQuFTaPZhsvVXIvqFnrLp2QIyjUmHA1mm2W7ka09VEgZD
6dBONjx7L2gdPlUgZGhtQpL9FzYonsRfLfnLGJ9CRfzB4lZmU16azutvmEWhlST6HheogpNJGYO2
pqiKJSsVRu1FK/zCqaNsePKgufFXBn15o2eNi25xkfGVQ++N6AXUirZOIO86pBw6RIpBIFKEEIPI
ecR+8okIYE7WoqhEioKpIPToMT6Oe+im6Lvlwhh5Kk9Kv2JZTGJTdhPFKJnmc0TLycPgN3lLunJs
3oDHbzYj1zeQ5NIYyVH4Sn7K8jQ+8VkJyYGi5vOCpgO4nKiQyoJnVEA0efizP7yFmVIiV8rluc2I
CQKzWtEAOPdD9RBJQmznsQL9v1z2/vASar60EaWMxmmdcmRM2nqrpjyzifNUCUjM5UpLcz5uoKeQ
xmxnpCXaMAmoBACdTv3yg4V2DUvkrmtcikbd6DPBVFVkEt1cUz1dvDH+Wbpf6uFd0KKxE1T/TvhU
QCCcShdtAN1aRpiNv3MNzTM9fyUhtxjyXtucextVroYUJVfH38vUvxxD3TtzFgdeiNiILWnlIC7U
/HBCUEFGAzVO+6+OAbWDgGyYutidhr/XW/NwiOwCwKSMvEpHMKB9ZDkVC12OKWUyS1+5LZZHKyO3
iZrKRN8xOxySGLiD3CeiI7Z6y5zH7Bw9i2gUKgm7wZ5SBBAWVYemfxjWsHHTL88vTQjD/cfyvF/Y
y/gkH6VAdLRXPqcREUqLz/ZZa1Xt6Xzf2y16AMQW4C6HT4WYx61DRU8oNL77VMSD+1UbDk0L0MBK
9WLZ013ZEG9tJPnABxILG6V52IFcBJxBvv741zW9fUuJsbUv37ayeVZX37+LgwNkUuSAqcbbafr7
K1fOCCMzcN4oOrsAZu5P3BS4/Fqjq9+eRWyNjB5DYfrtwTG2jg8A4P3fXz7gVwZmkZMi9aGs5TCg
hrZr+QAWvmYtSnoiynlKTkbhnDUy0bJ9V68EbT/R5r2xza6mQkmwAQuYzozD4f1oAq1FugJ4H7AN
7vfF5uFhyxP9ooTE09euxaXoaYK5/mfNZqeu98I89HxWnNoODsP3O94jRDTQILR5jHdW/v3yljw9
bB0gSM42cgj/6tD/Y36OSmW4nBW6EENvX7n9cXoAuPqjQofjpQb60QpXdtGik8GDDXE/nqcA2c+m
uh+ziuMCuNQIaMfDQCFRXBvD0xY8O3/cNT7Hpbm9NjabW4hyhN44SEgjiEa0VWj8aHNvK9t2ugPm
ewdrB48ykVOD7fD2zKVt5EEpPRaRqjDzHWtS+/zHbtbebEs5BDzpka+AdBxo3ucRKM6FKinwkEFJ
3W/zsyApePnJp7Y7bt5aw39US/2BChFxWifSL/fHuBQhTtL2kCSCRCi+4HaIsdIkQtHyohPKn8Xw
MWRPCfMxrEllLwBi8Ya4MjMbIyNA5USuBHiv18lr+rQ9hUBMFeTzySM+zoNIyJ45g5d7T2uQ74K8
MjAHwuiaDu6uBhWH+8Ne3D3AhgCdyk0KOrPdk/t8wfKDIjrsO3OMO0tuNhDKRgeFvFLbXzY06Qtr
eDZieW/nV+ELTstUX3JqXZVN4ZN17TQ12sjOte/7QxIW9xHqXqBkn3Qc56hCiOYyeZLAVGZUhkKY
y2iOAo037wcTgiEXNO3+9abkFNQfzvG3kZLoCVSayQldyYEOaj/n/vcsVTNQbwYP0qQzBiTO9L1X
N5abMBrn+dha+qGjB8ijE5T1afkS75K9tPVl2tC1E8sv3WTXNmfXsyq5PlNDXRcuSED2A/RbE6Fu
fzGxzYj1RfZGXVDDnihYz/rzyoCXFgBNR4CvAO0E+OzMXVS1ODEdwN8ylzzWTCF+Vf1HATRBfWqA
9yzsc6oWFsIvBrt7LQm/eMdeW5/dsWLQjpmoDtPQD3p50l4USMKDDyuk32C/s1fG+hskDHeBdOCE
E0Z+fJ6hG1W355hAFp0E7TD1prC8kqa+okdhi75wVe9Dvfa/7htdvMuvjc5ioCYY0ipHeIuY/fnV
PQDKRQ7Himz+dqfT6SXb7wX6QG2bPq+5i4VtBc4A4AMQv4NnTZ6d4qgI3VCuEsnhv0FS0iHNq4Or
pmes+wNciPFuzMxOTCZ6cVT3OZyFNObWGKqYUyYI6eCiAnHf1FK2BdBuRLKgEQS57vzJ7slRLo1t
ITnIRZKJMfXROlm0JD65AM+6cjSmY3dzkeJygzWci4lkHRnKW1cQjSzk9SSvc8AZ7+l+g4E1nd8Y
K2P65WwnMxDpgATddJ3O+9E6ZOKl0lNbpz9GD5wu2MkBafG/oOuyAiodXmpD1Ctda88rw/thof81
vivDs7MnBVKYgtGmczz5wS13zKXeCMkm8E2gWtv6Q+H/JAP1qbxH001mRr75qX3EopHgea5BT6Qi
UPZ8LPTgUDhDs4mCF/BTxDyN975VuqRq0Z1R6RXCZsN7yo5ZTNu95nDhi5pQX088UsbHPrekglYB
6MDs/CIXpxICpZAOHRgS2ulHAQ6USjM9Hu9c0c7R5rsNAAIN9wmnd7ye0Ag1SpIC4SepRicAjsLX
JHrop+79QyElBI1BKLbXzAvYTJAXEA3/IH6G1Wpr+3SU7k3ltMZXt4bmBihGq/+PvS97qhzX0/xX
Ku7LPDnbm7x09L0R7eVsHMAsCZm8OIAES7ItL5LXifnf5zOZtwoOXM5kP3VHTFRFZlEHkC3L0m/5
Frf/SkDov5FNaCnIIe8NiPnhYtwLosWSxt7l50vn45WDnpSBRjisOg/PjZxOvbs8QGNFz13UqtIs
OCZld2yMg92rr9Dcb2uMcWKvwX6rT8xj7/S7Tfll/f91FwcH0DjWk9dkeM0gVh+JcwWowk2OJRI0
J+n95xP2HmtzMNbBkh+mRpDeWMYKQBYk1cYqYnJxlgZ1YITNajgxwiu/PEJX/HAKAYFBDozgDZr5
bxdHOTmNVHqOQZXsVl0Kn6vJyMe4GrZtCcTRqMYbQfVjilXvcaHLzaKZsVjRL+4rBxNbVrx0RY9H
x/mdPoOvZoINcyaYseCJpR5YUJwc184PZu7rJ/289SLYCgR2dySYXKLSd+/Gq8s4mHPgJiehCz4s
3X6x0tAGb3HLaczQz2nOS9daff6QX7qlnw148DJyUs32qDDfdrNSNCA+HAMY37Z2pB4rAsstGAhU
kHwLncRjcbnN3U31aDz1Q0SRYsf6DwMowur286s6+jQOgndJWVe5rFiWXlVs8u6SGCF9yOprPyyr
wN523wa2zzElIpBOlGsnbDqyXbzvsy3HC9QZEOrBuAPN1bcLUZil7MqaDF+lc8Ic1IgTkfhWqCps
ud9JKoJxQ0RQbBsCbwVQRnjgXxrsdrRWk4edPR5BfiGo5Q7wjl5bw6ljb8lRnM1HW+lyDi4ClgjC
D6v/E7pjtikcXCRcyHd8xAN0LoS9ddQ6G9cF2+XkTvoJsa6OPKCPjntIICxKGZarI/N5OzsWskqp
OWqEe8feYJdyHsMZzsZWwxJu3Y2ODkmfXWuujJTHGnylHP+u7Y4gXw9TAZAc4U/ggatnIPlCenuw
dnMtdSXpQLL6Zq+/YYV4PPC+I7FcV2s4NHUhkGrTBiajIF2ml0BWRc6pAJSEvPzz+YQs28Or1+jd
pRzMhwZIGdD8s/5VB6zdyocg188A5k7LI/d8mAMcDmQc7I8WJBj6XMNALRQOmfFjTBOvqeFXbsak
JStVhuWJ1SmI5dxNnTiyWxzsTu8GPwjyMjb3diV1/auqrqv7tLya9R3rN8yIDLVytCPFtYOj4N1o
y+J/FScYuuYpbcLjzdHMca5hFATbHFjNtedlfozbcXReD173tPD1sSKgYYqtHmdy1egb0YUjBHc4
aN2W2MBM/Ki8xsvTOlw2wFtAWMFwoJXykvC/vkXWTi5sfiF9Cyy6t4Y9y4pDThtuEUBfGg/HFG4+
vMtF0ghbBYx3APN8O6Ud1yGKCij+V27HpAiJ2vCtb22aKUEQSYtn6a9bnLhG+vj563HoBfPyLHG8
6igbQo0G+N23A8954/J0Av3M6mh643TTsB5NdNQqkZmBVdLpbmJ9eaN5Ft8aujttSm0CDa+ovpdz
+5wb5bCWrl1dFMDCnc+VCdySTu7riVebz6/0oxcZjXAwmSzTsWG+/PZCx1KnVZHiQplcLTbh1FhX
keUdtYU62EBfJmSJNIAgcRas1EE42vepHNDOgCBoG6FPFPIEKp1JeeHE/MewVpC512IS790V25L1
EJVbfdWgVQZx04s88rcwLUC8zlbasQBzeYUPV+Tr6zpcIZVhppaF63LNJ6csNv1KSRaPKOtk2Z07
II2xREh+jvpvj+O/Z09V8vP3y3/8B75+rOqphZeWOvjyH//ZwWDxvmD34o+ga5/uuz+q5z+u1L1i
UrFH+R/LL/vzh//x9kv8rl9jRffq/s0XsVBMTRfdUztdPsmuUC9XgatavvP/9cM/nl5+y/VUP/39
b49VJ9Ty2zJWib/9+mj74+9/e1FN/rfXv//Xh2f3JX7urPqjvBf/S/5R3Isf737u6V6qv//NIl8M
HTBLdPJfgEVLxW14evnE/gIxcKBAUcpcct+lUi2qVlH8kPEFTvPAa+McXCSePGyksup+feTB1QsU
H7SUgFMCquuf1/fmqfz1lP4QXZlUTCj5978BG/lmdUCAF3pHkNiCwygA8bp36N9R9EOnmSQfw8no
tpztm9Y6y+rqoaph10PNYiVSljDL+dql3q62ip07d6c1Ml0bBsBW7QSzrn93a3g2aA4wAtb4lM0I
mMpsD7KK7szQnkxXBsNcmXdaakyAMVUZJO7tKuTIsntmhsBky1xAL1jKvSAETR3PDU27uTfttWlu
+JXPz2W+butogO1NvUq92IGm4M6vo1auibdrvORcOSpw3VNzUdneI2oCWxy5uhUOWZyq0DRg8BBo
ajXxIJAuZIrBTtvq0AevY92O6i7x8wvWRZCgS/kJq1do5ZM0ymHVlkP+YW3mZ62/8u0tXN6ueMSj
4jzNnhuI4V42pwRu1VmIP62cBMW8B9d/RW61NJqgIHHnQXjsCkShMg+uNSPUq7DJkPI/UeNSXLVe
cN0UZ5V2Y+YKWfwcZFmYBZpVhTNCzvq0gTJc66GsFEptXKewb6oZ5MvLOdoW4771m43TXVTamnar
pnNPYEZeCNCUODSqgaAUygyhd9Z9mx61O+1uetRf/tZf/l7+pPfq+eef9N58VM/m4z//6Z/5PVmT
tf3YP9uPZO34waCZQ+BMZ71cpdPKXzf53kQLzvbzwCTY8zsL+NOiLu+KMy5X+uADDfC9MYPZjco+
ML8V97YV9qAO59fINS5HfZurmJpr5J7Vls7xWEZDtgbgZUjPkQEbZDVA+ANQKchHNuE4nztWaAEh
1weuscafMAErq3Ov3bgWIqcpgIuriT8EWVEtHofo+xh6wKm3UCOfwnnX4Kfxd341hmMbdH7g3/Wh
fR60Mb7Pu6/sGMqH7t26bDe8fjS9c1LnAL3Elr7OutB1Q2dEeTiaEtwnTcNGhLmK7OtqCOzrKaEP
qb7yZVKyE1fsRnMjTlIrqje0s0NP9oFTXGbaYybPS2dvbotuBRqxiip6M46Xo3VHxC5xdOjif8NS
zQAqAOMSpjbAMA/wtOK4wqlajVoWZTCYKl0t6vptDtd5CP3bJy0BSGhMaLex+jVEkKFr2GixwA1X
ZOUGqoHXih5qUEgO62xN0lMLXJt90QeQmNpVau9d3JG5BT46spHenLdqR2mcVXi/w8m8lloi+y4s
Zy2Ady3XE1SLh2d6zc5Oo1XkFTvvedWMUaWdDfen2gJaRMbphwJQMEhUU3DSo94O5ZkeU9TD5ti3
9i0EDK618x61KbgVTDEBZGaKR6jhqnRXmPu8fE7ZrYfiQD7FtrYfQlvdj1oaSxS5YMy4NkHTsTVo
JJtlVBuolTBAYpgeubO28elJoXhosAfgdiJYerR8n6u9yLqgzvd+Wweppi/X5qu4TvT7DOI+WWDe
QBKxuSyb5xxwoQyNUBSLXTOAJqWjQlp3kT4HtYcN5ty0d1wimPzBqhOThnao+lAwLaiUH0K6GF97
P85XoKxHNZ4oigxbIyqsoNRDw73LUxQV3Sd/0G4VXxVkU9TbyTop/dgt6sDLrqlxi9Yi7nQt9FUu
boR+Awht3Z9MZ969CXCmpED0aKE574bixDIhe+3FnQMZ2VVXJPp0zc3Qrld9tu9O3VsgiqgRVBfl
hY8ETg8mO4B0N/5DnHewpnz53/h/Pz/Rsb1CAxlk72VD66pf/xIZyqfqlI2hHLbYGOeT+XaCiyOA
m6MOlJIReSoaAy9p7DOShsb0gGVvsUgbHyToi0KekQnkOfNWQxxuR6zDO9U4oDUW2OjcoNAfDDFH
mXbpthpiEuiBQml+oVaKreQqQJocDEOJN2CXmitab1vytYzTIYbySD65AZ87FIpT5xt4j5JR5PWX
mFVhhAKSlc0QoIQdiAcvSDFyBI+42TdDr6v6oPXXlQygMzcGqV9/KwZnVURilfdAN/QUDH+Ufh+6
IWxyCZjPKa3OnOymwvGIOqMvNh6PXBdSiKv5rEboZoMMG47mN7EUWuYyzHroao5jzDy8OzoOEnOG
v4uZKNfD13D8ae5bw4/FjuClZerWJmNc237sK7Iy3TnmFegfQ/2cIaqvIXdgAivKUbny1RDlYMsZ
+QMO9u+8sOF9p0Gh32MhI5CA7PSkVG2cdk4ISnAwzxd6Ba3TrA8zH/SSzgDGzNhK4cCOoz6BQ0RE
JtS+tAK+1C36JM9Dtvfkba6hw+oYqB3pENP3E83qypgaqFrNGTaKiV0wIuwYVsbxyGC52vqaHUD8
/8T0z8vxysggMuy5cW7a0KAGq0+HeIRZZxDb6ueVlq87bbwjRn+Wc2M/kuLcLcabsnB+mMLeZ/Y5
FT+Ln78VkZ7XT+JKtU9P6vS+fhtw/reMP4H8epXrLPHt2/jzHra2r+POl+//GXeidYPwEiEktLkh
egtXpX/GnS+fwI0KnEAbYrT2Apn+FXdq+hcClQlIA+IngMhaNPz+jDyXD4nlA5QKKuMCLwZB9Xdi
zxdW3qvEBG2sl4sgcGpBiw5p09vEDEyTgrKmShMXJruRSXGuSPkwNe20qT1zY+UmThwCkcrWyxCL
PUFI4FrTZwjSuxNCmxJqH9ro3hhAH1IGQfAKYkd66mLn6h+12Xx4mdrfWj+n7LGtZPWsDtfOm0zm
f9oqQ++BYO7/dZ6zrpDg/HHVPfxA5tayR/V6zf366T+zHVDaXpSCXkoRvzId8sWBzTrQBD4A+Oab
TMf6Au7vQkMGlMU08KD/XG+W+cXxoNXsQXYFZY3fyHJ+wnH+WmpLloMzExpqcLyDBxp6EW+XGqsb
DVhoHza5qT8HTemALglNOxxo3bb3oKtnevvZNW6JKpPWRu6YdfFUuehEomlWKXlCSmdTVnk4zOW5
pjm7qrfPgEs+8Yb8htX0TKfz1350RgRb7q7ohnXfyo2R9zgozIdJz3atrV9WNhioWu6L0C7Jj5Ii
YO3zMrCMZ8fL0JeAHPIadm31uuL8wc1z56nuewkz5dk0vo7C79aENOKMaBXZ9Z6rwoEb1naksPLW
C6e7gc8LCSyzGO/0KTWj0SqhyGNo3gUVzkMu77O8rs6zFjaNABw/gv43RpQTI5paWe4yf+hXgrj0
HAo4dGMvcpJ1DXRMUAApvnUsDpMu1TqX45RfZTqpHl1aqSVGNSIN5ZAzBd3NVVVYApIfDfpyISR1
+yAXHtnowr1tShy2U+d7IbcRMJV4+cOJtGZo6XXSZu7W4mMZpLzJ127XXtXgUwW9I+kjKVKYeuN7
pDvsckCoL/yy3qqmQnaFw5u1oPlWMJjuy7iopu3QV1Gq091E2MbNT+SQn3hcbCEsE7bljQTuofKs
INXRi0HB1SPzGYPNRj0hpOcpvZmyHt9QnVEbQY3fKmS6tXwgmbsSZpfg0X8f6xmaR1loeN/qKl/N
PiSXbbGdi7VExK25V27ph5rwQ0eg7od7shUEEHxnb1CtD7KxS0Qzie81wAnITHpXoZWfZvWjtGYS
cYJEyLBruTVMkd9YylRRIdKzss637QxzlVHodyMkC76i9nYls0nfjCnn501+amnVjqT8ye5PJOUr
vGwrl2t5AHY0FPYyctXz3MUCfmyBsk8QQZON7NiO9yTMU1xi2fRwPO2GPLT6aZUbsJm1DPED60AL
Z3dERdiu85Wpp/VJWRTnReqWp66J5Fo2ZD+2Zrm17MkOmW7PodssXCmVndtQTQuynAqkicO3lCKz
//1t+X/ahgsxIAOHMqrf/3rP/c+H7o/TTiLI+VmpWspRf/3cz92WkC/AN2JLxYFsL9rJ2Dx/7rjL
Jzj4UY00XJyvpo9j/NcZb5IvHjhIztIwX4pOS8X4V21p+Qi/ZhHUAC8Eytv+7+y6By0/VMAheAAQ
5qIyjF8LDfa3m67WQadWq6gVNSrbWROC3YmnEU2tGbmUacSE8jweCIViEDKB2Rk2vY6M1yL5yiY0
XxEoCG/GzNmKWccqI94vCu3/P9JR58OJh6MOpyfYWQivlrrev15s//syvoovb+Lo//xxi9rkU4vT
HjXdN4vvw1/556kPRUuoiEAABkV2mHj+cx2i+on1B/tRXA1WIxryf65Dy/qC0MEHURs/tUhU/LUO
cfKjDYl4AdhWFyodWNe/c/ofyEh+eOGv206t6qx2EZALszIFyYmQTWY4NGZVPW+YYvC6HXq6rkh/
Sgrtgtv9DZKnqMuQJRGb73SLgincQXK2JWddn0OMLI86X57ljSzuPG9Mw16zeQCkQxqYZmauEQnc
Wq2kASt4tZsMnO1eO9nneu6zmLP5Gbiq76AxidU0e8Neg9pjINBs1YvycqiRfpY5TS86yACFLiAo
29ooINOukIxNg4gG36cpsle4eAZ91TaXrYlQgo5GDzVFNq6noURfzTXG0BDALo1gNQkk+6Vnr/xe
3Oac1onNUAuDGxGyOQZ1Wdu6py07E6VzqVMXEgt6i86vR0N881lluWdzxW6Uzy64ZuwBGDulzFy3
kGeGzpfs9qQHOKwn1hB5HG5NxOSIAVx/beudGQupn1p1+aynPA3bjIPOO5r7spv3E+w+ALpoUGzp
vS4YdP1J0uJeps5ZRkeJOrCm4XMNGqYjOqGjggoClx7oUKSLDXfK9qJG1mz0KKnI/MSqsxxWFj70
kYpt5XvnnZnN61JV41Mrm2ff82RISYaAJp+2yoAaS55BO8m7r9Nxm+YiQMwE+jFvOGIyZOJD6p4L
Vjx3UzsHvO6AcRbAKpguHEOcuVrBLwgVE84LN7KojgqFzGAFZ05QqyhazT4TLaqYvc7btY0phIKQ
jaxcHyHFZrhgNT+4YuKw1ZBsNzF6RTMT2jCegPsyUW0fjXjGXTXzW8Ygh0zdtWTZAsFz0rgRY5VM
1K72qh2GBJIDTtBrgwaSt/wuJfXXkIUMPLd47IUFEAjiQ0XNNLZJ7+4Q8XAEaAAzSGPau5ou1lo/
fpWqnkIjV54dLmy20eyCiusB2GYb3y3Pcy6vU2OO0ZpBCRDYbmgCwsGTLaGNpdYN2m6B7KywEzBH
A7+bZvW2QrW6ne6ayQhycOcqzQlB37oAtW3d+iixlPVJk5mh0L/3CA2hvIF+dxlraRaOFh4GigYN
J3g5/GSEx5TbJjod14PacR/2AGc55I8Lpw4c68Zm5FSMLE49eMVrMI9FQglDPJT+dRdozB5C+19/
P+r4l8ngcv782df679HIWkBX/3r7h+lzVVbij61cGlnydcix/OCvgoKrf0FDCls4tvGfYcPPWMNA
sIHGs4UdezEaxWd/7vEawhA4avjglywiI2hZ/RlraIb5BZUG7BXok+OMglPp72zy70QdgPNdnKOh
/oHsbtHPehtsgA85Qna2ZEnZ2eZO1nq5clpjijh3gA+BTO3OkGkXcQWTSlAuSZwrNq5yXqEw63Td
Gh1U/wja4SAAggUCrslD8w6lDQIJ+0Pkm1tmo4JxJk9yVbvfUrsyoEVExuLaQkP6aZgKIDF7Xp4S
ewT5FZoE2YVjGVQPRjLMfSCUYa3rzDKu+VSINqhtBrL8NHJoiYhCDEc6+u/0U5bLBeMYRHlQ/5At
H9RjrLyBEpc5saTQla9HVT/U121fNTJkhasl3kRrL2im2t8KVvbIA0kFkmvmPJC8N8/00TC/9rU3
XpMRmUyAHnX7VNAqXWujAxtI08+fzbRnj+D8zl8nmddXuTniuOm1m1eL91eT83VTc4kr/0r2f077
C6ViaasiKEFg8fq4N6hqdRvHWeKYA996mc1DF03Q1eejLL/lYBQsWlgi6CDi4N+D6HYRa2WNGrHg
Wi1Hh8MYwnpsmpOWowb9+VB4gd4PBZAFxNEWc9hDiHSfM7/2HNyQxrrnokeHRaXmqdQWsLBPfm5t
2JM+bgl/dF+gm+qgL8HQFzW6t7M3NMSGnLPNElq71l4vlIqFAFvZKOV4BBn6wYNChxuqDDAhB1/r
0IrGtH1WznPLEy4oWw22tSjbNsfQyR+Ogp3BhNob9N8PdbKmkqDQ4eg8KbKSr/AdaPh52jERm/ej
kCXXQgUWxBlYqx+gTEzDGdIRnPIE5bEsaLqmQ5+a/zZaWHchxI3EDPVXWMfDte3t01GjzZigOZbC
jMI9II10o2FPCxg6MW5WYgIb0wzcyRtj6HFPgVVU4xHA2gGIC8OTl7IckgoQ4ICkfHsJnAjuOn3O
k4Gaz12N8MYye0ih02yI7Bkgvb5vWaQq99gb98EUeyAm4bzBFHs4cN4O7BVF2hemxxOEs1nUURR/
8gpIud992VAkRPILhhmofaBCHYyiPAitmownOoKakPTk3pzErVaIqMnGI0TXj6YSB+ai2wqYMrAe
b8fqORTupV3zRLWFEbe9IvEsgEpoPHiVWaPf7GfbRq+0dI6KAy3r8e32BeYg6hDYTUzQgQ7Xaw8+
hxhSFIK88S6X/ak9WfGAPqjH9W1Xate8EKGZpeEo0sh39bicr+jE0bIqg3GqgaQGbaj78fnUv3/A
qFfYPuCfiBQQaxxMvdM31AR6mcIpWGM3vsb9S+gbtOvPR3khrry9dQdQdGSWS9FkcZx9O+spimpe
1VG+nGh5xCwfZd3BUZvBN1goKXU37qjx707bVTHUy/wNb1O5qu1qDD+/kvePHyAflL8hnYe91liK
8K8PqsGwWy/tOU8oNUAurC2FqEQf4wKQNQjWC3tF2MwukXDQIyO/P1EwMlpui6g4UnDvYKZLy9DK
esTCGymM3KqJoS3rVH0MBxSCnIfrR+Z8uZODKYeFD04vMPyxfRyOZxpyKEmGO2W9YtezNcBERo5a
raAKaRG0e02g8cN8asqtVrAVFWk2H7nljx47YlETESIOeyieLHPyCplZT0h5bVXyBGgl/8RS0o8d
xCxB3UkTe1Yutl0KX0Y+Qmqjoo4D8AhDjmzR+khceFCPWAIUD8U5HOXofGD/POTvdrUxqX4qVcKY
wmFB4ZalkG2ZVRd3vWG2MddQ2Q4Hv8pONK2NnQlaG0HTwlYgBCFlkmFTan1ip6gMx1WKFDwQAILa
QZU5Jmy45ej0wSQtBiCGSr19q4T5vRKUQqMn872gHIX65vb2eFnyDu1pCaPYJ32c2XPj+QDndHJy
AEWo2+e6m8Dx/3zVv197iInB91r+wcuuHzwH5qvMLmkuk0rrQa4HTDeSRpoiNZ/9YGrYMWT7+4AG
Rz8Abq4JECgCtoPMwHJ7z+HNKBOrbeBiRy2CINaFxVOlk9Xnt/Z+A8NQ2LjQOF0YpYcbmNHVzaR0
QyYMR/FOy600crl+zGr3w1EcfTmk0FF752rZTB3zRqrhhnQLa2WsbzU774/cyoezBojhUkQGC+GQ
PZnivFJOXy1eksyPBkU5AETKCVxSDEfezA/uB2003yLecuYCUPz2xZzg0mkSrlRiZ2aBak76kFMo
K/z2o7EQtqCgaMNNCRv/20G8SQHAWrMuKcxOxmrsn/qpa48M8v5Q9SwEf0vat+xzzgK2fLXFKBzx
PprTXcL9Fr62ZGo3mq8XW+SgWTzPAC/Ng3PsFPlo+pYM2wMOG2fIUs9/PajjNiB0TBYG1VUV5qTv
YjTXjqkYfrAeEPjD2BSvETSjDpd2KYyW+GPbJjlDuc1vuBZpmACkqkREnz+qD3J5AFt1aCQh4wFX
59Dxwiql11vz2Ca8gmcA0ws37vhorOrOTU9TU/l706YjjAtBnqzg7hQPWWNdFU3FY6d3x6/moKwj
OhkfTDJEgGBChNAEppmHzFuH9PlYUqESMc/+2s3cpxTI9vjIjX8wyUgiPBzKOKUgv3OwNaoaZGK9
JSrJK57daFObt4HMbDGEeTusaSXAcdRnMcR2rxuQ4x6GCdrGGQf6MuuHjEdOL5UEXUncsgXWGzR+
VYojV/nRRRIE4qi34AHBGujtemPoEw61AGRW+Q5gf/MAQ13ThwOLJ6f/wkpAuPDXWAcRkuvWZoka
QpcYLfVWZLLQUaRau6ootbb6aNNVBfGrfU187dzVgcsqUaMIizzlGw4EEsyGqHvk9t+pQuH09tFP
QWcFRZ0lRX57/0KhVTwZZEjqSquhzCYb6CPVbhcNaT88OgYjTUBRicWG2WjQj/Bt0SYoA9WAp/VK
qQBO36WMJo+iiUxd6pghzabWDAa/U26onKLy48bp5IqSBXFLRGHkIcokdeJUenrMRv2FkfI2NsPZ
iO4MaqIu8oEX2tyrTcsT85hBf7VLWGPJOKctX/WTBfjc4HiBW5IKBTL+xF1UoFIp+12qdkO+Vt1g
Brxw2ngSRbaaO1dGbe2BWDOZqB0VhXldlWb/YxClF7WVICjR404ZIc9UdXbi2X22qhg39yIdxXbg
g7/2mAeLOyqhsm/6ejy6fIp6vx1++2jDdgmRfbSfTBxshxlerbsdcmh9SHRNaiFVfnvrOMAC5LrF
Lz5/o99vG7DuwZwuTVAIQB1yu2B/0tvO7A4JFHStNZXFU5P3xua/MAiw+6DtLayAwxdSsxrVYmsa
ExTaBpTZKaDKpmUeOduWveftMkG5C1VQbE2EmCjnvl32E7T4ZgQLY9Jz+cSUt+PusNIVwPu9Au7h
81t6v8dgMERsyNDQvUSR+O1g6WBDErVKxwTO5QXsiQFIKHMdJVANUg6fD/WyqR7eGE4blD2X0QAS
ejuWz9CVnkg+AYRC0GXLPLZtWA7h7aYwo15ozc6fAJ6BSJKpgAXtHYB+PNDaiawk1DWH0lch463l
o/qRleZaufnwzAGua49MygeLCVQSEL2QM+LHDxOYQS46fjiEE2tB3+qdD3GCNiuPjPJBnoTCABJk
GDEt5Z3DwmZTmppbGpiPeeY1kLUyB4YZaBAgcgenRcewdXVA5LOq76BbII37rMuzbDWmmbxKu2wy
jhwCHyw8FOUgUol6Ew7fwyohyTKrtVg9JwPYkfezNoO5DN5BItxWQtEDthRHFsTywA8WxJsBD1Y6
07nWlA0GVF6dnk+zX6xb22RhUTgZWnUo1Q9dnX4T+qRfqaKwVv04Fkdu+oMXAEEWCl2Q/UMzY2mc
vA7qaOY6kpfjnDRQI1rPxQQc9aCpSFiZfeR+PxwKCwpFSxvL5/Bd6+aU5awc5iR1ZlRCfKg5Wl0/
rOwBGhdHptb8aGrxijlLW2QpBry9rQJSn6YzkBlVJ89a90ATRHZmZyd53nobjfY2KhBgYVA2dfHs
p23UWy0LOdHq67Q1jinEvK9K+Ki5IeJCcRjWcrr19mq0uvXElHdzMmF3CKTRQ4ap7HjIPCF3ee7J
APCmKUaM+ti2vXYkpPxo3mFqCd0TwDTwVh8Ee0aXE8WpPifmXHxTmeNGYwnxDIu3R9bSS2x+uKBf
j3Qw66BUNsIcNCMpnQnEaZ37xsowZc0j31DqfLadRbokLbomGCxpJH3WmihF1KWznpU3+oGFKtx1
pgroI0wguwHV2LdAx7HSr1aaMNtHj/V6t3GLxtD3eENNJzB0j+9FU1l+2NQ0a47c0/tde+HFWRaS
ER15iUUOdm3gFEdhEM1KWi9vVimrtbVPZZlQO4NNvTfUkx/5OkAuYMaY1YWPjuDtlFd6H9SNlwJh
1JF57TLffU7zVtNxkg3aVa71xs3nS94+WPGwsoPiEkAxINgtgnTLKngVXTHmOdPMK5mkhkZC4DXn
9eBD8eV3R3FRD1hMDzAewYJ+O8rglLmlVNsltqPYprUmsXK8qf/++SiHOzFqZ8gwARi38boAAXEw
ivDrvh5kOyTjoKY9eH5lUI+5/1Vjwt1Ouc6vPh/vpZXweuECaYqgCd1ThNrodhzCduvCUBaCJj1J
G8t9VDkC+6Ax3EwLuhLqy9CYcRemPMLsHqATAvWbrLBAIGQI/n9IC5ZoYSszqPH0PWW3btNJMBe4
gIJDZUiAzmbSQYp7yevK0FXUOTdKViDKaBx2txiqVQH0ugEBdUQnH9rWyE5lV7sndNA0jhohARDC
mQFaAzAkRXWNGa0EQa9qCWAhkik0QaFoPCM9ID360nULvO1gQ0wC8HqfhYpQUkWUWPUp07w2B5Rk
rB8/n0LvcI9DtADTgRdYH4BUyCzfroyuM/RcCAmCIzMoCpvMnDf+4OlndvOoUUv7CoD99H22ubOF
f18T6E5XVBF6FrwKS5v7O72a6x/CQIcuyOcOKmglZ1YRtHml3UJ/xwCod3D1HW0nWe9BU5+3LF16
2LOy1QOlXt2sXVf5GzxePJly8Gmit057TQsPLQbYAkBTbm5zHeQWVVunHbcI+DiqVLuyU8CBWM6k
oxo55dCcUL6WNXFn9fZN12VVG2SSa+syJ5kX1H4hmtjh5nBK5wYESlpN8qae+f/l7Dx23Fa2NfxE
BBiL5JRU6m53W3LuPSEcmXOup78f+0wsSpDgO7IBb+wSyapVK/xBk37Z0CSBjmrbqd8WfV95o9Nb
J6aAlbu1hLaghTt0TfUgwLR1ROPbi91Zdr7Z2Y18UsYk0x/1wew+62kRouTUt73jh02dRE+OyINn
JZTDqSwdCZ0pVP9jh/W5p0a91nhFFqiqPwOIzjyqvdHxUyMtgXLrI/VqVYflQ6EP5ac4TevYnxa3
XT93KwRy8rCwNG8yq31e5HN06GMGAdCzguaLblLCAA+KZsvLpfEtEBqSdcRmuKK3N9A6fi37B/Fj
OoCUSwidreJXO+ex3ldAn9VedFutoONYMZnc/fMqNMwYzlK+COYyy6/4K0pWWW7pZVGQg5uwFGGr
K9sste4VfmtxBvpjS18OKSCaSqQ6b2IKfy0TlF3eB0o/H7O2rQ6q6OQ2pfsIhEmO+9mevlulNnnt
bKhbpMYZBrlpe6dYW7oj5yGNs8jlx/iSwQstz/MnjfQqmJUx6Jme4uJegOJoBoCCdIlxkg+t/FAn
9s5259+3X/AFFmV5dCIBtQNJNJnlat2yG2ysB2qmBm0fQmiclPZrzmvooPW67p+iq4Y/LklI6ie2
FC+V0PJdSq/rKBQF//I8+6IVI2ZsPbnhdtbmpvOcMcSNqev07M6AZPktF++IqRRxixoQkMX5O2qL
QZVJbw7HaRgYaxe6+pDoSbY1uwm4e+XClG7tezYcVzY62Gcmy4vPMOXgqtWkWsXk9JkYjv2oZf6o
JlR1NG/929/hSjimi6gy+kATUScRPn+0Qis7u1aV8Tg6SnxQB2xEfWcRYfFy0qnXrshRnyvmOvrT
geWs/aAO5nsdnyuvlzPG1BFEkknMW10JCRTsJsO54TiMjjxokxvvQxSyT1YxPLhZE3zKO1v/dPu5
L3q67D8kTsFngQbHQGg961RFJoIh1OZjrLoHM+vAqxYvFI6fdMb4c6363H3fh8zcpE53rIjqmYaW
Hq6/d37Hlc+8SK0CV6ZbsnRzzz9AVzcdMTek2kF37AGKsfkEhc58zJvM9kpjNoA+grzUK63aUhYA
H7TgmNazAtumD9ptXujIEoFn3t75YUvytNr01LhsvCU2Ue+u9h/Y4lgrU36YM/SYzpTRH0eh21In
cXlodaJibXXtdh7C9HuWCGcny8Dyu4LU9fYPubI7OAVAPJYPRSRfvSC3DOpSWcrtcOx1T52K/j0O
lOpGtabaD41y2lTKXD3cXvTCpoXtsWSUpMp0/h2OyPlnEVaWVEY1UwwBCdoHYgh2eDi0+xEf9wcw
YkgamuHHWstQ5lJM1WuSjJfBnADKeuecqK/sfV9A+m2jtH5nJhY6xHHYPYEuUnZNL+2HIRXdz9mN
xwds01Gdg/a10QfNfBxU88ssjQhyq0bNwJf3uI+VJ70LcMaQ47iNiyKnzdng1qTaDFe6dMs8Mdto
xWw8o+Fa3MFFrfPst5exjIaR44Cwtq5tcI8IkiHT5LGFmbV1Bhzw3KrJN1HuTn6iz+adO2m5w1db
byF9mJpAWYQR3Coo1R2z+bQP2Hp6Px5TYTebLI26bRI15f72h75y/EAY0m1GmZuN/hYm/rqBldDk
/pWpekzBoB1GGZn7wVXuVYfXVqGfzWxZB10mzFXSghaKlgDnV4+tRTKrF4MNtYRzdPtZ1tpLSzqx
8GTfELHMWt86aX89TCENMvY20o6oGkFp46iQ7xnk06dBFOlrOE3DV8uNou4x4Ek/lOGk5X6dWXYN
AdpUaz8rG+XeDPLas7+1gRkHWot9+/lJqgI9BkPqqkd4vKBI0mb2Y2LtnYLzSj6xzBxJYejLuUSJ
VZgoLScxYq7mYwqefIvJSjhvQjWPQdcjgvTFKJPoK83bud8EYVijGYGEGUSwGHLDKNv4P4aHZnyw
+rz4IZyofTGmzEbXQIya65smlit3wtrla+H3vumZU8TCAF393mRwaafNFs0NFVudAAO4jTYP3Z3r
/fLk0u8HlqeZFPugaVcbjxLfkaIv9aMtCB69EUXUWUb3TrZZdEhGOeZ3vsPVBekJLzc5QJL1eeKq
Q1C/lfpRBE60ceIAID10E2hVRuVPceZu7uz5ywSGJ/xrwdX2ojugFXVv6MfCmL3QjpONY8jH2LTf
0SyOd9pYOodBQd8yccdgl7exuadVA1+mL+sPdEKwRy3G+bFs6+9T6iTbmknFQyGkspusOx/jMqzx
Ux06fGA+4B+ss/3CtBLgLfzUVsGIjuu18yoQkz4mTumdpa5+hr+WWqVUeMc4cmJAcHTNvNswKqC3
lJn4TY5zhOZnci+NvLabOd1C44Azu1hnyKE5J9RluX40YhPBjFjlqebyHjBjORPn98LbyeYL2EBa
kA0/DyVBNZfTmOpsLqsWfhXU9rEQaeKb5CS7ieJ/C4zM/Xp7h10WSNC0OT2qwTliwrpatFC1wc2d
1Dh20hD+2GV/1MpyPjHjFu9ataImdwf5PYgV+06EuPYN8WiEGblgD8E0nj+tIfSZE5YYx8mq4gNR
e94wepYveEMFnjvr9+zFr62H5w3DHMBgzHNWD9pXlgVBaTKOiN/TeLWU+NlGncbPI3PelPSC71RV
V44D24WaQ6fGpgBdde/odsfz1OfySJFDEpfM+t7pjd8JrKk7K13ZnQAa3xzoVNZb9wmDeJjG2Gok
wqG1ukdh/hkA7D0U3ZXHAQXs8KVQ22NQtfpchTGZjuKQJPV9Vh/IySKMG5nNBGUT3nmeK1+KKQxg
a8oGppJrA0/XzbVGqRTJl3L0991UGs+Q8xHX7mdtTxfwnpPt1fXAhVL8ksDYF48WBeVMNxelJYxg
IHEP/dc66/9DLCd9kekU3RlEXGmLQN9ksAseVGXfr2+tGUJaZcVCPYpKlft2dJuTESFXVAeLppVq
RbvQqTWvypxhBzeteIRUr9ypAK58Tn4D7B1ElvHcugjWWtfPOVf40aGXv4uHEj6gSIy9QYP1TrC+
sj3J3KCeUhQs4hKrKyyuwk4IILdHxOeCpxnHH1p5jXonjl1MKBa9C8Z31IKYEDDFXgLdX9lhWZdO
PiwZx2w71U9D6bmQDQVR1yKAoKRm0ZPaheMjWj+mb5hd7IuxU3ZGJfR9Kcr8ITPi30plaIdxropd
kSKGdjvSvrU0VvGdfsdCwlqwCRdpstMkztyquXqc3T45hPYYvbPGBPXXNn6d4IzvAYLFj1mWf9XD
onhnz5WFoDst4KJKELibgYx3jQOEYgAgXo9WulWKBvvSIqWrdCfRubY/+GqmLhj6MDlclcdOUacz
LX71aHdOs1eqPv8w2PjCFlZwjz905QYymFHSplv4Lxc8KF2agYCgqx3hvjD/ZuzwPDVZ8dKJpAUP
jEwapC2VG0Lvft3+ItcekhsBVRFswQFLr9KIMdZRbhikBrujC5iCyv9aa0TMKtGG7e2VLqb8y+7k
ml1GAygBaWsDIyfoZMrX14/SqV5KhgB7Lcy7H1wNxcfMyAQU1qz1LEYw/2lTqX+22mw+GHZ8J/Zc
STGIc5S6KlKXBNfVE09RHJeyGfRjqDcjUl6wZkcH7jWdks3ipeEFofbx9qO/hc/VtmeqzpWBJQFK
murym/46mJU9KOkUWMax0uJmIVtE2Ttzgl/lMbjMUo/o9pjHArKbU6aD7jlxY9m7EjfAmMnNnKLf
Yf1hsthEG515ytadVfercBXxQyHRVHaRHZbofcUVQKjeTos/STJOo587bQU/eWhRgmwU20i2jq2g
+OjUrv5N6/P5ZbamcS/nThHPptVGj3ZNk8Jjm+MD6uT5U5COyDAaMqk75hMWwnpxGaC2USnj8AQv
CetqIVtUdis1Qn1usZ6DTKwpEKynSBPvjYCp2TPEaRTzRgcSBBhoBaNKYfXt5GdzMCmHjq2yt2yB
H7ZSFD+xLRboLJFuvW91AUhNratyL+kZomPZOeVXQxlVHWdn6Ui4zNXwtZJxjji4kfwKLGRbHro+
tJZu30L5zcOKaUznlsneDoLwHrL82qYGLLR4KdM5gVO6CrmSGZSrJ61xBJnz3paV9q6NbflZFlP/
x5zV8bGDvbixGfe9FmqAaFo+Ve2LJlGkv73HrlwxFEIgzLi+EWden67RTBVFD0aDFmsRPjBChIKI
Jej+n1dZjjBiHQuNVl/7phd2qweJEhjHrI6dXaCLFIq3+P6Pi6AOBW7Z1JCEB/21LjUmoZeT2nXi
GHdjva0R8trIOL53J19EPlbBGBlUnm3pUFJWyWmvReakBpp9xHQww6k81F+WIudQ2+a90HcR3plj
cfIXYjJpNxnk+fEfx9Q0ujhVjqWNElKfVR9Sde4QBSiUR2youo3qRtPGMct7yKorC5NiuRQYhF64
qauM1Uqk1MrRUI6CafQJFYHRz+q838Yy/+WokeUlqew28djf243/awOchTyQ7xTB1IqqvkARViGv
BngqFSNOT05rU6TS1Yl2bSkzFGiUWG6YfynMhrVmwNRATw5Wa1XbKpbgjnOYpmaIuoEn8AZ7b3au
+xNrDftLLPv6/aCmqem7QVuWn2isxEhkpnOB4G84inZH+lMiViDzgOIxqtttg1ylb7ftVD7WQtdr
z64A3GwIr/b7VLM7PK96Uda+krV27jdpNBwaWYWVhzbCdMQVKYw3Q5rFJ6FgCJTlHEB/xpTyqNW5
+9KERfY9KbWMwN26bQhvDrx/qoj0axLNqGNAyhh/i0b20hNdq//W7GDyrHmsc8QC3KeoNM32mSia
oJ2r1fPXzhpDPIbBOYS7trWs0CMDmH5NvWX8wrVU/VPC/aUqTVq98hYwqbvt0hjCc2RF+gMCVKm1
gWra/k7z7EEhMhH+wwAqj9GxGQ5Kmo7vZsTbP2IdpfCQcSYO9ShFiIglKvLb3k3DrY09HJ4YkTVH
m6Yz+l9DNFmNj2RJuA0H3Rh2qIoU7ZaeeXzQlEwPN7LsaaY4NSN7HFCCXVDqxU4Nlf96I0u/5qae
53yb0lXenip5pLtnHmkUJl9Np24jXwkiC2WKIWq/dWZb11uXfOvo9DLZmW4VPtRumr5mTW+A/ax6
4yWyoL14EWVs4E1p0YZ3EvaLJGHZvXQhmBrxjekLrE4sptA2qUF8Utso9CZXVbZa3Jab3qy6bVvN
1qYSznQn4bzs7jIBQaRpyZJMYt+aIakqtVmI3klPSsIgzhrr6gu0wdmvFaU66POY7DFAzvZYVFtY
Skv9YDDMlTLVnuxWxP9agkKGpmShEcMEFxr4Ej//ylkSwed10yA/8TuirW6iLZxMo+m1A1TYcA7c
O1fLZU1ILm0xp2QIwZpwH84X7LPMNZO0LU9akvaeYStyn6SQzdMyb9/LwZmf1FSovP1c28d5Nn/Q
EDd9/derh34FLvYLGpUrfRHM+vuhVUeJHKdI9JMdBuWTM2fDk9CxSbq9yhLvz2OjWGQtyBYW9jbT
ifNVdIzNYtFF5lEa6V4xp9ILIh3F3hI2aKRHL46sEbdt3GE7zrh93l788t5jca47WqpwXvQ1A5iA
pttg1cyjZTbhs20Gi4B3qGwChAVur3R5+4jFwpr3SV2zfNTzx7SiaZBqk/KYLTyRiGnIjP4MIsOM
MtHMs+nEot9SBcL9R774ou5B2kFHaOGNU3GcL1zMEejSuDWPje42vlBshAinGi2i0Z0fU8zKN8Uc
lFtbynvWfFeOMA3wBetOIxjS9iIx9fcGavXZcvI6t45BPn+Z0058snuRACq1okctjfZdWc8PxJxo
I8zSfZk0vDNEtu+U6Me/v3yaGxR2hC/7YqInKiEyt7esI0Ik/XtLUk971dDoBzVTUL+xYaFCKkHg
N03l59tLX9vetDUXTiLtHSA25++AOzOp8tiwgAZKpMH7OH8X21P4kM/Z+L5snKekQuk6S4isIVXK
7cWvhJFFno5xMicLYKK16rUYUWEj7EP2OMQlGiFFXB2GcG7fF6Pt/GeXaAxGZot2Fj+rPgHYybZ4
tjTvb/+Ki34aO/DvH7HaBm5g94MsIsGQZFD9yTXxph8psK0OxQm49vH29npvV8N5SMFBSUA0hGZO
MrbGkkwwCcYeZZRjo+aoV7VJln4zRJJ/R/JOfrAqIKt+pzpZ6HdVZ3wjn9DaDVOJBsyJPkdYgkQB
yt2hrRTZrh/bvPAEeNVvJBTA5eJsxuygBsFaeUncpgfSVwsQBRURXIkuVr61SYN2bstQ95BpGqpZ
KejWn1NDznP7Sa+cMLJopsawHVkaoOb57qrLiVSsccRxnhiPl62iPLht474kedDvwAvDappxYwCw
YHlcGE8wkZBh76Jm12o65oW3f87lh+bXkNkvfVoVRv1qt7V6OQ5jWYsjQLnmVBTubw74eLCj3Hka
daQ4by93UeXpLMfOpoPP1Uz9cv7wMRjBOrYmccRB23hnlciuRfEQPdxeZe20w4QK2jqwasT8YNzB
XD9fxlrw2QQv+2jWivUDMDyV/RydtBilbb3MOLdKp3wzZqX9NGTz9GxMyVOXuMov6GKk1HoeWttQ
D5x0o+p5cHQDN9yomZHGfqEN8x3swnKW1ltfB8GxUGAJOuusyc7UuOqdWRxHO8TCIgz1bQtY0QNJ
p+9uv5jLG42OPM0yxCsWrMr6lKWiGkVcGfYxHUu5D1ET3I/27D6FU2AgqZpC3i9Hd9MMjnrngF8m
pLZFOrrkZBCkLxrmRWZ0MrGj8KTNcjrMgxI+9FnYPvRtNPqhmuRbBt/3DIauxFKayOR/zJYJ5oBk
zvdBK4I0sicRncY2Oulqbm3zoa4fKfuqTVzrpjfJUeKYELgnY0heDbQd7jz35cddfgFuNlzjdOyQ
7Dq7T1UDbzoJ9/ZkZK3+wECp9zQJUFCEwjjc/riXR5mlyL3hWhJaGIacL5WquR3OmROdkr5u9/aY
NQckozQ/zZTo84ifz52b6vKTLmAbiFWYugGlX89AInDD2dxQl6t2gspCjsFCmDxUk1t4cxaiwRIl
d9kwV9bEYYgLgo4Emf36au5BNjOa1uKTjlHAx9mCJuDVUZ6Zz+GsRD1ahln1Cf4k0N5U7xA2D4cy
0z10lRc6UBgm2FXqw4gfoRlPp04K43cejaG6EXObv08MRNHuRLwrNxs9BBIZwIMEJQYo55/F0WZm
YUaVYGeGCUkRR1ylaa5/k1mk7NUCg5Kqc7RDpTX8WieoHlKjtgHhG8pHSmpnG6SJcRBO6mAx1+PD
0yN8ogVVf7LbIn7sjHnewuA+qmGbusD4jfbRbp32ILSwetRzW9vg2RuhjGb0/1xgkf4zRzSJKQB6
1kFWuIEVl06anHIaBchc03eNY5MSHMMDUen/3d7dVw4SsxNgwIaOGgl31vlrbFB5tjonTE5W5s4e
sKtko1v4VyC5P+//P0uB/EWFbqmdVzd0Rns916QTnwCwOV6flMm7Uo3wp0jb9s47vLwPeYe8PRRd
uc+5Bc6fakhrJWymNjkZsg73MDqUTWea/6qGtvQB/l5lSXj/KoUVLW+klbBKZDS236sZeEHX/eCo
tbaDWiM3t9/flUBEXQhcfIGTMS5cvT91GgfbGdTkZM+W+bHu0Tcd5tn27UhxHzHEvtesuxYUoNmi
mYxqMpO5VYyNGky6sgEmsg76bwexFJegSkT7UScvtKYZW6m4Fv+Ph1wGzSDjeUhaDOfv1Mavq4f8
kJwW5swhq5XIR0hDbKMo/lkayb2y4LImAYzOZ6ShgwwOG+F8uSi0lMjsxvSUaAo+L0bx1E3Kx7w2
/+iDcXKn5B0C+S9TXfyrCgh7h3kPNb4OA9wEhLhamHaJpeE6cQp6rq04tI1tlc/Dnbd5JWPjdl7k
Lqm0SRP01RbtiqANIpWGFbomkDpgVXVfC8g0qjemxC5PZor1oJKdbRhF0wbtoXaGXjAgNRTrhoFK
3Wiqv/sJOpvEh9S3A9laW2dM5K4bXNl7aECk9xpeVzY6RA9OLZz4RclzFZOmNLBkoNAjtsd8GfZ3
9T4WabxPZSL8GdbmnbvkSgwkS1xY+Iw6kapeRQsog9nsBAn9tWZ4jWmMPyTt8BtuzD3lpythCdg5
3PQFUMSSy4P/FTDqKcAwYLDzUxjG8KbLBIcm3Z7ufPQr5xaxT2aKUOTo41irhEXks2aWvZmf0P5h
3qYqYjPCX/NL4abbAimnTYN06fZ2cLoEGSwYGIATlAiLVt36JeZTQ/bZh8Vp1BrHB12Z79zcqp8c
UAb7JirHUz6ZAO5L9NqSzMVgU5fFhlaABaWKJu8QK+Our4Pipemd+sWUdzuJVz6zQ5a8jMJo3164
tI+9k4ehQPc3yXqsGFRJo10dJ5iDGCzcfhtXPjRfmU4hEys6lmtgR9ch62RDzT/pST35TaHgjZW1
+e72Khd0WoIIPEtgCFwIbznD+X5S7VFDfyktTxCaTFDjhvUYNFb+TdbD24FmnsLg9Z1MwmFP+lPu
qlSvn9EkpfdhWfWukh0UH6X63VRlvANBVWybIJt2g0zjBzFkr3piwfTWK/kzhGbnZwoctNvPcO1N
AVRgRIoAHYnIqpRQxkUXcnBKsmtVIwC3Ah2M6B7R5A1Sdl4Mkr7jfQ7XivQWSNj5mwqhAIL0c6tT
0ZkYOIJtiPcVFtyKp/Q5Xnq9UcU/ohSq8KbWO+OLnMMKsy/TDL4zn9BOw6RPnwM9rD4WUogfQTG3
7c61m+SEO3LwE0qdXtBRXGDXTdJplZc6QX7niF17VUsrfOlBv4klnj8D9h5YYJdpdTLMMlsUsoPI
k23uvt7+IpcEGXYV48FFRRmWJMXI+TqhK6ppWiTWjSBAXWH8Uo7MVPCddvuWNn+7NXttm9TopEsM
2fppfGhH9bmU9p3C68rdTD+a6SijFpqm6vI+/oqWBlIDfNAiOYmygvhVVtNDYhmDbyRuu3fl+Gcu
7F0fdM1nYyqyO3CQK2+BHJWq3gGgKBAiXmUGWlqrCZS84tTgjAKHVJu+GJFEfwLmyD4xNOzuKkNN
fEsto+cRLdJtJRab5T5LfBE11rYwjfKOSueV65zwtfAGIU2BC1rMNP5+JfDlQvSGaFDaxhR+b9p0
htMLlOt1FoOS4+Sml46nzk6Ifp0ZPyV1YxxMAzadh4eAGmxj/qsfCPJTHE1xAsekq6c/47QQWJMC
rxqPRAXR+Nsb6i1nOz98INBpjTDlZsSAdMv5r06CfMpgl1IYtmbzwagj8ZkeBa3EkHEE4lHITZYb
Sg838G141A98kWqPJnWs+GNcOfjeWUGf7uqiN3+Ugao9dzzcTi+mhnM2KQMoHdEnkAEDpVT8lli4
9Pl6Hfz+rKdHLBGg6NiV0r5qcc6/wRN0cFEvh2CbmlPy3pljfOcqox6rrQYvOt10bjI/Wz3p4YZu
7QTBZ3FwDFq3KPwhqBSxM2owutvRQQvf7xsjqzZSrW3abkCWHpSwj9RHRUbtnkaJnnvkF8VJaI0J
aLiRzS8HznDFr0O7jALQ7xL7BVUjeaxGkBrSkuInXsmi9gJTaT71nY6fmK5G43e1sc3UBwJqJF6F
Ve3PIBjK1y7DsmRLMl0cOgc1Fj9tAwu/VWbGmW8qA2bxcpoU/NTHVPR0Y8uq8TXiO5K9gQ34pM4L
69SlVq3T6Q3nXykkpNqf3ZYxaoKMkvDSDB1Kr29b589sVkxmb28R9yK2LUdtAbnRuRX0sVYb21BM
K4YoI0+iTsEREQ+QjKzLCmdGLXYyGMjSJvfrpYtJgJuNuIyDdt0NeiHjDXARLX1iMDhVXls2xm99
moJP1tAhs079EvqNLAWnA0XE3ifZ0/+rBoldEFS68QnevQrhlU/wIe6p57Z9aOqvsdNFuTfLBqa4
aTRik8za9KRPnYSVGzU1S2e64c2g977HhS6/lGrGwamHujI2QaZmRw2FLUZLOGdkWxi8WeCXWCNX
23Sq8h8maquLxYPT6Rs6Wbblme48wtPIHKo6e6iMV7XDG8Ksp7BdPAucYe9qpTF6jWnSrZiyTsfn
gr79zm5nwFylMbjWzumrQcNWUwPnhF4IXBs7KtRtUc75Bt6qm/lGrRVeHVrRr6AKyxjUZBhlOIzi
QvIIwU8h90+M6I8qu/Ar+p7JRy3qJ+epbgQCgtVCVzANZVY9pjTYUuQSkNqIiQUcNyOXTymk6WLL
BWm+omobECz7MPwe1CEk/FGHQduMdgQ7XAFj7itKHTxHaZ6WL2GX6uNjEljqsHdmwGc72ZTlx9t7
bMniz6IQ478FdUL0WCA+6irTiOIgyeK+a09j4mBPX1X2o6k3p1YNG2+w0ClFT/JHOxnunT70Et1W
69KjtZlzMn5Z5KLPo9+ckIMlcm5OVZrhg9sjqFyGOiqMgVnvu+Eu5ezKcy7U9aUjrcJrWwOY2qTQ
JscMWC8LnvqMJlUfGA6I3/ypb4o9e6vctrrxzwUtWSjPSKZJQ45Z5+r16iLUHKkP7SlaaNGLTPw2
E8jy3/6IFzk8Ew57waMCWqIDss7jWplzPNV8OGm1fZr66DvGJ+670Wz0O7vlykKkPotcCrhp9s3y
738lH0GHKk6o91haI4u9oWiBqMl0Y5fWzb00/spSoN0RXyYAChoCq9g3akAXyB+nU4HssE9MkFv4
lc4TRLb0zlNddu7pX/+91qrUTYwS0FI/TacxRdioq5kJhhI1MSwu0b3gItzjaGF/sSxu5CpKGo8Z
QLm9/Q0vYz3eHAhLsknpgKB4dP5q7TQHROLY00lHcG8jWuE+FrO8J9Z1CcHkUaljl1SZrUJD4XwZ
0SRpbTXKdJp0rdwruRieGmVmIGKOM9awjoP9+Zh8cDJwRNkiSQwwrd8oteXcyX+ufd83ZW1aTFQf
6x8yzQnquHU3Uo+bjTeNtbUF5VFuUje6+9DX1lrghCpncXn81btFAQbkTtZMp9Yy9mkW/jc6Tvxa
17XnBMHe6KNNaoT7eaofgDo8Aar+1LH7vMo2lGe7mVWYxOJOGn/lJ/EBADoyCqXtsS4n4t6IHdm7
0wmRzmyPbuT4PhlBODY6raR/Dw+LhBXlsAtQi87v+Td362yYTboep8bqQKalifMxGW10Iw1ko27v
4ssBBK0iwRQUNwxIaYBZztcSYKCUKDS10wiCl7IPW2F1Z5JyFd7guvD84jGpFB/fRTLdfBE0/Kzi
gfkubifUcRNe2WJIb5XHmvtyxJAyMJ9C0uhk0VGF2tAFubEFASh+SEii7zMcvCK/mcY/kyzTn1w2
/fyUj4rErjLhRrYncGnPMhiLf26P8aD8uqUofFMbXT7wX6EQHNJghLOYT5ZRGlBFKonrvJt/YJxQ
36m6ru0VJsv/g1nRt1ydWWXoB2VOlfnkzgPOuumQ+VGew/afo7uKrkuH9fxe5rEgUy2jU7pl9ur7
oQBX6lKwltXFtl92dQWhXyB2XqBlbijRM+wYZZPCqj/wPd6NulveCQzLCqtfgP0hEYothBDM+o7J
XMWayLnnU5sB+UfxSyU1C5E5VSR/RSb+NVPLwiO9xAT99u69TEpAhOCfZCHptyh3r+4cJnbSivpM
nizKGc/Mc/SpxFhTFJksPGl3lrvyXZkXw3aGnA7ud60wV4usGWx7Vk8uzB471uvPRm50D9MIDf32
g10J+0xrF54TSRdVp7HKQ/q8bWWVZdZJAgb5HLigEhLX4ejUNbQub0C/96FUQFJ4hcgQKHWlO+mb
sMLdGcip/eX2z7m86xZEPE1fvi/twDXVsUDDtim1BSI8ua/g6UykdJ36ToS9/JgwhACW0eFaGjbr
nVzoblzXem2dGhOzynFoeGTdTB60zqm36dBpd9oQVx7KoSViLVkYqoFruAMNeNQ3wsY8qUj5eGNB
66sp3W53+9VdeSpuS5BqLrf4Mn0/Dzt91TZ0yFtxKhqrwG43Foc+NKI91cOCdFDVf8VmEQ6WxjV4
+OVDrYW1g7bO5GzO4sQoRfNzstltr440psPMPXQ1Doi3n+/y9MP7AZzFdAbJS/48f768CJGD0CL7
pLngkgII6VBhOuUhrGmzabJpfVk49l4q0a/bC799n/O4w238BkZEaNZ8s3/9O6CLqENBpOHN4o41
/jFNUulQyZqt1SufecXth4qh/yZuHQD3agYfB4fgDXNdc4s+wvyiRVbmu4nxoyU59BChLk4OKsa7
oLMxsLSt4s72fgNLrX8vsGckLohYTMZXF1CbYu819YZ9qjOl2AqYQr7dt8krZsuqp45IRrrBGG8o
suZ3ZVtU1MRhvNW6Stm0NsZ8EQR8Px2BGd1+kZfnAEAIAI2lX8FIZ40MCQZehxVO4Qc8Chp/Djss
G1GpvHdLXF5UsM8JSOivsAY+L+cbBYDZaCVMrz8o9CNPbl0r1N9TDx5Eq7rxezkF5smuaRr4kmmK
s0tCFIX8ONa0EsG/Zkw9ypfyfcZtBwkrip0f2FD1+qODUdKhSEJ3HyUJYDgngJftTVUcjvS72lpu
ZsvtTnNt4SgmCsprT7WSxsQfzsq/IC4un4Qomhw1vsiFCAEGHcAypstbGz/dQ+JihP0KDEqictHX
dYoTqMi2tGrKr24PjX9oovQDt3P+yw5jszsgRlV8rhvTTbZFFesfAmnbO4qZ/Ltal1GDWkcw5RvB
w/wGYKBKjygkX3UjxbKr7WZkJoyxaR6nqm+C7ajV2gMIluRXXGnYR6Zlhsemk5tNjXCdqJ7avkn+
1KSk6Jrjzvm1LnXxPqn7PEVJPjVech25wb1t43uDEvg0hF4/9JDTmqCKsn02FoOfRZlgX9W0VwF+
Td1Wxw/0nRKC2gaObo74mSQi1e7sh4u2OL0E8nt2A6gv2mbG+XboZtRR7ayLPyQdIvSuGPWNkdvd
t9ZUUHMxhu6xsRVjW9YMuSQqcndStMuwxfJv3TrmWkwyV5lDLHGlMQPMgIrU+JZPEbyVKBW+PcaY
ahp2f2RcIr1xQNT09mlb/sdnUQB1VXIkkOOUMMgvr55bxPjU9KAGPjDMaZ6n0h42TSS0x4Rm2A67
8fCZnF+5c8Qv0wmLzJzbm6P3f9Sd147d2JZlfyWR71TRG6BuAU1zbHiveCFCihC92/T8+hqUsutm
HKkVdR8K6AISmSmFIQ/N3svMNSaaBLLV91dbynkveZ/Um64vqrPQoJY6FtLkF/Tc9w1x29GosnBT
Y0NGk2ApAzvLyjPmdZsPtqfvgcvJ50cXAWkWoSfUhNPSRydUZeRc9JslNlHXTb1tSEGqGuPlZM/K
hZLGVHvDSq4119SjHuXSYHzWWswQmB5tBjD6omqPA9nRuBnKUr8QzgjPqSwWefRrAiVQkzW+Gt7g
hOVmTKMWZTDAHhfcXh8FqEv11Ncr3dlnZDaEpQvMfV9RyhpIGTXx0ksFEnsE1A3Awsjq2MF+/wT8
FBFwE1gK+RdOYZBzTrIDs0vFKIhzbhzqtEjQnMJjanLZ1GIsA4xAEv/3x/vpUV8raN/raLRX0Wus
5/O3xCcCvo1PZKrdtKbIzrE40phDDu38vpGru0zI6uemGo3PeCG2H0wq/LSzrEdezRDoU7NDnzaf
hCa1rSrN2s0oJt3NNSn3EN18tH/94uGmu0WJZA1N18r7yQUtnGIa1brRbpI5qg6Jk2OZaRTprshy
i61siQAAqumFws19Nubsye70ZA+q+iPS20/pAR8XnQIDHmhwNBq07y90Xut9mkS9dsMAxXwnj2W1
c2qafHEnRQ+/v6e/urJ/P9RJ1EVsV+g6K+dNYVOcnGqp8IiQxuD3R/lpjUZUhOQGKTC+DlQq17P4
25OTWIoMcqk3b+JZUzaZnBR7JPAaDp1zuevrWjlEqobTltwv53OmKB8slT+X+RA0UetGf4D4n+t5
EjIk+si2b4b6Ta1PdpDaxTaJ09zVu+aIMvfzUMoX7TLsK11cDlby0dHXa/h+pUK5Q+hOUm2YtNVP
rvEw4uXclbFxsyzTct5ninYNVjc+H7Ju8UWCWJS5W/GWaXLxLPL8vqySlWQr0o8Cx3VLODkR4tx1
aozbQNH/ZMtond5aLFFIN7IgkXAVa6STDaWluxR87cosMIl18bCuNc+GdfdtjPpdxyLLXOnYzt7S
1YniN4uTfvn94/HTi6evlUlGvdhW8KT/aRQGu2/U5EjDrtV+jraTbJzZ0aztLOy5Kwx0ivkAy7e9
MjK0M5iAS9QjsvKljbTko9fh9NVjHorhOooAVOeIMk8FYoolktik2nxd1moT++0s1VmgxgTxTtZk
pcfUDL0KAyDKcubUEqryumgguUW60z3Z/GzoT/DZZ9RrvaL5i2bnawNs1JNALCCaXFlvTZZN9M7w
RculPAutfLRcUWXSTuS68bVhquCMzsIomAxN2s82e2nvMhBTjy7Q8uGL3i/6oyPXyVlTyfQWNBIn
x6tK5v+8Qqy1szTKpgdbmzuEymlxxD/QgLKVlqpL9FarviCVkWCZ1MvkdUteptRZaPe6ylQkH9lT
/SSEWhMqQgZmNpG4/owDkqOuVMa6yW4jPRPqflrQ3OB6HoF6TAa7VV3W++xtyNT8LpTUlsrdknW3
atdrO+Lv/EuipDoya4rFlA1TJ4o9iLxUMRTsd7598Byu68DfXxDOFacRlARMvKNXOk0t8sWo2iLl
XBnThWyZ2XnnDUOjbAtN7re6Glf7WKmKrZqK7HZeCZaILwZfGbPMo/75EVpFOX1hMXOh64L0ZB0x
Yf87ibZA7SazaCT1VsJNBGr6juJ0oJjPsU1JozU3K9SlMl8KJb0wFq5cNez0KfsXA2xOgpkKHFfB
5TA88p3a8bfFG96K0RuhKt/mVW96Jj6cnrzM5nYg8j4Urdy4dR2PzyOQaFCeH8QcPymVCHCpfzrr
oBy7Mivo+62j6zsjtMzCul3UqyQ/b5XLiq6srfU+wEp/NVbTYfSm6Y3ZOTi5Pc1Mrml67UXGeUFE
KuxALxXXUR/TMt3KhfhgZ/tpa/l+fogl/zq/U0u0yR4nKVNy6xZp7LYI7P0Q2O4UxO7175/N0y10
PQ64ChoZPJ3U806ugz7WEwZCXIfMVT3YKN7gjj6v0AfX+6el+PQ4J0FeooX1MJp8HtlT3NaLfbCQ
fpC6aEN+PFf/9s7Quv2Pf+fPX6sa7EqEkd/7P/7HefKVKLv61v37+mP/9W0n33VZv5W3nXh7685f
6tPvfPeD/P6/ju+/dC/v/hCUXdLN1/2bmG/eWja17wfBenv9zv/uF/94+/5b7ub67R9/fq2YZll/
W5RU5Z9/fWn/+o8/v+uK/+3vv/+vL168FPzcXS+y9o+X8vUP7wWVdvvHvs35U/vTr3h7abt//ClZ
yifULaYOyBTJ3mrx8Ocf49uPL6mf2DjZy2mjMecGN/nPP8pKdDEnoXxajWOYsF2r6cST/BRoqL++
hEQSRTHNXBNbCoSU//dkr34shz/u0699yd+nBRQ3iMtxJELnRUoALPgkvJmlGSwBwfFGHbPuYS50
1uaxqnwz10H2dMm3QaT1g6ZUL79/I95v1X8dlzAdDDlNC5LR9yvDMlvlWEtytOHK4QfVauIGCESD
LWHZDx+sge/D5B/Hoq61yqLXi31qUsml7IdhmKNNbkcZZZME7oSpfjTR8P4d/3EUVjqQv9T1iPlO
4v6WmKswFY4CCb0IurYYN1bIHE6LnO5A0aU4k6owUPWtwLV3//ur+b6c8P3YiNl4++kWIKk7NSox
yGkXO+fYE0NfVKz0MyEt50TkKMsE3FKBzbL3+0P+4gYiBkYjQQWD6bnT+XO8a9IOnVC0GUO0+GGJ
eUFup4tnNEb8QbXgF1d2ddSGUrYGI2gS3z8rjhOTFEuSFEhYjV4x1SX7zlIm+9CwsqPUzs9GJh/t
Zch3eWc6H3zOk4Ltj2v7fRKVLYzw+6dSjdRCHZIoT9RDZXtxbS1bWLeaWwyxvSsQiPuaikEFnkc9
cyWL5qroYHwFUZ62ZE/M9vJDcmJ8cE1+dfkRGKucGeEZM6Hvr8miGDF0GE0KdD13NmazoAJykOpG
Sd9sfn+nf3UFKNZQY6dOwSJ22hxWmnRMcj2JN0PkVEeUhsaXuLLz53JojPtmkAefwh10rBSv5+yM
QoOM1VWYBkkzNZsFRs51poTU0X5/Wuq6mf0z3vt+YxymTxmTJtcmMz1ZuoxCBjnYMnWuThqjsJDm
MVFHL1r5SY2+DAJZbt/lEeUkbVg0TEGgxnpFGM4XDuKzw4h302NvTvzUzPCK3yLf9wDy1c2Z2qub
udSs0O+KyG+FrZ8lkfSlyCbNi3EyL10JCPAupXl0S3na+agqeoKBXj8aNQSksbzNCHd57t/fXSrc
FAMN7q6IrWxjDEt/ZOC/QLFcyZNMYSyWv01htRq4SNPkwzkMJ482s+r2U4nWW0zxfF5MksHM+1A7
j0XRmrNPPzaOA0UDH/T7W/G9lf3+VrB5oWXi/WSNZVT8/flOTWgAtTXCAHx+5XeC6VJymjJzC0MU
xzSulBtQzUrF4lv250uq21ep2o+DmyJzzVylCQuXIikzPP2kMrMzZi3i0jHnLzpMUBvcAyQUdzaw
+hprVDw15fhaQP2h01xN1jGJM+MqmZz8JskppuXlBngvgxBh3+nbJm7Vw1pjuEmQ6kye0k4zVKbZ
oQhfLvcZ5dl7VC3OV3T1/UYhdf9gCfl5/yEpkdmoV17lukq/vzraYAw0GfUwCLVkuM/rGXqr3Rgf
BH+/Pgo6JM0hlsAD5f1R6gWRIs4aYYDXYuuP6vzGgJv9wUf5OVxY8ys+C+E8NbbTcRypapKlMcYw
UEaz88EtWU9CxbAqAhLlJ4NFY6EeaR+JUv1gi/vFkdFQEAxgF8AecDpulLadMwNydILB0NLMZXTf
i8cM/aVo0V5b92Mk4gfJLq0PPrH680q7rjE83kQQSB+/x9x/y6Aoy+NNmGpOoFUyBQ1tssMHbRDt
i9qmpCuOgBxQKLK0oZJcZJ48y8sOznBteH2q1q072VZ9xjTG/Jq24VkzYlLLTODUuVmZi7tQTaXj
EFva3SJFiJfMslx7Y2Xx1cwl/VKrnfRq6rPwg7LWz1vqj4VzVTjinnaq1qBI1Mx1LTsBAsdho4+2
c1sbzU2bdSzw1tRvaGFfMGYbbx1p+qhZ/OtLygu3Vv5pAJ06I2QLKHpdFk7AAEi/7ej0eyGMU6+U
agseUjNc5lJRod0YQ19KK3ZYxcg2Sy5TdFTDGfiZ/ZBZYeVOcbj4DM/j7IFiaVdXDFc67dhQSqGT
VMv1W6SB8+gL8ZIndXjRqZr0wTZ0knOta7Wz5tcAVLHWZohbe//eYUegDKBaIf1EqnVDt81C6e4k
x7joFFyJKfJ7lFedfdKFup8bjbOfClFdhVioPfx+Gf7lqWisxKhhgM1Rs3l/KgyOaNDo8DkesLhm
Q+7Fy9BT+Da1vt3bi4Kbc0yloUFV5jatGKAaWGeKJrqbD05kXdHe7wcQvljsDATw4AZOHy+Hu5mD
U+BEGnFW9up+WQx5D+I/OSNCgwrIECk2NNHZ3Er6TqtbZ4u1RO7TKf1IRfeLJx2ZLbeJfvsqoztZ
FmNNRdpGYBc0baXdR3FmnzN+OR5bgPt+rkfW1oqUF4fs8whDqfmXJsK+Pxx4gK7kTHI4Om8nMUrV
oCNIG44+OSEm661jbzTatj+ewf+JZHx4E10v3v4gF2//2PTl60tH/vu/IC0n+vt/J+X/J//yUiak
oD8y/DWN5/t/ZOCk0mtJEBY6YSI9xzXY+pGAK84nkk/G9VZYGKmvyZb6V/6tq5+QZxCFgf/kv3Tq
/iv/1pxPJtJBVC7fLSnWota/kH+/311W7hy/fq1bUiGiFHAaxzd9kzRlF0ZemMbDNWPMQOutIZWC
Kq8/tBchYn/3YnK4VUwGZITde22/nvIYGhpiOkrs2OtEpT8tTpd8ka0mbty87atzW9L7bjPiWChc
bMaZINAKipV5pA4XczpDIynw3aO12hvp5RTOUR5EcdszetXDrtB73VT8uDMTIlTNKY6t3hXYHZb1
uB96uSw96LooCCa2hacsjKrQ1ecQW8LBVNcifKhUqWupafFgxKKoXUWk2nWGhfiVMxYD50JT9LvX
yYCBYK4PvqTbyRMShmiPHWLIfIi8MCYF94qOMrjzGjYScYjjdVmoPjuaZDEGNFvxQ7uO7XiygqWK
O5XFhHOkIUmyt0idVvjEt5Ll2Vk9XEQirx7bKSyO1VinNxHeyOmOGSIduQStYgr7Y9OHnjzocKEk
ZCFXw2DRYVA6uJh4u2eNGXTK0j1jBG9cxmG8aBuITsaT3fbS7A4iR4bi5OpoetJSNg/yqEzJTmrh
CbtLFs3XVoZ1GSA3tSZ0rqXmMyqK8DFxJvx3QCvgrWWUcju6kbxAI9bkcXzW5aTFailW7Ed1HibG
eqau+FIUczJuKn3GaBryCyzJlmIl5jqRg+aXAjWjdZ3RGr61KP11OmomVUrcFhHT94ktuaihBnk7
Tmbf42AP3oyntiYgF7Nzx5RIjF1oYRuoWMq6HFxodJS56bGrbtGp+otUtBK2Y0uqRYGZzWCqSjE3
V/PYDV9og/f43zkLTKUKNb/hFXo7NHhC2eo90bRYvGyZ7A1MngW0XDTOsleN43zf1Yhb+fx6WruI
HobLIYxp+7dDIdDoxBVdE8mxNqWJbGSrIbN4S2oUqIGudqPPiI6Vn9kiHh1PRVv5iio2VWDSzPId
WrY28eVYiCWY66GVd4qMYVSs5EP/pMNjN11oYmrqwrvtVBwVrfE5iqeJCbfJpKsuKiF3XtRYSeTq
PZN1xAOjU4CGa/V8b+o5aSiPifTFTk0L2LUktZibmFZorAU3tPRyTG0Fx7a51dxJyevK7WOpudWE
weKgkduVGwWfhjxQM12dvNAqo9Ftm3H6Yo8OI3XIkzoGOg1VZAGZb0MqLCX0auR6zjIXNkyLiyYp
+zf49ISco53zNnMad4aGoH9nJnFrBTQ1dNBjmJLF3ijPjuRZRd4pG9UZ+7u2ExojbUkjqoD9LztH
+o1UI5Mm+6KYSgnXr8VoXheN8MMj9+/JVBunmgNhJd0LaYmV8Esj8IixPebPI74MlYshJtbUYZJY
UYDnu/ZG87LoztN6ttrNVIsWQnasJMbBwawco1N6aoE6laLcGEnTfc3jxezAqxayxkxlCwtuncUe
Ia7HfeRq7bIIV8cv7xmdNPQPDKHVy8605gcraeW7Oh/Km8iJs9aTRT5cGU5uKMHS2GrjG8R0xY9s
7X9iy67/d9XPCbB+s1GXr5UQ7zZqvv/HRq18In5GPUpNmKI0sGSCpb826k9wDtgmCWnXgghC6Hcb
NcOW7O20mZAtqvy6vwrl7OHUhbD8g1zO36Ne+Fc26u9Y1H/GtOgOaICuz7xFvEAv59RMFZ6AxCJC
EzhEl/QlGVLIcVM1ubO5VN4i40zbsl3sCfjs+wFN2w6doHQfNvVZo8nR1smlgAFKj6V7nwJHubTI
ulx9mJKHSbChJDgYBBEP3AZlNPKjafhayOJ5ifLBZ47gOuQJ3VpaAcqxd2JvUatsn5tL78ltWbkD
0zjPQkmem8n+XI9L6peMN8xTeC+bsbYpEbZuw0YcFRsEVzOV97Wp9BfLmL6hlWI2dSncKtLh143F
YzMPQ9A2s3VQ1arbaupq1l4oVpBKre0yO9591SX5hlMpUEGUDLOPInDGqXVLfaIOV8/qJeXoZFMo
c+qWvHhehqjbm0dz8JlqNv1s7I6dUKTNHPWMWNomAJZRREFdaa8VsAymTezUzYxi29vxcJcCE9ei
+jXMpEd9CBlBbhPjmzQpB3tK4jvM2PQdi/DOqdQc/LPT0Navl8My2OWPcP5femvvqoJ/TiPmdw2w
/15jbPtWrS2l9vRXrWfzX820/z96YmtJ+Dcvdc96/z76Xn/gr7fa+gTn2MLTjy4TzSzezx8vtfMJ
1SdyIjpYFu82YfA/X2rnE4OXtGwAQKKQRvDyz5fa/ETFAFs2+Bq8kyvk6F+IvlXT4sT+lqoiEll9
okgNydUo8PyEUk2jpItxGUs92RnCQ9sXnpPPwTRaT2EUWxvNag6OaLcynjm1vEsmvQv06RmHtt4b
VCSzBILxnWPM/ezqUpzdj2kVSA1PezS5Y3w3qzHFqtjYhnhnO4UWeexgpudkdeIyJrlJkrt21nRf
0bv9gB+JYNM1q5guHJGaHQ373rFdNXvqWqM605wvQvSHWcXMNg4zV59E5usEK1WU+Yl1yOJLwAP7
iWl4l1TjvCxVgt/ppiVKKPVHCVdxqmiQT+itF0vq5fJyqZsZk9Rp8qiGauONU46pNp0WcY6BsSsW
altZepDz+fOkoDdCOrFtlHrTSCkkmMLV2/BpmKWdmnWxO6VQ943QF9FzVbZuPB6U+rnrHLdO7KfV
RaEm+tA+k5QiGnPL6RHGjuoDuEYs5BQ0AcFQoK85iF6+b/JiW7bjfZ/pX5d4gY3gZPfVclCBGyRO
5mzsrDvLEZxoaVl5kjYdHTQ41lB6tDA2vZ5FFPiJHZ003unjjTaF9ODK6cFqNK+17yyMLBrB5zRs
ry8Uj4X8UiA6hd1Z9NusBEYCifK6Sc2NiOUdHlHbRi3O5Ok5HlLnOifPeqhqu7lTEEyey2H10HWq
S1zxHPFBW1l+QrHv5vIasdeHLqvcStymMRofGAvuEo25W8Rd5JuRjs5cVLu8UgPL+bLY0jne9scu
nwawFnXQLuNh1V/52aztiXDdwW6SB9G3HpXEYsHhWgSyXV2JOXwY9bT5sjT9+GbXjyEbElyzF3Ys
Hzr+VZ/mV0JdvRGu2SldiSk/KQ99B/aGXxTkF0VNduNaxXKmLjl7mX5Hvb99mPryfs4z6pjYpe+S
ak43TUqy1cngDPpK2U6a4tHEwP9j8Izynto0evXzZMmvVZTpZigNXsEO2dm6F6fORcg0WLh2Vfpk
V6TGde2ED1XFJZ0Z2MoOOiTGNstl1zG3I3ZNYYH7SnRem/vQTD2tYEYi1neTVPmR1LtCLe5tHm7D
ek0R2VTVMbOKy7aIqdPWvm0cDfzl2M6Oqlm5jtPeqbFzm+Rfl+gYzem9Wh/51nNTy/pAHXTfHJ6X
4ovTXqMOPiB59Kdq2zu1H2Nfjp0bdUCUyhXnr8xH2GJflNDCyhcoEuxONDZuSCUcTEnoiVZwk2Fc
Sq1XNsl9M8tXYkkfIW9cyJiPLSooCNPTZlpHMV1v2zrkdpmfOVg9NE5915jRdW3tce/cWytcoTCU
XdFWphdN+BzAYapddYhA/moT6aL0bUostNt2eqVk4lxr+m9jkjwXoo+DZU6fKngT2zjGTGrQLvBL
QDYoJY1fYuf7VYEp+LTUtX095lW5zcMSpw7WjaDUlLtYH4YDyVd7WSxOvxENTuW6pvBqkYR4qWQP
bumIK7U1boVW3WT2eJ45YpvmafktW2bjIUekqIBr0d1GBWKhZXy/5HLD6qS9yaJks/rxRHK7G2IJ
baXsC5x7hNU+s3dToyjWGQ/1iwKlNA+7o5il27CzMX1JP+vF6KVR2QWTPUSbkvKFJ6EcD6LeHn2q
y4zIYeTQvIRT70YVXYFqUC9L7dvYFP6YmtNTrx8rIpO87odHW+uiYMAg4nUMYWgx8S0xzkpuO++m
bA7k0G49zRJw89CXP499RtVUxKEXl3YVJG3XBVYmO1umdcx9Y1u9m7U0BdrmMkvbGWyVLoOi6KLE
1ZqnQrXvYkXIW1DCLTvFIn8dGhs/jCrXvZY0PsDFKmiaR9VqnlIrJ3sMn0RxkIRj3zTJa41DchQi
ac6alHwVKNdu4OWoJ0YAfcm6TOSDTgetd7ad9rUSXhfxatSskM1xJvQsouEZZHbsh3a4yyPtkLXy
JuMxrMHmLNoLuZ8bR2WgJbOH3JpZkNwP15R70s/zMXGnkHqypcT0wJ9a1jPVkj5jK+9bTRG5bQGP
ylhI63KrstzZHm+UEMnuKM5w8jyri/QmNsxbanVR4sl5lR/rwr6w6uS5nSZwM/10ZvPxqItQG7lN
1DMKEr0ZAik5qPLiL/Y1HcDPRZL40Vh6YWL7fXumg49kfW1UmT579Kyn9FeywZW6bAumxxsdh7mS
lLGBfSvO2ugp7JpnhAR+3BwGavVrTk1/wB0IcJ0i92NsmjMpuoA6trUq6dyY8s+Q3fdmc1/k4smu
4YOwCh4ZYszdMdLmoJQt0AIhxavazDex01kXZo3SURelGw+M6MBbIj8fhzMJNqPKsff6guMmALdl
V0+LV1gXZPAYujoeMqwL+N5uNXCXZ+dVB1YZNapv21BG4ZdFXpzn235IjlPa7Hs1dqOaQAMeA1Tm
AaN5bEJchqtnv9azz5VU3TFD/UXP6+MkLPAmRegXqeoVPMHSYm6qrhpu+1LZUBZ/VScEgGqkv1Ki
f+wUjKXGqDvovPlu1KqLu6BP3cyqIh1DSQ9diLG44pa2J1sLW8lnkOUseNOiBUULZ2bMn5RonvbT
an3SqGiTbQniVMGHkYe7Zkr3leN0Xifhbms5QWqJJ0Mr7iQlBIexKJumqzcgeRlyTSht1UuebHWW
KrRKGzqEG7ocqF+1Y21Om3Da9lq60kg8SEkPnTnsrQLBaVw3YL0Y8nFldfUDqoLMVo5VVV726R61
O3reUZW3jcXVaWZab9mhtIYdBZ21YnNMyi3RQcXI/55NTF1BRJs0Z4ixcHxzSqD8026XpbdBE27t
WD79yWulaG5rrbiepf5SNacbKa6CCYOwzxpyqrw3b7Om+yzL34pC2/bVN2XWDmN7VKKXyOi9WCv3
I1SfSRp3VoMHCmP/La+NLKirncf1+WA/Y3IoDw9we5Hc6F5SBGN9MObHEtpdI8+7LN05C6usUnpz
TIXUedBolNrjS1vYgSGmjZpdJPzgMEWr3Jh7p/sotkmxDK+spt2oxGwXxXO6BnidXKqPIjfoVxpA
efD/IWM17GneqSNlYYLto4LuxBoSbHp64ARgUrBvc6sw/QaG348Z2or08QwCcOVaYrhI4z2dtOOU
Mw5vFvIFNTM/6fWvArmAM0H9s9Nqp2DXKFMolMN6V+ekwmqd+I2BDhSwnpmphG/TF1Qa2Jz3pSsG
yYPKcVATc59HOVMIy7QxzOreTtuAkeEbBe8hwWMQq9d98s2SM39RMlZb+dDG6kFbyquVz+QvhR27
AiQQU18PTYTo1OyCMME4RGMArzTGTZ04D/og9gmh04VEO7Hw2lDx2oyFUzcYYyTbzvAOKibTNWGf
yBP9Se5Falf2BliTW7QHzTjvi0lm0dG+meFyX4Hcdul6e1HcWzeMoYY7kzTZy1P1qiKVdwesaWqB
lzdQU2finphTdUxS6SYvnedp7oK1qacK5RI0036sXo2q8UMYAESXenXI5ZE8YPJaI73tl/sScZ8j
uKBVu9cyx48XqE9WZZ+DczwoQjx0+rKDvv9oxCP9VfU8T5Qj+4Q3knKnlXykkOEnanyuVtVOlVSm
qRCmTC2krVofRtbsyZVMq9iUKqPhsL9ZiFUcr9L42GBqw2AM7C4TsJRgJLnq79J22TlS5pPq3M1c
cmks/BaRi5OirB9K1fbbLs9dc+ju7QJaN1TFOIDWuk31enZleGZ12r20lO/csZe/ErqKz2bJ+p9N
inwRFabO4jGU26TVWkYyFL30pUg1faY2FeFJlgrpSWqOVogxcaTO26ZWtB0lKmOfp5FPv/aWAkt0
lU+Mgw2tqO+hnbHixjgSWJfSPGWX05JOrqnUsDIGCvWYB7rLIuvE0tsQ4DUidds3S2dj9Tmhf8PF
iEvpcbKr8EpSSfYGTXXzpZs2c6jtFwjgO6s37iZJurCpl/LAY8Dr1RXlbyGNisfww+BCCdtVNolf
NfR4HcbSY2yTDqSlFT5LpnOVypJwVYOIHazf5Zxay6rtbPd51tn4iFUsB7pFqaU6ZE54YwlNdquq
vsC6pvbKsrwSQ5h5Q/mapEaQC5hepl5rQYO1m5cW5YtipulVwkDdq2Is7Q6NFeNcsgLcjtCt0bTF
G61U2tqV1J7RNQAk2aL3b5PEa5LeOTOxNnVFJLk2LNeDMeh3qoT4CrIERE4yLaMsfWtSXwa11TZV
2Te7hOaKPzajAx8S8Jk1CG1P/LMFhs7iV6feLNc4eTmLzU3a1KXAH3y57Jpsn1gCIpZzWRD+Qcxy
lWx4tRZMoXVYv6aIaHaob1qZnYHBvLR64H3ry6L2lqcWRI+dAhpPVIyCLmMZXxLHS0hcZmnbddy2
cCkx7zaKdjMLTfUUA3h8J7fPtVCfRqHcaLW6m1vrrMLoq9PKy4kn+5gl3xrd/izkfjc61rcSn/es
zN7EYLhJG75Aj9ypxVfbeYhGBdFte8tQyZ0xFfEhnOOvdFVeDNE+Myvy2ZL6mwRivEdv+7KIRb5O
qLzUwMlGOQlmJyZknrp9q9a+VjXMnrwWJPHH2KwS3w6VyB0GzXTp+JjAWtahaiY+WwKJtF8ehWxE
m0pKiNrn3E9xMkUASWdluVbrKd5p+XMNC42m01C5idFdVhZ9LiPPc99keBCppHGhtnnhMZW2AQfg
LZV807J96Hl2UKcaF9D+SzyVIzZqS80iY05+kzsselQtpu5QRdEjDKPbqswvQqO9qNXMN3KCqXp5
HfBG0Nh4vVgoodvgTt10bNfYjJIgM+lty9Qw0y1Z+U1eD5suox0yW/PLKA27fmmlM+wivyWEOUqU
HvNmuCrl4dXpzMav9JSkHwFTvpRP9sKwthnXHjVngvYyAPL+JNKCC4SszC1R5bgqzgEWsI1UeU7S
7iqJwx2sQ1dbNxJwhwFq2DxgOoRkNfKZVz/kuoP2F0IwhctSAT4z9oB0+3tDLSSX4YBtOFmbwVb8
TBn9JMlcK9E8g1DSdVipMnPeiQ6hS0SFqNfUR0C4zBTplDeUljS7hkfX7RnTI5SyXnSMqHBGPfQJ
O2FX73uNksYUSjnc06xxZyc/QwzozUOoXAkRXxjJ6HWa9IBWYPAqqW7YcVNbdmPC1l3U1v2ZVc0Y
VjfTHr40DcY47bpHIqL+zGnUrxTC3U5amKUh9AMkQDVtiIyLYQbHSSY+Mb2uzcnFaK3BiaQx8+su
jKvBxI7yyB8Nc7yGUg3oUha3WlOn/I82P3W1ehjhAY6To8BmGOISSVX7pTGNwJle00n3s6K7i5Pp
Yki0t6rUO1bMsbmItFqqPUMX830UmmNGQaqg0NSw82I9MMtzzwYsoA2mTbWjqC3f0D0+ctodJKP2
tpy5gwsvSYC9z+RO2nQ5VF0wlK1XdTjH/id757EsK5al6VfpFyAMLaY4uFZHiwl2JFps5Ianr88j
I62i0rqqLEc96VnYjXuPwIG91i/5y5eCT17Bskstzgl17zov7Xqj9m4VICkgX6K/XfOlCFy0SPjA
wqRIniPCx1wTWGaYLOtIVk1yHnk0VhorspHNrxSB7wDPzXVldpBOzWTu7a6+b4c8PQ6znEMnxcoM
z7Epe7lfDA7lXDpY1qssfxRt0wbQCiry/SQPML65PFUDd0gpcQB2oUW+wjUbZkTpoBSVY7KJbKfe
CaJxXGslSnw1inMRppLbvh9j+8xLPn9xdYC9jF2A9/XbMPdI/Sbml94uN62VYpAu+vk8WJ18mst0
/lAKNf7NK+DO4SxKZZuK+AsCId1gUYv8gfCLlUv6wcjLdF80LYyhvR+LZ0tjj66jVYxdzncH62Fw
8Cn1Eljfxqtk7Dpp/hK9BUQ0K2FppXeyrrBvLesxilnIPLGckqF5UQx1Vyrt/cRD7I8iue/UMfLj
yPqlG2lzm1EMwkUj9ZhkB0VTsV+ZK9PqNlpbPLrGl9FD7KdF2BfGvVcR2lQK4+QM07c+CU5RUe8Q
Vh1SiNCtvkT3mSlOQtc2qgSamkf+dOy59YvbdUmK9L4tVWxMnsQKiMtJEUb6UkRvXSaPen9P5pSw
q208WWvICu0CMGVbdHLmxabJpOU7jtDel27uyF0gj5eqhKARxdns5CmNPhvjIV0c0jQXMLnWeJ2b
EFmBDi4HpieXcuWO2TmVymrhWFL6RAkUgqBMGkuZRZZXQI89ku+tpgGBoJ3ZOzXHX6GxDGjiYYwU
FrgUM7haDn6V2zk9WYI+Y1jc3L1PEVZkvf0+S/K0DdsL7VZPV1pfOiAr4pBZj13sBBYvMwI5A1LU
wypODxT/7V2COeMUBKhTKUZX5xXCAIqUaNJChrOLWXtmD7XcNM4ksbgvMiKzD4+6PylmySqNIlBB
GVD1bx29yaDSM16yRg9tTh5yNkmCi3ybGj7TWXgfkblOIVMsp1cahUrlvYarn6oOjCT+vT1gNhkj
aiU2Squ+9gXvYgqqgevn8xQ/SMfdd461sxPVV6x0lY2b0XvJuX9kpN4RnvCeI03AXYihoyl2Hjrl
Yeofal4X0fxIIiCxG9Zq4trT0nYaR0TI6u0F7W0q+QWl/955SbBErzbAxDCup9n9ydhyqC7d50MZ
lEuyosVmYzvDPpf9OinDaghz/SGRP3r5UbivlDYST/Ldu+XBa8dQG/SVnb916ROohloSBw4KTXhJ
AK5wpueTRlLWBk07m7STEkQGrFZ1hzL+bWpOFq08tVS21rG6cQeP32BuacOBDTRJLBPeigAPP2oy
d60kL9g91yy6XDkz3uvJe6Ibu6ood8p4LTRQZDJ5t21pblNk3cKyr1b14BofxYAtYk7Csdbvy4Kl
vjWVzaCPvQ+jeunS/BCxtxHbbGCQLAJptEG1gFILZbizl+kTW9J3rXESyq65Fq4OeGNeMQAcF956
AitI4S6QE1S67ltVf2lo4rbFixjPFUxIND1rRrpu4l8JnyCIHNZfquky9Zbvlc/1LLm43Qr1f3kl
NFHdT2a1U+R9PkJHyM7e2IShFLm7JzztqLY1oHAcjMZruvS7tJkeSeAtptnPRud+7MxNNtMqJ5NA
iw6x9Wam7rZqaBDvPedpoDgLQWhxrLpsk4riUPeXyBvqRy0lylBRtiJzfA1Kueyo044e0iw60Cmx
qqQCCzuvM4ug1Zz2YB3roOmu+uoqCP1alIiD8H4yHysqeF1dL092Gsb9O7E4M4Bvv1OGhP27J96F
BCh1D8+jtUd2KVM7lM1pUbl0AJTJPnd3XbqQ+LyvmJCTLMwZFtOwqp6L5VLY5dpS3xWO8ezY1HsZ
OwSqJ6tEPppjdprSkNBgDpGIe2fvoQZJ8zhwBSJLbpnbamgq9TZdviNDBpQX3hU1IlT54ppIv/TO
H4vuBMZcTzfoeTlrFmvkZKzVKr7qHiobzSCofJuY6bkVJ4sWsqLO5SozGZVA17BWE+qk7xxhXQQD
U/TCEeCjjAlVcbCqg1WcbPW5U7Z1D1y0NlLNr5sfWT0bHcRXmOqcgY1zT3b0gbPoFKVAIpDJxWiv
lSVP/FJ5brUs7FPIjrFMkdDqobts5sbYIg1buQXipfbc6ty38UZ405uR3S1dMFeKD8Tio1E6VtXG
TYcVEHFv8GJJeU3pa9NDvyy1T6qEHvCVxH5bXm+qRMgKKBDX8vFFHRSdXN24LCECTSj3IvP8xHNe
5nkiGWcZtjidmROnkI6PHfEBmC60oNMyP+FDVJNzI6OCZ0NFbKOn+SO2JeoD1cFhX2cQSnZRVGi+
UN1yZ84dC1pxbDRA22I4dktfbxFlX/ok+pjs+t2gTxmh1gtaBfGSjUW1R6/BWKjlzWn22rdcvi7q
0vlq133VRXpsywUBWQ7aQ1b10BC5FfSquy6VSx71/g0k9+Z5Q8QPb2Hbb+ZLpPIrz+9KJdiEzdUg
6vTJNFUgji1Z0cpWdhupz6k/w9reIN/HnP1CkL0ZllkalgO0WnOcBQN/FZbe86w9i+yMBJjSq95f
FBHW3J+zUVDrfiyN8ap1X5Oh7NK63enuB3LIe7KgV3p6jZBwuU5Lf+rMLCPWLUhyjoG82BE1m0Sv
+nSorAdQ7nNbGszf/bLSiV7yLRUQqhP9w3JLuERQ+OZZU1B4b+7YHBvbCLwGlo1QGd8RLq+ScpcV
y0mdje8q/jQBj4MBnNLTUZMlkZOuhVOdwQsMsKhGrnJzPI4qP2SnUjM4WdvS6vJLFbX5m71E9jqf
9eutGDTM4ElC9HIuiISnvLFn8zg5sEDd8JYv1SrJl7VRGHdxiXRPtdMfEuP8rtBP3hgv+1RWVG7H
W4EtE2COKcVVmiDLuJMFUmcfODRQZmc7OooHsZzD8LbKZ614Z1rJUauo5rnICf110358HBfzA8ck
6hBP3mugQ9Jrf4de7Gb8Kv6cxz20F4i/Bzy5ans4ERJ9PS9TP3pLsbfdMrh7mxXFWXqy8z9mqHaf
KiIJVATEEo92uXO8+dQNhgg1J7aDKoox+biJuFOs6H4Z2D4GK3ki+oHEaheUI4kaleepi7dZSZxH
qa0jz0gYry9TIri3lGny6Xb98JIlBUaNZ1ZOaV4E7yPf7Wm+rJFh8tZS0+iFxdDjFvKWAxVP/QYB
nrIvxaARizvH+doBeg/Mst02jnyJJZ+GmEwZmu3LNLlbGs0/yFJe55hg8b3rz+g4WcH0dUeQV64v
F3sUOxjidexyB3bJrtHVY++pZyehOi9TbL/WpdxnaPobREFHmbdqUCyKuvG4k66OPR+0Oh7dW/lx
vKtyq1irjTM3/pgVxQt6OzMLdVCSTdcRjxCoeuYMrEmGrvA+iR/TfGh03+kSwMs84fsSHJ9t8JeH
XWP0e8Ww7BAWxzgMJr9TB+sARovYNlpFbmqto6ipN51a3RNQUN3XOGx8b46cSxPrYmNUWR/mdqo/
OV1zyifiYVk1EVI5U+trDbvN2KgkU9VAFUui9g8C1AW3itCuU6EmpN3Q1ro1lgKumkYnbJe2ns53
ZNbDkePF19aNzm6MJNz1S0N7yKPma3DRPp5JQjUAG+LaeJtKR/yON5A31omFayaQpoJQ7N8lVXPf
i5fhh2dw5CAxhstSt05o5C3oSplBBiPHPZX8O5QM88hatSh8CdgYc/QhKGQIlfk9NnNHx2GhX1vb
eR49IDKzoYcE8cY6GSrjDcodYrpuhsugL5g5ESX7XTVpgUpbwNpaUu81zhPm3KKf3hHa/iSVIF2u
sifrKLrJ+GhjSO8YvcNPU2UTVkbBZK9qaE4mZetFPXG93iJA2uxkOJo8+ttJNaujrQA61dGWz6Ln
3SitfSXan37UmovlJWyO0JGct9JZNRxNty7U0WSum9RdojCXoTkezloxW69j5YkaS13n/RLEhz/K
VJVxoxftGthjskKKEOYgYaPZNIkC7hslonPoynBb9uBiLn5a08kfhj5q7sdKdhAoC/7NaXnvo6pc
q4Ty/3hZnbZBB1gEFTs2BqdxSpFKN8QO4bKMbkj+PT5kj+1udHMGg1JfeWLS3zSsJxehRvpbz16z
a1CUnfRpERu9tfRzyf7AhNMwUdWzY5I8l2kaehlBKGAyRfCfRSRsnmutPmaZBzw4Je6mETINaQZo
+dxaCJUob2zqvk/IdRWYRGm63401liGMttoGNuqWC6pj77NoFW2TLYoTjk1rnSLHUtcq88EehJoh
irP00o2KfHFGOSNJ1u1rp83d2kaXCljZWPahRXN7dnPDCcamRwljsFIYngKmI8UkWCfs8bOYYqvd
pIrCzkJzw6qlrVLdExljHmc91u61HusPw5lTh5EHncsCNgd1qtQuqgsU2LHRdyckIVhU6nqOrwMA
cDiY2njNbcnv17sKrLTmTGuPsIKTpcEGx3TeAk+lrHL0aW7I5LbildKoL6R0L+1alKncmmXhvhOZ
FI8rNS8XEXCKKfd6juzHcZRvlVYVYIY5+i7bm2i8gnSijVgLCWerKyCKyDt7MahJS993QL0F/dro
qHZaZ11lJEpOzUpLw6jJSfnCQs6mWDvai1lExhWAx2vRFTWFdrbzfFD8LMJuaoP2r3JEJKGiuJnG
M6vXR7AN8O/MGgPHtAJXr5XAmDP3zmnieSOjKTsQvjSGNVVuq9ixna1LnMM9LVPpXcN+gdGnPGcM
kog+pug3bdp58mmMcE9UUl2l18ybBMGkVrXqenAMiNxoASVudJ0mjyZ+nXLH3GeT9TLVlbiYfSWv
ut4vvK51XP2EhXOtqTECROoPIo+019urcG157FB6U81PkzryIXBP3Me5bm3mlnRrBKbcRWar7kyz
nh/twQZ1kaUWugYimhR84k5t9eEOpIqI0bHFJ+C76ujZQTJlreNntJk0QdGXTwlMQuROpo/wczpQ
BNzv3akTPBGxEkhXc39M/O+w1G6/rm+1KjxDkCrC5PbQGPO/swlXMoDcZz3AmHduQ/HRCJPc58Ax
hVyqs1N7rE8ZVUA8h6W5S4ja2tpS5xaejM3soZzBQrVzHJKkOxc/R01qt2DPvmsqczhBWpprTcj5
ZMzdHCp9wTNGkF+Am8e+l1Fln3R3Gi7zaMltWYv82a0zEKeG1N4BmYIczgYsCUL+VI2Yd8b8KnuZ
rpMbGtvryf1ctsZl5rPF+mGRSwmd5GyLRD6TA1bc4VEfjqPpRC/I5lUQt/xVA11YlUqnBZTW1Nu2
pkhuNKe1NrZNEDE1PnnW8EpChRs20w0crcnleXYnI3H8mixOEr1sPAEA032zbQXuCEvm+inLTJj/
uFbXjD/wSAWshGtCVJJSpV8cixA2zkQSBZXpIPPJOHfCbldtvlAOD8HU1XgFoshQV2Yh0V5M9gCE
rmuhbNqFnlaYdDaGOdLDRpYAnooawRaXNbKMyklDaoMpuyPDj0ODQaTKu2Y9D+OuBM0rEAizvizR
ux7nhOyqo41oyGMHCTDB5B9axUdH91i/N0rPIso0vekvhJwwccRoTnpRRj8V9RvHGdhPoK0hhktB
yZMVgerVzkpVJ3XPDZpvPTwcePKJ1lMhJS+IOAy+UetsCkIlYXk0XTmresLvXefbCFccCEws7Z06
jZBA0ohZnec+unC3sZenRCajdYrS+x5hIyOmO9Zh1ujptmf+8Pm27ktRtN1WoKyjXDYd+Vhi4gjH
gHjDxCYsuJQXPR96ICNUbGdHLcDWp4qiLz2i69Eb8EKYTpe9NOwIaL5EikVVi+msKkV6Mek9otVw
ZCXLE7TU0eTJPfpXGJ2Er0fVt7WM2tF1G3HN8U3R7uJw6Wp7UC9zoYjvua+X37wo6r23qHMeOrEC
U2CMNwZWxu8oMKyLwpt8rQNA7fVxTGvEMVZyp8wVIuxY6w/TAEw+Jb22XeTYvfXxEgexZzFN0wl1
T85tegLDqsOSoEWCEORbwf7Ak1grAIY9Io/HIZLLb5Fn5Qm/47iui8UrfV1XUpY9R10NKsq/pZZt
OM9AFqTioI4tkpkkvUWgYy0nt73gSdrKLC9XlEL1O9uttD2ZJx5SJFmdRNdUQZrN80XWyHna1LmP
4CfX0jGyt8TFcbWyWFsPgzLUgSLtsFWS5V1EssG04iHPymooV0f2z2rHTeXLVG0B6HrnYLuwStl0
Z9jxKwg8YgR1bs+FyIxNX+nDRVL2UAZp7nhPrT0029oups1YaiJU6qG7M5TbwSDHglPIKXmT9suC
ls2tkC8ts3teKkRXPDPKMTE087ONuZiYU2POz1hAs1fAeC7UkB/Fy3S3ZPRiG6N9CwZu7KxaSUIX
wtzKtBdeJp8DrOIOWtjzyX9swmlS5nWVyuwUzRnPCJ0LPAuTtUwftjd7d258KiKoj+TgWdeoTMq9
Hcftd1kZnE540vNlA57tO3bPCNBGy9rRbqf5ohxEDE5pItL35MEaUR22va9qJpLa8mBWaU/Wg2ex
TkaL5KF3DeqHemq4tgwohOERO/PGyRFt0CoWOH5qx/ryhBI9D2WVbAuADNhzKHqJSUdVGOyJ5nYa
zcQnXWBqUE3RrnQ32ZRau43z9FkF/htW7qLFV9fYO2a7bSPg9aalzLWo22VXOID3adxi/TYP+dKl
q8GKfSVfjpE7PCvkvAcGIbCFDpJvzT9/it7/vzngfwnM+jOP4X/yB5xvmVY4jr9+vut/cen+9W//
cuoaf6gkPJieR/YJwNEtFOofXgFd/cOkfBRVtWroRFvc8uz/06lLzOotXvYWIY2cH4H/Pw1A6h8u
f4hdgIxljDv/lv/H8W7u+b8bgIhh8cjrov+AFAobNxD//29BEOpsC55fBPKKU4/uVp0T7ZjNOrbC
MxjBaxaDuGW3pE3Lfde65jVJlJ1tT/bHoijzhvaEbyvG1jq6w9UkWwMXi23VW+Ku/dlqIce8NyNW
9HWZaxvIxzum/8CwxJVM59fGaswLzZXJr1WRPd62YpdDo6VWs+aZONfFr2EAGzdFF4HCeulD3xOS
viR7Nd91vGkf8sTKUa9mMDeMBTwIQChzfl+LNiQdBa9hSaJkdoklMiMMPoRJgkLMKPZOyZx6p7Ss
UDuifkJiibK/r5543J7xEJz6PD/BOMYbQgX9tFLWmV2tytSZ0YaD5mPdy0G5avtiWYl+oo+POvt8
V3qIwvtoN7TFUx8bSGdNRuDUhIHjAkYtGo64jLNLV4sfz2PPKzv6wSNEO8jqj70YjqVTfyep9i1c
ZdtYYL2ZWrI7qWHpptojXlFjPcQuEsbKRG+KMnFg8Gd8U9aFnF5aXABzvDyKvPkxEgVlZlE95rXz
tpTO3iplDLeof1eyXGWakQRyVu6qNDqwx42+bAGEqoZmzKgsvHOc4t5gWc3WAwzO1PxEYDBd81ur
1Iz3TvdTaooagEpIBBbitPCPtaJMHg08q2A+nRoi+dH9voXylXr17ZQtdNuUOfeJXjwm7X2BjdOP
CtIuegKVHlLyRFYFUnaSKD56aKDCzNakCxIc2vKjlhoCSS9LSZwk8h21HmiPkrbnrtV7LGeLGYxz
P27SctTCSLMbftTYRvMSb9GQ0Eye5eSc9PifBdseBxmSVOaYjeSEwYvKbmZ7jgh1VXF95TbKqQJq
R07J+5xyRxsKfEszOVdLiUMJ8nRQXMUNe0FEC79wqOmLzoIC4TCSXg+6Q59h3ZSfuF53k4acKG/a
LbreszMvlwE7OhqmcUNoPyTuEG3J8U4hV4hzTu1u1d5k/gOeElWvP2uncqHdOaJamibA6NuIX2uM
7DfdRS2TKDWIqxdn6DbidkBqcZfUDqKDDqIAPjzSCJ7shgM6LGjiNmhVRG2mkz3aJpWRQV6IT0Kw
bNRyix3ElmK+KQkzj1OboRTKg5YZcFmeQnqR7+U91g2dT0BRyqtFV0ESvdUFE53X7N1qnS0vQ64H
HlFMXlTutIyZq1McNBjJQnmOOW8jV4suGYg3WamMjcturtJQ9UBMmMF/lNZEFM7nEYKcrQzDe4+Z
rFSeXM2iNjVNQXuJIFZiqD0+lHZlq7kZepYR5D3MT2ai38T22mwty5muRmk5m1o2mEAYgDfGqD0U
lR0O0A8ySbYVZv1QbZ1fczFOnl7H5zxbPixgvHPSWB5JVCASyPvLgi9tc7yaEyF0mbePRiKzMPao
mVqFWVlq9wMwFBYhGISqNvNjl0+R36JtAmD2gjw2CHCGJR+n4Usg+htMJedgtzb2DV+qSGDxa2pM
+K/mC0+VEaB5I0dE/RnbdD8kyTXhx9gyydcrXQLkJ1WYlgXM0qheXEMPzJtsmcDfPgX/QNFs1Sjq
kNWSwAsuo3jyXRNgby5ZMolvuP1WNEyHus5mlBUGTZHd9EK83THDQOAPi4rUeXH2YA+vhkQMT3jP
asnm+xF3e3hzIqFD1CAcIL6rWt+4NvJ2SmCtVZErR4JpGYfFhILEWd7VXNn3hvM+l+VBIoyHUKiy
0LHKKSSUhJZXuPReHuMCI81syi+PjSA36zXOfQKxlpOSJCX6KECHtra2JKJd0wFkB8MzE/QwPqoR
YaNigXh6jxsKM8FQrRO1vwCWr5LgIQi8ZStgrhO1+3CFu+nF+ChBEN1Zvii1N0KhyTf2u1OGacSd
0dimMXBTonin2AEHLExQLIW0rQUg0ZfE8Qe9gA5Eyld91aOmsMuM9JaW00e6QBi63nLndOBODn43
rvqvNhr9IRIVJaKO/oUVADA3fp5w6JwMNZfvqcjLtZ3ZLxWeQZ+KkKs9Piq0B+wHnRUoEnO6jxrb
8ZdC9Fd3Sh7MMrHXaooAYPbiaic9cIwCuTrps14IYcGyaQOwwH/V8rOw+gGTBvUeHqyL47yRATdu
zHSw19Tm9D1gyErvnEBR03OqNVdN6Q5pbf/GDcJ01aaktPLMfZpxP3vCS4M8G82V04xfTTqj66NB
cqWoyVPs9NpG2PbXjJtyjWPQfFAxD93FJifqoM2MBnQcxbu8h3onyFV5ohejCwG2CANpGivILHbv
9naneWbSPBM605+6KB+uFpArOvdSnG28sPcyyRTUr8BjNeEFd/HkJr+RDq3X2zOMMRaf5JAoMbXT
WBVe8TZRDmsTS30ExV3WZTInLw1xpTtPUN8qlsXAERVFx4JjhJECGWg3S+5WcFitxcfmONXwErtx
/dEKxdwLw4tCodkD+mqphtLK83tWaSrcKwQ96AaKctvpWXGfL5F+cUEq98XoBplezStUWdZ2SFH+
e6xloJtJ3f16LlJ/dWAHMt0o/7DNDHha76w9RV/dpS9b/bAYKI8Au78xCaIRyErxSL33EPCi4LUr
232GqhqdANudGi9oiNUy+qLrmygTkFFtJ2Z0UFkvsOlYeledqOFpDkD9tINbQr2oS4Fuhaea93rb
9ggPUnFSOxtTZQFIP3ygiWfn8jicqrIvQgpeLqWesDJmrpWHrbBFGlht295NEnqoYznCRwZApy3J
RAYeqd9nL2sEi0rU0eGVxnslNmPPz1KQyzqLULPASNchS5T92stYXpJcfPR00gTF3E+fk0X+CLNj
TT7GbI3MYcaUwbtX9r2d4YTWnUhQCMxI10+59ZYLnXQt3opd4afKsomTOj04iYrSoD5HZGrid1ob
UWBzhnndx6hJdTP05RfhGCtltgPS+A/ODDNY6cWu6pFnp4U8F1xiy53es7I40PbAQV1MO72dsssw
lASL9PSFDUScIZr988LS6luqm0gvdJZI9VgnjuSlou+bfqI8qs2xAmErol7wzqnr4dAUS0j19f1g
kEkyks3gdty3BafEkgzTZsqKb1tq+moAFnmao/G5izDHG6DRPgBOGQ4lytWqQthae4c61qq1aPT6
onj1ieiSrWubTwJ0GGbIEw9ygk0f7TsvOUw6D+FCoNXKsky4GdoGzA64p/SadenKqxA9iREnDYyp
IRgvECkPcqoU9aoDYH3CGLCKa21l6vNuQLzaqM66KZp0EyFRneLO9Cc7lmuAZ2Sx0fMC484K3ANS
z3a5J4nN9scBe6SMhzK09Whj5mroWsmzYbfi6Ey8K5tEK5ARVTNhoyVYYn3IKL0Pht7a6u4vakm8
rnoe72Tdcevzdz+UyrVJvuGUSKcuaOUctHb/BQyx7AfvUebxsZ6UdWnYHXt/N2173A1GaoUYtFT6
J4F0Fjq78+5FenAXKbNggWKFve6qg+IGKisN6OoFsHjv9M7kW/DdP95koi3yspPob4dL/6wlQjne
wkMqK6WebELCeuu96Z6MzoVcSccTtdHH2VxwaQwVKmJAML3IHzxLSVZev58FWwZIcFBp3r7QZs5H
9c/gnQLZozZJ+Z63AteQuhy0gnwepWxWZJ3wrXrcMqhec2SbiE4l+bzkMOgVZ5cS23QolH3Y2B2Q
YCs5GPgSioRkaQkNqiobPRXf3lwu3eIiR6/4MamLiy0zfcnTzDiSbJP91Uf8b0EL/2OO9t8jA/77
XO7b9/v6W5r3X9///2naNiEf/32ygP9TEFhb/j3XS+cf/AMusP8gBYAUSpsyNcI5yAj4Cyz445ZT
a6OQISeb5MZbq9NfYIGl/UExCzgCAat/dvYSXPdPsMD7gwaqW4iI+o/ML/PfCRa4YQF/wwr+zC0g
Z8sj3deyCSq4pQ78HSvgkCpEaVuEWMAE4MFj1xlehsI8RGPbr/Wl2/ztulz/8aX/TzWUV3rV++4W
EP5/+44EY+pEzYGhWP/yHdM6rukCNy3AdHKTtBwnJ6I0JXtEo/2gexA8zdAwiRn0lVlfqkHedtp8
zqUgsEgx1u1g/SQQbAROrWzRvdbGDM2PJzY0O/d/qVzk4/mXH5beZbKqsQrbvDRV3In/9fLQExLZ
KMV0APkJhVBZUERvixwTCsYFyiF4O9tmkm17t9cfW2jruzzNN23STlCoy9NcVzapZBVCYoN6JhY2
wFKOVjQAencujOTNop3ex0418xYWxjuyxjuSFVCrLjjDB06Zxb3EqduHIjfW3SRNv+0dIxyHeHyq
0HkEllNCjEbpllwagF1Uxp9S788SegfS9OaBVW7Jz1qlQNZmGCRRDOrgnauhNcRm8dDBt7qMj+SG
OYEK6bZqnfq9XNwhGJcC4UrHWxtdVOcGCajunehH5S6OYnvt6VW69iqUZcONeReLY66KQQ09pT87
GIrWUQnrgnt7Nn5IRMl/OqwLnKz0ePW3JEyKD0kEIDOXkKWHzm2xpJbVS9Kb3o4Y+NfFbB4s7Okc
gf2qk1gyaIXNNnir8o3DtHckUMfbMcw+ayzw2NvBaIXkAqnebb1z6R4Z2hTcqRYdbjdl743iKZ5L
9X4ZCWQql7EKNWUkxmAq9E+PMqRNNBsbPj9vKzjIL7EqkhWstgWqZO7KJPueUhblwovSI2lmgxZU
qHE2KcoBPy+TfIMylrqKychZK1RrZ3moS3zGPfPAMuLgdl2SB6FjWa+jrl0JZIs9pKWf6hEWcsQv
PIHmU5qXSDNzb+ct+gemdXLeqHZbzYiSyNKpKOYojCt6i5bTgSOs6tgN0qStz5aC7HTMa6RjzY1O
zRE9J8WAb4V0tVXlRr+ZncTfaHs+urmn+mcsymyV0ku5beyyvltIMAjKWJMrzFkc665WBwLX1SrW
qCBrxyRek2/0VTlL+qG7yvOUFMbFQBJ7JOyq2+iNYhwSDKIO59+rsDv1IZ8RSiWqwykaW1EXNEZs
ntoBloxgUChEK2PPrZwGLWzUnEkEbkgFApOHtk/8yo1vJjsn3ykpTIoya+RytLg/2sa+JKBdjxQI
Z1wci8CyFuNUI+rsHEXM5HnhWZ9UCBa41meLkVy2a1Mm19oqMMBbFa+b8j/IO4/eyLF02/4iNmjO
oQEuehAMJxNyEaE0EyKVmaL3nr/+LaqqX0shXQWye/AGb1AFFAqZDJKHx3zf3ms7DpKbyD+W6vCA
FTPiA/WTddWMAC68bRjg4irMql9WWlMvvaoAIOgH26pKh5VNW/UhERhUZVvIjZ6J/EZRnenbqFv9
t3byxH0yzp6vKkCAOXaBt9ExYVLVua8zSjeViWw5lWO/Q5wlWvSsNrYby9s0LVVjjvntU0ILzNRw
QBYEhKrEltOJHHdhbx0FAjxh1OLayXprU+d2uwIqj5IRWkJz36We4aJ9XBugwDeqiQ227y1yyA1N
r1d1KDj0tUP5qxvQw/mVML95Xv2YAtvbEiiKW51DICf+AiuZ38MKEVn7Y9LT4kaLbbG1KvNLZOjR
kX5vfV+DTr/Ja42dkJWGYAtqbUXCUraqNQnBoHFyzvnI/GDW2N9HhVwUtintfVEW6AvDLLnTo7hz
AYgDwTPliL6LeJsuzDSXXLsfSITqTR7lzTNCHG0RjpZ/KwUkPxFapEXrTf61LAJOdwPPsm0emlHV
NgSDiqtUdtaiVdRbEHwHRRdfBqk+StTqJn3+wt9RIgu2sUC44upRp2H4UodLmejaBVyKepkwQf7W
hgzLMB/wttA8Nmn0elAYZEVK/GcX+doFeixGYtdyHEFyOlcIqmRrWAXfdZ12gi5iSUnJyJAVRApy
iNKLQ7nIx7K4paqhUrkZymKZl0X7zQIwFa4TrxXYEgOsyG7mNeohh1POk62yZ1G06XaCCLxS4XhE
12BgNw3Id9sLk18wr/RlWNr5lSj6fDuA1aNuZHnWk9T8fG0oobckGD3QF0OC8CRtjOoS5Q0bxAQu
tpcTYGMbUXHvVUlMazcZt/4giMOl525QytR/TiHF3JW0W+9QW62GOjbotGU+Fv2NVw7BZTPV2b0f
tRo6wupCs52IkCJkdwtVVuNaUfNp2QaDvvZNgz41RTy5TB0UZE0gnbu88uic1Wly2Ub9EreaxA+M
e8NwsCJ3oAt3MdiV55KK2x110t5Za8RLERjcrtVWQQGgR0ggdToEPs7AFokoSBjnuvWC5x41zWNe
weFWWON/NJ2VX+mtoH1fosW60oMgLm6K1iw2dPMQ9+QaTIUp7dLbIvLEkzJi1vWMftoOotvrZeZd
BqPVIpU3xKpAPrIqnPZ3kPrJTT2k+cq0em1WQxIDWserCHXGXU0baF3L9EtFXx/ZAvtdVoM82I5h
xlkrQXCZDXa0S1SV8k/WmUwTI0dKmTjqfa7oyA4HBVtabFOyMopyfofK8I1Y3kUi1cltyVNw0vI2
qKfwJu4x1XWxd22zAsFT6oE8DBJRXdKxSLZRFC+TKun3VMqLtdKEmM3sbqpvPCd+aFIBGabSvWul
cYwvBvsOOAZZdivtUmzHFvVuF1dwVBqCCVacsQK05JZ9XSaGdhELzXtuLcqGNisGKRcYOjVBdTzX
o2fSjI0LMFL5FTVL5zGsGaRM2Qp1eLg6Y1ldqlHRDQ8UUfD1276KUscQ9nZshhbSrBEkbpLViGlg
xi9x1Q47MZf7dfNZTyqBuS+fnHWSDnejrLPZF0T1q1H9XRVoGMES3VnWJq4xJY2AXr0oqgoJ3Qd+
+k1fSRT/rVJ8ncLB25YTVvFa9N5VMHjVtd8N0RdfCad1DTzJjVn+rqpugFZZOu2wtssqusTtUECs
oN1CnaH+rQyzWqtP/XxF1aLfURY0NwaE2AeBa7Dp22DJqX7fw3O+6FD3uBPdu41jzD5GOEML2Ut1
aSBM29pMP6vWb8qlFeXRVa4pxi1EA9O1G0NcCxO7ZOaMzWaS1h2aUCoBQ0653I5/S1F6a6mgRbKC
DLk9bhLaScBoG2yroEz5ALUxX7ZGP7p9V2bbLgoJMR0SLEMyvA4EMuSssg49cm2wJcjmRUd7Ke/z
yxrToilT47FAhHDvd9MsJ8rRNVW/Kr/BRkQrzOuIPY5VqpZeEN1bSDFXYdG19y01cBa2ybZvWEmj
x65l8awNP2d2LMurxpp9lL1/nTmR+dsz0NnWQ6U/hqHvfLEbhPAyGh0XGBVWwSLKzLtAz/q7HmJE
CFAQD8tkWg44h75F5BNGxZV0UCXkYfTVqjw2jzpsGAMZCx2dpLoh+oYNoZJEzN3gzbX0IGrwR7qW
0UooI7kxWnlJDmi4RzG5K5Ma04JerRpLSa4N3J7RXFUBPZJcRBqeqLwyAaap3VoW1p6ZLnRTK3RW
0mIl64LouajaCV2X8StuyVDzmsOYF/cTZ7EdXp2fKO1/jL0ZHHInwPjt6+gz00PBJpsyS/A1EUNj
osMDZ+Bo8RJtT+g6SsJuMmXw9fBx11Do+4so9EoX52ThJolst6HX4NYbx3SZR3rsWuVQ3E7ptK/y
zF4ToBVRBxmAasAyyEJxx5ucZVTVrkjU4gGVH4bblBVUtEWxELn3SzHDcFHUIGBmK8Zo40mlf4BX
U/Ujt2QBw2eHAxvRHwbhrC7oRsXBdQxTayMx1fh4PaRfdhfYLdJdIrFh+UVeL6aWfpsBjIfNqK3f
qYS3LBCMiTW8Xcz6U7P1ZwVnVPT2GgWPfOiH4hdGPkztY1NzbLJAf0R0OknMdnvTwKHZqDeaI3rq
m/BdLN/6bhVKvR2qcLgVaYhmkdhiP7KnqwzKA/ZSpQquR0ScWS84cNUVkeWJAtHG0vD9MEfmpkBi
qYjrojLSuyBMUorf2CeiKGkuUTa1mM1i4MtNTf0sC6freBhsjNr5FxIPn9Ry6pdGyQFnYaC6WkBx
6Z78eN77oqokftBv8wU2MQbqICsMWJXd4tvIBaEkOmXhpJkdhsLA3ChJyWxLZ+tgLhkzAJQLS21R
3KZRXzD0OGJOXvPsx6pcabgy0InlZuhODUp+HSznsqrVb2VN2OaAMzq1sQcX4fCt7zvndgh05yfa
k4n6Zo7GmB3SwqlBm2mIvtZDTBRhKMVDnYKtRcJErKjzhDJ0n5CveClIgCHwkWNkM1p7Ak+brS4N
7euQmeGm5Eg+pOaxoTaOzAfUV1KONySrq0vLoXlGEshAdd9qV2kqbEJhHU6zpNzE+bWTahf0hBM3
0i10kXr+q24n9AH+zN7LpLoRfnxLc99csrJMmJokXJG0pVUX8svK1rnkN30zx0fSptAcafkth3X9
obKG2RiQTYt0GB9kjs3Djqz6W67HnJJt30TqGtMnoz6HGWo+ag5yNsWh7q8mzkv8vm6tQhLFocEH
W2CSWephQ8UOGlK6qvzoskjpAjGAViZN6o0zsAVWh+teT6J1zTnctbwHB77xrs88liyHPrupm8fc
SrbCp8EzeuZ0PSdorqc5d9NmXpw6BXFAHiiP7LlRbhrmeAHkzvtpwRNwTUxdlyQLLKeCSmcVt5dW
jIutyIPRtUgQWuacz5eK7AvaCwgFXWEU6rFGyLtBea3sJuobFyjq67VFY26RcJb9TaOi+DkZVbSu
IohDLyWgPyoS/n8JJ51DLf/3GuLN756ovuQD7dH85/4qJWqW/g/qGhSkSONGezPnNPxVTNSk/Q88
lhQa0eCqqmXzf/4uJiqa/Q8DROkc0qQR8mAbZA78XU1UdP0flqYB7Pi/9cQ/KSe+xfbbNqVzi7ql
aUhbUg04LSfm9tw98QvvIWV1ipam+iXIr189lA8KiG8rln9fgvvkFxN2gy7rbUlOqXBjBGLwHoxQ
Rff6tXGwOTg/NP/Q0Jb//Fra22LlXxfT0Xwb1CktS5trt6/Lo17o9CzdmvLQjwsWxRunREaxsTWQ
Fy7m4WyjW2cu+dHt6cyQpKXxegldeHtFNWo0MvCE8tA+59/zo9gHAKzOXWR+Rv+u+v51W2QZ2qam
qkCnxclFZAECy8gwnWGWXnSwRFK/gi8QrSdag58/wg/ux9YNnUFhI4gjR/Ht/Xikg/mqYXoPQLpg
wByL5KvJrkJ36oWJufXzi71l5L7cFxV2MmUgA2mOdhrvZVVDXuRlE+4Du8Ptf2tUf5YmaNvkezO6
EdPYHET4lk5GX48FICOzzN8XwBls/WaGOyntuSRzVIJv3s/pVU7KzgKFMjGQk7/3qOhSLTa+eLfm
urMr2jjunz2y+VKWIPGTgE3oxvLkhrQavZJN3vG+LlDNxfG6lOwYP7/Gy1N5Pd5eLmKqGoh9pNL0
QN4OgqE3sNEVabCvftnxchzcsVhXyB2e8gv9KcBBmiPuWOhf+gAf8IJj/ufXPx3uL5e38S8zyaG+
tE5aDnpBP7XR82Df0XEV5T6gUpJr8U+cJKvPr/Q+qHd+nK8udTJhkIsQWVpfBnsEeBNm9gd1nd6W
a/162KV/FNnz11B8famTN1cDY6LwxqU0OIJVQCYgZN/Pb+f04+XBWUQSISE1iX1h/nv73lSz1VqH
XIK9g+LAHsHUhsEqYqPWaNo2yM5NS6erh1Tn9zMH1jABooSdI5JeNaPqWhrFiNR8z450FTtMrqg8
jeXn9/TRRfhu5zQsR2OOnaf8Vxdpg8ly1Io5Ig/iZ0XfTjI6hn1/ZsifzkTzrXABQijpH2mQu99e
JbIzAuICnYJ/I6OD0AJS4CxPCc68oA8vQ52AHYGA9n+6GKoDTK+CLvvenkvNU2m7mgVL9M+fGD3C
eWshuMppaGvtJFFHg41ZFX5+m9yAjLnjZLv5/Cof3IrAu0aGkSo0soxOFoq0nMxJyj7ca4mrdbHm
gt4Yz9yJ/n4msN5c5OS1NGVaDI7NRZa724Ox1XH8fOlujSVgw+3Twx19liWwnWVxKa7YQud7/Wpc
3P8H90nnltarqTvsvd6OjJhyAYLrOtwjokbyEec3Mx34v7vGyXcb1EnoeGrJGxPJFnncquov/7sr
GG/vgpAlYD1NEe77xkaaLTE7VhyF/pOLSParDlw91TqZ4fq6y3s7bcN9FlfbiNMsRa3/7gonC20z
RDnnwI4rMMHVKtTa7MyDetkivl37GHJkOf/rJua1/tV8Y1mtgyJ3CPfVWt8Ma3MzLcPFAfDREphB
wQoRHu9+Wpt+ecPJ96mn6vxgu+JMJ/vDj8vQ8d6wNaLxfjKzYhPu0C5N4b6N2wt/ioGS538+FQni
S/51iZeV8dV9+mFJcnxI1cy5te1wUyOx//xdzQkpJ7sinqQwVHrHKtO3drK2irKwInQBfLxPybLd
pNtiTY9oF+/kjXewVj+/XW5pYZMi+JDs4rW+zdfVJliNi1+f/44Pn+Wrn3EyKoM0qv0w1sK9be4B
8rCNPZeQeqKRmJf2t3d6MiwTcFd9FlvhHo/Bxrscf9NTwDAGOshfWS4kxGW2SlbFJmnBMi7greS3
/vrP0mD//hHStAjFeNm5ndznRHM6HCja7H2z3PRtmf5Q9NL7/fnDnP+Sd1+HZRFWgxaGmI35Yb8a
NU3RBuzjzXAfouiDjZwoV2ML/oK+x+cX+vCtvbrQyeBB/+D0eccjtYFCGRguME+cucSHA1QnAEgI
/tHZwby9GfKuEpKkgmi/e0ovk7V2pYHSWHRbMOlL1CMuCWlu4tor2kjLxG0X7eK+3+J9udr+B2sM
G3rb4CshA/D02NpmIXsCylV7kdc3RpTeDHDrPn+ecn5gb98cwkuN8EweqsRQcTKvmXkbEj0R13s/
66zf9aR0uAuGBsGGYdQ9VMN++NaVcnouhj75Ok4SAm5sJEcIvBFJBoP+EGKVu6yMEWshxHwjQ0Ha
eT/toSyZHac8Ra2P1nVHQjch0r42/sRDrCLXLJJg16sSb/M4aXBcK5t5YRFAWEZnqdfikJQ6Hbck
UbJ7k1LhTjc9/ltWEzyNOh3AjMZJYdPLUdGpu8QtYGN1Qi278aqBAm9jTOJhKtNgZ9eKiTp+sAdj
NTQSerudVFazgPxGryes9B46UhyUM62SVGlKtR4BRTpkpq8QPlHD6nxfKnIDhYAhe6jt589fwrv9
uaYalIJsi44VqYzqySeaZqLI0J/QoJTezVg85EI+kwpDnssNE/WfriGkC3MY0KSFXM0i+uzt6KYR
HAdgMlUupkLWb0gROTMZiHlf8mZM6cjhbINxxc4c99rJbKAWQvfTXIQHO0FvuUCmUnwzMZn/ykev
qeEBZ+qDYlSoyCXoNfi5ibQuiUOJntMwBgKBZ5NqSRPrFZX9MamOyKQAHRKGYz16DUoCLDh2/suz
9fQOek/x3LSm+ksH3YOSQEfzgRcYQXAjh3pw0xYL80pF0okTJJLxg1k6soR7ZmjjokZ0RDNYT+/t
2BmOdmAbAXEPZUj/NjAypCdehlCziots51ekZS6SVIvlZkAJAoySDZp6ZvZ5OYy9fXhU/pAXQrOh
pkNF7+37sRQA9k3ZhQcF9v9OtQukUFpbua2f5PBv6Xx8N61auSQBQHVJ8jTIifR/+hCLV4EDFfTz
ofkS/X76c7AhzgcTaWnqu59T5Piwyzw+zA1B4Bqav6RDCksIDPIqbzT/CjNk7MJEMfZVQRZ8Oxr5
0VAj5B6DaJGrlHZ3U0lvuPTqgtDLPFH2DnkFa8eOM8pwvbWHCLZW+jHfGR75KZgUtDWsl/GSGSlf
gn6ZgJBZ8MN7WDcigsvz+T3K+Uzy9h6JU6ZaZxPKqpIAdTJee3rNldNo6sHB4s4kkIvmuSPnA1ID
GCHMF/iv0qKbLgxtdvHkSSPuaVtG3bZSm+zW57B7yOyx+tGa03g3EefzyLqiHWp4bSBy6JuNLp7/
4q5JU1bFkS2B0blFl2uHEYPPvQR2DbE+bWOocchIFlPpebjXSVb/jdx0+BpUdWUtKH+EvzvCmgqa
BUFL/oRSlsmtYsZdiW1uFg3zDfi/Cy93vihx5NyB3wKmSW8N6k6HCOurTrrBz3FQPBTL5HE/llQw
970SNTtIAi12KDRjS49EArQvnz/kdzVYBrRjUbRBMqoTTXxaUx4tMyzpLDuHtnZ8Z9mYUV7vagcY
OiAwfEPtGI+A94MaHO/UUp+DxoZbYjOhzW9db/Tax89/0butBI7fWRGqszGBOXoqCp1i0Eit6OJD
3UbOloVCLhuYZXefX2VOIjsZXDNAj60EJSX+fXr6oTkbgvRMswN8Krh3fWtee9Fs7fDVbdyqiZs6
q3SkY+XRgGLBbIZbYjMIr61HqG1BL+9qvsH157/qgx8FY8TC0Qf3Zz6uv51k8sYPEAH02SHrbWDv
TS5XE53lM+/8/U6KfoUQgFo1ihosOyeH5DSutcAE03lI0qoGBq56NzaS9609H5dJB903eZlea74l
Vn2Cv3FSQmOV+jJ1WzHEq7EFQF2SmUCKoQ5hw1PTraYqBgIfTD64eqCgDunWND1sPDUW/07piqtG
EodmRyRrThaMEdb4kOQEIzlThHi3cZrvjRVbo4BMmcM5WUdxIMnSqsv80Jc+8VKmhVFJqJR2Yxmc
mYTnKf/N/MSleHgU0xhFdBNOloRmYpgKpC0H22yiKwe6x8oqVAfnkUE5OUE1mXZJfHA0z3GLAv3W
Hw6W+fKOSh9I6tSo5Ml+2DTRUkI/Kw5sCRV3MAfvRg3C9kxDSH+3a+AyNBbmnYmpUaw82QUVRajW
mNfKQzGhXMJ87oB5mpppBWQj2Ohp2KwFR64HP/VMVnhtVwHQcjtNEAeH4u0ybccUtVSsXSYNvtgp
Dq3nUHEi8nxL0orYvwas3mgcbdXXCXjNhuXnz2l+4yevSWOgU13TLEbWqWEfw0emZGGHGWyYY2hl
JSAbOb4ra7lvCgmmXWnOPLR3Z2mO0Zyj/7qsbdknryYwvIB1eyoPsSKNhR5q0JqIqcF2M/CMlJZk
GVSgUA8T7czw/+hmLcH2BI4KjITTaa3RnU73y6k6OHGKMRT+4wweQaxLDFGxjFXR7nMbbMvnj/jd
vMX9wmqgKySozxvG/FG+OmeqoH7VWjMqsjzyxh2H0HPFGMgz89b7T5uDLAc/gKcGu1jzZNoibEA0
BYPr4A/R7AkLnhoMvm7bx94fDxnDpmPLmkiXy7JOXRStX3eFGUjj4Gd8WlAovRVrPaBXBZ2raUJ9
B/vknxk02jwq3g5UhiglGPrOGkm2pwNV9+0WUXGuHKJwyFdCkRd1l0ZQbOul2fSXyDyutKA9VHq5
bjwbdlEnHxqwNws0FWf2Xu9fKOdaytFEdjCOhTFPCq9eaGXUIjRAvR2ChpaSFlnPA8bBM095njlO
7pc+H2NGajbkrdPGUWKoad0EyMQrqwQfruf4cHU/JKkCrUcXef6Z+fr9Hp69zksznnMdCQ0zI+T1
XdmjsBVVNtahDs3veWlsfJCpsybqfvD2EnVdTb0ngwEeZgTUB1Jfx+RHf/6pvL9pSbUfeohFE5/P
5eQ3UBDiyGmY1sHIHMKW9HG6HNmeUI/Pxw3UHvXMKvHhBg931HziI1xVt0/mb+g+Fp+SQdxcqI7a
nPajf8tQMaCgnVB3VTRTHsQ4x3slxiAnF/9oH6yRJ5IAxrp/rpD5vofHS3A4fAq678wUp3NFV3tJ
McAGOBBl0azrEv9IyX7LgIzvkP5XWeKWQphyhSVk2tUGx/yiTp0vn7+F9+ObfilrtoWgGKGDOU+j
r8Z3WhKsacnCOZhD6JAhpIDIT7Tnzy8i3y+dNLN1xBSmpAPMDuHtVcYK4W3oifQYegVSs75LGd02
Gi74arhOZNI1FzM/Rmwa0QqI3lgZ40VKkjO91DAyAT3Y3ZNaEG1NtmRARKcteichNlGn18UB+hbu
qlxzZo+/giyxclw/BTXuQJM+TmCTvE+OiNmXAsfUsKA3UjnLXh8AUoOPu4s4Gt3qKFLVZZOMLcdw
Jewu9JZ8UmRKnvLIQV4ngjqsnW+hUIx+QbZvkbm5NIsUSH2pPIhq0o+5MyGwrZxMhegfYCtftF7R
+stMjWS9rqPQGAkcIn9v1MtowPdvKqYbFPkDuajqr88f+Qej3ZKsQFBPGPI89JNHHhidWXdlUxwB
lrXr0lEJb4EclyxU5gNXRE7qSi/Jt1YUXcoOtZkfFfGx9PCkf/5L3o8wmyIQI5w+pW1Q5H377jEf
pFahFdFRtRL/ajR9AMvCrM5Nae/OyLQNOf+bUMI1ZAanuzNV1qpWxV507H0r2pahal9BpMQOo+EU
kMIDeWfjXA5bJXjQ2t5aMNDq5ee3+n5Ks1nyUNMgTYJpa8+P4tXHlHuJKSb0kEfgJM6OZvZw7IdK
vUlz52CMQ1Wd2Qd8cD1q5hCRMeWzPJ1ufAvd1mGcD+ERRhKJFoHfbSd9Xg+lSuibH5zrxr0XWLAb
UG2OY0zYsy30ZLag0KAMdci7BNTdEOdEPkhbC38Fq8p0kcaTpDP1fHxOjp8a6fI692xjqRDZuhB2
HrgDkS37fmjqiwCf0zLi6HKmD/Z+wzn/QlYTznOcHk8fSSasoKU+Fx1tjVcgK6LhMb/rLhtOsW3i
aXCHri2PwOHOleU/GOd0WSFyzUf22cr59uWrpSwjtOfRkcJZsO3Z6q6pb55r+H+wdNuEh1MH5xzC
7u+0O2UGKk4R20RMYFFMM9VGW9MlHddE0EQbvw2NddFZBtHBZnU9yja+lD6OyyxQjSXxlfqZET+/
8Lc7F05dFuINyv9obqyTWabUhrJSsiw+hikC33h8Nu38YHr+NxxEN3XePX3+gb3f+LIbFZKNKPoe
813z3maltMI8J1V8kmQpK758UOzpK4VU7cyNvT/SIn/kAA1DGvkaW4a3b7MhIwechp4d5eR8j3GM
3Dm9ldxEPfEMlVb3Kw3XzkXaaPUytEPzzK7zg/vk3EJFgpR48G7myViyWzsPYzqdR2uyACFUFCIL
lQwtK5XntIcYqt69wxkTR2EfqQp6Aetki2uCfYgmx6uOBZ9osVUJj1qqWHKgvEd1uiogDxUIxY3+
+yRHA0SFQmF0UbZR/iPLk6glMDAhnbwPOz1dFhO65IVe5HKv2aV/N2rK5K9MY9LXhpkntCrCvjoA
Fs9XndoGIGMFsWZmyJtY6pWp/tC6XjxHCRWTTisqIp/8NvgxEI8ARUK1OFlbKdslqMZt5vEtsyNY
+pUdfnPydmw3FtE4RzxKwZONC4tmSIvvYGhH8ZT5sQO9ng90lZpGRRBwYvXXRpGByWajMT5AJGvH
RUehgayjyDgkHHbAnsK8PtZk8yCNBxkVzDq2SwL2lGZBKjKGyFJIGKWGLDBQdH1i7etcljtLttJe
g7+DBwvaxDN2JhgFZSEphMyAY/j2c6OD+hlbvAsLzuilT731kEODfOYYDoM7HFrVWrC56L5OWkvP
aZJxsmrzFk9WHFuAosIMDf1KRTLTw9GYpQVqC5t1E2sFGRx+3gStq449G5qpGQO2udipNqQsw8nX
Q5oUkRaDFav8WPlW2g0BD5nQOmJXLZg1kLsl0fI9xg76PdIo5ZJ+G94wdoxCXVIIi1dm5hVfJumZ
+mrsOOa6A+/NvFPKnK5NUUe6DglIxSxjO0WcLWtyzkhmCUzc7bj+8WC3LXSPVh/wmdhwkRrSO2gK
LZq+HAGA+s4TVk7ryetEuhtHH+qs7VQ50XqKjwtL7dOJPOZM98JlK2R4EeJZmBNCRXhkjZiJ+Qk4
Y1yKc8o3m8tsYeG18JYMjOxbMrXRmrTf6UIdhnrFFCAv/UoJD5ODD9yX4bDUJwG4e4DlOS71frjh
41OLW7OOYYla9CPgruZI4N0prcIHh5beXlfxJWBin/zLAL7pDqnT+COikIsHdBqgqkQSVNYCuhm4
EL8dsfJpWfrblqkHeZUq/6FySGlaqLYf3Dd8eN/a2LO+Fa1d3ik4X363bZJc46cNkQn7IoePVWI+
U8zafyqb2v9Cy1Ixl3aRqXcTouZ8UROBJHoRb7SkzJNlhT2EjwALwSOotvaqNEcyMXC4tguhQ3On
QqICuQEqOxIERE2BRxTD4a0CUeOu1jPzkhBwOksD+5ovUV2UD3msq9/LuoLMM2IXfyirygKhAOyI
oAKvkztCRIjawQsTrAtBJvIqasSqGpv4OOqiuym0sAdGkvlNcRtqEzEtEmkZVzD78Hum2OatPxEF
koWQuoEMmEZymcQzYgVHSQe35atHN7xiy6NolEKUafhOF5XKwWQP0A5N38BUniSmQ0FNm8NgFTg2
C3/IR1CJTnOFAU/f2nXPYxjx4cc1IT19F6rXca+avwJ4tRDCyDz+ohpTf8vrYOT5lP7kalC6GjMY
uQmPIf+vXjpq7thumJjtYRrY5h/ifiICoW6c6Rf8MA2An5P88nUnVxaJWRR7x08scGT19GTJQdD3
0zVJiFGXbEbfIq1dGNmMRS6m5w6zap0qN12EYV9NyTUWXv3LpHtCmAamVB01wBdfxGbpMrB1LEaN
bewUHEgj+nGvvExjAYcZmlpF29HGnLcAZgA5SLdH9VknJOKO3Vq/9z1lfAThO146Gbv1hdJ7kKMH
qoQUs4Jy/B0BK+PxlS2Y8gGD1aYgcUNxLRQ7vDIvISPTh8WrLti/kBkrJsYec1yIlYl5MrrPbML7
VCD2UA1sM7MJKmrEl0qT3nimiPReEMWBgyItO3IEpRyATvaqQsQRmA+tOup6AU0UftB934gfqWNU
N9Ip1VWOTc0lzDLcREbfLKs0JdMmhZjLesh7MK2GDk9jXIu+Y/omm2Fb1Bb525av32iW2m0KhNub
ro3IUROTfQGIqnigeoFZiSrrmf3I+x3BXLEwHJwPKmhX56TEHjHLDqMjq2M3hQmpfzDAwkBpXfzm
8o8PbK8v9W6ThQeKuGnFqo5jG/gE3/dy6UyTc+bs8sENGXM9jdaTpADx0pZ6dVYaVBGMmSqzo6cU
P7CHAcIg4xeqgCKfP980zlu1t3tUB4EKKnr5IpQ9bYQUyLJbPyQCm7hQolEpcoIUF8mZA+gHV2EH
NW/I2UxR+TzZCYdeZJdm5xfHYGCKbRKPtdvEhvX5vbw/3gCBZwPsUNJ+8dmcbEujRtHKeCyPnlmn
l34tdQxic7S4gywkShRn2fbduG3x3p95Xy+VzpPH6CCZ5QjPflQTp8K7ajCN2IfGf4wpGQF7ZTNJ
/FhGZAjotn6p5hb4J8AYCSb0EXcZ3NNo7F3FmE1rWV3f1p4a73RBjhgePcq4amxNP9jB1RejVVsd
8WYa5Ez6FlW+SVJydB02H8TISxUHZdNX4THxG6h4us6pqtYsvgMaSkmwCezBJBK5q5MY2CUdmkVD
ou99ayZmd+b5n75lgplMiQCGCgUzGM/i7fMfVcWjZ96VjzErhZu3InSLBhnI52/55RD3+llzBQar
MCiY0deie/H2MlPeSIALQNvyxfclQVQLnIcu7JHFc7DK3LOSjtNv8fRyJ2PXNIvQG0wup7pyobts
1dxwRfrOwuda0epSXYTrz+9wPsCc3iBtBWTYJt8lw+rtDbIRQN0j/P7RLJzbxmBnTnbzUxK3v5U6
P1P4ff/OKAO8utbJ+caLnARGgtI9dum1kD/D6PD5vbwoAz67mfmA9Woq07WeKuLA47tyFlhaF6Sv
rLrlxROcooW90NyHwN2wtCz1dbDAXL04Y9A4LQlwegNuwzGRdU7Fl3SqmMIKkpuZbgzHuMxUIoVi
QjMW6ggowS1ivb4kjQ5JGXlIjUomXkgEtohH2DdyUBMSKdpJ3iZqPWWrz5+LdjJZvfwu5nf2wrRL
YZKfnGLVigxoJS/Ho0fkzddWa4jNkhxlLSIILtpSePAVDSLXc3KdcVs1F01OMp2v1P0t1mNz3TpV
dVuW3X2v1dA6x6pZjjApl6GAofn5bz0ZIy8/FdT63OcijgMx0NtXOHG+ZFdnDkdnspQlyAg0LgNH
y8+vcjLq+ZQ1CpOzWtLB7YeB/O1VatEZStq11nFkr30f4n1346Ju3Ziy2xbuyH+CyduFP6u8zp+b
/3lDu/vn/7xm3/3zU5jemz9Y//PlL/J/5/8vMXkWU9j/bnF1p98/g/DHa0ze/Af+9rbaUPARl1AZ
mDdT+tz8+tvbiumV7wfvCcIJPFwmH/K/QXloEvnEECSCaDNtxvq/QHn2P1Arzl4slcqegMv/J85W
HdECo+Df0wknUyT8gOn4i7iO5K99O0qIybMVPgcUNlVuk/oO9n2YnC3mhWOUKTV0VrK3xkiFqBZ6
0I9a6wdrrH0XzpGWbAE48NhPqojvw5LYU+oEcSHq62728iuN2E25zG6kcK6sFIZsPIBwMTPrxmo5
X0sm3wlNIgO1gOE2XM0BL/A05WJyVpEkkB48KBFrOzhLiyjIdxA2v6OW/Zn33lY01XMNBNmqDSok
M6+9W7eCqO/HwPmdD1ed89j8H47Oa7tRpAujT8Ra5HArEMqWnN2+YdndNlBFhiI9/WzN5fyhe4RE
hXO+s/eq753kmE7HSuRnw2fFwsUjqK60uHV1kFnJsgsaqksWZozmm3+7cEwvukvBKTHWbZmXtyGY
I92UW1+A62zfIKcdFgkuS4FoTU89RBGPGp1YMU5ezBz/hiRM5mh/hdRfmf05oBV6oCABg6PcawEM
Ety4pgNf/M9aOZCwcAcu7QZEzyaFcjvXl8UOOyADnouPMlrUG9KCHc8S0gpp3stsPZjDsaUog+2c
C7fzo6XaCwAuk+AUAAz7tuCjhZH80qVfPmdPA6138ZxQDS9MsTfaOV4Mk6JBcpuydYsVIPI7/ZLZ
zX7V7yRxusYXb5U7zen+JnN67Il+b8bZYb5xOnv6dM3gfM0L4aI8/5Z45uRX3UgqwHoZLsAPaGZF
prnL0+ZxqYx9MGocsq/2ICgRTeVwoBYlHlP+2iy1WImOFgwk800QblHOEjbTDQKFgOBZQbhZFKDv
IguyQ6bqM9NTZijhLztJ95QiNPGMW1KBRfUsKEDdLXXH586XCvHxsusZBN40gn/SlvIPzmAChe7y
mNb+yRp1sMm5D4xtjfVhDUJuBzH9u6fe4SGvUn5Y88JlFVu6vcLH1n9sA0KxWY+XRbzpfblLAXn0
Xhl243uDN+MwNDIkSxvpQk6bdjFf+4SEPIfSSRdhuaCYWLFUk+8dqlNut2iA+/rq4sly1a/w5geG
0aKqQ3k21OhOcy4MBCy7aFRT1OOYzpnHsKvTwqQp2PLWZMfHxKmK1w5XT0pKvMBa7ejjrRcMIdf+
uR/wtFiwGlCwVNm/zFhj2yjeB1M9J3l1MPEWjNATlmWgVPVSr3CEcuex95rQaIpDQYRosqbLUut/
g8L5ky3GX9F9BOu+x0OagE8Oyu5g129e5x3HKvLL6to53rOyiJnPIGtKnZ+hO5JrSx6TsfzNUodv
ZWBEwZ4Mg1+5itBLP6h1HL48s/tLme2Y/f9lDDGtA8wayMbnu3XcRWbsL+JPpiXvgc9LQq7ntw/0
H84mgJb9MUBNzDKR5NtsFSdTo2SJ9Ryc+C2ANK3P/uOstDYunbUJV6lXsTHNz55I8cLKNUpb6V2h
JZuYDP1DVtuMyiG0j1BvwNHPiusMaiIyRi6nvEfdzNqgF3tAGZuq+rM229xxPqjRIKVKKM0ihR/+
GsmyboZyjVxoHHOTfVOXfshA5ZKup9ipVlJchVeD7dVYghJAtoVy5ifWURhS3nI2Kl5rAuX/JoxD
PganjWeezMJrmezUzjkN/gMLOkbz5VVVEtySOd7a1PuA+NNuxtp+lh7SUKq9W3voqYUWXbuh6PO8
ZMh53cV8pPp8bRu5W3UVVu7sH/1iUjF90nWfdF65BczkAnXm1fTUJLaTzD851Z1qP6AanFyBiVM/
Aw9d28sLDvB37Gc3KcRJeM6DUQFYsrE/pWvUjPkP5vundUqgQQbuT5eYIpyl8KN+Edk+oB5HzNEX
x84uUY06821UjvbHGgIsFi4yqXBxTLzwxB43I8CO2G3xEy28TbaWnJNp7R7ylihbOab9prGLs+ck
LaaxBT5gs1TDw9DaOZRLOKcyUFufYM1GR5FxICyP3aixXvEKIgBOdPfgI6d61joG/pi256iq6bic
kuRjUBX6PsIKb93QTLGzZM0jPxCx7Yc0P1PdnE8pibMo7e167xY9roR7vL5ItXZTssBG7eIm7Io0
hcE7X7wuiAmJ8eVpsEtUtkuJObGs/XV00i+G6PC24D59Tv2k3Xaq87cpDfuDsSKEgxXTDOmzgajc
arU6XsynPq+tc2IPKb2MRm07Vqxb56FYcBEIVg+dZQ+xlQ3jN7IA/MvILQwuvyC5OY9AqnVMlH+T
v0bTOrbXHszzdnFfNGduDjOOR8Sq5Ozn9Ne6b3+p+cmcgh5l6N+DySqPshnmXeFHPGTGjkB0bZZZ
ysPgVfYWnn0ZZYtE/JnpMYyWAU5k9l4gZ15065zOjcJ2DVhHLtUFz4f8C0dB2zTaJI6JXJn8Kh0/
JLXQRIsBO8duA58ngwllams35rlzLHDN71KIdmMTKI9XtyU0X/c3h6sX7oOCJFxDid9pyiEu2/uf
ZimmEMeuvFaV+WUZxbxzGgqFPZ6NsvVfJsu8OjoEM4uOylnpHBS8N5CewQ5pjBV2Ak6UVi/fpkCC
taRzfvIBjod67y/7knPXruerDrHSLjNCCg5L62865EYU3B2Ehdu9w577x8DxowRqv82YAA1RzFyM
hRZu3h/6dLlkpfGIojSGK7AfHPVi3jmpYJ/aZP07e5LoFKc0rdl1PPY8L3YkX3auT2wKD6p9nmeo
QUgCg9o55r2zC2gWZJgThTFFdZmEU58dV/w8UIXUrkh8Nqr2UjvyGMzlNQ1UWEzXtnf2VaU9AFvd
JZa71UaaRgkHt942thq2741tNA88e04QzxqxjmND3vYP6NfxtI5rihwh4/ef6aNxLTQKhn05IaUs
Pb0PZdkFDDzoNh0orkY7oEczvIQRcG5WaxY1FwqZyGpWvYxW4jZbe6XiD75qxKuB5iDUcuBnodPB
G28byzvd53m+pcYBMtOT+jR2LuPo6aDv6mbNHl3j//kpsy5i4nzkFdZE37kpeEETMuAG3puztXrT
CPuVjQmP7noaMwglRhaInaLju1eZNM5jVwvsOiutB+4924z+Ihz6fE2e26SucN4upU+ulWwB1tF5
vAJqkIe2cfS9KOb2vbNnpMOTdZ87QLUWggyt9o3eLLQMFjK7pGXuEDrntzTARdTDNDwGuvblTBW9
JOx3w4M/eNTE05rzTNnq2oMAyhsrv8pfdDXpB4uPvhkz3Xus1V2jMKbOoSAvBDSzBZqrgb/A9IA2
zsLa4k4oLCdjKo9dbrJ70HpbYtYPy9pbEI/nwk2PY5B/mH0/o/IcdOfdKGC/raMB2tBT4ha48OnZ
/3sLLW7GrV40fvKKNzE42Fq18qXC/kq7hGPKUk2hUfbaqZJwZlZxhzCKMvlA2F4cLWuaMFWVK0fF
ZvG+1pGDsdYaTM3ZXq92E+Mfl7nSxEcXFP5hNhwaPOZUBpwwi2b8txaNvQcYb4daNnw67qCzIFoa
LRllX8zaf8oDZ+fMNbOlZL86uM1tZ0ZK145tOiITyGeAxGWmbag9XxLEC343v9lyjqZlejBnFDlI
gef5xPG9j9qxWkNmw9cNHZlPC4FoYbgw+WV1znXjHGTsgItfHHRFJn0qX61ijQUd5MaeWZ7qF/bV
o9X7W70ah2imdbclJfFHUwazXpoRz7nXbFuYottJ9DdTFWnYQtynLo92kvUSLFtyQZp3aYzsgBGC
3yDCPTk12wBRSy2hYpV4NFvN5ACo94eaUfyjYIJrI82RWqaG5qlM7fd10s2tGk0evgcUxfS/g9kd
2QeQSLpLDkdusZsX06SfYsyr/bIWuQoptQQbF2wuIS7DjGsBd7sR3Svq7+BJSklvPF19KtDusWQo
SeVeinq8qK9tR3+7kfzw/VQmG5rpzXZutCPTDbHZBE+L8VnnDoW4IXTGbpcA0mFHIXPQh3ZV8WTE
jLHcbDZKm3fzIsNJ8vRGJqKcGgA4blL8QdrORiT/EBjjP9WDNPM5YcOHRv5V5PzUqZ5rMM1oCfIJ
+cDcASZ50lc1RvNYp5HuSRUhBmXHaLTyVA3pkZrKAzUhdYSFfWuyCUovidJdEViYuvts12hd5PR2
EvWAp1GTV/28LcbyziTtvCpmd/AuYCc5XxGp3Tu5RS+vY0kAr4id1ZC9G9ul7jwUA56nsi8gnVo5
Ih6jwL+ZpP6JqxwvgZGYZWym0NVqqmZ7ktnZUQNd+TprWrC1fSO7FbDXwiGzvHerUAvZnK7bIfLO
0Tytc/De+ul6c0d3fBXuUjwTETD3ujMOsYIeSeofnPS76QzFJRtbcK1MEj9XBWoHGrd4xnpgI1xn
pvZg0KJ9nxijeEmLqvzC7zF8j5wvYOQq7ai7GYg11RrDazB6ipZlJY5a5hefbiqR9Y1yROaDXXMh
plWikZ7cgQCNmTzLTqRE43I2ons2dd3QWS9flLVYnyv0eSiFMDuQQpBYiCwMtnslZEI1vvJenK41
Y7+S84N0Gv20GjlXMGDFkeuVxnNithpS7U67VHYKUo6U88MdVAwizm1Y6hFKDUQv19Y9s+ivp5Xe
HZxXh4gA1uOEH82yhKPe2c+AhbIP7EXd3Vu59O8qcAYztpFtvlFAmA9w8fCUlrLeao44rMR2DzM9
T1RkQ2c+zQQ2JPdY5UTYdSSPZmRj9nt0Rn6evRXCthl/r9JbQD/1l5kWjFI9XVV0c/Wq+Gl5MLZX
px1BR5tGvCqPm6GnNctJ4uSj8iv9Yz+PdEbralu1vYVCuTpn/GrzYD4Yswitft1Qqu4jysXTxh7c
l1LrbuyzPZlYTgfJvYuj7GcdOQss5yQqkinfG7OGvq4l6WpVq/EvKOlgWx1qFWnlIQ3s8mdBEvQw
FuKQJ+iPKy7oW4UainYuktRAftRoZXaml8VTYEMNZs32ZP5IKjXYZP7EsUv+qerZ4WpuftAHfWgc
iJnArdMXLMrUkp2EkkMFk7P0zClsqnU8FUyrlNnvSq2EYPFmVPq7ypJDoAq6oYbamP1IptpccRMn
Cbla6zjfVY2o7Pn/FdO5Not4lHiv8ftsLHK03Ebv98dH35Mu/+E07t1EBdEyPrrrq3BWfGFUG6gn
+baENZi96PlAccCq64gT6kH36r1zFyUq2khc+IzmYjY/g3lda05aDqRK+MsPVD280JD0TJEx1aE2
UcnwWvRXfhQEp7yNLRPtMaAAjGR6+iMQL4jS+2nmvHglvwMwFjaN1/Ycq8rE3htmzynb5D4lRXPl
JnXgUf7TiKpuQCiiae6HWKbzF33qG4sca/zA4LbV/FuwAujNR6KtS0jpPBJMHt6r4ZBa2vulTIw+
CwKDvO6Ka3oyFMulpr0NIGX7suVOGjQn1QGY1mkyxvC8d33iBtvOT5EGYXGJZEmRkIDvRgeiavtn
qyDgK/60rnFNZfNXy4IpwuilU25HLl5oiR+VeOh27Dr+pisqNE11qeIMTyYHh4apt7ps9y2vUFia
df+Y3pMazD+ytDDUZPTYIudzonxOlbJ+w+YbBY3/xWDFSKKBFrtB7+/uqFZUJQbkaqZcL0ZHQrss
sQxjTkt0i2b2IPewetOwSXpn21tgnPtg+YYfeVZBgmomc6dtWvUnOx/XjdHV2MsCxuyo9IaFk511
6kBbN7XFV7pCzd24LYDUev41JkC16/3iSRBdbFOIanKwj/c5T4oZX0VO4MNO3bPqMWNKRkGuqnKD
yzxZ81WSQdpNdYOseDnVTbJFW2SyKzm/6AjZZLzgwsxVv/G856Br6jdg3h5mJuq3kzZMPIZiYkBF
dCDHGrJNMPfPGhWnZwLTY5i2E1KGfnjARb5z8/SxBPu2QVL9tnDX3rZr8ACoiucFaFanJEPTsber
GFA2v5b0VdZWsQsq5Z5QIXFgr7JDv9axn/Ar7bL5hlnTeSkpL+bY7eO0XDFuFxmCw7r1YrNe8FyQ
80CIWfuPWib/tlN6I/Z05N/kjT3xovUw+zz/Kygq6lqLyVIo2BuTND84uQ3LmP4ng2q43bX61iYB
5UWH/BIhj52ZFCp0q6HdEjc6BZx42mpePtmsgMLDUhwpBZ2VNCiimrqIJn3pbiM6uStHgws2hBM9
disiDIjacBKPMtC8Y5+kP8aYye3orn9dJ8e+aaT+81ysvPayfrzP7GebblZxWnT1oytbydmjVij6
jNGPe7max8ZpHFC8QXqFfZ7veyPI4xzsCA2zqg5b2wrZuG6FmzRh3riQUOVuWiCjm17T3Nh4dlWr
B3tj9Z3rAKZsU7EGe464Gm757MP6RtP+b2yIO7Ir8Y0kS4u/A9RdwdEGSUn76niz3Kc2KypTH/T6
oU9g/FLtm+V+5jA2kM7q1jWDn5OgvjIfx6zAYYujKtOf/dphMNr126PREXri5mU/L+YidwzVjS9V
0tdIp2d1FUxrbVFwHZBX6xcnU8s2F/4fcmQcDPPuraUkRpmdhVfBcN9YE1mfImhCDH4Zn3RuzkKf
ZRQk/JfKzOQpaxLGGK6j6cxHQU8P4gCZPW/cAv2lUAq/wEX9yVB0hb6N9OAAFoGDCkVZhZo3SA66
oYEqh6PNHE2DHs7MXzn0moCezT0RYrF1nGErMPQyhuG8E0HoL1nP4Jxdek7Yt8pArzXuOtZcKYCu
JzZZEZPbvlXuu4GiSEMqqf+Q7QAYoa0dLJP47pJcAc+0g4yKAceueuj7C9ulQ9pwYR8UzS8T6uh4
ZbvNfZ30V7OK2DUVlGGCdA4JBToTCQOGcY/uzUy9Ex3W80yo7CCV/OiWVD+Nyu2OUpIFLtNmj3UX
wkCyjkyvNEVEz2LdTKo3fny9GHaTqc7F/bFrJW+J1bdHzKTD1liW7Yh3wRy7b2Zk8bxoyUxz1JnO
gLjNTZ5g1pxEh1/NHiOrM9NjafR/VeH1LyJxf7LKica7/ZEK8pQBRBpVxo6UBlOohGKTrAbdiGZZ
9t+t73zJpg1CGYzWS+NPL/wMboSI8qix0h9OP+aZGdejNbnOiUzdKR1FCcCbEnCw4LCsrCblyJFs
9ULqjMPZm0xp0yElY0PEkQtkXVoXKeYbsxpXpOrvmkI5VNrlzllTAYfdPDL6A7Ci5SyA9veMWQFx
oUtOxER64XO03VDpVPfRYZYqB2CzOMp+CjaWuGQgh8u9J18qeRma7so1NWIoJE6Y3Wfvd4vYawmx
1iW2F83btF1tRiW3X2qGsd90F1vPrqNtPKq7lTfr5HbAHsnhJriSw0BHjCItDoofsoUYDcAo6LUG
Iagk55H3e4sI+DyIZ2co04OjpqvRtUdE60uIyu5BSdpGDPEkbs5Kn+fOrs2HNBT8D66eSieyQEOJ
CdvmPbOWqPA+9U7/5ai99zS/ihZNxdriPzO4cK6W/Dok6l/F4CHOPyRxeV02WzN1aItr6albuME1
3vo+pA6J2KZm434oteIxSMkkzyxba3DUrGVfDQh1MC/t3Dk4TgFGOh5/Hhq4H/p2eRx9/Yrr+Dzp
ry3g8BFznSinHTPxPvrUdMtE/DNf64aDUhkmI4ekPglui7y/wNASR4M3jmT61a7Xk8IO4vFtpikF
sWpl1/CS7J+ZpRej4tZLSIACcFEfUid4Z2S9An1CpZN5Kz+9uff6vKG9K4cYvb6I60gcPYJzQkFU
1CuhUF6pyaqJDivPOVBT+UCB+1iPfJZ5Dg6VohmV7toVk242a7vSQRzOH6n4TU+WpOep/o1Mcnmt
HnVOXLgPQVDiCQHw4ZmXFqC922YxoPpto3jvjT84WqCyuN9Tlnwi6dy6aJwIR5gmNIzu4lbaxZ7V
kX4wg9raXo3eNb+7sBlEZSsWgiMg0F7GRLYdtbZnQu/Dzq5NvFZtS/mNcPCm0NfngMbuS9vPDq6M
RRCTSo0XC2VZRgsxRVFLwao+cVkmTAiiBkdMGaZIFo6LTdjK4lcsuH9QoWaIyWzxIxorOhV8rvvW
8H+w9nBtonm7qTCVRAUMyo3A2LEReFBcBqJD0ybrDpY3rO6XoEZVxaFFzBSM6ipzBF6GvgScA++a
5lp7lKo7akX6CAOHerp9zTQ8WXiHdjggho1NjtY0/ewY2NoUz376LpvsunTyYKRdETXF7G0p33mb
lEJSKPoC2bk+n0pqiK+ibn8Zw8AG7HHvFCt/gTYFzx4rIPHqgSJXVdg7zbKbE6qSvbCLiND2U0m2
3Oem8jj2tnjMhowGWqDxmZqcw5QZaOcm6+NSDte1NTcZWCQkG7th+Tsk7VV3nirsS6ocQ6csuMd1
dISLOjZ7c2cv1ZOPatUcAu5z/xjLjTnW7xn+ZWVh6TrkQsSVGnd64Mc55bY2belyoykTFqcMgECN
Hk3OWRh36dBpYNY8s19c2V8tlvM0ax8YWYxmQD2eRd6Db83+g5wDr20v7XDAhP2mDW4aWsijjc00
JYkXropPx0RrnLsvWbqgCXmziyVOHARxdhqn3UEgPp3PjpeBq/8bcA1XCKlaTgP4ZWjVmMhefk2Q
7CO0yUBijZD5hzvMsTX8RYOgW81HIbqvZNFu+nTPFlhROmZ3DiIBImjzw7mQZqjnXxWmlIbrpmAZ
bgfc9j1uMbY6ijKF+6csC5aLMY840IecAY+ew7fv6UXUOnny0rTMNScGlTsJoCB0VaEfVp+rNgwA
V38ShZc+d2nf3qqSgmCzInLoOw08qx2YoWl1+beO5GxXKX7RmmIdCrt+MrZ06qFutZQW6D/ex/6k
n9j3LAEfdcmWS9Oo/phY1bQbRgckEDSrtyo3ubzNPUu9wD0YBTj1tnPWXG1RGX8cjzfYaZaBwm2R
/va2lx50yRItbL1+Vwa2BM6rGbhL4TdPMzMPzMyKa5Ea/gblJfMvwvaX4+yJkj++v0mOAy8zh/ow
rTCEGD2NPOejRfvklfWz6LRXD04Snf7iD+nCbVPrdL0KFtHaVI89kzFsVm80zOtdvaCPwJ6YbEqu
CVWuAdpx0w216eTI9GUbyaT4awrMJb58M0f7gH/od3IkV4wm2wxdQVmQm7xynwbfPzJPr3YNDrDA
o5arJ9ZVz3lb+iBItw2dryb5YJXH5VUrasJWRMiE+RjagF7CFG2r87ZMGaHo7Gib9bTRrOFxmeA6
+HV566ZhvwbWQ1rY19bxPjXTebIm7Sis4bwW3U44U0eNAD+QplZtn0pxK2rX41wIllcXx9IaPmx2
183SoSgc7MzZN4UWUx9l+taGdztbt1LPIl+jKg33I5xm+o2KNo0hLwnoKaqE6tuRv52htFDncB9y
SyVJQonXkncQm/J+h/tQSDKxtaXgVzyjiSAwFXdsAxXj0dlkWvZgW6gih4Gmy5rsrFl+qkAiPUqb
H/RP35Zec7x24cvhS91ZlbZPUmcAjDbvKzzqlt3GHtMggUvbJ3FqOtrpSSTBGwfDB3jvghNCfptB
pRTZ8mDr/mZJnHmTl+VZWGynteXz9nUpNYL7mmyUkZtkUTItjCP1VEjqlg8qE/nRrN7Oz8ajYc/3
hmJC2i8gktsUu8bhypIMn0tTXkXSs/f72bOeuVrYtj59yeRJwbbTC/OzspeDPajrUIk4pVaRZM0v
uUk9Ts3gBc3HZurhLWjetiOQGNkKQH3lW3tvqZZ4KEHXrcIMwszGCDkV9sPMSXEordtY9gdXlF3I
ZfLLyGjO6K72aTCTRZnR+BUGzp1K/N/1pojsq1s2G9ckmB9MPb0ygBC5/fBhav21GrtY85YnL/gO
VJwX+gPtwib0Brl1XHBqRRBExURyn7uP1Md9IfIfh3YoYzAtbkChI103R44axqWgQY3HM/RL8yAo
rs1G8bSoZ987LDnjIFX5OJfPptSiYXDvUQDmgFbd6Zim6ri2JfKQBvOpXTy5zSbT2cwZ8BRRYWlb
e3TXRnIVec1NyKBqtWJ8CmtutlSUOdzqQz/HTevthBcgZ8QczeBFFuqiII5Tuv+0lZBq7jw7igTu
apSbWo1IzqjWDcxPbTSxxMh/eA/Z00IjHT6KZjkWnv0v7YajGxhPtNbwOfkXahxHrqsL/TD6mtwv
N7ULpj4Fs7WzWlRyVb1bGmengt6nF9QZCL+VuasMkwI7mCJ+cnQgOYYVm7Yez8rX/9lCbYj0vzLR
/Z145WkJxh9VtP80LdnpKkkjlxhBaKru7+CLR82xqUWp7sl3OG2P7iFvJpJW6RlpEm2oIpyVoKP3
q2vDuLVBO0r/tZsRNhnLveJVmg9d0Z6HYbhm06qHZQeSamRqPahZR9Van+qMEmR9Jyk2Ato/R0G9
7b4KlX1M4JToQ3ineTLelrH9rWjkbrBaapS/tRedV9ugALVbl5/V6Uml1qySqemHyne/KB+3pJFs
tWVG7sZefGRI5ub7SI41e3dPZXiFEdPUn5i9yRY+olw3Pt+os5hnUZVXSnZemMkMZ/PUnDW0h/yT
BnreWH5zwDss+A29VcynzP0Tj+sbMLnpuesb5nSpmG16c1hobTCI5SkqePWiHfx21PFi8TcxcnvM
oReGo03llmyKETducDWYWzyDP8lCnlH52rtFWJva9zoMBKKyF6V5OyMf+RNHkW0t6WenPFt4fA1d
sdS0an6Pxqmi8RB2bVqHQ4fbM+FdZXvQdg3Znl3njnYIA+zXEcHzYiuK08KkblfugnT8HFwFk+Fc
NbRglo4HnYk88sbus+rms8094T79tSQbuyGS4TpvTIVFNEkdqhz9yPgg9rClyr60TrwyC5Wdqjkw
I2kWzrel6b8u3qEpM76miXtW2TR/zFyc8wWg3Gym94bU99Cbf2odORWdUzE4IXJRBkMZSHcZn2Ro
O5oKDlGWWZ6TuSXIkB+AJtz4uk5aQBSNltJNFHbU6PyaTHoSBZmHAm7ykl1Vfwmyh3l4QwRqR4Pr
HpiJPKZrtyeb/OQj2DvoDa+WYyQvTGETjlCEYBbojW0wHUGQfjiidR/0mWEGOrjPa7Ns0qA8GfP4
MOTeC/Z5/Gxm7GX4Q6mIbabS1XaDxikntf4k9WOnkXVrghW+BdS9VtHPKrOnlto0JbmNnQWPBrnG
IZ3fU7f4bNfM2g2TeO41+XckcJh4PxbHhp4m7wSEqeK8bw47bdo18rA4zd3rqhGButxfC1HHxR3x
L14Vfb1APeXUA3C/29ECvSDXaXLc8XdURKyFqOFCzWgoc/NYOUo/+pM8Zx6RMF/fvmZBaFyde4ed
MFoqH9sM+xgageSp0/mgRFL1o7kM+Y8nq3UPdlD7kV4ht0U2Vs8r8cdfK/PZYcwhNiQ7UTnl2UNe
OhPDmEwT0WpdhndJSOuBFG25q3x9IVGgxAliuH+AUW/FPo6w88IR6Fw6MvsGyNGxpXNvtZLO5eo0
I01I9G6veb6zmeiJfjAv+JUEZFkc8eW19JIQgKJS7gYaPZpnbokDNucxW7tLITL54FmlfjD68a2v
eIx6QhV0a2nVm9dIh+a4qayjUfgpDU35r0u7kDV3m6VavBp2hMk+yirjioT+ffGZCtbdN8ypWWTk
VXu/RN28yjQjrWJ9s2iuv7TC1R5VQOHT+qo5WAA/YcRI6Re4HbdWOgyUJnuNAsSeOpK2o6Ncblt7
tfb5ONza3HvqMj9/mtwmIo1MXsqs5mNHUDqaC+YYvUI91K7xkefDqTb/CuiN+cgNhM4MQr5poB+P
ZUouKWN/ySbR8w9fv0wJ43DT2XDT2KPnkrq32htxmXIr4mDnGT/aRG8x0/ZCadFitZ+W+F6DgBry
G+9tSD04ICy0foJbWWKlUe1Le8xuZk+Exl/WL8tLToNO5BS1o8tcw9RwWvSOkuFIKiUPEEsOjkkT
d0kJDJr5O9Ozw/320rKqpNEq+q09c2wSFXEs7Vb73BhY+ExguuahLstb69lj7OdqaxV68iHJN8bW
ffYU2CUw4Sya1/o9q3Zjk5/qfHkU92LSLKpkO2k+U0t9wA13xiTSjc+FCs7J6AcMhwZVtPr5fIAq
xBCnwE/UZZKaFLnZW6Jr/huVwSy21oBzf4OwIZj0eKzufQBya4xqEAW1LeaePH9ryPuZpcOT2/ps
rcXsepuiQAnrZBf8bvE4G+/r0J0AccRL5ezyJSWsLIJ/gckSSXlF++MZs8HsppNehNtSmtfWk1ZP
u7FYdlJzV+7FkilMMY+cs0yEduucEA1L/uE+3KiBnKsWjJdWZWdv+Ml7nWCOzRHJdhbMoHPxxZbL
qzORfqvnj2qtt3X1H3NnsiM3kmbrV2ncPROcjVzcjTvpY7jHpFAMGyIUCnEy0jgYx6fvz6uqL6oa
6Ab6rnqZmVIq5E6a/cM530HiGnClsyovN1Ooms3YUphV1pcovrqGhEZGfZdJUP8P/IOHZHTjUWTL
BptwY/ZMXKUsOEimIM6dJiPLccDaxr0I2IfJ6KDiNEx/LJoETKha4rvqCG4mhUBHqdWcWP9futz8
yYY7g9IoJxTXXrXEpewrfgrWtH9zFvyPUsb+W/fEv/gs/ks3xv9Cj8XNmPBfeyw2qq/zz3/7rH//
2+G7W79Tatj6XywXt9//D8tF+BcGegsXC3linuXcKFP/sFx4fwkbpgduixu0xfH4Pf+wXLjeXzaK
Gtt0bDCWQPzwiP2H5cL+i4oe2siN9ONipQn+J5YL5z/xoAEGCRA6/A+xg4DBgFH1r46LGfQyYAa3
wPcA3A71npsYVD8yuFgmIs1NWDc9yskB4O7qpWy7A1av/rZqsQds9MxluyvM0F0jtx+mz1RP1kvP
RVhEjDbxFKiKzIp4XifOLWYQVhrPgZ451WzZBsfGR+4b2SPB8tFMqjMiZT/pu6tnznUShT0GbdOS
k+S3+smMXEjSwvulIX8apNESWkpNvbIsKARXvRuiEraRicU5OKafVKycimlW3nXhgJqB28h7nia6
P7pRsnY30IOqIxwyoqXYc9zq6dS2DlSKdhG1wBvQegdTd9FhFaz7yu67czBOjrEZA+nHqRg61PMy
RK8QWpd8SWSEdZT/rVPDVJ4gql/zxZEta4iRZHKg9RVS2GFt97pE+cRPX74ladqdZQVZaNP6C/vN
vJy4YUw0gGqjKHIaBgtF+wTYWP/pM+IIz9Llc0f9YIRmFFZ5CChvkkhz27EPncNKZZHclV15E/d5
ZhJbrUksbeJ3GWPpJsw/JtekSpm0YPCfQUPdtnryUEKMMr0YRe9/GODGWHyJevxSpSm+DLdhTz/W
JSGyXjiz1+lycUix/LKXCKqs3Y4yyV6E4WC7nUQ9i2g0y/JaBZW+9nYPD8wORsQ3CEh4yrJATyPd
oWXf+WWTfNjdkFDwM5T6yT1lHtESNHQogMUPlS9oO/nwB41ankXvxrrxLZB6EJ7Je9G8FKKCjsBe
XLJ3woO7adHwvVZBR5QkG6nKiAX0+dsfbVK9yZJ5L8Nd03tYx7wiYbsR/s19IsW8S13Cmdm7Djh0
6Vo7EQeJb52hC3HtNx1bDTqtIqM/9DP9PILHoIMVA1qHJSyOktzf4oh3hlx5FglX4a/lr3w29XX2
GYLfVOHW3TpJJreD5yfPOkS1ytqh7xkeomgd6Twk6Bkrz6u3afSWOjYA2pdbOAHwCdX6wIjYR/hT
TuKjp2dh6jb3HRvtulqs7Rr02bMR2g6T/3wJvsDVG6/I9Rdnsxij8cmPtDzWAlPtwVu6gKW3P3rG
diCi+twkZWNdnGlkMekYCetoJXFyRHPqWz+9Vvh6U469/gEig5mx4axdsPWMUfWnzvaplFpIhlwu
JWB29FTzDEIbpNBvUxaK6z001oeyDOvXHErwF4P87ruenNYiVbDiY1vKx76eprfKs6Y3ibOJOVnm
LPuxN+t52zOVnPZqLAOYClYSPCUjYQnU9FZ/u9jmFIOHtfgULjLowm1Rm7habBwEj2HOyJgdc+Uw
IoGg5wzNq9Hr9SvrBcvbwcw7BP2WCRIdhHEKFNbD9ajhFZ6YFkpsSMxUf09N6b4z8VydqM+7mygs
mNjIdmOXxgCKFIO3LGVDrcDrPPa9Yy9R0kxOs+0SxHv4lITDWuSmX4ENkTyZHGF8Kwkyb4RSxRAb
LYSTjcT40sfdrNvljreV3NZQNPP3akzyEbsCdlZ0g9oHcVb7d0INM68ZojIQNms5fXFLGHXkQZpb
tp5psykIV9VteQWIT7T9QmaxEVjza6/Ic96EXo51ThN/u2JRn3N1VxBh6m3D2UGgaMyFIXCPmbq6
klZYfwVhUPAxTtPwmIRZnVN7Ke/JZpv03c+lY+JIQgoT+cEN0AgNGA40RfrqRXkfduVJBGU2b0UD
Uhvtt8rov0zQLOztClaHIVH0nOipbxx6MXdAf7xuYYaepvZPKwyl2GfC9tlhO8gc2Ll0FEHkUkA6
DEzzyoNVhVu/Q9T02OaJD/8E3kvHWCi1/pD0bsttm1ZeQce5SnnqltUwXgCo88szrqtwC8tfWzGA
Lw0sjyFXE02NFRrxwJX9Ae/K6TfWxBx1Uwqhxc4YDJII/XK9Ka+Nm5A+G5jYsjv9hYxAvvqDq4aD
Uok4J7ibEKLm/fCls3y6H/n22rNXi7TeAG7JyBQeY8QaGIhykCtllAxZ9vFP9cjD3x2T/1YP1YPK
a93/3//zr/bj261OLAB5SI4JSwstwX9CZrj15HGO56Rma1S8lZFmR25tERmEh8Z2wdKc0HpMXMUo
/j9qwv+y0vuXevC/rRz/N9aEfIj/TU34LT+7of9n3+3tU/97EeiQAHtz9ZMWYzuIm250xL8Xgbbz
lwWqEuABrBb4bjc86H/4bn3+kw1xmycOPD/shf9XBHrWX3/ju+DIdQCIuH74PykCgancnod/9t26
YOBhqyA3ohoErfyfqsBxdgiKSWwvQuqLzpDTLtzBtxN7Oazc9j3bj9VnzBcMVtQNBlo/md6PU5s7
GxhR8sztJfa1W39gBuWexu5GmIQH+oj5XbhyBbOB6yKbvwiNj/lYA4A6VNxQLDstjLswZChBulNb
3gQqhYHRCp0ymCEy5mVPA+0RKH8K6m7vV+v8kgTGuMmgSTmgQCJ+lU8jmfuRTkCLEqW37hiu0DkF
mkleJRDDZcJjrk28/WGsmncGMI9UMBmexp7XL2W+LtefXjm5UZdk5p1lr23Ucv9uzCnAuCf0DhRR
s/dpybhSp/4MyowhBMuineIbAgqUTucqX34jQQliJWrkyXO4Ret5sc26f+A+bllPpoKUbOyFNUTp
o5MNzq7unRJ3c6XOPCNp1Jkt095WGocy6RlmKLZctZkN57kcHNA3Ist2JLQMezzHNr23swKmzmzo
a11b/LQwalE8TivpPMo/Y85JNiVm1Yj1GInkzkrmz7jCgciHP3pgsRvm61OdjifX1+2WMTHsqsC6
K9rV287KvsNMupwwSZS3PWqbxekkdMxt/N02doX1QTApH1TDrpHA1pe2dH+H7M/PWvRqB77AP61N
0hySNfz0jPW+7tNx67ilTcPPEBg5MmpzuLOxMXu35PJp3fircmJtdQ8sDMuLIdSHi95sduecx8CR
4XFplYZDV4jtnIjwkK/D0ZEJm1UD0tqo8ilqyts0SLFRIKP2nHfWR5i1RtxgBFYuV6e13gqDCVOP
kRk/lrTQD1Sy3Qd6rXWbp608ZFObnNOWAF9Ks4zlfMDCW/ufBYMrl1kYVL+7VFqRK1k5lorLnO/R
a/o7igF8df5dhuUpratX38DB3LzzXXRMNdYDe4aXucc87rIxaW92j4UBAl6Iw8jk+76q82VrdRbO
R6dCVObJ+r4GuM1qfeg8XovQD3k93f6nnqUXbEKhzJPMp/aczwZsJKpkubbbhFdrj8Cz3vLpn7tb
YqBYrW27trjWWXKM3cQn2FjAtdzgQJ8bYLZLna/CQD5mOAhwwfwxPDKHZudCqwKB3TLFZ6Cu7yxz
dk6917qMQrtW4M6kq0POEFWaNCqYNiXO4MI6uT3vBF7t/FLg23qUumcSEWbYSEvynSsdDwWpcmCl
I0T+VtSwCI9MrzAjhJN+LP21enEVq6tKpd2bbtLigbl3uwlscmemkgV1MmbddnKGeV+iBCFqYmBF
QPzV/MDDfSd6e3jG/oVEUuHCi8O+eLOTvt/2UJd1MZwkq07caUuydzEvJgyYEEWNg/ROQ2IpMgmQ
Bcpp2mcpAzFppiwxxgJhmPgUfivO49iaBwHBcGsvHROXbiAVdhFBuBOERUVwt8pN6K/GY26zYNHj
bXXESGmbTYjHGGi9+NnyvmL1YyYf4IyrkmM6irisGf35Qfjko9jcFgmhFVXo1dHsVWJH1hUHbDGn
d3mPYpA9P74zUkvoKVPLwyKXGE92xnGRgct6UIyOhM3hgJBmC6ITo1YW/mnGhQcyRTeflx9oxpzL
OjKs5/y4mGLyKMOy2587ItINErgkRsWTSyfObHIchvux8qkXvVofsjmvt2NbXQuNBJJwL0zFbLpe
LIF0m6h0KEiJFpimm+nUUc3Gbec0exiKNEHAyvYm9w1gxhLhwVhppDwDMoNNBpDFRaCvtyNQpHxT
KwxTbjfKnUz6z5722Z4qdJbWfRVW78uC9mldf5TcEymWprkhqrz2t1bIRm0QXGGAEEJ/W2gwcHMW
bGFCo4vqf/nMCpaEGWOY3yUpgzjXvso5eEjD/HQzObXjwFupHqla20jbBlJTC5xbY6FkG1gTOHp4
r3LjXo+vE8t4j/5aFsujO3T6Sy20jzJgmpvwF5xD+ZAKRR0JVcJAE83htF0GmiOGt4X1a2RVudgk
DnqZXmfeszx7FJljAn/CSkvd2rObVovaOvYA/mWuJgp1JY+LT1JPkwa/CdbEO2B6LwkBGnuvDUd+
2Im6sp7seb/g1jiP1pgif5qYvpjZH56wAJlyUZJd0Db51TDMKrZvGIxEu4hGeIOMV7dA8FqUXXJv
SeLe056fHK3WpqJvO2NlvthZ4jsbQLDpQeoyv9jtAvjKBuW4z6C7RGJqg6dGBekn8UfWTx8dJwde
IdCCdRWhXEklbuwIC7NnnbSXFVfImy6cw6wX5xfu9HSb4mf61ZUsffsh48lhTPxYOzP7917b3sHw
B07n0pzCY9MZy6GtZftjquvwuggwlT3kAQKvS1XxGtJAl03V8szd/h3zom/VTQTLhf6xG0KY5TrI
fDzj3m3PjkGHRSOb+PGUQal6V0PvRgp77WHJ4ET6shseO9aDMcPgqNTG+rWueJA4mToW6dlQ3WFA
YsjC0b9Dv/BMNku2TQLN/gWB4lojxatkif1+XK1jijl7J1TYxSBPKmxMWXjhwfpQDG42fEUpU47Q
M49tLmW+6bzgKasGcZXwdbZLv/qH0cyvSZC9o+3Xx7lZ32uvOkjyAXkhsBezAMdfuZTmj4l1z1GX
oTwMS13vaqyIr1WlvK3kcuZLz9qLAegPGQFWUhqFKbjDKh3GRsOV1ojO2OXLpOmPYeI1tV4RZ1Td
HjcLY3K/uS/CGmMfoOAtx8Tko4lDqFUwMSm8pjvoStEeYfEumTNViCpTsXzmY6LekcKz9UMRfUo0
nV0U9Ew8+iwEmeD06QGDEzxCJ3gsNe4dBIXlfvD6LKbsWqFGYKwYMI/+ROKPlk1ze41Txdh8xB3U
s6bfh+jvcvNEiddd+psHvqWwjCaQIvBEWeRpplaQoYXtPbeq+mgzNhmsWCHt7rQeHxAhxTPU1ofU
SvIjXyJjKfe2o7IqHNPm8mNdS+8VVCxMjRxyi1TFF9RfP6q8oT6ReDQ+qD4ArAGioChv0iFScn4V
azJd197CCTgx2sTqFxBYmaUPuhvLV2G43otTKfTDDWnTgeWgFm+QGXZ5SlATn+JdmELcyD3mWURt
ltEwLqhj7AmVvRfCkbMyhBtjMv8uk8A8t4HBssW1NogEEUAm1VfqzBt90515YbMT5XTt2IKF7D18
dMh27h9UwEPqNc2TmNcjrKw3laZHf3AyqgE37n0on7V7sovgLZ/n18nDAO6ZV+YiFHdzujd9JBug
LTKWWG7GXi7cL5kaD1WS/Sx8L2Y5yWSkHR5JjqNuq/qTl4cna2Ffk6B3AT867td1eAoaPy493NKT
Ebf1lzmIqM/Mc1kzD+GH6T4qI/gAAXHMEJUzklUvY1D9CRZ7RwIT8jDeVuKzrpDVpu3a474b570T
3GQidowQCVEr6jMDRXBo+ejtrA1zmad0SqtvQMZ+pGYxn9ph8O6acjDjNfOLc29k6tpPS8MJ70YF
cQ6bsUD1Z6SCIklkPdBRH6qx6d+L1Hw3yOvczog1t6Ss8G1x1vEj5fKgUve1ziFh9CQDABdCnjXm
6lRaal+t2F1rb3nArc0oXh5R48W1WWOehb4clcUiLwwsnANrOesBNX1xqAUr0BnALErrq4H60klD
692aRvWhPfeaznO+KabZ3idYtXmO0AJKy0mfqmoyP6elQwNKGl1cmMO3gyMgZoBLWFCWDpHVDdiL
EoH0ugyXOCzQN4er59xXlXt1guFxlhqNTlNYn/AIG5T3MvsucjazHDfFL6TQ17keOb8Er844vpp1
Ub+EVrOb0Gb7dba3kF1DJd5wKaRQZuDFirKZr+ypfvu11cQOy+drvXKTOiYaMqa36DE9NP+Wot4a
wYCajbebWkdAh5FBg8Ci9c7YOZ0TeOjvZOhFtC6LfQmd9KW3mdcnLqyTof9VFIs+VYN0Ygsv6T5H
N2frIv0METWiFZz6Yt0qt0u2iRV4sWTG+MnQqT97Y5fvxoDYK9CgMaUnstJSZvdzL3aYxFktcO1V
h6VzD72nLr5Yp+dl6R79AGaGqNtHRY48M8M3rEAXhlfAoNP8l5ehusEZzmo1PBiFOnG9sYg1h/zU
cQNfgpF6geMoP2cOM6SgZxpoViYxA4W8S3oqt7DF7e6OFsdfETivZKyaUeUq/7NuHf3euVbk6DJa
saQXYyjo4MFNtwv5G97PqtJoiiiM3ck54CPb1kMXHjrun730eKlxTeLKDtTZndKXsW2N0xwsj7bM
f/lugpGvCsq9PzafBCZuksED6Fx+6mnqt83siB85hOSd51FG9w1HURI6KESw0CAHm+8Yp/mbtpQP
BuckoYoC5bFzsIxPCAmbyhhhdbj+AWbfaa6MB49B/aee8X92diGPgYuPH+k/90nq+RsPnekBXKvz
wxM8wAR8BTvf0eeu1zxcN29E21jmlkXY15B3R0e01ZlAt+LqrnKOQ6zXzI+H4DzZ3XN4W7J7CQZR
JZqPgE3/ISB24MAcW9Lq4CBtC4uzNVwfYNq9eFYt4tFtWAKJkdUMPAHYXMwDmZcaY3dgusEoPKep
O2PFobWixq8jVggt08qZ7tlBS4v9o6JYrtyXwLPki+itnvLLNo66l/2rK0V9ZwgsVl3PxE6LSj9q
SH3QDNc1id0xQ3cAkcSNpAUErK7s7CFvcG63Vq7wxVBy4DoY7xTX/DcQ6+KwaAbBvpkv6EN8TBB1
c3BsibYNHTeBZWDN2zWvv7vK8U8jwvCdmLGeYvestpVTZdijoDw5tpNw5jjlDghj+dbKInxvnGr4
ZH15EyR734U9sNMJJBscJdod41dmKgFjE7SQbNIyUx16t4JdP3PrEDnUnMxgUbtEOiXi5nX9hfzF
2LeGP2+9pZlQX0ijeeKrGaP+ZtpKkxwB4eLPhHEMLYYWYkmf3QEQS4Ft+xHYsvOkHZF3UWeQRqiZ
yQPymmu+maXbeq43PEA0bR7oxoM7VZsTWnONds7IMIaSzLYtgwHASjGTDjn3FCBKrUzimzSu127Z
SeHnxyA3zB9jYOWXRNpJVBmivGA2iZbKIjMyKfoTKVZI6Dr4h2/QG8Y7PYfITU1lHhfTe85luydX
K0efiJQhSH28aPPE0VrP7nQeavve7hDbe+M0u7Ems4aPcNG0ze06/XJx8O4pYYissszsIDqreBqy
9c0xq0uKte9qEsMcO6rkyUzFjJlTW7/bBCYG2hCuf99DoAZJno0Ffp9eYiicfzWlsWLybdNn2Tsy
SheBoCxMk3eLXCjsBAkzBJve+tbTt/smM6oYA+3CjLBnBIO9W1wRazuRXaZIMYKEcluMQNba/IKV
EVQCwWmEWIO4fU8G2R9SX+Ptglt2Kdz83a0g9OSJ+SvxYHXbfDxn6k20p+6af+pGPmfJ8m5M3V1I
0CCDI0Sf7YgJNfWXk1E7a2T2wqEUHS0cWm1KtFYFYnIUhfkalAYLJHe22IF1BnrhFvdfuJmCKQAs
A5vD6m8ZuguTCz2awcHHP/nqDFZ2qFkY8olZ67nj4T4nTPbvy9Sdn/Iic14Dad53bYPDqW8gOG3a
lRV30JuMJFMwMoaHpxdJuY3haB15Ctfl6pFFSU9XZ48YUquTuSJcdlPD2WVAqG+mF/xlatLfTGmS
aAWBcXKNzD4kA8iHwpjOfuEYe7O1rfulEteAMrStg52Dvhtd6IzjoFZ/FGUa2wXqhG0xoZ/swszb
k9ZUxMNCNhRDRcxZZm8cO4vG92/T6Y3fO7gLSRnYzj2QjCW0aCTRjMMZy/dl7eUsanRAekQY7pCS
ASIDHV9As2rJOIryUrrbNnTARxjN/CytJL3r58RG4ZSkx9WW044UKPnuo0+ShIAfOoRpZ9aTlFGu
90Be17XMhPzReBA11iZnfNJMwdH3JIUn+7QLTHbnbLsJ1+eMik7rZb7kMl/u1UIhSRNq7+1GV1Fh
pww/3e4wGCuK0kmJnZcIvuBq/DRt8RuzwbvMUEKWNapKs323pGMcmtDnbZorc9NmFnOJPun9fTEO
oOVLiXbOzT5m2wOB8MOw8ihZoTmqCFUDDIO5WK1Hd1bHue3XHRyUYFO38JocK0B/aLXsJDVjaX2P
z/Birs39FFIJL2Yau7hJuCJwGQJN4dwCnuVXw08eaXrHzHusWCBtktB8ozE7hRNFuPAiYiLMnQlh
CQdJ2uEUN57rSqQUrm2KE49vApUC/DqkQ+uKCWbiDH8lYPmkR/fJ9Bp2cW75J8OtEjN0r39WGbtQ
16zbyF+tka3o/Muqi2SXTOVTnaQsrMAxvPqdXV61zZoScEUvNmSZRb6VvTfMU6bGJZCm3kDjUkaB
fYtPMpThH4LikXYigceBvDUHn/TPrD+TgNfR1zfj1dfAPTxTVCeHZBK8xXdB1qEfRjeH3nN5JoBe
x4Dw3lyUXxGtxR+r63cK1RrGDCHvJDrQzJgCKD1jc8iLuj1jyzbisclOi1iGy4IV7eAMGYfKkNbw
KsS7gCHz22bMOSXri8Vw+wfqUQzNuXSs84RXlN6czXzBoKAvkU0VSw5pACQkMWdejVQmdx+6JOQ/
owzImsgxvHq56wez7JjeFs0XfTBCOkfoHF/JypnTLZbTX/RiKgBQ3ULOHotoJnHlYOESb8as+uUD
EekRzLCS3RB14tjbhdWnzx++ogVM2zGd0SVi5Uocz6AtmCBmbNdWNr99HbpXVYAzOCVBwWaZuK/g
3RqdHrcwE82vmUwu3ACo6X7pAu2j3afARQ0rW5he2zT1Za1/kupdsdGdP3SKE49n5dVk3WyxySyy
U2A4T6BuYGcgh+PMYNjGtvwOgSKkFgG1wJ0d0lfwxPGy6vCapn31PNVldl5RqRBkD70kNrLEjMYE
9KBjuKxvavzMu0Et4iG06PPIfs3OZqOLfeMX/pFA8MjLioAohtx9xClzBhj70WSeZKSynlYzDDeQ
t/aL+K1d3qXZUgzDlu8BG9LrwEz5XoDG2RgG1Theb7Fr9I28s9Qs5bHz8/oa4XbtONDAhAXbhdzz
vdlPH1PoPWprhKHSVOjtlil9Cg1WUKy4YPFxDoGWKl+SBNRl0rAaTliT2ZRgHK9TASOlj0tRnzow
+6expNWzUhz6LTY1VGIL2Umy2M82iw5kgWpTEOIZoZF+suAJFmX2iKgy/BrHfv7sFwMN0coFyKrf
G8F2ForcGV45e9JItMc6GR6rYXlgzc254dyqldK/LrqbYldNvMWTkhPFnL138hU6AspmGpwXHlJ7
2wGqVI75ntlJLIL0xxCsx64OH+tscv4w9Wr5ysguQFvIG5TVt/Qdo+KxSLzuR7DMAtSX+Tud4JbI
MWDePTnFQeHajWWC4XUWzbWYvW8kuFAHjcEByak2ZLf4DEFJ4thizacqAFyH7cBbPxi717E11wvP
NhAkRTmCEwBhgz9k7GxKC/5ZpyLl3/BqLqEsQ66eOkMfkz5hWUSixYbz3gHVCQKmmTM3rlZRoPNe
sZ20KvAfdDUN2yoB60FQQQrQNEVcM3flzp2F/xYayueMMZM/QykNbvHKeDO7BYkv+Rn44BFT1E9l
O8g39m5IXKlo6ZFrkCj5n7VBCSSNL6K0YbiBQntH+/LBbB5/map/Bzzd3OsbuzA2a+sfIZixPilr
BR1S0UiD/glJLVIkRDP+dztqH5UHv7n/ZJw3ybYC/SuDpL4UjrecGb9jvTP77tkFIXW5fYNapBkc
OscFnyKfTNMEXtuSDjSRdxhMMrHBnEhwLzdXTpCs91XR1Pum73ssCn4erylWQx+esKqQzLvixZ/r
E7DIjTRANTj4VyQKXtgdgdy1VfczYD0Ul3zY1MxgMJ0wYTnbGg/CVZXNC+FW9/ZcjfTaAKcqFK2p
S/QjqqHpo59M8WzBO/o5FQUOat2i7adDeKorjNLwGt3b7LyI3ZtsnV0jOv+lQNLBjurRtJ0BkqwS
WGDDA+KbcFfPqbWVuQn2ooZJ+aOnUowqSBzRXIXYRnRYPGPG6Xc8d4PGRL+QO4n3d1eJqkGDbhP1
NfnlOfVbDaTY/uK2tLHpY6OyO7aZ6FSYf4Qq2es2f3YAU5+dCvmJ35U4bEcyz5uMglb2P9P1Nn6D
Ld/77bdt6aMlVy77Km9eEJ5ftNkD8lAUMB4sjQYeVNKRmmV/Dr7voPwBP1Ok1tVOTfWFmQDvt8CJ
l5J3FNWCZlA3pjryMNbXwM+9c7Jw4TdmBx8ifUr4wcnCCLdLeVtiYXSwI5PlMf1l7Z5DiSCR+OAt
U5pXTdwL2yzYha6jLwqk7an12+nQKNwDs65/0BeCO5vsHwbwKEzY6qG2oAwGOfuBNOy9raCd2gwL
66pslTyrqH4cJ2G4WwHrLKhluWISmiRj/kJIB0eornXy6KsEKJxRmyAs1HvpG7+NIa34qwF7UEOh
Icq14cWGpIGXyLZdlsTtfHFvsn5/mX7qYfiGRFhuVE2T3kt6AqXegP2QA2UwirWl0z9kt3DDDhd2
MsW6T2LcdVmEi7/aqtb+0WZI0Elnb1sftLNVTCsMn8K/cumreLU7Z1uYeJXL6a7tLUhMFudp0kHC
uPEO7AC7j/B5ykrNQgKRIjen0x/1KGnOhsdw9EsQl+ouH9tr2vr5BUONyVq0AtzdtIw9pqliEyzc
l5FtySGdjOI+aWvwgF3B7NYoO8aitROc9MxQOaQ/mvPlvWJnkfKGHvmE7oPJtbYCWAJdibPN7QqD
9m3357KlOeD4cvdWVgy/l0LTT8+pfirDtaFoRUkYF9jEAJkk4EdrJUByYP7Y5Kv48JgInnFwMLHW
/q6v3c3MI8Nk20GtRfURqM6FupIBdRjnBsT5zQaZ1vU5yIbi2uaWpkJCtLoaf+NKQ8kzW4a/2lrT
Q1NZD2hoO+gI3FeZh240zCUEMtWbAf47V//yrNI9hIX/Pt2OOsy76cYXAxsL/waXrO0KqLMEOGXZ
6TkR3claAezVGRPKMnjvG8DP44weE3ltDOZ8iNucU7ZcDOcykXRerdkhzbrfvS34RJatntt9oeWT
8FF0jWcmbNvMXn44EKf4MG5gGWDSzZvFF5QD5QoLefECoFuNhcuQgXLQPhseY5QcIrpjEAjmMf7V
eAhsBNATjPGktfcaqac/Wlc9B9NOjaPa2uH0yut6mkz9vAYYEZfGPoLdY6I2AnwYI+zeccF7BB8s
brAmzST38vqzDUa5V+ty2ZWVwyiBe6xvOKVXbBgtzs0GxlJuWL9EAc+AN6UI2A6mNz8GzncyKXBi
MjFd+ckz3e7XKaevHOEXOEfaAeYLxikjzP1mCmO4z4YwkXuLQvO4Kte6t6sBk/5QqfxFQezZDIbO
YykVvhirfBjplvclSTjXTCexPTXDAUcznLmFYzUxIc1Pxj5Tc/2QGrneWkPAceUG2b09tCpqQowP
iG+wMunBhHPGMKpkrnixJvtDiBxliLLKI++GW95h9msfHNQMkHuK5KjbgcqfJEVAt/2v2b/Z80x1
v6Iejgy2otzb7osO2Jw0eSbfuC1QCdQKhTi+433Wle9QUzG5tX/DCjUrmkHzO8D7e58LCAH5jCfc
bvIlAuKWMrMW/utaDbzAksUew3R6rr2vmk1HqmhhOO8OLYpS9T4kBcemv6hxvhugDaKhFSzWF5ht
HIuxp6xDItrI9X0+jiD/Td8Sd63aC8TDhzTvT1Yj2jgoZyDg+YAKvk8Km1llUm4cBmNvIahkJ7dZ
TU9RoRAdr0GDrWSkd+xKJIK3c7H4Xtpwl4EKnUY/46jNV3y7zkUApgEKAN0RjTAyFG9vtzY0cHxH
F993d57JaF/ZTwJv8GNPV0d3EzyVMngzIBFiu2Esi0ARhx/7msKjZO3y8IFvwrhvaBTesfTTaeuk
C/ZkCyK5cfvcvqKc/HfqzmQ5biTtsk+ENLg7HMOmFzEHIziTIqUNjKRIzPOMp/8PVNX1i1KV0mrX
vUmzzDQyGBEA/BvuPZe/gglWufj5kXxhaaOtY4eYje6h7yHwGtNkIfc21yA/Gf2PXlQsG+BHVuGn
JmCLLwXHWoyFF5+oi3XWSO+9wc9Ona/xOtrg1pjO0Jv5kUEVg41LpcQeo/OJASHDAQCUfe1E1d1s
RF9Ko9+PTbB3a/smspw7GWWKnIMQe3zfRJhnvPtAVuyrMBpsBQHRrNjC+ZRbFUInk+8L61dofjjC
JS1dEBD2JIow25oiVB6+Szd+zAVn2b4PwwBGRo7jAAU8Y2+8eFcmmz6m1EBxYef5E2yOsmMiIzj1
PIzZgFY15iFKUDITQhKf3JNTFVCMhITeBOKc8T3S2tl+8BDIbgrYUMe6D8zHMRrjeEOfrz2ggDG3
s4bEcqfThDvdtMudbufiNnGz4IJKEu2Zp5YhlslzqRcieA8dH70e6BE4A5uiTeWRpjTd9JWVbZ1l
sikQGayLiYLIIK1QNw5MK1NcOzCbV8hwlrBwc1N44DNLe3nEEqrXWDI4OmFQX4bIHbdO5E0MkuIn
xHHhJrXbJ/RjtASqm49FnQW3U8rR7LJ2iJ18i7rr3WwqgMsygqvuTls4UUz5Z6VWtteXW7J/jbVs
SnOfCf0wFeGNyWMIE8ptzAW3Dv0aBHSx2E2vnaR4XAagu8YRBYZX4a3VYKY7E2MdAISWJVcReY/T
ONYbZzSA0ElYYzYjho5VHhv0+g6dGfvMeTsyb18VKSzBYL52E/zwhE5ux0UXXgh1J4xpy1zUQWyT
PiQ5egVTF/eF4c+siR2PyB88HRLfeb6iZa85w5mYZVVjXJUgVvbgCDty2rlYNmExvWaosAGHAAao
dAcLJWS0FrfVuXeoV/NqTgArIkIcnKm4o560T05ndpw+uXEWGXc3wRrLLdUHu9ICTAppJ1h33nif
409ng8+o2R0B2/r4hbuwR9mHO4PqLGAJ3iOLLjqMMKlA2O+oqNykM+bcKRovqEuqU1kWxr5OivbM
J+KsIiIWvgZdKNfOXLrnHP/kqiqH59JWA7QaUtcNqGwbMxjQCc71vGdd515FTfXes02AFhMM236M
ohujb8C08HzesoDfNp7/luWwEOaQ/Hh0Wwej9wa4f0vlalGVMaDxz545fGPz2hwQdXJ84j/ZGKr3
NjlZsIdhthnOzxD9Ogaym5i0YQhKLFz8wjKvUNNBApLl+NBMubjgtR4jFenNHE7GNezkguM0JxYS
Pk291THPh1rW5s52QJlQ6Y/ridnxSjLWuanDqL4FUosPs6QUovuwXoPaHE5o8edLQLHYk+wujbae
6+sjyFdKIzCh+1h0Hbv/LL5VqZYn3ArDZYlMUxGFKlln0TW2MGchFjH5mm6zJmm/D5ku6Z9j333Q
vbyhjIR5lrc9+VZj1LIlNQOWI89TiJcA13KFiZrgRnNjsBVmX8ESdGPw1296HL6rSdX5R1HKsPpW
+u5krFNUwR+yrzQPtR/UAm9CxFdqCylvCJbi1KimoD4qm8u6BXSza6dF9pFykeKhLFRwk8hivi1l
zlgGvxvFWDEGRJAHVVjCYvJs5LRKYnCh3spMd3lEI14Fn1eq0tlxP9ebxeFb6qkFmBYCUM3Q6JMF
QtVmkSZ80DZu4tm9kXm6Cx36FYAC3m1ng5RF+WqerJoF2daK8h5EnTUIj24SQYjBfG8DF+jkK/lQ
Fl4KU4FyaOqT82B55a3ocXvHafdSVNa1ZdDhwMIt8B3JiujQzDiMmKfXWSGp9QLGZqHFb7YZIrbF
LKA1RsfAIMLBd8WNisfp0BcYoXPnOneZvTv9c0hN6xP5oLxxh1f1ZPLtRHH1UnjBU4xtxQzDZsMk
4Ozb3nEEIWtK5nrUhtsyHnHfiN4Asc7pCI7KVgHI8A680qgjmpzJOM0NvNG4DYEDRdLdYqhTpyDW
vCYS3mVp1H+TzbQDrOMD5BicnVjSae3Ft4KL3Lzox0DfVSEb0FUR+uKlcWJCk/uSSLcZO8glwJ34
pcWWRYQCuRSbWvnptlbkdbQUtyAvoto/i7RsnynAbpULLJyiJXAPRgC0MKFzWcVZEXOydfG7nRGd
zIT7DhP3SAs8XYfSfC+gIbPmO5pxfzZx4XORXlVlv24geUa1dTaK+t7P9avLsouawqJvrD1l7ULX
N3ZjbJSPtmQ5DIt9vkriqFnLKqnR6mYgPjO9LfuRQxuVPWavzh1T9yWtHTYDqlX1up5z9VJjevs6
4m/HfRJZigUzuIfeSI9qINIHyvN4U2BX74aaDByPCeTZHhg9r2jug6/hvFylAHy+YN6bV8kIToyJ
CaQ4HLwbnzPRGdrrLDTlY0bYCgLGCLUPruKTExKdEvfC35H8Kb8yZr0zWQZdOCm3Bw2C8T3rtIH0
OSq8xwyoFzSiKbuQpRsfRp3j68vU/BxGkrEHS+N3JBTFpZVN8UOEXpa9hGEcc1nxeZTipdfyrfSo
ft2IVC3p51+7FDo97cr0ZErpH9BQ17cT6p99g4zl1aZHOHZlVV2bZmndIK8n+cWO43PDh3vNU5nl
BYw0Jth8k0mdD0eSM5LXtgaglCHN8EacQZAycPBPdXeGxRZC6puyLeC8zWQH8bauhXcoWs98ikfn
NQ57EokH5s02Mb5HMNLiKtaTtwGJcZu1QTIckipVUOmacePgJrrnfl2zJs3pLG3ziDz6nGTDB+RI
4NdBe5rMHrAUwbvTIe3KGqq6Nb4PORKwKMVfB7lwV/hdvdHd9N1w+nbbRGVx63Ulmv4EJnk3i/TW
6Sdmi6Yrdn6RekysiVC5jwt+8YDqALBpAYLOSZ7QaupvLbjsaVM28aZp3e67wwOOMC0UyLTS3F4M
+RlSNbMo95Ej5VU5ULgKsABFYLBIGCz3wg6b9yaN/PbAACrbFUbn3NOByS2YgR7cPZ9OFJXf4p4d
42BE3Daua27KbHokswKsKeOhtaf1URou0II+tU6KzgdtAff+FM9fHSKyl+2x1zBpye8dkXAUNKk9
HZrB/hZ2nncmnmRiMprnj1lqW6s5wDUw93ypeYL2xHECnt9R/17YCleozLDZFgyB59wk5L410WJ1
E9IRBdV9A4h13g2Niew+C1Pn0Baa8cuoGmIQ2doeVN/D4ClwhA3O7Hyl92Bl3NpHobpTW0mEVqVv
dQcbBPdJJJW1d1ojOUY0skw/hH+cMgylnej6XeXFJ43P5koW2LncsCT4bXD2Te462OoZ62jCAVZ2
HLo3/tyCw2kdY88dMbOCmv0HmVJy5ERiX7ghukrKhfQwz268HjBn700KrhdEgEghJbNeh6k6dZ/A
rYdgaqtBAa7Anz2RsBXslfSQ8w5MGXlum8E3ZiYURnZt3mds79ewbjwwiHZzlzbehafguOXReFk4
4Vs0k+TCNjI+sw2FH5IMINSRS8Dnzul3QFrYBxfy87ZEF7Hux+RNp8MXkH+vizcbnVzVHRsMuofW
AN8zzlrsimZ6sIU7fRlDgwQExUDa8R47wjZgnZhfe5yCEMDgO0Xmoh6uvCNQ5yuYg/ekODYImpp8
wwnY4PCFAB/1GgOdCuDu+Oa2r4o7yTF9OzRJs88MC69xaMYHZdhguVy0UGC40+FR5uUtcgO9jpkg
IptdVrAT01gznuBFqOSKFcJ2qFLrofpxceS5vlPINrDGTfO2CKnUpGQCBWKQBTnkNmM9T82wASG6
NkhK01Ftb7xOgYMUZntExBkdqLV57Niz+wUrFqStsmKcVxggvIfIXXsE6iE2BJkQkrd80HWsz2HL
NekG+AuQ3Lbkrjm1yt8Q0DiHCA9okAHugbR3aRqRedV1hliHS4Rnn8oJZ3gOARFj47rQVDToQmjL
247nDRrcUYFhDnBEcpXS49oN1O9YlDeDrNR14yK1V8G0WC9x2H9BNz4c6r4cz5ReNRs1423uw2U2
JNSai/q6bCpqnSnOmCsttVaQjXtvVsPZbuLp6od7bfHVIXH+p4WQQMufLXm//OufkzF//sH/8x8d
f/8P+vjUn9kOXRq81J8DNJef+IeRT7p/2SYuPW7NH767JQvzn0Y++ZfSjiBaU1rC0nj9/mXks6y/
yEjDk2mSHC00RsB/GfksjHyK5ExPmK7r2o74r4x8Wi4+vZ98fBKKBNe0UqZaYl35ffz/n+J4rSHy
QQ9wqQ1BAE1WLUJ/gxoeQ3Bh7imfEEqVuI5ZOTiW/c6YB/sLzGHc8JFJm24T5C1YnYPXrK3Ib9bA
rkDIULETORfLdn4WloE1RNcFDg0QLZLDjf/sEKapJewsOdaI8lOfsYuiE+BsDqx24/9YpYShcG87
QzsQW0cJu9GvCzbhuUzRiysvQJgk+HKo2cYvcTj559afeVn23kS21CU0zSNUTWeC+seWhSyoLglK
xH0JDNt6yJ/6LNthcryWKrsOdftMyBIsG/fSgI4Pl3kJCkJgnOyWBbTGFCaDcevLbBuW48HPcTA0
AsL2iLI/Vv0WWD3aVXJL1gjvVHszeqZ61fJLTaQVSNJQXsYMNtGwA+yvty4YZqZcL1XrXPnGsMnd
+FRWHsvWkaLKhkYat9tZ8JOdAy4yKCFAkMAy0geNQ8QsgjkH/9gi0gI2FbomlAQ18SOQNXzGVCX2
Z6dTz/hJoN1kx7qy8pEsMfZaWHBadz6MEYdOGupvshq9r2D9+13Uxuwai2YkMbMoaH9twwVLrYbg
WVQFwuBQpcb7ICfW5ILJ9iWBZHSxgIMQB5lSsKVSNf4UEUb0DGWZMQfzoDs8RvjKrmLXKFiWBMo6
k+fn7OG9Oqc0wacoE0xWJOTU2PHtMLprbbT2EWaCaZPgJicevamYRtiQMXa1GGpEpxmVN7ZxFd0F
XsnJj1coOiE5YbTBcclGvc1uTbubdqwnzN0wURab9Xg/9BXxY47pDx9m5AEcAOp4SEQesLY0fGer
pZV/TOGQnbjyORsDID6JZkXoIockpqVoDtXC5G3yJnyb2hypvKHRp1LZJNfwi+Zt4JdvgQUjJB79
7iOvUZt4leXsGj9D0+URCOdeOGMx4rMaC/wLGPIi6qR26KnPC7/43tLEPYdDWz4h4wPSOdQ+vCgx
KI/ePx7Q5oPBohO2Rf2dtqb+Ms5e+oQMIkW80Wt9MzKQIwUdwsw3Zo7NUz1l+nXKeekV4uWJOitu
8rNWMdP/KmnBC6Bn0ghq44lMV+Iy3hQlBddYKJl3kaAiiLpywBn4adi8NsHcuetwCiCcx34toXRV
WKFgRVORr6PSG85W0sbDdhzN5B0eLNJeRif1GU8fRDbcubz13pwmqqASY8GZxJ7sna3N8OYocGdX
IouK+jWJE8HKZWjyfYWrEAU14THdnkCTFBNMzdwSqm6AgJVwmtbCW2P59WlsJvXMxcN75OnE2Lti
9EuynwWGJuIYpxEY+qw4p1kH1A5pkE3eVOsksGvyTMOFmRNxm3Y17ikydzjDJTcAokCngeE6sVwh
vdAAGHCeY0xy+2FsM1z/fo34M6Qv8TFqUMCxRzQNazuiivExC1OdL1trKl3GgRibOtEzW8zTAWVI
2ECoX+X4ippNFnqM7vJxCMKrQHBbb/ioKvigkCIOcLpA0lmipAyzCFWi6YdZtS0tb2mfbbdDlJ44
br23lDEOuw44G2w5v1P2LmsCtPEh47WStBkNU4IBwgAq3CEVL52yadzwhLWLrWfVpjq4M9rSjRhY
gJ1Gatw3MWM14W8pkVRCJWTRx+63aYEECpaoMfnQpGtxeVXnCjxmeyw7n9gKUjDicFeQP/TsFRhw
DmE/ofKrB9dvdlWV9uKI0xlNj/RD8PaGl+typV1tIOuamJRdGCaBCucsgLYNbqcDa9KBOrsBwKau
pmJqTAQ4NXCClD0e6ZXDgBZ3FGwldnXVskRxhV9KYgKUD1qW+3bphCC3Ys0IBnRCytbleYRV+47I
Ava3kTTldO3YRQY0o5ci3LIziY84D0dzLQCB6o0TlK61ZWZo6x2yCirFuE6G9jjQW79gHurPfjWw
jJFe2kHuT2214ghAlskP9oIBUoP4fB4Z6TAXpRPxOTrZ0pltNMKQpI86Aunp0kX4huUws0dIMjQw
1rc6j61gGwdE/25MsKqscnKMfCru7VM3lgjHBiMBTt/oNN6YfojBmUMdGb4hugQZf48jGnBlzQ6e
DRTSds2ztVl7nDv8FyxW5aYanQVx7Q7SAVJSu4tQXJFjCySo+TZ1DqZAr/SHYScifHlrN/aTBcAZ
C2vrWyjuVkhDQoQUKmRiYPs2K2SnqBycZelcfM+aqn/tFDMoFHodSHvV+Poc0Tu/N1WAxau3Peb+
TOL8bmMxn2qEvK88frnIQqZ4ZkyeRwL4jBV+mmaHjvgvxWQpnc5Mc4cnC2WDS5MGQ1U0cUG62SBf
NSOsjM3hsLi8BxEhrgqaU9ojeUAV5efpnpieKNq7ljZuJ5nNODWCIoBo/SUAgYi/3eq+Z2M9pXTG
1vjI8aToNwNUoCtA0t6bhT7Uom1op+sJkCLZPN1AGDTPZTKNCZTNVkbaseviA7bvndJSb6pokW3L
QbcdCSFD+ebmblNvfdIX1D7zWcSsBtDSxoq9kXkMUZDPeFEzRmWoI501pjp4CB76x7eidNWH9gf1
HScso18DxvM3OSgdb1vLAZdaTCBI2feHA48+U1ggd2xXfDBaZ8Cmyp5pBo1/gjVhLshzKFGxtyuX
KCvQU0nh3BUNqmeipZLmDQ96Z6+cgdCBdVvZPQKMwuRLUrbkNDI9ChVQNujqXZZ9rZOmd6quKvKl
0xTdSlF5BbAAZybpsYHjSxLSRLL1WmZLX9zkYwVFYBbWRV8qFOFoDoKF4JcMu6l03GjNAW0QbKiK
6jZkc4cYvIvDb9yz3ve5mQfEcLPtQ/aaXJAwcQAVgufh0Mc7ZtXjXWpa+W0bKSxHnmZU681Yqras
tGnqR9P1p+3McXmBcIDaA0EKkU0ESGCy8IuYMC8nwy6HM72Zre1sMkBaec0sX1FLMrniny2GAuIz
1mlWowYlcY2gn/++rfqPzdKnlur/NzyKTa/xn/Eom3fi+OrkZzzK8gP/6KqE/ktoDb/AFh7aGM/5
FyPP/ct0XEmXDuhBOJ699Fv/F4/i/OVoyf+T5NlC7JHyX12Vtv7i14G0W6w0Hu2Y+G/wKHRnP/VU
PKkAKXo2rwSLz7a4VT/3VMiOWMmhEVkPRc0VV8Fc81tyZaeoKg4/fSb/7Ll/xvZ8xrD8eCnCs4AB
OqYQiqi0zy+VRI4/Wx0iR6nQG/Fy5B7AhTuPTk+YnhmU+6HO0se4ZNteRn14/PPLKzA0v75VgIRa
LRxAz+VT//z67P4mPwvmdh1ZSRDeCBm62MO5MXZ0RHmFaABUIB/BFMbrQMBCYDUUiHtH9c5bEDv+
jbS8Gn9ZOvGoxvRaoT4XNcYfPzEysYMKmuV7BwHWRzVUTgx7LWQXipOKSsIgEmcd94UcQP5X+ccI
9gxymgTOvAqGKnzg+nGDdU248ysW4v6J6aF8xL2QX3o9z+vtAGX08c8fiBBceb9/IhbERUsv34i9
XBw/NdRTaWJyQFe1HiKP+rozLfkCRZjQGADiIAlgz1hP1CHiJW1sNrRwG6MBFyAqV44SVX2fM9RB
K0pHlINhij24iYLyrRHjj16qJOJRQ4AHA4aNLd5Tyao3mmMt9hxa7YPfwl0jUyJNX3UXLqnSqG3H
g9uWxfPYucwPIzJk7jTKTHyUbjiSHmQbMWorFxxB3E3sOBOnybYG72K4YvQWXvVjU0lyftljXFNb
xMmO4CZA9TQNOTVGPGZAc7wSqPVoS8zkycDuDje5FdabkJBxZ+0hF38xUxRuq9yeWK8TE+rYlzNj
bmNDeet+8wWP/ANzzYFStQdqsovq0YEBDWGYQgOk3z3OoyC4UTAtJKWTG744tSNtmDdSY1PChNGD
93Ko+psmn6tt0i5IhbJBGLsxZzS067COzGQT64iSnjaZrWk191bXQWD0Oms99aMJwGEeEnXuDd9z
To3vN6yALTu9ixACmlv2/rnYSJyzlCmE0zPtE7C333jDREChuLRZg3MgR7e4qZ3h0g8Mz9/NkVuS
m8biBjIFVwWzZpMZxtFXCsWm3yeN3LYsc/PrWMBoQ1jL4AQl+5AqsOGivpY2sNiNSp3BWw9wLHEv
+qSOvnazFUY7q1XOkjPF/HMFgsJe5BCkPmycxENIa+bgGVlnxnUJ5gI7jZH4Y0RX7Jr95s8X/797
GLE1cSGE4rsx9S+zpIbtS9KbYGWCwvH2RKta6Fub6pqIeKrijo5iO/dkv/fgLFZu2vkff3598Fa/
3nqe5VimbXr2DzrW51uvFUYQoTpmYBUH+batC+sETyW6kFYm9oXw4vOfX0/8mwe9p4X7YxPIyaHV
5xckCkkUpbA6NGNICloLtVY95tiG68J96aoRb4ecoaBrFBpThbM5rUr1Wgxs5XbjBFs7Q0a3mzG3
nRQxx/8kq30ayP58OIjl6f+/w73ldLBM6VoeZhime5Yyf/n7bK8UaLzbNXu0/KbwJrYn9CPbwUyQ
/kKpEBRMI1412hu8q6MUa9VamJEyY0FvBObfnFa/nxac1abGJelxbqtl4vnzszE3mtxkV2MuIWcV
Tuh4wEvnLOPpv/lifn8Ia+oDi/PIg2un9S8PYQFSfMAXaq7DYuhvQlSn8ZbHmYpXmdU47waDF/ZK
sSbS06zDWqwAqHJUW3aIIFN0A2LDpJ6G50rPCsOJXVcm2dwWHYPBGGfTFRmm2T//zb9fvFrYjGJR
5fDJUIR8/mxc7Win95c/uZ/LV6GKZk+uXbaLnDy8j1CW7P/8emL58v/34nDIidKutEkTgxrscs/8
crdiOi26wJCLODm1vqBD8ewVuxFcD4wwCVuvBhz3GfNVcB1J8mUYaqYTAyqk3Z//kM8XBXULlYup
BPxVoU1kEMt3+dOBGc66FKWIq7XlGsNt6rrkjvbJ9PDnVxH/7mWgQC5zdtt1uDU+v4wYsJvFfVSt
Cx78ORNKfEhZldl3UZdOb51V+ru2qWfW5ksfH4CTX48ACMyVFdtJsgNShCgTs9wLcRrI4v/8131+
ci6fgeWRgaUsKV1Yet4vDxL28xLnEWhcSDP+sdKusR1TEe4hGDwGXRJvXbz6G7/CHYXOo7n/71+d
ftI1tW2zArB+KSKjGneXBZcFVVYLb7lNyScqkojA+CkMms08Fgah4BIGGuOnblsDKfgb+uTn+/Uf
719KiZRO8eDWP2iDP10DrmOGFHlcAz3Ih3ndlr4YVm1cIaOA+IzTNmVJN5F98ec3/ssDcnldbYIQ
lJ7mKckQ8JdrT0G9k3WJ2gyMVBEx20eMnAYVpVEP3/CSWs3ZGg10FZ3ZMfPBESLXLtKYVjeFTudy
x6o5HDd//qs+Pwl+/FEObEcOUvJfLen98tTmGjEV3tJuPfukcDhW0B47k22flVrzCY6Z+/Tn11uu
/J8fBHwIgNAQb/+o4dWvNbwaZ8BfCaeYyJW3SdhxbhPBYMCo3faeCT5kfZiv6Bk8+28+/9/vyeWV
FV3S0j3IX5dP6CXy1GWZRMQIpWKg/WTrO7Af//z+fjmmf3ygCy+dh5zH54oJ7fOtjz3PTnVV9+u0
DLNDgFziUtUqYRQl8geCQes9xMhXgkcdwu0bMhUiJ3j0GP1fWqCJL5qMbNi4tvIX3Wv3b+49y/xc
RPz46wQ7Ph4AtrA90/3lGsS4idzKs6t1Uw43QQW+KDLGBqmsmXYrym/UpoilUA8uyT/dle6yLQQ4
LIDG3g2TMVmjsUlOAKh1zX5cgT5mB8Pxpmasz0DMW/uNEGr0KU2IWG0DHI+8hJAs4Wc7xDS+RYgy
7uEupnsu/BnrmfcUB2Zwdjgy/G1iuIhH4R87HKMaTC1lb/ehCU1/toyRYU6OsX0GPlgiVc6AcEKL
GsvpDecmAEiCe+SRuVHGYC6DpcBUHeBBnduMqVwXR7VVDea1UQo3Q/Fh9xWpzLz4KQGZgrXUE72z
MVs/upbGj7DHUsijWeAIwBIhS7z+nkTE7yYloPYCrfe6GyBtrGoLZvI6n6YewINj45igO8A+nGNB
aS6maWx37BhEuqF8dj/mwDXhyA+t92iLzhtWFY3buAmaJflMt1X9zojaIVReZ3omoNGILligUE0H
+DoR1Xftw6hV8Zz6UfPuBqqa8W1lEHN1U8fvTJRI9OXaJJlONRM8OBCAwytlW1Sj9WnyB9NiLb+z
WeIgMUsVZIHY9JNgF7vSZ/FZiOk671LxjhRtfHVFGF7RHBNIy5vxvvRNntACRI11icogpy0uoPox
6i4Kki9GNpsUfx0qGr/NgMlJEOPJ1nYQSxHLxjNsNZQzfxknQ+VepaWKnlHxeHgtxMQXCsALPQkB
qzXJvzL09jBdYQMUJW6CUeTEWvhCq2Nep/iEMCkjawXllnyfiHn6Yvk8T2FsaX+xuJOAbgxQKMgN
nnoMkNrw+P7SJv7istN9iXssyWtWUuZXSV36nTaCMOgOhfKHDV3lmYioNsfMPQoy29KJaJ4QdMND
bSQV0DVob4UU3q2RotjesPEjEw97c4ltks98MdWQF5Db83gFSgF5lcGo0Tnyvpy3RbvKTDVzEu6x
wlIXOnFtH4OlXLwxherqrSx10J8Cq6c9NOwGYkAzsgWC6yOcZW2T2P4GpxaseJACBY1nMo7HGP2F
XqXYi3gbBIJFF8qGs7+JcHBzbfqVBeLED2lLhV1ULzbxm81aO/DAGaNGaEdHxtdijbij+rDSMXxx
C4WYSI/L9m2KMO/hGAOmugrwYCJQYmuVbBO8lu7FVNsWNOskMY49iT7GOglT+GUt5/yrj496XDns
PMoL3jn0pG7Sgdgn4UTh1SlTM40pR9CaLYopxvqzondncU8NvbfKZtl3aV2a66S1SVPtMLvm+6jh
OlklRhOoXSoB1MFKK+QzDfsQQ5P01VXCxTquarCo2UHavdlu6hZZ53ax9coNqa3qwSPQnt08aPSr
gu/I3dBHmwhLublLvsGoPVdGkTSbwEavC1DHcvmFWSCfA4axUBjhk1X0UrH9ZcDTSEJL2zEqSlGj
PlsKKuKK8ODOOAKVc76VRWssKu9CvLFsLW+NvmLZ1xlkI++NyICwJyc/P9W4RLIt4xfG4XYdsZlx
Wd+v4FB4X6Wh3I/W83xY9Pn8UGRpt3yu43LbKa95mKaZvD2Jzn0xKuNmX+ko4IRpHHJmhF6gLa2C
bLGC2KBAxqGY2HEM6hY1kpCXbQDnbmvPfDTIvlOWMmVfMUQooTGAuWM/79RugwtjrJC4SsAc9+XE
8QLkTTTT1ppixERSatJZg7nPzlEkNMQttw3LFe/bPCmzmm8Q06f3pjnk06pM0eniWKw1Yxz4cgVW
uxY3VoeRlmWaLll9tjkxMc1oi6uyiBVqAuIUSHdfrvy8iYPvcC0CouqS0byIuCK8TZbWwroUsF1S
1hYZGXmO3xvGzm1tCq0mtehCk2a+NQaZv0M0iZ/4DdZHw+IS49JY5V/drB7QZc9JxErXj4g3ChTL
q83kWhgF2A2xSwpNSISEWkR3AkrjTEigRrgLayi/dmXZ+uuigkC0NmvPvhv9avoC0aB31rT141Of
FmN5MTVcLAcCSSbiEZG794Ty0PhvWAmm6WEUs808BpF3xxp+mD94coorL/bp4KvGHQIwn4saYY5V
Cx60NPFgDqNDQVVXWLZXZoFAFV1jkSA+ARyfSJTBKATOYWg3N2kIM4S9VWGjKkDSyN6kHmHvlnmZ
fcvn2UHtkbLvcojanI2YLOnamvYRsHp1KbBMLpSZItYYwSzH2CrJtm+JMCKdwUWU7e8Ks+vbtVWK
kOeGCIELWcS7bDKUD7dJoTsSwyL7C+pJ424u2PUe5zSDbjY2nIShDEl6j1XXdXv4y9t0KIwzq8Uy
Olh+Qv5dU9/B0meBB2wC2WfVXGZe3rxn5Lw9iWq4qXt6LWqaC6RnbL7+prD7vW0CQu4qU7BGFYoG
9XNhlxbcnlFNxJOWCXiCHEF2sAZRV5Ivp+vkLdJxZ69lHM/XsRzZtYKqozAow0m2oMDgeawnAjmN
VRcOXbyenbD7Vpcp7oO2MixSEjwTbm1DzjZIPIKWur+p9P9N/0EDvvzpTHkXldgvPXg1ijIjpwoG
eWUSneYqSBZThgqqY3Dz3XSqe+ItMXCGIqmPDJXMN/wV40OkRqbFvQnh9O8+UvP3mpwphMVwgIwh
uVSnnz/TNqRVyBP2c1UTZNZ+nmL/sUSj8tY1hd0ebNdm/OqVkYfXR2KUc0wXPENZJ5VLWnoUf8lM
hVltcEV/6+UFldUQmAxNuZttEhITpq/wo0X4ThhZmG28tGVh54Uu4Zt4GHtiHrx8ouY1jPD70KL4
2cLUBk4tO8lNEagyfa2ILhMXM4qDJQPCIVbc5Etb9cJgO9j3k3+PPA3PGom4wYPPNf9CyM2oQCt1
6oNRrfk1nQMrWiVe1WU/UFb4QwHqjJtwttpwbfmuRwIthhDzgAECXZEdZPZjGo3YGkNf1V+xdFj3
8GjRjGTkQKLqgn22x3RI2KhqW7yZFhN246SKGDmWDjp0/radEGY+TslH1MQVkqaIgmA1UFTojaUs
bIMNJCgAKZxPbl/PLwjRY5wTuN6KldN4prHJA03CTzYYPSwK9BULSSFq+8WDVaBIALOIkqfwt2nQ
VU+dR6rNptNOqdZZy2B2nTde+i3AS081qIsUD5ruxd51muQDNJ9vIXvvrV1L5cjzCIoiuGleu1xH
McE7a0Tf7bU3L4ZbZkPkB7vkuq0rVCUQ9RNcjCt62fKSIlULhExGYqwGLyy8vxmV/N4dYzK1bMgt
fPyaDvnz9VkHUC/Mxu9x77vFTvywEBP/uyHRbXlmklX454fM7+0ZAwlGqKgx2RjaP/Y9P40msFCZ
eqhdns0y1ycP0METlK1sJyCmBH/zWr8/zzSbNF6DkaV0fpvXdoWB590v2nUi0CjwTkGvxjNleOkY
p//h7jyW40bWbf0uZ3ywAz6BwZkUytCLpESR1AQhysCbzIR/+vtBHTeuWORhRU/voHd07G41Cibd
/6/1LQrb9c7u8GcVeW7e+HVnn6jEvX20qF5op1J1oEnqOs7rR2vBogayYuhIpeF8s6RxewB658JU
6TGz+bBDP360b6s+nkOlgwlcrOpYcTTVtNNCCKZmj4EGIHkKWpzytdVP+4BdywNCAWK2KIHcfXxR
a51Tj8odTKQ+hUCbrBPXOlo0aA6pAeEMcPcwa6/KEIB1rs3hYqZ5v5nQBURjjCODuJaYvmlN78QI
/CgNW/WPYPp/Lc+/c/urixQgMW2qkCn39eM2oJRQikCHoxtMqhqmwi4cx+FscDFUiBT1mzlDR/r4
9p13vjE+Z/tPcSkgJ+RoySncQcCGHHTklHr4WfM1uMibFGvOmIFqJrMa7xbwFxR2h9qfILGS5DN/
TzsoqdRpugyaTWurGpPrkuwlHDicY2XfX4c2lqrIFopTigsgr9uTE2U8m45mn2yDW1nmFml7mrs4
ZQoyBpvQuQ49MKB4EnHnAbxQBFd6emhQstbBRJ5s5ZaAd+062Qa0sAl4knPsbxM6ifqAj0TTljON
aTOaGaB8hHyxc2JEvl0NPeGgi6YbGZgMyaOqcV5BnOR4MUa9quNH9gEFDOyyhnz+8Wt5pwYnKL6C
/KdBYlIHPfoWuDLBRHEPKs/Cl8PulnOFhbIafuRdTLZ7G7GtV9nGVuOpe3w77H0GBFpyWgKB/0YC
viQhBtIJ7aZvp9Yh9KZxl7h5ELXhSifIw/HErued67noMFxK3a5tktP++l7NQTWLq6qO5IlwuWFF
lxg66in+1DH4M4yTc2aceLxvXyMNwZAn7NAK8/01Z+fvHoPoQaSLtqMp72PhS7sAaQLfM6C2j1/j
28FFGQcSncP6LywG9+vrWH2jtXKZwMWss1vGfA5lmQNgYinjqa+oeHhszM+pUw47pzLy248v/85a
5bnUcalnsw/jnPj68ibSv8UcUGMMUxfs+x6/sdW3U1SZZvP08aXeeYlwcUMaKixY1HCPZlETqlPJ
DM2dimX+nPaJHROHKID/hJyBABTrr//+gsCW1pdH1wq1zut7KzvDNFSzAlKxoO3RelVnQOCrL1L4
GKv8MT9xPXtdfV6vE2AQfJv2FO0ixt/RkGzq2de+yTejKg5ZUSFrh0NDhX1Qkr90sLQVLodi7Ocv
LVwRTJcydL8aELdBvQgJ4cYv8rTdx97Q32hksOB78sQlac2b+vu8Mzykmi3E2M3chC2R24m2TvU3
3vkcvXDthTNTCArsR8+s6lNtzQ6FpoSK8IXqpwIUd0ZdQHrQoISXJBfTaDg4C3IHzhgesBPj4e0S
x6Tmoobx1gYDjYbXLy2htNbXsDcjoWN4tkHlHCZzbn93ceFTTkgmiMLIMz7+Ut4Z7Myktuk5aGvQ
6x/NL20Iw1ErUkEmXKpkMxaU3tJ8uf73V0F5RdOWsb72Fo5urRGdhQ2wi3wYSXeKzRKmbdFefnwV
a91zHX2FInSEoGnpME3bR0OacSUosoDqoZzxjdKyusQKQVGcY8d51nb4/ICL3FIPpoDeSeBNWWrf
DIQ87gviAxOqg6UyT7zVN61jy0Tk4TP6Odyhc/Ls1/c+LCqUWTHh6E6M+BP5Uu1ZMOfN185q5z7y
zdHfBW1cmSRgZvkzH8Ea3woW+cSzWS9z9Gzo69C+Y21GXyOOXjSRiU4KwK+Pwh6DBWhH137QRYVy
mPAv0o+VJtG5ACe8MSHc/grUEALKz1LrB9tohPhNEQTJ7uMf9c4XH9BittaGos0jOno0etBBRRQg
khAj/l67yXzuaN+5QEa+7MKMQyKGBvPEg1jv8/g5ePi3YJ15tNLco317UBpBOSUpbtB6ydc073Jr
uQDyqBXLSLAW7BYMwFcpkMgf//pusa+xrDrs4vkFRxNMMjEn5yGcqJHo19uUbusnw8bYkWA/OJs9
1b1wSm2+f3xR++0zRnMoLO40WNe546HXZFWy1swYen5DuKjh9XZ3w74G/IhmfQXUUnT9guMypIFD
+vrUwx7FRn0Fx6h7xB2dc2Ru3bSOZlxZJIokLvkMbtCXIAaKeswpb7bWDTK0+a4vAvdX2nlMX44V
U6RJvMnbL9KtSONix+sf0jGzQSgner6ullifWGffLukIHljUTYQxDPXjcoxRElPQBNQSjR7vs3Lh
arKxwkcUZ835x8/1zaX+nDwFe7NQoIBdlbN/b5KKOIfX2QQozu3uyyKN6QC2G0NQmnr/9oNlFae0
tHayaaMEx4MkCypQ5yNlLyr82Xa0ZHyO9a+OTMOCs6itGN5Pq+8du9b7j+/xrQyEjzWwVnWY53gu
v+H1Tca543gxfirsU6X5mfQTDBAz9XGF5e5smRf/tqxRBBoLrT0aK86NznVzZ+He3fRdIuBPSX2j
m3X6+PiXvVm1fH4ZtXTG8CpE9o/WEzOsHHDq1hLB8Iiv06D3L72kcC4+vgo20uPJgh0+8uhVnyzo
B7hH2xqv6O1KNjb0wwYN4D4jwjSNOkGG7Q4PWvCEfr95Mie8yJH2JhJx4jofaZ06DXFWGBOhKI60
LUsYuFRpNqBd1LdwKoKXBm6gtUvrsQ6ubQ7u9W4sTPOzYcjhUxXoTmK9NvNkww5JYlG0gSJQQVzN
Qxa4/vTcHaUN5bhJOtDPyJrpQFGESnfEfEu1t4Y+uCZRJCamTlD13phFSm1xdjOT7Ecscg4pbJq6
IWyzZ21ZyEDtSqFuckXVK3K0qUeSa9CKL01akgujUvIWLhK5Zj6NqtfDCsw29flY+ARG+GRCzudt
aMS08JjrDQwkTq/Petqk4r4KZiKDloQP4rcjR+8hlNPw0wuapT5LqyqHnyCcFt2hUnMKDGxqnT0H
VxpoCo0yFvlhIOAJ0Oo3Oks63AxGUrG17Cfq9GAOJOxZ8GggGKsY8bMwkl+eSAh90SZWJ1q10v2R
SdducKTJ/rloYvc3DWj7cpls1KOGKtpw5xMfUxM0VNbXNISs/GLJC6wdPlosFD1O0n2mEQi7yuSU
R4l8/sP9RO/Sb0x/Lh1ko5rTkch839hOowNJSbut+lx7wIrA1MLW2npDh6x17Orla93W5kOgU/lM
c5fgIMDD4Mxp8oCwQnQq422vx/ZT4k7jDzgSk7kD9Th/65Z4hdTJtnoweknYT1p0AYl0fuFAvOVE
V4G1t80YTdwIgW5E8EtiwWIVIEPtpD4z0SOpM2oHoGYL2UIfdnMTh6sw2G+THpCuZpNixm+IlMX+
DRlI6SjmJN9zQmKGAyFrBBCTTEtBHsXzswlHu7lGowcvEyAR/c+qKsYEK1C9dg8IXm/PZdeS5oCe
bZyRDfW9i922NoGvxYlwDsQmTS8tzV/nClJyuDdJkHN3/axkTpiGTxZHnrnqSTHJ3TZ+GjRkOcn+
Gv1R/ZinoEd7mvXNTpeYR7c98A3AIbYK70MSOr7k4URAHYGG8YtJd/FFL8MI0gPZ8VPFVs0nH9Ja
0NGjNUW+k4GFIJlMet6WQGfsAfD5ja2yKAAjPDXsB3zmLVCVRf5g/9+fV4XjYEerAB1tU9AeP6it
gnXVA7j52l2oPHeey4MZNOwB8CMikPuU5jCveDaaEoIcrdVNGKCOBtTNiNyklQx/eo0vn8qFwjeh
Uo6LsMW22ksLNtCveRwSpgI/HRjP2k8LqHTwgDZDVkOVoQoM+tZBIAXGNPAGcw+Q2sPky97zht1/
TMqV0aDTo0qc2CeWqLfT8dr7sNGr+mhziKt4vU5kHTCKbKTsixttWN2l+CeMdjm1HL3ZulF1wZES
UnhB84kE7fVluhhVFU1MesY99mca5L3/DVsl8VCxEVzwLelbuwwwDLrtfCjTRj4jPeCbIb0Ilsyq
EVtseTbN6Gcw0ucHGsvPMNeMh4bXoE4sUe8tnoKAYdwtAQ2iN2dwTdltoNlrRtCjRL1P7Fo81H5A
6yKn63ZJHzAH+O5P0z3zTnwv6TafwynN7sY6KfrLVQblQ/C11CMNEUIuP17b3tm/cMbFr8+vs0KW
+dfPki1oWeMRIZWsyp2XbjXaN26tn5smPbEDfXsA4rWx30XGTLjO2oN8fSlEFQ1ucQ3bi+4vIaRo
+Nl0BvkviiL+p34K5aHp5yCib5Rc44VvLgcavifOhm9XcvgQlOz+7GQsuqCvfwT2Roc1k+5nVdnG
YZwBdwdyena8zr0ZaCCeONm8ezkaIbQlLL7Y43ueBoqQgaAUOqSDc5OYVfUyuUsBAmZ1OoVZfGJs
vCle8IzpuuDRYbeGDeioO1CwyBiANLE2Gfjrg6Jq1cao6vmafONkF4exOCOMIbjX9KR2ClB5ceJ7
enPMWH8A5S2EqXbI8z3aKhJHOY/LhLfKbESzzfpKEDixiO9env8a8mp8AhvvPf7bb5hrsiujXOPa
iG2Obto0yrSydTNFcVbk9NKy9nxCJYIyNREnZrg1Dfz1sZEjkQUiEPEl5zdbrOPpr85WHM5G6tJ+
jWhvZVmUoWWZNr1yASyPoeihjQ36mbJDmRzc3KNIS/pTdrXEMUs7I9u9h8/QP2ZGbn/uiH/pNhhQ
lh5KUms9+IYVSyiD3s0a+XJn0niHiOlV2JmcRlEPMJbWfAGl5mLwRHJ4KKm0PdRtmH4nDiBBrMUx
+XIc6vB6yYYg3dvuAApj7vLqloSkedj4uFLFtrXkcpi8sMy2eUn4xU6qvP4+CwAUu8pw2hePoBP4
lNPocl5zEcx0BpCkTQYI3I5GUPDeQTjJ8JvSM/FgtgbGE3VjqJJrGEaTvBuqNKgiilQipAU2ZKyo
eAtPVQ3eexV8ZT6nWpuXcXwqofPQ+Z4jORBNJSBv376aKu7OGEaUWQg+6hOf9jvX4/RDXZNzHj2o
P02iv149qfMZOaQNG5jQ6nCmubGBTktAwSKysNzyYZunpsy3szOuIJqKATcYgs47mq2wcXmGxXhC
hLssNxML2iZpneYG4Yz+3nRpsU/x6G8RX+RXKp+QnHGkxsPkP7WhOZ8hYwt2Q078Zk6shDoxt737
41jo4fBw2A6CozqGIUcS1lwORdKaskcnpf2fd4OggOX7y4lj9jvTCiJcxjaqD7qsx0aErq/G1HAE
1wqhDGZSyqu2X8xLRKdEOMLxPcTIrU/coP3eG+eg7dDyY58hgqOJpW/yNDM87nBIQxxScvb9+LIu
/NTdt64N0r3XkCr2YiztR/LPcVPCizc3FnAMuFewYUirqfFlQIWjnrVRCeEPbRA7JX3AXD6i2Oo+
ExIEOEiRBTLtl0oGn/hvumJHWa7fDWQIk/zV5s1vlMK0CHtj6IITU9pbPQ3netu2Alxgru/wKl9P
aQMDdyLgjaxyv1dfMwpSe+q35BuvVBPILITu0nY3CE5DyJaWuOVRLXYuThtfXykZqrOPp/N3dpH8
ngBKE0du0zz2tiirjUO01Mg467bI2MXSntnQOUpOHOvxJx/P5avBi70PTR+sz8dKeqK5IZPqcYzM
ZM7OestsiEBCN3s3ixqPvl+j6aT5laffQUsQKmH50wgYpa+gJ01IGUiud9JzyJxAONzGr+5N9hbi
QrpsvzmTawv4r5inOwpH02NWGibBS9kI48cFRZOhv0qh3cX0GC+LpFhcEm/85icHX+tXYU+Cs7jp
1fc4evMrMYfpbVGiLN74BskL+4BQRYsNZCwfraVFxlUIZG0RgiL/N1ioctnPAGYYGnbuneoL/imf
vyqdIvKjE8kaTyPLxTj++oNJOgHJImsJ8EhD0oB8A5ssFChnRByzDAgRhfVIbc6+B7UWdsxO01Rd
tFXgfs282LkrBrdO7th6aHcPyL7pr4x4qr7XM8bobUuqD8pifn2/ExoKwmchcil2rKiZ+seK+K/g
a/+fUgLYW//vlIBz9av8Xv98RQngD/xDCTC8/6xHKg5WeDN9FA8u8/4/8DXDMv8DyZB50HL+aAjX
afj/cgK8/7BKIU0J1m0YZjH+lG76Lv2f//Ks/9CyXt39a7+cP+/9G07A6znZY1u7dqVtC/UfTWkO
Va8/PhA/WtPUbyNp28++5S37sG3sXb5UxsGrRbX968nc/vNVv7KDvl55/rkev3z12iAiY1P9+nqF
HZAymHI9PANEfcIbryBUJvZ+QLux7wB7HBDWITZzQCujTfWe2PYBuenc5rzV9XzRjRMI8Zb0krK3
tkZvw+YtaR6e2J28Xo3//E6PritdQyfkTPhn4/rX7iQEVbjUeYnwTKhvkpDPi9SRIfQTKU/Mm2/f
AKdFTvgmLxpD6p9V868rWb22zEWzGg1hKg/jNPkHEhAJZ82D5puYEG1//ArevgFBn2pVBvB10T08
euOZXWYUJRsQlQWFGwCrbkQFJQPaXszX/VgrEOlGcOK9v3OTVPa5mmXRM6Ha8Pq1l3lZobTOVFQ7
woigJqyueLBAijzYM6cxfn98jytG469zxfr6+LYcLkTTmWPb8bkJF2XCDFdg6CS/nvpRhokRASsi
4Yaq4lPOmY8deW8Znx3RWiGxasr/DJXN+ylMmLmbkQzuYZPMiogvH+aA2KVG3+YR97BM29zKjAcd
WupHOtbmN5l5NfgEewk+Q4225NnHN/Pes+MDcSgGIaj4x7z11weiMgCDXtrKaCLd86pWqjhUelrA
UhXNru7tU464t58+hSDW1PUDocTwZ4Pz1/W8vGnxQtIK8cxMXhpNLAiuz82dkoAIPr6113uT9TVh
q2QTyrbX5K8/aI+/LgWydgqwtrUIpnNnw4k/P6MdWp+4ypHcjsswxdLkYZO32rGR3L3++ujHGXap
uAzuvGmXt0RWWBDpX6bBsdCAYYLyABJs69Rbdl7ZdIe+JTUQtZn/r+R2f34IW0O69bR/ghVZ8vqH
JMJXBk40MgYGSpPBwAfaUvS9LCdF3zBDH7wGoZ/Y7K8D+v/tL/65KC0dAJvrERsj/uuLilHh2qBK
Ce7NySOH0b+JpUHCO3xqAusAAA9mF2zLrD0pjn+9Jfzn0pxmEDoiIMDde3S/KGPX1EfuN3UdscHL
RzZKngK2NSr7ShlsSkcErze5r+zLfkD8HOQiIfDNPuVnfTPpoZzjGzOZyR3b4sT5+hlYfYyksMnb
qKhArRMrd1WhUtik5MtESRIaBDMGpzbeb5/7KmWju8Xcbjo4q19f0685gdUo2CP4n+1hHmwZLZ3p
YdyDpxxDg4Ow7dAiHpL6xBt/54P32FCymnvcN+qhow++iw0hx9RvosYXOaHIqr3serzcTp1kX6cO
Cxiin3oFu6W7zFcQ0nrgXL2yk8PHA/zNXBLwQ2iPoLGlmUvL7/UzmHJqZqqiw7CWMzYA14nExucU
5SPV4o8v9WYu4VKO5dPKhSeLgvhoXStHOdidJ5qoqKG4SLhfO9Q5pw6xb6/CV7RSlYBHsP0Kj24I
IX/qUqapEZ2b6kAiT3Y/wTs5sVy+fWwYW60VHYHazDKPd2WdNU4AEHQdwY8NOC5XxYGQJEAqQ23v
Pn5sb0cGa4oXUgigZ483+WhkxLkc0t7hUoZKMdZDKDD2XRb4uyrHDBQugHmjEh/qCenS28HBgrZ6
yy1UWVQ71kXvr5k/kwrbqY1BQguSIuYVPzKVcX01WCOn/A7TZsV2eON3p2bD8I+G4NV8KFjWEA2t
fhda8H9wxH9devH8ziGAtog4WemLOMnXjEn6vrewGXF1oXvPqJybMC1hXybnPn7Yp4Fe5mVDigXv
wK2c/Mad4WATcZrDYXCDmuAH2/AzpKqJP+8yAUB2IzGR/HJAKj7J3jWq88RN0utUVwm5y4XtajLI
VXGBXTInT3G26q+Mvw6/kwcRCcZoEBCnSAfkmj5Wo3cCrf1F66jkDjg+LTwtfHxBbpCS6onvFJkV
GfT5/dQvK3J7ML/LYHbZlVilouoYqoz8vFmH9x1ZwPYOGx2kcizZ9MwGkoeCzeR28muY1bCTmrag
fWY1wHgpNHockhVoPhqqsfTO3L41fsTZ5H1lx479ma0UrbV20bdFr70mkiITUFFN927JYabuBqw3
Z5p9BqzFqSrphIAZIs/BlLSfVfDgqlAsGFgTxN+OMxlIsGNYqlOPRHE7jrH5Y3SkTb460aC30k5X
4/isJzrmDShUqDcTbfYqXkgzSSApMqf7yvSigYo+3lnLs8Zdgx9b7qw2lWDJ2zG9FrWwHxRYgXlN
FKPmSsCKRQWhdtCEz/OI/20uPRjMdo7UYBlI916jlAKqGkNrCGK2ikzt3JwiMCw+0T+MdsvhIAVZ
3yLRyNxnDfoFd1Rrzti7dDsQlqgH9a0ie0tHsEI1x5cJ43s6iAY4E0Ahcpxti9VoSWV704Jk5EnY
MDcjZvLR3CT14rp7jbFn3OcdRCGanCIp8QU7dNANy8+qSLJb/Qppclil6nlebX1ie0A/jo3D35OT
/Ri27TJuVaiM5xLeFGiwKcHr7dQ9/RPSVJyrrsJnR/ZCPj0CpVizlQIcSuhTzPEZrihfkQrz6bto
8fRsxrqTt6mnZ7/FWtkGAJYC7Kp715XLzZzS19yZHUXTbd5P5SHtySyNZNw3QzTAD+63/pzEZ/68
zP6+z0HMRq0nAXviJLdoOYZJtiuGDilDHIP63fVpNl5nY1n8hk5DeLNjDeUj4Vfjrb+YfcX2GNxw
hPY1ubER0BR4FW0iDRPsj/TwYRB9aivbeTApffY7nMbteVo50MASjXyjom437ENKUvl27IT/Qt1u
+VK0LhX/BG2GxlddZz/F0FvLJrF091wQsam3aTk13d5RToZ2HSqHj4BIhvC/aIOd98kCTI7kYa8m
PSfAJQCO14R/CYsr6roWK/8yj9bvmXgVM1JAsbtdBwom3C5iUc3OKxwfZaFnGZfoxa16C72YENKp
NhcUUmnmEfU71IzyFObjle8VA8GpxHvqreH6MCy6qsTb3Sem0W0rcnPwfHvGSCqGUXrkDnbt/JI7
HmJ+ZcjstjMC/NEdKglCx3UFytYPGv/Jxuml4OKVqt7WgO52opSEmBAcGv7srZ4fG1PW/bLGPt5V
I0eHw9CS1BONbXXWIge/X8eze1gjrP2ImWl4Ntw2fNQLg2hjJTAQNv0MEBNbbjjUEOqq8FdIb2fh
cEgmFf5EL9mkwWzDQE4lzq9xtCka6CRpPmdEFlC/xqBg8Ina+oqinkcwbG8SfD/7yr/T9chsQDww
KeVKp80D3HeSgXPT9H6SNNd96zgLN4dx0B7BzAzprUUgpYcveuCU0FFvJGcVStG9X2d1GyVdPWGj
HfLa3pQBRNpoHCdzOE+1jD8VbgbzemiJ4sBFn5pyQzIb07OVErFNbp3T4WpOnEebZteXdo5NMqNm
u/9G81AS29ONxGlao+GShtXY/ibF2qd2lU2G6AZlpbzuZgXCr150QQpeGl4zEttvII2bHz7snhHW
Q4N6qbUooKNqIs6YfqkxX3IKSz+ZgSyLnUkR1gaHkHg/IX6pnDTO1v7WFypFX6LD9lPeSQftQ71K
fSwKWNdWj+cL4C2I9f3ge9rBVuBOwW9e51jfk3DrwQQCfNKRnOHO4OC7xP6ZI/+ExcB3s4VCIR60
YZTfllSYC/EVFriQqRx786Kh+tVFZbe2OroqH584+xUxK8jiEY+pYH4AZ6+as3jIIIpkUIdKbGEO
cRRUyaerlpymKqK87f0YArJPd/HMYNhQs8XOn7X2EOAAnTiZV0OFai6oGuWxiBnIWRCAG+dyaPDQ
jHJasFBbDVhC8pzQ1MX5Ul/l/khcPOUxHPdSpC6TuVgImNZk1hkH222KT7KY4nkr8eQbVFjj+GGm
7qKjqZZNDsXWKR9ZtDpm3tFrdy0lEFzMbby8wADX6Y4vdP5c9abkaVTQ1TezNZDis/iNM5H+DZBj
S55pqPinfoOltCok8rKuAq031yI7B+TuI3SoCvESiLggSM4aWxyj7si0bqVqIS2zte0rBD62IoF4
vQVqIuqrdOnvECckCJfJUgK3otCYGZQJvZBNp5vlyfGXlvHkwkpEViOc39UQE6hipy1+Sty0TKe9
UdbPWJaMPCrKJvhhhQnx1xhV22+D1csKZdrs3rsgE8sN5Nsc77+Jd8qOB+uHkML85UPO2AqTDRSq
myH+nQxwGIlKQaJNxnwTPyrT5l1gEGy97VgV8VUW9M5PZxm7XQmJ8BsZ8uDiU2QOsIIddVsWhn1t
NFOuWOrKZ7KPp9sgMxDYesDPKd1DHdkxwRR7WncsLKaT7mlONOdZQ3ByKBpEG9KpAQsnJBj9atps
efa81P1iNO54aQtkb9RItSLglmjQ51EDtI/IaO63VYyI6dp1alefkXk/Po6LxUmTB2cSWC3sObLy
oMfl3y7fpz7UFlDlpfiCCs9mXrVpfNMELmcY1iWRidITwCK8mGpFKNGe2nLl5HWE2WcI6dnnbvDO
MrDMAsC3agVu86an9rQN1n8nYtGdf8c9coxNZTktcL1Bgsbs8sH6vDSQ07eympdHoFNwePTkzTc5
cGR/owDNkLnIJxRSbJ1CdT+5pNBuhrgRX+TYMjNjx/exJ4rUayAwWIkO93kdw7umJhZ/722H4GKC
db745Ia0axyjTbpf3ugHoPIUdmKtvCc+WvElhXZ1wToHbBDmyWRsSZTA0sJ2UIZb18x8sZFlk8mt
GAMQyaYtu3Qf520b73JYcB5WbRT0FyY5IOeSpKbsYOQG+AW7tO0n+BksiH4FXiWS8AIEK4qdXgER
cFa7SWG/UCBogSiYRMLusrDKX2QwafRpagZUgwIQ02NWyezSnc0J7zPcg3sTZWAIm8FukrWNpD93
MX8Qm3g6PljwPnB/D9BNtJtXzzPJcPdrf/dnW5nzF0t0MzLePDMncEpZwfarxa7E4cOMn4FrgaZl
ISASllQLOznLwrG+01mDJrkUFaAPAhKcTzLVLoZmVAfAAseE+T0YkvEhq32M+VM6s0/r8l7y49gI
gJfzQuNWAXNcbdJ2fT40CVMSeW3FT7cw2fCBC2/vZiu2QbgCxrxoVTubG9EPAU1nx8vCw0TQOdu0
ipbYrnDcgIzKsF1ucyOGSJ1p0f4EJYVwmSCsOEMpohfwHQlA/SDx/TO/KfUBQa4NoGiui4i8Np/U
tB6iGkbe4XaaU3bn8EMJJEBx7BZb09bzJ8MfhyGabQoyd7heMCHGSzoSMzYs1i8yXeirpIbCZQFU
EApUIqmaT1Vc1ZvMxcW79cYmHc+aYpx22oVov/PLklaD6JGoKiXICDcHc+UQMZn+IiVFIK/uLYlF
pFiIVxIV2WZNZWX+3h/6VGyTOqZH4RXAAKLOLmq+JdLgMcUXJdkuccHROHSYmaNaWaOK0K+Ka7TZ
hbMXwzQxD7Aj3ChhEuVtWGoqKDOvJThjNs07gmpmD3GrbJxoCXoaGOXcze52lLK7FsQP9FESKpbR
Al1w4bDesyvn3yZ/xhtjKmjO8MtPXHCSCTl6Nbvhilc4qUWdwX9BM50SephtvAE9/2bwh+lLHlTj
FZE6BXmd7PXPCwvr12bgoHwu64EPLi5b974fpvGCKC3rcbBMsC49QxOAdCenb7FtI/GjrAXjRrIf
pHnQ2nvtyU5xgGOp3rWGO93FwMhJvQKZ9IUOvwHSvAHKTrGrX8jbopUCYwhRph8Z7AugHuTDdE92
AzMbhFzrNgGO+KuzOrb1Mk7zjXKq6nfodPoHBv9gusn10j6DH+7XTAxY68S2oamFr9K01V2vK+ep
Bz0mosBN0dsEiEsIHVchnJTU1IycBBhJsUtZc1PC3nJ4SrFul0fdKXe6tNVEL0rnk3MDGM4rI7IT
mIlLQj3PFjVzmpv47H3i5wThYZo9L1EoGRE+Y6BsklymhcgeY5rVV2O2w2HLy7c+AaAhYwWmy7At
e53D7zK1d0G7z3cBgwwpN16H6VWoQboQp+sj9uU/V7A3sZr6S+GlPslHHeFpsrTC6ymvibJtgYpu
pFT+ElHWLJ/RJU93YxIbv/JAggqZye8tLpyBRLlorAaE2g071+slWeeUMc5Ha8c+aT2oYC4pNxw6
g4MthX4ORV3qM0TT2Xnn6OknmQjOfEBt3kOBDows2dIgp6QQOl7y4vaOyQtrkHn77I6caJIBqNeh
tMaCuN6FByrxhnFUXs2IbtHVmMWIQHAAi/WhuaVwaOT7DjTiWQoiu2HD7BbfF0axt52NvroqjYSn
nRKQdoP6yv2dq9n9RVa3ukQqJIYzNm+c4Cakf1/tRXgktyXMF+SzxzGmETIjEYEuIYQVTUZ4Lev0
XHVZg7geAvZvWegchrLopuQZdINL+dkmKGs7aGVeUJvwAuBbyYIK3qrYOk64Bs4bORUuR0agi/sh
lygaGlAa5YGVFY5yh4AWUsoCfJysGGVcTui9uSsc58w92cA5mSyXbGEL1/7o7DSXWw9Pw03hFMu3
qeu6K53Nxjc5VcY3UgOo/blTY7OqE1vr4BSQDrsCVs4uMsZWyQsii+Zkz4mx/a7qLibwWy0EuLdd
AwOJsJQkuHGtGo8JgRnzbghGeBrU/03yfQK32nThekxunDQm2k83SVRapSAlW1n5g9eN7pNmEE/n
mPrcX3M2LvcS+UJCrArRtpymVn5Uk1teh6ouDqi/SE4gm5KyzGXBJMz/XTTBAyqkKjxkrou2wWng
YXGa6DXBhhYXi0YXqff56AzBVQhFjidOGvm5o6BgkJucSrakde+8CD+nbQEbTdfEaQlv2IpW5Re6
qPuW2bch1ahuSkEbOyb7HTM/8F+ERJTcNjrPaeiUoV9FPd6CaqtIGrqh+QWUjNQfeMSyW/TXWGj1
SWYOxWmzaNOYCpBfu4RVUaEh6clWP7OZjeZmYbMHwncy+7tqSYx06ydF8UTHh5NpBr/POVcMZtaY
Bkv/zuzbQl4QBMxWcuMqzpcbT1tEI84sNuOWfxp0n0gO9F4yizbNpu1mg8Ww7vNHG9hcSCPehU3v
VzGOhiRB484nCYLsYFHo+03XLLha2Npr2OdZ9cISN11pq/LT7VqSJHbWHEkpr2UeE+bH/+wS+Kv1
1u0aNPRMSzF5HmBXbqXC80Jxwg7kBfWT/JIDxUweTc+BEgiP6y9XBmECDnxyagqbYmh1B4AHIFq5
mYbQKj5P3Fu9H3tjJTkI0jQ6x+dw5ARAzRNnSMedP9vDC+tv3+0xN6TX5KMl3jmIPFGf5w1wzA1N
hAb/RbJ+lLkP9Lds8unpv+EYWmbdGbxcqoi3MMiW+zFIupv/ruMCt1Q10uYtgZlvTRbtM1VSI9n/
yyI55lfLcegq/9HiHgP1fal0vIxrhEgBBHmkxnJlGE5PxosobmRlxJ/j3NcnGhpvuzhcFQKSZ9LF
xpcljmrkpNkksPTABZcD0SOki1iEe+alwoIn8x063fjcsgGylZSCt1k9EWZaktoOUtH9t/0Ifgkt
y5UK4dIr8I9aWYYXaMKyYeAtU29fZLL/P+ydR5Pc1tKm/8vscQPebKuAMt1NNo1IitogRF0S3nv8
+nlO80Z8DRSmMH1nOwuZkELKwrF5Ml+jnCcs2T+bcjvvtEhvGiwilFCdRQyWLvS6YzQbdq+MvFyO
szRqDyP4hGMHtGanL7UZRbDSQbvSxFlrXTQGrPTKItPXAmX20raQPudFUu9AO26jkIg6vCfgZgvQ
hWjzvOo0UDukCis6rx0GN6dc81HjE00H9c3TQ+9LjJiG/6Fqr7nQeQhybgjb4ggKWblU4kOKABhk
JkzI3rwTSFk0lGuEhjqftvykKfGpelSiby2bwcM8wz+QgjR+VKyMeurcOl4HQ2qngX/TLKJjo1Gg
BsIoem76qo2ME1xYKlwGVLh5xHU9CfqAfNW5NvIfla9MbkOL9YgbVLrTHFuBOWlgi8j8AZCTux+c
wvJzZckXZUVEoTW0p7H0SIc0PNBOba9qMX2D+qU9SaNKmcwE0F2XdfdY0JiRjxXGXe6MY+LOSLz4
tqybV2hzK+xCA5OZdfPKQKKn4J1RHWUrKT8lzZi6ak9dbRjnn7i19k8gzlHzgWmHsGvbX3u9Ti+O
DoMgCcUjro/KUxmUqmsVVvUB/UX/k+mn1BDwh9o5NG9WPxJ+L3sL+Cldd3PVkFXQQfXttisQORzH
PxA5QiBLk5PL/QW5FUVgbUEXvJAWVmsDK7mmNMsM+7dMtd/lhfXniLn6x/8iiKWIrwCspVqr86/v
2Fe4ovGI0RL9Alk4/YCGq7232sRqWkwuI2aDV4JQLkwD1uu808a6z3AFoyna6e81YfvZc8A8kWZL
h4ZuwEFxamSwGj38iCYmaoFNl6AiY8QqditxfskMNXq0oWd9we7T/vv+IKyoVwLNYQLBMSDtIpEu
q2utAxWlTgRr4uJYZsYvOQqq71itfzKHuXjUkMp6SJupOM5GRyXEGqzuHdo76I5a3fDeDCChFngD
n1V8dL7d/103p8PLzwJqAUIKoI+8wrfUTjfplNuLY1Yq2SkoIgpbPbJzTmYmD3PVQ4jK0UqbnH/f
j7sxW7pYEgKnSanTXp0NPELgGSgsCrR3Kfv7NvmjT9l1kPGRvh9qRfZ6GXpiCbingZYJjbPlOUSB
t5fmKqK9mmT0VEsU2LJ00rwspXncItGF4WyEaC18lPeGA/8ydeY9k4QXIPJqeQoxE6SYgA+KjGj5
I1JnIttu6Qz0uorMtZqoXgrE52DJkJ5Tpv2qTKPzQFln/LuUWvUvzRl/1a2pAPWhalSpUvic2JhW
h1VlfQB3igowRHDzczhRxgKQLyn0fEq0HXFnMyhjRLJNAUveA6FuLBjk/eG44zMPWGQ9cdRTJ7lU
OjAcit79NNDu/QQ1JPOMFoD4bPkSIHAAD6PG++b+PIppWo2gYSGiIG4SVs0alwOlpS1lCirHjMg/
sKGUzzCN1E8AduRP1eTsbY2NwxGdImidUATZJS8wyVcJSE7DFQlpNTumgAg/gWfrnqdc13a+amMj
QONXUS0wALKjHLhcF2A5olhBOvmYM7GfUQStOLGC6BlNdOX5/gCutGheNgL0CmgVIFYQrFtLx43Q
fzlh4FDUrRIeFS1DBADBl0cFAjuiWihAtoOsUNSX2SuRWp4RafqqRP4TmYr/qPbVzuFzO8IQ2ECT
qMpL4rXWPSnTClYpHs5HXVLis94A6EKgOti5Sm/XDegcACvkkBwDAIOWI+yoAXx49tAxSOEG5VAk
XOTyhksOVPd9kVM4uT/MtzNKPFilHDT4tqJjtIynSwmSfCrxdDWPTg0MVuSSFV/Qo/aEYzZDYQ3E
fQf9D7jcMlRESTStxjI9Wl1XXw2BRJoT9MnQaI131unGXAkwGpB6AYcEFrcM5SR0tKyUFdOnEVql
mamfQwRbd6JszhXSFixT4FS0PpdREMfHPnvgg3wajEyTUT/m1IOO7ajTnjOTficB2hzAV/HEv3+1
x62xQh2wrviqups/V6bdH0CUx6dwzPbguluhNO46LloNLS1zlWvVTuMPyKOwDMvaPuiQiI5Nm9aP
sPn1HQjjViguOoNnpwNFcC1FEqhDOSo9Da24bPUryvb+QRsz5X0ht5J7f7Gv5EjEmQIOnlcF/kaU
lWAuLUcQ7XQ6xy2YglxRlR+VWYCIRXzwQ4m8XXwqito8dviwfknUmTZ3U08QuuLyAzaA2MsbZZUd
8sq33RaQOb2RtsQ6FuD4zpa8XbziR7KoFMBrOMtqyx8pt+SNZccha44JAjUKqtoBJeadg+Z22GGv
w3pA/YWkGveuZRSK9oC0UedEjaPMzqGfpdeqMmdXxxZxJ5QY1eVdKEiY5Lvcw+LZulpMRdSZKRSE
lP7snCcuLRXr62jTfpyQ6c8PcgpF7djb09uzWCH5yCcijwU29lb4pwp4RRkU65G0xzskCBrq+0p7
6RX/kYEvPjH5zQNLfX6v9nr/CIetOJf4u7pUrmVKU0Ve/DsNHSpm9xfi7eALdV+TXyeIg8p6RAKn
HUuMmAE5qHb3WZKD4l0nUz0IMfnYOaRuB18olrGWwPkz+NZqnqsswd5jjJJjKjnOX6qa2IeehjUe
t7Iuub5VU1qfwmlnp92uYTiI8AoMhdMR3YDVtRIjaZVVJYhkTGybL/agTZ/sejbrnY8TP365ssjq
tBcOIivshllcGihL28kI1p1a68M8ZuDXOkqeAMtQMwaoRguxRx32ivOYeXBS+uP3J3LjOynHkCbr
FpqeyIwudxFuAoqjQjQ8kkM7nlN0sZeEY/D5fpSN5UIaiU6zeIAIGd1lFA7IGkBCG1Pz1vpP7dR/
hACR/Wmk3DP3I219jwP7RIG4ww1trg7IqQoQcpF6sB4yVpJ+mfU/LNkp/7gfRdn6IAeeAjB9yjzq
Wot5LkoYOSki+KNUI5emtrROEOMZXQvhIjdKnMAzm3RydbWl05ROnTeawz+t0aCLArzpRH8crGA8
tUcFOsl/sahYVuL1haweL4flaINk8cm4GiFLHDbPDZCpY57Q0pibkd4aW5p3uOnnJ+iVkytX5s6x
dTMFDAuLhhMZXhMTsTotORhrv0Nv5hDHffIllJzkHXqWu6aFG2FQRBNkRcHXINlcfmWCGXvDZYxR
BSiGCfh1GJ6hxYLRy1Oq+rjQ2RcntgHJKMDTvCyc/9aVsD8nIPE8KepaD0tc60tI/8V9WR3/n136
vwQj+//MLj1F+ZpdKv6D3+xSTfmXwVaBXQq/ghxQiAb8JpeqMm7SPMnYS1RFuMyZ6f9wSy35X9x6
vHy5/l4opPxHNJtfuKXOv6hTc0Rj2qmhOa39P3hQC0oyaxV+Kfe7jJq7LjLlV5mppkGxcXIj9Mwx
Qv/MSO3hoaUX+sUptPb6alA+/D7dXxNLl296EcuiC0BWr5PPUXbRlrFiI0iTto0iTwZU+IM8qTEP
KRk+2DEQOEdDyilNgaoFEZGnbyMz/Cc42nlkFGi5o7y8DA5Wr41zdoRX6VL0mEsJz06n0lwd9BTt
RkK3tp89IBC8p9m9Kgz9JzQvNF5PINq5DpahRzxDwNWqoQfkNfs81ZN0BrAwvOcFYvV0BTUALBMi
vHjcWCpF6wTtrk5v9swjV72q//wORwZMIvIqftDyd/BYKAGxWtitNVH0NdWLELU3jIRYifPJn6vi
V+ZQMAPDAjq5iHCz1JGcejLhQu00XVZlypefQqnWUKE+CQ+Btbj+7Ct1Bh0goi4mxe/iPDfh7SLE
eTXlsEuBLobZB2loEHSRgEJ+d1I6qa0WBSbCM4ETUs6a6iecg2UHd6bE3tM92ZoyNNaF7qPgRN1k
QSPVfRDzU+xV9hB90uUeS+IMRJgJ4sCrheoYhdT6EaxmfmoqKXIr+AI7Xbat+eJZ9cIx4i7jjFjO
l43oTOj7NgwEvR7pe5e6q811+j7qGukKwttyseQCFzgFdfKUhAmEgxHTq78tM93jBi+v/d/zRTcD
phO3qyh/L38KMk8dfj1B4uHfpP67Jn05jbHVntug9s/3T4nl2/wm1JoKWfpIRFRYZ3qqXAGrmiyp
e6gk3//LyKbpAwZ31s4jZ+PbxOhyQkO0R9J0VRpra4BLatLGngqiCQhU2p0DsynQDnfy3xfk/7WV
gyjI4+AHpYlGNZfCKlRuZKoktzLLaih9t01EC3U2poMOVAmyiPG3lejWTsxVyvYyoAQVEjLi+EGg
ajl3sTRJ0RiMOBtnaXbqsmT6EDcchFkqtX/pVReejHLMT+wC51hXraYecsF8RZUTweisUM8KFmzA
FjvH+DL3I/CR+xN+O/6cAhSredPyDkAyevn7OKxQ6uvwmWmKVj3noJyA4EfDWat0fyfU7dpCkA42
G2rU/AUx6GUo7K/aoS702NNCvLukMgIDwg/7I6jSHj6HFeyUQrc+jb4XKSkS2JTOxL9/dbtmYzE3
lLl5WuAXdOISMM5+JyPsX8qO9/ZRhDiLWTMri4FcjSL8AI5SIEWe3TuAubCncrU4TE8jDmM7afaL
l83/PN7EirKp+giNJgAXCsXH5WclemNFqBCxRRNnxNpIl6aHoh9GUL+pD71noNp7QFgQgF5RT09d
opfvAqkNQfH5zq8qU5AD63TnQxXhnZ02aukVUjuanp51e0K24qesfyo8TUoJ/GqVE2z5U61BxR7I
F4axpVKchhbcstIF6YkzTnNls5VPba4OOwO0Ne2QXHngwuRm6lenJeQV5DFyPOKipmgEukmFAVNO
VgiITJN+vH3iXwVbP3oqW50pfgu4pNPqj5Hdf0zD1LxIM/Jr9yOJFOlmLGlVsLjo8sOWXo6lbU6J
4vMnT9hVcQE6+jtsq+wducKN84rj6lWY1egNRhnVCthKL0HV5wGRqQpSRBBdIP0oHtZnHQQ1q+iO
k91J30QhYYY4IAoIlp6AOA+T6qM05r5bDF35ZAyT9eH+MGwdIhSAYMtTlKStuHp/9VZkT31YJF5P
PnvRoOd5ZWubnzvKTd8gPvmX+/E2kiUGRKicWGxu214rEhRy2ZpzriTebFTWjxZnmJ9Tb5XqEcl2
g1wRB74/2z7MP+SDYX+0W8jP11CJ9IkOYzKXuPP58t8QA3GxNyPdaHYumK3x4CWKfJU4EfS1WMmA
O8tohz29ua4dPk/zIEkHo6ikr5yxyWNuTnsC5Bt7mhSW0jYnKqpP61S+G1qN3vWYeXGgxPjWKlwb
kWol31qLv4OMONZQKnLn4/15EOtutfxpI4nGoCJaaGvxtyRU4D1nbebhNOofbGnyvWpUi5OMwdiz
oYCLnFUlpd+FXQUWJ8rOMtg4VAjP8+HlNANXutx9ajVVGTocmafaOYhGRwbQXcKQTrVpz91vKxQi
Jqw4UEQsuNU1aRTkxGk7cCNbheQ2Rd88xm1jHbJyaPcKqluTCbGdWwQgGfAQcei8uiKtzjcBWSNX
7/j1eLBzxT4lqW64M68Gl6bgeO461OXvT+XGB6IZxM0MRkrnAl4F7bVm9vsyCryw7sJPjW/5LtDZ
6bFL5Pp0P5SYltWqQZKJsaSGC/7hplpj45o7qAFKpB3mKWioDQc/VTvXCMP2kPLCcaOxza5zmPx6
e2DUrF7SHYEHWB2jLNfB5yiXXNRDxj9TSM1/5vh0njVyH1jzHQJStp18EUKKe8+njROBBAGVOYAX
ohi3Gt5UB0VbRKhfS7oTPtN+/TU34MHAQeeHuEA07f6XboUjGnUMTgPS+NWBDDaa94mvSG6QOuG7
QJmsb8k8l1+rME8/0YRRd0Z2Mx46esg/8Ki/EWupTKnSMBpH7H1sG8R+FBtWEUll0M9wBrN25x14
u4KwaWJ7UKVG/uvGiC7Gfwf5hz70Zh97XF6+7UOb4Ps3pzJuq2H9AYX7z+jiVDvD+mL7s1y6BMb5
DflJtO/wTl1uzShLoCMgN+mhCy+MktOse247aOUHq0UF7GDFo/MRKmSOyVvA3j7YcA+A2jTSlDyW
ljleISjV0KgMOXxU5TFADTyU63+nhV8X7qDFzlcr1pznsMiqXBACgOcWWMtOUB0QCQfMb8gfpsEB
GKfD9JDcKNDkvyCTYjpW4UPtKaUT6DtJzkb6AbAVcSUOWgMU2RrGU+udoSJVHHlVK6eokI4l+Cgd
F9NxjN3EVvwjzlm9l8s4iEMo0/hnUnaAgZie1LRSjlKSTY9QaE2kAaW9tslGTYDfxkpH8ZjyL+2/
5Zyo0RBH2GVGXjmH6rE1ZvVToeDBkKiKcUG5wDzgwwLAIsUlXR2G7jx1o0QV3HR2xEFuj1BHyKBS
ThKAMzSIlz8k05RJh91OuV+BvhKgQ3tsizm4Zn2p79x8W1NCG1e8l0k7hRvHMlbjtGmrABfzmqnH
QQuvqvqh10pEHpLIUA6O2sKFaEYZ0d0q6P/BEhYLrmEcbBdZVvsBhA347DmTTz28hFMsLIZ3Vs3t
LSa6+wjAgyUAPXQDPpzLNCzbIPRSpJNonamJ24eoN5YG7twqBJkDGjt7GcHGwUAZlVEhWbZufTiD
xu5lffADr1Kn8Usb4pAZR5p8oQMUJYeaju2fg82GnDNrb/bFCb46GhahVye8KckDTgEoE8nxEF9T
W0B+63w63T/Yt0YVizyyPNDZWKytrrAA74qwxDPeiwrNvBpzghxsMvSejRf6EQFnwxtHaKz3g27U
/kDUgAinkc9bB72d5WpTIUmlSqGHXo8R30d1CsoLdjAwlgxp/uT0EY9HkeQnuc55UNBZoqRh7S15
cbauB5izhzoRFGRUgFc/wil9njDiR+BipD3r+hhckBKp35tp235kavtvVo3gocFpc22jILvCziie
hiSXHgTG7J1hTPke2eE2AQaNr0BpIvXGFWd9zyomb83aonJESl56zVjnj5JjDadotOF7AgJ5QnY7
O7f4IXgdxVl3Z2LUjTFBPkoWsDJBuhD74VWq2Clj0OO1wX1kVs2p54V9wgPbeHLqcICKoI6PxYTS
wzFQ0vhHA9buHToMVu3OfqhTYSi1nYt56wgE3UbGoSFXRl19+XsUCJd9VcM2b4NouuA8M5zGwP5q
BzCw73/65sizKl/qkxp30zISb70MdZeRjZAkxgWvXf07GKbyxEXWYEIuocggd4N2UTAqeu/3o/r9
fvytk0YXqAA0ywEGrBkFihaVZpiSgqQ65b+p8n9qed79MdZDd7HKML6quP6iD18Hf98PvHXOGDRm
eVwCAOLxs/zwbA5Ha5gZ4lQuh3OeO+mj5VMHvx9FDN96s9GIA9EtWnQg9pdRTLivlDwQfOjwp/Ei
OcewoUHb1Cms4A+tzrOdEsfWdCKzSWpssnK4z5fxpLlR8KMj3hyp04MyYB7Z9LpysIsC6kLuQ8Sk
rasoH+p21s5yBp9oZ0FtnawQlkAOQhGhEr0aV2iSsxyjyAzXd4rOvWr9CGE8P5tD9EuTIvgppvbr
/hhvLSGuKiGpSBVaM8WYvNq8IXxjIZcWefqMvJE9+yZ562R1bk936BvmJhbqXIr9sYHGubd9tjaq
KZJoyqNAide3c2TZeWI5SeTZcY6EXlZoLoix8AI1Qt85E7aW0utQq4sxz9Mx67ss8iQbOXHbrJG5
AmOMzA+eyQ0tuJ2luzmRPG8QMCb/QKhzOawUXqTIUTBd8FOy4nq27Xelr2pHPAnaYwSC6IC303C+
P5db40koeiUkoiyh1UGsAwsffJWPnJEOOMY1yt4B1sEn3u3DzkLdOgA4YDldUSYHWb8az6SLE4ck
ikYhZbcTOGxkvssg9u5/0IqyIyra3LWAnkjiOOaoDSyHMWmTqtUZQg/KZ/0wqbV/ooFNQ02KqvKS
2sFTL8f1d3DV5SdLL5STU5Xtr7aau7PaVNWFlHBwtb7UvERS6FchuODqcKI8SzXKncN4a8rpC9Kw
B2hISXv1LLNgUyeIUcTejNjAUapywy1rA306MKbHHlXUs56Z2uedERL5/OqMBCEAuAVLT4V9tMr3
p9EqELlDlSVTnfxJVbtvWhvNXydfmhFLYIUjKZNeaiAnR3tur72pDr+1y9/QPGPBUa6hnQLygcbo
co4kYKxIO+H0pkZ55+nyCORxrKOLo0m6i3h2dJbnYtwZ7K0HF4UbDJ5oBYM8fTGZfHVuNVphBGHN
26Mzyvab7Auue2+FFmT6XGhFwf+ZFT17p7Rt/15ScpTqIIHEJ2R7aKLdn4SNfcdvAVZPpZWzbP0O
6oCOjRl8aS83A/kEWXt6Rt4KQVqsCXc6V2LBr6cb8iBlZ2Fpg9DwcrC7NHMaCS8/j3K3XHmZ34bf
tczMhCSBrJzzIEx+SmEaP8Dgx4YbKgWOrve/dmOdw2HhkQlqhH6dEGV/fWOMehm0Y1eEnmD9PeZd
oV0Hs4uuaaD8qiRDO2Aw1J3ux9w4vimV8d3k3uA811ANGNujFIcJnRslSs5aHPRXEFP21ZLN9AIT
PPx6P97GrYi8puAmiKsRsdnlN1qj7pe5kRMPQIMHLyo/cfFjbec2/3SlPj4lM65m92NurCIuC3YQ
tTIT9IUY91cr2jGkMR5z+ivcxtOx0gfjnGpydNJGI/l4P9TNcPJ2QcUTJDRDCWZtFaqi5zbzqEf+
XdJBAo5yc5YLjstclyRX8tH1uB/vdreyVrmZgEFS1EVJeZXJKTKaaoioSW6od82V0gR0eg1ohIDk
Oc9RokzXVrYcr5Hz/FKUdfgtjJ3Mq7Is3dlAG59OUxsQM6RY/EvXe7UZjKqXW4pWiHGVR12GUgX8
EUkPu6j3qO83l6T4aqCsDrcxlaE1WSquOLYCmViZ7PeYsZjZZB6nstT2zEdvls5LIOAfIhCwcPHR
r5ZOgNsd7zPQ/ZOfJMeORsTRVzDlCycz2dn9t1cy7xxWKesTWCs8jdWFU8hK2020bl29q8uzUUPW
rYc6egc4LvxZNTRyYzXWH0d5HL8DHWuf9XDUv2dyaZyCpldPmGqMyB1FwaWq7Px7lVv1U4Iuw88e
EsbOOr/ZxuK3kgzRFaczhFbvclycYEyxwYlAZUdj/qBKWvhj7uXuu4J/AmQjo66/F8iJeHad7VFZ
NqYEby2ZTiQnNU+l1YpHpQfPS9TlXIyxpityJ+ofjeQYJyEBunMXbiwzAIdkYwjK4jZsr2Z/nJ3E
xB9LdFan4KFLY+zHFCn6en8Pb0Whu/XS20NbwVjdPLM/4ManxZKLxHhxdeaqe+zKcq9FvxGFphMN
GewH2DtrEsVcdvEsgVlGh7IyL5MjQGcAUa5v/hZss6hd8XZHX3tdsYicwGZuBt91gta+5BVCOnaf
1ztvjo0lwLOKVzLa3TSl13xzqZM6Klmt6GFFSBiHrXbqDTtFxKzbY7jchKIwDoRRdD2wvORNvlzo
ZmnZyMU7hhtMY+2NuhZ9S8IZF544C/65P3Y3ewoUO5U/TlCeGbTQVqEGHQWmNEBkKKhj5aFW0HKq
0VkiGVfMYxM24fPkG3+g3vg2pQbeAuJNbJNr8uhnU+urS6tuO8BgqOa5Q2JHzxhUBq5edjYyL6q9
sz42htMkuRIsPnYWOf1yOEs8n+ygwdvCkEdwM21fYJfLq/ixc2Jkjt88oPT7aAQKByMES1YnRW+a
sGrCwXER3ESMq4rt8bH2gfIcpKax/u7ypvyGlXR87PQUaaL7wbe+lOKRjG0FgJsb7Ejia3mZKYnv
1q39V+RTusyCbGKPg1e5H2lj3VAnYs9xVCnmTdo4a7E+cEABDB1VbIqbdpxcSnXhJ72bA/uYjaH+
gD1t/i3wy3jnhNz6SuD/gEKE/MNN7MjopdjpTcdNEZxEg8LC1axvDVdTUKq7/5k3BxhuHGDKMAB3
yDHA4yyXDu7EoZanvuM2A24Uozz3D9gANzsfdJPFiGYTEFRYKbw5cP9YRrFHBa0uwB+u42T5g5lO
wXGctPw9oC31EiA2+fZlAiGHT4P5CVR8DdDDdgN8HtQqN4uQwbLCJvbonksXpyiNnXtm69MA3QOW
o2t8C5hLhgi9SamzEWWVnYe2iLNLTPNWKLWTrrv60PbR5f6crZjRL0cLL3fRTKVGBHfDWQ5nl1MY
E1hB12opBUHnKuA1pVOqeMUU9J8yBR3aQ5wiRjlVmo0HSIa7r+TMyhH1Md1zEJ6FXiNHX+7/ro1l
y88S7BXeA7Q9V8dQL9Vaw/fbXOxh/hfsMr93g6CfzpM9zh/eHAtMgBh3SAeCSLQcAqPQ/WnMUZKP
kgIcQoFWfJZn/iHUMvV0P9TGSQBwiuSRxwdTBlFika2i9IjKVAvrs2767BTGSocZgCpkDmX0LkOt
7r/a3fyxcbLi5/3IGwNKZG4trAVfztplZCS54tKe+Mg5bpVD1fvVpQT7i0xlv+c8dNuuov4mC2Mw
agKkGuuvTGLUqdQA+UEsRKanSke7tkbU+JwMunI17So7TVrvnysdTKZqxdMpcPQ9M5Ot7+XFLDAR
nEr2Gucaz1hulK1iuxOSU4d+HvSHNFcU18h7/c/7Q7s1qcBpqNHxxBOmQcuhDQZnQDGpsl1Vt6Tn
PsI9GdF544QueODKcWzwrFWxGo+T5M1AZUbaAHmGHqXYJmuuTA3ZjYpxbbt+Vv7MZms4BxqRabfM
O6WurfEkl6fCCnAIBKk4/F+9syrdqaagw/AHFfb0MJu0G/uk+GEOg7OTgdyeguABoG+T6wgnrrX7
zwBQb6Rdhvx/BqCwiKwchdZaP9hpYT7BV9zLiG+/jHg6agUcNSQ8axRbZ+IIgYiIhQxj87P27fTS
d9HzWOnj+f462QpETQWwPU0wKCaro7bgvWe0pWG6CsiYC3aXs5uD2XAra+8i2YzE2+tls0NaFkP8
arLyydHGIVVMADKKemAtGpegyrDRzGvpv/go4cqnAnbizbLuwMZKGU+YhZhuiD7KlT5DAtyxz45R
6+xV37a+ioRUXAjcx9Rvll8FL0vUREt8mP0YwxXkjKB8Sg2whjeamYlbke4pSxAhNg6QGwBpKVWU
nOfUdI2KXsKh63zlUqp58Yx8+PDj/rLYWO+i3kZfX3wWELXlZ3Wyb6Cmmptu2Vt/AqUdn/tA6ZAB
63Pa2ppxuR/uNksDLQr2j+8SDcy1RWFq5UGVK4PpOjBBvVjuUYu00uittSYGkKn6jdRiZ60+ysl0
baL8bFJ+oHWZNb5An9TN1Y/b4gIbgj7G/c8ST6BFdXgVcLXkdcRGmEfWoZIgGqXoeC5T5KgOUjvr
76NBi7zGycudsRQ7dh0UIARKb8wfO3qVOcwjjuLQe7EgzjPzneOMktfqU3qxxxB9ReqoKLqN1hVG
kn7F/334ev+bt1YOXE3qHqQS2EutzmSegR2ivbrpSuPsHwcF3YtCbzOk6uX+AgZYeSvAijHWsGKm
10E1BET8cqUORc/O0yY2oFwb32O/lcwDBtTGg41X15sLeyIY1GXAXKLdvq4gVjxQEw0NUXxLUvo5
QzBeU6uYLsAq453m99baYU9Y9M9gMN8Y/aHMP0BJxo5rkKMWEhJ8IxKGxkUqvv7EBR5/SKviv7jm
BAtHXDzcO1RKl4PZBlLf2DE7pJqa5EKfqHWdEd9woOKYLrfx2xRzfh9pAMFAEtKyFJT0ZTzd5mxW
Iz6ybLPy1JtWBQpSl66OXIQ7793bmjdzRy0LvReUDOjMrTYjUk4pdVEWiqlLDsbdSpfqR+TY/Qcd
iPN7y6qkL2NNYiQD3riMSg0BHEXZ88QLY+f5tnXcsXj4OcDgbJKK5WfzXkVvvdf47HKK6dYag1tY
obaTHW2tICGsKBCQPFvW6iBS1WACWfcG6vuB7fKiSg5JqGGYnU/9yfQRHm6i3Nq5em/zToF2pDNM
l4bkc41f0Cu7BvZv8pYvx+ysxyqI9WE0T3NMuwap/sENkr6/OiGOOW8/eMRLQnjZCd3k1aBOGXdj
XWmGi+lY9pzAJdZ5OUbUbegw9/ivUWV8m5rE7/XLE5WGL281XGFXh12hT1LWaJPhgjsKTpNaSEcL
L+4dGvBGjoFA2P9EWd1bqIJaUR3NlPhybO0mqekPbe/MmG/1exCfrVCU5wERkGiotPaWKxN/Mtme
I8WgTK6BCJN9TB3pDXh5aUTe/fnaeJHRs+SuZ8agXGJgt4w1jyk+ZK1suLUZdrI74iRnHwLkt/9M
tCiPr3ESquesU5z0iMsAphh9Yg3fbUGBvP9LtrajEPakfcstQoqw/CFRrnWFolBCNTQoFH3bWu/C
zJ6/3Y+ydS+LFJG+KYBpUtNllJB7JYFeb7r9AO3wwOFuvINtN4SHoR2k8KhXYfcDx500P8az3zz0
EiLzOyVwEWOdG5AXCF4/LHtnrVrDvYhZ4JyYbupIWGC143wyrX6oXeBX5blRlegXotqAOO9/+lZO
AEbot6oByOTVAGuxUbQBQsnM8Yw5GI2loxI6yKdbvTaeStXHTuztEQGogTCWuT+BfywHG3OvMTKR
ZcLmSzY/NLIkY7LHOR7one+1EQzQnYBba0gAjGGV4RDL83cZUMIFt6ujltkdETOd9KB4Pzij/9f9
z9ranki2YMWKLAHXx+q8qdJAtyaN+xJoo4bke2B7fYpin10kzh/3Q23NGRVL9FPQagG3uSogaGqR
af3AQW6GPsRcQ1Kh40q4QZVg+esxm3buxJU+8e+z9HVAdTmChRoqmF6xSFpsgh4VGwMdrdMRCcO2
61hVmBLqzpCcZKWx31Vl8pc91KZnOn5wNNsuOt//+q1fw/0sBHJo5ADeX+1WzI3Rvjd5bM1VXv0V
gZWtsRUtpQGfMSP7WQzanHohgvlQsBIlk1jFUfZUapFEISKXyvEyzW3zZmQLDR6QPRwVIgdV1qq6
RaN1ij2S209QHb2xpRba1ubTNBbW28/ERaTVBqpidFHNmkiKpHwr6yQ/j7Nk7jxVNpYzQUhRRDuY
D1rdNsrkz7KWjjzIaiO96PVEupn6g9sE2Kvfn9DNUGAbkX2CGcFzYbm6cAot+q6Tmc88bg8JXZYH
7Az+mLWx3Em7NjYOBzytFVA5nAjr99cQOwUEeioCVq23p3RQrZMM5O1i27nuaUYc78TbONNB4tDi
4Jyjtb6W7exiyS61jJNnsKDf4GeEtQFGGZcQ95TwmBZJ8gUPdPD39wd08zNhktmUWCAerCE5yuC0
1piTThvFbD+BbJk+UJ7gcZnM/nu9NuadHblxfdJupHUvKjo2PbLlBCJFVed6MPP0QnaZGkuBv3mN
ziaOJnZ+tPMuO9fBZL8bIr05hiih7MTfHOZX8cUCe1W+ivuuLWcORIwr9fmiJlLiNalqP7Q10H4N
RPnRmOI9KsFGNk1bF24F2Qlth3XOYMvBmOtjarl4j5WXEEnFY1LI4AkqJ7w0foPVopLgXNK90Uv5
5TQWUCTyeI4aLgAxHK8+FzukOrU4VpBLRDeLmwjRyi7SjtFU1O/npKsuHWw09/6a2tqkpCcUzOh/
MtmrKwAABy4rNZs0tikM8ljI3DbN4ycO0jermXCSUiIR8BxqFTznl9+XTXWq9RN1z9kMYCT3Rnuc
0PI59XQRvPtftbVTXodanXJTbyq9gbGFW8wMJZZGyiVVfAUzN107GCRCp/vxbonwAgbAYOniOqUK
uspFrCCUGmp3PC99TJSqwdQf7Mp3Ojy7Qgzs5RpNdsxl+/6x0HC0NZMJK6Q+Hmpkz/T6W+SMyfu+
6Uxk2yXrz/s/TmzTVQbKihKaq6JWY62ByrY2VSlKDBiSZX73VGf+P0NQVdf7QTbWETcKt/dLAYpy
/XJydbnqSmvoLNcfIPn5hhTj4FaiLRFZe7zlrcFexFqVTKIJh8HOR2TInGrsdZx6thRXMvPpHzV0
mp9RNbbKM1wBLMWA1iffMePUg2MZVImEj4Ep2QeLzoLlZWOHQVApmfWbL1khR0QfiBI1d9/6DLEc
Se58ADGuGUvtwyDhXZnWkeKFQ2XvPFRvJ5eHBZcRnCcKOqT7y3GXujmR7ThF0Vky1PdDbM7X0pnb
nZvn9lCkwEzCIB76IkdZZaaS2WrhLMW8UcnPTvZYFlcSMUo6STpOcB/L/I9mGDRXpdmw8366XVgi
tMi86MrSRVztrLqFqEITz3DxAZ4vjaKWqBNV42lq0+TNZyGh6JNx8vNg412xHEu/8vHXSyvDtZw8
fZeEsXyZMcM88nj5+tbdQiQeE4KzZIugy0gChj2iwMKsOZg248MoJJcaMlq8a3aysNtLlP8/qRHp
AsnKDX9ALgrQ46mvu5afx5egib5zlLUna4xjkv1kOKRVskdauD1+FzH11ZxVk4S8R0PMwZB6Fy/z
6AjqvjpGYxmeogTf3fvDubUJXn3jennOo9MOtHGE/aFUeLOlVqeAx//Ort78Ki5oUWTnybkWqZtr
a9ZyH3ckpR+S4+BUNhzs3sSnbB4vkmkHO+nPZjzKNELylpN77TI0DKnZI8yku6EcoxYwNfbJVlEy
qjKKlwEqxP/NJqcjSTmG9BIM9nJRdnhzRZRIWSmJnZ3wKUWCKpz+N2fntSM3snTrJyJAb25ZZFU7
SS03e6QbQm7oPZPu6f8vdYCDLjZRhDSY0Y2AicpkZmSYtVbM7yCaJyddF+5JUeziondGdvB47K1U
8jcJt2h+vUpK7K7P0Eb1zMDKh/iuy2ZSUGWo7rpZ7ZgKoXy5fVx2ymCQV+mW81rjUciDrlfadqPe
Aiy3Aj1RonuQNvVDxDhvoNhMeDSsQoRRH7dyfKjy3TWqfzWqSAe+Zm/J4FUlT8aW+mcbv81Lisi3
M5N6N04etlbmxH7qKtZ9jxbFPWPcjhA+e36UsjchGM10coPNmkXjTQnNbCtghmQWrC7E78FullCO
JL29vbtLY4MpBEklom121BapLdqGMgbSYk2ojmkFLQWpL8FQ+UcmvsYHp2f/c5KiM/gL1430xfXn
1EdCV6XCoBaP6rks7YwKqtB93Uube2ZA2idtmcx3qJ31F0NLi3BQvPjgHZZvw3WQxYqpeskyEVNk
trmSDiR0oMdoEUc7EYlnzB+DykBOV+k/9Iwo8elMrO9bqN13EHeU4eA87W+CrO26AKaIRTcHqshF
kce64Pt2g0cduev1DxNjxO8HqiQ/DKEoP60FwYXCSc1n3YnEZUaU+agmt3vKADdIVhzSC1s6rp32
xrzGDN2evVzclXWeMKVYfGSgu3a+fcp2LcnqAjgqpNi37CdoqhQDIkKScnCND9EivCdhKv39Sn3j
YG/3TBHTy1tKtZFm+fX5aplVtigqpvTFXO5SNAUYN5F15yUtjl7rXVPSA4MRJVjfkutjRuD2U4pn
ykjCTgn06n/XPM+CyB7TH7c3cO/RlPgT4g9wL4j9Xq+qKAbU0y3NDGLP677pIuWNMZMjFuiOM0Bl
B7AraFAJUdrsXbdqgyZoyQfZlHShLTrni8ucqifF1j8MIl4OFrWzf6hDSSAvXDQKthtzejHNzOQw
zYChpnDBctsJuI/uN6UW01H3a9cWHBDwvJh8pQ8F13QyyyrlWIgOJZZadx4Gy/xueGv++fan2gm/
eZNJ4cjPJTBx86mGivah4xBPFaIxzDNK3vF7W4tzEJpi7QxUil1GOOae8gCtdzo4/XueRc48kUVZ
PiO93OuDwuQwvekX4oJJdTJG55ndmz4dzEBxleFTkRfoKjhZzyRp/NJDlY0NmvVInt3egr3NlpeC
U4SMEu3V6x8x19HidjMR86CYAxPy9LR5yFw4JoAQmv7At+wdWim7+v+Ke5RJr43Rl9aZPleS7uQe
oVZGa8GfrGk4d2Ic88BaW2U5CL521/fCpDwCL4o/TGEf3WFhkLxnjsM9U1jncNAS912kMYz69lbu
nia4fXIGIPnpFpZpzLWaFC0p41xXTXoi5WovvJ9DaOWuo/jUufPP0ewwhNqetIPQa882cgau7A/x
YG7xvDQ4mIOKwwjqMtWePA/JlFjXypNnd0ZIaXMKRVx+S+OmOPike/vL4eFpos1KcU2+3y/3dx3W
kfKsGVSdo16clOHzY2GYl3pe1vD2/u6ZglMOM+w3G9ne+KDKRPpktalG2/Xws3Jy67m0GWgP78U6
WNTeOTUlQo1w3UM+dpNnKZS2EcSr7YARl10w9qP5PM4d/MVFhRU8O99vL2wHzwHbFdEbA4o3ndtt
kWcGOZwVEiBDbSv5VuD27pM2sx7nSK++e9RqPy3w8wKlhm+WKpP1vlziGSWatD+Ale2UgPgluENZ
8ZeL37iD1Bt1YXeEfC4Zg690yvLU1KDX10770jRrQ2XeTh9bs4vvqwhMp6eWKoeMkWxLkyMYFhf0
Qy3jCJooHcMmCsRFQkaAgwS2bstDi2rLEtHE850rSK6AEXECVY0Nv4+JGcYZbhqKlEdq3DsP+ZXR
jbdqClQQI0q8kqoznmpH7y8RwPODZ2DvrEkQj8EUI0LMbRWxjLwonabUDtJG/0c4qXVZB2AClpo9
aZFavb991HbCaVlmkoVwDFLiub6ui6JPMOQ0O1Dl9AimRep+V9rT21Qby7tYbeYwzibVNxLqf1NU
ps+3ze9dYcviAAAZguqxxQJbXjY6wGcAZaUoWkZ92vuiY3a5lSbV5W9MgYIAMU7csk0cViS/elNi
dJs6me/QVa9Csv72XaYxffy2qd1PCKmEqpP3m5Z5valWlDclEqS0sqeUfk4V6+9aMWkBun1FYDf1
EVRndxdf2NscTNQcm35CrD7wGqU4r5BPTlQX19BT3KOuze7SaJxL7SUajtvsx3WXdO4p6gXx70F9
9K9nP2ubIvaLqh3fWGb6x0qkyBxQUIOIhxuCMSMX/+JBsUuKdslAxR9Wt3MqRar7bWSvvpdFf0yi
3piSi39hqu29VFB+AeiwTrafaoLR4W01/nkGS9EaLhWRgayMSDfzwkrfj1qXcaECQ/F6ZMg9V/h5
pHkPhR6rFyshACwaL3qs07X5pntzfzT3aO/OkygQTMvZBpALNj8gipY+QYU9QEPEnfwsB29hjKP3
q6xNJcwq7rttjMpZYWR0oLnpkSTA3nFlCAe9MJ5S5Hg2b0ptIpNMgCc9nKgW32uacvLdxDU+zmua
RQdR2O5qJdGI3UbIYouNhDlaVFaENb3XZt+JJvFuRWkzSAaUq+w0LdFsVOInp9HsN6s1H/Vr9gIx
ugWUu2lbURTanCm6gVolLNy55iVl5qtT9UWomfJRs6LhrE983HxshlNX9v2Bw9vNJ6ToP9Uvkifg
59ffeXZ6oXYzQCFPE+uP0ZyHM8X4+s6tR++uRUrtyVHqzpelDqCpMD4oqzRHHY29R1OOOuBL883t
LS/IUHp48Qu9ZepY79oiQigzjqal/QuXS8cTCVgpZwG79HqtRYZKSKYCR7fU/j+T6UjnpGkyfy7M
IaRScUS5313V74cEdCT9mu0Rrgo3jQbAkb3ZMd95pvtkr8tR6WXv6MoIgHobvG6CwetFKXHv5bMg
8W31eDZOytAtb7oCwcvzgiJa6ve9HjchFx3hVVJkhikLh8mj4e3XbPccUZZB5QnREOoym8WiEcwE
FI2SW6St8b8qLw1z2abqQamdIqjj2WHmiGjOqlsbvlkW9Z3RiOgACr/37rz8DVunqWZtmveAN9OF
RrOyJt2T1pf6XS603GdWr3t3e9F7HxgP5cBog6b0iqxsi5n5ajFlY7Oup7vaGvQ7j1EFH29b2fOE
lBqQ9oVlg53NDZ0Sypc0Ha1gWpv0RzS0Zum7ZTGmvjdG4xGsZc8VMS6SejwkGwSNNnuoCYep0Cvx
q2JkHSRTZuM9NOlUJCc3MRjENGgprILKHrLYH9CT9oK/WC1xAzqlOAOEDK+Ps9lNY6H0HaUFa3LP
TdkvdyuQJdgM83SQt8iN2+YHHEvJJkIWA0DZtal8WuxqpX8TrJZaxr6WD97JUZYqGIByhikSrUG+
lEcUil2rv7vDTKx8zXBvK+SKStm9ze2ivq/t/FMN6eyiosnwqExoCFYxN/XPN5UiHIVgCfrA/12v
tDZJRn8Xx5J6Fm+6WF0/a2PKmMwItfgDW3uXQga01N8NOYp1+wF1WG6xg9hY0WX1uW7U/M2k1fHB
1ds7pjJjAwoFOMjdrmgsOlOgLGwFSa0b/1lVX01Bhxb9ZUkrM4BWmD4MyK6BFiqmA2LK3n3E1YKx
5z8u3uaxZhy2nljw3oJZJON9nxS6H7EbD3EXH6mP7JuCwUAEhLzWVmbK01pgeyiJBcjIleHiDN/6
ORpDdBGGgwBoxxL5JHPkkPLnJd46mW6amVSdA/d0RGqekIqJHhiraRW+aQvj8senERl2OuAQgSke
bl1MH2vjzGgQOxiWOA0GU1NQanWXN0lOdnnb1M6LgCkgThwRem1bKq5twocyMmokcS2UXxnDH3xD
15OvomsdMLXlET515zGm5SX9J8K3hFXy2L4I2x1tylPVxqVotVsp76ZSUT81kVcwYmPqm+khS5vC
Pc9uZ0JaXJ3CV+Zp+ff2mncu4O8BSVTCQYiQgV3/BreIDYJlKj/CtLPPoyfWsIel+eu2lb0DQ2Ef
dieFFVoKm/e+W8lekT+0gqVcvCfYGN7XIst+NEo5HVz1PUuwhCg7kCrjwjZ7WtRez/TB2QxcL+nu
DLe1n6uYwMZWD2Xddk3xILh0D2libQtZi0pxeYYeFjhjs4axFyX3uYDILZw4PYhVdr6SbFN4SMdz
DwBrXX8l22bCtzIyXGg00vmcpIVzSR2KGre/0s55JBbD89PAkpo/myzOFC6oEvnYkCEP4dTUbrhM
CxnOzBBud5zKH57Sfzej3LoXVvTnGENQLkw/oMABt4Ro4nqNnesUUU2hFZmTvnnH/CSkeT0xhbo2
HYUte9uJ/ohsbDFHS9sCk3iKBktbaTWlna7due0owjbOzYPt3LdiQtP1iFDITq8XFLX50NDQNYkL
6uqOAEV/cqHR/fmBl9B2KbwHfpGk8NpK7g1MYGvprsRMXjsr6biS64/qm9HJvt0+HjvnnfHgsrPC
Y41m/mY9ldrVAxI01OF703yrVot+Ny9Jespt+p23Te2dRIT95LxzGw7idkhhWVV0dnriykorNN+I
G8PXIiW5UxLnX0MpEtNn2Ip614kZnWGrJ7q9bX9vqagMorWDZ5aN6utNJeKChVURq0MKVi/wOT/X
Zk0hMzHW5Z/bpvZOCTYYyQpriFriplyqRlVelugHBGbb9VJ/fkFnovX04mBJe1v60o5+vaS80acW
VhyXe+nFF4e5l/fr4rbQHbPi3DrrcBnLxgoTpY78eeqP5n7s7qjMfIArU4Xe+pYha+xp6HkB1qkq
nhg7rnx0VIZyWJH26faG7llitqYMKiGivNKum9eVHkqq044TeX7HaFzvQ9KTs6Oeax/s6U50znrQ
DCGylGBA+W1fPOCzNzPYsafzh/xE8dMTpvpgDWr+LQbe8IDUWfnWmo3xLy48LQq6uR7tCmvbDusB
TRQZsprBkuWGnwy0SMYqGpjOXBwhzKXL3eQ88rmRdRYEIDmim/UZWtOtBrTJdphJbfJIDJcUOfHH
xHCiczdYzTMi8sp/npofFXl2YjGbx442ETAreMgb052uN6OSJHQ6cx1eY037p3LW3OeNMEKENruD
MHNvqQR9VDYkIw1Az/VSldQeFqbpcg1z3bofkfnx9TnqgsqIe9lp1P16qLowTRh3ffu87jkAmI70
RKRoG0K815ZHyAntytULsNeevHlOSl/1qvbAe++ZIbKVlTvKb6+kvdrSzNKykV34vDS/1YxcuDSF
thwEKns3gghCarPSq2BF14vpElglcYQ42Wq2z3WZW5emL5WL0ygV+G2rOWWRUh9ciN2V8RxxTlHu
eTV3a2iMXjdTVkaPsAgmHSr6uHo/b3+lvYXxGCH+htg71bntV6qVxKOvhMSMrtKAqafBR7GzPxGt
935alI0v6lQc+JedlcnHT+J/YeG/EvJFAVut1UWBC2EJIUcjqc1jN6fzAU5734wEGJMAgDHcrC1N
YqVVCqr3jCtQfjWLVXzWGueot75rhR4ySHDcCQiG66ORlAYtihwav9PYyp0dK0vmt0KYBydw551D
0FuO8qPGJkfaX5sxy7FWM0FTznIy822lKd8jNH3RrzceCvBZ74Zu/KrOjHwAe3hUrdl5ehB4pLMk
9evRJdwsUWuASJRRLJXYYu+x6lvkZc3cnv1Om03n4HDsGkOWV5K8eIO2fdYW1erOTGXTh5zqWY0G
J9StkuaxKpp6Dm8f/11j7CZfD9ouEeD1ro59HC+GnTtB3Ta/cI7tR+aRMvVgTY/SgL1jokEXQPIX
kUDkzq4tmb1SoZMQ0d0o2+6MQMm0+svaLEcdzj0cAp4QGQ1ZCpfyC9eGNGsqWCqGaidSQ7VDw7JZ
9ORpbKo+TBdnvCtqGH1BMa1G0NopUxjnMdafR+T6zynl+vjUTUU7+GIq1qPIYvcUAzGmtsIIGKoM
mx+H/r+yCog/Ou/r17xLxEM1TI3w21lEZzbF9RCrQZ3Obw01T092XjbtQRC+8wSDg+HB+F3chQB/
/RvqrIUAn3cgMMgG3pRTKYAZNaqfdfZ87ib9MOre8bFg9JFTAa9JvWwbdWupFQmDQgfV3MS9r4da
uSyW6E42h+9/iAjOJz1O+7842STvEpxGTP9KgkPN7N5RSsCGeW8v/+gTA249rRBfS1Kbv7ix1Kmp
zLkMdwNCdb2hHQDoAlFp3IOOXrcf6ZHzX64XZXURbaea59tXdu8iodsLz1VO1wGkcG1tZIpGFscc
oQTgdv5cuA0i1mbrLH9B4SD1RKIBYBGnZOsbBKowCrkU/LG1eed0mvujRfXnv9ur2TuMSCJI2vPv
uvRmNfFge10U4e1UasSPiNtrzxEswVOS6qLypzk9ypf2PJ5JvVFWIijibOWvmO4ce4AJ0UTwOvts
lMDrsnwQZ1FFR6rku6ao7RBi0xilUnD9pWhZjxrDNSB2K0wk6wcjv+vGdgxrNzlCOe35FRrX/9/U
5k4bnenUXeuh9WbAXRhs+hf2PHwZGLqJ0PPs+dOqrWFidoNfZk5z0EPZO5KA+JBIAyeI692k1fWQ
WbpFGywwe9N6n8NGOeNWhoN4cG87ycoImihp8gmlm3mZlRVk01MG5iJf4u5uiRaGsgNdfEJlfDrf
PpW7jwhcY0mw+53cbj5dFtdg6dvYDnoVsdWT3k7RO48u7nxHk0j8pwz0y09jG+Oo55jS8lt7jRmo
wsSNuvXtxda+gPafL3rVTj+nwVTqgx+4t+PQ3QEKwHsin9p87x6SU6EZsidgls3npQb/AQD4LwA1
jKGnoAYMSmaLxvWOx0kTubkGqV50WhQ6Zv+tVlvlLtbWv3GhkjJJGAk6idL5tSXi89madGCTSBMz
4MIuO7QPClVjhmlO8epALGD3JFG40zQ0t8jR5N+/OEn6WM2NlktFOqtNvnoUDe+yQtU/5VFhH0B4
9t4+qYRCHQFtAlRXr02pcC6SoZQIGpimoU7+GzCLpn8/d+7z5Ezzg2Inyufbp1f+PzfpPSkvoCvC
GKA72wKltlSJCdmG69gNydNsNY6Pd20qv/V6NWj68Qgwt2uQqIQs6jd6ZLOfEaMX3LKeUbtj7DrS
IJr3vXVQYx57g5kZtXHUO9rd1N+ayBwMafd6U5HOUbxFpfkWM+DwbWEM1mdNKcV5XI0CNZQ2VU8D
cnhHoeXupXthduMULIivA5OccLKTqp+6tGjokTVHnL/9zeR5AglDw2PbEygNW9ETKfFQkXWQflra
QjkN9ekTrJd0PJEooox++8TsXQipo639TuBwKNcbmnd5PwIAopuZmPbbfimNMJ5M503uuulB9Lm3
icBEYQwQK9G23ZiKVaaOzHSmAkukeeKXKhAvHxWFw6Rt75BQ5GIUE3EsPKGNoaUVSqWV0N/7sWb+
R20P6znSprYJZ72i71F4buiJdvj39lbuvcQO8FiGu4KlIl293koB3CfOSbSgmTnRJXOH4dvaZcA0
ktR4tAzFPttAKk6ozXfQYk3vwN/sqIYDjyKUkpqlFE+26TjqbnZFlg7UXZ+ERWqj1c9WwgA/n3ns
WhfYhrA/ASNSVt8kw5n9CdT85DfCNauTPVpp51sL7W1fUfXy4AXf+yRA1fFMMuRjDt313iCnzXcu
ZOxVF8YTqO/4TCqdB96gVpm/Oq0WIB1UH2zJrlUQHvyDMwSKem0VPv44iYEQMzNUWWmsjV9ZPmeP
qDyub+uUshxEzCP90T1gPu5Xk3p4qqRAbs4BHSqmTiG8FyTgws5IufWnvuqSZyRinFMCwviLB5Lv
qeLZY1iEahM1ROn/3B6NrtsHcu/CSZIShwJglrkNFXQnsUem8LDpYxJdyBzQsVONo6Ry3wokfYSG
KbNu+VDKXADwFWTd9rRm94Y+FU92ZikHfkp62O3LJlVvOEO01UF+XH/KOVMMo5PZgjcVPdUY275k
cz5fpkxf7wfh1H4doY9vZ416ub2LO1JYspEO1YpMBSDfNol1hIZcbZO7WM3Fs+4q6ikqyuUfROMn
ESrwwsUlzw298UfLnZ4Ygpoj9CY/eDlbz2arZUfg3L1zTeJEUk0EQ31vE1rUUYsARO84RDHR8t2Y
VT0FEuYyxkVv0L99AA4x3yFZeqRBtGeXhJBqKYVtmv+bW8w8Yc2IVzkLISpF9lZp+iLI4l55m/dZ
/wOxFeE8q0ls/s16ZY6hq1R25DzJ649PlJVa/cR6pyjyrDf64DjvdQYaqu/1udWf82Xowt5qjYPk
Zuc9hgaAwwKaK2m88uS/CBbNplsymGfIqzta9q7Qub7aWpY/+07532qN1YG5nfeDkQckpwzR0KR8
8LW5Ja/zlpoU50wY9nOxdFEwQz/9akeVsZyW0TMfkbXRPnmVHCm/Kkci1HvLpVDzm47AMf+dGb1Y
7lJ0saIXpitbtFHjKyMCB35OYfXr2glPRlfu+vPgbsn8cHOtycWBCUgNNOvV3erKBWmWbnCCuW+S
f/p21C/OlMfPcHTsn2kuSn+xh6b2U0v5bizGEKDfrx+4yR3Xwm8AsoPiLxjwbRe8tzNGMMwLlVCn
Wi+d3aBCAGvtLlodpnnbEPQgrzvlOe/K7MCr7URfJHL0+qXKA/TezcEWpWUDp8b0UqbLh3Zo3H/g
t7r32uq5/x1stfx/vdpqENZ0OmQfZ4ujKQ0KIAkyKMHoNdlbIgLvV9TJOQxloaye3znOYH5OY36O
X6lZX4cpvSVEFvsywbN1enO07/L6vP5BfHjqBryT2wayrYikFHmKNG/kLAVjcIbyiSKycRB67Jmh
ViaBIfzL/ILra9VadanWKUdMi5KkDpa0BkLXFmvx8fYG710fNhfYFyAD8stNsGGJOhs8A60yMGB5
fNJE1n5Sez3yB9IUBF/iD7ft7a4LvgvSDgwywj1er0sz8mpxXcLp1F2qfwEdqD8dWxxBXnZXJeFQ
IJBZ01YRu28qU10c5J3KdZ3emnVG6wNZ7qBVnOE9OhZHN2LniUGwwOQaUt8APbG5EbVL6y/LZido
JqEUJxUxjupsWMkQn5JVlPGl1kC0h6aaJv+7vZ+7lilSk8k68o/N42Y3rrV4PVmDq+TZp8WM4k88
DRxMvbF55kuNcmGtLAceYM/50O6RmjK0A19VCtu5LswUbwfly27nS+zOS3qmMNAHWmYo7TlNjeRX
0qVecqoidA4OfN+eA6LaRUkLBDmAt81226tWoftNrdzstZZ2k1rFX7wq9xbfnNsjls3eWaJ0BQgI
5CwzFTY3pPcsQbhGIDUUSX5m8mbuR/bSPlVx9H0liz/Y2r0PiuIXBWaCJPpPm/fUNaZJp63rwnk1
ntbI6O4qob6zlqq9eAsg9k60R/jPfZMkuMgDEPlviSxRodglRUFGCSE5BsJpamHHD+6CaCMAydrO
ykcGJlkHiOQ9q1IpCFAF28o1vfYEeuEyBS5RaS0Z1CRKJVFCxYqH+3jNvO82w01OjIk6FHrZ+5ov
rG7DYhuFYQTO6EYoS68+e6iCnedSXb4uldmoJ4KcSfeF0Cle2Kn9VtGFeW6RcQy0YVptxJqAPdqJ
anxmG/uPcVYvb5kpMDzfvtR7ThK9LTn4iOmAvO7XW2MoS9zXgOKDZI7XS+1V0dtezM3ltpW9W4SM
t7zHLq/MNgXqlkjNLXo/AQMRQDSXlXlSc1sNiNaG85+bgp1BVZG2GvVw+VVeBGmaytAmbyAm1byR
udJKZvoZZa8LglTpwf3Z2ztAChLriL7pq0EapU04VuUu/KWsyM9Mp1LOhe6MB4d3b+8kIes3dBMM
gfwVLxY0ZzmzsQ1ZWiuXX0Dy4ju9W79S/z0ClewZInEkftLlsOHt8NVG1URTtODVlI6GWZQb08ms
0HjKY+L6P/5IzCyCnUCrjixp2z+r1jwrRgl2rCGJPiKQn4c6OPQT1MW/cOBEc0Q2bCE5ylbfwNRz
E047YPo1TSNk6kV+rimnf1+Rk//zt4JqmgsqjsYDrYHNl4pHVAQmiL0EOE5zoZifhE6KykGfaUdl
3r1aFpme5OVI9ArCONengown0fKscYIiU+uLprfKKWXaZLiMsfArCsunOXfasHfHxY+WGHpdqbWX
ZJ0rP1HFct9XVnGAqdnxdzS6GGoqFcFp+m6ek8Wtik6vWL4q0jYYKJgFU60RGut2erImoYe3D9Gu
PTRB4OzYkKW3cStPNvPSWgAayaQoIEg1aw2Xbjb+WYzIuIuSTj8IYHcuCHQaqgrMNYe1vZ2XIXoD
KcSRAEiZmulXltXx/UQkEDLZsT2A9Pzu6mxif8pFpqwEazLn3WxmPhURsD2eLEWrR/tUD2ztW0Xr
+vrU0lN/n+WK/V+q950IFNxp5K8E1ai/oGHVwh/M5tFfLFLDgPEpUJGn3mk+EAZrTpisXan6veWt
z80EyvHUrPr4OYMVUflrXMB4h7+TdH5BGJ+cSlOp3maFVCBRVTHofhwzNeRnrc2q5ccFuhbnhHg+
hoDbjlTv2rZ7X6yN+KXPXaH4Q2Ojb7Ysldqe1G6ol5ORtPn7aa1Fc0Fez1DDrOl1JbC7svuYZbr1
Y21r+0NSxt6HLom6NeiRHztqJMjbcb27sm+nkZWCg+BPGTC88KmmQIzE0kZgCa7e/Nu3CwN0Umu4
tJZVXTwHrc7GI7AdskjjOVQ//enBldZ5nQiBpPDK5okSTECKmlze3T6K38xeM/Q+iaf1xrbG3jxN
ie7+/AuLYIuYCYaYMS/w9XrzhXOjOZCYXRzyWxv0x2mxjfpZc5Im7JvBPfCErwMuKqrkKCjKslLK
F9f2as9K9GWktTcw7g1Nk2Q4G7o7nGpGBZA8a8s5g0d1sK2vrydGaQshOA7dF3jGtVEvz+LSwOsF
dm8X/wxrqlN1HK23EdjhgzdZevLt+ZGDtSkxUjYG+3ltKs6EMi0RqWXCZTyVqRK9izPVOqjOv3Zw
LOiFFfkrXpzSdDHmtLKpkzeM2H4o2ko8IeVEztcXqBYb6CH9zWej8QSgD+YNz+a1wcjVCmXCw5O8
DkNY62txAlo+X4qsA/EJ6/U+YzDlH8cCrFLCMCX8TTaGro3C5jQsOD40o4ak/2CbaeSLaCyfp/aQ
nrJ3QpAGg2WBTCmFiE0yV7di6BWLay/MCvUSc2xP6EvaPmoxR0rHezeAwclSKAVEGU/19arILKQQ
BsCueGCEcjVa3onYIfqMYnvzxl4ny7fd8ojqvndgEIGhqQLMj8LH5vula2t0q85WpsAHp8uspd37
sXD1EO2Adji1RoU+wW3PsrtOqSrCq4hCl7vxpCr6HkPvgv9s21S/ZyDsGMBdbJ/KBdqPwTyOCzoF
9eVvjJKSS8IuVdHN9TMHN0UTCbhLX6g1ZP7hq/CIuxNFGU7Kkk+nvNKOFrrdW1jQkhpDaAfzG7e9
OTuIzsBYzPM1pOZaBX0eM808qpJTUzZzoJfeelCV2z5Rv+0RtEIGwH8Su14foCjvPXUZ0zWc8qF7
L7tLlyyfxNc8WtoHMIPupcli9b3X1tFJ11o0f27v8d56WTKvo1TgeeVNnUYklW7PrNdJvjpZN79P
oZn7tjndl0Yy/bptbW+11HcYj4n/Bk682d2G1HRNaCOFcaSbTHJuk4esqdTq3PRL+1FVmiHUtKX7
Eom5eBpmV/962/7uamkMw7eFHEcEf73bTAJUxq4f15AChYsUhZUHZjIUb2yhab6yiCMB1ldyEPLz
IhCIPhk1PHrxm6s6MXVxjExIlPlQaXfrtDo/ZVJ26cWgheZSToHSKHoollZ9NLU8+ZiAVTuICrbu
kN/A3XFAASB9C/x082DO9C96PvIamoW3BBPYiVNmZcUpg6UU3t7fXVOcJPIDUFlU6K/3d53iUq9p
j4RopYi3ZlKo56FSm8/jXB0xHXdMcV24pOSX9Ja3KMZ1SC2375n+AZzR/mAbJanBlGePZa4c7N/W
97F/VExQqOItAUy0nSI7xpkCZiNWQ72wk0BRV/QA50X5HhPWv82QnjT8yiz7g6hgb302STqhKf/w
bF5vpdHADqqYPhY6veqcIlRp/Ih+532bHY4h3DulwIi4F0AmYCVuVxgNLNHSlDUcPcn3mJ15oTCQ
2XclPY8vi5EXP1Z3cRDntfSztjauijgOCo0Hvmhno6U+quTpAox5xdZgEIhwu0FRwyGf/lFiU3mw
qKEh0lot52QdG1QgYW0dGN3ZZ+JXWURCGBFGivz7F9HXWlqFrhaxFpKeaBctjpVzYs3ph5nM9+A9
2/F+JFO0EAAHUPvdkurKiqK7ZudaGGmtG7r8cXE1hKjTUl/C1mjEk+cimchwjiqoBcM3/vRySqEN
eIMMOJd+YHM5DaWeVcWqtLBj1Ekwl3Hyb+wVXbDE63p/29RrPyv5ziRdctIEdYuN20vLLuuYK6KF
JRikk1MW4kGo+vrQNF7jG10/fL5t7/XOaipDC8CC4w8kS+X6I7puB58Q8fRwhgnmd+o03vXO8MMQ
Tf5saXXzqPSe9qDypf21qYrgtvXXR+i33CXRJuR8yt2bV02PiiiuzXEKUYuvHpU0+a+02vjZ6XP1
fNvSzjqJTlCnosrBBLCtStVii8VdXFzR3OlzWDNJ8AOC/Mt9bFUUvJehf6xjBl0qelYHZjZ5B+WK
3+SMlwkRvS98LQo/nFRwqlv0iWjpwffVuIR2rifGxbCjXPXJ+HTUzO04edNTjPBOTO3Sf7iN1k9n
2Q3MTqk6ZO8LUqfyXcdwzsxP9NhrToOVMt5HUk2Wx4FYvXkUdjlQw0K8Kr0v+izq/LZ1qXTljogu
RTlVzcGne+1yaE7QC6aDxdroVlwfHPrgrRYPNbc/cuuL2blzqDWq3DzqJkXcpHjDqLZ/3f6M+1a5
gbqUV3w136jsCjSuVaympdAv8Oymy7CI+a23VMN/3UzaXo5V8u220Z1TCr7YlRqgKGtTmLheqj0p
lbcwYSG0ighqTz4Z945VzeHcu/bBMd015dBKc5EhVKlcXpsC1Gd09uCoYdo35qUB9XzCBysndCXL
gw+47RvKE0n0TE6CHaA4G1MIL5dVneRqWNpufjLSbLnYkZv6quLa77zIU0I77R6p33fhn28n8RzR
HYi613zQiaFqSwPCL6zQOT0xyKm4aInDjDfNig+u3c77zG3jgZZPFP2b7VyGBo8OTCYjAoFMcw+Q
7suyet25rOh15Orc3g3d0D3MBkh4v+qy9gTIcjhY745L58aTvYODJy/autjUiW2IlB3HR2XkdSZK
8ZCOWfKjA/z1VLeIvRw8zDsGpaqKFPYFCgQw/voQGW4c60bbLqEw5/pTXGdUuOO4uk8ZDBcqpKAH
9l5fSsltpKFE5EKvdDt/I7epx9F0V0PXTuNHpXIFwDUjQpAhsftzXczjp6V39E+3j9Hr80uwI2fn
OcQ9dC6lx38RfphiMNykZlsF0KKTLGwxkF6p/kmqrnqETPK9qiXOzFIOGoKvryi+gC4Tm8vnJP28
tmvkBHVLx4upW733Ph9yGrR5WjykeZEcXNGdjb0ytbmi8SzMLK/xBp6blUDXUK0sYst9p3bGdF6j
pjlpxjocRCC76wNQpMLXlgJjG1QInBWjTRq+plab2b/ArcufjsV7MiWld3AzXpsin8TJSZ042Mzb
6Hlq7Nga+qULBXHfaaFQ9GbVkw9m4yh/7Fcp+nBcgHNzDYEoX380JDRSu+9WQH5RV5xKlDrPde+a
vpMqyofb5/J1pCFRGPga7rwUtti8Fk2KRCJ8NUw5urhvpnH4P86+a0dym+v2iQQoh1uFCh0nz9g3
xCSTEkVJFElR0tOfpflxgCl1oQv9wYB9YXtYDNrc3HuF3ElGcfDmBsUQnMd86eCVB+kc0N+Xt/uu
QnzIDaFhi8oPEDBg4V1O1Rqx9nC4VpW71vKsuzn+wqYkyFEs8p56X3cFkiR16trBvMcluh40CJTl
BLhBW9AZHY8b0eHaJgPQ7m157Qbg3kWjFELPI4FieiWG1UKyRbif0RxB18tLbxm1vfxeUg/3Jp60
CAoome6ObjzFRAQr6SoaBV0BYctfNh6yu2bSquqnYP3AFn1LYe1lGNrGRGa55a9bfnm53G6bENki
uau4Q+jmCu3nsTMtjwtvTVlv7oByWfxDptgtg9mXYR5KGJDdx26D0oYG7uXIK9CMVHR+X/Uti5C5
et55aNL56BhYI65IlN6/frCvrS6el4j1SBk2ROvleG3TkV57YV9FwqZV7Sa8gDRYXaWrCk/NyL+i
mnmr5X5tjigqgl6+SWQi8F6OyZG0I+Vz+4r0s180iWTAGTF8TO7cFLRP4zcHP3w5f423ixM2SlTW
115fzeFQ574cksd+0d3RTYf4Rm5ydWoocsGzARcn3gaXU+sdrgaibF+FMpxyiICiiNANzjOHXAbU
irO3V/AwNTx/INKLRAQcocvxll61DG8ULOXM6Snl/e+J9zAlHiFVOZoou7GS176LP6gCWEMgb95H
XOXHY8BT01VQPou+UHT8iyyp67KHH1ippJc8RmrkBW8CceNW2SZy+dRCkw6a/ZgMFN/QWricaAh+
c9uCp1MxwtQzOOnLQywmfqPK9AJggDj71zBAhFwOQ4chWLwl6iq09WuoO2taBuGoHlJC3xM4Fd+x
RLCKAQ5djBRkLNZgtUNr7AO85TTS+jm8QU28dqLQH0Lqh64YpPZ3OzymA7SzdALF+XWxlWy0rFYF
b3NXrvaQMn2rZnl1vAwpAgjRW6l0d4KViWFvCvpNNfop/yXcKfk2+L51i2lRgues7qefr4eg6yPi
0YIbfCss7kJQ3CiNZzq2dpYqzEfU9ipTE3nwwoUCdJ7eorFfubsgMxRtZTUIh+CZe7nHegkB/Y3D
rvJE6pfwRE6LdM268zBIfeM8XYuuW5kUlwmaRVBAvhwqNf0MKZIUm5ey7DG0iy1l1ycfiRL2AQJg
iHmLAfjt9QW9MiqUt9CWgtLqJue0W9AJxchknoK+gmquOvfz5JzEBKRsj4S/MH3sFQ26VTcG3T7A
3Qe6iVhAuPBPh2qv/NgAmNusWSsr7SUTKhoheeRd+CuaAlPCVsXescinf4xr7pX12htfyZUpQ8oJ
BSfcJnjR79UtFfSIVhtAzMyzxBSdBEPAZhQC6f7EPyXx6BV16N8yf3xB6cItDR0iPLmDTdP2xUJ3
HSprcTCkJTDCQ1yhk7JCJlhO0Q/kxuGZ6oAslYCV3LOYARm+XxpNvmU9rYdyjh3nxt2zX4Pt12zR
EQJTgADC2O3ysC0h2p2C++nmO7mcG2VMtY6yqSI9KvTToGpKenGLgLWPyxgUuTdcUlG5ASRgrx0C
dVgnYrwlZcJY9wWr3X1dxpts8P3h+jMKAEhA7KKE+gKk55EMNbBJEEjgiODBd5zwH5FlqiQBNed5
nNqDCoYo13Xd33dTeiNA7QPGNjqU8LcacbjpDWwL/9ejNDAmglN8mJXUDOsD64K7gLrT3WBRrH79
y702EjIi1G0ARNioL5cjzWMfWIhRpOWAV4/Now4lqTxNpfzH7dbuBpzj6mDA4myM6T90pt1gMovs
uvpAtkcrV0VI4rGw6Iw2ReCvy6fXZ3btnGyc2/8/2O7+VtlqFscAUT7qYQDkOR2PCWAyx/9hlO01
iOYI0qJ9S6GLl8Aj04a4BYfm4NcqOrFUJx9eH+XqwgEQgg417gmc/8uFS+wAz1Xg5ksIHYr3xNLP
wMOZwwKX3hvzeVHq2o7eJo8JbA8eoC9aUVC4SPxmCEBVBUoVBdGg/VeGXVbgEjH3w8i8QhKoaEOX
FraZ45S+Q6L0VvT6n9/wB88BbBNqpruMwA5S1KkCPh+KkfXd7HMvdz0ZnyF0vcDO01nvHB3aGzfn
PinAoMi+wPUAgH3Dduy+OR03IXPrBsEsHkwp3FHZoukQSQnxx6ODJ+2NTb02IFLorbmIwimUGS43
FYwWUnNIPqEDTUB1kiCRYrn9Ml1j585reFa++RBhNMCoIAWKVGuvyTDRdmhMmEFFWHv9KRnEdMfC
JT4kyNpvrOWV8wqbM9xSIH9vfJLd1DoytVln07Qkvu1KLxjcXKIcfZAh+Hz/w6yQqqKKD9IToJq7
VZxjvALaCbNqpD2zgf4YQAZ47yk8hF4f6cqVAMAPFG6gIgVrlH2Soxtn8uAFA9mAsY3fL5M/fkU/
uC4yFnWf8IyN7zuy0sKllqDmbemN4a/EM7hM46tEuwQydHtQlT/Ruu48IJ3kQppPAV/UvU35rUzu
2ijosaP2gdsV9dZdpGHwKUrmGfEsE2Axy9DJ/vF5Nty4CK4dfcDQ8L2Bvbshiy43bYjhyztCgqXU
oxUf9SjYuabNVITKpCcPbbvi7VsHBOjWoQB7GnIdl+MZmI0ma4Sma6smcxRpPPyS0eC/g/q7z3KA
nvkhntLukcRGfu0SRW9ZsLx45m3RZVPH3Fit+PhelJlrm8Uo8mYliPYuPdhoJAWRpv0BWLn7eWRD
d2g8alWphzicYW6jdAXjw+wjWrkCOtlZnXypMzrdOFTXPtQEz2qYCGxvoRdyCATNPd2tGRRf1+AA
7sySpwGJzhLdwBsf6hY//07X/6wAgFbwkEJB8QXQKaRu2kCGIitXCYUBRLkhe78wk3p5RCPzNDQq
qIyM5h+vb/3VlQfUCRjnre0PNMfl3iPGBqkCtbpse1Z/bqTPThCqGp4lo/ERr6Le5sHsb97pg0tz
6kbd51rDvR2I/2lFadc1/Q83EuQWfubKeuBDQ0ET2CDcPPvKRkvD1hgiszIdvT7XWLfTqjAgW1Dk
HDzd1/kIh9fD68txZcMRl+E2shU3twrO5WpEg+SUo5Nfgky54qUQQI09iiaYCs/rjfvmSrxE4QTI
jhieMdj97af8lcTaCEh1T+B+s7UzVvDeBuYhVgMo1FwXGk+Ec9x2n0Mp2kqsULJ8faJXAhmOGdiT
iGN4lO67Vz1VuokzlpUAKwanEZ7ueCdadiOwXFtO3HSQ9NjkZPAmuJxjOMVrQDjuVBDkv3dRRz9T
nMF7WKbeIkFdCZkAW20QwU0BF0na5UiylnTuBNZwAmqt6CUka3poqxbJqjZfb9mcXl+/a+OBDo/L
G89MsFB396pbSzG6gcqAU9ECjHT+SSkqj47su2Jo21tt5D/dvV14gPXr1v2DSD+KTrv5qYlybNKY
laZj3aFm9QRB5kQV0veHu0U564nJdMpHWEvmm+VvXkMy97ENcGwzq+KTieJfENXzizlGAR0+fG+1
f8AJxg8EOgo1axj87RMN3wCXmmVtBkplHeA40/j9KMI2B2iRVK+v/bVT9fdQu7VocWsq0WEo27ri
3HiJQMMuqN9FEJy48ZFe+UyQ5yPdBWUQvd59FGKUmcZC36OUIafHcO3Q7l2d/sZncuUw4X0EtUiI
DECea6+bQQH31QPMQqHx6mBfuzWleUKVVw2hBWdJp/F/r6/gvmy8hRtgH/4U21zAIHaPP3RdVxLH
EKkicN397KWoRSWkfXSGevm2oPT3BEkFnXdr3d6Y6ZWtQ4aGEt8fdA4oRZefKfTjhJ/ZCDPd/AtS
5os8QyP9KaRS3KhAXZ3jJrCEATezwG3R/4qvbFlQNvUpKSdI6/wG+QLyasxxOwkNadl8WyLqPyWj
Q86j1OPh9fW9Ok2YC2+0OCBM9kSXzegmSKAEggS/8b/IBRijJY1Im2f9dItEdG0sxL0NeAHlY+B4
L+fZN0mwxHOMyJAKP4cranrXcH6XrqA2vX1WKLpsr0D0k5GqXY4EW4YZ78yBQPeslk6FUg9giWYS
vSkYn+rlxhV17a0NwMPmEgJdn02n6XI8N6phSpwyUtqpR6kyE5H+J/YbA/ev1M2dlYPOQ+Ivq5Yt
nFlEWHSdGm4c2CsBAL9hg1uAnr4V4S9/AyM0BAmsw5w9iD9B91l+lmq81b29kuygso/WMAp3f3h9
l6Pg4nT6GGrIMLQRblOlgvVg1UWbTLdXhpAQig6Op7y3eqQiDKBggjOKcgYyzr3Kouv3nNehS8rV
G6N/ItfGnxpLP7351FwMstvFrGHdOngYZA4UAd0EH5vfM3oQ0tr/Xh/qhQTU/01o49dCtx1Kh7vw
wpUgPAnMFteo+GkS3X72fb5+95y4vlucmR+lDZov1G/mAsC6gd2pdOxFrl1A4Kdp6W8dn21yu2sb
KQJqJij/Agm+b204lgUmXD1SGuY1RxRu5wOs8vqcSCLzVt7SULl2jjYFMbxOt/78/r2SLt4UwVoA
w/mUEZ6PIBqZHMWxdTqjT5a+myfUqJ4AnFC3MpQrYQiwPaTs+FJQr3nRQ+7COQM/wylTEgKOBMn7
j7VsJayz+BLeSL6ujbV1xyEdvqFN9vU+x0laawMNz/bW6wvFpYsicC0r64n6/PqRuraBfw+1+/49
UOrTXlmnZJ0IynbOzAFCpNMhc4wuOjzPbox3fWqI4rg0tjxvlzF7mSRWRosD/RuJ/jjxwl9+PX8V
nom/vD6zay+/rdiFHsFmJ/cCWT4ljGrPx44tWb98XwNIgeaBO343EkLEsx/7H7cHOxR8W5ZDLiM5
Q+kkzKULTKxC/QjVx1CWr/+ma6u9wVxRgQtATt1biAdEO23iuE6pkgzELfANp2cJj7a8g6rDGWRd
81aH9i1iJBuSB+9MvPT38I6lHaTjLr2DMjjXyKET2GyZaajggvW0ZpH4H4Ih6hyQHULpFnWk3fbW
hqCN4DVY87QTp0YY+MikYL3Umwv262t57SQl4PbgmwR2+EWrE8k457ZBLARVnHxum/4bYCvZwUvo
/3JmgbwEJQK9N2Rau6jrZc0q6nh2ynX2k2/LxN6P4WjLuvZvUZa3P2kfToGpAIQeWCAgTrc5/5XT
LQnjw5LhfPDZV+XAQ5UTZ761ctdOIQrAICRh4dIXavF4XK6o7+AbDONlPKbK2q8ABZLcaTU/UA6a
9Os7dXVWqASDeAGoMISBL2fluIlZ7CbFaHjvlnPSyPdmaQBDf32YlwcCTxhgCABkAoXrRUXFXaFG
2DkNrSIW91/bEbDhYuiW/j1n66Bu5E1XBkO+BPoTLiP8Y38mZu3PMN/sabV6Yi0CnWVHF851xZT4
9kaiv6Wdl4cCmmQwXAAkY1NX30NEBogMgHcR4puyQfIDnDV67AbrqhzukebMgN49eTIyUb5GYTbn
JFjsja/65QbiF2yUGTBX/nDZLjcQVic+szJzSm+27f2shXfXdJDIf33/Xh7LbZSNWLsx2l+w2YNJ
L6oZWwrEDRWF59TiH8iGtk3F5OB8cryu9svXR7y6ichIoXS8IUH2JSqyDLBj4pqiADVm52atCRQg
ZFgxdDbefKVjcn8NtU3+ry/bLNT2WTjSaux5W+qo0w8DwYPJpzH58Pqsru5WDIF6HBof2e+ufABD
AT9tmKGVmlPYT3tKfXRpdktJ99raoZ+0xfqtHLJnMxkZZl3MIOXa12N2ZNHwkwo6HeoEttCvz+fq
SIgcwN4jx3wBtRhJsAbBTChYmjU9xx5xP3RDLfrcrVG8fftYwPdvRFzcmrjDLrfJS+vGnbXjlDJ2
TckApTupRc1VDDzfm5tk0FPZnpvYI4gA7OUeQxEMbHE024og4rTSgJ5GT8JmKppvQWWunQhcyIDy
/ilN7D1f3NhSrzc+q0BE1ZVWs7fJ18nD62t3dRQUtLcKP2DSe/Jpn+o6TdjIKpLFGvZxVj7yMV1v
jHIlSmy4UdSVUVjeqKGXOzTNGbNo6dcV+vv0QcND5xA4NqmkEO0RMKT43ZtnBeYHylfo+oF8sUfm
AnHOvVhGDKiW0D7DNIc+wcw5uBH7Xj5sNjISvCvAnduQW7tya+g4VAZjVle9R4LCjMFUxEAJg2Hf
OO/8htZVjcz5xsVyZSkvBt0FCsqFpBNLapwIuGOv82pPnVLmrOpA0jwdZn2DAXnlhEA7GUwLXGVo
QO9dOoz1le9TRHShVFBgK7MzlBxp+fqOXamrbDp7m0kHdOhw5HdHpOk3oQnoa1eruzo4jakq5mQk
VY9IUsSN45+nrqNHDT7oHXYcvtk+t9XrP+JK0ALdG++OBJqqm6fp5THN/s8Sj/JqiQZWtms/HVPt
kCNUmrNvbx8KL2vEYdzNADDstrFVaLqBEdBUxBXjeZidOl+9YS3UmKY3julWa9ulIptNFyqc4JWi
X7j9+79uMdD4fNGzFvYYU7rcJbg238NuhB81btJn6W5lh6lva+R4AnoJr0/zymnF2IAD4S9YHO13
FcK4iUcjwSuHOnEVrHO/+WN5RSBxgfuDvaUAem0H/x5vl7VKSsQShRgPFGFVpI3ti5SG471vgvbG
o/jK14+azgY8AZgRqZx/uaypFdptg6yp/JW532eBtv4cts17WYdJl7eo//2Ll504vr6gVyeIxyGa
gYg6L2izZuz7qIHYRiUjoCXx37UnQES8u0wadmOC14ZC/NxUitBnxhPqcoKu2h4iMsPe2dqWhDb1
F98Z5XGEtPKNoa6tJfIe8KxREgcya4tBfx3RfhTtqNBjrODn0IEbK/sDdWF8wpYpfF4t748x6Ak3
Uq5rZ/PvQbf5/zVooqPAgfEHvovEHe5iTb1iqNv+rjemvksn/VbZG3zpG4Jne0uBMg+y/uV4IYOI
DyesrUDNexTC4j437IjUKz4SsJKLPktv5RDX1hX3E5ro252Bl9zlkJO/uLHMbA3j7hpOGUBD+jBv
jUgJ5nXE8h4h6FiP6ds7rFBlBusH8InNmWf/1cfcpU7mL7ijOmWqaYRhg5Ml+kGb6NfbPwfALjc2
4CbQvHeGdpoeSETi1hWI8tGpgUh1Uc+BKYbeUf/Dlwf5ekC/AAh5ibr0DRmnRKq6aseaPke0a89A
jy+nZQpuNfxfXrl4OwJIinxsQy3Fu20zTYpO+Jo0FSBo3TuAXfuHUMtbdr4vzz9WLUBFD/C5cENZ
XB4OKEpMxGyUqQA+t6D/m0OcGhDRe/eHXOrgxgW/JeGXtxDaxFBJx/MDZWeIdl+Opry1y+oB2Ouk
Y+Io1zY9DNR5jgyXecIme1KZbqGap8kxCOdbbZuXHwIwYCi9Qxdwo1Xua/DMwK7Qm8EF44REkO+b
ljv4TPQfw8xo6AhLBaxkNr5/6+GECqWPchcQydC62rfHU94kYZdmqsLzZyo4V+oIa2SngG/cW23f
0WUD/QMPIIwHRP9eUmsmGZucbBIVaJCwhm0MhXY4VV3W536cNDcw5C8zCoz2h/2xaQAgXu/2MkMg
i0cORU0SyDsLsFm5Qs2h8BNAhUTafRAkCM6Ap5xeX9Br4wLuvCn+g/YGF67LcbsR7E3tA3sSNCJ5
nNy2ebYxLI+odT4y4etj1/iY8IKj/PrAL69CyImjxwhHZrxgoORwOXDtjuuEhW0rOo727E18PfuJ
MQ1Q1617y3nl6ixTFFVAnYQ4+170TQezjI2a20qBKYFOhfFUnijhHrhZnrm08lOXiaXgU3wL8XZt
muiS/J9LCi6q3b6G8+Sj9O7waohc5INiCo6SrPO5G11x4whdHQpUDFBBEL/wiVyuKKz/EEVrta1o
GqALBrZY5Iz0OZRDd+MzvLaegBSB+gtwJNAF+8gjm6xtnL6teAp2JIiD6jg4Uw8+sO99mYLBPy5+
ZEqQQG55s7+MsKgUbBEWA+P1u1f1J64cJVj+OK8mrA9RxtzD4CoPerMs+gTvk/nz68cUz9stKbsM
s0gyNsotqnLI3faKyGqyinIywxcBPkVTkOOt49HcDvCoyxXzBOTgiEtYQYJ5QdDD6ZOlobIPS2du
/JLCYmvOA73OcS4bR3700PsgUIkOZJ9ba8OzAD5fQk5etkOegCv03+jgvq+6JaQ/lgQspiLJ5kzk
qs+kBCkWfif5ECYaBqfwyrTFUi+4yXzBaoxTs9meQJfoBuSzOvh3arkU53kiqS19bQJdmAH/JQbi
ULFlAljo3I4DP7kRF6oQA/W/1RAGH0ut2fIE1QraHA01zr/REmWnLqZc5d5c1+mRYtaVb2pw8nQ/
G79A5YupKtxiWZnBy7McnEaBfqlGD8AkLOHZVT0VObRUILtoM6iy5Aq6ZI+qZuF/DXRdx6KD+vTv
xC4NP3PR62cSUhuWYbgEnxLRNO7ZAVIHaJIJL8t86VEePZIlbT9O1IO+Yk1pcuShhoOoSofsV+g7
6icgXHwrOOr2zjQ6Ce8HmdYst3482YKEznTmQyC9p3SJ3Qceuza4Z/NKv+DV4b+f1tp+70Td/gMx
7PE7gDoDoDt1O/6rGOQx74iKAAUjkRN/9xI8W4oxSS09uCNeMMpzl2dcZONwxPVfv3cVWM0FJ5M8
hdC2guC1ruO2mPxJyHKSUL/OXcgssHwVo/NTOl1jUD8aiA/soF3PcgjaMc8glzAUjnH9dzoAZum0
rqS1hW5NkFRzkHToL8CcE+4I4Qw4oYIeUZpDnUd/8ZgiT97CdV2OQ6i/NcyZN0wtT2iRzlP7KPES
+u03yDPzegDz4DQBNvrDNZbxQvZzEDz6hjYw7qItxECjlHem9OpefJ3GjPTFkq3T3aioHkroHPTn
KejiEO5lBOTfYTXd53aiEOtSksy6IFpiD2grYXkGQEb4O0T6BywS+MljHhs6f42J5OROYLCf4OYE
ooDdBABMeI0j3wCiZ/lhIRl1zzsZ/4JkF+5JnpF1qISAcmHFocTEqyAx/TuVBU6SKzcb3ZzGmh0U
iuhJ3pDI/OejpvqLuZm9sxHh7dF1Vv+TTgT1C6fvYoU1IS5yX3iyHXBsoVjThLReimRoMwo9fadW
B8qmeSytEF59WNyp6yFj7HNRQDatX96vdbPGVWtpLCAh1scPY2tNmqPU5X6n1u3QvQds92wDn+Oi
HTj/OUl4feaLEM49Cyb6A+oxy8dI+6jahM28eEWLxsGDUgAYFGAF1+FPN6mz5N3CoSg4oMI/lWEi
NeQBwmGWxUrWoOnKmfcDOyxAejPsBh71RUcnQGuMiWE+DQBO9k84OF74nvhzAFcRpYE+zHVibXue
fG+AJqCjJNM5GDDRd2Fg+nQYkrjt/wMUCZDhEeIZbjXg9fBsvMa4XRG2jIQFfgTp7yjEpHleJ5rZ
J8q9dcqBtrEPycidELLNPaCL1hnH5lvkhIBvzF7XWXxKTnKGVs845cZzlSqSlhD1aZrDYDn2IzU8
t84a/YZvKH2Eyl/MAghGe8s7ypFkFdIqZ6vf2ZkiIW4F/56BqDbm0Kg2zbOGuUY65r1MmPeBpyg2
FGvc1J8H4zlZnoT1xGEV6E3AVUCtCBpJg2MBvFSz7ktG2yDI04Ut9TELJvM1iiiJ84TT1D/Nq4Mc
EVlFwg5iqWfvsK5Q7Dgs0ND3HxZoA4nf0+pR8jEYWac+9KQPP66AvcMsIgt1/xQ1vl8/6hT6m79a
h3jdPUQTMvaUuHPrf4NInp8+ptPAvRI1POfDMLChRUCgYQzAqAraIohnPyjChTf1UQHV/ztrE/MQ
WW71SXoIN4dkgC7tKUt6iYdDbZiE/JXs16KLmxibWDsKbhmx1ceAEdsc4EoOVQtBEvObebUbPNpY
iP/muo9W0HZiLRHUOuM/NmJtPw/OrMldTMGfLoe4Tj8kxvVEhU6dGA8wNOz/i03SxQB2seUz/Hun
tjBIN+sHpus5PmT4PUG5mgzudeHiDfTOjcmU5nMrnfrUOiEk/E0KFSDIOCl1H4R1RL8veuqbcuyi
dS3Dth2G3NWK+x+UrDv2DgdQ8iLWQevIQrg4bk8Jcj0I2dcJ6Cvt0vrZMR54LPNmDAMNLjRNkg9A
TTiuLGJlBDn0unbmcoK6LITNFB8XdWgxGfk4KAqkrVsbrkUBbQwb5PVo4nsUZCdxyqY1yQ61KxaE
TWc2qNMR+POFVUplrX/VwUr/0UHUqIJ2Mk2q3kTB5zZx7fjQUD+tASVMLP0I6HjclF0Yw34G0sgm
AC8i9ZlZZ0ggZWpFPpIy3J+PUzIIBxQG+HdnFAJ/bM7+84KWuc9t67nTVw+IKVY17Qqe94xmZhQc
4k6s6WFUsW030Gs8VpB7hfCG0hTQjYMV3iK/uRSioU7OAHTiB0c5E2TCuhD+9UfdNHzIQ+D4m99I
S6Gnipt5tT8k7PjkEa1uqz/FjjsuhRokQ1SEDKlX2qTrgb5nK8edFywmwyfv9cGhSU0iAQEcxyHv
gfOyebImg/tvVqdNn28aWAEUy+chQyUS1PUC0auzOU2DeShmeCygxA37qqRwfY4IoF04em1FGr08
gF4D2Z9lIuzZTLFYKmbIwh79eejvR6dtm7IeZfvgZdwRJwG9cLfwbEt/TA32ENJxKW+B2Qfcqmhq
6aMQ02oDmy6HREvJjMjmOx0iyOWrT+1azO2svi2QSXmeuiUDEntMZlKYrjZuTsCNOs90y2sUrzWC
2+Trr2ZimYFFSUyDvJn18txNOnLwvHV9WiwIqV8yO8LuCV497TOU1BFyBdBXrPQQCngemdCv39Wu
xuPJC7kQOae6zkpQL0wkEcO0HxZj6K/igDZHz0vt2M4/LKTFc51Dl6wtg2BZntXcjUHhoWBX5z2L
5xAC6rqdClS1Yx+HcZ3oEwUFh/1SotFzW/QT4cDCo+7XFVGbIgX2Guh15vgg0ubQ9nO0PMDLSYVn
FbLAP7XdXM+nSHl6OFKHaPx2AFfEAjuOUWTxJzksseRIgYwiGcDvMqF52ERd9ijDvtWPQ8NCg982
gDKb+8m6hGm+hIkjvyFBlcPXRA49eSYio4iBLjJ3CwfViJvhfrL+imK5P2t98kgsniiAIbRMJGf6
HJJU0bHE35z698ioiFBb79RUTpCp7KrY4SP2pUmRnSE4iDCno4f2PIRGVJ0vGbzI83kyaX9C6Wdw
Suj5B/YDvJjDzx7+tPW4AvlB89nxx7ES+A6Gg+8u6fc+XgeSexqo0JNUFL4HeKzWqgoyQqZ7G2bq
U7KikFqFiU3Azuko3BSaSOnxedCt4+ZznPxhAWj42yQIECxv2kghEjlQAn+ca+ZA5hBXy1R6I6l/
RnOSLvhemuhf35JIFjbJ6HuFnMQvgfEIT07sQuFsaTP09vCgYRpOJh7x4ZoWqgecP+IcgwbM2DxD
C+RZBVk/HzuFf9elLOQlBxb7P/itwAFzQCf2Qx3a+R9tRfMk2wCF6JqDj//AhzZE/iEJjVAxtUae
mKsoSCo92K4+YWQqY48HrILSWdhW2TB5nyPOkjHX4QK8HIjn3TPsP8BNddpwzAoQI/x3cgZzIgeD
K9NHPLrkr3XV4j4zaTqcZtHab1AezB6bJYNJj5mAjUf24OH/iKdsUaeaJwfFA+e5CzuDEMyC9Gzg
ZvqLww+2e59a4z/jYAYjngzU+Qg0RQIPMNHyOwAqyOdQOELlHO+ID4QT6pZhPfafMK2Q3Sesoxim
Tt3n2Vkyr+gcTz9m8ez6SHjVSu7jfg6/KhdZLKZCFn1qlrgPShVEEADBe239ChcOfPFBZpbwqEaY
UZ5lKtsknwX2p0x7Mj43ixyTnJuGQomhn7DaLu66e9f67s8upBz3LDQef8Dny//l9BRCk4vOmsdZ
S9xsqZncOm8nhJ8Kn0L4rWml7ioJwn1aCB1FbVFnPYTkl7oxR3x0es09WnvndPS3OpVNKUTUglYV
2exOfhGE2iQVDybvoa9xRiHlHRGRN6pdRYGyL+lOmQ3DDvoFUOOuIr9x7vCecOgh7sf4JzMOUETr
NIoaL+i15bhhBtwha9Bl6gmZmOly2qnIOyjcAODto83xWy/9DOPCCeJKRx5x8kOvpsFbwTRBVIEH
EMd57wMIFeBlS8EgYv72nHLi5WOgUg/5JgQ87gdf4c8Gps5toafcdXHB16U9robYOe9qETQfzOS5
P2HpGJuCyoR3BxHN+P5HPJ4bfL91rHAvxN5PnmQtLfvIQ5LPSdx5eMJHwGr0qIzOhY5bH36tsObm
uQdSns3Z3E1h0fZAMaM8NaGMG1sL4LvThaD3SBV/n5gZ5wrXNlW4mFvp5V7myvDYN5HPq26WzVSZ
KIGmSt3rrHC6iSzYYNRSTqyJ+yb3xtGkRRxSNj7NpB2eBDS3dA79nSx9JHjmnqZWBF8B+SIm763q
FVxasuBjw4CdRj2pXkvWbndDYHy4oLruiLTeb1B5K2aTmA9xqEAlNTELm7v/x9x5LceNZen6VTrq
HjXwZmK6L4BEGnonytwgSImCx97w5unPB3V1j5jkUY7maiK6okNBMpEAtln7X7+palqYPoJy84GQ
x3betzLzPi7UjxdZE2tfCJaoioslxdGMPXWpZTBWhXGrVwSv32SVLZ8yUymq7UJV+0JXvoiDgq/4
XSDUYSWZF+dyLOlp+VSJXbqfddHzPA0lFT6Uab3DEUSknt+6q/2BnppULNVif5HVNMRnRVuRCmmP
rjkE6Pcs2nGmVTp4RU0tw5T0cLYwuy28q74aZwcAB4DlGkvYvPeRMLS3elxGy3ZUJ/FS5tM8BK41
eVRTU2SBAmlm8ryeSNjcWLHHLcfd4RsbgZZiolil2NYVPQ/EdidQrHoimhw8YNmUsVC8c7NL9Guo
1dp9JT01CdRh7g/0TBNOTY6T3VamNQ++1LFG8228qE3ftYr2gxaZ6bNuNOZLN3Ue3e9Iit3U4WsW
cGTjKG5y+rWYgl59lrvL0Ppd5eLSmQpZRKzn2vzC2u+KIG/68YshVKXg2fcxbeUud6/L1a8SolZS
fhXm2I07s/TaesMzJWXFjm39LlqErvnTtBilrwi85HdGQS3g84ybJ6lmVe9ng91PPswP8eC4oruw
ECIIv2IkXDciKz6m2Lu9pIkV7alklRHX2zKj9mjtQz4u9adxQIDiy9oDJKiMugSRJ0eV3rDTKSUF
Y66ddWmRpjuj1GPQtAYQ3ScrcsKay4tZ5rKxGdODTfa5DOg81UkoOpWTgFoK/aornZkQoaQfGm7c
1PY8jComEsgwZchnDPck5NHky0qjzjfxPApGvZc0E2VAJ58BXByVWiSe7jKK94qoIhyP/Gy01W8W
zfPYT2RWuCihiva5RGlm+7JpOLNOzeReNU0j8KctM+3eUFTti1ckoxZMXaN/7QpP3GYM+CWwan04
c+dYOoHSUYEc7B6XY9BIS5yRe+e5gZJ15jaZOdf6M/X76OeaO9mhI6NRoUAby5nFSaafcAUqPtae
ln9qMxXooVXn2Np2kRyf2yERd14mQCxbz271jSUt+3OUTAUPDbBpoXVtqM+pmRsXIyS7MVATheit
xRnib+4oqAd7zk6sA7qlfraNRAJpxUNM6TTW7YWNJZzCQT1fLshwXpJg8BZYX7on7AetzcyDng/5
p8rC6CtMWst+odyamY1Kbd+3Dm6Hm0Sd84+AttmzVlhzj8pMDE8a6lkdWGGhBrJJs0+Qe/RwyMhB
F8+zBv/b7zpveoQeWnYBfi82o5RsIj2MpdConqKSs5tsp2FXRnoJB6mwzH3tpLHqF7mYwUTcXkk2
edSsKzbRvNd1oU0xWJnlfp2Sun0ZUJy1fuW6ZMkYHXB84OB+dIc41imCua3rr2rLqhsyrKyXmWX5
ERK6eEytVgd9SC0qiEgRLKBFUcsmcNJcGcPF0EikEk7Gt86bVnUBIegH4lHoDcpm8ux63QpdeZDD
yFIw9kZ67Skx/pi2042bfMCNMhjMlE1o5ED0onUUUahFK+tQ9iUxwhxzzMcugxp0ZeUcDAM27M5h
enQlruxdUkwYwuJ6eVDTdNJvKtNhDC0DIZZBMo7WNY1V/K2MPkndfQO+y+lO2GZyZgAyFmGXZMWZ
NKZh2Jaq0nm+VqrWFPT2ILXAJWuD3shk2oOvt7bzBL2j4bXMUa8D2VRY62mAyjsv00YjiOmcYM6T
J/l5QeiacmlknPI3g+Ep0nc7A9zGiy0TPkVuaFTlgytAwdusvh8HNU83vTCnzu9Kr0+uQevjL52O
Azj6nLy76UpL63x7qezrspJFfCjY5e+ESAa0EAnFf4hkXvR+izquRSU/Ua5WmjCbgEgCbde1fVaE
9TyU903ncFTtJ4diPqLqaOAC2d6lwFUbj9KuG68QCoITeeiYF1/vbfY1q7CcmuLZWHK/bMda+hpo
471ejUqy99os+0w9xDlQiaSDSbkHKINytGxZkOh638aVIT6nrhl96OdptFcUGbP5jk6EG4wZJ5pg
aVvrzKlyOQRlXNN283DhFv5EgVbuptJyp4MAqftM9pJ5GytOngY1u73nx8z9YqOOmtb7Zh/1l7Ex
OThqAb5oPj4mIGyVaymfJ44X18lidQ/1MOc3IpcUV5Ur3AemFS9JulF+LsaI0z36K1e/Uz1FSQ+5
HhuwfztZrecKe+B3lOG8jemwzFqBBUTbmZwJTQ4R2UAVN1ucKjeRO0AKJHRYZgGdKGtnxoNOcFSV
m4It0ha3rB7VjaiKKWNXQJ61aSJLCw2rrgxwrEG7pHwbmErItSz3opFgpBcNZzZ8BrEJ21vjNNxa
ozZ/6au+S8+8rmUZjPtW37elnTjBuMapBCKy3BeltrTrmKWGKSzjLg8LZ/I+YN6jgcOmlfN5jmp4
jKPXuQywqHfu87apMpItbJR/VdlIx089PHB8l5S2ZJeOeq9tVRc8gN2tjuF0VkUZgedZce4bjdO3
axnr7goBfLeZslp76E2z+GDFvXlFxO1MWleDHXcg4mnewXww6TwZVSZxGFU83Lq8JPnUdH3U7mHb
xiTteMXXOUVy4dcLzFUge0ctt24TFWpoV551XXU9kyOZMto2dmxOAJvUmupmsBN569AI+27q9ZDh
akwhxMoOzuq7cQn1oVhi67kwu+yZcDzYlAvmO/uYXMj8QlQ9J02dLYCji+1MZ0BvuHc3sdOmt5Wx
yuesqhEneKzvsCLpIJo/Au6x0sRf7HWbtC06zAWI2iAss5qvjKidgrxlKYtbkrMiLQfeosg/lEU7
bhJl8LZ9mZ0yUH7HwI4vARtypaev5mpHdBQGX4eOPynhckfNOc1Bw17RHOOqTbJx2GCeTmmXxFhh
+8OSsCG0HcvxhnOPfo11CpDpr9ucb+kx9DjhUBFWBkSHEPf1Q+l0TZRJTaAnQurqgjO1eKiNMj1B
tH2nQ41QG7vJVTKCefTxo5/NlkbFUoZqjF8cjcORGWlb53G1JLvfvSHIPsj5Tfg4lKXHfeKE/mRd
xF4VesXg+X0ix3PaDuqJlvs7HJhVfooRAfwb8hXXbvVPfDdR8uLcqeSG2oZJWTrFi1jq5sGKbISn
C+F1jVJP97++tfeeIh0HS4PXuwYOrD//6aIAxCNUKbcMl6QeA+FOxt70RLRtE1GdIBG+O1lg2K2K
c8gabzQHCqlnC4T5KjST+FH2sHeNYWgDWmvVBWkb0V7HFXGLs2X7KIylCYpCF6dsQ9+OTQblT9/h
aGzGuhIbY+dxvxMuQdQ3RXWRKIX++5yGNXAdS2Z6/bilHHMzHXKPZ8CJkGuBE7Rq9gxwS7LsMpjP
dEfYn7N8SD5Doznlk/weqYEHvNr0ke6M2+zrN4oGcmFByqqwKsz+InVqaJNz0tDYx7KvU+jo/noE
vXs9/HZsqNL4qOgrveOnEZRKRPhK0WA1qxZzCHQ+BpaS29vBojvWr967v77eOxJUXqEF8wFuisPa
u77iny6IIDNWZ6uowqgsZHLIZ64UCN2KLubRzq6ayeju2pZ+WUWADeHMI21cI1cW29fNwQ1jUVpn
ZZ/rH3/9vd4dWViY4dGG47h97HXXV5aRRphJhqQo51+UHgW5gp+z/+urvPu0SdKGsA1XhkPy65tP
+qnjSKZDJFs4lKeeIq5zbaRVzLHrsmGbP7GWv7MoEefCQoubE4jtMQ8+sevaGqjRQ5JPvYPe992W
PqMFjAXNS40663ZxGjH87l2u4QZY+GHMg1myfuxHutS5ZlJGVmFbyejFsbL8EQ3UfCW1aTnMJvrb
E7f5dm36cUUk1B58auyjj9bBpJy8Jp0TETpWl+G2a5kPZuGBZbmLE6TQuoOqYHjPcweOpjlwGkoo
Kb9+t2+IUOt3wBbVhjALFfKYZd01g5lls8LAVh0bz6rFPcvNVdg2AIBXRaxvXVW6QVYX/e96x3Fl
RBk8cgwd+AJHo4q+ltFFWYsBOdHa+76r4xBmSOvLeSQAajBP+YC/GcXr9dBnkT3POvWmbGIHneN5
KQUBN3r25Ca2LDYO55rnBVPVOtCX5lR0xptxzBVXpfGagwKl6thTYSo9unIQu1GuDITOOXZ7PSSw
RVKyds7hGjhXEBqcE0vCm811vSjMdwcDJqi1x6HbaT9ULq5vIuylW/metyCFpJUINbA4VaK8d3/r
9s1VVgLBW2d1RTdpW1Rh6qhF7VtKWZd7/ME01zcWtdtRyedfKh7u7tdj9sfEeEVo4x7xDYY1z0TF
H+ho6IgBZgf8HBkqyMTuOs6VgFQesd9FNhq4oWFK+wj4loW1jN2PUJAr2j9DFF8k0KLoEcCxChMI
FvdJokWuX+h0IP8XqwnqqLVGpC/wRutL7WkMiR2J0JWi2iugWyFUY1LuPcCYZJmH618/k/dGNwAn
9HrKuXUbfr1Gx17dlSbH7lCO9RxYc5FsJyUxzzGnyzG5yk7JYN86mPAO2A1XkRsaBv7v9QWlXdKa
LDsZRqMJDqxGyw3FRTydR6RUXTuzvXRhMyfG507RnatMrcobWx+ayC+bxbyVLTz333/k2GmyfLNT
eTjUrMP1pz166GQ9tFUkQ6Juy9BrhdwDhCQhDlza1oF+cGL9fmemaRh7kERB6g9CpqN6C/jAqGJ1
5JFnRrrvm+7Zmu04dLHG2f765b7Z5innkMFzzsLBDfb/0ZUWM0rMWKd9kVEst76tpsYLlninnAzf
7gXr+MFui1dqrqeC1w8wHglnIeCrDvNKqlsoNzhIG4Zy5i4F3ooWhIk6cowDJ4ZTNlRvj5OrMgQ+
LisJijD8PV9fmphzTzijUYcGrUEIsTkkCcdJNh3GVUMoe9M+dGLsQz2hzjE7T14ndd9+4oR0Kln3
7VslAdGAw65ZGjPp2Eg7HzlGqhAk8ANwo70yjdN3D5HOzdhZdX9ixL57LepKTvEg8Fg5vr5rDsMu
lGeu5dZq5xeTgbOuli3+NM95+Osh9N6l0FF6JIZrsICPjdSq3pJica06VOfW3DDEioMelR9yrc5O
rM5vB+s6C1FbYhiMM+XxSkTvwoBy6vEqp3xpfWBaOJpJG8v4xNN7ox5hzGAcr/H4iPxiP3j99BCI
1aPZZ8RFNfNj29kPCoKHzTJkbWjZhEwvBniQs5IBaqXOT0zJ954ntwj2sbr7sOG+vngrVGNOFu5y
VApv29AyOcAOSvd5s8gTl3q7zf6I/iOenPlPLXF0nwgNNAldpQmdzOq2hVTtm5nKKVSdSEJ04Yxk
0fvymhNYx7tz0qGR9a/rHjH/dbtO1JwcVShdrAljPcSHsnS1rV7JdlsRObnB0bA5lJnnscN0zf1i
Nu5TRTD1qZX9nYfNQQ8DIGpCwJBj0cxixjgL51VDzkdvB5DC1TOnRI1bN94pddw7o5chy/DFnNnm
1R497JIEhITzeRPOdDk3oE3duQBv/vLbs3E1W1i1olwI3OX16MFsVGN/rJuQYK5qJ4c5CYmn0/2p
0qYTu9TbwgA9MScaTm+IxlhiX19KYJEXu7XOLKmLJnQLgjjj1qheJiaV704Y4pyYlu9ekJxnlXvQ
0RgfbcOJO2kQNJyGtg++jSMC6k2RW99o7yMAsPLixOx4b2yweGIihlsMPOOjvZHI5YSgF9FiiRAb
QVpZqo9/oRrMPNQTM+K9sWGR1Yq4kN0Bs9/XjxL+sjMVHpEYDU/7VhuJ+dp4doaO69ej473rUFVz
bsCkxcY67PV1CIGTSZ7HeO12rht6UXeFFuNUONp7z+1HFCbTykFTeHSRngOtEkdjE46Jhy8s6P02
dvplY1XM81/fzzsLGHldazAFpQU3drSQtJrVDc0kiXwzjTXbF0+9KG0hnQzpdInBvB306fDbHpAM
e6RE4IsrAuscx5ORp5XIIRvbUCs5uXvN2OxRitzIudVObHjvPEnWAdVd85Kpn44dAjSEhNXoVW3o
ZmR7jDk5dhlK4WB06YL9+km+MzJ4jBgBOasdARrC1yOjXVXe1E9tWJDYckNbyPHNzhpOjPN3ZjDb
mkZhAmrqWccBnnaFx9e0mIzzIp/DLBHJvqIZRqACfTig5P9FGYQGFDgY+1gWw2PRqR61hlbMfReK
BJF3r06OX1eUgVmZTP8EHf7j6/Sf8Yu4+echsf3Hf/Hvr0LONKiT7uif/7iWL9V917y8dJdP8r/W
P/33r77+w39cpl8b0Yrv3fFvvfojPv+v62+euqdX/wirLu3m2/6lme9eWoDHHxfgm66/+T/94d9e
fnzKwyxf/v7HV9FX3fppNBiqP/760eHb3/+gH/TTWFo//68fXj2V/N1V+vWpeYr7pzd/8/LUdn//
Q3H1P0Hc0KFzkGcUc6r542/jyz9/5PyJ0pEDGV0dLCOYxX/8rRJNl3BV60/MiUBU6B+spdAqTGxF
/+NH6p8Y9UPgxVLIpFLDlOlfd//qPf33e/tb1Zc3Iq269u9/vJ5k7PwshBylGf1cH3nq0a7iFOgw
zaJut021rAocy7p3zGX1VaUR99OD+evSP1/q9XL141I0J9ZFnmoLfsfRciVsAoGylFjg0REHSOC3
mcx3ias/mE1ES1rZ/+7leOQawCNbpocceb3zn46tuVRdlPhWs7V74wESbwivE6I2ho5+NReXS1bE
v7VlrjfIFdc8TABjBNju0RWHprWaueeKiQkpckR/PQ11GBWVd2K50tf16L+Bmn9eSaeApB8BVkMl
+vreOHMQtUpm4xYTjnZvNHkephp8Ln+Q8XwmNHgQltN2D9acyW1VDYdkHu/5pC+DKT+Vs72rBOwd
3xm9xZ/t5lqlXx/aenSorDq/s/qyPgFKHmGyfGPgOh1gg9fhUACus+Dnt5HpIHoIo4ptpnSXtqgv
5rK9cWJvvigRQQ6JCp+a0gCOplaFy9iesps58k//6wsAPzPZMGZ5U69NGHnronBzYiSaLA+qScAo
MCMiQ6dukzqr5NGLD56mBHB5UI06F3rknU2x9aSqI6n1k4JoYPmqC+2UpdZ6669e5lo/rnZaVMfY
mxwXdphFZInllOUWlx2LhLDIFuQsGFZ76PpKDWyBNS1eWEA8o24hDSiladz8eq6ghjj6EixEOEWy
pgD7YR117ICVLY4wU8gG23Ls4+9KNltflnm2EnhnDtJKfSmET6JbflOlRflZiZqHiKgqbHaruPLx
yhxCEo94brpr3fFn8ky1FnVLa8vcGs7wAD8EkQMRLYHLDNl4UjyIRRxW4sKnKdrqg+E+mG1ECEFs
j2YaTqU+jLtCQcoRZnOWylB4ytJf6KLWzDAyB/XZlp0z3EES0Z6JhsyuiE3FbFabSWRpUNB8RAbX
fiQgSX2eFzHKq3ZpCIepDAeq/zTXE0TSFL9s6UXzduWf7oa+QfwR22270YRanVtlWV0hOC0bPxHt
8JIuMJn80SaUInAI1XxqlS56bPJqPrAM5fCAIDjuqq6Yt0gPlZ2aOmL62PYzxr9zpM72mQWhfDcR
Nn1wbLKlfYeglyu3BTsfckW+lFzswbAK2MgwxYqLpEaNLnO1+67PkDlWvl50VZDN+HGO2+ZC5pyj
fVPONS4Lc818TodlELuiF8UFbJDuO6D4vLcV4X2sUA1AHZ6U8hO+hNEVkSbjpeZ0VjBohX4ouhRO
sSJNGAbSyKwAWmeXBw0A5VlCJVD6gylmwowjTd+26TAovlX2kLUKTLfILrK9cZfoyBx2LbxZHQ0T
dCLcLu0Lb2mRx2SF3j5LJAfXMYDJTAxRJamAYg5xodvCygibyYbEGBnQibc8y1FsSlPNurOyVpuD
Rz4fN4mudLDRsHb1fKgbS8shM3vNJkq7xArgSTvbxLLyYKiRE7GV5aV7rafpDIFw1rGfHsgUP196
e1WzNTaCHARdH8zYylRS69rpSTdrZLVaJgdYsA2dUAI+uzm+XFB+ZBs1Qxww5Xl2G+UmKqN+LhVC
3126gvjHT5uqrjQCWvJBSZ+tBas3ghYKe9mWjtTFNmoc6xaKf5QcSJQZr0SbFt8bZzZf3G7VoZDR
BAUsctL9oubVZW253SUPLvveDHjRWrN7E83jFBhF/IGewWWelM43EjLvJUyWD05V5ufAJf0+Ndwc
FVGD7K90G/M6klNJt6mixbXgkT4ORrIRfWTfzt6QHLRl1kMLORgq6oR0FalOwVyY2Xni6EiZe9Pa
ucbQbJDVCD/TobGBzIgPbR2LpyirPipIlQLI3qstkp0G5UwsUj84z2oM5V9HzLMpUEgEy+rf2zad
chujH5j8zB2lPyUpz3o2b8UwnbmGdJC01NpeSZJ+U6RNc8hgCgbCgsIqDAK1afWHit5fz1p/oelC
nuGvs42zcjpk4DgwHrplD7J4D0HNhTDYCn9Qyi08L+VaFQj3LA1129R22mHsnRLQ05WXxZRWW2OE
7+3rXv8J1bdGzJh+o4/Z90xT9QNUzmJjRYr1AO9W4n/ppedTlj/XaN4u1cpYvk+Zln4oWTc/Ndhr
H5oUW+2hq27R69i+gckXWqzGw6xzFeu3PJONdLrmzCgze4c3b7Nr4wFFXWoyxaqhX26naG5QSXNQ
ThEOFx/X+MOtHafX+pTITSuF5/ko19zUV1Hlbxsd0WkjtbsxxdIJi4zRe9Cd2txUY3VW5VqXkB4U
Y6SM89lV0SjJXQ5tGg3rZzPXTUojUZ3D2XBIK88W6yO92vwqyvr8PLXLISTRrz4bkg4ebUpQgwKt
+YB56oUc42lb4WN2hf79dkzJXIcgSQWJVSMqJreV49XAyeN7omA4MXVpu1PRgfhdNsmPePd5EWzx
JUNZqRWbJi4OKAKhOnqds41l+y0zITG7elNfa3kjq40J4XxXi6T/3sU8ayxlMgUdGJHVe2ekrPDl
1MAaMB+nKolDFfDlwiQP4bYqvflMszuo6B6qA4eghMeExWIXx0LfKY3UL7RucgKnrr7mOKFcjyAe
OyGW5cpslzuosrBMsU9vSGjtoaZDXw8Wz0wv4Aoi8+Ik+aVc5PypMLrqDPWa92w33fSlKNwlhISU
lXQkhXHRdRVenEnKvuLKYkaBZFg3xMR4qMbS7kHM+bLVEJFcu0XRBbVjZOFQ11oYm/F8AEWwAnyU
xRTokRj2MafLbTfR3gXQJj/USD4jHjB2edsvnm+iPr1iSza/TmhyIMQ29YUKYS10U9rOKBD4/CRZ
dikd78A06uehWs4GsTzBL7T8KsqKQHILwnej55bliSCC6s5rjWWH/doNyo6gSJIGjfeY7eJaV4MM
gfZB4tqqDWlzsyT2tUzG+6qd9PNa6l9jWhqbQV9wF6sya6NG+bSNNQ0p06wE9QC/0cJfPSiV+nku
xua6iSbvEKnFZvGGMzN1vqZ42e+qvB9JjGPfLuyxCnicX8o5SW6WGSm4lJ3yghnOXVxZfuwtXUBi
RBFKjb1NGdv0xa6ldoBynWxTeju3fVNMvpm6Ux8UPcFEsehMNGsib3wVNb9fmDYO73MPIdPTnme9
7p+g2bWwtK12ulpy6W2TibHuw981P1Ft2FcLswuuus6U2U+wfT+kCo50G88dHuSIlqRxW+NhKNy+
Dlyvv4k6u5dhkpsNkVu2d93E6eJj7lDcFyIdvniNkl5XiOJ76MEiTc9X7cTFOCfe5yVfEGug5ihg
rCu6+shMSA9FYjQNGuKqfsnJ9SXzOrG6T8usJbeaMk67VKJL3IiyYlGUfa5FAcM3qoIU2qzia0vX
uZt5cmtqCVTHyyaV0Gd9PQEs2XBCzZtAz0lngXnU6NdWYokbZZlQq0JQFY+RrUzqRlqTXu+XyavQ
3NRp+iDwNhh8rR0z7PmlnT0aZYVXd+I27fe27yeJwm4NKVpdCgShRa18KOqFWi9pii+ixj7CQtp1
jrReu0BTYV6l9SLMs9yInehMlNnU7uyysS5d/Gi/2YWLKXLsJcahRct9UTaJu5ex2d15c+kyC9mf
P2asAUFrdtX91IvQKM3pXCamifpORc3m0mj9POeTuSvLaDxvs2LcjzKWl+ncmc95slaYvoXH05dZ
ju73oqxXceO03I5OHO2r2Mi0DYZbxk6fbMRczHttO0TDjA44R2K/RvqkFiq7hT7mnM83GbbGw13q
4RSwQVBcsgXa1iZ2OoOPbUn6QzPlycBGPhouVDky6HUWGdFl+UXuuNm0U1ErfdLG0rtU694ixyvq
OtXwmwxzJj8xMP5CqlhMX9EDDy+yd+d7LR+Iq+oK2RxcjajZDVT1XG70RkWx0U6s4ZRJ4r7GbiO5
oaPMYiBQFVoB6wa78Cw83mU0i7u6YEDskFsqV109zVVQlzgoZURZhjpWIp8UqOefsMahRwx+UW5s
ZMK3GmeEs1Qk3V2VLsoOaX134SD6+EgAB8WS0y51hixxmB7lPLsLRVUfDb4CI9gKatUT4mAaIjap
OxfsLspoGuzHIrUoxJrFutRVQ0WHSKRZiAkYknpebYbJQqZFV4NI5gjfM6uRL6zwDfrE1CBpfGdI
SC0PiM2S4hFFdXbAuZ6KAEsdpaBraHWPeVbGN0S0lZDq7Sm/A+8fVd8kNXo/rtTtUiVsHnHlzBcd
6JGRJp37U6onu0FX2AMbmUK5LryVyYptBvk0Q32/aGP7Oeu6ctrA9nK+614+7vO539fqzClkUtsP
E/lc+K9ky8culeleH4uyD+yiW3a6WyWbIfbEwR7bCIHEpO8TZWl8iocEO2FY1hGoKrqPpt5GIloC
D2b9N3qSHX4VQ1wxZXr1YUmc/vbHGfK3IMAHUfK/Y1TvFRL4/8X+Xv3W7kWs+Fp7/FH/BwFCFxzr
P/6FwL3BB7dPjXj526Etnqpv7c8Y4fpnf0GE9p86KBw5cjrUD5esyX8jhACEgGWAcxgu4oS20iP/
Aght/U+IxZiCAhzSzaAj/G+A0Nb4EaAiKD1k1ZVJ8TsA4Y/kzZ/gCRNKFzUmbS4QAgIejhv3mahw
0O8rM0idtL1tM087YNP+gG9AGpKYEx0g29El6hcUKlKxGKFZepVFhX6WZihgNYIgXGkn97GaY0mU
JlfuiD0lgp/8dtKcE0CGcQQy/vi2PBdwfA+bPkg7r3Gm0ZVRJpTKCEhOaR8jKCoOJj2N+yANYSOw
NaUdw2k66BjiQhnGp+MuQUtMoqiTUSakVGkh9qzlNkPmvecwbuCrUHQCxlefUUynC94OEPtesE/u
rlRgzKusxrVLzmaeQErNltvE1nFaEot1j7QF4yplQiLr28Lqvq6l9pd6FuWnpLawtEOomd+gqFWD
tOCcyLk0Kr54eUm25U+D7h3sVXvNQbF4Lvyn03klNXb11TsCX7uxWFCx1lhxCaSsOINcJLkYLgaU
2u0+GdGSJjJ1DCzbRoOsWR0zgbZJRjxkHHjbcZUiZ+IXwkKdEy1EgqvfpjXeeDgoWJhnUEue+MY/
/PFfjzsc1bCzR3ShOrCOjr4xSo2WXFJLCxoDVX1XRcVBFdaqeXSrxm9SKzlTdRl9wHrDwnuohxNs
L3GzdTBkxJslrh3FHw11flRro3uMSinToI/yEXFr1CZ3g2ynWxCLfgoaaiUgoWGWAUxlPKRGY8q+
LBm+i9hMFARjAmW4vtWNgAaMi+QbF8uHADIlYfDqWLmgAd1cbKZ6Hgm49ORZbyvLbqjjOYwUSd3n
KBQXeJskD041Rp96Q8sCNDLlXZc68qlXuYPMWjCFWzzZ7yvQSqSjpat8TvS+2c+a235raSz6+GoQ
m9eLspk3w4J4DB6hcoMLlrwW5Vykvtdp6e2vx866Mv0MUK5jh/asAWq7Itvc6us5pWCT1kSqogUQ
idJd40Rp5TsZD8co3AicI24w9h1xZ/CVynbDSos9QrN78w7WYEEVrvBmWhWlYTPcpJzCwHwMVUMO
FpPcUrhGfY07kod4APm95WOSll16s4TQWS8RbvmjJufLPhJ7mVTN6LOn8rpArCmS2j4ORm24mKMW
N1oLyII/Utho65kzQIIhylNVKf1jwRmn2+Y59b3AS+OyaooFjzE7z+47slnxEOLYHRgqprY+SZsi
56ZmDEvMUZkvsAHxNWlKHCipfnBwNdTQUNscdZBenpMz1l5iJmbZWx3t8NWy1sPdMCZnYhypqdKp
K/LNUpj1RVKu4uIeq56bVLevldYFNkJGluzr/FbvaxWbpyXZqhBqt3ClnY/2XFottgdWct+4E0Ys
TqqcqyLuARQseZ2RFPPZrovpgqyE4k5fPPcUy+GdZWPV/3iwAOhC2cfk7UJfsL3TOp3SlcGVzg0+
eLSHr0D8VJxLDHuzCsyfBdyUEwqaHwzp4/kPlgXTCe2Dpx8rj5DruggEMx3YRAoMBuT0OYPkdt5Y
+nnrDsUBH4l6RzZvyRRMQCIValkcqy4Vj4QSTzJUxhYY99eT4QcQfvS1iCIkChT0cs2LOOrva5Mp
JrfAaw2rZ2JOTWfYZbLFcTGlzF+yNW0BUC7g6F341qDkTP24+BALjt4iwTzLNgZ115PZsTHKmJKz
NrDyG3BmahAYbvCWALErKuMrRUEd1K11KvfXOeodrbMZGgXlxI/wX9gyr2fz3Ju4HiZ4jUSKmV3Y
VTZP2EHp8//j7ryaG7fSNPyL4EIOt0jMCqTyDUqtgEAiJwK/fh/IPTMS1Suu73bX5fK0p60GzsEJ
X3hDNg/26AoElHudJKmsB/GQCo2T7KvLfVG8IwhJFrDXIiC9BjW0xMaGVeafaSpeqhPeDYWDAkWA
uDr6MMGhV0pwuJ2+54axgwyFceTsWm+Ix/oC/b8SWYWB0iaTeQ/HdXAkfLG8HnsH9kwhFqu8GoZX
WewqC34h0l51JVwmVElGvRLgletGfCM3OghlcW9Vlymb+7GXpDFx4qQ4btqpYYEQ8XGlJGqw1Q6H
40WaxSxfcUDuoILIg9LECokPxKuE3jJXoFHVxCEuiP0aJ+55tee4UmEbPsiNGe0OQSI9pLEkH23i
+65zRkHez8a6IxFOIkrXgoIanYE+jisNte4GH9cHYBl+7+cl+Ke7HHIZZzFC0lOsM33hT53NNlGp
7PEXVPU4uIETqlIH0wtuED2b1Q2mwGgPJU6IzsKKolU8l0SgY/twLGdx2+b+IRXRRZMSPyojFXES
FdnHA+oFRTGco0Eof1htmExwTU+YZlE7BaBS3hzomojcHV26vy9LxVwJCDIooSr5WaLrPqtImSG0
gJFopFMrKcvHstv3S8ukxiQDeGSdqYrTCNDWM6zjaIp15YpSL9oQYeJLiAvdlsOoufXYGHRviuGq
iBLBsypbe9wj/oZ4gx7N0O1K53Duzsn4fj+mJooFzCzwgETIcKe+fgwhjgMTwCQDlPbyVV5IpkMF
sb9HTMpaV+ne8KS8PHJfudCZO+sYe7qOaB3AUTQnW/1V5E47t8dPIIaETLwUPW9uUYxm8Jo96UQX
ZhpkZN6SI2VqcoVHQucJQ9U6koGkqSkd5nFF+bExH3ToroT3y2PbW/+sGz69A40bGu8g4RBYPrWl
jWNEwPBAQqWo6F+0WNXnndVJPvIb45kzWfkWoPAo2YCixzVhTWnK129wrIdEOIhYXdTh8XDVpYZ1
x8BKR0ATZYaYvPAUj0TaVA614qqWs/opN5TwDooJwl7BUa7tTtOEFVCMuCHtpqO4z9s5tcQwtsuD
2ukUmwESQ5MaZwk6vJmNfts+maWclRtZJxyqlFot7Gqw8Bje59Vzhu4IzUhcwpc0uY+mpyrJGWbC
B9Lqy000WThPRA0QzighnSL0SNkQZspK0ekJedzsiO053fds3UfmCN1fVTHoRdCGSylMGrvu1ct8
Yn+52JTzn2pJtanCUZnpSRO+t9AqdEcfJOFX2Mc1UsTIQ8GUukkr6lH2oego1lFMq55LdTTviBc0
vxOondrSgeKgo3Wt3cP5kDxETVR7kmp0VeC1ToJ80aVCmfy1R+36VbTS+DHMdfPhAKBrpcBh+NU3
KnF1QW96vS9lPUchBpVEo9VyACnRnjZVAwsmzQwEiWXzkc7w4aFABxSpgvyWdKyTZkVU5zNVSniS
GGBvV8vx36v5H1U3/melix9hUP8L6xcTvvu/r1/M4l/V86F5rj7XLqYf+V270P6awE0TeHPCJIGe
Y+/9hjfxW8TO9ElBFwPphkP+7+qFov815RSQTEEbiBQv2NG/4U3Tb02OKyJ+pCZmkqAa/1Vc+Z3n
/o07+zO86beL6adtgsXmZG46veFkiYDZw9fDIRjDKAEw8y5JdrQYF8VNupUepoS+QdvYLlzde90v
02XkjGvEqEs7n/Wz/dxYWavhTVt3r82CM+MiuzkshMvDa/Iqudr8QAHNM176uyawy+faE51sMTil
Z81lp1iEc+LP1bjoXiN6/LJdOqhKueV1udSfoyv1PZ7nG20tPyPRiDmBhMDJXXXTrOul4FN8uGzc
g5+5RLSL/Z18Xax7L7hOFoqfb2VH9g5Xg1deVxiKoAl5k3rxXA0dy88u8+v+lhYxv1Nfj2tzdly3
d82i3AqXyou8VJ3IR5Jzrc/2F5pfzgK3me898N4+ajDvyVW+5C0vlJUxD+7S7aSX8mK+CzmcSUze
nHDe6jiL0+i3D3SxluUSuWoYldWl5Wtz8TY8XpbLwrr61W7iJaT3ZXgRXQ1L63K4YwrXjOFd9jI/
WFB6XeqO6Gmr7NKwDbvwDztCmAW714mc2rlBkcpLvWItLpU1hU5H9CkY3QTLzN97uaO6jZ3O+rcs
8KvWix60eb6UfMsnRZ+3m+C6Ql9FWAVPxnw/QzqXjPx6Ek7U7MCPbaF2isaJdXeSUOe/jzbgRcJf
B2mlZE6/0haUWJ3MJ2LkvY4QkJ3UMR+b3QBeXXUQT9EexnU6j6+LVTkDdJ0syrnm6k7CuGCZMC3J
IloYfjrPZ+FKXmY39ZNwkW7MK55wj/FqYItetCD+NJn2/Sye6a6xVeZlbSevIZps9/tVd9nPzPdh
UzV2d29t0YW8V1bNrro0dVuKZvRUVHFu8aKaLczFi9iXPLovM252v302l8OyyRyw0166ki6FHeuz
c+Iou4zTueFLdr7h593YkW3E9FYHQmff4IvMDm7xiHa7XV6ToJcoi9vKBZOWZo7uHucRHVDRlW7A
6USZT1ddjJ1i3fk9utt2+ktzj245g1JExLm5Sh2btv028cnsfWN+ePWbmzC09Ts5c8nre5NpeiKd
i2zTAxHkUDn0BExBeYvyKd2Mq8xvLif8EzKl/BGvCctIdI4LsKuqhMxiiCTpekrP6cr6kv7QIv1o
Ne/cI/ZgvR8CUDu2rqH1Oj8qm8a+eql9pLiO3mGl2oZjB7XboEh0210PO+2Wsj5cziJd8f/RPT8M
Tn5w6hd8De3jLWJMkoNsEeoCziA7OmvxsEaOnTa9jVgQ3ca6Q6p+OfXihrn4clRrJ2btil4wo600
PJfL8T5Dk9Nahl7pSiRVy+Alv2mvgIwgnICkjXNclovM2xvPh2V8qd2UeL7r88HYBRcG51LjD8ts
rc5AY4pv2m0JFN+tL9td4WaGIyk+tNfNYKNGPW60O9WXnNg5uCi77zmOfBpQGfp9CSUsIpMYzwF1
byfI1UWLEHBiw4A3+nhDq91Fu+GmWrKFbf1WlJF4tbv8mnaG0YACOdgmiuib/Ep9NdHs844+ctvy
soxpgy6Mw+bwHO+EhT6zZD+zhXJ2fMeH1RFL7z7PHcsmm9tfCx6beoG8uFZ7jfLM/IoPdeXK6r3u
WoGTvhXVveDtVXc/K+jdIGE0zlXdQ81aOXjZr15AcG9uoBmDyky1IkGuHymP2SgybGmpuqHk6tFK
kYjYPKQqWREN09eBl7qngOLs86eICg74mt49BC9BfPAVX9m14zyNro4SDNal7O3vUOSTHtWVIW+y
W4wR0vv2Ph41G3oVzUQSzsruZyK0fN15MvTZpPV8t498Xb/DE9gS7xFxy+d9ZIuNg0VSjTJS5o4P
rUUjc5ZDE14M1jNzPewUYBrzfgce84415YDwO140W7GjT2pTKauWzfXe3WG2Tb/QHjN0PPyhf43M
dWihv+T29/W9eC1qdueLstcKPsKSMxCLc6V1s1vhytzW81fLRforFV18KIqNoD4bG1FonfahvER2
2a59LQD9FW5Bv1xSQTvS+n8y2tsWUeW4NGYylM68E5zjS+IMQEXt1DYWsE0cgJLb3hs8PUDnfpO4
FMaiG/6ch4MTXUcgCPLeZ3NIrhAtIcYUG9na6L9Smz/WBdSAw0q04NywQ5zT9XtlEouclTo4k9LL
B7wTbBPdRtXlfEvRZe9c4Q4UTfpoqYgZ2nK6iR/E7EG6rJon9O0MDCvCdf2uNEe7LF606ta61Par
FmTQWhVnbum1Npuqdbujc9t5Xv+S4g6UIILsJPaxtNX7cHztNhLeAkWBhBMHpVds0DTlcEeuxD4a
HKx7fuO69ZtERjQMWb44Fq+4sTJbf6lNezSzOzUGRrNP7zGI7zf0rfe7IHFQHbM6L5uhU5gs20Xv
Io/3y9yaF5RNYrfZIDpe4732i380m8NyWAeXmpO65S9EzBY8io9K89c7rIFzUVsS5sVC53ZRn6JF
+6sobYTOfylX/Vxdaei6dfZRt1HWWpulixKidiXNgcm5ss9YezQsfeM44xfk+iJVDTuIWGi5n0Vz
1ipFcYBYRj/XTM/Yz0pQTvEyGOlfzBvtvqdf8Nougso9jhSyvCxd4jkBiCM3ZstoySJjNXcbHG0R
rAJ+5j6b8+iIaKmvm36vL4PmSsyXmFCAsX0VK0dUZx/B6D8Ky/8HTcf/Q+3ESVjgh3AcykNWvw1f
onF+4nc0LhNWQyyByiKaErSpiTbwOxqXaSVim8pfEpIUJOX81O9eompBUZDQNlAJt7UvvUR+C59a
kcYkNU/EUP4R1+BbWQLTOEPF6gjTHIrJGEt9DcXpLTTH0QhZIFVkrXQh2N8JZZtcGLkQrVqo/W4T
a4YThAUiyNg6LCtyXDvXQHZ+mrQ/tcNO24TTm5hQEclXmAnMcr++SROkGUp7GWBEa5/Hbhc/BboS
r5VB7N6HQ8GZZ8rRkwmSmdomJEwbDxVtVmk9ovy1oBE3Do12rY61Om+6Dq5fCWBvKxTDeCbL/8OL
mnA90KJBipea80m5udNrJejJ4+2yaxNfSARlVlFTIPyeCNWgPIPiTDXlRAVCYxkYpk7+BePKoHz0
0RD+VF6k3WN2gUwnJafTlI7R3BDzaCdIomCL+oBbpD4orhC0D/FeR8RYDnE+ao4KcroxYszmUGA7
uo9n/V6r3H++2/9/JuFT9/O/3/VUDPd/whBMP/V75wPF/EvBbByNErzGIdj8Jw9Hh+Mv7H5NIP7s
PgRawP7/3vmC+RclM86LySSQ3Bh6xr8TcUGW/qLPQUUNGQZJwcdZ/ieZ+AnLASY574GeEt1cNpys
nJQkDe2oteg5K9tamEro0DAdNeIamZKzygkhXdsgnIGjjbtPU/WHvT7tkE/5//Rgw2B6VPASeL1/
VNM/LWfYLqqGgL+6VWAIuLmBeOKItuzi56dMR9eXp+DqLeEIKFLUgGunnZSBYXcmLdY34vUoKBvB
KN8CScAfUzgu9/1rqCbZEv0A7+dn8t1+fObJ2ZDXh6pA+Uy8riPkPyIMrqQ6nVQewiuzqM487OQg
4rTEtpyZ5C7QVMji0wR8msZcQByzsXhYlPWia+1b1SuhMbpxZ4+7lA7cuSP6pKg7PVBDJE6ipM6d
wWH99YFdWytV0BjydRXut3IwmQwEZEv7/SIU+ptKHYRFLLfLUp0H7YXW0M/9eXZPz8HpBaC3IqVk
0vXHk3Ca/s8jRuagsppcvuZRyrpV5QswtRh2wQ6d93lb2IVeW0hw5xgkRFmz2/udjEB8UWTJfRxn
C2HR1F1zpi367ZtD6KTuS20MdQRVOxVnCLklpOIQG1ej2oZ2XA8DBgy1BZXEGOfmsTy3xr7PAg+E
Aj51b0xYe6ffveIG0s1y1K8yzcJuxIx3lSSsJvKvXyTUSLB1GG8AP6NFQXNF60GX931MBDwUCxmx
VRcB7V3Y4rzy8+f5dp7wXohuTHwpmQ7TB3zk09cR5SOSItZoXOXkmt1Box0cPGFahxIHPeVZhGMb
yMBkPhyk6h/ekMYkX4K5oUhExaloqiebvTqgRNri3wOBrYa/lrxbQ6fcSoDiedvjPbJ9l9RQstmo
VSqVf3XilXUzeg4Y1XTDsLYAVP59NQKK+3Oh80/rwjIUjn6OOnq7J68kyJyvILL5TEW1v6IcWjpN
2L5hovWY1aZ8ZhWeTv7Eo8NkcTrrIO4x/V+3Bm3HQO05BbfgmZ+tUl5UhUA/oLwBjvgUjc3tMe7c
Bv33M4fQabeNBg99DqIgFV4sKlDWySnUx1FRBM0obVVrB73K3puQV1LMvZahdtEJ67Lxuha2R0qm
P/kNxa7SPf688E7br3+/A8JEMncJuLxTmU3M/hR1hHewpRBkbgy0rpVfquy3+oVWOayFd0P3jzG8
K2BTYM+caBGMmMP90+PpYyo+vcbJ8YQz8nAIucS34buu+tWL1M4l1Iw7ul5LHeNBJPVL5/CsV64h
LdVzSpHS6X1w+viTJdAg5x2IA4/vD24szUN53sU4wtiZcdkL8/BWpdxeAa26PWRu/JAdrurIjt7O
fIqT7vK3T3GyHNokzUxyHWnb6nS0ysdOxlbBBAx7fMnEa6BrdmVhLzWoZw6fD82rz9f9x+gVabr0
AWESMn/dAJ0IQ36ID/IWOT2QR6qImR6GDkClZ924DcLB1pQ5V4O97zcJnKeqfxpzfLGWQ+/3hxsD
vWZVmXfKDrpTWixjdQEhI9Q3sjz/eYo+4qpvb8p+Ubi5ucbU02WiCbTx9gpOdpV/tKYK8qWOqcvR
oX/Q0O3MXWTzAyxCdsi3li/de73QMk+YURQKDn6Rzcr2opQgSMGatntX9LW7OnfbyGmniizC0XN5
PLO05dOrf5pdqO0cMkSLqDieHGZFBPJHUDp5u89II+bDcyWvQ8Dg2SPYsUOKmadtzGMKurlXJp4u
uWN4Pfa3R8HrsDPcRGdOuw/5h9M5/Pw+J1/7iAlLlgst7zM4SeoMqPdfmN0m3Htj7OuYawIp3W/q
cKHUbnT00/I2Ueb4adpmexk+YQmVHK5TcaWJc8qTgubvxXtMXSgty6RyhtdV6gqrloKGQOYeHvbm
9SGYA68Tt+l45pqYNsRPI9G+rltLbJpWaJjZeHxqrLllAAaZBeZzO9wp50jFp+m+gVgcOqNck+QX
aNaoJ9OmChGCcpkqbWm16dfKR2MkmFsb68lYlmfy5A/c1ZeRnTzsZGR9XqhGRJlj21JtU/jbbiov
1i1U3z0jX9IWsLLlPpqpNFkwdgkmX0T7OG7jfp4PS7rzXXvR0E0p7P0a8w8YW9q1uB73HsYCNaIj
B/RvbWkX7wB+4s9bP6iU2O29vqHDbRfYVij9TQ2JsttEiZfA0h7WSujyw/GLji+ksJWz5c9b+1to
9vf8oiZCGEjKd3rnE22qgpoN0naYQfYSqQZovvSiPPQ6mDmkYGY1bl+GG0dr6o3VWYDut8N3mnEu
Yf6Hg5gA+etaEjCHsPD74vOGswQLNIhHI2QvHOcyO+DS8QZI2dosR5rGP2rz6OAcXxGcpwXUwLPM
N33pR4Hfw5CQkzsB51pcEQI7SK8z5PHZazgA1Xdmbqs7GQ8uDE296q0E45c+WPk2FByqjNHkX3cz
SiuxmAt4XUF7PHfSfzuLPkY5wRBN0OQg6r+Osi5qrO1CJhmZz3p0QPHKz/Bk8ztw5BFoTmlTTmTX
ZRY4xUXb2Q28T1z+aj/RXbGeNefu/VP83t+7ihDvXy90cvEGTSelsHWkrTk4MRgX+S5R1/3ejS4F
MMV49TaXXXzZ6VgaryR9mVHLFWx5p8Fix5iLQnEC/g2PCLcOsOghdXGpHvfw2S5NQOC50/5C5POl
cIdtdK096zBndqyuYFz4eu8OBxDidrU1/eBBl23lTtoDo7XVd64WE+D0XXpBDGBdWlfI7ZWp30MD
F6At40vgFkvh9ecdoH4LQqaPQ7GKDI32PnWKrx9nEnugLNVLW2FH8f8lebUUR/uVyqtGXYiSrws+
UNlhXS21t2q0w8QuLxl7+kwgbj1EQBSfBclNab8oXnGX3pQL7b26YMmBxM0esMOiASa8xNtsHayy
0Rau63W9yM9lE6eh+8c2RucVEDlSwdQjTwZhHPLmCPhxy+QCIewUJ8CK9gI4a1XNCs2W9nM+m/HW
7JHvIauAY/fzNH6geE/PzinJQ9xTJuc+BRT2tSWAkYvkbfSaJXZ9GwlOPNu3rqXOAlC0WEv2Pmp8
HJpa4ogPsm2u6ptsywdtFyndSJUeI5nNprmlAWaOriHMfn7DE1VUMho+NLBVpKAQQCQiOFn0iFBU
hW4yR5VP/xwDtuMN97927SWxU181t9aZe/LsA08OtwrClaBPKyuDpYm3xVsGKxsPp8qF7DXiKWxT
PK6yM6fN2ceerIVsn4EmnNZCcDu+NNg3XbRv5o10nTx3z9bd4Uz8/C2N+zqr+nTCf8qhBT39/bTw
DtaDoDjms/yK5sdka3pOjOrPi+w/n/CUgRKOjR7VGqnbMDricaFgkTdc5tjIZUNpH/OHyEjtIxgT
4qn8gDGurwpOYfoxN3Bw0xrzXL6yxnkRXIhaaGvVnZptVJZbR+alXQblLqetfmbV/ens/7Tq9JPj
BRip0CoxR21puCgnDLdZPs8x9KZviaLCy2TSkpxbeFOc8m0vfpqmk9g365uDDvuDFcB3wOx78ATQ
PfWOGFMIPOVWQMNkm2DrSzf9Kjin7vbHmI26CmX/qe6L+NPJkgj7TG3HFMu2d1zIcbF/tKD7/CpW
EobtDUCSM7H194x+WoP/eeAHgPjTGpTDLqutvJS3ukXDHzNydAAgbt7giThoWAKx3eNmlsl4ZcYg
G2BZnJOm/NMl8vkNplXw6Q0AmNeoEDPk7gZaN2nR5I+JSdT+5ufl9C32nsIHjjLgblNFUzvZbVEI
0HcIAnHXH8kZwWW0y6H0O6zqiggJCOvx58d9r1OcPO90XPs2M6qY5yE2dzDnbeo13exQuoPujKJz
SN0mdeXy+mC4WNJrQGLoRutevD/zhc8N+2QToQcD2qDjNUxpaZpOAKyqXkrhY5zRvfrnp8zJoE+2
j5agxotNrLgTUOGEB3R089rHHhHARIhltup12HhtzN5BEAxtWfExOwBG32AerU4Gbrhx2qHoD5gx
5rh+OqVESZMyvlPI/s+f56NI+GWjn7yp+nXZ4ULaoWHOmx5QImicsFhHijfCJqFSeBHVizBfFRPL
2qlHW6lmGRvi2Mm2NrxAh1fBGX8o+uSpqxQUEyqgVcuxvNhXFMDcQZAxmuYcXUdji/PdrIXgp3Fx
6c5RODh6CRhkcA/CPJdyRyRRLY1d2r3+PMIPFbJvI0ScTKXJSqnQOgmdNSFK2hhy467LLp8Kq3fU
SRRnURmupjwq+4VFaj9eYSLX6Ofu0W+5yTS5nx59Gi+YMfaYIo+OVM+wZknPJDht41qADNkKACmD
c4/8dlmcPPIkYsiyGPLpx/c8rHNxAaynW2ISJeqv2AGP4kaxPKM+Exd9XJqnU4yqOAJ+CGuJ6mnk
FgliPNkySzuqcE25APdSDrD/Kc74QOysdkpahzuBk9OCHLVM9j4+YhKVuN6XVbtruDUxtJoF7VQF
gt+aCE5geHLi0v7Vtv0j6gLmIlBfhKfhET6JgxQsswimkvxYle1uWym+GmCS6VgbNGkoM9Y4z34E
qqDiAS1BZ8Sa+d4sZ024NCu61iQQZ7aSPm3q77Og09+TocPQ0Py6lVDBaOWwEcQdQho8r6qdcN29
A+YcfSO4RPcBLBarQHW66Febz0ZUeIDs3x+XRxQWbPNG2IKKOphMwIYAT43QkJkrtd+ac8DqN/sN
DkNgbDQvNt1DN4uGVVv7R9OGcoOhcnS8tQSvVd9bASygo+RO3/rQn2J0iGaUikYm8z7SKce/BdnC
JEejKpycCVW+RXIsPhkywL9m4OSQbazawmeQ9V7L1w1EhG4WC3N98Uwv35aExc8b+4M+8tN8nxyy
qPrgbKIz3xRZFtULfmk2zgA9WLznPOQkc7DIFd7AUJX4Q2QzJE6rJTkmedVL9ZQAaeLw+rU/VwH6
0yKYjhpDov1hfYTWn65xuEdivB8xSa2g1sHoCB3ykp8H/j1YmaZZm2zDIPv8jWj/HCpk5f4gpdVR
2hmRjTLVBJPO7eb18CuU7SRwMNUcKzsvbOwpw/ufn31KPISD+fXZJ/eFclSsSE15NnQ69c64F9/M
YlqC2n13D2ISLGuDLDvp+OOELpOc8D6gpjLfM9ehLV78/DZ/utQ/T8RJtS20xLyPj720a1K0Ep38
GpylWKPl5JxrNX1PiU7GfXKLZNY4CHhbSLsaiqK5p5jHbnTF1jGlNZDDEPqe4gviZmjPHCtnn3xy
iewRGRKHgEFWOHwpNiyusPf63qnJUGRbLdxyIoW7iGf9PLlnl9nJVZLuE1UZNB6sP7V31SNrTH8e
TTsBYHsnvEWiU5YuKkZEJmce/MeD9NP6Pon+tTpNTGPPXGvKVpFc5ADDciZeEEAql8Oz+tYeZ4XC
lx7PLKcPY7FvJ8qkJj0JmtLUPTnB8cRolK4XJfohTlK5iuIIg18FMzTB3OFJNzuc+m6qHPHC0VaT
lzjcDbdjsayUx1KS7FS66vd0YOjF0goMFDsFry0PtoJqgQJoOi28nyfqz8v/P697ctxGQSF1DU/e
BRQBVKfgnqkXgXRH+7Etz5V5/xRY0GNSueeBQlD2+3q7NQfh0EM/h5vbeMDM7L44OpJKrwCowTpC
FCCI/SJani19nmpp/H3ifHrwyWooBUTyYGExSsL2g80dSNsIf+uD7IGCRnuy7dwU1Zt7GiF72W8E
Rwf/unezmkqwLaKGKLk1NA3ILMCfjyuZZngzQ5dH0de6cd2puzD2k27R9Uut3YzHWVCfObD/eC3+
ZwSnut5mFktCnZYsK9VpqExXrA+qoUPy2BznI4D0ZO/+vDK+lySn4wr3TjhR/AJ+49evdZBGNe8b
IrLIWCjgx6tkXYOoF3E9UPEGaaHfIY4wg7ZXqfOhTv0jOaCkOHrqHyr/kN1p6eZw2FB0w6deiy+P
48aUHfycFRnpg0XZbwyyJiO/r8THuN3UnTceHg7qosoWsjk/mMiEjusiRRTvUHpYu7qyTE1F2kbB
Gl7fmcF+2wc0ABSgKJisKfpkFvB1sEOsxZF+JBCwik1OaKearduirySZs/SussBoI/J8yW5N01WY
LgxoIQfastcauqa6HSDDWzh97FpvjeUo79LgRakL5LolViMII3i4EASvotCekbetmhm6lqWPddux
8mtj0T/IK0i0lCOJMeHfZNc/D++ji/vlVDoZ3skFIGjj0HQ1w1OPHqB0leQB79xnrNSX1qLb+xAf
s8iLqmuqyPC89qMXGitVoyDlq5VPSa1gbKpjaq4kexNjqn9PBLcCts80KRMtIJm08GZFMWPsaeoc
52q2q1CYmuSj5w1KLSYO6q52kUL4SBympjJdLXTSEcw5Mnwok2wosdc4WMsuHdsqBaiKAhuqE/ae
6XsC5148kb5WMgYnI5p2jmr6lXZfWGfEvb/fWdNc6SrCQyKUX8rIX5dCJcUSSJuQ0Ej1BqDnUC7G
5ioLC1QfEZyc5aivtVchpJgp9j4u9eZMMXP6GN8+1qcXmO62T/Ff1cl9o5fEf2YyN8vborkwdMeQ
V31wZot/z2tPhnoaiRWaAiaKYBuuaUNqOQwPkn4tGwt8Cdp8aQW41ayM2M1zt87nP6/JUzkmGj9f
5/kk8hJRwzsG05rEjox2tI7OIIvhuEQis8/WdbfQIl9D0SFYxtVMSi7CaqZXjpXZIHTTc6WzU1nv
b29zcgCMlZoh2BBJuzRDwn1u0p1oPXWXv4LbQ3AWQ5szw/8WoZwM/2RLguhRq1Fm+AAcs+G17Bap
Cb1MuRfTbTa4ZX3dpg/MOqFLcKz/ceIDMgHVBajVCDCogG9O1lgtH47ZqO53qVZ0BN+wx9Qmjb3G
Gh8DI0e3Epklksv2KSytaLWf0q9aU3q3NsiGMtS3Z0MVXPQV1Dp1GN5NGd6LJAlvVaM/EfMNMyUd
XvDx6Mbe2HBj3Yx1VZ0Jtqbl+WWjMAiFZBH8PaKmmMt+HcTUqjeUWNrvqmwCVejl0Ttybc3OfKlv
YQvJKKQCJCpwCgGBexLSNcZREVB4jnalqT8e83T0lBiqjoSGoV3vA8kDqry2ONWAp9E5bWmqK925
sX4/lj7eAiwnvAaU+U+9146VmYdhMEQ7/Ugrc1+HrllCb8raWkfGzM1NYFPWZJ9Chp7mc0FY14m8
w2j3tu3j8czqnXbDp5mHfQHIGpU3aM1o2kB+/jrz6IOXTRQE4e7IQ9wyPuyiY21AGQvf+6oSzgQ/
H9ITJ4/T0LqfemaiBlj05HF7E9MeBJsZe6esdTmWfAmFJads5NvgEELqV+N5IyuVV2Tpc7knk1LE
XFjV4viAFSSllM4QbFUvSpz/0hcaoGHbavOyU8g2j2hyxBwsktbvF5GuHc5EvacYoGmupi6Eydoh
7EUb/+tcDUNuAMnRrK18pPUxlpQPK9QsfCvYL4LmsNEEQ1pkIUzMUkgjF1N5wQ8RYbaLcg95TM/v
hhx+WoyMs1yY4QzhET0aBDcxjomjta2H3cC57/th6/11xj9gVqBD6eeSzpxEzP2AzL1shOIOFdCL
CA21vlQTtzfjejUmwY0Q74VrOR1Duu5HyLHIoHtZLYszJLEvtKRoVscjxULgpeshTodFq+D3HGib
GFy3PYhidBUwTqdtR6IAXesuIhEt8VgQ4eulyTmdmdMyD59AB4CFih50fB2ziZOzFpnaxIo1sd51
iVXOkojZD4UaGahjZngY7AHESh4MXWp9uSY2CkKANEaK4K2Otg7N0fa4FISeahSd5WxfBxdJTAku
HHUf6VkHI5TyupGNnCBoSP2mKxDnEqrAlY9k12cOo5NAFag0YNFJMmfCcExo5q+rSeyPVmelhbVN
iipfCXF/KxNqprpxgfCH4eR6UcMubefaSK1UOWr9RRoBaFEkc788SHuv7YVkqaABS6Kau8CdEldW
/mVD9I/YbP8/+S0kQp++2DeVzLu37G1s3w7Pn3ltHz/zL5kJ6y+yDODWJloyABkVLrXfxDZD+YvM
AxQ1+RYgBoDZ/6a34KIDPps/B/zAVCNXWRa/ZSbEv3SAI/wM0Cl0Jlgfxj9ht5zulalLDD4IW2Cq
YnQetJNASMwObSrkQ+DeXY52ar8+xfZVbF+G9kVkX1y9zW6X7w+vy3P510mb49tTT3bomAaBlnZE
uE+lfXed2zehXdoP/MuvtzXotunf32be4/3zxeruYv18+767Xb1e9/a59/h6r317jZOLRkzlozDu
GXye30niryq6/rQYrv4+QD87B310ij6dq98ecHKuyke1kbVpnLn9cHdNC8F+unu4W/16i/nlA38/
pfZo3/y63C4un24Wob3Y2leL7Xaxvthu186Ft55tF7Ptdjn9ylsuvdXT7mLtLHdL53F34ex2q8tr
Z/m+2l0sr93V6v3M+38kPz+8/ynQArWT3BBa3n/ztHm4Xs43T5dPq4eH2exmtXkIbW+9XXuz5drb
bi+3l/7l9IrL691/cXZey3XjaNu9IlYxh1PuoCwrWbJ0wpIsiwSYEwjy6r9F//9Ba8vlXZ6aqQnd
bkEAEd64ntuL+931+emRtVzX6m+/y8HDWos6b3rn91q+rduGtXx7e/h1k8YPNau5xHe/HgRryT3P
/6zX/zz59fCL5X3Q625+4k8+NfHNcxZ/vD5ff7w/v95m8fnrLbvr+eaD3XV7//H48Q47hH893n48
Au+Jf9xeXj6/vl983Gfx7fuR9T2MVB3uj8NCDTcfEGr0mNN2f7U9vdqu/72P493Zfn+yiTfxbsP/
iU+3p9u/L+YheerLwAcOQZPWGiiBTrbMkG14+/5x8fYNKkb8htJYfHfNWlXx5fP54+vN6/WRL7me
qr99yNXO/4/DO0xumiNxlWwN/7T1n4T5kuY30D7igRxYbT7+faqHjufvqRLXgsj6Owh52DLr5eZY
pLlMtkvTXonpkv6s0zKcUIb5aAOyP07+suhXYTi7St256smlK1y558byOueAaR7S8SF1xBFf5o/3
7u+Ox7UsDHzywW7Oi6Uygylbb4aHt5rb707Eb283r5c3r8831+/3Zvz4fuw4H3q9/28p1jbL/z/o
gTWxZB0+jWLQ3gTJ6j0FwQxs4kLP98iQx91AYWV4YQ3/luACM4eEH0Q17Pn1STuUGianP6bG2C7b
uk176msFuaawnNItQarl59+/9hpF+O/eCghgoolNezSNx+6X5rtOTUNXDyv8ZwnUVT/NzqtyJ/uu
k6K8+R+G8te2VB52zM2Du70WjjAjJUmttsNy7y0p8aLZgJ7mF0v5/e9jrUficFoejgVO6drMFh4E
TwJEAEe3C4KtO9Tet6j3EiLZUXFkU/5pFKxlj76QVUrrS1121+kMJFWwjbxxoYIyCE7IW0RH7p4v
u3D9RvRJ0AxFlSvV3weTaTzh5MFsB1u71z6ac47zNC0FGfrKQyRBlJ3dxGBHV0wHEUgc0+inrMDc
H7Gt/zhbolKUj5KiZJN+voaCMWvdvJ6DrTQWf5tF1KhMPTIc//jlQtMDAox5h/tM8OXA0um9rAuq
ZHS2Y99RmxouKBJMTXYkaPFlLmu3EO3JkBI8yKi/M4L/uVLTSQLu9QO9pZGSAH1UIaWALNyRL/fl
cDGKRf8aAn4gC/EhPq8YDZW99BRdONVkReeofCFiMFBfCIv7WBPrYdYYq/TzWAenK4qKqLRCxpo7
lAiy/K4MA7Cy4K/G5EwGKJ4a5VMd4kWrYJMuzSn7bGe0/t7S9JP50ykaEkBal1div1s89b10lI4d
x/qu5b9eBOuvSmcxBAsea9C/n5fFtFD/mmx+VaeS9X4InR9OmIH+kV115AP86TP/hmA4HB3amg82
Uz6EZeHUjkb3q/Svcs81Lw0UpY9s2YNoz++lZ7PiEDAX9DXX3+I/m6lOclC4rau3IlQB5BlBEfWk
7GuQsypGpMY7+/sR+fKtw/X0oQ9NtIQs6pfopKAChrcDMrh12d1438bH6qr7Eb2711rEw1N3IR/n
m+U6e10+xE10nuyoZD1ikhxGbUh6ff4VDuY86XbNVvIr1I/OvXkXfHOv6w//JD13bqlRmG7I1Bjf
zZtVO/4M4cpvKHMeuXwPV/3wNzi4FVXmuNlotDOZa+heQ3Xape7e9qbzuj1GETncRui5wjWlqc6i
4RbkysGGNcAKmkNP0YelSoR0wqW779LK/PH3z/q7Teq/jxbDoMDAIXXYqdz0B2uaNk5i0d09U5hU
nqF9TBeGsn6EGvgyUsxx1VkbIz/Pmu+ONZ3ogbRs9D0oW4D+AJsNpFSC8MKL2h8LcCZPgJG7KLrp
tHTJixtXNkkoy1ziMCL6J0ESzvHcvw3Ts2U9a6+Mk+bMIiy9mO+oosWm8RTQzJH7wy6ANZiL93po
XnhB915HvunIxDkfB/P20YdB/2Il64aHtJhaulGxJEy3rJfoTeep+1KXxe6fB8GmQs167ScOvsRI
peWPg23P09adS3OvOnVLO4Y+Esz8w0ZhEN5rCn8hqR+6J9qfu95w+2nrDTRRRgRm42II5f8wFdYL
mgfBR6IlB6YwGoxeEthy2uZF71wCxJjJMYzhkVtmvRsPvkpoEeCgihlADGmEz7eaMzFw1qqJSu2c
tOtURPeRI4cr3S7jSZ0Kh6yUPlYEdOjqcARCCzFI1m8tcjxsuU7Ssi7Kgq2g+rA+DzowtJXtiM1S
GAZCFW0Eu23JqExIRuvfdyFDY3XTQYtN/PvS/c8t7jmlgbxixap6Tr4dOiPZzpN/rE33TzuEu4SI
NpNcHZmDVQ1nYS6doSjFToO9RMng3OLV/cdWI/oE6TBaw2E4LmCDo4PL0ShqhTB3OW2lazsIQzZo
K812eqOmOTzPkzmMs1yX+96vbP6IY+36qe6fI12QT5sokZ4RRpdF+dBMwU641rEc8uo3He4t30e1
hWICiNqH5QSpPep85LXcWk6f2ptk6Ko3T1vNt07U612UJ3fAsyuEHh2SfuhMoEejS7ruTR9Jqo2x
2NU/+kEsGK2NVNZiaKOA4Rxc8Z0rSfJZpOtB3run5eygWOcE2b5AAe/I8V3X/mDywNzxgGhkI/lx
GKLO4N+PKe25tOulPSWUda1vpTs79alZJ5R5/P3eW3/xz6NxD1EpadHlAdzk0G/2SIk0lkupuBIh
3d0JTJ5BzPmp8hvYAU0lLhfHhOVm3zUm7Y5/H/zLVC0TSXMazkjIBeux+rzbhy7pEKGS7TYqq4Vm
ahcdvE0XqMI+mbICOc+/D3doEvA0W2AqoA3jKDHowQNqWoXvFLNJS6NsvxXG8KNxKK9Jgvml6Fvz
yH3x5aoCGAOzhu6ZlVxD9urz3IDbVyQdgxwBgGDYmbOhoAIu45kPDOauD+BilPVExbVMj5VBf7mZ
f4+82j8sLwf9YOTCiEYkyKN8688B+n1Gc9mNDfXHTfbSRc1pVVfpke/45dZiRAx2gG7QldlEBwsr
UM0lru5zLbYdnPeZDothIQv+T5+PLCD3ASYAR5BWAlhUn1e09EYYjcHSbGtLes5lGYqiv/NLXyPy
lOJHnNSZzpsjXSsHW5RBSS+ufGpGDMmEHRx8QPFpFQ5duQ2apv8piiE/KXnh6nj0Muf17xM8WMZ1
LOA6a+6Cl83l/f48QYUTkji5RUPOIKzbRDbJg1jK5t8+1u9RIN7BLUEB3SUA8nmUhFomr+kn+kU6
B+EKK5OvneMcYyV8WTf2A8pbWBeBR2/u4QsjdJsisMy6ec1YhvvS6asn25ybYj92bX/E1j90Nwh6
mMQCeDbZZeZajPJ5TvNij0WrZImAO7Sas6BB93WPGmOEznjnFe6tSYkaXRAVChFIk05d9bw0oaFi
1LdmuSusqh42tgiC7KXsiu7NSPNK/goro7uqC0BX1C6KgU47V6DstdVJ6PcXarF7mLMyj27/cRsw
GRB/RI3AlPP6HdyK7RQJY2mYjLPICBKxCcJV1snp30c5uAzXJUNNjmOEGcXB/WIlzlGrZgMtIfRl
bOiq7qCrLeIcBt3OZmu8WLw+3r/Zv4xpwaVEj46ah4g742BmgxFSTuBVtJt5YbubZAQeRej6yAY/
rMv6Pcza82PbzI9YwsE5yq0JycgohaOqqZauwiy9nkKZg+hql3OL7pz7tlggmmYi3fejznbDKkdt
WWh5Bm2fni7RbD39fbW/HG1mDnZ+/bfNlXxYflKGgytKJDm3UYERJaQ37aXROUdm/sdRsBot/Bje
t0MNEq2pFihbRpGdJ+7DDG3cSRrH2sT/NMpK0SOYQYEfZsPnw4ZcFbp6nQssXNjLhRiN8YSakmNU
iz+OgqahTRkSlQeH0JA8qz2jaKICK1vJfagne4vE2Xzklf7jKMyEQBMDUXX+eS6LoeYWKxJAfGIV
H7VjTjtkMahZ/PvnP3iSf+9I6KkQiLgJOdcHG593szeGdZiir41bQ+a0hogFGPiQDSfE5fKzQOTH
fImvV/AKpsJYJbJoMbV17v/xWBYxpLXgzdyGIX1dVq7NUzc3DBqRuvLh7/P7uoxcINiQ2DvMkl3+
eajc83rPjjQVqo6DY2RVbXUpEe5ttn8f5+uU2AvUcUOPZBF5WD6PM0FwMvuaQGyV5v6PZsIJQBuk
F7a/i7zBdn79fbivn40K7rWXzCEYCdj1YFrUsfo9zzXD1So4R75ZezC4Z4oomypxT/IZKJHJpz35
12HX28KFz0sQdC0T+zxLOVfSMeaCMnqzalG8tnp46h5l+N+GsZsBQXBnyW1alt2RyOt6cv/jDLBN
GZhoNxhQh0jTYe2u7uhm0CbUB5Mc+wVUzvIsD1J5suh5BmI2tydGkRtgoBwJzq+ajsz765NEhAcK
qQlMjTjJYdSdqo5OF4WRbOjgAidpI4JX7svSkgrJGYeAcGOHyjqypdZveDhnvC3K46gYCaPffLP/
nJJQmXXp+kmySbzQ2BkjRWOTlPrIKF83LlNjfQGoEixhS33+pJEcJCp/NJvqjpLOy05UxOeGjFKR
bS7ZWEcegi/DYXWtSivkMNZ77bAdNB21643hYiBcuKAyV8rHAoTfqd0OxwRFvywf+wTxO3igK3MW
VtfniRn9OHZdRmOIOWTZPlzIxyQWgP1/PBHrKGS52JiYrjxun0dJ0xqR6cgJN2pqqzs7HMVLizHx
bAkXAkcazXSscy89/H3UL6vIqLxwv11TTsThKpKRjJxutMNNnujqvEJePO6Vld9So5nu/z7UOoFP
u5DF46Cz//DaVpbS5wn6gr9Ew0iwyeygewSzpNWtPxaGmGlNcUwa002CUycDGk1lRH3sUul/dXRw
OtZoEIFlfhLNs59/g6J3O3JVyHQ6E0+t0ThwTSKzHB7rNnT/1dFZx/Lgia5+HMfh4IKbDYB9dUir
II3haKTmRn1lu+KYv/iHz0d/JiwdloZ5HW5NOauqNIgjUs9r5u3OcI2opIK11vTNWWlwLED4dbj1
hFP0ZfMukXk5cE+125Gz5nXcyNFXFzK3+01SaetbUMIG/Ptu+eNQa7CG7D/hu+DgNklzp8oKBOk3
pdGaCMB6rfs8t4bX7NvRNo44Cl9POPP6z2AHW9MSTZ64A+jEdFLTvrGriV7etjxy9/9pSgTesVco
0ObYrX//P9cwl/Bsz7ZyIY0HQbGRQxfcpVkQXjpd6A3/w/qBgIODyE28pqs/D7aIguz0yPplTkKL
zlCY6IW4xqU9+8fK37+8abCu11yNT/E7kafDkP+SzJR4S4aygrG/zRYn3C5hbp6Popi3XV0d46j8
4WsRrQDOHNm0YYGE+zw1VNA6R9Q92jtiCB5UaabA/Y72e/xxFHjZXFjE7r4EaHsraupJ5miBC1d+
q2Rhn5WjlP/qCK9rR7SfVDwxcdz7z3NBLtuuo6Bgmwc1fUx9BbJgWuYjm+EPX4hucaI8XL6rStnB
ueVHL71bmXSaDmnwzhdsdqMPuDNve/KliASq7T+fXvJ4tCAQf8H1OKxob9ACN0gmUJ9hVH1FE20f
IN5BBPIXYXUSo38f7YsNi247hRImumxIfxPB+ryIQhWB16aM5tE4vvFlRttFpaboKp0aue386Jua
zPRIQAa3fl22Ty/aymJDqIC6WwxJ1Bg/jzsouSAabCsC2O3w0FhJO50OdH5cUs4DHtNuPBo9Krs3
np2qLq5QqURkJJmbcFcai0QXK6o6lMHqQdyl0pmjuHctpMx66S6bsfMgt4xOWt7nTdIipitr3YMP
6Zxij4k6NBvVutl9wlHwaM0e6ouwMQrw8mEK0afxfY8AnqHt73br9c/lIBexsdKmUZsR0Pc+DZaE
SprBdX+6/MNXeYPY4TZ3AmTFCiCI2dZNm5z854g0EvDCen4olbLOumytsKi9tD43pRn8ioyI3oTS
SYaTvE3kpSfmlPihk0DQhoElv1HKQgdQ2k4FmqRTnu6G1vTfapdgVjyOhIrjoc/ry77pWuS4RGsE
+7kL7DaWUtLfn5jNSBtgz5x6UzoXs2/OxfmUjCGRMAVWZtPMsn7KM0Xrvy+T8QFnN38e1UAbb8nz
CCXAsEBl1iC8t/nMcx9j5Ikfnh2utBlEGOe9tej+PbWMWsbe1OcPUVg481lVDeFTZyzVLRVNKEqV
wnAflFOLJ90Xg7gYG3+t6FeB6uK2J3lRpEsexbbVlAvQlUGD4mla48brF/kjtbDgNkNWhyOdzX1I
KkB6dHQYobUUMYdlulp6v2xPgiFNgB0UzrSAo0tzSCNLM50adtPpGAVY+ndSPxPPs+Vnz47RrjpK
vba9MyMPOccj1Ra/emq/LrHzWbS57+or02s1ss3mkl4a6TSUO0cG4as03YJOzjQNys2Ab+1sil5A
VRjcYngLmgmqSily90l1c/c6zb13VST0brXk0YOLWjXZRFd00N7k9jjZcRn5yorNcOjv0sSYoCO4
SYvIcD83erf4QWJBi2ghhASzKsOd6hvnzBNLZqCm1q2Ze9PpvE2aMxj8y9A568emfMttVE6jSdXv
Y1ZET1kxSk33+zJfpE1XvliN2z+RtzO+i9Zyf6YVBWjwG2vQIz52dLsLAmWeZcLFEPOFcuedOyIT
S8P26OhNlSnzG/1sK0QURZiHcJgVwk5VNNz0SjTBBgMv9PetVUPxaDK/uHDYQB+ZISkN1fSHmLE/
JTAw/NxJ7xU3/IOao/mHEZoAV6GUzCNCa5q2kMINB1SJgtbe2bP0yj2eMYq+NblY+ihVtvwoCDVP
exSa+5PInhFTUm4ObcGZxmbYTK67PJYFYsApnrLYGU7jvs8Bir+bwNJBfupHCs1pmjkS2l+5LfEX
klnHaL5Gd0YWLeO5SagMdoaxePtKOcZVWxf+i1FJPZxRKVFdmImgg3f2neFWhGHh7vtkSM/ypZVy
S+IxHIAsmWO+N6glUmeTjUWxX/qluOoD5f0q/FDf+W21+HEoVUf7NksAu6MckNOz7aV4MNowezSU
636zp5729HQuFXJjQwkQaShE+LJYur0uJecxnosyhZA26trbl51VniuHZqFN0xtztBOOzUXlBAjC
AyBNui4WtYJNZxEoodgRO4S185T3ppZ0AgQqF/3II+QHJ2M/gzHXllHpvQVFfoltu9SoIIa5vLHn
LDS30+h5D6Ol+mXbOHPWo37Xjdf9UpaaD9JXOXCsIHU3eW70kKg49IghNwsZ2onWe5OGu4F2WDNL
38XghWiJFdnwPPZ9f7M4TXpbV5XxYhNk+Fh82XJr6GIkumiVxZaNkyNSWfQdqFM3qX4J0boO4OSl
yL61JtWw5Jvm+V6W5drt3Mj0ZzOJ8qNha81bjVGuwDBnFfCezI+Y96Ae7WHsgcUbdMUD5pYPbtsD
10hNBO0cBNCuqTWwPhJdVuBUIxppQzrRXqeWQx2Pee+8RWXdaHRCBwEpeMqLl6xoEcQojSg4STUh
ha1w2ro8H4QYfzqJC+6mWQz9RmWUNvcR630FpCxKWLqSXetTTb33SwoDdonu+JlWCvk6Do1oyk/s
UqjbTCbGLVlZ43U2l+l69bdfpjpRvBGlYz1WKiwhdZZiJJPhL5kDe14T+808TRbEXVpyjUWeuedO
VY4/MaaGh0mPbDY/rNS9KaT7M8scXgQ9TXRtIX7cvqa+mrkaZcJL4lmlzdNcoc5mhH1WbZQ5etYG
/zh5bBczqsyLpRK8wyfDkJe3jom2EmpuvVNtG100NK0jsXTTuf3wrlBgOdN66H9mXZ4Um7Hiw7Hf
2Lxx09nDAw+b/xZljrcynCz9mNJq+NwUftPtHV6iahOkXvlh6M5/iYq8UPs0byCmOqPbCPLyhnqx
crHSdw3T33GuFirQOyBoeSDRoMyCyRriuZ46VieYgDqPqMZ/zxcUNdCQNAARJxTbotLZcvNt7Mwd
Hwv69CZ68PhNY29JEPzzCg1osukWWtmnbG692NQNkN0ZY9beL35ag0ANFhdZlNxi1EgoO9vTRVlO
G+537zEJF29GHWAc7+ljjsDQGVltblBcchZK+esUpvGUpIgqtb16cdDeKLk5sroG7VWi7e4qHdVc
um741PdJyDZIs6jbjpViAi41sjKehSqHjYs9gjh9G43fdb4E7z154W5rpLAcWJY+0ptITuHPYqrs
p7bVkAvULF+IunXfjD5dfmqY2j+NzEKph5gLLHsq3hPrhHdfXrUVAlBgrJrciDs07q8TV2AC2fYo
5n2SKxHtbYHYHs0CTf6Qk6E1t6ozoNna1gSB2HBr420cCvutGSyQi33eyZ6F1yGXTuE+mVQVq7gf
imQ+8XM1sQ/7NKGAssh1FlMVhtb0VmDwSWY7qUH8tKPcDeJIt7mxR/a9rp8j/C84frwv9dak4vZe
eE6K+I+HIHA8Z5YHU1qw9idDpdJfU2gCSZBLaCx7YyzLH5iddDThICD63Q85J8ZaSNtdBkktklOt
FmAnUbveh2M9ZjApHLcBtGyH3U+pPHPck2Mslg3PEgy2rJQzrTSipI1QEV12IYNTcod1xjUaEJjo
C++cIGnPpAtpSghjqUBWDHF4CRJHGCO9i+DlLGPnTkMV/NBtmT4Eue5oi50pvkOIq+n89Iz8jbE8
hkbX+t8G8okIHlftUpwHVUHVaS5GrIuNiEK7uDAKvwZcNtZDdqLhbOa3mZOp81Qa87BNHdMwzxW2
tg073cuHdxcYUqFiqzPyYlMSFSx2Y12OM73Ug5xPpjEU1BuSAIySHVg6M0U4uFHi3M3pUnlOl6VJ
9ClJpLZpYtdJ5uicYp8SVR9rxvDjOnHH+wL7ZrzQKpvdW2fgnTRR/izsbsfPduR+rtMp+o4MO6Vt
k6fC6HTiinBBFTVugkJvEMn7ukm78ns42fkscb7NPH0KxlAj0hqI0PwhK3qvAWxUY4GKbe/hMvAn
vfCsd1vVxhWS7iYuAfVJcd6UQ0bMrQLS4dt5hwC6KunpzXkMvL0IeC5POmC9+YPV8uEuwaZm/nkg
euhrsh4Sczu3IlDfLStflhs3IwKINnShV2rARE2+COK0CjL1K0ySCrUO0UzVvnUMdDuhwGbGY2D3
ovjW0idf7oIuHb1l6zdeYp7jDDvRXo1pL16Ghvx3iU2E22JtAnekw9ub0+6xntxy3qUjxQcPYeqg
/1lUiWOcZJ0/G1dCRY0LdzdVBrdBWtc/+tHiaCkvs3JIz0uHped7q0PWD1xpTqNTBubzibOmGQ3M
qShIWmB/WBf9dWNWisuVBo8CnE1dquViSIghfERmNBc7R0vHfvWrqguvar8c1F0TFp5zMnSiWK3G
vlWP9FIE6/M/lcX8NFuDqlCnCMak+1YuFekI+rxl3W2qIoPvN0SiHt7NPMwx1QZS/UQkvOy6ltQJ
bqraKc5qJdRyZkvDs3mzVmEsIPxtBVk4y3J5GfWZ6GlskYG6sUxdd9hN7vgcKFoZviE85YWx03Xm
+E4jB3oYoafUk5Y2V3QYTG67dcOu7EGKLjSoR4jR75xZ+Gi9zJQf71pTTtXJ2GaWnQKICPAoItfr
zP2iOx0MsSV0mO0kelYNJl27qOAjqQMruda9gXmn5sX5nmglpk2FVT/vxyEX6V1pg7faIrekjQsC
7rRYAAOBVB4ZrtQUQUplPwx8xGo/YUha2ySRlflmRYWLeG6bTg563cMQwD9sdV3czn1oIVPs9UN5
lcswEVdLm1A9NJt2rnaDMS3NPXkK3T6PhoOwqqcaOXyf3LqSQOQz/Le4yNrOOokoUhNn6Zhzzwln
coz9MHXNR+Lp/ocVLAvweKMbgzN/9lIkp1Pbk6cqndK7KMroa09dEpOb1nSm4iI12rzeiCali20k
5n1OutlBV6AccaOIpBnWTV+RlIotW+OzNqHQXDnVlKB36mMd8VeY4lkx1JzWYk5XMetI+hgZni2B
gdV6Vm96zqvoJqfGMHkTi1Vl5xLPEqS5msP8SecENS6ENOcKIGtvIyvEL75cG649TVdl3Xt4n1HR
jdUOmxZQj5tRI3ramJr93wPq8m+y0gtkF2upnQDbbknLR2/MjOZlka3+BTbP86rTKmGcuyAdZoQD
4FSVu9Iq0WMPu4WLCxsonL+PmVO3H3NqOnl6KoA8Wje+WZSPlmK77PRoJjcuWpXzXoxVgt6upG+D
BZMfKUcq2slahg6a3brp4iAbRrFl6uFFYcpwuIg6E/e9QBjwPNFSRnGOQN+l73UeR6GvwmrXelma
xZSh2B/DZFHWRYCBl6HPm/anp9IQR6wP9I0MqKTj9BQzipF+DvUo7+s02/PzVoiVkXo/cHHr5WQZ
dfEdMEa27Mo5dBFXb9s+iV1vcC9nmdbOrkZLrT/p136nGAekGE96g8NDQUxgZ7tO5cHH0skTNdvo
sI1+oy7r0QpBXUXZ+MLbjH7xYk1Jv5uJpBixzmV+EVSiA48konzaCRuWhdUq883pRWWf1nI9553Z
dthsMojEnuwrkna0bD2QpyCKgNmQ3A1ZQbwu8yYbfad2Vj/9yfLfdZBWxcZQaIg0QzkTYzOt9iro
HISJo8X2noZOjh7uMsV/rS6tZTMIW7y2CWHafSuUDk/wKavmujPMxkfLzdRmiuaOmN+DoKe6Fusk
AVVi+F7+6i2ld2lHybRsIj1G5s4zpbonQtLCUZFWd1+EDuSZ0l6E3kxWMz6iQ1hQ4jtRSrydKKB7
7sIoAM0wuZ29mUXet7HlNOZHq6vZ3WmLnMVmnsxhOZWGRdjV6GTziw9XIKw+G7Xa0GqWvoReYRAY
cDtEh2m6lz8sUdoNmKWBxzONmuql7q3c2TfKmJPY9pXxPFWLRAoxr3PLQlN4tBEGcVKsEImTiAB8
X1lWrLRCoBsaiksEu6qbt8CRoI0TI8kgb+nyV2+LHh+2Hn9YUzYGGwgSBr8wiJmSI5453+njmxDc
6QmGbvvKZedG2hcPpuiSLB4GN/Q29qw+sooAz2Zu8qU5iWTqvndOWoHcYO98cxJNBSOifproZTjk
OdTcaryYXc96Nzw5auTeg/HBQvjkVuezg33REu47LUYzWjbeWDbWuV1M8O6iKa3fqyFfBajqDvmr
gRgS/g5G/9aQJqreLnGXGnRYpJ6TMLegr8QR9oYrqHIOFT0chR1cLE7nNLFOUini1LGInXGxDDjA
ZVQ/a9vq6o2bGA3JE1Gk+GcOEI04L0t/2XaTwWVraazamHMc2tyzk0cws5unbkMDlPA3YpmTdz22
3OcqcaOSW12uytVe6NxgDGHNFmGiF7DTZv+rFZqR3boEQCJC3m2K4joqMobBSvOz3J0MgLilkP6u
axLxYZSj7W28UHo/dB6JfpuUY8thzyFpIC5tESBuW9Vl10olIP4TrrTpSoRFwe1ThihG511jY3fl
MA6xFVukSUoVIt1t9suT67RkYoO5GxUIkpXnkw9jOyIEnzjhGl0KfqVjMmUbighK+zTyyKVeuF1H
a5tI6/51XnpNrFE1ltgM7oBOWTU4/RDnJNcm2mEm1K4zIi1EZDy3uG/MYkaPw8igj9pZJF7YjMW8
CXlyV+X5JDlxskaOZ6r1B2MXEuivuDiwIahPtVJ7G9QNCO4J8cgFLleYdPuxd6G4klSsvG066KaP
pdNWGU9coLiKqoiQxai7OsOCra3rqCttM27ToXNjWt0LvR1JpaHSZXQC/mg0+E5c527WnRpJ5UZn
Y214v0YxGHjuGYGqbRSm6d002Po+KstzwlDo6PDjqWlsRdLTJhp1hRW7ozfbWxN9GZBAdqTmrT3W
K5CldVWyDfPFN3fKm8VHqVrY6lovTnZW0M6X+lu8FaXvuyTvx42izI+wUe8E10mIB7Oh5BFabZkU
+PmYixdNaer+xFkGROoCvC9rOzi2uhvGAH0DaXbDpiNLfJl3teXFpVGM17S1EscwSsSXang3uxpa
Trq1JsHxIer1Xdq1bbMXQvM5oTtK7KJ6JiSUOZRcbfpIFsWJsDT/tJYVin0eNB7UnOrAg9+ZCRPt
oCIhtEu0xLjvZClSHvfa/Gklwg/RXdBddragzKBPBNkPwM6qar5ppBaXK5K+sGitdJzBHdgqupAL
PdoX5YRBvsH5NavTZvCgj89VzV2Vhn34PWwQXNmE2FNI5lGNOKR3JDay8qbD27gWAdb/NnANIkXJ
XP9sjMAF+Te0xUfUtsuDR5Zqiceqh9CKOV5cilxZ1JRpd22197IfRPRobM7HrjoNktATPGgsMjGl
uf+mgQc5MXc+BpKps/yiG4o22pWhj9nr6eCcm3P50f4fZee1HDfSpulbmdhzTMCbiN05AFBV9KIo
UpR0ghApCt4nEglc/T5gT+yKRS1r+6D/6P5FMZFAms+8xoE5F65pB1WaGG+WB0qq2hkuz1MWtioY
KFxp85D9gxP9V/o3n7qX5osYXl7E9c/uf25/9bnFaDVPM/Ff//PNf32SyKJNw8t/8IPjf+yn5tdP
kbfN8d958yvG/3r9Yzw1Nw2aN/+x4xAWy2cM1pc7mgHVP8P990/+//7hf7y8/pb7pXv5X//jGTq5
2H5bymP9qWyzYa//327PByb//HL88/8I4ZgBujUYvMNeh9EAV4je6D86OEbwn9h148xLKAuMHEze
/5HBsY3/BA0BrSigEw00eyOk/7cMjmWjq2NA2wQJCeKM3vi/UcF5hU3+3+YflB1A+gDj0FdCD8cC
t/O2+TdXMm+IV5CkbZeWuNJdPwV6n51pKhA7c6VsbHuz/NyRjh7ENOVnuWydE7iFrdN9/Azehupy
DMOiGXEEkuDSn6166Nlwk22ctave35CqD5fdYvsnOrpbI/p4KN4rswW4QE/8qNepam10pA5zcvA6
j8ys92bqbSP1rT++/+0/v/FP/Rt7a9a+GSigbYwew4ZpAeF8LBxXisSnPsWcWpU4u2lt1RmE/D4/
VEK6N7NXYy/q0FlCpLrJaUvoS+1q5703Lc+OsxTXXPrOPdcStFjLHTqE2lc3uC8XQxlns2yo5/az
sBB4aw3qWYLishu65MIU37U+cCmxWTke96XbfVe56ezajrB6Uw20xl3ai/mX12DbM6qZm08WxP9R
5nu5HpqLcpbd6oPLprDtdpcD+Ld1Tx8ctfRpzjyien3tbKom2pidAMO9+zrUFiBTYBrF/8KxOF4I
llklnqbTck3Vs9urdJ9IiLIffxrjeLmxD9mNPpAFxNKQPt2e4g8AS9/T58s1RM/wAjbONKKsyyVR
doQ1qv8QSNT1DM1ZBKdvW5wFqWF8mn1ug5wrHc0Q6F4U8Q0Csg5hZ8liOrF03qIcaMKDzUNZg/2/
Af4xjH77eINZiqrqeLx1xF2nG91SDztNl/seys4uqwrt/uMX8goY+3OtMqLtslS3FwJW99jmRtUK
YYpkoRRKCebBqEv6jpm+1mdpW/XPaWmjQ9vYsn4kp+vQfPTl9AS23c13RpE75Bn0WC9MEST1Xpa1
60TVYONsV1Td8tNPVjM7dFTsylAfR6zc9a5Dhf3jKfzlnYHbAaoG4foVBfj2nU1rU4hyhS2V6fXD
OlTikNspOaSwrwmLfn082Pv1AwUPdgoodLQO2eVvB9PygcqstQktllZynYAGPNRNtXyiwG6d4Ffa
b7EZr4sBNT/oHyhamhRizbdjZU1Sau6kJQBBcr3dwagl5ZVs8J1TGtpy1vsuEVkSGCMFcsdOXzCw
Dm5VuqAZUTcdwZhe0SnbK1cr/HODQtoDyZJ36xZeRrBf9hbVGCFLJybJQtBiq/3dpLXuT5Fw8kBG
tldv+SkYhdvW6YhmaWJm1U6aJuLhSzLq1HUJLrWwTRvzVoDPBaaCpt9nKp7Ok3L8CtsRoXUXbTPQ
46rTkYNKQDgqIrQz9JuRRZKdyazPTmGUj6hG/7w7gC2gScEm4TJx9J1KHLXN1UWk087apI8Ms6uR
3zEVIuK+kg7WYNXwLa2dwAjXUbiHVRodlUCwaJ9U31jUjKYp/ZZP1vA00P77NtaNe4tesXvrudJu
QqeY0VCvYOL+UmuqsCrs/fLnx2vNeAsK+mcSrICNTE/B0XW3xfjHYSWqocQqveIe2YLRvbM08hLg
fhunwZjjkpJ5VejAyjgIp6fSQwskrBxt2A1un0QrlXAsPVKsJQHPTg+Wi8/qrHHtxLUoMZX5+GG3
F3p0jqDoR2CCTAr3+DGiLfEHzpntYCV5Q2KBgJ0ekHeKdfsW+r69EZDnhoVbENQW1I6OUGBdrtw0
6XEtMbrEw4epme+GdUjPOzV7V7VD084cGp3Gd4o+SOO7wwno/buQ6fUBHGI2zhq25TFflNa2lFkF
T1PU2fLUu1YeO1m33Nhk7Q9tOlUNbUoLM7S5Urh9UvXIY1N3phPP8f7M4wkAlXJqey5kle3P/1gZ
Xp9gFG0Tymg4Ru2zseivnLanU7PgSUiJ1Thl0fS3ATd4JGhFaFFEpm8HVGsjpaWPQGKWTMTN0rpn
wqX+D6CL4p/w/h1V5Z8PzcQC36LPAqf76OwTLJ2M8mUazYCsYvwbmggR71PX7ftFa+ouoaDjICyz
US7fzqpSAZn0zKyo7Nhn46wPMbQt70SI+9dRXKiCFggcVu/Rop39xvOXgLnA4VsiRyv7WNMZ6t9u
QBIJwNobOdVlbxzNpU44pqWdp1HZa2ts92uyc0T67wQ4/vku0B5tTnFKcxC1374xWgK27s8cSR59
UgpcwqrOZjGpu48nQ4Z1dJoAxyUnAUzgcs++Hu9/rG/dVLnj1nyYuZznPXgdapT86IESsXvOtl6+
BoVNHl821u7jkV9n8PYgwyQebXwud9YGbKm3M+QkoVyVcJAt3AM7Kqztvei1aV9lS7ND2mSJ2lKs
0SqmZj/Zz2MV3BMIQUyhUnwiJH4fbFjw9wyOcFLHDbH+9lEcRUcRWEO+vezuZ9q3FHctu0MBG3uO
j6f9utTfTpuEhWyUd41BNMHg27HcPB2UbuNu2OZrAExFBlh9FhMyU2QPlHldDNO8fT7r+gX9a5qh
flXg4GK1+LdQTsm+dmLGvQu7Jf1O2RNgI90htdzXU1ZW8TRMK4ciZDesx6wRaxzQC2AONaPERQR2
55jSqtaliCYbycuoKgL3MOqDdWb7ck5P3FXv3yvSJIiDALbdErVXI4k/VpcawP0tNHTCVBJaQ0BG
kicV09lqufWJXfn+3CSEgNxnYqwOH8Q6OjfJGCplGyIBHtnpL3O7iCsAzFDwzeB32zfi8PFnfD8z
6FFw7k3yB1g4x1INgVPXFpWvhCbA5kCkdQp9SVEYoTaicHfiNR65j26HAZN6BRAyoI7W79s1U0sv
scuxSEJ6/tQKqY9ewNHtLtauSvYJUo/7ubI8UH++eTeNwXBOZ0yPS6Ac5x9P+/1x4Rrw4QxoR/C2
0EF8+yCW9AFG9ixeTy7do5nO4yHftOTDfugtXPVokJ9Xle7s6H84J8L09698O9cRzuds/0veWi62
UdcTr1x0IO2Lldx+zAf0nDR16oUfXyRIuGD6vDGUoXpsVMe305ySOitHrZiiupieUVfXYhSE0hNL
6PUq//Mk2Kg+ZIKvEswOiPGjU6condaEiwMqea0pb2tekByWxKJMJBel5tC10NY5W3XlrOdemYGN
m6yGPpySyqA+XvgA2aq696tIL8cASfSh6a96UQYdPoZKep85DJwpbpzK0SPRaPmjrIIG0fhhndvb
dOrLbl+1NRixjxfJ8YdiXqS5kKZQXNvEYY4WCfSIzgAL0keFt5Y36VrI/aIy7UpaTnviHb7/UOAM
XNTd2Pxo+ftHN35h211arxqGbmMtzpSmBXErjerEhI7UVEluNokxyiYQbWHHgAx5ux6WjDrOVFF/
dxrZf1dVBryK0pNWkPI58ycJShfGXyCnL7SIN+tmqXEUZFU2frOqmt7JsqGWadzSSc2cYueM2Rob
MqfoWgsSTonAe6RlucDHx55rJ0ZbCWmlDpSHFc6WtUE+mhQEy0SB/lTE+S7UZnaUIygl6BwtDh/v
7eyCORcbdJf2V1XcG0E9/BznCfP6JafsDRdk1yrHvFNdnd8nmeyxTOisExqu778jW46LF0kpchrS
ybePMNUVKjeJhetRIoGiJEnHCYIfwMcL8y+jEBgyQz7kNtDRtk6lKIq5bQT9ycwKOxMgvEykvjsx
yra+3+5rm+DQp6CMsg7nx9H6z0QLxrXBu7b2FJb1qQ9PG5hViQxeKbufENWM68FX413n5eqmKUr1
0CnXmg9DF+BZS6iGZaivERqF3AZITXpr0R3KxANhkcMJrS6Q99XT/VDI+kcySBTnssqEGhloDuA9
mmXeAxVtiUVcl3Q3eqo3AcjGPrnOM0M8tlVDU3ROlgo/0FGp67UcbD/K1eKm0TjL6nsx0tQ8d5Su
ajh7vXyqO2t9himYt5CtbReTRxk0D8geN4hzwkY6sd/e3XfQIJEyxSQMIi2w9mNxsXKF0CkNNUQE
ZvMjMsrB7yn3EIroE/9+Qt81HsyxxXwqD7KnpKak0pBz9NQS1qk79TDvP+cWUSDrxgW8SSUdrc3M
qIMVgVgVWeYdNsgRDiCYaBKZL6dG2q7xtwuH2holc9j8DknnMcG2WzxZp1pFrS9oAZ2sNvCG0MWt
hO8yZHTK50ymTTR4drPQiZzcInbhB5q3UAjM+49X8ZFqyGtBB41enoIT3EW87ijmUCMN3MUDJGbO
CR56iUMPg/UyBwFUgXz6PXrOiDWd5VRdnOs5lmPguqiBofjhR8rS8690RGyL21qbTkQC79cHJz7c
cTJJjgrowUcnVm30s9FrQKJSZatpbyx5slOFP/12urKtzvM+AFrWlnob7MGJ1U7oS19gwGQk2mU3
B+6pG++feO/o03Go8K5YtkiMekfJzFRPhkjTuopWsxjp6SSrQzkRoUZjr6rZycF22P5ngN4AoGyu
ju+FAAcRlqWnfa/zRX8QU2s+2o1bfKnLZdipoKkeqgk2RBygkP9o6KOiw+km94lj1yViRYtxbVYA
oULiayakbEu7t5NRS2/bsVwqSAaAprlOrMK/AHHkXJu0An6UOP/9rq2h6rd29FTtAlCWX8XSAt42
u8Y7Hw0RPBNLY6JaS1tZu8xfbT9EaRDzST/I4OYh4uzTBwnq4okAx79IaJcgj2m2BnEhdbGX3Ozn
LyvsimRn6ykU+Ll3YL5YnCrfZjAg6x58Z/OjdzhtqFQbGzlI33zYTBe1s73RL85z7wUVB5jv51Nc
UGBEv8gBgheWLcC9WLRAVyHicLdeAcOo8nO/XpwfTjbPW6Uua77a9DQ4p1JXlxdBWiFjIAGq5WEB
2as7mDLDDq3oA8SElCyHIKpNqgdx4njBw9g0i3bIi6K7m6x2eEimFMeclY4d5vTZQnjRJlN5U6pc
fLW4QLpY+mP50mG09sPPluIKXbpsjlJ98rMYnFvzrCu32Zn1gneNndLT5aBqXWxhi364DKwGyHnf
ttpLL7ReRYghrF+1QmMJWzLVzPPRMemHlE0lgQ6NlZ9jCtOuWkio4D21zqo+o3YffHa8aZ7hZWwY
Egx3pp/CYP2EqIOhJWeJofpZO00Hgb5Y1+umrMf1ICdd3FBear5ls1s89l1bTlG6DMYQIVOljXvk
hEyyf1cD6tpAGfIv2wyilvCspL5uwdsgCa1MEN96kEDRWQCI3wR1P/q7tbGIHPSqnQZMrCxgpjAT
Nsj8AvwS6RqBBV8B0g1MQzIyVd1dA2Nntn2mx60VcLPU4+S9tKujUR9vzRk33aaE1pa4k+tGiU05
/pNnLR5NOygc3kH6jeuGatG4JZ1+KAXIAjjFfVkYtO6kkxvQxqAwEoaVltyblQFJl5b99vKaddcK
Q+hxgTMUxlNLPpex3YzjpdYGdr8HYOGpvaoTcd/lmqSHg3jRt3bohBfN6yp/gOEY/Mj1VJ/tJ/hr
13NC/nSVrEX2IE2QNF8nkORa5FgdAolA8qcx6rEEStGe9rGGq7yuoEfqkI1HWQn9L5IKZs4l1e/u
AQhvAPhamoCe6tXsPldeRjJPfLa8KOl7lxhXmNXBa2Z5X9YNMGCtI/Dncermu5BGloZCeeNV6vsd
4QGaVudG7njfqzSbvgG7tlS4xV86vY1CsLENcBkhdIbyftIX174sF1eYYSf85grGQZAdqpI4FFQJ
Z2+42IipRmLU8ZNFG1t9b50MIKrXyeU2V7behbo3TPZF11WmfmEC0xSXepo6dGGLydq3ysc2q5Rl
c5ebftKez52mXNBDTWBdBk0AaZKEWBJuD2TjMQrdwUFopcRMBhbNvB9daFFR1mORFtNYaK+XStEz
Ua9iWqhxgPfN8f8+BEZqePus6GYASv6S/VJpv6a7xk/GPVZv3oXbBBDeIdaybrSkeyLTgjSWgDS4
rVLZBTE9IELk0q/N5zRDSC6yOk3z42YgMgEyqLLrGWbbbiklAnwcE0WwszpApvQ+myLZT76Xded6
JuA2Cl/WKIrrdf4ghGkjE9TUNH081O6siCMcwJ4VgGsJZaBgyS11XuFzlYFxiG1RNv3eDgaob4nZ
W3Sbu2n8lQd62kamOVtDONau0M8gfOj9rrec5s5b++Wlary82ntCWN9ssWR9NKUWl8c85gFWc8pE
C6J0yzGu2gEb6bpe4MiQQwLAF2suy3gaS3u9bfwBq3iv8ucr9OPq6Uz4QPwjR8x0ffKARDYsyJmT
uJh0pFx0rt0wg1vxe23d+YsyNdJaM3WgmyiXnpWxrHGq+QdZTP2XVS+cParv19Sl4BQk8tIbRioL
tX5TK3iMXvqkdd5T7WgH7DPBiScqrtnuWPWpXWdrYV1O903u3SrR3EPMKUI6luHafMr77ntll+fk
kLu5LF8gd+1N3T53pB6h6fupddybxNVpZCKv5aM3WLOWfaedQlcFBy9zvxR9/ThyudvdeLlg7Pil
LfKbeZGXjls9FUhnOBBnV+N7O92Xab3zrWdDCOyXvXOb3zAu+b4S2S6vrT03q7eHcVHGOQIjvFW8
4oAzOnDwmAbEh8T6kWbcXE1HHbtL9E+TVgFmz4xsuksaj9ibgoU6o/NwSV2Vn7V6zjXHwLdu1Ovb
FNhXrPf9IffG+0nWez1lY0x1e53MFcduxlfyvM+2qs6FZuN8qmpQR8Mj8cb9qJVUG0U2/9AbbzjT
F+/QLusPN3N2/QhB3nQu+f53llk/OFp75uQSVQBhwr9JPxeud+6UD356bTk1rCvDDcKam+6SVSZ2
3fy77NMLUFf3SR1IGpTiwejSazvDi6FQ8wroLTsfFYo2aT5/qUfjMEvNABXnnQ86oP+x+GkMzWbR
58SV7A7NbO4TWj4hyczeM6xvSjNvjYxKXEavBojaFxMEIJSbJup8h2q2FntM0w3Rwj3A2/hiZRN0
T9+KNZli2wf2utcq3PDWW7d2vkljftT6b9aMXbxWPBei+jUmcx2qsbk2C3WFyuEuAEfpB/WnpFJQ
SDTjvEgN64ef8+EV7G1Lm9WFAeYVl8XLeSVFg848m/qvlgW0Q3DvV279mOnaz87yaU6dx4r9FE4u
yDdXP4PU0t/NiLZKyltw39jr807321+2UZ4tSt5QDjg4PSw7K0XZuhPDd1Mb27jNy9sqH85ah1VR
pDpqCtMTG/9T6y9wP8Da7SZwkYQb6m4aZih1lngupxKua44MGxSMeiBIUt4Qyba5nkWnXw164u25
mP3HjKVjn+uzcw2w4sxfxjM9UdaZ3w1XJTjnGnmS3rHbUKBSAIReu3GLcuXCtmis5uosIY45ZGP5
i5Q3i9Z6eCnM+n72je/ekKloHH9K6QK0HbvO08/nVJFtAYLXE5grbXJV1o766jYWrFjwIr9qs0qX
CL1IiNM6MUga1mMBXqAy0uBz4HfIwDukisSQBFhBLMalv1NB1gfno8jMNtL1ZfGQHTCNMXJRf87D
bKw2mW5TrN+KtTaSaMmWvIll0gVjNGSyvPH83gWm3VNKq2DFYuNtpi2P59nuSwDbAq5x0WI8HAyt
jjgRFA5kZjFBtkcj/5QEDj5/qJThZpGBwPEiqGGAkgJOgydFl/tJ19seGSxrXO2dX29cU8AxA+Fm
Z0AZWJrM0KIZfz3E7QmyLhbdT5Yd+tjCgMfezJyRftni5J1bxs9at5vPvZmpO9vdFAPLNKMNIJoC
3KlRlQl0znGd/bgffP9XNhXZDwGalbULteKzJ9lccV9BxooGv4RfKITmwF62kMKW1IQuRKP6kdWz
NugeLgVhY5kB7A9zpCKwy0rKto/GqqL8YQ99X0eKy+XORy9i5R7MIl0Lxt1a5rMRNqWldfHUuxIw
0Ay/PDJsRRiCwPXw3I224keAYd4FTt/U6A24LnwdrhMVdkuL6IQnO2PZZ3M322Ht+sbvJbGtmq02
wM9P+wrQeAcJeYqt2aL0pnkz0S00uHrhzK0KedlTXsEc2pDWnVWB/7jpOWBRxyRGg0wyW+llUAy5
ESOGCC1HapPzu2iQnojafkofbek7FvjzKoNSpBndzi3F8BV1Q0gYy5hiINJPqMU5CbSnTdtEhw1j
jgVu5TVXu1sIbUBWwQP33xbp2sLfm7HP7rweXYg16CCD09Lsd7ky1oeqACIVg8RIviLMiQa4lptY
GTiN8dNMsoB/nfTuk02R/BoYvlGfwzerCcusCrhQ3m9tvqyZgmJPsClTnB/qYIn9KQ0mVmgPUoFy
rn5FLUT4Z5Q8SgRC3CC/K2ejvtT6qn30yk7eIHzM5LEi4i3TldS22vI8owXW6nBOfFPbYHMrjSqn
bYjOpzIxf3B4m0GUGCs3uz9JwjdoSfw/6ICiHtgnXXpe1DL/lqrGklABcg+qQe0CrlOmNT3pdtre
6kNhsbHtCg0Fs6i/QjJHg6Ootl4v6BsgyxVWm/RIUCj+Bke9BHGy+OiJQCaZz0EFV1uEpNeXuXBz
PbIoZBmxUyT5Z6RdpwAaD0LNuxx3z0+JOwdruBZIHGB9OcibwdrslNHJnZ/IM3IQLqC0BXSOsr02
vD7rQ6vWsqeOv/ANgQev5g72zT7uabzDB0bdixgCElvo8bbFrZFUzc8VD5oxlJNm/mzdpL0GmDQZ
USA16mkagfezRuD8GQYU/K3GQxXzUI92UZEv+VTGCDsRO0kKM+ONzqRie7FOhhcOtl5ZKC9gIxoG
gG3GXbdKxzlLOwCNt5bdDV3szev0THFGF7FfW8EXN52bW36t/F4ZLal8CUDpC/4+GYk2ieRGH+nF
b6Nvkru+LcbvYnCNdIeSE2dTQdGAJKiDxxlSKQrkdQFM+2wYkOTap/qSdjsA9US0LvRngpcgp+yx
LCh9xDMaUyoszFUUO8SI8kcjzarHJAAQG9qe4s/gowx0tdz606BVFUJbdkVAqXVpByWVUoEXIp8y
LKEl6vkqH7Ss3EFWg2AhBSl7ZCE8kMaSMODcT0lqSCWghYW07PVfM6KKXgwheXhsOxu5Y+oNEI5d
d8ou1hK6AGz5Wfgxyis8TqopZcSlWbuH2nMuixEfEUwxigzQVqNd6mSpdDsc/xrdi3xi4xrTc65k
06DG7zhVyBIcMRCGLRNWCMRC2kwKNvhgtYguN0Ohnn2UHmwoDjPMHirC01ciWm3cGXZClJWuDtyb
IHOy22Vp0vtUd8eHduwyLrC0nu0dFQvWRF8ILu5AUe+IhbZ4Yg+5FqmW2VDBOWuuROWjVpDNh7lc
xrB1ILUenNbXLwwBVjTGdNmYo8LN/DGe1yC9zbylHSOzWDR6UqLcVIekQy4yBq30w9XWBF7emmXv
qppkJO4y6V3rdqGlO9SDve994zZJCDZa/7lwnpl72Q3698kd1hc4R91Tkib2eL6q3rsWs5t5oTWn
yeclywPzUC2D+KIRSfSvSjNelAxuV+G+4KX9gSR6q3BZevFiVJPBYsj6fIFaQfUpxAZoekIiBdo/
Z9aSx7bqgzwe02nUiScmcbAqiS47blzTuPPdCQktyqgdyg6aCymqRdXgM+UAW79YuLoGtnK6jofe
K9e4HO30E8yeut35ekJwk0G01nYA3iuHdcX9FbdTmt46Q8dicEdqopClsHKLimWdzHCCed6G2WBU
32oxOb8MnUuG+2kyiZmtjhscXj5n3pqvB3t12x/IadfWzlOyjuDgrf3ZVC/lM/VH99pSpbhpR8jI
lDRk51JoHOaf/lz21zINKDIBMHxFB9ha/S+BNlwxtIs8RLRo9NGDOGq7mcVqtEmRl1EwNsWlqmd1
TXJ8AinxrlvDIBYSjLZJswJO9fbnf4AHDBnQU27ITkk9891Q8aLKus1OdLTfAZVtdgBmFiizAzOj
AXZU3jc1Kxso9XTRUKTdNUpJHjfBaD82ikqUmVXGZVcEODI1lLWptcMuwugDvRnqBETHFz2gsXgZ
R1I9m6Dq4yL8u07q67NBkASxjbzhcVVZNa3f1ITD0bKVr8xmQGejTe4av1AnmlavUsFvCtgMhegm
BAqMIDY3ubdvG7xEYQ5J2nF8QOjZpKC830GLoIBToxwUWLKNnS3AawtX7F0P7TQxlen3Fe3HMAVD
7YTSE/rVmFrLDruS5sIXOvWugqJDO5jJw8cv5hUcdPy4pLWbETdAc1qybx9X0RmvjEq2kYb7EwLi
/UaKD8a9GkbzfMqzYZ+hFhoXHDgXLg+/I5iYLnI9eQzQC4pLwpc7SlQpiY2lX/vYqljhWsNRbzsf
qpwy+ujjJ/7LagZnzupB9ZbO+DHElKiw0YwFVA6ym/3L2FTBU9YZ/84O8LVpgyuEj6gunxBI89Fi
Rhar7op8rCIhkvyKwq6IIS3I/cdzeQf6Zf8Dy6TdAWLK4yNsMJE/tiaJR9B6kHsivzRRu/LNYA/C
ePjl1LDNgKIH141qvGgdMg7VrnWve1R08hCmPtxq0LPa3lUyjUtltIdFF56PTJe2XlL0yy6qyoPr
rHzni+0u6JcRvMYfP/77XcXTO1BxAO68anS/ffocMrXf6H0TOTYU37bL9NBK4BSOzvhvIfPb4ULy
5yOWu8kP20et4G6ujFnM8D66tfX2bZ6mUQrfERaEC0tKz0/t4u3gPdoWNk6ENlwjsKOBs039jw8z
6RrJvIGFgOsk8qbgct61tt3vwBQM5wB1nH0/rfrd7EFOplTWxpYnhwP96VPupcdwLCYOWAKOieej
nc383z6IjnW98qhVo5M0iRetGBPoLuh4uNTYKLs37gkgyPtvCvsdsAmqjlvz9BivrBIdJ8yF/CmA
3vfJtcfmW+1K72q2y+LEvfS3obgttqN5+7THmBNfy6grzBSmKWO3dpibukARmTo4GvZBcGKrvT82
SGh5jWgh2y76kUcLCNlqZVlcTBBjoE8hrmHHWc018PGO+NtxCteNFcoVEACiOzo32nIu/MLKwdEo
AT+3CZzk0Qd0luygdK5Qq0rLmFDpc9V4a6xTjj2EAygkRE4A0CF6OxoxYCf7G3OlVh4OEFQ+mYvv
3suxGDVi/3qdQroP6ddV6u584mz9yxeBCGYCF+DbA6w8eklal+cUL7IO6MOKo6tS2k3eGM1VYkzu
14/f1Pt1za/H99ciYoAtYB4FJb1MBnR51jrq5lKeode1nmtG3Z33Fv3I0kJC9N+P9xptcaxzz7lH
H6ZI2qSbyAGjKVmcA05YiNLRDd3pQe1/QqUDgbKPB9wa1W9PENRJATxtQRegoGPhYSmM2TNG7qkK
pDZZgJl8KUx/E3AwvEM5lpTVsOP6smDrSN20KatTvf33sDgXkA4oPxSCWYxQFt8eHQhmTQJobB25
oql/ZYUBd7htAkrDvYaIQbqUswYoVg1miMie/gu2vT1e1Th3YcDKNkTnJ03Vgjhb5z+6BspGdFaG
kaInilI9cXubaOSNi0FVHfXUhtZSlT17OfIkAAobu9u1vj2657Q7dT90lr78bhFMeBD7sfC7LpFc
QiKtNZEJ8nKENiMvET5jBGgexFPZaTnIcCWuM+H19k6Ws/fFmFbAW2DikFyxlsbUL4l9twQVtJIT
ClOnRgjYIf06TYH5e0Xm7HNRZPbjmCOIESJdNv4em3V8qhlkOgMWojDJRemsj+qhdl/gchpFiB68
QoCHJDh4lINowUiawvGiQG8dM1bNlPS0xuf8uzAbxGtsV9wiDFDpMbe8+JohppNFS1t0AIcp+Zn7
dgQYht3Z5pBrpsi5UDekmRgnjSOCqKrs6tuQY3weIirjFdS2SLnPZqrLGgQ+vEbRUZDifOx8rFa9
ob1LF+Bfu85o1u+qAP0famJtjL2+zBRETW/sE5iSMqdgTjYZIn6lmeECKfMRTv/8YNqtRL+/Leg5
9tKF2O0BZZDhDFIGb3GlbeaR2ljxOVCNubGrBkzI0qwKKQaysyKSU9Z8KamHUfejSHnF7IrfelaA
0yo8U47xONnoM0x1fw7MHqlIkarsvkit1UDQ0E8vkQ4eEb8aaKcOiU3DRQS9PUA496onY/TWCBlH
ef/xbnx//KPTzwWKkQChLpWLt3uhV2Ye1HkGxQfVoB2tfXPnzrDJPh7lL4caKRD7najBR3H/aBRk
/DqbJVpHdd44N9Zc4PBh9sNFaun0Lyze+8fjvYP+w2+BvsSIfGaGNY5OUVRA9My3iYOMWLtbz5xv
1b4+JGfrb9R6kSKsT8zvL9cb4/H2ILr4bFr/6BRti0ZO5tR0Ufzj/O7l7vz8EO6iszmMP8/hiejg
/Rd7O9TRXUTrqdYHZBAiNT6qlqZCcApUb/zlc72ZzdHbQzM5T/RtNpf7+z1TORwOv79cfj4xkdc7
/+gmYBhAoXDjfa6EI0hTiwz2yNbpon43PqirPlpu5ZlzWe1VBBYjGmN1AKpxTpc8jddbbR98/3iV
vL/VGRu6NokMj/COgkZdY4Ar3SHWSRUPtRfpnwdm3u0Hsfon5vr+o/0zBE6jRD/veOQdBuragHQp
VBQzfRzBNRMxB/+WM0Akp/MPuTDi7T7Z69vNbPY1DU4kHQiy8uoeEXLnbrELmoFldgqx/B7Ty1i+
9SqojlsPxMy3Y63urOzF6VEjWdzpQgE1iQb5vzk7syU3sW2LfhER9M2rACmVfTrT6eaFsCtt+mbT
w9efge+LhRQifOtE+DxUlBGw2c1ac45JL0Cg38jo28jh9wyOtJdgqtgnhRp1HhQo859CNJbjKJty
Ep748ti8gpRf/YpKouDOi6RarRCNPHXDUU+Kd6eO5I39/6U3SC2dUUJFiojx1WDFf5WUZswylEjx
cETfC+ARDsvWxLUcW06/CYSQNt48bgviwHqfjErGVnurSV0Wkr6D+Rnq+W6uKNfttFHNfbWbIAy2
aahwNM7lb3El2695XkWvY2gD6AmF8xHkCmSeKFtEHQY9KXhtweDsQ7jw/14OgMCAE45YDJkC7tqE
3yS0ntDwLCW0hprs4pQEuiM2nv2lh4Kq0yIqiamC4sbpW+5kp1EmWjK0uPv8PjALC2Jm3/gwG5LP
NcNTQyYwNhtj68Ibx+jH22Dnz65/bfazhSU5YNoS14g64+gIixxTK9jK4bj0IS2FDtIWUFbjyVwt
HbGS0dzSwtRNYIETkgc8bXRDXSScZ3KYWBzlq0j1A+D7+LPKGX2unWT9nVNNcrOxjl2YEVUsueh8
HIed4fowIEEnU/7ogDloJp6tUoBF3jkdbLWOvOuT74XZn/IRcwi6afYepr0sQn9VEkKnzxF4IvMi
BozNaTZFPye2TDWYd0c+UqGP/XbOKn+EAuQWIq69HmcQFoyqdOkcWncJ8WAPLZJqt0JbRb56E8r3
+ORRSxK76rV53d5q0N8pno5Ervd0UK7fwoWnRW0QXyHbSmqaf0TEf92BhsZ0VCJQVmpjWfuiRnCI
MOqOZt+/C7exoKgKHxklPuyUf1bsvy+FBspgu89sqwEHwhGOLgvfdPUkUfJ5SXo9PKpzVL+k9Wwe
kZnTZpQKZyNk4s/ZczU5LXU/zsDMtpRDVq+sMgFlhzbHj7FNzQYyejU/GOUEJKkBZuVJdvS7HiPN
D8NUPkjqEL8wO+gfoz2mi+hE4Q/heA2UUo9JUT/WM0ZQBeWJOASEsYZg5gpYa5JFZxlyVOz38iLv
y0XyPk5KsTHYL8wqGmkg+GtJZObBru4mUAQGYWViiJfa9E6bw36lZQnVmuq3r8gAbyEiRBvP8MKY
waKs2IixWaLP7LBZ2aI4Hlg2IXEg2+iU5L7piAYASC9vHHQ5U58vJvRQ6DzYwEjYF6z2A3Se0ygH
LbcbQTFzNlN6UP5RxHGmJ0wcV1df0lBvdBltG5rv9C1OZ8eXQ028FFEDWm/WvMnpJPKMIY2zec9l
wMzKnLzBYEaUaLQZos5uEfX6Ihmy5oAHWNFdOSg14zYkTemHmpbKj8qcNUI2EAz4UjupgD0dS+LA
aJj4jgMajjjLmhzQh1LKCNXGMf+8BGuyMatKzdxhLpae20gZ4P51TvaIudX8KqUFuQ9pZSCcDuTx
MRUzcv3eFsoj6vCw9fRehX5otaL61ZldWe7GXC3RV09WU6PulSrwlV1ivnWtoXzpw7H6qqEWF4tJ
tpo+SZZdBHvCZ1UiyHMh3bZDRUeShkFyCz514rBOv/dTJoemvsO+r5F1EA0w0Sl/SsYTULiU70Bv
oVf3RojOBNPOLc05VJginMRDRElJeAhxKmLtJ7vha7KHwYECIPOrl7qLjRNGI38kD6Ah+06OcMpl
44Byz3QKOjaGGsJTlhF9BzBCrPjJDg0j3DVTI4GmbYbpsTMniJAEYaNNz1JTLPjUMHmvgzycoFbr
9Q+zzMFoQGJME9/K8IcR9VHwtzrFOIPPU436Hr2ULXnZXMsEcAQF2OZOatWY1Bcox+jakgrXr171
o2uP7dweYDigK0TbPpeeQrPgdnDyYPKqygbITL5p4Eq0yYQ3jEkFwy6w8vt87GFW5bSFdymF1Q9K
BPMMmVsmoSxtzeih70D8+oj5uweYaZN6aFBmoYAbZTTRKFLtXxGFFt4tt3ZvVTKJQnrWOYzVMW3g
0TZ9j2ZyFHIGbF8qUTLo1aj7ExjjDwpFY3pbqxN0TiNDhWN01SR5SMlHw7eB8X4DwNyNbiv3A0A3
ukJoB0DhmjsiilHQqhA8EYlAH092g+GET3I7aQxiPdAKXJL1hNZGpYnpl7KZ/ceMQoFNlGkh7eZh
edSlSQbkQYJFl/sKASPVfsZbKYDKNkLcBLjJbITYTZO4NJnFvM/NQSelg4BM82bGlEW1plEqjZEf
oV1nIOb01qJSu5t7SW89IafT97pWgv7WUKu2c6XUzCy/+9MaKoKsqnaz5kS4mkWhU2OqM8dwRRSm
82Hq4f3f9Cg2qkcb6h3AYWTVyU2aBwPqFuh4KlTL2CqOc9UvSW98vhNwZXt4Da0y1G9YpSDDQ4Ed
wMWa5peeBetHhKum9lMWSXRYuSNkDz1opfhSaHbak9OlwLWAC4d4J+IluEIu3oYy5SBhNYpR3uvN
wEQJH5rBkphUeXygnR0a7joIfurT1L43VqraKFYG65dg64TRrW9A0BZIU+8HJS7lb71N53WnyHT2
MBQEzjd0jAGCnj55NtDXfJbYaX+K8oGagTykgBDDtihcyc7IxsmMVrlNurzW/FQ2ww+iQ7vPyCLK
9+t7iwsVDGxH2MLYFZLgrGrL7vSvFR9pE6X5Zsjcvq8T+RMGKILJQYUrJRIXI8BlIIWkDdPb/iZF
mnkr9ZibQUKHwq+wh7AjD+d4Y/H6UzY53QAsDQlAi2gTOPKtmSllZHf1CNcKCUejf55oa6PsMGTj
ziwLwdyTE+A0dFmlIULpWRrMUMnIIIoHtCOdrOU/jEievupmrE3uRD7Ij+sP7UJldwk/5zDIxn05
q62Og9ghJ0vp0fEqqZEU95RZkYM1jYJhJcP51HipZfcfkEAteOcTyRgG0eKZX1SS0bptovU/sArV
z33fzIvaVJ0KVqm2wpWqzPMhU1MN4LtqYJOxhCAjVnKi9GjagQ3uuhKI2EUnqmZjp3zhHMK9YJTD
x00HZX1TBpxUI58pU+DXsN2Mw8BjLsnpx/Vn92dArd4tigvd4MlxqMaIeDrgTDuENNByGVBQ/uy1
XuVmD9oRRIynefDxH5xH5SB9Sm/Gm2gPNGrvHMp95it+uTd8rEa74mG6sX3ULFuj7nzPxF3/9ctW
n0JdWV0dKvyydGftMu8XuDz/F6qm3Wu6jz2sXRsbwwvuv9MLrvZNwE/HIV4umO9+ftodv7n+y8v1
p711S6u9J7FkqEdHriBZ7U4V9yHQM5Hsr1/kfOAAxaC3Yy5QSLYGq9tQWq2la8jGraIZ7VuiZ23R
nC2v5IVb4eTPqZFyK6FS+upWkgbBZAQvyk0JfDsarSHvzWTMn5uqLL3rN3TeOoJ0ycQDI874Ex58
OkRTo8BhAecHCXWJyCys6XBUvVn+HILZvIWDi60IaEbzJqQ6HG6MJJS2hsb5oQFKk0Ef0KDQa2K+
Pv0JxTyHHU5JTKtpSjM/bVPtoQia/oOksOGZXXUVuH2uOh0H56n6r2j4oiANVvqrFI1mi75LG31t
cGzpaChp9ykC3VzsbAEf0C2wR+j+9Ud2obxg8StpJ0L4sVlPVoOA0p/oRof+XrZoZsD7za+2lneu
sIr0tem7CUGtrPw3p3P8nTw3sj7SXs03RuKlL2qB8JDEA0STT3nVcusqUDwhLBmKHIMj3VkdtSg3
wx0YIeNn7+VG/Vzj1JiE82JPOQzcuJrHwSfzSfxoiKH4ufFYlpVgNdshRMJIy7GTOW+NV+kzMH8p
XT/XqFswnVVb7lSwqXehqo+3iVZZR8UWsp8W8fTcJtH4Gd0N9hwllZYMwcAbKOX49HCnG85T6d5R
AvNAZ1t/gDUvbwz75Qta/1YwhQi0+MaAKCxj8q+tgAwfbKJ8zG/t4nAPzTuHwiNpS/hASIJj3Ww8
nAvzBqmcYAygsCyAtNXL6jvCOfJgzAipc3JI0n11I9ppvNl4BWdmdGJhrKV2CJgEhea60z2LMAcE
Hy8JIhklnmBsYBMoJIQhXh2lmQAPvopiZ5ktZrJM7otpZ9CHJ9FGNjeWmPMnTDgowwGhIYwIukan
T3i2snEimgffaed0X2OltH1CFad3Yza0W5Sa8efr935B38QWCmUZIdso4ZhQTi/odAX9RI3iF8Es
TbDngEuLsk0l+XdiD3Pk57Vj/mdqVaFyfGzrZwPfwm8zzWtsXWZHq9jSSv0B4gNMeVx9EEFm5KLs
dcrFgYV6hyyxrA5f9HmyftaDKY9+h9V3swtwPvlzH5BRFuYaKJv1dy2CutTqgnK11TvSr6wBpsAM
rbyA5w88EWX6A/sNgdVB70lWNJJjYFuDp2WYXHfSJOXPs5JNN3CbKBDNgbVRwb0w+bEZpG7Ga2Ug
A+A6fcxTUjtqGNHdJNQTjaoWRFL/QJjR2EJXsbTf8SQ1n5puCN+JFSNnGbil+uBMNTEM11/4heek
UkVepHlAjVi/Tn9Io5KDNU4qsrnRMW7IGDJxYrX6HR2ELUnnGWtyUYMhB4Mzhs6Cs8Bqxle1eMKB
ArWRpBhzL492e0sUYvZqgPd4VeDMdDs+//DAotDtUltpnjLNCO8axaxurKLuj4hyi8fUaYkmiUV5
lKRkvlE4faUb9dPzOZgyGMV12kgy2/Z1BbiNkCi0UDFJkxjkb9rYtJgJ5fauTGBrWY0U4aztqyOy
VX0LHny+jHPpRfphs12ni7U6KBDgotWzVqKysep+YiIHjUNwSkoBhYmvrDw4++NTK4fxXZDMLU14
Szg/+6QfPjty34DjR1JtY2krmvsijorCm5vcMndZP6HAIOlS0TYWgfNJGY2bRfGVhpYBsGs1RVlN
P0OsZ7bUUju7p5YReqZCPOP1cXrpldgm0kVqxEt48WrsOIKDetdjTrLDsn9NcwsDLgvTx8jm5blt
xMiROGjaXcFObIPQc4EHYrMSm/TrGAtMEusDCKr3TBrs1A0cCG4GJKC7xkx6t8WM9Rt9YeKTvxeM
ezzJ01PmoIjbJYEmPuNjMA9x3gQvIp3rrSrxpZ+FfkDTGS4OX/C68ReqTk2XsczcSmkTkl7wAL2W
RKHtrNTR0G+ryU+9NnD+5CqTWF0ob10qp6MPsck6BiInJQRc7pZA/sKEQhcAQiSoP9TJ65O4NCKw
JDUEHEjSza85VRifaqFxTG36hdfHxIVLcX6gxwEuB+b6uvtmTooGnyVo3NKBRFHDbfDUOE4fysHc
6qhYy4R8utVZdHYmtKhlQkBnfDpPRkHXBCLSyXclSnR6wiuY+w4t0eQYERf9iCW8A4sZVbi3pLKl
y1ObAS7SxtG+pElNlabM5+hNoCJUyPXpomfNLkM0VsRCFZ5uSYsFMJnFrWUl05dZ1eBgk9aOINFy
ctl6tPtWM/dtI5nfEbUqX0CtNF8yPJrviqSQdFjJ7/ju5O+12dzSqiR0thdkds1OH0MwKWYZmKTQ
WVzIdggPZWI18j6IW+2lcRrZQNMlIyhqBbe+I5ob/xEmJFgrUoZk25WqnhZjL+URsamVE/xSBlyS
hzQj5mwfIdTpdrD3Ad4QYu/g2ZTDfqSmX6Sz22dqS9EXEex7HNSqwN0Ujj8Hk8e3S4axHVGO9vMX
YxphISg5Ri3+81hiv9CaAsHfoI2/M5X55KCjzZmwl5rZmxaa5tYJ7nzepVkGfWhBmy4TzOqwiOcd
k5ZOTZTnGRCqrOieXjvDvkoN9QZ6SYixkWDx6wP4gp6FhVCmz7OQ3JYm6+moSsldnZuafYgz4akz
EIGRDJ5rz3Mim5RnR8v0GuycSPGk/magxeXRle0OmZarLzURQ3ukY/oxxKnFsU4Wzn0BUnVjC6qd
70FZqlF8osRiFmRvuPqR1SCrcbQo7oipVTzqPH1B9ktE+2KoKupVQjdaPxpl7dOEIeZtsstY9W2l
UGi/oUb7kYoSNg3u+Jjc4yxe0tKqMnmL4mBJLSG7gH0Ydr0HTekTcqmrWpI8xQBngd+YQx+tRW0w
PF0Q2XWDN94yXTygU+zasaN9xPOAp3JO0+Spnszgv6Ytum4fOqSXQHARtyyCkc4RSpN+tYSDOlsL
9oWJYSlMLdy/Zcew3slpRpBLHb0Glyy6jIwY8vJYjDM6kYtWFqXwEmNPV0Zjx/5UsrW8z3pzPChR
gD3y+nC6MIbpqqE6X9BQCIJXm0p0jKEdmIJA2FnqPFFq7QelWMWr8zDYJTTZ6GZFWzLds0nYQnSC
LITqK2JtfT3fB02MBQX8iFtnUn4MrKS5xZ7H/qWytvaq5xtIrmWrYPpkBBfUOFYjkTWVdgoTi2sX
4KOIR5bEBw0L5S0OouS7pHfsII0QQjy91eEVsSyBE9QmjYdInZWPWlV+m3Un7/JJm98MYU2/IrNp
X2gMzF+uv4nzejSSECRchsa8x4D8cyd/n4wVq7WaSlSuJpEncJjDVgzEWxC6sdcVMcUPSoKPxKuU
qgBkUM/BAOdgHGhv2l1EXQye4+yWVPYnUg/jrnzK+0rbOIT8cQqdrGn8SLr29O0dkyrM2stS8D3w
9jS8zpOe/hipGf+eSHY1dk6uBl+IqYPMa43m9F9IqO57P8twjnBws70pEM3rbqjg1nMzKyPGq1SG
PDzKfYXxYehgJR6BUbJ3d5ZDo+60/RNCYihFbM9ILA71CsUwdJm092Ag2ZWv6hndI1tCfHlwtJLk
uo03cvadWmTkUJ1b8HL4e9eGMp1UKWtIkQE1fa4f+0Sh6aIJfW9HVk+ZJbM9YIC931EmIumLJoKD
hRbvHZ3m/88vWbiaS/AOSqrlM/5rbLSsnVqG55XL5N9sOqFkUTaHSJVuwzhUDmo/7tHaHK0JDqaY
c3pq2das9WfOXr16/OIm6ihD1/n/1bEvYOosG2v5DWozPA4hgkcQyar5zQx1O9g1Ya64aEfYO1gy
3aYQPMwgK+SlIHl4XrQlHsHf83EoAuumCSP5wdFpQgaUze7rwej2cREIgDrjeMiERvQJWW8u3TQZ
C3+a+Wap13s+8dDPBamy9DvE3i5gIZRyC7i8tNU7u67b9+sP/nymUlF0gi3irIu8X14dVJIEMGXj
GOxnGid4Ay5LpmnZWftsksWnf78UD3bxFKKpRB5z+oqh2KR1G+Ok6/SBbnNmjvuqxQOOfL3cqFb9
UXudvkrOXag3+Y6JReBtnl6rtaQpFCJhDS1mCLlimNiqYV/Ja6X3sSRbXlk6BY0vUEu7nuONh3l7
JKqHD3NQFliYNC4MO7auqCMTw5WrrDvOZYZ/fCjFF1VD6B/bvE87VPTnPMqlJ/pQynPoWESxEFJ8
o4s+3I9pTtyr1BXyUTMncSwIF7kXU1ltqUfOv2SqUwjTeLaoqWlBnt6wMlWTBdQ/d1NrMn/JUZEV
Hugl6TkNUJPsWah76ZCNTYfdmOJZfMPBGGblkFU0MniO+IOBAgqdHVPe34x2Il7ILq0OSmEYhOAN
unxTKTY+AzFYUQ6CJDPe1bbS/rs+Rs5Wa1oGZASxnPERUg5ZrdZsB+s5mlPQPkkfPypdMD5VnTUc
nVlNEYw6VEjmeGvyuXhRCqd8BovDZA0oJpujjXXClhDHDu2zrAVkvXJsaBldP+Z0nN/01q42JMbn
HWPulC0uuj1MVnBEVzWNuAR8SI2vQBGRljekISg3FSnm4Q7NinMbpHrpzvzB4UICRDgtQJtBjiBc
dEqNeyGRtqr+ZyULfhAjhGISEj+2S6uZQNMhUA4ZgE8j5lqCZv9hEb5ufJkXtisq/PfltlluzuOm
jDCuCkcHwzHC+X+FKZonOzlIbNNL6D7fTtGAaCEfm6nfR+UcAaLtowH9TifGz2wtGiKkBd4Nn6h3
JDJzaBOgSikRGionUTQVUVRRbLk+Ki+9rMUNYTpIH01+/2pYUmdIUxpW6Nyn2r5v4jz8PKkic3Fz
RkcChw0vSHP9sYSs9jzpKD8ByYz3Zt03e1hT07frP+fCnE3Jh5I/Bco/iUin33o3x8MAyS13lbhL
vplJDic8NIPvcuiwubp+rfOiLNUrlkTeFC00OgDa6cUmWAJ8GkwsoROMfhSbt5jr9lSqB6AVTUFd
OP7GsITtZIOQyLPDxvWXiWs1k6smcn+dqW2J5ls9ei1L0bhCn3HFlOSviSHYOYGhQb7O0ljNyfCF
hG79iUCYzleaSj/McUGDSsrVt2Ywpo3t4YWPhFME7W3+4DNZV1ekuhdKoUWFmyrockJTMm4M2Ppb
H8mlN7zUbhS2IchI1/xrS58jNeodlBucdslAsptP6qTWX1vMn0R6xaX+qlZqm/llnhcH2p8EJ2k2
P2sc5CbaNVqa8R/orG1pIYcJZeU8E/71N3PhUbCMk8Zjo3dgX796MVFny2hqeTGhQYmxhcN6Z6bC
OF6/yoUnwTV40rAIEDuvjcO4jSZLj0n3mWwgUHMfk5OXJWjL4SNsfOWXbgjVBqc1nUABlMKnI90u
HdrFDhMgAQrOnQ4+L4R0U8yv1+/o0mVsfCUO9Q18levnRjAFALeWY3A5o5m1G925A1KzFcR14blR
AqVczvBZZLOr/XQZlardxhQ6EyUsgMHJja9Jei6Q687KxkdxzsxAW8hhn1WDCzmsoqdPrjZg/0Q0
05G7DJwWliMNG63iqcghmmalAiRw1mbPLkrrQdUIWkzLQnKDUHee6CsSdCz37I5rp30ZEYFtFSMu
PAoE+/xAWto08NYLm1JNToTrjNxs8mW6HZ0r+Zc6h+bPRTllP0wBW8gjcbTxY5Voeum3WdF/4m+i
y2kx4AJYTnLe7GxrZJOkqaxduxox8pZY4cK4wLO8qNPRRC188dOHWIYxlUP0TC51jPrYqdjyZ21r
kT+vj9NmolLLTK5TuOevOr0KIS8OctGOKGe5hvDfjzByq7nzVOIDUdjGsWdB9XpMyiZ6LMHmZh64
8+gb1NwvsyJpnkkle2u2Wz6s1RRP8qS2MAqIODbXyT9FX9YoW3UQSqU1vFR6u9DoRPobnPO814ep
u0FF4hNh/qvluO3ro1MdBoVa8/UP87zwiJWCw/AyStCRnh39R/AMDQ19gTPXlNFUZ5lPbyt5rikN
fyrCuYXLC5006acJWfzwkdrqizpA6bHrXv9dywLKCFo13xTlfCTeXWzsGc/3qXi+0fJR3ud/fNSn
7w7OrWNUBa9NkhDBtk1pPwBTde4ybSQSCW/cQcoGe6PRc+GiUPf5tjFNELeir4blXBV9Y3Rgl5pg
ZpqHgfUAiqc9iLGcXBFIhVfSGdzadZyVV8noZUiQdMMHi991tTvuIzNV9a4R7ljnzbeIYfNaoov6
aleD/gjqcUmMTzTnh2lG0GWpuaiKWxhQr7AmB9m7GbXRzwa8yyPqAXWRGVnTt04tzC8bQ+bC01lU
KYhukOuwQVr+/V9lC4H8QSRGJVy9R/nM1E7KX6bo81dbrcOcVUrNf5LlPT0rUjh+maDQLb5zPbe9
gLhrP0aor96UrOKJX7Nzva2DJP0FjjEHbpSMUJ2v/94Lj5XxjaCHbSNVrvXPLbOukVqZn1taebuv
Aym4l6Jc+zyaVvcFdn66MWLPp14QHKaioNthNwCd//TxZBjfFivn0kCQBzaNYfQYthQ3OuSTG6v3
pUtBb1naXhx/sRieXgqgNzVBjeJNj7Pdh53o7Co76XcTSNuNp7ichE7nK0R6MlQV9qWLLmR5yn+9
dLUxpxEXikB/omdoAmf1U8bH+HPW1PBWcuQJADAAbDYpSSZ9rVTD2ZipLtwrH8Vi4GOjQh119Vih
eWWwDmWYLUot/LDpHa/Qi3Tn6H24sf86F+laKMCQoCybSBqL66OPXSToevTlWkFa2G6FGvtXUeMz
XAJQgdumo8bJWcVd6exHKzAG32Jmmm+qzASmL0kwMHfs4MigxU0kgbbN6U2auR2FLkC8Wj2GZBxC
2g474TuhKgJPAp36vTKTot71yOodAhLYd2/MMBc+XBrEi+t8CV1j3Jy+w0o4aCfyoHLT0Yje2YF2
d4t99t4glfATmhLZy+ckebn++Z0v8WyPEHdy3Oc0gzjy9KJ2SGGPqBboLaIM/Ipi5E5LBvnft2Nc
hq4AGlIMYOhLTi8zKt2AM9DBcx5PKvaFyXwxxxlvPUaVeRfTmj3C1cQkqVfitpINwaBNyBVeasDA
JKETsZVaVI7Sfm5U1ErXn8L5JKQjpKJMRQdtQRmsvlQ702lXVTK2HqINvptZhBkBKpE3mSBdd21m
RofrF7ywP8UELC/wOJM2EAeW0wciEb4xEXBQu2pkyz1QaNPxiHMwHGg9yuy4STRgLoiImpV3eqhZ
+07pxBLQJLIMuGhghbuiyazvkZynT3HQdLAqu+x941cur+V0WmGYLcpfCA8LBWH1XJj0w76VyFjN
S6H5AObMvSqjqGASsb6zO44SnMG1Tf6zLm6NbBz2dUMWI3z58BMqV/OOhvSW9O2cA0fPjDfFW2Jn
x8F3NdXkUqGAHlZh9pDrU+GdtK3/0ipKvkVGNf8qU7rAe4fiTOCnFQYUvy+77pWSVV7ug8AmPCGj
nYJLFGTlF6lutQ80zo3u2c2syO44I+pX6D/8t/Eoz3eU7COpGDDOCG5DoHD6wgeBtE2uZQlWSk/Q
SN9kNJomYzyq9E59tL46lsZo3Cu1OTwKx2oNr5cr7QMasrm//lvO5+pl3kRF9md/QJPu9KdU0HjZ
c8OhbMLqBx5l5c7ptP/wDLUba+355MKFFmAHVVP6a/by7/9alaTIinPyQ7lQPQSuoqQJDV/aFtdv
59JV0DUxSoHyLI3v06s0apBEouXwkzYRg6IvbH8sQT9fv8r5Q8NXT68AzyFjjxX99CpqX0K0MJXU
jaOydheZ5B4IZnjbqMbH9Sud3w/tAVhKLHL0HNkTnV5JcE5eqPNkxKZFcefoBhX9odkEsV24IQcT
Kc5VdkNsalczf0sSlaaIAC/ukDoPcTUOv0LkIV7dQGwaGJpfwqxNdvhxiU/uZgwwStd7gFeFGxY1
XU/AOndZGIOETztrY40//3FIuRT2sRBYcHave0B0FZQgyDKMp7r4CNJMhX3ZaJ8SO22/X3/a58py
5jdqRcwpy+SPXvn0cWuAf5hCUmkHlbDl85uVdJcoanOL5DPxh2Qkql5iTXPRwKpeYEbNW9fU4Tsb
Z/WfGRE0+vDOozRRQOShFjv9LUnBQXCgT8RyhwZDl+fxaKphunW6XV7t6bTOLtHh2I2ufwlWXt1y
KHVTkAoYjIVap58dNgG72KY7A3UZ5YouJ1QkoOWnbd99aBwrPaA1/c/rz/38DaOHxm1BI4zeNk7+
01vFwozXkSULs4MZ76OJoyLFjA48v9h6qhcqDNwj56HlTZM0u27hENzHnJsTXWhHJUlARpktdfo4
a5W7vjQKOL2RYfzOytmKd8sm5mGaWJ7dQNaRTOlE1BLVJfc0QubGTiz3+oO49Ot4DMuu+Y8+f/3S
i0kLBqXJc6osHduvHhjjQcX3+9aisXyD6F7fJnIvx26oYVdBmBMeQHR/sgsb/8jEgeIYajAXNn7W
+SyE8hdlPa0FtkR8Gafvh8yJLJLaNCd5pctQtOn50YTE/a9LEcpqxMzo1/lzGRCnV1HGpJU5AhYu
HSnpZ5XF5R2d9JluvyFvFN3ObohLLSa4ZRKnWL6+IdBXelWgdnKdgTS+PtHCA2f2f67Y0pZA/Wou
FAxgj2tQVRFIpBQOcNzxJVQ3yKzAdte25V0fM8vHcfIBs19fuDQMGr7gs0J3nFnzGIC9dTO7GD+L
NNY+a+DI3i2tkY+on81daMr1zQiZ3TVA2v/7W9M1E/Edc8efU+fpWzOCkKQdxPeuOTA5dJJTHCq7
wzw8NsbGWzs7FKEF4UTLa1sSMdk5nV6KekEeSQ0YEVUtwW7lu0JVSKe6jdgpa+0WDBVx0vmT5fCF
E41/2CKtBUH2wCRvC+JAOKMTGTF08PZcymgyCpRCHRzXSEfiI8ZcC5/MLie/bkJG9iOrqY/t7FLT
P+IQJeAhMsLhx9xq0x3N4+4gIKGqLlgdFcV8XrDEhJUxYfyn+z0j03Hmlsk4Q8o5h0r3CeWD2eIb
EbLxSppEp++wHCDWog5K8FakTPVbFKit4erhAHAiaAcgd1Y9TPmtbqmIMwsmPBcnNiA2OZRIZG4H
EmP8otXT2IvMUn1sJCdI4ID0zV0H7Qn6fRHZv/Jo6m/Maswkco6SGQ4+alKM0r1ZPy5UqgSg4UDW
olN3WuTSx5d+JFY83DkRgj9M8LFGsT0Myc7uBkv6XgJI/BJagUocXj197axG+wiTUvpeybFR7PC5
R+WuU1PLYd7tpEeiciWC1vWhAhbIjkTc9wusx6v6Frgn7jBofKk8QyFC6pJIx1mO4sOoww865KEZ
zTtBDwoIaVlh9Cc+TvakRnW+50QNcIMYxb5WpN/qO7mTybGSJrxbT22kMykoIBIR5OUjiUhdNpmm
3xmCmKksmUE4A63lNY1Epid7+qjVtz4vcxXeeTMDGWuT8Q29rqp7FkCBz0Qw5IXXOS1ZJWhua2tX
okAXHlYXWgyGMoFeavDpVrthqrr3mWTDN0Do9JWTSrTFPmOUhIgBq7H0HeITy9u5Wtxu1Vzk1P87
0LLEE1BM93qg2/2OUWYaHkhlulEECBFwNRYVWDwOj+romYtJDdvynH0kczPyEYG0V3fhaCvfNAXF
yS50DAKGUFB1752TzzJYwZ5dHYXf1CbDbCg/0EV046sjd+I91Q0dXR8qKEYIp757CvKy4rZKg5Y6
ZsMSIYjS+me5hbboFpFVL0Z5GwhHPkXVkn2eApDge4p2YTBYn6F7JKWrRY79WBFjca/xNPnrrHDJ
k9N6ffZnDI5E4Yp5QECeLfkEDERr0dulZJmVJakaVGWZ8q5PsefSwAXbtJi6qMYoy/HidOZpIEU5
VU/JLIcmgYnMKTy+m/wozMFGATGbnpom/QHOruZqNoFduEUpntgooxS0ITv20bHPFNF/uv7DLqxj
lCI1XIf/h+peLczoiGb64zrEc7myn8oiG1+bRna2bn/5a1ZLDAfVpXm22DkQR57ePoUQNYc9mbvS
QM9hmPeB7pBFLL8ZobG3CuMdJc99Ys9uPpG3OukIIkQoP9V5v1E7OtsoImjGq4v+Grm3wqb19Ico
amW3g4p3KNCm4KdDHoNXlHNzJ0yihf710TIUqe4D9GeDTF3m9FKDLoaM/d8SGlBZh0rLgt9VY/1z
agDttKWZQw0TWwij6/QqujMZVkMrh9DKNt0Peqi/xXETbpy9Lzw2RC0LAc6ixET3bnUVc+SMWVEf
qYM+JSajnvckiy3AUWvjBHU+IFFHLZ0yNDQXlCi1RkfaIg/bNWw+ijS2pn1QIYu9/m7OBS+8ERIp
acbBJlw07qc31JFI3iQxQeoO/A+CigrqJu4spzPCbY2gesI3++gznzIcFymZhi9CY3uCsntIFsS7
6I6d1mX9xndy4eb5SFDjUVCh0r9uXzSRyPS6H6B71IXp4wS0/VQBurNx8+fbEiZ9NiUUJ6lRno0Z
RH9WrJZL7NIQEyYwRukrSJfWxR0u9vRNjUdqdc6LMmoEYBcGvjRVaiPAZZXxbClZ8nnsBLlllMud
Ny1zzB117uHfHwVIdZpyzsJ/YLd9+oKCeUzqJKWT44SEjMhyyybYwaJy/VGcb3151IqyVEeW1sp6
GOjIsuYuowihCOyJLsqaaM/nykIUx/rLPBrTZxSEwKMIgN3lVLyP169/4YVzd38qt2xLOSOd3mWq
ioZYTgq3VqYQJud0w6OcZcrGaL/w9aItIk+Jf5ba62qOMLrU7IdEqZaomxowDiI7bBniJgv0Ymts
nVUmF3/+MrjQSSBwPEsACMqS5VxwmLB6+TkiM+Y9mZ3/MXdezXEjabr+KxN9j154s7E9FyiDqqIn
JcrcIESJgkl4D/z680Dq7WaBdVhHPTcnZqYn1BQrKxOJzM+8ZnzfRka4Uyc/uW1bRdwFfhBhXqGa
H/ROGO/KjmT57aX9keke3zl8E4pewABm35blDgrpS8l+BBDPRFYsOoz+JH8MRds8kYpEwL0gytdu
X/aZfYEgmPao9GUcHjozGpNVilHXg0+j5r0icqz/MtHKbqLm7X5srCHcJEiNfkVNFjypSo33InHG
ot5OUy9/E02PISphK0X1uEjT77bfV+o6D3LqiZE+me/fnufrh0ufBVQjjQZl5m4vtlATm0OhgDJc
oZMbr4ksdOQJY/WjAmnkzFCv0yfI6Ai5kjsBVkII6Hi3GlSQIbQ0DKVpkXqoZHWy3SLO9Wtbo2+2
s/g/kOG9UZ5zEzkxMmQT+qsUeSgfLNG/ZlWOyMFgKzSoffOYxcheY6tRbzWr1D6roRi2ul+Kx7dX
9vUxSfUMLweeI+el/KNz+KLgrE1KzQ5CzdWeahCjfm8YHxDzMq5qP5qIZMQ5BvJrhbxZJxf1UuoX
ND15rMcLLEh55ESHTCGEUj6k9oQ9sgK5U9uWgd1q+zHQggqHNk26D1UHnqAtiuTBcrIWM7ImCW+j
3ifZyQsJQS8FAOmDQNB7rWEjWoM0QAZ3T+On/JrXWXUfTn1OF9AIo094NTmIluLDdVvDecbhMaOP
hBGW1LpaK8XJpghyIS4HX5iSixFkCWOrLSpoYLaUKmtTBzuzJgvTv0vWWGe7GCdo3eVQRQC3rLAo
jSYxfqykygpnTKPf7oaAKMXNyNXPEaJevRAAKnjt57rJ7Au1jDUrAztSrAtxJZvq+pI6fwtZAetk
HZ7C+u0dMqM0jo4YKhb2DFPloSE64MzH+4sdEsC2suWoaylpW8mVUKGEzfJc1Q5XknJHwh1AoLDU
az8XCAO+Pfarq4OxOc0JXij30bZe7BUoX1IAixLpFEhhB4AIGIOrjvbzgvqvr8N/B8/57c/J1P/+
H/78NceyJgrCZvHHf98Uz9lDUz0/N1dfiv+Zf/Wvv3r8i/++ir7iHJp/b5Z/6+iX+Pw/x19/ab4c
/YGaQdSMd+1zNd4/123S/BiAbzr/zf/XH/7r+cenvBuL5z9+w1Yma+ZPC/Dn+e3PH+2//fHbLPDx
Xy8//s+fXX9J+TX3OYmm5+Xff/5SN3/8JtnW7zN4h4oVCR1Vszls6J9//sj5XYX+TC2NqH9mx/32
r4x6QPjHb4rNL+koNSsqSAPaERw3dd7++JHx+5wXguGjF2RRBvvtf7/X0QP6+4H9K2vT2zzKmvqP
3463P8weLnnCZxXbDj5LthbIolaFTkQ/qMY2PNxTB1gT1Bww/z5z0R+fyH8OM7O9QU5AFF1uv3Eq
gfpNY+21knSRNzKEmidf+4Yv+C3e02fSj4Wg/Z+jzZVdhtLmGOb4RWN3mwiz4kpnV9Z1AJILhEH/
McIxcmWlKWBpXCwGDMBdfYT5aIe3cSd9Vvz0ASXKqwKv5aG6181QbP2gfuJFfgep+sxtsegk//kd
6QmgVMPik5Adf0el1yDzUbT0fAej5lExECXUuB9Jq9a0uB9CpXxXKurOCKT7gsjPnaQCuGo83Oqx
cymrw15IYe0WRqKuQ5QPXGk4h4784Wr294H18zvOiicz9xjptmWCEepGPiG9WXsExK3rlyO3RLWF
GgTtIlYPkp5/xIwW55oygMo/XGGJ2bhaaXmDlu4qhKcpXrWfwqr83GfZAyIlYLsmeOOyr25evG5/
buuX2/g4Mv/zm85lb5k3bWbMHa+mZADbSSxWEwmk1MO+pN5EkQ8+tQ1ckTvWDvgn9hRVRsmqPydx
dHy2/jk4EjKzzhuwgKWsltzahSn8ovaSKvIyEzvNUPr09vyWryn0kDntZD+jiKbQLjyeHzFHpIda
XHsU6y5arKUjQ3hKbp7hTS3oDXz+PA6gXVwggcUiwLYYp1HSMUY+16uc6jnI7OIKd8Fok0NGXBup
lXjCxv6CmBdTgygQbhlX92/PdFEF//kVQOOBLprjcP5z/BUM5GCTREiVJ3RHXIoo7jfUI7snux/H
bUM5FQ5k048folmGp5N85VMgDN2tk9a+lA3AGMCpkui5KxJRbBwrt/Ho04b9NJr9TjH4qK1pSPVn
4psrv3Sui9JKr4zMcjxFdPspnoo1RVlIBUiiiq5QPKU1b1oEUzwtCOR1H1g32Npuh3jy3+eoK7kY
WV/C7NF2fI1LSYYfOgrJ2PrKEMCUknFKtWcjVB3im+7nN3ahWht07TDbFAD3+8oSbg0lskeBboNv
1r4ZMX/BCt1FxhpHYnSVPki9JLayE2SI8g5PeloEroIVuu3L0sbsdpraqxuta4BrOeGZF2tBHfz5
OKABwFGGYmNyXxw/jjxt7QRrhAqSJt6rahyKVRtj7s7RcE+9aoWx9n0TOhEIWHvI1kURIvyfVfo+
LDX5mTzusW21/qZvNQcCMDxPfUotr07zke6AjRRjF1zVsxd1FXAgM2Xpw1Dxw6KiM1yVSvA5iBHP
inD24RIxMFwBihTI9ve3t92pF4yW40wx4R1QtQUiYQzkwZjqpOIAqaX3QAuaq2Cq35Vt8vz2QMdB
4J/rydVNssD/CLaO17OnhFFxz1deISdil5XQ8BEfTiSKyjKnVtL2zQaAzqeYfXAmBjw1R5qDgGEo
esONXMxR1vJKKZqi8uooF89lDV7aHJRPmKOfy6aX1z1LqAOKQ8aUc5XWzGIkf6pR15b9wpsy69bA
29tFEeUhIMzQJ/028otvv7yopFwa4gLgF5C0n2f+IrLG6QiRFyFXngx1cVMT4SoD0D4DzUK/UK50
QVkfP4m3Bz2xnAxKJA9FnnxvGWVIeU1iGfUV7R8UwBwzvtT7cHTR4Dsr43MMmvixaX5UNzkW6Yrz
lhzPz+glG0MsaO+qVTxj8fVFAy7hOSRD2MAGa6Mf9n3bfC/lOlsBofn6DyY6awiROdBKXG5Zs7Q7
C1OCyqu02oX7fwWeHFWRc9W1E5sGO6eZdGpTcme840k6wMWhOmSVl09qt1Wn7DGqknU+onVuJso7
rLHO4urnj3wZ4LBPZ4tO7mwE8lE2W+4bpaymoUILF2lJ44MZJCB36z0Oy5y+Y3I/jkO4ljSz2Jt9
gFyJWsWf7LrY9I2JbqzZT/twLM7J+Z26g6m30nOg90FZbLmvUMgr7CwIedi+vG2s1iFtHr8Uztdq
AC5C913a6HJ7S9mDglRj178Yqv9YE3x+KG+iPGcvBTQQ5IuNqofuSvH6vnF6z0/HSxVRtVENnuJk
PMcmPfUMNIsa/lxaJklaBOujKQWYRhill0zOQS3zD3CdV29v4FM7a7YkZP/CWaWKfbyzAjNuE3/C
qCGoQsiaTYcCqlSN214ZPyJrQBP6zICvMpB5EV+MuNROCJwwGyr0G7wgL4Df+1J3U1TYH6ZZ96U2
CnXYVFYWe3puGyCf6p1BKNea4lNXq9cJUnZObAyeb9VfkGO9wtkPlQlLG3b0u5/fXppThxjVgLmF
ANwGiOjx0oy1ksnYf5WekOJHKxmueq28NuLw7j8bRj0eRrRtaJptV3pmjWg62J5VgKTr2pf78Myp
PIeHy1f65YQW2ynHmDGa6Dh40TR9nSEBaSfdJDhdNjSw357UyTf1xz2HQCMw0x8/f3Ht9LA0Q51+
gBdreUJ16lK0tDcqoVzXtnEl28ke/8+dHOm5ZxnB/dujn3pvZttTGYsZmEhLTFE/RFEvF2yxVM3k
TWaCkquxr//4n42yOJTzBjn7kMjMG+1uRa1gMwbnPC1PRERAikCkQ/aD0Sov9sbg+DCnS63wqna4
6vL+kzNM90od31qh/yCXabKe0XpntsnJZwfvlJVjVKrhizMBJUl1mAqr8OgdIQ2eDcFmGu9pX037
weLw85Gels1a2SEJou19RX/39sIusJ8/73Tuc+ZNC5PAc5HnoKjpD+qQ8vwK5XNeJh+wpgT6I/qV
EqTvB3w19SL63qhJtmkEbpygPtZvf4Uf/aLFu0KuTNfFRPILebFFmJZHbC9RZIWXG5WP+UXyDCXi
vssGy60MdFq7cMTh3Eruyr7SDmkqeq/pVFjvurUZyFPXFFPEXT36oaeU2SFA8XCV1x0eeI691goT
eYxBiD1ieKsqw4C2yqdrx0AHpOmkh7oK6wsl6B9H6CxuNhgXw+AIr4Eus8awU3g00XBZ0DpMFnpp
n5TZ9BFCJjldEFFyliDbpzwxU0LRxJQw2IlUHwhlIQawPeKhh68IaEK/LSprH4d5eAgdo1/PlB5U
ZtKrLCiaS10WmGBM0QZZrHdDl6B+JbTDUA2XgR1pHvLT5UoLbHAYE24vqSQQp6G2gJfxVG/iEPf2
Tiof6AGpOJUE5t6ftJtwwEGjphy3CUWffYJQAQ4q9y/KtOq9esLfpLbtS7CfyXaUJaC9Reu7qoJj
pl5jzyAqGzR5lX1PDespqsW1lo37iKL6OkAoCQ+tyrjASEHaY1Lx6ze/TbdmBjrMWAR58a77caYh
JDgWXoO5x2rqUTEOg/BOriN0XOJ7fuvMS3jiXgZfN5sJEWzMucLxrQD+fJDAzxde1gItQ18pWLWh
vPEVcbChGq96EElvb/lXJS0uZorwKO78oGajVXc8pF6FyShqMyfILNV1acB/oPAVP+SZ1dCYjr60
JT80O+FASDLu0jR9LvLmkq+WXQVqAc2rCJO94sTq2gBteWPgrvGkS6oGSQZXqZje4bne9qmTAqVX
jglOKVCDP9AJL66Z0U7F6DhB4aGZdmlbxaEdpOYwpeENHbR6BcQTZgdmZGunVL93kv2gVzTB3164
E3ECOEgiBIsUBFvS+VG++A46ChtW01o5t02K1UxTEnoaWNoh//T2QPMmW5xJYO7n8xBtaSoOizNJ
q4ui7fMBGLJIP5uxsSXhOKNWOB/tr4agoq6i80SrbhnhUq0o27jqck/06mPdV/UKDdzHJA931GUi
d45+zEC7s3C8PzO5U1fdTBsGuIrGGCi241XMRJw42iDnXlxHB2Ebz0nhvzPq9BY7kVsjN8ZVFp/D
MM07+tVsob2BEQHA8oqyJGyk6+RGYbbCqFDZmh5KI91YkXDogvZnAFOnlnamKFMIpdvxqrrRjomf
DzaE9MQwb6W4xZ8M3XyhmReFlV9I8Ja10nyIQ/kMDujUwtK9gHk88z+pVx0vrNGbYS7pSuF1ikul
d1NAzEFqIWrXRalsDMSrCcvEhzNb9cRepUiJ/SsaXpTIlrwc0dVpbXCxed3kiL0u1ZeKQrqm18aT
JobAjYIRNcshfYrMhj4s4DEhLpTRRP+1RvEC6Gm5oaiaboN+nFZBpRlIq0J13Ug5x30Vf9X1glqg
VG8CCQRiZmq4TNfVgyWMJ0c0n6wC5bliUt5rojVQQnKuJ0tIHvDaEBxq+KXQZrJ3TOfUEPYFdZrO
bXURYmsqwk1Vl7ZrWZW6TYUjrbuofHh7eVT19c6bE3maSrN3AoyixUNJdLNwQCx7Q50STFkSGptz
AlbUsosssnHQR6TVCl8+jHN0ECLs9zkZs62ok+lBDvV104b1xsrTvTFBh1Es0LO9BIgijvRPph2n
axT4nW1uYoj09lc/cTEBPQRYhqILMDl9URdoAiNCna3gljAHiLl8H0yroIz29RBc2gVPtS1t+8y7
cyJpxOiOmjv3Ia4XhIbH65Ukg6FWk5F7Va8323YYrJWaUIEouJcpgRTyNpqgasCe87fQFRRADWQW
aNbheeZr79E+eRrAO7QdSpG9PN3FhakfhhKpGzl3pDM36YlbaQ4SNADrNFdmHYbjb1vUTVBarZ55
skOhtonfaRmg4yiHoUYnG/djp+RrNqGrJAW+hG2Z7nq1P8d5eH3gQKefAYAs2kyNW5yoA7qiim/3
mSeN4gKVvmtZDleiHjdY7q2z0bnsI0JYGxWgt3fI6/wBcQwsScAdUqLhDplPpBcXolENkeF3Ue4l
LTZdkuJ4BUpt7tjYKzl4qvzwgV3qDgZg8OZX7+LF0Is5l3WkhKmczEydcSf8YT/m9A+K7swTfnXl
Hw+zLInbnZqEVil4CZzuKkNSWG7wSMzP1ZteHaLzMCCvMLLkEULtOF7IQE7NVotZyH7Qqz1AhfwC
yYizaibzdjy6BudhYBrOLXMYh+oi8AN71GLvGOf0KcRWBa+Fisa1GYVPnePctkGKmxpapGVV7tTW
3vyTzcKFD6EZ9C26QMdzLJKuIRkIGLyQDlmr3bV+/G0UTeuOxZeyKfcBgkHYwL3Lxnx/Zuz51Hg1
8RdjLyYeS7hzhAFjw3jbGk6yqcy5U0vSN5rrrOvelXr8cbCld0NdXMKlPfOivDpK53Wf9W0BRvGP
ZXYfZNYwQfLMvM5+CuHfIzR80Zc3ahLvQFmeGWyey6u5vhhsUfyZpEAigbYyL0X0DOV1GLmQ0w2V
qvU595BzQy22rS/TPCQ1zLwaXYe8ByHI6ad09+pZhNLpkQyIzMT+eIYvThpNb4vSxPvPaxsclgrT
zOZW0UAqO43XyNGfgxWfHG+uT/BGzspLi2sopSNp0NPOvBGmzTZSReBWXVJs/SpV1+2gJWd26Lnx
1OOXA8XdrlVTHloUFLeW0l/VVbkv7WYlq83u7Zfh9FC0F2AV8rYv+yjxSHU4if3MUyKQAIWtXzv1
rEqd9oSH55rpr2LSeefTV6B4jUXMKz+/WlIz33HmecHxp5ubbqLKvIabswHFi0UweARJe//2BF/f
ynTuqQdCq6a2pCJBdryYOix/ufHnh9dGyDOq0rr2w6emxJ8TnQskzy7LEAJqkIzgp6wH1AzPJFcn
bo2jL7B4L1q90OGx8b6XEbCbxNzpdCgSu79/e6Inbg22KBkcJWuaBz/y/BfXb1KakxkNLG6tKOGB
2Lx0A9Ge25oArl6fKBQJgVgiCAyQdYZhvbzm62bi2BbEsKYqfY6QULrX49TcEhGsEsQ30VUI70bY
YptRG7+ORUzzlpLfWsBGo/glPwip/A4lbCY5q51n2XG1b1rqa0lZPAisxbfWVO1GFUpJrl3Fg3o3
Ztg6xJE5II4ddts+QisBqWyMArtBXhHjoxSnFu+pT9WXYx44XkO5extUmX7hp1kzQ15aIBANmnKr
1mef0yx3KrfQROQha21/zzs5QGA1NC7zLtp1mXTbtVp6IRhpnZvIfzg9vpithth1p134vWi2Xe20
t1MmbfrOEbuuUlQvg0ayEen0rWiEfo3DwMeA+tZ6oOdbGlXgIqjUebYuvdfwwr7kIX02UDh+aMiO
seIIJlfViglYZ2W404hAtFnkmasaSbnvO4TpJQkEv1rGF+007FDXTdAbl0hXkra8g/pley20D8T7
U8UDJZdgvQvGQjfImkylWQehEbmRL38q6vYderYSttjqjeUre4H8XUFvTzVQCylM8Aaq9Slk3FVk
qPVlamkNBT9pvBqF3K9DMfl3oW90K4SpqgPNcnsFfUw6hJVsusZcPOxDIZ6lSSsPpjoW13JF6Nk2
PtasQbVxYkStzECNL20jgMmHoAzkM2Oj47SOLnZwiYQcvZ806fcRisSbTFMetDH44qc9rrz9Q6Ro
/SFSLDSZiypfNbb4mulJcY3d3BNpNpIsKLdo1M+ROsK9WNMSRAPkfNeDLdjoAMK4A8UIL0y2d1jW
CFeNlV1X2CssWx0ojSMuz3FsrGkbazvJzG6ovPPser8LsbFtLHdqc+PjWIArdYcgbi8A5wyVa2s+
TMRmylaxmmNzV4WHvorq9wogFxeoX+c6Vqp6CrTItTXp+QHpsmGXUksMVnFZoUaVf8ztOtkGyHeu
etxu72wUz8kOtXYv1f5VYY7yh14KYFKgQHBb+YUmbfIW44faGZBY1f1L05b0ta/r/Wcjq2IPGkpd
b2RQANq2Q7em3HWDIl2ZeikqyscVhE9Q766jhq5qBeG206b6rs1a1UPTEHqmiYNh0hnDinpuhgR3
UVyktCr2Et5jBv7FXpznJr+eP1pys8OEJP9itGa+92PjnjxaPNLblLE7AwG5Lzuz+RJqRbqJ1ZkI
ko11/2yEoaq7id535cFRy95eY/MQr0TcvotGZWdRsHDVNFw1qMoWUr+C7t5sk7AxDzA/P1nhoFwg
sgjurkgst7es6QZQYLXqA2nbVjyTSWvJkMu6rdZKS8bm5iMmWhnmLl6ilBJHitT3l2oQfGnk3tz4
DfdrqhkxJkBVMN00BfAyD/Vg4IWkPdcWjkScGVUr3EIZ62ClpZO6laecsqcdoMBRqDUQpSAoVU+y
WszNi2qw5I0V58WNJGXdlZU63aFWeGe2Stxmm9SU6gcsy5S9nuQ6Kh+pHn0dcv/GQtYDLnBtbvJO
j1ad7Mt3Ukd71e1zTrIxNbNLP+73XV9fa2HQw/zNvhnwho1VEUbBBu2qCQ3AyKAm6Se+uQeHH9Re
Lqr+Gs/N+9n2tm7IoB2qMBdChL2Lz6W+LqVhJQv9RrTxLVDFu17R0SssPhRV/K0aC8m18Ho0kuTa
DuQdPOODPhWja2HmjSZkGK7aSvkgARqfpSODdWvHVJKT5DACs/GmOr+wzeRukkcqMVGVbaZaStbk
Hx/BI9RrMzNx7JIVDBS4MfCKLuBjaLd2TRoydK3iDWFzS83uW2qzL1B/7tddH+yVUO9XXDmPasK/
dhrrOwO1K5zDr5qyu/DRO8pafd1rHzrczPGMaD/UZvohlMnJO1siSZaL+95pHoStXUkpEmmiyS/t
yNr0kg7oqbzvGv1Jt8AD9Wa/8aeRpnS0C1gZZXTupMbnFXt02qp2JVPeJHm2te32KjODA47zhqs4
veJiDGqsx5JCqlmFl35mrPwmfYaoftCdxzB3VmXhvM+yaEute5/r4Xc/Drw4ra+CJLwIjXYz2O2z
nGTvu15fh73SHyahzsVSongT0FisPViKdMHtv5p9bsbI8CieX2vBJwV3Z17z8ENXmFeasNQVG7Nc
9SK7VbVp55icBUOQZPeSwpsupvQROV2I0LaHOfcNveKV2TUGrSjpa9j5HadrcK0r6VqPlE+SXt/p
Ysj3nDNua9ufeac+i25coQ+6aQYle3Io+AVheiFXle2hkWH65lZSBvtLmourJjWvqkZBwbhjO/aV
tBsT/dD4hrLT+BeD5ue3cRAma3xyhrWFGpgwuk1EQLLOnCZe66PZrHR78rCVvBfZ8NyPdXco6d03
h6TuA9xiQrOL6o9jOHTRnZHqWZXf+fnMPgIjaW6DSEwHKpjf3w7DTpVBZmA7bDHkggj8FsmCP/h4
2oxUymK1urS6EDwgOD/7k9rfjKp8Axr3MdD7XWuf1RA6kVjSc6fcC0MXwO8yTSmzoZPYRrlXQ4hz
QnuXNBI2vg950l87vnmLx/vel+mo1iX73HxWIuMwVtZdo1gXU/1FTqR1cw4R8Dr4BaUL43UuCs3p
xSJV6/VcCqDeZF7gd6sevYUJQpkEGvTtVX8dlM60ZPwcwPKhI7lESgmh+o6PCywbv1n5kYquIKfE
dI+nkCt34TovzxVEX09MBj2DewTq56SUS2kRXQ5Ls5mrJ71h7m1cggi2rybJWL89sRP52QxBdtBV
ZWLwzI+j7TCO5IzWae51dXtAG8BDgAM0ZLWVS/VMqeDUzp0TM4KfWdoD2Y3jsfTc7OPGYiwrzQkA
/K05flGzR70uppWW1TSFNET4KC0X9rm+5/zRizLFy6GX8Mg8rfwsaljNMRkvcADw0Dafr/5ij4Mg
+kdciG1oHTrd/vVU+2jgxfrW0iBVaR/mnuY775Sq3hpZsW3L7FodmjPiKad2DCUEuHD4MQEFnV/f
FwnaMCFWUmSUnaSMVFNT7khRVrnd/pIeLyngnO9CMMQoFQ1XmjHHwwRqrpgT7X2v7VvXdD6oSNvp
rbYLa7ERkvXL+HiNmjeSlZw4VJ1JPo+Hk83WUouk4T0Y64Mpd4c076RdZYunqSooIbK8rj9q74My
PJjWORzoiTVlUDrXtg7755UmtggT0eVpzuObUjoCzSi2sWVGq6rFiu7tN/H1EYNO+sz8QeqHQ8ZZ
vB3wU7toqMrcw9vauCiMdNqmqdrRfOijnUAnC8/QadjYU2OeaRudyOxfjIw77/ESQ0bkbLCYpFXb
+7l76Nu69/bkThwzcw2IxwgJD+zR4ikGk1kmU8T7Z4zNRWbubO0aNfg1br9nBjpxRwEuAlmj0AhD
N3qe64uXIMVYLPR7zhhbVB/V8r4axTccuzYlkgtWbZ55u09tD6yMqaLDEqEnuXi7J8keKkF07dEy
W1WNuUVdDrGVc6t34gHN+SEUcVQkaLkuXrkqSqZRDXnlgCR8xgxjUxn63dsP6OQQtAQo1sPO4g0/
XrchwY2ywN4FWbbxykzR6Vcb+91/Nsa8SV48m0AdMjN0OKDiFIuiEalVca7pcOKBOKiEUgAEzMCd
tqhsgnrpcQAg7m4c+RHHw29doe9CefwHtzOfP/MBSVRnKfTjqXSDnQ6yyTiZNT12afzUaRlGUr20
eXvJTs/n73EWS2bpQVcaBbU9oDoSfordurftdyUV/bfHOf34/x5ncXdI/aiBwWM+UPzucB25Qwjq
XKvg5Bh4Yv3gUyGAtVizdjQr0/Hn+8nyN62v7srqXIhxegg6k7NqBofNohZb2CPq0DnTiBrpEDfZ
Zdfpu7dX6sRJNpvw0FaCJMpcFoel3DmgEx3KvbhnfNf99mpMw6eyTi8n51w7/+Rs0CdDrBK59Fd9
utmU2+TxZ95AfOKGE1PqfhmrAiQGdAxSLjx87Bjm7/DinVScXDidMDMPHNK1I+Wl29ndVi+jlRzb
ZwrVp+YzB39Q6ixoHEtTGbPHvdvJZcZq5Lupvg/8cyfMqdcFgTyOffi7dKgXDwejj9wMjI6HM6aX
c1aJfywlxugM9uXUMEBQ8IywVIWnsxgGb8XUDnwuGc2KXT0fKFGS9WDZ+PZW+yF2tIhauS4tonO6
JzOL/PjhIFwx2T4OcR5F6Jt8pJoYbjH1couiXFuFsZViEGiOtW4qY29QzlEC1evrT8KMXCxn3ajE
JuhripirY0yuXqbupDqewK6cePiQ9foD0kobyRK7SmtdRbvujHPuOSeu46MZLO59RHxAAiDk5iWN
RnX5qdFVL5bzK1WvNjrCeW8v2MnRDKBsECp5PsucKXBaObIKNnNURWt5upHG0ZXC0h3y75HzazIG
P+Jgjpm/B1sczekAfc+OGEwOqdXaqRu2FsJhH/7JlJAPmQNDUJSLCCMLRVPbAwuI1A0aavZqkEMv
APdeENub1pkU7dTGBqD912iL67PrqDkXOaNNubW1tNEzpMdQPRNunh4EHIc6o+OgOR/var+zSqx6
gLHY0riRsjvZydeiKs9M5dQ5TcT+1yjzXnlxsCUYo9aWqdKWQywRO6UJV2scdTaK/h9OZ7HFC8DR
3agxUKflazv9mqifjFI9cxSc3NkglVDtJ4Mm3jyeDXed3aWtMscBtSf13zWz9HLJWlPuWkk4TL+9
6U6u3d+jLbk0YBeitu4ZLdDrzRA46wk+6EhzH8+tM4/p1J3gzLcpMBH6isvNYJZyocnmyGaQVex3
+m1qn9O2PbnfXgyx2Al1G6CVIg3sBEtdU1W283Ydav9ov0HYJfjkcgPjf/yE6OdEPt2NjDz1yghl
mBv5ppDJis+RIE8+HC44m6sHbYdlmh/oo5WZFrdoQ8sNd7bNqDSrRs1cPX33q9uA2ho2qQQH9Htf
laAytXDkOCLUyQxzq2nlvkYyOynbm5jE++2h5tU5vukYCroYgCF8RTjqjlevU4tQaaG8eT5qanY5
PgJ/8EIlvJZE6KXaJe3aLG7ODPp6YzAoNTYEvgDqgpU5HlRMTmKm2US0IKaNbH1w8uQ6rftffnUZ
BUNx8kTiRpKS41EcpQWznfK8+njaQCmhAZhuhPwh6lSqCuaZZ3ZyTqTNVERhBL9CrpeQyoyg5H3C
rGmtQDRJJPqF/bB5+3mdGAa3UkQ0GMWhQLOYFF3IRITxmBJoqSsi7ktm7pZtduYgmj9msS3wMecU
R1UKFNcyZZAnEL6RsFMvqGVhru1Cbt7ZsRmfQ4mfmg58MkxLANujTb24ZYOsS6IGU1AvxdhQx29W
6Y1byC2/HADP8HrMZec8fhZUPt4KyiQSLbG0FASpqFY2GoduJBln7qPXVwUGtjYCNsBawYMvYZIN
EuHFgL2fpzrjxlDzy1R2Lrux3KhosODS8/T2Tjg33GJOpNa9T9829cp+3NKSuMF3xp27AE4ZrREj
+vQPhkNxBP0eitWARI6XMAtzWe3MjuGKCiFWx/ONyQtnI+XIdmN6g28Pd+JcAvLCCWjCjCDfX2yM
0akxxJPT1OtnoV0l+GJM5QZ438oyrqNx3LWjtZOCc4H/6yN+NkP4e9TFadiahUAnOEs90AirIppA
uQ2bsY48kZo/X+Rf0o/ynvNZVKleikIdCUn9X6Wjjv7Wuzzlv8sP+v9QXQok9YudMKtXHclLQYz7
0kRfXupL/fiNnwJTivM7dTh15vERis1c9v/Vl1K03wGTkxlCDEDZAhXzv/SldPN36gWkvrwNFNig
a/ylL6Wrv4NqRpFRAbHJRiMz/gWBqeNDEwwaZXm0g4B+kp1SNFzEO62hl22bsUcRhO5IEnDIs7NK
3r5Yj9ufh/BL/Z8fCNq/z+afw/BWoIpFEA/hYD5TXwbYvarhkqIHKytS2ntTreXH0gQLh4ZiWd2X
QxPdh4WZX01alqhu1mTd4HayI1VQtoZRWllyUeBBn3U2mtFjZdISUhP6/5mZvgvFmACQMsyhdokW
jGun75BAwrxBity8HeJ8o6md3btcUdKn1FeUhz6J4sdOiIEGdW/hghemjfMQkSPNlkqGvPaTLL4o
hSKklV4L+wa9vrM54fGL+2NNSDuBNKJmCXhtWU3BZyMzsBuFyudPEDCda2uCG5a9Dwy22l9iZydW
//hcej3QYvEnMFBKXzNQGbQfaAZfl4ntmlrqYnewQf4TDsxwaKrkzHF4fNjPxQ6OQIrdlNdoAL1q
hwRR1FLolH23HmmzdliIE80kOdU8y9/qXVoAKAPE9PZcFwjLn6NyHOqUp2ax/qUgTklnyHf6wZ8h
Nw5Yti7aiMTCuHxM1dsSX63MJdVDXFmoE8pc9IqGUS/WCe/JmTKptlh3laLfrNXEE/4h3rY08qL/
YydmMuBxZLRhucYH3Lia5cYGN9KGUoOMIaPHD1/VAcQS9MNar5P0qoxiA1BHlzjpVm5a+ZIbHMSa
5leIKuX9/6HuPJbrBrbo+i8eG6+Qw8ATADcwiFEUJU1Qio2cQze+3gt6VbZ4yeK1hp6SEpE6nD5n
n7VROHbFdK9NTaAu294wlmguRJOENooldbDzSbX7rnfxwBx9rUSMvNA3m/aN80lq1oy6xspdpNCd
53zfFhl9r1eGQQdIb7tqh3moemjFDPaevHk1sHUpuYekPoDhn0vkVoEz5FiL6UUXv//lXoZVfDje
FqVrIAcIm6njneyeDmyhtVGThvzHn9rQd7tPKtHU91aa6szI/NMO+ddy9OdaQAGowVBiQp9wcq1q
bGGAQowOJxfRRxuMMOj8YRqvLa3N7vJRHyMOS1o0cHrjVKG1Oxyp+3snxyqQzsQaH8VFm64dK21Q
FPU5BC6ya7KwcUV6/62cLBJ/7hTuOEHzn8aI02OH7xWyUA0KL1Vry6GiNWyO6FLO4qZFLFTa7dL8
d5Nn530bOXiCvvvzIej3pWEO2e4mVLZertVT2uM1APcp6phfD07p+b8SEzLGVwX0ia7uXJNd2Olp
eawUoRdapCLxd5kzTN+s3iqextJyBEq9RF10a1ZU4UJfnRMuTjU/pZqNhFVNQXZuiznZyLYXhdUQ
sgukZ8Szp7HequYxT2w+KbPjobMGtwgtp2a2v/89Xi1qG+0R36lNoU5548/y89dGpuamcEsSreFq
2+oWrfC4C5T52GnreFeatPK1xNNn1u8TLcSfL8LEIEQnV82h91Tl7ACs1syp0kIdt058xRO15ghr
u80wu5naL3ar1jVcBk9YuFfKcj4MSh/ZVFwr//j+87/xmh0Plt4Wfmxp8228/vX8tppXAoqG8pLF
xdzRWtEuYWH6/lVeOSxs9RLqCwDNN9jXK/UH/SCkMxxUfsU66xelWzS7oljQG6ZWApEtE7b9dV5k
eYHY2oYERxcny2CV/gBrn900pV+gxSSDFwovNf/pYPbfr7HVphFUwRTBNujlK1DNVFipNTLSEIDG
zqRrF4Q34t+vAg0WMc+mnNh2s5dXaUVPfSXotVDkxnjn0cISYmBiPb//ord848lCyBQHbkpWw0Az
cTLXPWzqjVXyng0rrfaaOxSHDsjgMems9Ua6hTjS32JGMOGSi/ev/MbmSMzJ+ZnmQEr8p6UxM5Mz
4koGkp0DXGAvTAt6uymT3ue2CmDQyOYDlXvts6eWBcFjK/L79+/gldEmg2zztCctv1HFuY+Xr3gQ
nT7Z/rbjLJkVZVpdxn2OtWaGXP1BY988tv0oDsNkzRe21/ZX+IpPxwLRbLyW3nhplFv6TqiEnRZP
kDMrzRsrPzOMe+ToitvQaZPrhBEjgTnMBbioxm0Bn+de4C24efes87VfGm2/f/+FvDUY2Ay3hY3Y
jXz7y/cha5lZSIE4jftOFXaY5FzZi9Z8r0WAI4VhDXEGt+6DGnz1+f0rv7GqUrMg3EA7snHPTw7q
gZj0ymmwVqIPlVistxiQlObjQNh9hnmji//s0CVn1rI3rsoARAJFDZBV9dRtQ5qCxik5sdHpVRbq
Sye+LHNFQ3pvLVhWOUZGk46cyY68/7R/sngnsw5N28Y2IE7dTn8vXzSC8GqZXKismVptn0HXDMdB
60zjQPdYdynqJnF22HS12g7DHeOynXJrvrSqSfutRqVpmzp7Fcdu1vXfYFVycawK4Ruo/jb8w4Rn
D4Y7gVq/Z5W1msdg6pCLOwKjO6wJ7K7E9xTe1t4okQf4wq7mcJCEP0fDnhx1MZgV9lOyWjdaneX2
zdVQqMHZqwZ/CUsQdwLm8N0nk1LTBKnL9G78tJwgdCYNDktTnbtT6I3ePCKoB2AVerKgxUXJyZG7
qVqGc43Zb8wUTsI0MDKZN5vrk3FrBVo5OfrKPA7M8SoRy7LLjXK2iGmbFEO8eoryCjZMNpfLtebY
zVWgpH4TBLl9VEXXXPhqaoHQWMFNN+rm7WwtHDPPfPPXCy1ruEeBHnMepDMnyzkdLWLAhEREpl67
P/EgWSKldfOZWvMbiyqmoGwXKPo2E9eTuNYOeqn4+kRfadvGtBOlVWwuLqhOf9Q3ImmjrqElWmRH
R19GWeHpZ0LrN+IDXKo59OGLRFb5NNc7LsVEqguuvJtrxmfDVEOUB6Y4k+p9K4Ank4yAEWwBC9Zp
qo1jHElypySf0FJusMulCQ0dyAIeQNVeOdOM2K9qAwTsunmgbT+jTiCzO3NYg4s2K8wCz6m+Ru/O
sp3rqx4FiPdFqPKzdh2vF1VmOm2hW6WHNeaU2qMCvcjGgh0WcC4bRW2lOyy48ue2WcTNqgIDH4D8
WY76ObnZK1cc7GyIVbcQnitDtj/Z2+l7CIImHbQQU3TnWJrCua3noLnQlXCOAc24dEvM7m9SPhac
ezFgJZkvN9BPmxhqBgKAf50B3A6USrayLUZ/hckxVGLqVUezl+b0cdVAzKgUGuz3r/LG6QVeFmc7
sBBYBrDGvlxb3Rm+Z2Is2MNisEWPnxjirgcUyYmXGkpl1OvdwrH/C47O+BL1Oa1cAiB1PGR6Y+9L
3ap3m+AShd7cbZW5prw3vdU71B28ACMVxvf3b3hb61/uBdzvn0Moij0a4E+2vqXIqmYcSRIsS/Pd
Zidow1LXRhreZHGuhvV6w6MCCAuVMYEMHqDby3cjKgTwhuLdrEnu304QxTL8uq2nTunuU9ZUxBaO
cs884Jvj0N8WAzT3volA5eVVB3Spfi91xmGQPnlYe+zx4WB1Ngu9RtlXrOkOAZkRaZyrCvo+7Dq0
Bp9ehUJmeJ47bvtP2uctgN+SMjA8fRINzI6T7be2GjktHKmQegz6XnSSVJTWLn0TLplMzgRVbw1I
5PL4hlHJMVmUT6ahldIt1we8dLPWrIdpkSoD+iI7Qo5AT2nYbExtA9RyIF+OsNOcOqoqTFGitPTH
PqJcKGlNMu3s4LlrKj8HpYAqhe/8mN8GXR1ke+o3VRYpx02N4/uD843Fy95GCqcdiKc8xstPV2nC
8IqJe/dmY7mf8zw/Nr6ig4TG5EPT2+UHM5nySFCgOFdle72VsVYg+viTM+fFnVw6N9ae/ERAisbH
uTQiO71+GvNqhFSjzZl2PwblcN3nwnF+6daygocz8j5+//HfOHhzE2i2cMjhkPQKkaMc8B3tbHAT
dp19xFLIiUnoBkk4rdr8ucUrmC5xQ+VPHeiZKHcCQjEIZPqZCOeNdwFfAOEdwnYS9qcsyUzRMOoK
IaJBGOsXENS5ux8a0/iQzZCKDksLZXgns26+SGgazS5azhPt0/vv4vXGjgMUX2QDwqGXPlXyKy0Z
gsHLcBJIbHR/xlLHUolzR5A3VkMXmB51CEq526B7OeBqX0FoaVgrFg/5cuhg4hQRVNJiq8H6+edY
xQbbTKBCHBFsWtOXF8ubudChGmthb5HICLPRyDiNZtO5ZfeNV0dak3cGcYD9+FRoWnhF5kBSZBbV
SXeRYsBKSb/MzqSbT/hEf5Y1zEtMark+5QROYi8fxyuRFtFbwbIWoOnr23X5lE7zYF1kWTN8dSsz
NS+8wgxiVRrlZiabt6HQxE9zmaY+nMfymz8ZJNBosPhdZaKjWcnNpog/ZolwbswNWODp5eM/jyuC
AfZAsgHoVk89HMklOr6yZi0spW/sKKwjHtLRYb9/lddHBNS3W4KQ700DmLN9or/SVmUFomMVXEXD
XSkaWD0PmTlA5mpSD7b/dI6acwIy/O/HIEvGZ6DeRf3+ZFvv0kIbCHyxQEjJmbay055NkyIAjc0T
nOONPlYl8pri38baRao9FnLNw2yxzLgtsvViWmiKhgtWHd3BF/vOR/8MZdC+aDTr2g7GerjOx6E/
E1i/NVTxZcHUk7EK4+pkDJlrI43WoyMfAWnHEbTPjprS/9VMkw0YNyeT/YT6EJ3XW5zy19dIx16b
nJJzLGadziVMrTT0jH7cvf/N31pLHJTQyGlI1r7avFZRZPaSbOWXJgniXrotXrGBlcelURnZmbXk
rYv5xJuMr63h8rSYRz+VXvWl0sI2rdLrbMn6iwYEFwhpEVy8/1xvfSOm+OYQQGqI7enl2xusAps7
7JXD1fHHsKZP7KIcq3M9Hm/EitiWoLJDIv2nJPPyKkWqvH6WrCZz5tHbGnj9vllH6sTDgxzqOAdI
d+Z7vX4uKjJMF4gsLMv6qZ2NM2R9iw2nwMyvxY/Sli34Tk2eGeGvPxQwaIt2ZGBk2wH1JBo1DBy2
UUdwRJ70cq/TXpACqjU8+HWpOJfo4R29jO25FrVIVn3WAY49L9/hlBt9quHSFW2mvTHualBQsKY8
s7a9EWGSsrMYEDRLOBwyt0f+azoVKlVZk9QiSuZB+9ED8kB9UolL+qho7c3tLMQKoX/QC5HfLFXa
XTm5mo7klzEZFx0OPLmLMXE//QCIGzxKrLc+2OaafwKdlJzr63jj9dM9QBl+I9iTdD0J68q5sbIq
YFgNY0oGXWsopXjjElCATcwv70+U10N4g2qaOI8y+7nYyeu3nYT8h0E2ZNC9FsYI9T2luVVUW73c
tr5ePGY+nNTw/cu+Ubx4ed2TZ8Tde5JNw0CGOZzsnN76lrdtuedW1niscv9QL/rTPEjHCD01urf0
VHwD8rhiwI2Z+D7xJNSVPpg/v39f7HOvxyMmChZsJdrdNuHHy4FCfz5F5GDNIpeG4RYy9KppT3q7
wkXoRQVmd62hykVgKIzf/sB8jPoscfGhhB/Y3jvtjMVD32v6Te22pbPP06njLABm6zFD92If+fCl
BydKmJ8wKdh6tjzZU5+ehasRFwfOLsBgUkWNvhpmSFiSWrhTJbkW+X6REkAPQV9czsG6Aj0ZV7ML
Pd/Cl9xZVyOnHbywOAgsrv5rAMb6MAWcoeAgL9M9Cakc2Qg9rD/mxsiGq3FywP5RQQJlkUgLGAV3
qZyog8veXGNFVeE/AsYxD8fGrJcQDYh6tty8THdBb3gZuLAVKgMqzfaKPGGnImyh0cYUa7H8kGbH
TEYZDNjDw/TmGiXL6MZWOSpiJkyx79GlLL96vURJMsixU9dOpk9gQvsi8UI1J/m00/HdEaHeDOrZ
IVh4SIypDhfpWd3BSm1AQdXa2G00Dpap4oVOIggYIit3mIk1VjTMRPyGv3i4RrYcnEN9nIGNNrVp
ffG62v45DC3OY9KZ7Uua3RsRls48H+q21mJp6K0Xkg/sCT0Gr8D9kd6RH501tc8uRvGwdKzIwZHd
xD1dcuwziVjDfrGGIDLArlS0Jecp5ai8H23kBD2cOAPK48OSUuwJe5m2yyHzUxuOKmw765DSk/gA
M0d+HpBmfJaqurdA/F70mdsbOz+p+l/dYBo/ihl7iSTQ1ru1zJsiUvB5fvqLxIG1KLy8u2kpIVRx
beqzHtna3AyXicUxMapMt6IsLsT40ZgnSNGlNxif6rJHjd7XHmPHy0GdRjT4YDczZktxlbizg7ZH
9T7oWSMTy7GoFnWPMZ32Te9dxXHA8LXnMVP+j7zt7TWsfZE+WnWljEjJAcaKniy2G9kA7b6q2vf6
WAua9c7bdMkVuEvw2O5a7/Qsqz53XQlwqgDhPUeeL7ClYqQLrJYdN3lUS4kKspyFcb24Lk4FudTH
m1ll5fcir5ab0vbG70WvmvzCW4z8oisJBddauoxPwxgemzxPjbDrs8wJyb0qFnQLHo0C9entHED6
ZdhaTZvuXYM2xF2KTjvfueg/mqhOElyYVTClKMLHDEvNpWuTb7ZcNRoUg3FSkVgT6jKMP3pWqjY9
SE0WoHa81Xl0Zk2MER5CQImUt2A6Zku/Lw/5lM8/6yHPv3bdYBTx2upTHzVGTcqDpFb7qazyuonL
bpixzKMy+X2Ciyuits76KWoFIA1scizbPUhKP1XYLkHd7yQc9+oq0zsAXF2AkepRm51im4fKei56
uARhZSjrSiWU0jd52Py7MLz6I1Jx3wsn01mmyBuH5RJYhufFq5libpEvVfarCQzIDJ6uJZ9dWuKv
a+XnC+KoJPiq4xz+GRuQkiViJbkdksnCzp48WldEGcc9PPSCqbrVSsTAkZaa40fACZDwt5TE1LsG
rXh2DVVF4RSQxincl096t1g15wJnuF0NR81hsjrmF+AcyV3Gqj1F6ZBND6QD1vsAO4eakYcxPA1a
Kz02aBLYsfG7t+GL+HbW8sl7owtT7HdugTOUP8YBMFmMfnzZOW1uu7HItOV+7TPnezeXw62+4JEe
tvasf1/wz6ItJMCbiSx4p+fRwE4F6DIrfk+9oz+rHAsNQrFB3KPfwnIBjs/gRsxiUMhu6+triGWg
a8cmNZiHxbdIIRpyljkM4MG7lO069rHd2VBWoW65sWPP3XKVaFMlY7oFyo/CWjr/QEbL/miYI6ue
2xX5g+536XeObCTMk8T2v5mk7J8zNY2PtjnL9UjPqdmSIiCNGaKhGp/1tE7+LD8VqzoLRe+5ExS9
VF8ZH5aW/G7oiHoe0UcUj661lp9ZvAP86GyOymHZts2P0U2K9AgsBd+keQH8EI5u+eSX3VrtE6ap
vHMFDCOkK7Nl3hpzXQ97zVz0HCWMVWEObYlURbmk4hEiH6murTHprzvG8vUiwDoQC3T4K/eGndVM
makGXlXlZR2lievxcZvJ/Ebut+7Q1yziKumLobrExbFnJ9JcPCeDzLgZy569anQsfC9M5SYsFVZS
3FKgTvoY/RAqsKBrMHlMyUPmSIZYOmM83rwPk1Zkbjh2OmaWhabMBmCbiaJcUi16rLoueaDwmVg8
dDGk+9QHbrTzeit9Wvy1Nw/JYB76PBnCkse8FAtzDZYCBUyWtGoD7mStSZ1c04y4YfSpo/BX7WZw
A0BMYqrd710KcY7fmd2t0XL7Oxod0qMzpj4AJkYM7grS6MZwTft1Oei4DoDRoWNuzzKQEUF4Ndyv
qrPmMpxLL/kBA674BLh0+mnTkqgfG4gQlBjdxbwbXbPJI9ueGnPHttS5YU0lKYvqoERGN4yONkcc
11b/UC22/9n0tqfRXDYObD6VdycNg7qr1JOSH9ddaoZN4unXfSsbLW51rbkVyg6yKJPOqB9M1S/i
OBlz8Hk2/Sm7gKAmP8C39fuwTssmuClrGEWVOVZBXP1RCA1Obd/KpVEOBcsWRZ5A9QZOr9VXNyyK
dfLjhLbYKhTBCKO5s7UsD0GMzcZODH45XSeZF/x0em/5QsbSLqlaJd5j4K/5HJZ9Xtqh1XXVN+JA
pLTVEgyM6NnW59BwFuubkiV7ZUqcp0WCvnQ4UMSbBgAyn6U2mQKzJceZmzfuMAW3Wj6OD22Spjfu
2onbNDU8dVkPTFdTIdVl9zfkQ1/3gQCMldtF5M8oF6NcDeorAZ/fhq1TmPnmJMQmoRtZAdezk0qP
CE2Ge6FogCu6rV1DrKqw42JyvZtySOsosKeFynWqxxMIsd/54GrfJpP6pb6q1EHt2GEgbrBp0rBX
i3pvYrcz7y0LWpuT97j0YVyPmgUTbnPvyaDsHtxBl3nsjOYsHpgfIM3lKJImahxWorAQmv9lUUA8
LluY3eVVadvzDB1sUvmVV6U9wpRSL/t4SMu8uIDBan+Y6qoxotbrsFLVCCLgICAn6D9gqZd07G8V
yILOwVMg7qC4jAdTU5N/8Mw6ay+xnSxM8oB5L/Zaojv5IZh7G5XTpMYw0Cb5VPYaxheZGeBGRe2g
DMtBs53QE3X/pDdWQQy0OjOdu0ZRsQyNgSh20skLFU9wIJ+RQNk0V9BD/QlrUPHRaWRlXpogpy4b
6RlrjBlntR+LQBFaM1TuAMumPTpTP99ohEt+6c/T8qEmTUZJSiIbCJFoTHW84P2BGYeE9rgb3MHb
NGddgEQG0uWxLnxCNCuQjGuFSc11IXUDP4NyqLzrsqEZPiSYmohXUi0Q0bIMwYNReYu/b4iLf87z
KLz9Kku83vrSMWtwzw7K5brx09+zlyfcG9HJh7KGJe5gIrxdHNECJDLf/MF2KT8xmcCHWYjC7xtr
cciNtNVda6RpcgHFr/+iQ0i4RY1dJLtKx3SsWeaiDT2zohY5tDRPRIJoftdPgoo5uf/hmrVknCOn
1ekT79dJw4pIT4x+146yPXpukw+xvRAFhLpyzHVfDsob9r1bFWbcIEJzmGFTwZKE8fEU5zi4Trs2
qWXUk4VznRAuKss+5oTrJ4Tx2HuhVYeQsyqtDcdgKKr7Aoxlu/P1MpljYcwdJD2jq6oQyYKtjo6l
+P//U6x9YYkJ+U7jEE2FRIVdJEaIiRHVlcE8V9d6fZgkpUEj3NY+gI7FO0niFWUZqNlc2AOU06I7
Hn9OKU5CjUpRRvkGDEpctkg4L/r3oZ/6y1Sfh8uylckv15Xpv2d1XIrrHl1M3qYB3QpZf6VAFFKu
uq9orGfMpIdWK4ZfXlEnUVbb4lz74etcMsd7H8QXZRCfBz+pUTgWvMvGGnlwjmLAX4MhXoZ8+F1r
phNS4ja/vX9uf0OnhhHOJgJDGUXq+jRdanXoFVqbNBJ2UON20qvZKLU1wNq5lD+TtFo+uk7NEmhU
3VOh+e1tpwJ7NznmHHbJmlcEGQGM21KT8lCsHoXs9+/wrUSLi3KddC7SE+NUgIMmU2/coUWkLLhL
OaccSAOZt3Ajfe1ubNFXTHWjzozA7ZueZNfIKiDcAqmz9cedZPI8we7IjOKqVjNdadJYfICJeRDn
TbDuB88lx+5b0xp1jSzO5NxeX5vBvwlTwdtt7gonOVhTBEnh11y7X3N12RSLf4TeO3wZzPobYXBy
JyuSA4Om/XNTheNtuh6L+hgFbKqCLwe6zLTAahaHQEZbpkvOO9WlBet8t5L0TGGZlp8pfOdn3vTr
EY/WFbUNZViUqDiOv7yo1htBua5oNS2RW5e0rXAyWAl+Gnw4rvlFeSZv+saIZ2GByPGHY2CRZTm5
oJ5NsmvRPg5a0+ybMS+xVgaYinMgVYMkcBMj9qTNTkkxlhxloU1sKWg304dA7+r9iioXj9mJ2p6d
Bdg702l7rqr3xkthG2QFRGhC1v9UxLfks9+mphQEIa0bLgUJcr25TnNrr3fGz/cn2BuFaATXWB8j
FkQ5SCPyyxeyaHpZyRrDaW9ummtHUhmPhtQyOdKmjkpjK/UcMxoDWzxPOJAKckh6UIQ049Zn3RK2
r/1y3vFhyNEHZBAdThUn94KcznHFpiIxEzVWl425un7U4zr3WBn98qB1nfFVJvNaxjW7D5A+yyS+
orHC/6lp8BvOLD5vpFsx+kDhtLkmI2I+tY7ILF9r//QrzHlv7kCH2YjTiTPatfDvq7Qht13hpyAa
DHXyDju6crK6fTcl87HP8/nLTBpwN7VDEr//0V4PkO2+qDyhe6Kd5VRb3ZsysNTIAMlLTBLliorB
yxRNUPhqH8v1LATy9ZqElJVyA+0iyFqpqb4cIyNU3o7xSMG8XvxnRZWKkvY4FAQR28lA4Cch8oIs
Iz5G5jkXtO2PnwwKxD10BDAiXCqI28v4awNm4WmGOljR0naYI40c0nYLTtpnSkRvvFJGHlOBjhja
I1+J6Vw3X41NXZhiVP2xQDp915ursR8w/Lug2Uqda795Xa5gY6EOxkRBmcze+/KxCtIT8EHZ2Sao
PbdOpftxnddeZI/LcGa4vHEpGuQxViOm2OSsJys7TrK9Mdq03aClXeN1HPKdRCATrl0iz62v2986
+Vq0juLIw7pHfe/P+vvX1xIeTWZzSt+1lCBx3alun1O7KltKijW247OQS5jgaXVdBZp+XFbzt4mX
ToyOUo/akbzxBAHw0u7RUXaTtu7I1ADoxFyAVozCWy5LpK5n7vnN1wNXamMrsvf9KYL9dctzIJF7
CmYTOav8F4Wj+cpoFmOf6et68f7Efb2iUJPmWwfICJnCBJQvv/pMc1xR+nUaUaPWq1sw24Mfe8sw
/kIuXvbotlDuYryxVpe5tAXFJDNL52+dCYBn1699V0V+hfArtqhcmPctHLvgTABygntCYIBaAtM4
UAfEofRqndyjNepDUuprGq1UBdWzyKQwImwAaa8qyVrLWGizKg+uUafYgkr6+59QEQ2oggsviaXn
6DJCC9FTsWCJ33dt19Di13bTQlTZoBenAKTdiHI0+/1cdOMSdvbGsjVpRGpDOcFyv6wcq/8wVdhg
7sZSyN0g9FReaFOiU3rQCqluBmlO5pmJ8mezezF6Se9tUhoaprf4+3StSZKKU2uTEHwR3R2wHNNk
XOp+8ZUUBFgdrISqfEfe0CviQgHk37OzLk2MEFB9oKFHqusua7QZWxjXexwmL7e+4oAhH60sVz88
LydpmEPsb7Bp2AjrBGHT17xqYHrrs63KXS6zdKComKWP7w+8V4soD8bJAr4uLRC2dxpVdiIpC8LO
NNJ0zntB73hw29VyRv74OrpCOsAxyXKIngkmT8kSvCk/M5IR7eeUtNd5NQXyMIDBT+OysnucmX1t
fVJAcElxZ3UFPzUfpiib2iaeWwqb+DE6WNIJeN7aFQmPxNzNvszXM4Km12+DZjc0sZQr4c0Br345
C11S3IakmhdRwJEHMQ1UuTjnndlS3rrKRn8E3EpMgzzr5VVIjTg5k5VcUuoJcuHoBqJ5zbM2fv/b
vlpy0eWbWCbRCM1ZmTf/8joaPzeHChrs0rYp5qSuESYkTHaqGmsgl0K6V3NvbDB8aQ+XvZMV/4al
3lYM5guCVzRiW8vLqbZnwUjc6rBliWyz0faDrTehR4fZNUVagXuuNUpMKTBKMykP3r3/8K/2bS4N
/w7vR6ofWyn+5cNLKu7Q1jTKqku3RgvNJh+yrkkeWHSMe5kU1Rk1zhsfdTuMQopCtMgp/eRlJ8xy
FLTkXMa20C9kaf9UNNef+aJ/BHUv16GtW5sD0daTucXlL58q4UA8lmrOo8ytnGecPGkrT4Mtwd8T
NaS7fChEEQ9aSoMN9d963q20jKoWQdhCigkdRmPNt002TD8wxyzH0KaOeOVNdjNh/FKXz5bnyu+J
BisuapuB5PpgLusDMjZc6D1v9PbmknkTaPHGGkLSz95X2eJAs5uKYrbjlTnlMnm0JaHDaYAIFjpe
M8EGbOEqlKgiKfXXmvaIb3ie/PJLq5uPNMq4Yg8DyAp2lGMTuncRBpdxoaENiEe7Gtcd+efKjoNC
YHHMRi85hbFTPZsJTdVx37bmvU1NqfnYkAVSV9IsVoTlch67HUpryTFlkKUR1u1Y1WExi+HziirL
iFPRAtfPQddiZe6Svj+MUJeIKFarwbQi8cZ4VgMFq4HJco8xXW+F9Gy3PwI6XpJjatL98qWl4nzh
eO2IlDNN1/6/q8U/EVD+3+Amt+2v+nHsf/0aP3xr/79gnLBi/R+qxCvGyXGqxbdevWSc8D/+yzgx
zf9w6PBYrhHVcxT7i3Hi/ofOQH7OyYRDMkST/8s48f9DUoENj7ZTn19suQz8MMb0f/0P2/kP5BMk
18xiUl6bydk/ME4Mdgum4l9TdWsidjC5I0zaruSfYk4acrRTHQRdNPjaV+Jpoysf02Qdj1RMnaOF
izsV2krf+wOFSTMBbpniKlKtXZx7qbX3Ggq9BUnoOC+qp4Ta295bVlJsXo4yeVn0MKkba88euOzI
wFofWtD/R1qTvll+lt95uddeumuboDZp/BCrpS9qcX7O3qGakm/9YJa7pvWnKzAO6x1tIh2p9wQE
Jq7sV2amabs2G9AmC18Gl4TI4k4KOKLW6JiHNU8uxpb2FnTOd44WfM0xa6UJfUWDKK8h/hWhZo4a
9hNADJLJ0LBE16wP0tWsna51kBTTem3ixE+8fVkm1SHVh+JBuoLwcApy/6PgAL3TOUbuOk4/n+Ts
J0eMaWwjtoaMJH+PPNiMEQrrH1vNrCYeUfvY+qi8IgDlNZuNmJ+LgRi5zBKiyIyI9uhPvc/jeKIM
ZTfp60WLm8vHiX+xvc52XChkpNZu0kdH39VyTSj+oeW8yjRsQzuyP2lk6ExxT7DiKJUtFfbrjo35
UFo3n4MUpYvXaLuUpe7ritUvTh9KDChbQISF7uwVj7CS7QRR+YosZ/IpjCg9F8FO40Fz2mMy7Ro1
8RBi41BhIrJmGZ48fDo7c6mVI3ggGTUZKyXC1jcqqsKe+TzT4UgXoaouuqJTR9mWPyxl/WrKFcnJ
6uLHYqvfZM3J+Kfa1EXoNroPy7peGe29IY60eVcgJJw8arqN2FGMNeW4KadNK53UZ2Wkw5UkqP2m
TfoVbI5whTQQiWywDmuHDsdX9qMSTX0xzM6PDtd2TdO+SG+9ML3ke1OI26JfD7XUj5VRPfSBxwOU
I1+VvMDdZAbGryF17bBv1n6LPqrIFVj80pcGCbM0YoyeWkQj85WJhzqI2Sq4Yy+IfcQI0ul3KjkG
bEXXogVY5htaF9dO/51GreNaW/o3GWh4B+UpXka4NNGyks16fUHAFFBXpEodlpOpPtENxp+z9ELD
wK0urxEy9jtAI/dDV6JKWFr/owKefC8VGu56RoJgzIt2HO1ivgl6egQIBrDMsj1Uqm6qrooabZMU
B7Sr5gUFV4HjU4YvTl7KJ4rXRZg7Y3a9WTbt+k5PLtyhFBdmUvqfZ62xPixzgwomn9o50sf2Ka/7
Lx72gKFs2eeikT0nnGbXi2ua1qOuGKMcp852wa7C6jvjEOR4tFU2WjJam5/wBOtuKFSKi8mkNlhs
Ba6Gs1UoLSe79rr5hyqBSYSq576SXGFgpHSWikGf/aixEalykAvHrLfDoMRDN2sMPTbLBiedUYj/
zdyZLMeNbNn2i3ANPeBTNNEHe0qkJjCqSTh6OHrg69+KuvaqUsqslFWNaiyRICIAdz/n7L3209a3
y8XpKdaxwtaXQgr3Hc/QM4oUL+yb/DmT9UmDnhkk5lSfZla1p2VN9AijSH2cLf++qcW+kdxwMaxB
UpjU+deakKgY1rd79sdZXaubal08N10lYoQlRNsnCDbs4g9nyykMNSwhxWTqOyKomvtE6ZdRn909
zczlaG2e95RhxgpuK/SpZdnn8bPT2Ckq76qGvgwylyU21VAtFPE8t0Tx+Ae3Ma/CyPYKrmSJQY05
/XT0a+uaDLxq/fwNx4qFOBlzMrKPoBpRK2FQmaLakxenfQQ3Mgai7+JtFEWcZpUXLj5JkknnREyK
fyifNia3c5rWjuTmek4jhhfta1czy9V796lqq+xR1JuzK42CyXDib7vFtZrvzpKSEtgW84NTZfkB
kE/74uhdnNVLBD8gg7hjhehcPq12vRHQaQSF45xAB8Zbbbyvhs4q4XtnKig71JusC3BQiSODeJ32
nJu9yGopySar9eFIHjzTYswAde7HSE5acrHIckZIZq+ROXmvS13z6/1MixmT8B0UOVK3sZd8/vXV
7OcM+VyZHGxnc0Nr/Q4JConF2AL9G9VyyKzt8zSNJhuDk0bzqsbPjqgiALWTgxQGxGXliOkh75AU
pGOKDXxo43wasnjYHFyS83KSCQNIONcoydoqQLh5tzKGH0jqeyCdbH1IVFaErVHfVxCu/ESeCwOq
M5TGyOuzBy1p32dryZinyjV2TZW9EcdXstZW3CQLT+ghKzI9VDYm0U4nqx+me+LKkLmsKqJOj5lb
W3c0hi1oXtZ2FbmxfJpSNRzKcjv6c17sHZkjVhh1YK5mO57ojsdGqTN6vax+7wZ5rfIukH5r7BNC
SAOp+iZo2X3TvDncWutBXrVvU7+S5TO0z1Xf+aeakgLZFVsmdo7keIvY2zdjlbB8k7RY5vUj9JmY
XtZwSoEkV01fEu7X66cB0//LYNxNZj5H4zYhiyo39Ap2rscNjupLn79vPkLNVU88L8ib4QnaiHNI
0PNE3aB9JjxFRjyE5NIpnXTkAkfhkA3tke3BPpSsHmGTmmKn15yGQ27B3bvznKhQ6/QucLQ056eR
Nlh+RZEwXgFA1fdj5xEGme2xQsXK7n3EdKoKGnkv0up7Z3qR6ku2DJl8K/kskPwM78i2+L/5MmNS
BOnlblnyprRpfkp99rwk153QRS6534RcLoPeMrucXPVFNt2UIG/tktjjDJbFOcsNXZvsUG2pFUpC
GQLoqiAUUxKRQZ7Matitg0GWmHbe2vyyFKRZslfmb2Io71ynZN7Zx/ZCYEie87JJ64m2F+yCz0uz
Pte585gWX0WFLkYQaijEl6rTIqO4iiSLPOtYNOObObKvTn00Dc09HqqDqiZsODDjpFr8WF9z1kVr
eMJOohPrRSPdYLyXed3RzdPPNo7EKNPdJzXJ4SBnRhx+Zz00NCvrqYm1ydLjYZr6mCghaxa7xi1P
dva2Kmc3Ev65n6v6o1jKe703o7I1nyme3ojXODn2eNcP9n3XqIeBB2abM9RfHQTsHhtRjBuvi5O5
mbG+O0ftxhGujTWLkomJGGSR9K6U6WFrEfQwLAx1f6IMq+ovfoEoWmb+F62YzZj0xDX0B3aGqYHD
onjXlqDQUfmyiTXBVPRJjALUQdjkmgfC2vZFrb9vCqQ4+LctJGLsQXladrDd2ohGLdkCtdjP+DhQ
7errGHtWpp7ajt/lqjb9lmndFymnPDbNks26K5yzMzb1XowDAaL1GrqyS3ZZJ6/Vqv2Qwrt2zszD
hfjaUt33VYrrijBcLDISg9wVA6cvZdmxlXV9aN3+LE91b5zV+B16mAK/z240E22R61tpkHdf5FP1
xoNWMQ9vP5fFfDf67rd61J8rKpg7Jm0/OJi1pwab1BtAq8dKH/ir0FLNUgau9kyq6aM/3fIxzSm5
N/r5SUnjiYbovmMx6Jv19iFau9G5UaS50EHX0+YDoFb+jHd3OWb5jxGxqFn5OwZo9XUrOfDg2ghH
G9WUbsvq6k8FUdxtK+6rsoBVsFXqiXfqwa/K70iA48bGk9polX6c1mKJkUYgD5pMErE633IvVtIT
SGvbTqz09Nz0fbGB4vCeB82XOqaydX1Fsed9xSDjA+Sdi0uC0TK6tdcDtcJXcpU/RHKqWcwbNUYG
7QB6BxYxr15XB6LI8AK67r2+bmucFNgoCA89YhFsL01TmHcUSWM8NMX7mCRPNCCz96STF4+dfmgn
EcuWA7grS3WujL7dsSN3iGP4G42G3mczj/YHemXzUM1MerzE1I4N9HczMJB/B/nNxeflszqnlAya
abPvw9yozqYop3PWFORs3gJ2zM4ZT83cds+L3Pr7KUH/SM+1etFWJMmup6ohSCs+Dqaq4shuqYgG
FOkuo6kEYlITsVVCtopFIb74bZbuBsKswp41fb8RJBeS49LDhvSnADkkTHrRjKe2ZNCpbPMDeI34
vvJ+kFKY5k91SdsyV3kOVW4AmKbLd+kXFryl1Dgyea/JqRo3A1jV2B27LjVeF2KzIkzHDQ+p6L6Z
yaR2Rb+ea7hQZVAXhnjtaH3Ek9CQoOuDdwL0QrKcX62x728EYVaEH478VZ/QjKH0npXj3S+SJcmc
De9QeL19GF2gUlOL5P0APzxBsL5+ntfFiFKvRVYIGg96t2hRcxbLu9yqso4URgs8Z2pVV0gByX1H
2F3cld66X1kp46HVtmsx9iIytlbt136zvtAJMnejO8wn4yYLDH2blbhUJsyNLkViWSB9nNw5IrB2
2o11r069ENpJTBTE8DpePQP+9TyZRuj04/xp46T9Cecxw44N2yqrO+Rbny41urgxbCRWAx1t4Rbc
NEHnRI09ZOsaCZ2X9NcS6Ga04Mu6V8LErOfl3R+TNcyhEoV57axhnxn10yI+l7XUzGCoPnkMuj4M
WSVxQeQNOzlRNOYNq7jV6puoe3s/r6loSRVL5qDFubb39MW65KuTEG1o2A+o8t+V0JzXZjI6hKeI
Jgfes8+reVNaO7f0VGSY+0S2XYBNxrkWUr3kHbHx3WyT1EFWL09r9T5UPF9Jt0Rrl5NtVo5lYPa1
H66d7p/N2xsJZecTAcrF42jpCyKEwohQDT1YKdIklI7kjlb1pfGc5UphvjyoyRDxMNZvk9Mn+wmd
1KWdigF7xbyxHKXz2WOac8nnJJ/iqnASYKpbjvJw3e5KhOHss5z1e8AJe3aQTeKv8CfTvpuJonnz
x4aMXwcdXTYlzk7cImV1cnEPHjUhoZzSCGaXjDQcjCfN4F6SyR1OE5P0Y0LCzKOVivWgPNDNzcpp
N6rV5ryZSqyPAFPNJw5qzlfL74a7RR+zkUOgNd8r1nRWIml/12qsEVY1HVOrVbFiYPRYud+kAq/Q
PsA3+5ZiOKvUkcgv2Qyh7x6sof66sqefqg3InGja6iC8Xu0EHXKOnXOuXYRytMfSbJwgpb36CeVd
Fmkqrb/xRMI18gkNrVC/XrQxi2wt357yykrf+ODz82J5xQ87sReYP51D2pgoXyBtsLDCRkdAvr2Y
gGEAYCTLJ1kZ4q2eB+qW2VTvxIXWxzWx8i+djXZ0E4nBsjOBkIILVjWHdTSiovEwaI+q/N6InAdh
YLbZsyyBEA+7cR31WJON1wWJb23y/cb/DGw3Hc6DtFIzdn1NN/ZD16PetRdbe1o41FLX4TB6s+1U
Kzj/l+N7CrGiDqS+NE+1WzcPBfe4LxuOjSEItOKyWvaM3aRWxj2OLv2YWRWK0dVXZObajjSu5tJa
n90sr+6WknAviDt0iYOytGVHKmkyP49LPW+RxSVl3Cj3Ts+M8pPWGvaxMrTtqep7KlPDK9tjZ/mN
iBYJEUzOiACCWTXeg70Vzo9klAwDORKzifnowOe+cOmNO7l3Bhyf7RsTPioiBelHFKLmV/CWZqAv
ibYrFEHCrEtt7CjNilZj8ygWGkqmHHrV7DXDSW9HDwuLwPxxdou50UKqd/E1FdtDlSjztSmoLapa
9WezS+jWUFoFbHOE7iS0wdxQ+m4XZWqVWWSUW783E//Dkc1xGgXx42Ojs9rXVWjTAzjJUZ9Cq2za
a9rmyxGk0WnJKZhy7VxL66XrjNBWmA2g2O0GypEx7ZNH0Lrtwb55aFXdkFLZd1TuG3ZQ0XXRSj5t
Z1/bCst5VrJDJuYjd3E0neHNJh0mW+04H30Zja46+sRB5tjG3OlNzVOYe8a+EjOR9YBSgacP813K
0fVp9YlLdhwtcPLtxmqB38K23igrD52sZIuZs9qMsGcQQ8egRF8+FaX7CK4yMqt5h7nqxdarOFO3
PNblMJc/ip4NbbLnwM3cJ4f85Bcqw2mvL/4fuD5wKekUt5Pv4DwbrYyuyKS2sytd9yTGwg2zPN/5
evptTuUPy1jXi50VB2d15hDhRROuJnabzC4/0b0gOpueYgA0VAbCJ71myeq944szdgFqRemcfcv5
5ve3M92UyagG5cYJXkcUQOlpsyc8FnKzwrzWfxC4h7gHPtoTO3DstSvhx5gGDx6SROQj9DtMmpXS
RopulffVbcFzUJFjpMlXeNuGHZBwzgrp+B9WW0RZbkLV7OOKfMLA34pg6coyaEwVLm0SjQWFduo8
OQxkclooJIaSMtt/NxfvfvONq6CMH1tCnJF+hhqiuCcAc+6OB/QDZIsV3J7HBuMYl1vvmnSlNvHx
X+grT0XNMMv60cMXNtedDXSR84vOqddf4tJqYpS3JB40sQ9f2+yd8yLSL55/UGAiNoXGyBMvG1m3
4+SfjRkzCrN/kHRB57XnzZ8Q30v/NWmdJ6UZadB1DEMH7Z5h/35slg9dFtc0544Hc6EUcGN7Xb64
WRVwbtgtpcfmXt3lyaWTcgn6LDnNZffESfWusOkPN6Wbx3Xiv6vMmaNtva3p6dNUjziAMoHzPzGP
69pI0o8Tgl2w8pj2hkZf29c507MCjWMgKGGCplP2kV3/Uw4fKqHpGE0LrAVou8sWpaV5NKj7qRGj
RneagAJPMK3izOgsG91t2+JpJLZj8k60ajBYdx7LT9c8EDRXHIZ0OLmiYT8DgcRpqQktUuYHZwpX
vznMXo2VtDqs1gNNR47987JrG3aTBKfaOtc4wfho6IERKl1Q3yK5DQZ0rmE518uBUPQAUAwdLMQd
IX2/h9kvd30x8K4hJBgmgeKBPhuNsuOUAjvT5qfN0veuYpTvfsyzT6HXJWzm4ruHpNPKERuXxY+2
S+jV29tw1XFePnb9OkWebFla1VSES+6nn/AS2VFjm9mhTdCXweVqA+qgj9IceW0kT3ejkRPJglcu
eeBPU4R7NUFmwVD0JJWKkCu/d90nw8eWL8Q9zv1QZWLnKRyw01js0BLeTG6W/ZxkF5H5UTPBhZzt
JAIORao5tsXPrfEDWcMHh/M56A3VxVrvPxS1lRxTZzk3JTHTqFu288Jo1Ev0h2pQV+JPKIVNEJf6
ck8Fcqzm+XO/dBd9/SzM/qlWiOjoMCFm6zkSgF74nGf5XlKmuC1fSosOpEy6UzYObLiL9qqZ10xr
GWeg7tfHM1TLwK9Qc4FzMnVgsdVlLeqjlvmHutvSc8f/m8cjJhq4Vw9Vuu6aaa91F5s+FYcg++ST
5piUr/QdgiJ5VfPd5LKieNuzYY40+YddJvZkzgbtgIt3dakZ6U/rXphU/pVpChlM51x9ZikKOHNg
A2KigcfD656IEnld7DlaXazNm/XgOq/+2IeG+e6sX4v+lUkLxR7lIPtBz7rbbMu5G8Laa3e9/9br
GqN1A83EcNBvh4Whvhs0em7IZYqaNY168vOi9UboN+V50wk7azOxvPT2iiEtbYrYZFATlqb/MjEx
39WL+WR743pVfUcdYuLK2YYf9uKdKsi/tjnel5R4O4Fl+WS3jBk4v0Sa9I1zk8wvbdvfqVw7diq7
PdU1X5kUFUXjQEq012wXG3vcjVcc5aNHwCdlKLNq3Br+Y77Zbuxq69xyD9R3q5ueTWP8UjsWSnat
G72rVeHpnO304A/OeqGdZZePWL1/sAXR/fA4ydhyvKAixENZ3FbyYfXvk3xY9nhbkMAXND5Yfhlm
vCVpOrVU8/0jAABPq+8IGAhK3KA3La97n23CPbZwCbFBPdsF3WGXskYpto5lM6ItSd+GwV4v3uzs
OFszqoNB1a6BcFwPHlRzMc2HrWOnNfdFVqyHfl7EDkHIHBuL94KhJCIE86zn+n3bfpq7iQ539UIK
c9BPQ2QOhALUusFswN7NFcO1evuPpqm5pqdsxiDtlH6yoxWeH7CtQegYt/Zq64t7xNJ7zXSHZm4b
SV0+tTRyabMgKhG1eKwwc1PLOAs/y1FMo+OuW/hmkoqeksA/0tyMy3rBiKPHFU0POS+vaXLOTWc8
lNNKFC8Cd6xgTfdoCO8tz9KMcClCG4wuw/OK9PCUeUUo+RRCJv/eFS7Ascoa3Go7ZVUMSg3/a8OP
BY5Z6nttKpJwRR61BHzGxqGmt7o3xOzi9hPdoXEzDkA8hGSPB1uKxNxytXeHs2EhNHng8DDEmrf2
AfODMlzEtOyUz+EIx5nOwcIfh7uUQ/PL6tYeW3XOOdSrnpZcfGA33BvmhMnbz/ZQ7j6vpXZHK+G1
cIoDnqWD0fqPW57a0aCPdKzERHffOW3Sf7Q41o09Y1qky4EcrCyu1PBaqeqhQfURWttg0/zNhrCC
DXM1+sGMHXueYtyyf0iO0MGW+91ha4qvck04ITrsV1PBuQpVzkfuf3ibevSQHNFy4HXS1yuA7Vef
SlGj/b7PLE5NKcypHbU89nPlHCsEhWHe2jLsWvWcQAlGpuVv5aknpndPEM43Imh3Qt74NOyEqf68
+fJYE3saNhUnYX3lacubmugJnu6kifS0uGgeemlqAWYIlVaT0D3lJ1psyW5upnU/KQzEQN/KMLUt
AlW3ULod/2dFp+eO8zFrlBZu5aa/ppVvBMvs3sHH5XTjtiK8VSgYrPHd1/AkJsasYebfpm3qkZ02
C2QL3gpOrrtX9fyjHWlRjG7ehElhGbutT/OwKwyASKvT3ZHLdJ/l83DkT5NBN/jVceja6pQqi/Wm
XcYoGbsxsHrLO7jG8CWRW7ujYWFGc5fISOur3aIZz7x8D11Gq4Y+luR0ZRqx2gbGuhudsEQvlje3
5PjYzetMpdap81zq+Xe3s+HVKtmdtiblYD+NNh281dxloLuw9OlOnG1jhv1Mzke1OP1Rc/2cF7Eq
wqbobse73ADdkI/hzUEUWcvS465D6KBnNF/HrFZxl+rfYS9+1irOdEjk98aE3MC05jJ0O6IHBr99
SxkZEXrltZFPM+rJX+w6pm2Uh6YqtWiGqn21Npt5RTPpUZXfKEwif17H7mX1kvdy1LWd3W3iwtEQ
NMvA1DvDWheK/iY61N1rQwGc+V131uC0HPHJ5a+wWv1LP7bOsRvpZyP/osO86g/mbYy8teV9c0tw
zMTQfB8wBR4Ws9MvpkrF13Xutc9NUS9vmV5vMJnGlb5nSve/Ul8MrXYpdba71pX3qzSfNIAXNGX5
A/xma54XZc00P5lYIC4N6kVhtTbE96K1IimmOvbMToW0oTn8ZIVAncCRoeIsjjU+t8ujXcLE8MzZ
fUoz24wqr311BeeZ3PQRFtjJFPeLvx3SWqwvwwJvywdu+4p39VoZevaFIUp3WLB8Bga+4srlMyRr
Yj9lWXv0gEWGeZfjQ0XEkkBzDSwsnTSh4KxUVoyysDrKYTWizpqzYyPzHYKu4tb1ujZJ2d2DTvlI
nL6MUT2wovWb2Yez5NiAG6KPRNudhH5ZU/1joHsgNWOnoREdrPrWm+LtQYS/wAgZLStgBPvc6/24
b8qyOeDXt/4tBv0fCa/+UVL1U7LUfyvR+r8YLnUz+/z3wqvjtx/lR/39J+HV7Sf+LbzSbhlS9JF1
XTd5CUxkTv8/XYrW97/QJxIAClcdFTtU6P+UXrnev8husMHf6/yUhyz0P6VXrvUv4gDgbvIzCLlA
cf1PpFeou/6ku3Lg70JewpqDLAzeFvoL/v1Pqv21Wx09GZsp9pgkdg0SjDVXC/P8hedr3cqw1Nvf
kUN/FpvernmL5zB5/XkPfd24/U1/uuboOpKFue1p+fbZB/PpemfMxmNNKurDNOu/wz39LC379+Vs
gGJot8kt5Gv4+XKDPiRNYak+rtHR73ub9QxPSgnfonV/ozj920uRVmOwqVvAxH9xoyRjCUnFKAAJ
GRq6HE/cjPDjyrgPdnER/+kxe/i3OO7PmV2o73756ly4IiCbb6w5A0zuz/fVV10DJ6/pybbpijuJ
gnefsfV9UUx3mCTNbtSVJqNa0x27K5mM9m+u/3df402zRzyqawnu9+frs3cn7lJqHRRCvzq3N/k3
gyLkytuYU+9p1m98ZH97vZuJ2DaxMPHS/Hw9QalvmtCM4i1JmLZtSl3dxZrO+uz7Z1Fq/6vL0eRk
Ng7R1fpFoqxQ3c8O8QZx6xHNCz5FRfQDTKbWvnOYhV8e/vnr/LvbA/6FrwgSOW/+7d//9Fb0a5vV
2bwi1fIXl2GWazzocymulZmq+9m02t/c36/PKjZl3SHtTb+tQLD5f/n6SofGo10g4KqpsR6giuQ7
dI5YDKD8vP/zrf2S+QVU/Jdr/eLGFeyuec10OB7BshwL/EwwNXvYyUVWB1qajhzJzQcSbaZHG1LI
WTSzfRuBWeb/4qZ5YAEm3ji9QPB//pDnfEUvSFJUvIqqjlZPg0svZHamOT9//eebvj0f/6Vo/Y97
NnGCwkc2b3FHv3pFfMdoU2eTKnbkDQ6UUTk5m7E8D2tT4g0d5m8pP1jFMoUh8s+X/nVlwBnlsOXc
dLuwklzxyzLUGoVgAJhWcfUpi7U72wzHN20/rtH2Gz/MX+7xFk3jYPLhBcFYaN9k/n96Zm2/KO06
FzLmWIYcljrxnnEAWgzPQ75aidQ7wo2zYtmB1P/NV/k31+ZDNsXNf4KL0/xlOZgy18q0hj6VXU7Z
GTOXfkArs1x8iSBJpcb3GUrbMYV+9Zt17y+froEBCCeKw3PksxHfXqw/3TSquNpQQEbiqay7Axeh
X8PU9bRCaUfLQCgHusRpryZkKFZKZfzPX+5fXybD5FSANZD9jB3Uu/19f7o+k1CBHaCXcQ8kZ2em
zDCsRNmh1ZIVFJulS1PHWml9usPgHxIm4kw7U2bmskl/s9/99Tuw4aWjH8fldYOQ/vId9GUNkmxQ
bbz07U26nX/PbOB3ypX13iCHjXF0LXazof8OQ/33F/Z1gBK3eEzxy3eQzGOfJ0bbcrv9dHDmyo8L
hr77jXiAuzQf7ddlnZ7cbf4dkvovq6aBoRzzLu5MbO/s8j9/+PpKOiVTEeBLud9H2kKWn+4Tw4fw
U/8NMuNv7tEn5oc8dQxsHkyBny+FtiIfJqhycU1IwmWWiCh715yObSVQSfamAc+r959r4WS/ecL/
emXOnj4nQ9JQsV05vzxh1jx7S6/PVWxVkFuSQmveU7341K62dbAaLT3ZA085okLx+M/P9q97oG1w
1DX4Oh1L9zDt//I8MU/VSn4/qlPF2DKfAU7rm2OdAVCjwBba8Z8vZ/zN9YikMfhGkd64jOp//ogx
GZpC5b0WUXNvH9RsUAtMOUCbAVZ08BcIYUSYI4Jop1xe0k1kVw91/teBaXKssrII8Bvax3Zu+xfN
7qYDMKD5N1/G7W/4aR/hHSdDhT3EIKyPeuHnvxHtYCfzhJGJ2wLr0iYaqzZtnoNrl/kB1dQUshgN
+998Mrjmfr2uCTGT/NPbgYsj5l/oHX6ihrQ03OjWQq1C3Zm67YsBWKX8w6aaVnfgzOrlUkG80M/p
kOUWOsF8c/dYM6xy326zme8X4JDlc58hWgeZmmKqjPQxMbMvYzLqJPxYNK2eEzlWgqEqEmkEYo0D
wWKpZX+AY187XyaT8OQD7aetiJCndNpAX0pP9bjyymQ7+dKqysNoGTqBPWZLpr2Wl2V1Z6GZ/uih
w7mfk6GX6RWgXtdGSWOtyG1TooYgag3DV/qjq3nSZDp92tYe0QveKwCGNc96hmxSYeeylpHu5WLx
HFRmUdjxYpU3chPY6gdlSYa5VcPJcFcLY9VfRn+2fxRtA2rJqbEFpAtiB5+msROOk0hfqY50enHV
cBuStDNkBoia9cMmybQ6alIJPWrLyqXtsLXaRbEK4I4Yqv5D2JPV7qTTETMpOFMcVYpKnC7wRFm/
ecjn6Iox/1GYx4Nuc5IvhBip6ZR22oKMaOm8u8UHPRHNFEJMKAEftftCJC1gzEUC4JW2pTVIlMqa
ifvE/yWywLwRulbS1/rM7D9uCB8jtj1toI+KLYZ4FiImQ23okM3lfb58oIOe7sbGc+fdrA3JdD9N
y43EOLZy3EHaNNCPGy0eZooGDfRT5lyMDa6c5PfBQfJz7462dvMHxIah3psd4bVHeALDGHLfGd16
KExEOPgZqPyk2+qLZ+gSoJbUW3WSqa7FOqRebd85zpDujE2DOFCbWWWHzrDCQUQR7955RLfatMoG
Qs1bEJ15LPypm2BUmQTRKil9cze7i1ecMjtHyCS1td+x61tJnHOiA95RVcscGatkUKL39P8wmY+k
pKg8HXApkMWJ+UTBdS4XoxmPwqBpvTPXNvmBcmqG3KYTYEpUaDfH0A9TERbeNr1YeImTIANFLKNq
BkaP1F9LqggUaoMOkvFdbHeDUaN6sOx6ZzPterHqNONr6Abc1mufDDtry4bmyRxzrYyMwSSUTwcM
G5tOsVRn9IBZta/MfPDvh4aJL5Otpr9De2ylZwVe4RntvAa9oRGM1HT0zf5zO9Tdpd3ossWCYQ1X
oOPpR0M+jcyXqhWzZC0zq9t3q4FsvR7zZj86dvJgl11fHTg45IjkWnjkoa56xSm4amHd1ex7cI+W
fGCHoXH6avQi+cSGhp9mkzrUaUskaKeXhNYa1FsXh1FZWhZzPXNkkpOuzVc37dmkOJ5qduDNYs12
tZ6r6QF9TK4/mpJUgZgOR/l4E3doe6vR2x3IcbQOZdY1Ax+HPoqHtXWVeKDqoffd9pnVXtFBLc8I
HI3iJCp9vGSdIbvYZDL4bWFwM4fDMk5J5PhNcqyzBZHtwpEtD0FAYt2Hp2ci9yl1A2ukA34BRiaQ
5KgW1bjGFX42tJ9oNsjbYTH/ng+mvsXp5ptXraT6iZgyycNELpVAqe/r9wNN4SRHhy9pMhODmDgS
aK5D5SRxrwyhXuL2DrHUG93nVMtc5vNtj1QPahpjHl95g7wfWwOHFLTzVp7g6LbDsWlmXnNkR8Lb
EduNGCU1y3neOWuLcaWshHM3Cha012Iq7IkzCDL1fT4AP3qyHeVMkV3qZL2sq+P/qPQpoRvsUh/H
mXvDVLrkCQVL3k9VOFjt9jxAvWLQUhvLbkNBUtP993A0IMTHQwORjhC6G50kCVom1/qR9nd+X68t
gY/4sVLrftTt8ZOnd55+SPVxhiedypfEX923Cg/MGkx13xM8zmND/CNTbWQx2HIDuRStAK4+2llE
oJCtYtdb5oKoO0ZdxK9hv4PJnrUb+848Y6las/q1SBNnjbOkzh/cLq8BaCu50muuaLLGrfKr56Xx
VxbQ1TWevbpOv/ViQivIuZCmmcuY/0excow8gtxq1mPBe57uiGhci/0Gp64/2qLwGZlIjz0dkizb
kZ+lP6q0UEB4fT1L90jgvFcBxYCx32wUlFb+msBhr6D2oPbaxjFoy3W/9EN9chE2Y7xvkuEZAmYO
S15q83nrbQisgCdL5JUwbrY96V5oiurG0966ftv+qCtrQYqbw547jFvih30/mkxdaomohPA1JgJ0
j6psxyPFspQCnL9uopt71HaJ9sOQzvCI+2Ztj3AB0WRZHpLU3Gh1bF55jppcarp5Qvhno71HpF5G
FuhCtUs4uOdk4VpAAOmDsBPd0GM3eRGA///H3pksx42kWfdV2moPGQYHHFj0BhGICAZJkZI4iNrA
OEiY58EdePr/ICqzqzLbqn7LXS9qUauskCgG4P4N956799WmrEw9pyYwu5qNKUwyig7ej8V+UymR
QmY6BG9uCln4kOoajBAWwO6wtD3sSN1UKBuKIFvfwPAZ7Y4Q5gLShqewULJI9e46u1uwuDXe7EbS
LFieJ97SjrsxVjiTqnQ4p03zkQjKisiRjfzsOHJg7l8Vr1NSpufBTWtzv6pGbBIut35z55LURgN5
5i234DDjsFrkWyO6gTiQjo3hTk82q2rikGBUL0U1shQiR8u8ycbOHaJ86YdbYWXrQyJ191Iu7BZD
BNF+/22REI6PLYbZbicTK/kwpsT3jsbkW+lj1a/FHeuPUkHitFf2tiAiqUeNsnhfMDJe9V4yeVHs
xRj+4IsHDwuPtcD3YrouqpRt8rIWRb/vvbl4j+McM0kL9DUJBx/R2bmZ9VbnOpQ+UgD9DRUl3PUi
p6m8qoRGXa/WoDibo6VfVLvYpxZqxYb4QlS3K/nCq3271LURzYhGHhMt54MtOFwixZbvZzyaChMM
Xh21Z7IW3GtmB+lplbPFBApWCAIiAyEAyGm5lHsqJv/c1MZo7tbeTL6gfubbGnxWLvjn19669Sxv
GA7l1OLDWnsnSLAv+OzQRGnVydHyjFTutXCc9tqwhjrjkJ1RW7mI4XaV1pxepdfX4kTEJ3uygBfa
DO11XtKDPSXtcu6SMnhSTUt+of9GNSmcW2KgtgV0ihvJGdEjZiuuP1e3z0AxsqdaZGsSJn0DYGBs
5ZCT3yP0o4GIMBJz5j/Ua74tqroYfEhK/f2hKESZBnmp/VAbc/KAnmhoKPDL6nkli7D9QByPaVGM
q3MAGaur2xr0P5oRVvRQ9pFsFlS3STfeDOgCbhC8uO3d7PbdOY9xlhxaWbecYngM1dWK50pCGF6q
02pUHtI1DLHwB2dnczi6s1cT+tI0iGgAzoDNVh0B52wcy/6QxqNRfe5nc04PPusmaBHeME+nVnVY
iPEgQWkmMFE5GIeFqK7K1l8rQLaK4EambwpTkgtjX6d1719T8o7ZKe8JzA2BIYAVX21/fA0W4oxD
Vm/4GzKUddfQHczhWCR9RWXjx8kJl7oDInxoF+xIOnVOhnIarnXUpBOBX9bwZjiT9d6SzkpdlCCK
XDO3d/ZqYsVN+KaoyPxg7/IA5DpbQo+cBWNXjizMwhVZKyonkZQaN8BUHaSLrMdAj87Ouvd5YGXQ
KQw8YuXHS+004A8012GLl6fK3dlj4c+RXmJ/Ypba5l/ybuRMtDsLVurAxXjCDd7OuL4D/s56sf2P
MRNy4fFc9LuRClQ+fGucfFKoMdun7ZLrDTrdUHGmWZchUmtgi3azscnXSqnGvapsMw77DZTj1Fn+
OhcMg44DMSooxKagvs3KOIDQ3srMCZvZKZ9zBis1mUY9b2jmg3dnVKXsKwJeRspOQalLOWkJfDyQ
ugWmpkoix/C7LmDH6Kt6Z+cFEQN1oLuaQrju8yt/teTRZIscoAMr3PEOPasPVRXUA4oGMRhUIYrM
4BS2SrJnp9Eu0bIY6FI6rCjPM3eX3qc9FpJJaLSghtWWmJdRTMN9Lagzz7qE7xPZlHpI+alew5mo
nfu0muRDos3hLNnPohNWMY2eZ2p1aIRrmBEQJWpIe7PAU5wZo9gj5qgjJ+jLU20M9hxO4AmfCoYi
ksllS5523mJkPTYWwuidza+VB1Nu2kR0Pq0XtRiLPnLF+PEsjHowr/OsG5wP3x+XkyDBc4ryMqvf
fJQY4jDFunrPeUp5U8Q0cVfU0mn3hWLvByWZm24PZKUuwkGQ/bu52NajDEYUIihsE9SPRFpi1a91
fqjtid19q8bmylhIuT/NsjLe+Z3ipnBljUOyb+l9w7qcg/PS6OUrXezEBb7iBiD1k7fMMmyd3xkr
OODeroI6tLpkve5cH4vi1DmGAtovgSSUuW6+FjMsMXzdbkDYwMT3EYKSUj1bebHeNT3YeU5fUz3O
OXUCH0cZxI+E7oDEvfjJ8Eq3J1uEMWoIWBzxs8AvuauB3LdoICBh7etkpfRNdVzdTAwPcAqzWHss
KjPjMUkExx8D3imkj8ns0C5LujPNa9ufgtJB0LeqkZIubWuoPPjVqVgsHA6a8tzzDwMBx4eelm7a
y9ImSBPTfPrNrXDIIDjNzMfSr9BidknjR9MyzMgO4gFixNIZw3nI3CC48gk0IE+xMuH0oj7Wh7FN
+8METwyJlB5tN7IcMNGhSwAb6g0aIzjgjpIdirNiBdXiDQSKJSgMUCLU1ps36VQdIJbLb/4w1zeZ
GInaMKvUj3dpmmsqvGYJNKgIf7T3jsy49RzGIskdyyjvQUzrotC8ga8QULEEB5s9BiFFQSXRyDG4
uDaqcmlQ10H4CrPSSFXULCNCsnYe28949ablCvyLSg7b0KeLsgERFKY+20dV16USeUCTrvMOP04j
jlXupRgAksCL+I3G8TcfePXWoIIV3U15JYaD265tfzd5xpD9LDPCHqFxTZzV+4l/FUsemzyOaKoW
4PCsRYvgqstlsoQ9Viu4yIQPYIbIhdlFJXiM9YKArJi7ARIg1npaH7o5hi/V+NPy5Ju4IQ+uFaur
uKlx+hmagm6niQT9sdqtcdIgpKvQS3LuJDNrp5+iGNabxJhWjhGsBeomW0ngRMpno9Qti2aw9hll
h74hqbFCIF3LCY2YNbD1bnyOYTg2TWxctb4NENoh/ORLbGpAWw23x3BXG9zgoeugckdaKVOUfFxk
5IvltkxOoGfZh3aFEXSHktp43ntNILP9avSw1WOg0ZRmInEO87S43d5wdPVLlIa8bQN7tQ/4PvhK
zF4ARxBz5+09WizE9AmDaZJyGFKGPAbDi2Qc5kc+riLE4YOagX4EowKWgXj3h79KKjQtUsN71Gs1
ubTetnXW05r4u5wF9Re5EBeA/070y86dAETsCcce8a/5eGNvAk/b703Vw+HgKM57dHoN/BBtbdZR
PtNjGnaz3NrphsscOwxwrgO3FT7weSTAliVXmzyaVGAEudRzj0R/HCAQEpo3soFblZ8egTincD8q
H5hG0hmq362VaaAGXeJURgVy5IHWorcTnK2FT6QOpedVQf53us9zNd0yS5AIzXSsMpTMLnwieAk9
8n/frmwsGxnifNZ82au2h+lzSlHLi9o43savn8n3YboBvD8lGg53I2bQJ6vK6NVjS+sbPFY4FjD6
yptVGGOxy702/pVx8r5Vo+c/9gYosB2xDISMZmJm47L6bf+Nv9JdzijpmifSC3uNPjGNP9IFcsep
DRbDPqV0ktwogwukpG47eUeFuC4nb84qfU9yDboxFpMEhOcCaggZDnXP2bP6xMWU+Th8zockxfWP
4PJNWtkGsKAy+2kspXwzxw6D9DpMTC20j21gqD2wJWXJ1OW6YXCTRk7qujd5woL5RBTDml3BIjGf
eq6cZzHjVQgXclQeMS+bH520tP257WpGZHOajc7eFHzwai1VcmzaLvEO2Gdy9IqJzc6aWRlqzFW8
sy88tlw39m5OHFgc+HWz4zQ49LBNT2Efoq9b7z2UrFdLvhQfDgbdgJvBsN44PqbuKzV06p2GeJHE
mEgKiD1zhoLnnXYsjbBTU40wGiLEhx65+0gGI9Y7umZU90zIzMgdHCY2g1z5osXqGT8GWkMa5gD/
5VEuaPSusxXTZ0jsAk6BQFFEoTNsyaLGuu3QnoLyPy0mGIJ2ytp8bzqlZpzo9MsB9gqzBmaPGMbb
ypa0rsU6Q0Igh+975RQGsUoOt/FhtmbzbQoENwQjTLZhLjKUbzlADp/8EI120BYjrkIrLxVPbEAj
ee0BvDwk3YRVWxJ+sBH15Igc39neWcxp85mLqSoOPAv+qWnaUkM2coq70lk1dUwzEpKcJ4MdH23i
sJxDmgeTQVfm0UXNjIt/cNRh1+N5SD4XRZD8lEaSIj81hxxRmlHnfGWdnNQR9XxgEjvO67CbBJEO
O6NbjIblPTgNpltzMEWs02E78DXumgkt4snqHPopJG5xGXXzGAC96CeiTBOvQ6hYlbLHCj43L+Rl
iPXgxbP6Wm8+WJQ5K+kgQ+JDBSBIQ19ZY9Uzc+i8qjoVA3M8/oaBcwhiTPuU4MO3roKZQ/8bA5s+
iKpVkI2BSc0Rh3mdXMgnyZgyqQ4a8toKK10yVPoDnTsnhUWGgmganMo2do+dF08djQvGXYeNwDyX
Rx668c5saIgtsiFoDTNrMxquxMOIuAVCsKzpwOTWXzdriZFgVGbAW31O2yllFJW66xOzHLZnvgkl
I11j5homjujvg+iYNNhe+jwF0+zu3NwjRXukDyF3EKNJHS5kE/BtMzWG7zkvMxNJiD0fOQcWQyUp
liOeIVSO0vW7oyr67pHfjtXiUinT65ZVVRDKeR2vZUMJFAI7d48cCHQys1o10U1V6Td7VJO40en4
WmStLeJW2M9eH7NvsWVzorIwKS3WbrIO2mqZvNeUz3Q0fu5rRJkrcgJrrSy5Y/E5TzdjkS13Rgbl
+0BurTscOOjn5gZmSuUf/RUs/EnPZkVVk4w+5l4368eDbbXdC/Pcgg5oJSNwn8x1d1okjwv8RdKr
j0Znlw8jnJ3q5LoJrgC0P8Tx0f69FExzxS42zOGL5/Ruc03uR3LL736ETufHxl0Mt4+MDi6FeNcW
KZlamDxr5s9DLG6yJU7s0HPBduEwAnwSMeVK13CE57qFEdnYXju7ires+c3uTlpe8RXGRkoXAoX0
NQVzQ45XHUsicZUzP+kMHOd+XbFC65Vt0L4d/f67kTS02wtzhxjiETlXe1+69bDPF5XmYQsUYzqN
PB8/+qW3aIfmoa5vxxwcQQgd33635zbd/HC1/+4Vnf0g8B5gQGPWO4EI0jia88QuDsmSOj/l0AOk
WrBSPXtYL494rhglBrGBFriV5FlwQXoxUKcULyYoKKpWZEzqO+KG+U0rxZwkztB4G4PqymMFgpvt
CCZRgdeXPx+MS0n/PwVl6UVN3aTQZA02XEcAB9m58CRi7SBZO/9UDYv7NaAzyjlHJ2+4T+mULcZB
5FMx4F6/usGQpxGy9CY7LgLpzC3VHx0LnKQ5vhYgbeKvGfuJYY/B21S/OgNbDDxfLQf5yLolcPfl
wiry2ICqcK6NRefpF7sC5/B50npe7vycILmvjd0X8kaA+Rl/uEXgYHoh2xG6W5YP95ZbVAhihdV6
/z9N1f/aJ7OhRQrhgf/3BeDbP2mqRNUuHk2j3jtxpq70iGfERIgfccg5B1w8vyHu/5Lo9l9Kaf8g
uP230tz/i6JbG2XFvxbdnn/2w8/lD5rb7QO/aW7tT6ZN4CrCRBS3AHw2DLn6OYz//TfD/sSsCNlk
wIu8qfr4huqmvyANg0+Mui0yzdm0I0PYdD3Db7TD4JPlOUgkpZR8Dgb4X5HcXgSn/7zRBzLr81cE
m/TAJCN4e4r+ScCTxxNHZi8QaW8wVpJCmoF4QaNpo0UoVmNlUxcvjHanE6BWXLugdRBzdwSlYtFX
+mMoFL7zHlobM/biATFM1YcdQaXfY4XZL9Z9P4DxqvoXVJivghPo/fK7/s9j9zfYu//2sXut/+v2
dflZ//HJ4zO/PXnyE0JqF92MEziIvnwbac1vT17wadN4Q9m0UOVxtJmoan579KTF82XywYCYZqSS
PF+/P3rS/OTbaKw2DThP5F+AbP6JhgtSgAhiVEQ8ea5J3vGfU2oykbRDZ3BVVSD9yFhvluQqny2B
qkgWp7SMqbUTKPJz1OOr+9wl7pRdmyvukBA0TlKeuE6YlSYxYNCQ3QXdUzoqcloNCAGMLmSQPc8u
Ux8MY1L9KBlWykM6xnplE2gCXtGWSSee2wn7W8edR8rV1Qxbu8XdaGb6l3XdsSGhvcS7hQQjmOhB
jius5C6sRVu/5uu4UnUQzvptRJc0ygVgcZEN5iMgjoQtRxZU18ow1564DWM5DCvbHkxjjNqiqh/S
s/Lc/B16BkgXlvS7nDCGc6uF5u702ukJXS5JcOgxu+MAnBO0lWmVxzoYH4I6q8rDxDRnqhlicLVZ
98LMCrFDGpkeV6wXrzYG5QWEGXtOIIj2q27z8Uftz+0JMSuDgpFS9j+v4bhcffz33xBd/7vX8OZ1
nLPXP7yD2wf+/g7a/icbDbVH8AnmAp74/3kFbfNTgJQb9abEBQBqjWvhtzfQ9T+ZCM+swPao71zH
4l747fB33U8eGy4GBlwbFid28FfeQpTPf9BVbXM11JLcAPyPOBTnIu/8p9O/0HKpJToXsgfc+lcV
jMFLXbEt2jfJdCxRg/ws6pl5GWNG/yWGPTVF/jLp2008IQ4E/Ygnj91fGxqW0WMqzpl4RQtL9mO+
trRpvS/hmOAVlCD0mGwNYSNKyEAxA4mX2PJcptM8//AY9CQt+COz3aGlKhgjwJBh0Q3XsjlYGKrs
a2eku9tt6WYP/NbGImRMot+1aHrjWLliJOaq9WmGE2CXTCaVWkq0p3AaQob8HRisLrMORSpMDFo6
RvYUV2X+3Sl93O3C2wzvw9L1beQ4qeOGzmw4r2WmSfgkPFcwTmlEb55sVRhnatYldAe13s9BXP9i
xWWcCypxYGqd/irLtf8SuwWAeBOPlD5UEIOJ7GZw+LyQ21yEDiA3XMXV8tm1F9gjjB7gmS5QbCPN
1uYqgJlVQSTzYT/WSN2of5nkHzoYDd97wNcpAKm6fdXF0BPTWWC7ZFJvAuHi6IYDmc4GwigffcRH
rwzWvSu7JOBHbebeysljFUjCsEj2dKvTr9RNsqdE8NfgKmTZuqsHLAbIHZOUDEFTGbcWo9r1zGo4
eVxaAUY7qBQQyAzaSFhPqcvwwx/Wap8RrzWytxqSpxHuBoELVRN0x372zQ4Xmdf3dBqNGs9AaAFS
ipVbIqrLdANUFKRM72KGnldqqenykjm3PqYpcM5Oa1R+qCwoJ4zvCxh3JUFKx87mn8PX6zDogvWr
3UO7ztN5IZevRcQ2YTMvKHsFHvUKdQzgAzgXzOLa/jQ3kwUL0CeNXMveASplz/upMRYZIQarzHAR
pFvsTWZ0NxNLnXpPxj0/wyw7fM0TAaxvjuHW3wWgDJ4ZppNvgrAM1hlixIAyCQGxZWRtFO/GKeZR
6pdsRTWB3eCmJzaYYN9s6L5sUaTPKD3NeocKp/hQMSvlHdeU91htw+6o8MFI8FURwxPNihQ3FKjB
9xEDahGyEPS4KOT21TdsZXFFBmjWIs3s41ksXeGd5nJKfpHeoBYS5KfK26O8yoo7bRakeDYgc6Hu
6nY50hUheLRi28GwaffpU7wmwbDhaeMeWGXLhiIfnfWpxduZgX2BuLkbWce1DP97YCIpU6f0YBSA
ZHYVuzpu0lyx92WOlKNtVL0RImkaf2g2Os8xJs1471grXuAWVsRw6/jFnIeWU8iKtDkirM9NJWtx
lSTQgq6IpqiwgpS52HK7NTZ2Zo5Zfkeg1ETUDOt2RujDynduAa+FddTHHSLGMgA2umQyUXv4HJtM
waei2LVBgAG/gxOmzwzo4wfWaLzJ5tqodJ+12fzF7/3GOmeGwCKpe5AH3zSiDetHVjsCVAuCYPaw
paXbfdevw/eeB0GgW1IzS9HeQWBkLznSQSqfhZFz6+WYaMOWmVF7lxWpG39hrwkUKI0NxBk2dEZ1
MyFoxBE+g774XDhB9msk8BDVSRHMAUcP2MzQyQpnOM7eaj6hAw98MHNt/g4mW45IA3HTAKZsnORN
oPz4wWQ3+ZhZSX/0aWUSAV9Pgm3DNG+7ZuwoT2BB4G+0nCNR71nY2UH/Fs/Q9LwxdGEtBmHve8mz
rOyhu5mwlcqobt3xuWaShrhR9AIHidagFlCTopVyicQABtWwa44AnnnJFxvtgO85bR1ViF7fgtky
dEgkPPkz2lPTtG99d0WpUGfOw8riAfaQaU1kfJvS6DDCzn0B/MOMzyO7SCfkrx2eO1EOb44qxjiC
cDkQSR83BiQ1SzQAEUYDkGLvTj5puAgoLFihXpMdJmQQ+34qyUE3TEP+oubUG/YndhCHzJziVzFb
JSdylcV5lcUo0HicCvQWvuhk5Aczulu/bSskoqkOMn4/nhpPiDP87xkXgHU0aKveehPWGodH7pn7
3oYMembONq6nNCv6ANJhO74PPSOsUI/d+mBYcfwwSN8fQID5L4ZkvAblLl+PEDi98xr3isFzk1xP
XmAzBhzIHgNGgIqz0c1DL/zxlolw9WtbcfpHaEnLaTTQie/A16EyyN32F7HrJvHLGIK4TFTJ6BtC
IDeZgsaqww6u5A+Ob+mFkkf0O2wKSz0YueV/XX1vfPY7awBZmOnpXgqBLLRYY/VcsGFG+ycmgFB8
Qe5Rst4jsDxbyisWJNjpmVAvzaHvPG8Na5lrZkPFYtt72g0Ek9Y4HwUprd+aqdTJvpqLJo5Sl7kW
804K9RAxZPAytxWrFhHE6WsxTAw5mzY3S8RBQTMc/BiPwm5utSNCjqP1F/+euSchHMH4cclnaLjx
JrrcQ7Vnhu6zqbhL+3RBwl9Ymr1pErQkGPXEUOwaK2aTmuEgBxVopCkMZgUTZfefqvj3qpi+8F/P
RBCMpdNr/efCmM/8Vhh7n/zNqENz6jm2f2l1/96bboWxK+G6M/+wTQ8B2D8KY+8Thermy8CE4Eo+
9Y/C2CFTgqwG3Brm9h/+Unf6p6GIxNBEVcy4ZpO/8yP8OT5MxG7Jueu2eynJpd63MLcagqNhdRp+
Mhb7hj3BM3XI/NBr/aNklLszV7Aih5VFjhVB3wd0huqkup4H+MfRSp4xx3hj+EZEoPRYR1PWzcF9
nQC5vNbaMpZ9P3j66Z9+5fd/n+L8sykXVeP/qu/5JzAFwCPkYUv7c7QNCmZHsuVl4asQh53WpEsn
5uBIi86d6mmaiS7LPjK7D64lyoKfGde9t0s6xYiVC5HEhR6VDm+bu3bpniVH8sgyJLv3YlE5O6ZC
JYktlkMmtE7Gr2aChJ4yKPAy4OSLX2xEFZtlje+XyYkFue5Ogz0i7lKmuYUOqyRhw8dO4Hs8KfOs
qg3U5A8K057T58q+DxJVPcFO1AjEBvK0d+m6pVAkzVi+tz5ROZFCqVjuU1idUFgIlmUXnY0zmVza
9h1cHl7uRiQcViDjl7lId5WxTdZnjGTk8hFuT3pMn7T3KVzPche0BeKcQRLWeRiSWKE+4ku+4Z71
v3h+CRQmQVIxR7mVgbdDpwwha6w8azh5QWKoA3aL/obJ9+Kf6afi9mgNLNBZGpbth5/J7tytgXud
9361K4gN769KqvuXHMSCIG4icfglEYjZh35qERsYOMF66oiWfnERl9yDi0Y/U2obPQoXx/yZlTp3
ClQsqhfbWA0PSrk0WSNX25jDWOCvh6Rf5HdVNjvUr5DpP+IReT68OuX86ricBv4RpXqA3TojOXNS
+2diA/clT6LPonEx8s9Am3L7rtG1fdMpTxEdUTa8AYqfGGJlj0VF5ijKXFOtRCwmjvpKlO64htmA
GeOgUZXemRWYjdBS2EJCMoxsBzYzVgt/YPaJcavZtkDVVOGQ6IX7VAOpec8uZzFCSc7l/HJGU4Jz
XluXszu9nOPe5UzHkMT5HmxH/Xo59Y3LDUC8PbeBcbkZ9OWW6C4XxuXuQDfJPWJe7hSeRO6X8nLX
iFmlr+pyAzHPDV4WpP78N0FoLfL47b5KrBbqv8oxJ9jcZwx+udmMyy2HllvBcYlLbj/KDm5C/Hnc
ioypyiueP+5KtV2bxuUGLS+3KcJR9Uxzzh3bV/50j0aXm9eY2X7H23XMbmRVD4495N/zy32d+Vr9
EIiWNNNWA/Y2+gIUYuQ5e+nVcrn1wZG2v4ytFJguVcG6FQhVC677iK6//FW7y3hLi908eNQUXLJU
F/Ol0ih5ia/NrfyotkLEvdQkCb4CJBj+y3ipWFaQQA/LVsZssSRwWbfiBtBAG1wFCJdW3u+t/rEv
tdBwqYukRG20TNRbR2Po/O/BNM2Azy/1FGgoaqvgUmcR1CQjtMBUX/mlErPcGOATkHDpRMWlWlv6
lsqN2QNVHFQD+Wu41HbzVub5f6/4DDla0XCpBM2+pyo0LhViSk7PhpnbKsc1gH4Z9VtBiRNleHbr
hCrT2QrObfNXHKtLHTo5YiTDjhzJTVlm2Q/smXiZl0sFW68J1WyqUipbW9ESFrHd1FGsCfwjQC4h
Td4iBQdvLrApKGPUyZlWeRPNl/o5N3hooNj343PB0RrsChv9FX0BWNMdcHZ4hmM2K/hbsqqiISPK
B5cYkMTUi4tncmGZKMI7mBG2Qlp1wxaK59c0wAezsybCHXfW4Nf1dWAuJHkjjo/zUHQQ7EPNbtRF
HeZMgBY9PUBr9KzMuk8opJNDWmUMe0zLqpqDR4+BKG6ahTyMBUqUA0OX5DPgHaISDHQ4XThJJX1S
PwvmqegX1atN//jgO4NA20844YeN4EBHJgv6+Qb7gqo+vAxBFDQ32wNVGY94uywYrmHZ28F6ZqZb
wvXKPQLDWrterumWSB1QvqlfC3RFt5keW4YDsULVAUqEPhaZYwjSgiOryXAyhUSu2N8C3B/XbA+X
x3RxyCEohqH+0gyNfyfTwv5ix3r4RaOHhn+udX8oCsdFZaEmUlniYZBlOASFHfCGMU6hzxi9Pio5
uCcurDS5yyvJVUGsdg2+jaeL5TXJ4jd+Ow6vdPoF7dIUkAiB7xn1eQ/fDDnUKMdHhLU0VxqndLYb
ZukuJ5aipJ03Kpu6g7/M448uNXMWtUwWQGamRaZB9rvFOyIZxET17E952BG3me+Rc4qHLF74f5fV
OPvncUI+hb7Vse49p8Lw4iYGO9oOlc2yI9QJFBgVzZyGCY8Y8aRqYFYzZejCZle4xY3dN8G96sfx
QVfYqFFHqfge4tXmG8JWSAfRoauK/lMe/14e/9uV4beymV+LP1fH/7M0JCHNxesKqMeTLOgwBP++
ubG2upmtnykonlkQWv8YG4vgE7teZkCWDU4CXj8f+n1nKElIY9fC2NgBViLIrfwLyxs++Oe60uaP
8fkR3G2L4/Iz/nFrOAxLgRSerKO4p8B72Y5rBoyBOUOPnjeSdMsGAsgllSBaV8ctP/yckdwKfxpJ
LvBSiIPoby58agOw43HdoNXLhq+OFSBrxoR4uDa4dUIx8wQ9nzcJ8rXbMu/DBz7tB91WD5S27lGR
9rtbNmh2Obb59SyK9LtCePIV2NWenUdyU/mrcQJxriPZz/W7vcG4gaDOT+hnQG5uqO64HY2bNpfw
u4EUdwdXqupkm4ywlw5wnID43ZtP8zZWTH6UqTygGnpXeX0fFPepeGo3ajjIMQAbG0l85crwJiU+
0AVU3wTn951C/jcBOLPHz3LjkSfLbH8lGHn9IvPU+15fwOWMcsjZ2WjmSOy9L3mJvC3YWOe5Ccgf
T8J4bh1/J1005yiM2T9NOVSFjZfetaV3gMXmRbAPu5NSbvwdVZL4jHHZomfeD7hEAbej6EKDYYZs
AFfcrfnjJFuDGSimkjnyNoa707XqumIzBV4Uwvu0sd5RMcXHmG2aN7jvVuFO+5GRyX0tof7NGyme
UBaL4QBSngaKvO+0FuivDSyPcuOLKoInm+nKTm/4+aka+CdsSHosk8O5QX22by0o9VXV7lGZftBj
eVdZj/WKgKIHwwVzH2zAewRl+kjAb32jbSxurkOaitoQ+azSejgPg/eYb/x8M3HvsfvGiMSkc9NA
ODvGWcb0wydxKPQ3DP8Cjz/OW6I1l8o5cQUbZ3vD9ju907ySw+Rh5sCUkfdfPGOybxXdwW4Oxl8I
YgkCKNvJuqu2dIDaa8Zbzc+F3RaNrlev5vWqt0CBRozlV39LGdDzDJizSOojajCIlVsawTzq8clS
UhGRxy9uhkz37KDZIWUThhDhRdeYCLtzy/V7sF1D7ZOyYWDKALbqbBMVfLf1ZD03i61tdSbXxT54
Tip+YKhhYZguAeaF1rzFIKwjZ8xWXFedDSOZFIa88TuUvewHWJzmkGeMXL/UtkYDvWU4NPXmnSOe
ztrPRDyYfGS3aoRHV5UDcHBwTEG40ChPKNGwpnSuvOuDzSKxxSxjNVrRiPZqoWYkXYLuB1ObtuV5
2rInDBTaUZ9l8WN1iabICamwWfkckCb37+OWYDG21spwNbEeEST3V3GcmdamMMMEVLbWlWX2zoGJ
+IuSZGPUIwhqEDrEtBGcoRFTgCnd0jR4el6D3MDHgNLsnG6ZG86WvkHe4bCDz0o2R7vWx5QYoN1g
NslBr94PoJNoq80tzYMCi87KztNDNXckj2ypH1zE3KqXKJB19Yr9KsgHWQvDDbGBI8He0kOqLJvP
5pYoghub1Jpsnq9di7yR2N6iR5QVPHg5aSR0ThvYFHtJ7W9hJd6WWzIpG5vjlmXCwF68ErVIVePg
pwx00u9Ki/QTF4XrtW+39jcjs+0oKcWNvTa37paaYnv+14EYFSMbpqjdklWkMNqbdEtbMYrk27qQ
v9ISxAJfnanmls1S8kpTvmrKSDXjEEIJHrodi6R+y3UxDEWaASL8fXJJfdnyX8xEyDexZcLoQWdo
MoX8ht0VCCVWuOuY4hIqvCL+m4vohqw0wTsxJuTCbskzTTubGOjN+8TK3zL7JAhYjBZpH4xJ/EiM
k+dVRFVttSHrgINuuzchbNEcaFdvlnRCF9BVBC7WRmZ8Zdq83jk+GGvVkspkqIihEqrRGZimiZRy
D7C0hfVjxYe5Vf0V+LGBGYJ6NghNjEyz2mVgJDeythuWKzuDBIctkw4gYxA47GK+hsFZX03w4cJp
rO1TsA7fhJ/dLRZ5bY072xGW9+rzhMT2Xk1Z8mzGRKxMNvJeyJzEUbn+PT5oB7hmveVafK9dedXZ
2/h4sYOzEgHUDP9suvb4Ta75wUqL6WgoeSVHGP3/j7oz243cSrPuqzT6nganwwHo7gsGyZhDoTml
G0JSSpznmU//L6btv5xGVaHcV12AbaRTKWUoRB6es7+91w7hWBC8IaE6h+QU5RDQbIhS4oejdJg0
+0tLkqsAAOGRzgowKoRvso2iLymjciEBVB10I64Jx7BrbRpr+UATYdfYcp9iHKeDl0B/aLDvk1KZ
YLYaGILzfMtPf66+GjV9IRUGzUjK1Qf6MUJfzsBndtP4iXNjIoelkArXg2y3qJJ4iY0Y1maFcCsx
HeOkoR+HKrS8knloRhRH59gBm7bkUb5PLLP2wyWt2TD354lE/MFk/tRoyi03ma9AIk2BN6XEm5aL
YqXJTQ/ZxDbwU3ulOmh7rPqMUNlxowcPtEtOAwdqHx6JQsikjL7sIRgehQI0ONPHcWsumnwpx+wV
X5O2DXEw74121PYUR33R3pf5VmQ3VNTbpXWfVoG+KSwhb1rg0EfJaqUtyZ1Wd2ST6GQgBeKOahH9
Etp9dbXWGgS0PNpsUKLumEjLW0ZpxqFfuuCMQmP4dd1XiONZeYQCMEPy5jw7jS0CTJNIj6QWObqX
5NznOeFp1y1xT+tZrC+PdhgDKrCsqv3ULTgJjj3Xqtuwm9+YPCc4bQqiMqTHDnaB7zdjdPiUkMS+
QjZgSNfN4/ei0soUP5ceHlHQw3OepBbBHEpAx+FkUqfl67mxE5BPqHKV671M17SPpdUFmXUvqlL/
no46byyP7H0ma/mJ6pvBw/jMmUSGfM9cN6PUMDMMT9ak4GZKZrGr2WS5lOFYjB+t8LWVFrZ61h7e
IzrhfCTw7lAF4hu17MsaKOJKQEPl3J3GPWmcYtfYybGnM3hTLyzeo6RFmMazs6hGrK+zRhC40kHa
E23XMlKuaZ+diETpfk3RUtpPBB2C6nYeDJNyCwNybj5ykA3nD6Y/+wC5ZGk53k7zde6OcRfilKbC
DkO9mYQvTNMZBE3lGbTtxQpJyLXSfOwEyP2SC3nbi+ZZSZfzYNIrsbpuDRln27yGRECdBzlJUXSg
jZQO0lZtsWuXBKXlbJdL+j6bl9VyK4Ogsj8iAEtulHARc4/48eqAx+JkbyMSJX06vtfSa0ebYMw9
qkxni0eZqy1N7jQ2ETosrVbQcPbnnZxaRfMZjZ6SPn0cQlIcRlY+WJGl8Xex6wpLWEVZtY2LG3um
N6VcxLYNYZDM5GiQ1aB2d7OcE3wbvjeKOrrayBRJlgqk6qx2ZhpJQ5M9OIO6fC+pwUc52E/COMwq
URe23k6hEcWQZApigS2jMh+1eo0W8z4HWadx07DQRCbPx4wChwp10ansYNnMerzVQ+WBDPxOYVxF
dLadb4Ko+04w8ThFRAzSOTe80YyeOh3tR+5Jkpb3iL7fhyb8CtLaG+VkFxVpTZgM2AecbTwE0OKp
R70N8CBulirPT5JsVL42sPnt8YbPc0fTlJwf9FD1o576WsTw2GvHHw0JLZyIVFj3Nj9vTgQDw1sN
R/PwHOFAIIyu1CB5Qp/gySUU+KKRYenwQCyHQfRYrP58pJYnwlCHZHKHiTV1Fnl3O1GfGCjhHj9A
eVCoPyTuGI60n7N0ks2wq3ep0x6GpZCI7yrxSeJuttjsVIS056nfNU39UIlY9ZSOMHkeCzoUsuRC
2L+hCqkQu5loInN2HinfiMYgXueS+pUtiXjNiPBNtM7QMXxgx7/OHyhgDFEmmHxQsV5dUi5FzhdT
RKckfBjCncjnojabzwHp2Q8pCdqUNVe6quu+VpuLR+8xjry4AEXekIPpDOWd7+6QSdI5HzrDNYlf
38hDaj12loE5AiHiYjYiYGO0WF4tGQ2WgL52GwsEE71v7bNCMevGtIe150TxoyUrt0NXS0dJoC2b
i52f6VQyHmEUgAQwjGqrlmZJGcbdrE28bJvFznIFZVltojqxSi4t6d4GYmOZbWF5YCQjG/OJOmDc
PeQrdPVSBvGhiusSg2ERH1rw6vOQvMwNZY5JJ1Ti58OBJghWJwYGBHhDrxutS6yAgmx1mtUAnyhn
9iWGI8aRZnpt8rnvztAIXlN5MHx9Ws7gY3jowdTdD0lGb/gyJvu+tq48BigFXYJjR26Wjud6etYD
hbNFPX4Cq6E92QjJAXXBAccHm/1GGp0Rejbb/maicVc74x256+oMOLPaGdzOlc59En/LBibiS95C
yyA9cTPIGHCJXIcc0G3WN0lvvUjq3rM4ppKHgKgPnNX0bSP0CSM96Fn+VMj0H2e28TUo9r1aEjOg
wLyIY/QtydxbBhp4oxokVVdJsSd0u5mzeabzhCREzMCWACyvs7IxCI3dcks3BuzoInuDCV+xlM2S
myYGmwiLLlg5JlTAuGpbcJLHz5FtRsIhchEcirTMXEkZKEWxqtALRZU/42P14KUoh1YIYks94CzJ
YnFNzCdVATdASfYBd9WmzuxTpJIZwzc07SsF26ZJle/qiLwbZhw1ixDnzDI9FrDAJfllEHGBV9cF
Jl60VcxmDH1uSmP2hlj96FRi2HJ3gyUouBK4uVVFfET0e1GTGnRFwQ4oJyxiWUHAziRRtpEiP1MS
YDExKNibW2rgwZQpOA6VT8QoCCtGkXzWDMZIbHqzLdvOihaSfD60EF94E/uZQx1cFFOI/ju9czQL
cZtSs9jambWfCyn5tgqeZ2EC2TIZ45NtXJiVJdVsvhX5om4bQx8KTkS0D6tJHnyTlkF7BiWGXc2g
D5XCo3ETRvDbkrAvGcasKJYot/dNs1SPoIxyJ8hbDTKDMaUYvE02mfNKwYgSQGWTnYvnXMpGcuR2
/C1KOoSBhVXaweJI5MmU5/li1Bq9JHJmPFR5/9FPbb4H1pMf6hKeS0p81R1mtsdQJQhzhyoNg3Cc
TlKs6/ui70zX7ErzFoAA89a0lPesevFDIYzE55QnXexl5slrdiYe1kBvL52mFnTEyNLbGKTdbd/Z
xabTO/El5Zz70mWm4CihSgRkxIpty4SjCrEUTs1NivCZ1M/xMMlkX5Z0z8043HBDqbRtzvi9jEph
NoGWHdwziYAgXCEhe0ZV1HdjUyavfWvInL4asRMRdDliWNIdhrflaHEc2Kgt5/qmKoSnQSjh2RJY
figH8tZKQPx1ZZz5pmImQIaqJbq1sbtsxwb7nU3c6khp1BqKaY13Bh7mUelb9P+kjMnOME3Z6JS2
76i74kYcNC3z+nrhMT4Vek4tMnAezZGsivhRqE7+aGuNX/ejdUzTyZI3+TC27GzMmLKxyew3HdaI
Gyuqam8wLWhbRdAOxywWxgsEEPlMdK3bzIPIXJOe+kMK99BtcqXdqwUz2TxOA9/S1eQRF89bjX53
i6P0TUgogCVktm1tR81eBJSpZDby9BixXKU1wjk/Qt0Ttszur3SBw7hMis85OxSqcZHpggUmFOzS
bqH5lCO+sfhpPvBioweKtTrYzpFLd4LyXfSmdWCjb7uSKZZdLBH8EVVVbbE9yRgphfZS1D21W6Rb
YW1BpiHbRpe73EjXAlQhqL8pjw7Et+JdI+n2RymXFfUhjfRe4czyu1Ltt8aKqvI60DaP1tyJexKC
n4lks1qZGL+ALml3i4yYBHiJoqOpCWmpRmLgaU9zcE6XRm1Ow3VSRlx/amXinVSzZ3sQ8UMYBeZF
lqeIqrlWuwv6kDUgWwvsEtXW98taalfQbsdEidqHblo77/K1/g7WLTs6xpi04o3gVgpMtpTl4UzT
nrW1QG+y6jxyaObgBFauFXv6WraHc4bePX0tuEjx1+HzXIv5THxw11AGsqCj2iALrBV+UIVo8yOS
Hn4bf3T86SwJ9xHz9HQjfrQAUkNDIyCR2u6YaYnh/PXZwD8NCv0UKfqHwaP/i3Ei/Z/mOk7x50fU
fRZt9xn/nO1YP+9X+wxSP8YyyyY9QRgDXy7G7l/tM/YvuokBxkYZ+XVy8IcBgfmLamK6kTFgWMSL
zL/ZZ3TzF4w2FjqR8sNzo5t/ZUCwWnTIQc5hWayGefwzEI7gEWMs5+/5dRLxx1BRL49ETjCCkafI
G7c3MLksVFMjieEcCLreD0WmXaBH9k6nrwrlRH2iVsypK8u98WDCHXFZJfrzUiLWEmgGZBO+S3r8
DUxGs1EZTbMmiBtSiKObMthNOhpbFrKjOO6eUwMiTpNZ6j6tsN1YPB4hzzB+9CoKGFWnjoOa2URe
Yn7OKlcvSdFOeRYQn+2XRykv2XmlqrmvEsKABoKzU4RW4WNi0W9IU6ydZDnZSTm6ShIOYEuGtJEq
I30aayV6VxSRbytFtKXWyrzT6153//qd8VDm/PNfP13dP0Y6HyWdT3EYdf/zD2+Jn26c7Wd5ecs/
2z9/qZ++cvs/Pz4cfpbuW/f20/94BWXx823/2cx3VP1l3e+DpfVP/qsf/I/PH1/lARrdf//nR9kX
3frVQnzVf8xVaDIOrz84oNa/4bfPXL+F//7P+7joiES9Ndw9f+cTf4tF0VkhQ49kvLZG7hBZuQ1+
i0XxIdKSpIAV1eQUrq7c+99CGQqhDAOavgyC/7fY3e/TtfVDMheOrCt8YXxWf+XeUX6+d7gJGfyR
+9NNDGjoaNafAnkdemsyBzp4qHy1XykGxViifhIxqkP1hDCI+FUWD30xj25F/xMdmnG2wbhOR4+R
PHdxP250AwzpH97Jv+sl++me/vG6CKUQOTRlDGXYyn4e+Y1ZPcmkBDSa7tF3O5AxO45oxz6b36O6
AnWaBa9S1yl0mC5XvN206Zk9SKjyaV7keW9mWzMTbB4q61FRGlpYaYNo0aUI62YnM8xkYhGBcHDa
X5claBlRmxm+TVLnTaMlvhumOgYta4GHnK76Pc9MlX2tYaFZM1eYPV2Xj+ylsv/F3fav3Uo3w2fT
9c0nl2DV/gft09/fOi7hf4M7SxHkkv6xmfNcFm8f5R/vqB+f8Ov9ZP4CF5Er1iSnw2SZ++f324mP
yIBBcXPC7TZ1VflbyFDXfgEkji2X20zFxL/yxH+fVfMhVTcJL5tEo37kD39fUn67TFmNWMJYjP7O
ZYs79Kfr1mQoQcgWuyiEepu2DvVPyGozoriU5PhAjv62xQPs9sdb4dJB7UebxB12HNwBBAF8uWe6
cRi9ws238ZZy1NlfKG1nknV8CnFQ5+Vmq207b2CE921qnEOPXcZN/PEbg7PD4HWHMdyhjsm9SyFp
e3lqvdbJd4z+PMtfmhNeCjQwD81VzZ9kJryon52DhQXWj5OfB3FXxc7AC5s3kz+40MYnn5bw8FW4
/ea251Xckoz3bDfbRnvDi7axmzoIy7faCCr01B/pt+2dJ3iNJ/mi3mZ7mW9HOMwPD9XJ2KrbyhUv
R8nN+CKSy0l11xwyT32P/cDrd08kpu4xQTnr34Af3bxBDdBOgU97XGw68t3wop77Te/cgjr0lBus
JcJ5Otw+PdnO+bj+z7xpTtm+9V71Dedupzk1p9KZDykDAOdIR5vzzX94CJ13hr0npsoe7bf8ZvpU
A+HhTIMv6yjj+udoDL1wY4OSeop84IgmX9t0XmPngffKSfad2/F7k2t+2A7Rkg3n7ffmRXPTu87F
pnfKnfAC+2sTPzK/uUPuiCHFEkohC2IW+Epv649lK++rXXfUEzfVOQX7zOEEn3cSt/E13FTbdgfn
66YDURaim+SeekNnbd8e+Mewbkbz2nxb/My13PgU7rkOniaPE7ZrvGYH/FOAseGMsILBFxuvNXwT
et0dqd2kt9W7PnIycvrP6kYhNPEp/Pq235K1c7sPo3Kb1DkiShE/E/vXiWyFhO/GnflZc9BYPoez
wG24XUMBW4Yiz/B6HCaejww7sEGZZ/wYqte8hnsssWm0n5wy2l+LaP/STPvoq58c7ELonomPpnWU
9+ilp+ZlfgWjOqksxg68FrveRToqbuhSAg9DuZZd89TK3jA8L0zEs4t9mzhw37bWc3WOTupZu29O
47Z/NMyr9G6/k6J1ZStmWu4Ah+IX8oE+IFe64UAP5+k8jp5MPd6J2YQs/Jz/WlTNIS05JBOQ98aT
uS8ml/yOEpEDwMrvqcpZa5nEObHh9F9szlQwNRx7yHw99G8ALMSpu6GhuSlJjx2Il5TRTnODQ3RN
9smJAVj/FdzyJd13zvzO9Xo68PrrjXwP6ooloJwc1Nrom1Q61QNtZWCdY/ojvoxX45wfo6295+gO
SkbyYMH7EhcYJuVY8sQHKSmuAWXrRuRNNvkmYDyHC8TpBscAJYrg842rDgE1flYotdmIF1eaneBe
/kh8Bw3EYaqw0zFQbDBoWxvxwTdG5seP/N6/zjssaJswPWJP5d0hwDe44UW7CR6hCrrrHSxrj/Nz
lLrY3kBMnnL4IsWm+kZ3Jlmn4Vtwm1zD4/TdQHj9lN4pW6UolQxyq/n1tBPbInyukV/mBwy5ym4+
A/He+FAQEb+cbr+4N4ybj+9U8Z25beJj8j29GAesIsYbkEUn/QxwKnokLa0XEFSS0+zUlyuP8zci
M4wGkqt6p11j+1FL9oP6ssz7bqPcamf1xTpVWJDD0sEu+yHvleVs3XjLxtxa3wIHHfk0bDA3vKvX
vXa3NTfKJfrSLtaVfnNvvtcOl3qf7MiE1tCI7sx0TwZIf9IbvqHmUpFH2aUuy7L39hbB8tzYe9m5
j3bl9ZB42ubZAyzvXGbXExC5vQ/VBfayoQz7xK8c2dW/FW8vGot5qfLTmf3O693Rj94oJnboO3Wg
i3l0W+/EZvHG00X1lc2lcJoniu70m+XAt+DEw4Yy2ROypmfdlHuZP8IRxKmcYYM8Hjo2f8beZoaT
XcRhdHlB/PN8gksCamEXw7jUOKpv0rPxku51IlBfDKj5Zfb1Ym5/vIpL9zSTejtSa+BkTyZRAiia
To7afqpPeNBVLnKym8NXoh5aF3uM0jiItb7hIISs31O+55cnqoAzlhkeVd0BD0Nwk0Hmcjpl289+
7/I56NvbTPig2xmPT1ye8ln/CGVSnMLXvPAqti+EQ/keGPIz7SCAv+WqdM0tg1r3TXt7TJzkcL/Z
fUkoe656NI6W/4jlyMH+GFiOeEMP3Dc8N82zcoFjPl9j3qLer104hdv1X7pTb01yhq88Y3n5JrB4
J3wo3tJ809rb9sSLsr4hV1zGE14QAwXaiehzfZ2x/nxfi5tJxIboqjeBd2u71LpjltzO8c0Q7nSs
AjwPM14yKTItIcfpg+3Thh0zIsi+TGsM+7cWr7+EqvgXDm7/RkcyBaHgn2wcT/30mb8jJIU/bR7X
T/p182j8gsqvoxWscR60CY3T0K9nMYFjEYMhJyE2iOaaA/r/RzEh/6KgLRAe4vCt2gAu/rZ5RP6g
O4UcEEQTILgEXv60Wfxnm0dNrIean4QMxAtMjogtTGct/Jg/H3rmSkSh1oe6o7bsIbR+mr0up2TA
LrPmo67oip0ANu2iJFducTNiSqNqzkvkBHSDgnA5pAv27WB9YDSWujWoIHxC630X7dJtF2Vk5rqi
vuywe4tz460yg6ey0V+WCQNRzYDGEvEXEKgHeS5Gx4gylqBodW80WrXpilMXCftgzqyDkvVd11c2
rV7V+2mpTdrGoUwb1LdtVDWTjjSGwmWJgvd6sseXTgGyCCAqvgdZOcP1YmOwhGvXtbIC842Z0vmQ
acBAnppDfkl1e0V/PO6pxbdCmPwRcPMb5Gx7FxjjdFpR7AwW2sRtacqgmffRKoLXkJngIVXT2yjQ
gG3gqrc2thjqbSLm9NBLmC1T8s7AA5VXEmEsycm0xYH/AXYtO9gdVdA5kvukBEcrYsuNjmz5RZm/
w8/UtnFHfAVvSu2jlQZQ8hCJZbBGG344NX7IoSWgFELIzIXMt2S9jZ3B2jjGnUu8ujtMEza7trNe
q7bBlmE26ntJbp0Uf2OKnY5ydYwSWOYkFFl2RvOxWEPeDGrnM2B0CYsrLQsJViGyx2Tb54xCeEs6
jXGrsF1o6stYUqba0SGxiWcO60Su7zCcCTxpdkumjImJGqvnTLQJL7TBUREzkaqZmGxE1TxpswpQ
gSgR/1nNsHbNo3TOHMTbGd+neDL68gEQJ2ugmBY3i4YnrOadnyrzWYyUqY8I5Bc14JGCT9CCTYIW
lkUz0zpp3sW0iwOQg44ZKcNzNzLr09X6vlVqzETtcO50rChlUZSe3IDTjavZh2zri/UVJFb2FlQA
rALlJOqO/STpgE1dR5dlgKzfBuq7PIcGY4mEd68q/UqXX3qDarBUhYqbc2xiJThmOLiccO3Mpqvm
vRkYi2XFciOFxSMxVD9ds1zqRMNOK54zTE5+R8WjD3qx9rqBrHdZTc2mURm15VrfPIwVJUlaxMkj
0L+Ho2B0XYzPRqvr9PVi/4jAlDsZ0xfPbvoXsm8PFfy9eyHVNCWFFAZpUbS1gHm4s64e1NbaobsS
7gkqg9GQqU68cgAScUl6D+4Fk/YK+idOGBuCb/NCbEDHYWopuPfNYJf0+EebDjPg0E+7odP2cmJZ
O3vWtpUoqOTl+nqWu+a9M+TUVYqSXev6Qwhp3vEN6IZ+PFivch9+WEP9iMVWdSaMLK6VwQtoeU1O
bi/2ltS0wUyI15kN2aWyp2iz6LzRZWse057p/qBWy2ki631oC5U4BwV9biJKPB1ryLxUYiIHGHMj
jCLMg1SZsG76zHQ+82M9xazdjveaSF7iePS6pVpcSx00Qs9N5lKaCuFfIdzE2qhu9ZbsdLlS0+28
jtjPKmCPLam7iAbbABHzDcxQzNXYknaCngkfwzJHLs7/vGupfjebrXigwMJyYQZkLpxcvJwLq7+r
KPMR6+meAX/DrWbEAK1B5KlpS4ySiRPu+aNaYHtNpFjZFG86dME77Mz7QKvw4wB6dIMc6IW9yKYz
4r+2w/m9CcZ0K3XLuu0OAKKGsMjrin9j89G2YdCRgeTyCwOO6IjCfWG+D4ChsyHlFi1Dg5R6rfl0
fz5no40PeIx2wHhCL6/ld3rgtW1mUpQAuCCgY4K7s6FpoZT6+ZiYknChZNOnEvB61jqMXRCbn2nT
Y8rOcLRY2nCe1Ol7SZ7LSYjWaGNb7il8MpmLjdb/YszyL+xJ/jUF7N9p5yKQff+Z5JV9J6Lx07Zl
/Yxfty0aOxAitejRuixkah9/37WoBhkMftPWaBJmG7Jqy78j3Sy6l3m+2xQUrmLYH1qUdfELXsF1
nGOxQJCL/ktUH4XE85+2LSBtTeCzvBCEbJNJ4c/blgkieVNH9MzIxnAcRikfPR37y22S1tLgjINS
U0BUhVdJ1S1HTkzFw0o3bEysUDepLuccsGJDbv2mj60Sy0bUqZhzTe0Z2r/tSdbwXQO24HRdUvty
GyFFmCFrVzuJJ1lhVS6b6gjWNviWyBrJfDtI7hYAFwgw+lkYEuefNGwPcmthTs2lL6pdprNizPdG
W33HKQ2fkCkw+jC4K7Rmpe0HhadgveiHiKXaiXS1f1zKPLzoYlWKQ22UrxRg4KRTwiFOmc0EKqtP
TevXRzlQC/mQLkoW+TQuGDtYo0wwYVw/LPn4it+afo9OZZPjLBCX8h81GKavDLa8Y3mlR6KYpX6j
hgJDX7zMeFWNcj4Pav0EMF1qtqo6B3d4A8LFGyYR9JtIMnWHKqZ4r2BsDhwjMVqU7JroWNs9qnmk
Plthr58mo8WDDZOSD4acn0KtsDmttXWxgTtMmVoKPGQc3rJ0Rv1vShn7ZV2YN9mQg6E0p8DwmOkH
N22UV+8Wpnvc2OtzojL0Hb7F4IZYYzQcmtAWjyJnJEgEu84lDwbf9GBLirht9QynVCeE8iHzVHIN
0MA2PQB1ewhw3rG7StXEy2Qbd1Hf0/8u6Lk7YXRA8NRDXcIsJhpMQ3ri1VY1kFNr0n3S83iJm6Z4
xaXKwzFM6d8RzbrPMyRxHLpUsLFqpJsurYx+P9rBcCRtI0D5a/pjsL743jA2XdgyHiRoVHuNqhp3
s30twzLEIlMMtpt2InlV4ahtVswMxnX1nA7TjFRY1THwGTsG9NpAyWYYCD9W5ycuTbGrF7nhhORL
dgO3oqPKOELqtaYjaGPb75qppSK7hNaW90eKlZ5Dgwgog08yeXIJHqUYfYm0ni8a3Q3r+WxgOmRr
phteadIzXY1ia0tBwEwSlH1nIQCSJmxwr+gzUSKrVcdNLRlYFNVbYwrNE5eXqzWqBgHeTOBsxAqR
RjQouHF0dxXLCz5UFf4QV0O0zPO20jUaKvTBB2U7boQC6HoIYC8tuJJdUDXxnq38acQ/Zqe3I3zW
PRnkHEP8QjR5tU8VQdcdrFoPPUPrpUMHz8qJU/tegATfEg6qna7PVNwaU7cTU/YEtWOjdyroZ1vJ
MPDr2M2kBj0oR8kaIKiH7mSs7s4sHBjMmKtXY8Y5Xd60HLTnKTgFJYf9cuhGn9EaYKcGy7PuUGH9
aMtF/DiWWbwfVyV2UB7NOTVOEOZpcbNKbohGBUBpCrBIWvy1JHS3NNb4vlSm4WdD80jGjBRrbd7O
ZvQttIfsXFITCfeOHgAshlCR4LDeRgyFrkU9z/swT9lAzbIfG4bx3g0gV8hncQqRGlTFSup2tWTJ
TwBcuQOLQjw2loKuElbmBs8XoU1uty8BYmR12Sm4uPthUnd5KNOGYqRJsWHXOfhVCwlsDOLLsnCr
Y80UQepwstEj2GlD9jgvFd1Iat9WZM9IWN0UGHahhZ/IDAYnYx4JZLe5ANSLuV3L0w1Z3dtlkJZb
Mv7WBg/5Zw+W+JDh49pJSmxsM9mQwFapRrWrQnO+KDFZXA282rEmCpZR4UdvSEWzhFr25TkescQ7
BRf8k4CLnrkJNU33nQnrDD7hlGksPFroE3OtHa3WafEVaXLLhUKH19KpL7o8W/uSi9ubxlq/zdsW
X1LeVWRQs6Z6qqQsYKGMZE1QkDBAK8qBDzqWyqFMlSwA+5MJmcYbQfZvxyXLnIp7w2fsqexxoeJI
WiZSwNG8bvGzkrxf1xpvgCICf6kyGlciXK9mSQtIYBHHXsDnYMgmqEAHsVB6eZMxwGdzZedbeahI
7g4TSmgKC2FIzZUfb1cn3GHtJuL8cRcOkn7CL8jYQ2aRq4YxRJpWGzdsdKhSeGC0uxiaR0lCJtaF
2w1m/GrMi3lTT73tyyJPz6FIAwJtXG3chuc2bb6N837IeOXCaHaaUngRlYvnyjCuZV+XXiPzZ4Ns
WI6g27IbCmzwtDdBQ6dBSW9SBm6HNJueu1ZvoEuGidH59KJvOx20Wd1Jz0UQSodIbstrFirCV5gX
XynpQnzUCs/galJ7TmWaUZ7iWnCt5sVNPpBMb2AC03tD3Gog4zKMrpxlPO4kyRVCDenNHpBYcfCf
AiAQftEjJcoJMzNJ6Q4Gs9q7wOC5Y4r7eArfY3pwN+SbpF1r2s1WTExwlEUMyONzYmcelLarrXHp
zVF1MSzzyni/OlBW2u37SdLvk6z+alMFu6lSniqI9B/z0pNMVuqcPo+LaU3Rti4BmQmuvLta4ptm
HLLcFwP+xAWD9Smk0cs3W5VsjpHkJxhY8pVTdXLgQNzvM6oePDUP65ukyKurlKFcmm2uvCsWxpSy
CAZfLmEP2Yl+jk0brOZcvqhKHe04M3I99upTIy3LOnXn+RUnpLRaXXBLRMGup8yDtaWqb2u0r3vs
1uETfXtfPYemjTqOHS0UY3CJq7UXDr3HqfOemblh3A1TtX7JPtqpphxvqUPQIPU12Ts9SLhnJ6k5
1N0ob2q9RXcX0UnLaWWlUHTecD59i+iDvZflIblP07E6GlC7uO+LZU/qje2SkoxnTfS5x/shsP4Z
LxkY0i0/JMwtxaywZE+qdQr0qnIqeTqUODxPZI0lnmGGvTfw2O3Leck+2lFlMEYqEcDW+FiV5lMS
Fn7WaONhUIALtsIuruYQTF7crXbsqDAfR5qQbgg5WTfoVI+KxcnFpBcL1gyuOx7rd9IcYP0Nh3JX
ynZ5bFhW7mmFmI5Lxak8LkPCeCre+9YBFRK/1JouoZ9wd4htPMeUpQFbvO86idHLnApsrvjYj5US
56XbNemI77LAzmMYZfZGfRIQvrKx35bGLr8poxyfQX5b475DKPEkLVveRth+FonAtn/FNy3ujIlS
XxgY5VOeC/0695DvjEi0oFzMRwQfsdN4mh9B46KoTJF8C60D8aJqo+ihx4b/MhrR8JVOYeGBAsCn
h0+Ska8tpZelp5Bggd3xVSnFcDcoBcfzGrNQINmzF/Hh77nZ1wfMKtEXzJrPJO8DhocGAYA+NwCr
p91JDkfjrtNEx7AJLZvKqnJ2hzGn/mrW5XCTUSC9m/WBpP+CQe/cAcSQXCMT5kNC9xddMCOLoKxl
jGXhPbpDa9t+QSpKeJ3guOAEUpLsA2GRwejoPTbb6DLFfbMzLFZGiT4G1qdu8SsKvS5LU6sfqVEJ
XhFWpaJb2i/uESiFOjAOP65JNbOxtPUDJWPPE9oAaez0sxOszWWmGU9dDbmL66+6jlb3npgDQ8uQ
7UJi0v4pqQZ17RK6G5vF/rFC0fPJ3r2Y6JmMA+2e6BfTsMh6DAfcxrq8B497EMaAGFaawTZS22pb
jYxtlvSU9wRMw1luH+jBuafea2OU0ZnnndNhb5ZbBmOJtGz6pb1YNBKgsHbmNvx/5J3XkuTIlW1/
aECDO6S/RgRCpdZV9QLLLAGtNb5+Fqo5ZGZUTuZtPl2zMeMDye4qBACHi3P2Xls6ajX7ob0b8+Y6
d/UOEef8XLjaZZQ29LdajBol4UXsbDN/Y7KnBD8EVLSSwkNtz/5aOl5jAlLI6h1bkOiQU1arY6Pc
xU3fHIrQTI6M4wzjqDHsqx58sODfP9Pw5LDzScVWm0hF63THvQmDNAeVr7Rtht77osCqvJoi1Wzx
Fal9ZPfxBg4OeLqRvg3F00drIFWIrQ6RZUl/Dv1QbsJZfE9G7JN+L2/wmwHnq6bOG0e0uXbqGePg
VUgltjq7DbwAGGGBZRzJyvwl4vJYwdw5+Bwi1tqEpR0Mk3+YBuFinAvqTZb06bElU2kFNUIdOyA5
2ySONDqx6G7nOS8JpUUmTz5ctLeEdtRGxreBcm/fI8c+D8hZJxUJ102i1y8kZJjkkIwrIkoar7Zy
UInzkJxXnYEEuI6x2vA9N+wbsN9M7fAMsCS+yMhCv2Imfsrbqr7LY4vUkVay05oQwzuTuYfiM274
l1jQ07biy0nz85JQF4xVbXYMCNR28ckBvBqvu8ZVCyn5Pg2lYESrfY1nqzC69eCOB+SDIUXieNxW
GNtb5hNlaPY5JXUcG2ZP3wyPN5FIATZc4scPtTE2BFRqTKBFF2+sEFdcqfIXrbKJeCIPaOOMuXsu
pOlfue701bXDbI8o+Ei5Bxu3QcDBEySkC4t0zj3wVKCPmeWsse0WO98kTRDnt2cRYrOtTb3ak/aH
wUaqeo9V44FqYEcsEFlqqmm3rgrDh1RL0m8quIhc2gCYagaXK2FUzhOq1K1NkrYfh9BBlH/LGt9v
4aGeo13ej03Zs9r4exXwSkRfgETVvAqcgyXyB6uKWeKoo7FHqfYF5VCaw912rBWMSv49jtYQhZNp
WyfGY0ooK5/fkByos3VnWtdiYm+tHJ08XRIk1pFDGlcCFWB04q1MyNnBI5tvgxDvQKbS+zzQcJ6x
zfczf1/3DZIVv6X7kOetJ6h2RkPcbLTBTeG41smmmmS61bQOPHbcgQA3+fHM+QcJnczARQ7eFgNs
r0fWfsZ4DyOclo0U+TX+uXqfzB2ZH1lb7Ke48fe2pVpmblivcirYbzrslWcPh8F0iEdCmqI4atGS
xj/G0LhuzG3W2HTiLRxrA5psImTaL3UptLWRGd8q7m2TigQ8K1PDucquuv7nwFl1pRnWwNMmWybG
N4iNmc31l8Tux7WdfUvistjPEpBGOlDF6bHt5faPos2+aY7s+SOchGXWPSS4/mmAJCBwzM1kXQyd
uoxc+8kY3Rc/UJE3gTDbpJZ91qLNXfXxeDFMpBcprIcrGzSxJmPoQnk9H4ySr1Ir6amzooMXCPXx
LBZjuyXxFq+fdEt4HhlHiI7OwRyYPR90gZqprwlK78BAcq5FTqHrMESt9gayFrL8tr8Uc/vVkdhL
CLK8I2AbW4Cr9ZwqgVoo0n1yHW9MUkTIJ3r3hrfTbHkKWGiom3RhEnipOx9m2/ISWoZ7R7Qt9QMY
rA0FMLYTodgToosU3pmgklEP+8IXcbmQ7Qrsda3ERznAHmJHWRp4/lyHck1becR99us4o8veProq
STZ93wzXkroVMx5Md3NxafiWva5C/FU6Ob4HXJXaqpJZcSayET9CqLGdaWoOKnbcUCIOlIk1FSQJ
4ZCiqlxvgg67GbUKsltzlZXDVZB2nPpYN91qQRtlA2HdznBkvgmQQ6Iqo1R31i9dMUWaLrxlNijK
uI8MeUESKjQiK+w2GvW+1TxV07oNheuJqTD3bmaVa9lnt8C9V3wnyCcxAZvlkOyxtlwptQgnGrd8
KSW5jUZfRpcQ48O9psW/2iIlHr7SY+B1uC6UNVOjQPi8Hi3iso2JKTNHpY58J//WhwNHjZhHF7Wm
dhQYMI+4ynFaNtp3gWyc7gT6GKeg95CTm7uKCoAnhcA3G1kkXYWg9LzYoAPWRe145c+6Ig4LzQqH
juSCbfxyIjXuGLk3rtttp8RvL3BmaZQ+gt7zibznZ8QkEEHrckr/YiAjxi+s7+i9d1as3WacyPdV
G93SIKP0qKe3NVC9M5lOhykLbtwiJ5oywy7Z1kjUg0f8bj/0rE3QcxXGhhRaMAx9P6zMsiay0ywG
jnH24sKbNkXzZEeTucUKRG492V2znV1X7vSSYvKyQswscKT0dUjeH34tIMWxzO6r0vmlOmdbIcHJ
x/myyMbzQDj7Rs+PlTk8uxmLAzmL/W4Kxt4joF4nL7bLkK3N+TbLmSYkB2BaG+KrIbR8Z0rtugnd
b+kkCRSi9bgZB2RNi1ndopnAxIXasKK01E2/+ooyR2DSzSaE/XlK/cWeDZW3phXiwgrbdBV7JDn6
8y4rUOUZrkHfkA7ZtuuD59QgdDkc6ZGY1bGuaWvFdEJ7E6rNRKQ4N0p7JyMeGeg0C6WrfcUv/g1Y
5TUlaHNTOymatqDbZkLbTEA1sQiSRhq3N1rbP1KAGFYWIuLVSNgBdPaA7xfm5ApcOgvTnPi7ZMqv
2h47rPM0FcUvuM/MOo6Rrvwwu1Y2AUts4dJrMKPa1hBpBeuDusosSdmMdBARU7MrSijrdgN1wEZQ
A80QvG9NpgTRlXrUXnQpuBWRVD9H2T4GdbMdY/k8ZQmZ477LwciUFAQjZ48rkiIeJa8163a1AfY8
r/vJvQIe/41S/0tYjBlAC/aGoBS/906Jb4rk1g2+zpZtNZtJWlQJ9F5YlLlstxOAL0wL1gGt97ie
RX3rNiC7Q70KvGJxWIPAvoMoHa9VLgtSa+1upUF+o5qJwGcUlICBKWE+81G02Wn1oA36t8Rk2+SP
AJdTo3zkgAbVFJQ5vyu+rArtrpjNb22bf3fQ3gVCgbA2UByKKeoBHoUoyxy0ab3h/ECyO6zctsTg
Hsbbesiu7KlNN2MAoILidLSORH6j8Qcp4EofsXi2AxdwRDlOMZR0c6yueJLzPJ5WgzkG4FYmAXaH
1Ca7SFAMzlrAiHdJjidFD4CC9sP0C4dOuQVTziU2zMEKvrILpLl9TuEklCD0pMmib3AE9xG0ldUv
U4P83oaQC5sMD3PmU1EMdG3fUTTl5HiV1vQVzQCx+uzCoCyVWsLpgNI38WKPn1RFLVf75cT9QauS
n5jpWDnEtT8iWHK658Al+lTOxmPkyGJtGuHVRFxarYX7bsQL1fDJzaIa13o7kBXHyn+VgBDYk6bH
/5fHEJh6vmEnC6dtqLvKUxSrgA0VhLCh81g7Y3JLeQLsCHOOWR5A79uPYVefcd564SA97CL9vB/7
HeSKaxxeD2MyQdzog6VS7B9H9tJN+nMS0XeQ1MfQ6r90EFhE9RxJ9QRp8xvkDvsxI50PiersHIXO
slOY/qGtQiKSmXzwjHfJLoEeuKosrAiNk++FO+/G1n60pPmCzP8xiZtwTytpw9NyMbOz8hc/XbZU
JeKzwEiTjaynby1YW/Ki5RdOjThER2lttAqsM/UsssiDvF4z9jeDbRwbu/xesgqik0jGI5Gn0S4R
0jqY1SBXnCqsvS0GMFp9SfYKG78qq2+mTqMUn967g3HjltoXiyisVZlohSf1lp5Eyc4Hv+ePUG+r
C7/XeA/dN7co+rXbL+1WF0WkE/qJFxL4zgucbEBALi1YzazPqKSfjakiCEydA/wW68iZSULCkS0L
omgLh4WQsK8E9bZW/SSneETbWYfwXqwr05FIyvzkZuxa2jCmWIkuuC988zrrzOsxDq7Z841e3+h4
6YZ5n2fWVVvQuM+Jqlg1emmy0NjTKhpaImjZXay0uIECErEtswZx05MlysWRMxPgtgHjt7EI/mRw
kfpC5liyCRsHRoENqFB3G3VLkjv88HwortKqefndGP1bqrb/t/bwh3a+/w8NR8JBD/a/94gvf7bh
zzp9zn80b/rEy5/6H2+EpE6AZkTHbQTkROef/CVvM/5BcQpWtS51KX5jq//VKLaMf4Bz1HX+ICal
v/xJ//RGoHwjpQXFG9KT331i8+/I2yTN6DfqNh2XIDtahUkPxjX117dtYr7oZgTkp5CyVNr91Fhy
6enqSyIJO6aNk7TMmwRrt4SXIo4hHS/OPM0hRdYa6FlJfey8MCbh17V99XWOx/ypGseUxlRLyWEL
jxe1RADz495EoXNQpc4KNznT9tVTf8/j8edtWDTNSUSDc2384fDQzcmtDJIbWDRnY1saPXIpOFUE
NwUtPn8CO28Lui97IoGTAxlS+vrj6xuLCvC1SpDnaLmuLm3K5DjK9JN2O+djgCqANvni0/i8jvXk
oh0iLBJt1VJv8ZdmbhP0/rFMXG3vdKBfw0C7S+HfHXKC5/sZJ+4Ce+ZXNldzn1RXUo0NhvBK7Uq3
qQ+GaQrTKxrM7mFearTODMjCpq2+xl0zmxdmLWJqIU4yb63f3b/fjzrDOPnxrYpTZQG3uvDEkWQy
7wO5WNxrrwKDcgQ7vQPwdNVFSXmb0Gi9bEadoM15LhUBvMU8Xg6uwg2M29xlzinHFti16RvrlOID
ruchfXbgxdRweAwFJ2eR+6CvszrMYUMcM+I++cmLUvTk9dgu1EtCgbAC4frjI3z9mwfD7FPRgvht
AZpcCjH+pPM8U6UzTI/Fpj/LKNYfWzXeydGc90426BQyWutlyvrsqjfGPN2QNJltyAGudqgD0/KS
nml3hkJqeEBE6X4P4AW2XjHXiCmnOqse2J/DCYzVcAQC222JTNWvXZjQMQfcHa+x2moZvJS8bIzd
GCXVSzK29YXArM9uxph+FYbSbiuRUbqKKHf6fknrSmvIrqYl5WE7R3VYJ80ZGjTnyp1yYFvdkN85
Vq9+FP78UCfu/Ei3KX8qwjx/1JwUaTUpKzAXIchFQaM8omYnDgt5Cp4WG1vDMWA8Ul+0L8upbC6K
Oc+valkR4uQDkaBL7Z9bYqY2oJJb8JrNpd9GAyx8Jyu3CfTfO4PUWFYezT9Uo4WNfOYvWzn9NFw4
jnaOBKw9kEPO0TJurvpUURqyUItB/1Wd/pVtWyiRFgKfwzYP8yIHWuuZqdJvBLzjnJNATzF2JMYn
I/31IkDTtiGkmvxyhd9jsPHFrqoaK4mblE8uEL9tb/ftdeWAYYYgdARfILb1mBXeJ+NrmSVff/1C
52sADQene/Fd2yca4dIOCOm2kPsBGByQzY+ogq2iQeYqOcH86lDV7UlNRGgeE0476El9MdnOU6tJ
LcPw03PkGBEFCOLOqQ7YRoBkXxXRvl++fulgNZ6w0Z1/8qtPbHGE7knbsE0LI+eiEzKWD/31h+yy
mXcKgjCyUtM3cQkgXiGcY1KfyMhlBDlQ438KYpF3NBkN+jZTs1Fp5H/9+IecTijL70Bh7ZKEppBO
nc6do6EV4UyE/JoNbXWvwA1sYqeKNmE3ia3EQ35vlqL97J39eVUWC8fBEiqIk5ByeTqv7p5KRCC1
jkJJNknqt2E/VF9Mpw6+d4lBe9FG4z1QMZjzhyQpFCcY+rxA4rrO/9pX1MHaUJlfq65pzjXlYnM3
hHtmV+MGShHSxI+fEMDt0xGGZGxZ3my6GApf5MkEVg8IPCOtxgCloLuAvLjix7+EU2kYK4zq/k6F
2JDqCi0KGV/Fru3tM9hyATWa1A1JtEEXqeXyGfVGgU4qrS8TSdqVXctop1mp2AymX7/khgY/o4iO
fd9S57DyJ2OqcEII+LFR3vh3ti2xjlSZjpPXfKi1YBCb2fWnnYkKduMHpXtX+6FCyBqIVSNoQXDi
dbpLV+d/rDmJS8RNmrlTQYokldOzZmY4+QBUr+aq755oRVHEMUN1bQkkFnXn68Ru++hIZ30Ov0XK
mY6F7bo76NjkqavA3yZBAvYMRj0+laGy7xoKsnsNSesuoafH8Rx0NzITVmaqgV+tcLAQyBLQvJpj
YX+BjjXTmy1i6OhTMpznmmZqa8dujvUg62vLqpqbVsv7H2aA8pfpLLnUSzShG9/s5yMhzEBk4lI6
8DE1DIljBZ7JkpDGYyLLpVF+sf2qAFceWJdW00XXGmrxY+Dnvhez+TtA8vJJ7MKGMxaLIiQBRNIQ
pwfp1O53maECqoI9TRVbDzhvA3nFClY6VrFHime+NJUtvDawOU1pXQC7Ljb6YtsZZbRDZDusakDS
sNa0hsK9O3lulET+Js/r8lkEBewulPKuPseHLIi6yyka7I0b+eN53LoHcKLtNvOtL4B4DKhu4SO5
frBJOTavmp5WKgQletqLLGjIm8tUs4pz2rztDpKuwgyG2Tu3K3ppPWERS3GghL/agzaZrcK9IJH6
ASiif9GgIrly+yWYKsnTC6fPKYOIEkqdo1/rjfYtbKLxdqLuthx/MMOWfU8jq6KqBwO9ZsjLHQlq
sI1j/0uQGMXNMODPTO0J1Cp7oQdqKuJxYT4cChTeZ3qQHAxjdndior8Rusl0T3lAWwe0R2/baUzO
6MPghojtp1zj6GRr5nBd2+V03SstOmq5SxcpYzubFi4R7v2A7R4dzAYuOwoozvSY33s3Z4Qh8I+j
HGxvM7bfeIfDXWq13/wyjbA1jPK67wnAsDA3HFnmnC9VQoxYTNNzCwLV32SBFm+MjjO8NpFtWHQj
YSCjQRc2zlN5nCs6fxni9bUdg/SndfuzQKNFXTFzou2YUOkre3Hv5xRhIqKwLzqd3em2loV20/LB
3AwQul/yIrjAZjOiCqmL7+zFKFARgsgIcm33aKAkvDXR861nt+5g0Mi7uAzMI6FgaMRSIxNQOBjI
c1TQIODM326yDqJ9ygu4zLXQfBZM+k8aAod9wdzz4KZzeVU2svjCVhUUF16G8wYQGTtj+GLxzo5H
lIi0M3IPaVI4bC1ayAE9IkHhKVEhLCv0E3QV4+hnTWxftmnDLL+IGhLjo8IcDmkg5Y4xVr1oIw6S
KqcXXEv6lQ5+iTRU9k6gsjxzggD2YxrNV42srTPHApXvOvOTEdm/Cr74LWLNHUujgtYks7WgRSzT
Lltnipq+nwp71ynHfO4je18osPg6LgRglypxHh0VUrcnZgVcWT9HwyM0zcrYgCVON5aZimobaci9
BvTj3ycqEVSQaQ6UzZBQL8r7edcFFTnMoLY9Vba02eKJni5bgcswtHW+vGSAu1f1+R30SDAQVJmj
Xcregf21joocGQGiH+p8vWhJvXSnkdiNwD2ryiK/0CIrKdc0uGPcE2P6I7LLZN3Uc/bk5gE9kNo2
XzoSN+/CTmPin0zPbzT3WfXmcBHbVb3ng8amp0oFb07xZnrL0ewNTYPcPvawp7CqOl28DoB16Xju
xtrfOcPSL2H9L77Sj+iMzWQP9VEwj8VrrPoaX8Dy7Zcl7QdJuXSPoSi7itJFdFpawlde7xty8iLS
Z8aHyLY43QFxajej1VFKAzAufgzdXIirnuoIlLnlSvEQ2xeBYWDa8pfPYEJicqTVrVtIWHFPoVWe
BnlTowEsfnSK/nTBL77sC9/I0HstMpzA1meSxEw6VXxrXoNJiChPiwU4hq+6g8o9Xg/5BMa8ImVu
F4+zQK9Uupu51o1DbDH5otrIMlq0vyHphWQipjRkeSXYa6KF6tE0tkMfVYsEiz3KWRF1KeO1zXi6
ehLthiiPdiMM2XPWcfXIxdPqVk/COH7xR3hT16ZdyW4NjhBmjt2LEr9G7et4sIRbdti+s/ZHX+p4
xrJGXMINh0G1/FQsCuYB+y3MQzmI+1LPMM7mqbjMOoaxALsNjYo/pgSLMYe32t1MLUuVzypzLrKc
Yl6x3H00DsrL4EDfQiWlUeeCiX4o6MTQMAgmtkBG0Y/XrcXT0lrH7m9HLcPIOxcA4tlOms8x0i74
q+OEJdbULF9sYw6UKH+SIdo1/vIX6Xla7xv6x+eW1VAUhnT2tfQVv4MITJpIel1+VV3dAggp3PJW
lsohICgNWkxmfcyARWJxALrPjTT5zNto4Pu3G0kO1cB/JyWJ10ktGjjFeJ3WnIi6FOI1Mrih3teN
tK4K9ok54G0FljrPkSylo46ly7E09aiCgkeHnmImik42P8zCUZBOphBjOUVlmx3FaD2nvtCfhOoB
lRRiHMstXN3+mgqd/2t2tfjCBLK4RXvnrIpSMUDDEYdNdiQZs6rXHe6+61zNmoeqCtOIYw6Fl9ht
ulURNLCmn5b6cX6j17P5nCIGXhQCh0HL0WcBukWfNIbHQJuHy7ALKdQ2/YzNeHT8e6qz9eiZsfW9
CFuBA4fTFNK8dNoT45JcOUZc3iADNi9mpUNVSHP+XGvUR0CukTcotZzUUA/RBQ2Krev4zguqdfo9
RjkU+4qE1jPRTqRS+lH6o3HYdVRyl4S6is+NyWWnAq1mL4ST/0JzN15kfqtjxgq7hHivxSZmt7WI
tnlVdl/nFklXa5QiJGpIsIL4SYSfPqtQ/s4Qo3Z1Bb+fei0Dz8HIt86LOd3bbehPrKBGdCYrlmmg
guIQp6ZCYFCKmqctfAR5pS38vT4uYqxGGyEtoxkwU1rutYH6QsS9uI1N2jvrhpP/vjDn4MJM+LKp
zU6P+BSe2GPeOWFwU4fQYLWqrM+aSRe7tGtvTcMhtREWIsWf+iUoDAD5TmGha3WCq3JkIwUfVrvR
holdOgay3TRrN+GgK3rvnCU125o8cnI7rrUEyUprvAravjsrihhtdTaPe6oI7jcjzOV11qoCqn1i
XMWBm3smwjNPWFEEvKQOLpo08S/tsWtu8rCKH8g1fioLIP4G0bWXRt49a71fPNZWCStDC0u0+3EU
IXpvo73ym8egqOyvKDbVujGD+kcdYSuZZ7dhHLQgTWbkI2wMXXMntXI7uxGRu3FLfz+kz41pwaVE
KAxnh57S5O0bPyJ01aQoXMz0Z5CC1d5/ofwrhpgO5cpq3EsOL/S5BpMgpdZ9yNl2RpN+paPuX+Uj
JzZD1C+N3d66HbyERDwR5kiXQi+BEHd3iRbfhyE9PLJXZKg//D6J/a1K9/9Fr9Tv8/H/Xge/G37+
+PkGuPX7D/xVApcmVikbbxO1K4eKt/uvErjQ/0HlWRiU5RygWpQw/1UCtxU4OuoBzr+RWv+DByIB
3TBcPE3A6gwyaIy/5fAGc/SqdgPoix/gUHYQ/GWO/kfQY0fkXa4GZZJMsVi7y865wYnBLBDOxBPY
nUuD0WjaEg1Yp11/fK5/W5b869ru4lHHAc+PME9qEIs0WTVJadEBwzWaSbO8iPom2rhoRI//yaXg
M2EvYzPzmzn2utwhzVDIObcIDjEr1HrAzYkIAH/S0836+FJLrfvf1bC/7groE92NJRNNGqc9hYCl
xcDasBZRaB4HzgQbszKny4+v8t57UwbMX9OSLp2Sk+oVYYFB7Jc0TEuMMPvWmEh5mPQS+EteHfB+
Ie8aG5RzC1NZfHKHb2tH/7xDx7RNWwooi8ZJtb+rpI18rbJw8rTg5Duzzg8ELRfbPqMoT5iXAxTZ
7T6pvL83WhRvT7B3QOFqnYwWlWIuqm2uGrUUbAN9GtdVF+X7kirw4eOH+7ag+fsGpW4ZFBGgQQrj
d7vj1WhBFRhNIrNNtKzAgdlC2vR+SGy4sWvo/uaSPxmSp+0ptx4vfCrYn1Tn3hlCDJxlQpDcriVP
Xm4ehTHoY15uP9bxmSxUywpcG631yXWWstnJUOU6CNJ1SS2UXhv//NV99nqHeDWOLUQHePdLjhNw
c+3mvMxD7ENF6O4/fq7vvEIpqQ/zEdJEASX49nquNiZ+FzsQ+6Co7W1yGJAa2NOD1VIn/w8u5eqm
iaPUBltovL1UakrdKFF9kTZRfUc4iKDZTdub0ErkJ1d6b7AYXAiUGxAPXtjbK/nkhTe1BZeenV0J
pptoVASKgbigG9rcw38H0jJYZfioJ+ACqh5Q8ce3+s7nKA3BFkLYyMzkQoh8/RYdtruxJkNrHZZS
u1c+7GXHCacDOYUcIiYsKBvp5J/1/N6ZgBiiwnag29E6PXXYFuMEl1vygIuIvX4VFBTS6VFuA7Yo
x6TUYHrVCkBVF9W/Pr7f90aR4XBttfSNhTyZYCczrjrZuuba7pKnVHTWbk4TC6ENYuiPr/TuPdJJ
pOS8NDdOxytRpMyhgkiU1lZYLKqqP/TtNP0qmx4yFnTk6z6lpQocwjQ/W0beuUtmH2NpnBum7hon
wwrsfBzopUUcC/kf+0ZGaHuFSrxI0Oz5+DbF8nedzAMQXqiuw1XXaSGffJcNeMNE6FwrqF0EjlXa
ETgVu7hMpI9QLD1P/UjuBuqtd0ZW6J6InR+aHhafTLtiuc4fv4PnjF+b2YFkvbcjGSVQD8OW3xEa
I8PZDx/IGlFeFILqmEtAbHGICMpU8TeSNGkgdvrPj5/EOxMiezQWgIV2w9y/vJRXE2LbkWqqhwAz
GjT0KFOt5MxIunBrm2O+TYw6/GSAvfeS6SNjK112iMgk3l6vzGfKS9Yi1SpGjORRaWx0K4g8pFru
J7PEO9OUubS6ICb/3vGd3Br2yVq3fLDBqZ8G64KEZ5BqYhru7AFlgp9ZNv6OvvzplEN6VfdA5j9+
tO/cqokzyGQ5tQl0dE7Gs21GeSjSlK82KP1Nz0Z5Zc0EC1oK/c7Hl3rnVvEuszFGdmIwbk8miLJs
+1ynAgsZEeXZZBr4C/weRvIQNts0MCWVWz1ALt0uWqmw8j6+/Dur9+vL/9EOrVHwga6g6FIvQzbQ
SQGnLfPJTb4dqr+36nTDBHsharHQd0+Gjo5NtiTctfQoXkUrQ2b2kwMHYFMo3ff8xE7OPr6rt+/v
n9ejHssK47DcLEKe15+GoQlBu4sVzu0SLP8prM8kjDLE/0hyP77U2/f3+1JocdCy0KCkn+yeLGg6
DSZ03h3WkBKyH6raAHGFfE5K0982PcVCU9FOsbsu2ITssT+ZDd8up/+8Ogsb1nGbU9ZpZ5RMZ1D4
mDQ93xKL75qeYiLpiHW6VXv4igWGnMb45Cj03kWXEyKjVpocHE5uGW0cIXiCpt4g4uyQ5kPq6Q1Q
AUUuwy/HjZMbgjyGT17p2+Xt950q6B2sbwvzXJkneySfHB03SXAIa5UFmigqrD2YI3utV7gPVxRr
yDkLJKzyGWTNx6/4ndGr+DJpPrNpAlC7/LRXE23ng9TOxr72sjYI1zgag/MWEeoabQ1262rWDx9f
771bFYLTn80eiSVu+WZfXc9BeBxLOdSe0DE1j1HgHB0LbWo52ja287SKKaZr9W2ZtPKT0fzureLz
5KzGXvQPnHUaapnjh7zayRniMyevKIG17fjY8SO8eBo/e7QLYeXVKvrXa4XdzeQGeZgJ/2T603tp
k8hg1tTakarDe6DqbmN+Q2I0lw8FWB53Tc8WRfVM++VnmLvqeskbPxi+MXmiBzv9yds+2WD89ZMo
iVBiAAiDfu9k8Um0kX7T3NQe0qIHvi93qwKKDEEM2aBFgbQaKTKexzQtPFdHXRcPg0GsBmaOj4fB
O5MYmkI0BDZrw7JxfTsMpKE5c51ZzVJPhraI8ZBw0vjZj9EQfXylt4vAX3dsAW+WrHZIFuTJdKmp
XA+HPoY1GTjqwhwkqU5E7H75+CrvjS3yGA2DooZcTiBv70ewyIUTCawQveC2yEil25QC/YPe2UCY
UVr/vV3pP2+LmAR4gKZrUQB4e8HWD7FE6FXrjXWab7uZKrFyjeEwGHG4+/v3ZrMvAkznSslYfnup
ChnQFHfENqVpVXmljgJ7zlvCFYNOkQRJMuTH13tvbNhYcDBqUSEiuOHt9Zp6IivPAFRT1T0QUcdq
96WtSoDCfvLJlPDebMSGj6wtc5EgyZOJ1xx1Cidh2HptAd+gwQB6XzRucpUSzEbYOCFRMW0cbFAj
4IyP71K8e202Rhz5+Y/7Wyv4aiacS9cBchM1nouX9dCo2fTGiE7a5PTtVuIQvI+mxv8+RWGzB2QP
AwhLI9TftkBsjZnVv2oBL6wz4C0oflLcXrSvQv9gCjQzdupM7ier1Du7Ac5fqH9sRgNf1MnU7cvG
r6TqKLfnCWFG7ng+0va8VqRMXGGY7q70SDOeo2bKt0Y+qv0nz+vP2VShZ7XJGicswWAsvh0WKcA/
apg+U1eYIGgMiVX0SBJFpYVUyBY0bBoJP8Vv1HNZL/3grmublWvG7k6lef0QY+t6/OQ3vT0nLV8h
iydH7mU3z3bh93T76h0CL6j61klKz3f9duuEnQtexWmPOmHBWxnV2mqICE9YJzJ1b8rZ9K9DLYi+
fvwr/hxIywpu82So3rKFODk09iYSG1U0lDyIBAb7mZDbp0gYlQ1YnaoosESkKJDEVOeffKkn58S/
7p/Dkqsryi2UrpZp8dX9z1RSHLPTuDSSsX0JS3THsqXDzC2D8pejzfahsQfQzwBJQ49qsPkQdaC8
P34Af04YSGr1RTqI7NmgCPv2VwCREnNB/84ztNL53TbjgxXxFVlC0+E/uRQzKRIxnuHpIORjLorW
51LJbLYvNaHviBNgP+HBCO1Pvrf33qtNLcllxLvCcU6+tyFJyBXHAenBfQPyEftAJdZGi1Vqgjfz
HRGYs6qq0YFDUKn6s/npz6+dqg6KSMG7ZQ/iniwwI47TCbELIdlJKM98O4T3owdoXMlYZzz72p5z
rLY0PMMzM/9MFLoMnH8XIP4aWIuElYrL7zX1ZH8Q+2huWpmWRDi7+WUADIdNUghkY7b0Yi/QZXyy
ErxzQbbe9HN40nQnTo+qpDK0hgu7x4vtOgB+TSJm2oyWoFU6zqiUxVh8sgAso/LkFtn/6K6zTKgk
Yp+8XpCQIAiwW3k95aVNx7p9MSGbolDX+GeoYHX0O0nyH3yxkqFEkZnrcrI72QD2RRkDzkwKz2lb
f2ekmFlHoyF13FL1jYag81hBr0KHGRBFFBctpPU2HH787a+IBY/MDYq1NBJOqzuNK3PVBMRO1mYv
XibRZ+icxmwrrbp++PhS77xXlml6QLTXKB6Kk6c86xBxda0mUw7u0s9GKgyAPgRVo9XrjdXEc/XJ
a31vTly2mpxuliqPYS8f1qs5sUklaDg3rzyqwP3iMWt9+El+cu8DwpsAa5o9Xntpl15EFWjXWLbf
bozAJ2Pm41t/Z1o0ljoTthpKl5Y6+Yb4J71GqGQFNUuoEYhCTRdsNMXG8Cuqix9f7N3nrCxGlUMR
jaXo7V3ProGbsusrLyGW7qLLMuOafry15ze8JHJUn6x5y2s7+XgMB8Ic4lQ+WNs5mfJHZ/5vzs5r
R3JjScNPRIDe3BZZVd093eN1xtwQmpFE702SfPr9crDYM2Rxi2gBkjCAIEVlMk1kxG/CZKwYW1Vq
M9w/Kwxy13Q+3B/UzglMTUfSpniXU9/eDCqtkEKxZgsvda8FN9Ub2ROgD8ScHRIy3xD8u1M6DRgb
L26c/ouVSwLM4UDrCWOazRBLA68/a3LIuI2wey5q5PzHGJ0jvzQn7WrDb/lfn7v/16Fm50QigZBt
TArtLN7tcPvRqVojpLLkFMOp7svGd2NHfMvr8C8VsC0yeKOiv36Vsis9lfQJ7hJYu/XCyUdoUAVY
pXON7NtjkXngLsRSfqxNy/16/3PurFEWJuIlMCToI2wrdUbdabWSOWSQBvDeusmwzA0L5Y2WuOj/
2ljK3Y+3c4WajqehWQlwjjr6ZgPyrRxYJHl31tO49lOTPcFzdHb8xIht5E0q8dxqbcUd0yNfhaii
c1DM2v8BLu8a6oWsIzkhvx1FEJ1j7jB+wLCE5fc2zIdnveEl45ZD8Vx7IJWsCSVkJIWrr2mrf7k/
/L3pdgEyWB4dVHKUTfQU1roqICacSS5wIgldhJ26mp400OnpibO+uN4PeFtwkU1NzJUkioE/uHI+
fhuvU1Bis3BiDtwlcx5A8QECnSYtUJXpc5mWWCADlEeDE3PRSSnS/0DaTfx08moUntzxtYUHfgwN
XYcSrQmwZFt9VjPRDJ6J0TfYyv6lnVKsntzQvNwf881BSBQeihyDBukar+b1kEMvw6sQpHNgOPly
SXtAgM3YHjWmbj6lLjkRLo1SugawMzdRKsaoL6Cag6oXOEOr00+kprDXaBGGwQo6erg/qJubSzco
DerYQ9KmYPY2Rx/KkRxv4IyDFn2fb7AIJ9xOO3SGGoBhrw5FsmfSrCXRRp1pc/x4UwE8DBJB0ITR
gqKrkqAZYyAxJ4XzzDk9OO1uJ5LPZMl+LYLNJGCbt5rVui4vQnjs7Wz/UIpwPFtiri8tjrenuhDK
wUTeHABEon0m3+wUUjiF1qtDy+bIWKC603aJ4yABOP02Tcv+nSqs8UWtuu4J5A+Q0rCLF1heLZSY
+9N7W3CUY+UzWq5nWSS5m/wLZbjawk4ar2UOWQkKDu3ZR/XX/AI/AZB2YbbGFzNdTFphRTNi89qk
Mzkx4hFQysGGtgf5mbzEVpmD/EG8qDQVOWpam5sPLmq0Y7S8MAIXAtB3F5mZU9tHzXs9yj/OSrd8
AkbS/x1PmnWw0nY+PZmoRhkYdDilws3hhPRSp9C5VoO8Smbwq4YdNCoMgNQ2lAvuDvbB+bM39ZQm
qE/QPPFobG4CesNiDNNgL6iF2ZRNUKiVjkBLi7pJng+Yh3ZWzetyCoWO2RuNHqoloHHKQDEW+89R
1anx3V8NO/uaXwQUxKB1hZ3JZl/P2qAXJad0gHhKKq0Mar+G5Hdml/cHoW7TcImn4arnM1OD5w5c
L31dL8GQqy7YW9pz59SFWycqGLbzaKJX41HUG5WxPC+LmINk7FM/RIDq9Z+cDBWhdU/Cs26+wKio
2DKXBuB9tEQfqxAvNj00ccZueFeLIY8OTped7U49kZ69YQGTIBVfjznpcsn1ttTAMOMe5EDcvGhK
ozx1bqn8rXWG0ZxNxWs+ABSZBE4fo2IeTPvOIge1IFMe6tIU6Yz1L4AERE11YZFTGMuedLVHBDzs
lj/KSV/+FhUMkoMp3hsyLw4pbkAz1N7uqgj8G6pkUFbhRbrpxywy4iejUBBxAbcMcp1uECoaUKYz
dFwWTcP/Th++31/WO7+BJwi3iEquw7DlkfNb2hGnFlABN1YDxV3Si5ovyHvNMOeuiIrX+FlZTvsp
r/Xw2ujj4ucIdB4c8zv7ikQDBi3PBLAF20kw87QFntgugRADePhBw45Ri6aza8Ti4J23k2OZCELg
QETPgVxgm1NO0ZhDvXHR+B5wvAmgrxvgrzXz2Y1bOJJp5nzrSqMN3FhxH7Lcw4tkQuD97QxVKhBW
H7/cn/zb85xrDeMhoIjovZABrSd/ptKnjfTy4DVF9UuU2NMDmW17GsYlfyrLroa80I5XqtRHU3Gb
elGcou7LfUI7zdyWHVGEnKzJm6xg6szkAUvZ8UlhWx4AZm93FGmQBB/L1WWp0vnh98WVzPS4a6n3
zNbSP7kR/IUUBmmQGo0ZZBmHyMEWvl1MhCN1hQVNAwai0jqggvoaY47sYFyyApX2aTkbBoovfOn6
cv/b7YaiZeaBR7F1sr11KJEPLuocpR1wIWu+O7jsmy52fHdyjo7G3WkkA5FWxgbQic2olqhNFC0O
raDKjOdpSKNLYuTGeXTD0a+hGRycxHurkvwOPDBtM1k9WI9M1RWx2BqvPH1u6s+ggvMLWxenLL1L
P9YLTMFCM8JrZZfpwYG4O1BH6mLQieQVv5nTBYWJ0hih0GqJ1sJoMzDMErH6UvZd/kDn5KgvsxuP
zoxqmFDLb7rqmluFc0QpLPBocj5AaCo+e5HF+y4Py0c7qdu/7q+Z28OW2prc7EB7pMDJ5rBN4Qgj
WEQ8lJrQVY0M9Mhmq30WS2FeIg+ZF2WobQiXKKz0NBwOluzecGmBUunivKdWstmO/VQXRga1NNBr
1AnC0DKu4Joi6vIIDC9TdNQol59rna6aNNtsdHEsidraNgHqWWQmTgU2Pg5p+5LTzf6kdGhUiRxB
GfgAziWyo6MceTcoTzqbyiC9+W3dy1iAqlpuZWNI2plPXgRjKE5JoGp3Dh9mBT0JUff6wczufViH
5yVvd15/UN3WW0abUsNrBGrQHVpYUM60pL10gFMQ4I1H+59MxcPNV7UkAyWToI5otk78+f7a2vu4
oACplnKLcpfLn/jbRd7Hs4ALhDCYigLsUwXP+bxoCtJxyoJPMEr219fHox7Fy4xrhHr45pTwJjfP
0VWkSKwb80/MbrQLkM/qmwa83oBkW2U/7gfcOXApf1ExkLUC+5cI1O8DzHK1rorBwNG90yBVxnNy
sUh7z5Ez/LwfaWcqKRlA1WafIBO17W6kfVbkWrU4QQ3WOu3KP6vFwr85SQsUPO2jPv5ONIDXwK7J
SkBvaZu0s8pyZVoS1QnUAe3EwaAs4QyGFuAg0OIDGI8HScdtPE4geDKA9WXtwNvEaxukHW0lic7T
rOUXhwvaF6mi+EWaCn9CwfggCfhFi1kfAzawHZq85Pc8Z9RNwDofXawyeDC05az/nEyEfpDMKj4U
YlTfqothfi/yenwfx2n0mNRDk11DOOAXtUjEM90IlV5D2aF7FLpfSGB5897/2vL23P48XjiImOgk
43yJ9cZBdJrmeBmHga3n9gM7E43XOReP96PszTo7xeTs5yIn519H6SDyQsiYwyBJRXXF3CR5dArn
c+F43WOv9Acr+PYQpCvHBeOBHtJAD8lf89thYND+I3PscNCZutHHuBI+ZIjJgRqV0yW2nAKbvvII
THq7QSkLkTfwlbng2D3roKaRdmlsL9HZVHPV15YCZ/gsMi+kGUcdm53xmWTNUtyNLhWp8zpUNSLV
6mIZID3spqc+cpwTVO7qvOS46WVCbd4slXd0s+yMz+J9yPEDQ0KigtdB0ymeaLxJ47zZAuWiFtjb
CWf4VPR9f6ArtLNaMG0lV6UoSuVp+xR1Z4jj6YIXiyUGrKXq0MYQ3YYxALmae/1ie8k/99fn3i61
uKYJxnOQP2y2Ac8/WwhRJme0S6u/a3ts3wmxDLk/WpZyVQvs2CPbxH5pcvX2pzrgadmVUVUG0p8T
vTvuG0+Ywx9zJOKXBrjNQVb6K+3c7FMsImjqy62qUvNcT3+V50YYTTC2p3HGfKHVjOQp0WvlXZog
Co4UM3YwyVTo7xeh12/DViQvnQn/v2k6/aUxqvmdl2ItiFKS9TCpbdghA9IOaADF5TfdUgyY0MD+
rl2DHPDB3MqVsfnpshMGLUJWvPWt8lBtAvKBnh2fB7X8VNVq/qg1GZLpC74upQMiKC6k6stQI9GJ
XOBV4WaFpjC4b/MSRxmwI/XBbN4sMA48WIU0Bumo889NJiohY5gtLph6Cid+jMqsw9DOpJSYeZ3x
0VLD4nJ/DvYCsme4BehiyQrP+uuFfYlv46SYPvV480GPO+OpHnTkfvKyeqzHODtIT242K6w3woDW
pYpmc+iu4znNMuBqB6HKTIS4NBBXgCmAS1iwHghePTTSaaJATDAAxG3mksxXSUcL6Q7krywMTSkX
/eMtVf7JKxQRlBUqNvcD7owN22YeELx1AYVuUy+Fd1iHiLfpT8rgnqFp5ZD0UWYwzWH4eD/UTWJL
BHYdVUC0wfFblAfx7xdJn7ZUoiBcIHEBsAJ5wos2l9gSFc5yEq7ogryYq4+xjta8GxVH4PLbOjDx
MYhk48AYoFW0WTao4DWghlIIH1B6ApQ1ozfegqw4/i3dxxobiunM3gm7S6IJ7bPXifklc+rmIcpC
4d+fChlqtYnlTwHQA6GSigZ97fVU1CAgNCeC+xLp6Aw3teYEZVd2r9+YZAksJWSlKDVvGVsqpq96
6FTQ/4dovAxeWSNuPVDdrqVdX2UcvQl3R8UjTZdcUfkQXo8Kvwa0+6fB9A3aCY+ijMrnoRnzg7m7
ua/l3PFakAA3TsFtzqkJOm656EzsA43wL7cAAiXwi6AwQ8sE4Z1eN9/PwI0O+M07hw4QXN721BTg
qJubN1FK2qeZs4PBltbbXzu9LNBctWv1spiNhoKPgYrM/UWyH5G9QlWPUvYWY4fQ42hrDrSdZlxo
L2YQIRBCgdVoLIDUpTb2/Xi3n8/gLuQVRgkZ5se2uVno6HPpJfH0QVeQ2nP7R5qN1sGobj8fUegw
glVBwxvJv/UiMb0QZRNDcqGWKHuHTEV6NlCseWvT3iz90mucfyq1sw4whLdzSbZl8CxiJ3D8/NLz
++3s4fnDnh7YCiZkwocBq5gHUxXuOXFD9Y3l5tPBKOUGXm9w4pmUZhzd4bK2NlcGbffCqzsP3HRv
Iv+Bm8zj4GE/5GkTWVFIsRRj5u5UFUhs3P+KO8ccoaGVuPJLgtXbnC0zJqACKLXhW3oWBlEvHB/z
KP3cdk4RzMCST5E2thfkhURgFfp0UWwc9VS0qA6On9urxUBJmTIGrSf26va87UfArmhfoeSAPNAZ
s9jYV7XeebLRxDkY9N7nZVlRjyejQ75hc/J0SSQUPUQ0Ihp6K3BqY/JbbVYeEJ8dT1rXHyFtd+NZ
zK2kG8sX6XoRd7mBfxktEB9RLe0cKQUTONj588BXhR/bzQfv3r2pBDnCxkSRHhmAzTcdbGHzTkDC
IXPV4aSpaR7MsUsGr6HLdX/97J0CkrVNzRseKGCH9dBQb8tsoyRU6+CW5JHMBUaJoOb9KHsTCHCB
yiFpLGVhOeDf9mMkZiwMmtbyBQxfDCJyGwvhOUTYNv3hjI52cLTtHTogkABY0RliEuXP+S3c0hdx
qgi+VzeliAFlpeIrats9VU4ZnUct8s4TBpj/Iij3lMougC1CO2odVKtnOr9Ob6IKPaO43Ojm8KJD
cfvBoWG9KKNdWniBqdPX+1MrP9D26IEsTGLBLQlje3PAIuGC2wfQL39O5jjI1YEbY2iSq6Z43mee
tzXPFrwmFLsWH+5H3vuolGZJa7gjHQa9HjCeWmVlC81E0w5Hy87smxMyxgnqon1/GjpjDO7H+0Ws
3w6VLi/SDZrL1eVunu5lbqkZSpxsw84T+J5EJfZdYTS4fwmXZ26gF7leIgoS2kWAiq+FI2uRlG/V
acSAMCzxM2t4zgjM7cIupchbOzyfkr4T6MpW43jy4lwI3wWQ96VLbO2fnBpz7yOdVXQPYPwz5P2b
sh79WWswwUJ8L/voJhryydT8gW2gVjuUp3oZ6wNIw20mLYFGVEt5jLC4toiyHn3ealxghTcTzCAk
3e2T4eU9/kNSRLMZSnyf8LrXqc6d8r48wgr9Ot428w6UjwoNCj3sqe3u9YzOq63QxZ1pUZNvs2H2
9HHsVv2JGlkX4RXaDp96DTDqybSysj0ViaF/brTZ7k5Ln5hfK9eMaI3HbWNds34IUcAdEDDXKWeD
SG7zZvGz2qlxB7aQX4zot0A9igtxlIvsHKv0gwE7/ZI14FGwXrDpvBT4y5DTOYo5BZo355+E9Org
AT4fHKt7oSzaxMARaPQBuFmHMvKhrjW2JasHzCXfj/6M1i3cGHl/UJTdOewkNej/Qm0uw9KsHc1M
GJVlDdqbUa/zr4t8FJ14/2EEApx1episarnc3427YS1kt+nQcMhu5atNM0JIJWGEqLDaWGzXFjLa
qRgqdAProf7qIZGHlnDrHsTdmVlaplS3qDaRaWzbz7HblUgXk2qpSJA+YEuGwyd2XTjmqj/vj3A3
EnpZPGM4uTlx1t8QWfzYW+bMZIFPBWjgybl4ZtPqJ8vMvC/3Y+1cw9yK/421yTCmshrLaCBNjrtc
/TSigvO9ls3o+1F2R4QyFDUUEkb8A9YjMtXKReofa5NSixog3I33caj08gnTmiOO1F4ojY+k8xiV
rIvNqkynKWE3U9kYtAgDFtwZzmbSQZbKy7/uD2pnIZJS0PygbccLcQs4HQtnEnqMvYE+t4CdELG4
KC6m6lk9RtcsbbSP81RY3+4H3fteYNrkuqCRxfN3PZOJiwYt2u2oWcwFSzEZkf/WQczfj7I3ibys
ySVgePHNNt+LaumAkjJD69pW/xa15d91qTsf7Sb7F0udoZCfoDpFQWvztVBKBJg6ToaPL1zyUlkN
N4keoe+/LKHy+PpBkUnjoMJRzNNlE6uWUhG5B/M51kUfWCpwu36ghlnN8xGFd+8rkUej52JI05bt
sOJZE1YjOBq1Dq/QpYriq9OHRwjHvQUoGbvwrJkl1vx6LdQlBkI2UhiIXLY/5mlozhQplosp0IoB
ImOfNHusH+5P4u7IZD2UvF0+OzeTaONabNbuQHmC8uhzOaCu7oe5E6rB/Tj7Y/tvHLlCf8uk5a0D
aZ04hoCjpWkWGr9mMwD78RZEMbz8Ka9N76ByuLfsof4BWwEzjEbDJii0lsjOy4WgHVRT7Fu65Es2
xtXXqMiworw/wr2Z5GlCncfyUPc3Nm+FVMNCZcAJhVZ/YWHEiSFWGan6wYtuPwqrRFJboP7Lef5t
Hmd3LIRudxR3irF/8poUnD4uW/79sex9LUksUymZUbK66W1pGK0nPXK7oJeSZzRncr/PkzYopYy1
ErpvBLK390PeDowqi05dB+CjjZDQtk6m9XqtCRZ/zisBb8ra/qiNhvv5fpTbR46s5WhA8GU7GLbr
evq6YtRjpFlZ7uD9MXO2zYcx6doPOCnWfgS+9UTL0gbvmA7nfxEZfUxKyZxWMMbWkdGKqAV4cj6c
WxbvDcVIvoBmRgUWj+PHZqzcd2yK6aUS83iwMG93AZUkWXmUCFqoWHLmf1syVDe7PGb3SYNl+aqx
XOyYde2hyJPh4DSRa3yd4MtQgDjhB/0qmq1DaUlkI9gjQ1V2iw9S4vkhV2gwpf3PWcEz/v6c7oXj
vPTg6NkUHreqU72V0gtd2N/ZOMC1AowX2DE69BpE/z+Q91UOarl7a1QeJZIQSSayxUQnGhJBIuL9
4kSddvKMwgtKJdQP7rXbzYeVC71rlZNEUsk23ytt0cGDewi+xOuSt7x/xVXBTgkxaoEZcdK4AcS5
Mrg/lTtDo22EnohkOoKP2CxPwJNeDxObL4cZyJtcz+OzN3LM3I+ysxR5dqL/yzIhxjYTNhvHLvqc
KEMxA691ShT/Tbt7h9ZX9urXDJmOrJ/w31JK3TbfBFWo0S7Y6XqqhkDyp/Tkxu4SeEtd+ZpZ4q9p
RUec5J0FadOcl40qlshNx69slsREU547wBy+YVLgPtHPKr8oCmrHblhkBytFfpT1dpNEWfAVtKdo
am6xuw6y01iUYrmrY2P53kzFdIZt7Pi5yWs6b2oqFIVSPE1RXHx0Y/1Ir/H2a0KLIHFQadAgQmNt
8pU8HnPVmx1A+UUkvuMcpzaIqw/FeanmaHj1KUYwWbrgg2ICtiUDFjgaqcNSQgVukO1qMOh9bpfZ
vvJM1a73V+kt9wEFGtP9xZ2ndoo+w/oYK3Hext99LoJY5CO0n3E6q2yJs5cO85uon7Jna0ICaYot
GMHK9GyObvv+/m+43Y/EpVUlrym0Y7ZIA7AzCvrpaOFoUT49qolWn6NkiS//Ioq8bEk5yf22HnA8
x1mjuVsEQh/6h4Q8FygFJcD7UW53hcxUINHIGh+j0tfTafTtpGQltTSjo9ZtJMv4qPdj9JTYYsbN
tOq7gw+4N3mcYQatfgvm5BbzHZkdGsngB4KlMdqPPZ7sLyPme6++7BgRIBAAK7qUtpTb47d7tUgd
pG2XuAQll5kP8QT3P1+qCamzqTj1WnQU7/ZeWMeT0/xbvLmioQwnpQycWXnJQUF9QZMVH2erSiFs
ut97Dy/TV345CMU0viRsjqIdYL11SDUsh7qIEHqd9NbEU37wfGE67YMp8eYaZi0H2e3NiUI8iACU
oVwEQ3nzr+M5cYn1UDqyUpQ4ucRtTdfHAM/Ar+wPLrxfvZ3V4SljYR/+a5HAnN6kghPHY4WGbxF0
7Th7vimm6CtraXrnLMOIcl1SlHTc5tyfi8HDgNYz/lQTrL5Pbaamz/0S638suoGk6JyihpvlBYWk
aQRUbJbFn8h98PuLovrCs7570Ox2/kAhe0SxzWgm/HXbg0bl7sxxZtF94YalU7qeubJG4XliOwVJ
MdnPQnWGszXO/cXtOuVgUdysQzlxhAGLIQVGtyAELIyMSfD4DnBn+m4Jt/xThMV8LdM+BivfdOno
m3lyJHy3F1VCwoCi8fcN/a/ES6GyjakIKiypz94y1bAeLOUUIpVzKXpFBZyva+f7639vVimXQD+G
JAzEb3NyLVk6hI2t5Dzn0CFrU30OOrQ3KRSWR/Dt3VB0ewCXISXIA2/9AcXSYScBOiDogYBhX241
fpaIEI8sbX7tecwHRFAPbXfwAbL0tA4Vu5EwhWvmQS8K9+rQUgtGqx/PShbHF8Mrwv/cn8Xb+1QG
BKxoQjxAEGILvVAmim06uJVAm6K0PWlm5V2AN+dPQ6tUzyJaujcKVpLI8WbVX4nX6mdHTauDG3Vn
AREF3AeMNdoPW+UWrwAuWJVuhnlK4gRtYlTBMpn1yRLJ/Bbf7gZ5dLM8CLrzVTk6yQmpq3PxbaEt
XdFDU3TNLEDCMDmHaBB9XjSnowEDSuL+LO+GokKF3jCsDvKy9VdtSl6XsyBU1KrRtevy6DK6+vC2
w1b79YcNcB0pKipJTjcd+qQwRtPAtyqIxgb77HBxLwpKSn5Vtkf1jpsUl+xHatkB5kXXmSfcelRR
kUqMUpihAMNrC9s361ojU+7jjur9tK0G520N5dRWwhVQkzp6Fu1NKnBsqdHFU4LKxDp8Q0Zkq2GU
By2av6dxUBBurVXd1+pwOLj7brIkOVLKR1L8hT9t8ReLk8ZNYQ059kijCm+srT/lIRJVVdhi2V4Y
+fX+etnbD5ROyf6wDdWovayHZgxUSexsyoMs0uunwrEQg6n18oLgD200rShOaZw2B0ePvIY2ly5a
4P8Nurl0kxkj4xYRzWAKjbHgGZjPn6Bz29eqzJxHHDvjC/5rGp4Ppp59uz/g3djUswBegJ4GJ7ke
MN5Qcz/qC8+VqTfeLKXan8gMLV/tDJxxcc/JvFJ7GiY8pe4H3ltE1I6lGi6CrYBN1oG9uSxdJUny
QO2X6GHm7fsHlNvI57g6woHuhiJb+3VNSr2mdShKW3mJsVoOkUD7sBSq86kaHajKgxoewMP3Ihke
QFneJlKxfzMoJm0y4ehlAcC6xF86vK0E9srndHLay/352/twUEUhvJPsAUfc5jYUBlNb5bhBIrR8
nIsUsyIvLz42TatcjRquMpekQhugnf64H3nv5qIYSceF8A58uU0CbCcCfUJhcdItihboXmpcmlbt
Ht3Zjv2hneb45CTul7GJqxbbTxrqI/W1g1R1b6fSModXxbHArb0Z/xwmmaybZEFvpt7joMeI9Jll
7Dd5+afmIpVNM+dIz+3mCcVpJGEmUhGQd+i2L1UnejFGNZZ0fQLpczK74QOqP+5BQW3vy0JFQbhI
1jHsrcRCX0TzFHdexvE6TO9Kk++J12F44bb87oRWvfhN79RvZxshi4NJ3btY4ObB5KKlwx22Wb+i
HBExaos8MEe9rX0TB+zz1GXRg2Vl7Ze0r90/XS+a4lPrFrPfLa6qHPyCvQOf1yMCvlLYg6xkvVf7
IWtixEdx/eOSw1TXAyISD2kgVKo3aWkeUf33dqy8QcnewVJT2l/HS3KbDqpCPCu1ct+dvSXQGju9
xDjFHezYvaFB+uHRT3WIbbsJlbaT0yWVQdrjJTq+l64NgT/sHnK7nM8Cm/uDdXQ7NM5Xqd5J34zq
4raXb5uttoRRlAXjJD5GbTc89SqJZg6Y59UJHRgMSjLyLKI5ss1Hcinx5ZldFhRpPVyFymYHJT9e
inY0D9bHrVSAxHvwF/1oeWNuzz2vK02KwQUZq5JM3/QuG5uTOeDadmo7sXya6ej9JaZ88jtvSC6J
bQ0fxqq0Tzp9jEshRHVwGt6eQ/wYKZDKkQjncosmzFXFMfslk8bwSf65Ki2R+bnVmQ+2oFx1Cou6
+yMa6jI6uD9341JhQWnYBWywbfQOOl3/fsSQ3hjtn5OiJGewB87zYFEK57U9S79a49P9k39vRUHf
wI9Aqv/dIO09ml9mgbNlYAothyEosouTCvVlNrDS+BehuNVQyuMU4J203peLwPLZyvjMLdDGi+Xi
iOnh1IeHSXtkPXW7L3XAGixgbmyJ7N8cOV0X99ZgEkqYOpbOGQz3nhw3aKJIfQB1dtTK2JtFeWsB
sQETCm5zPTScWQe9zBt2S2m9i9228rnLy4vbx8vj/UncGxkPBVaHRGre3FdzmRiuIhhZbidSlQjO
wtIU0WlKku5TjxfxAZRO/vJ1IitBImTNsDF4VW4/mqnPkeJUThrYWtNcRkfp3jVuqx8gI/fmD9yL
VPuXDPZtd17TK2r8RZ0GaJqOJyof9tnKaHUNnDnn+xO4N6DfQ8mf8lt1sUzMvox7QrlVpr3L+jC9
IuA9/outzDuKJiRYfnjqxjrKxFWoRfjeIBeWTW+8sndfwhZNUQtrzB9OCbG57qv6dH9oO2tDOoxI
zRXOLbbzOmjUlYXKdZ8EdNH+CkNKN8ViOFhgQDibQ/Wo07szk780tkGW8uhHVGYdLkSPyq3AawAM
bbpLF9vTe+hRr7M8Q+EXNNmvQhjZPs2K7QJsPb0w44YoA87yLa7qYeU3bZ1+n2JlwqR+OepI7KxF
SAnUFchE2WnbWhj6ey4RDbkWp9aH/WX5dhwjppweio3sheLCo7BAPZPbb3NM4cOdRVnPB8vDog3w
fOguc8llA3bkqIe1d8nKOiZ0KnIVst3Ni8mIMzjeHLpBLkL1hHOJ9lMLFbM8hYnUVMmlUQzmBEE8
eeo1EoXuo3uSX8uhLH1R2MOf99fq3tAlLkFlmfK02raeTBjmwlLaBFF2JXmnLXn4wqGHMpEaHQEg
d65VhxYp3UpalVIFcb1OO3yv7GKpkwCrlPxkOE17yeoByHWctCPCRFp4rjJveXjtALl9AAeANUJv
AC2zddRYp43nqhmEqzbxzvo04Ak/cSBYaZIePFFv971BIx2AGIx3OsFbjwfw/E6NBXcSFJPIT0nX
jGcga1i1VHD5Pa0+0si53fjg92RllWIfg9y+06AGgxPrEdRfEIn7Qq23OEMZVK6vnkCqRLyV2By0
mLdwjiGb7Bw2exxMvTCCokkbFLI6HHbwfjk4OPcGBHmVhxlKVbdq7Rijz2mpKVFAxq4Ae4OaLCjz
B/cHJHfz+iolAlVh/D9Yhazm9YpAcZS24IhfdokQ1Qe19dKLbaE21fI2xObc0k5OpJQfumZ2X79A
uMSpLpINyZbT5pkC1dyZPFxjA25gnFx6b7h0Rjf/XS4pbhFlNh+s/Z0FSTYkSQ6ygwL3YD1SPJfC
zuqJF7bFDIaqyv1CHaJHT2/mq51D4j34gLdbnMcDmR79VzQb+YbrgHndoypUkCF3aRNea/i6SJwu
uh8mrfVEs8p8MpIhPUha9oJCUOUM42WPtNgmkxgzg8x8mqYAqnx51rPBOTsdFleaPSjPth5VHxJs
zQ4Si9tzU6KD/xtUTv1v6Yuqt2AkAEDQCbVDv2oW9w1NKOG3fR59vL9ed8dHmo66Pzvjho/cZ3kr
xpr1ii/u/EPTBLYZbqKUl0SflaArWEpl5byaOsY7EBYiW55aNOKum09pIiVUTXE+BZkFWYWu2xxM
iJFDRUo96nuW+/pjhnikaLgIyIf85ivWw+LhmVVOQerMjU+q059NtCd94aTO5f6E7hwAPO1+yf/R
9+IuWn+7MFS6sRrqKejo3bxZEFg4t6EB1yhNU017QAFHuYaaWr5UhggPYu8ccbT3ZDeMMgxFkc26
QVo9HRpvEdx34lPXe/O7qTHTz/cHuLM4sVCGdowqE7nGthxC1qRheN6IYIgNKaw4JFeu9zrIkrk5
eJfsLE4wY/Qs5cGG7sAmnfGSLJsrj9PTLenOt9m4UJFUy6fCot+X12n3H6UY84OgO+ND5YASnjxH
NS7c9QecVWWhNJOIwPYm7xSXuRqgtN49pI7oTvenUn6P9WUBjRuOOOx0yi9IK6xD2VYXap6A6c+K
TL4rAOF8E6LUR6p4RZBS+D+oLO3GA7YJEgfwEdWPdbwZxEUtWvIhc7bcpyKfkpc4j+r0VE1R8aPx
huIg4O2CZID0ZqU6G4/mbcepc+NGTNoyBlqLOUrUjP2bpJv6g5toJwp6cxJgJIWA0MRYDyuOl8zQ
G2UIWLDwmoFBPOFPVB4cyjuTR9EGHiNQHFbltmC0jEY3aNyqwRgbwiCjFuM1FFH2RWmH5M2iteFB
FWBnWJInJUUiqE9xz66HVVmiSmjqDoFXmeq1dkblHB8T7G/3GGkrjQhEyWWcLVR5cfWs8exlCHqr
S95HbR8+Ke2ccDILjXLy4LxHy6Q9+GJ7c4n4BGkKEk7yabkeWpIoA/mKNYBpKtwfKP7mfgQ55iGe
EdxOx+lI6+Z2T/MCo+4opTnhBmyhmp3XQPqqixEfqAKHnDhpnlqTBUP19gjGu/PV6K+ApKLeBiNz
i/qZh9Rbur5kyZdj89SkhnbNYp4k90+OnQGxi4GDsYmpIW4vtMVKldbVGNAU5vl7PW37c2pWmAvG
R5Kqt5HAi4C1hk0PTMbcnhk0q2KnTytyEVdt35mdan32imLRT4lovPhgWLekSsno+fWVkEjmCN7c
nohsjQmmeVMwJHE1ogJeSoz+krjOCU0LnlcLXZaHISrm8WqR0yD3MycWulFlqpZ+UcxDdrK7AQuH
flGszs+8vvpDb0f3k2I70fMcm+NPElcPpF6DANrDTI3ZOOVCN5bg/he63VewAKkwoJMhBTO2MJER
akNmREkfJBEFm1M8FdUfGX2j6FQgVXJCXx0elicONtat8AE5OeUhaAXosrLmN7eXx5HbFXHdByMc
ry9TuCgIHo/Wop3rYZj7azII+2JKf91LK6Ce23No/KM4bW2fliw2vYMz7Hajo7jN41FiOJBX33p1
T3GUd4IWA7LjXfKm46l8nqMc56ox699kiRMdXDh78WhKAxuhN86ilbvzt8zZxOY909Ke7KuwdL9A
EvfsNVBwY8CTpwHnrINL4Xa3U+fGi5xnCSfMzY3ajfRV8orEMnGSBrBDyxYss6N0eS+KPCtp2dJ0
56xejwoDUHDaoDGDsUy9a4UF7oWeVHuwYm93upQkklqG3NgkJJvsYFxarYqwlw0i3U3OFN7aD2bY
ZCeVTfhqeIgMRZKKVDOd4C2IIJ1Bs+deQ/6PsRiO04X4XjiYsZKTTw92WEX/ub8Z94aGSAXSS8hc
SlH09QTWqK1BZiIxrs3J9Vv0yNOTXlYolhl2/vP1sWQmwvKjek/NZh2rU+qBBYNQ1dyZ8Ruuv/BM
9Sl7GZW5PPKX2jlkWBAkq9K1iUxhM652mkpOgojXmzqoD8rkOadQj6tTDQrpsZmtydd5p5/vD1AO
YJ21ImVCcowKNRcDyPL1AEOtmbxelWf01AygFZP4U5GJQfoIuJ9mNMIe63B0Lt08al/vR5b/521k
BJsBFoH0o+u7WaGTF3nLkvMZh2ZQa/TVEB7hAhDuj/tx9pYL6TE6XZKUhjzeeoRu7jhDIoiDzmYa
FDQST3nt1i+mqKeDyfwf0s5r13EjXdtXRIA5nFKUtELn3D4h7G27mHMxXf1+qg/23+IiRCz/wIxh
oGe6VKz0hTfsXVioDDEOjyvJ6WYoOgjLpC0xsmYcvjBDR+7SZKgYZH737ObT+PP+zHbWjlgSlRgV
7lkACG9nts55ilmsyk4rx8AoFIimTIOmDcd1NR6WAT/iJJFBOFrrkcjazl5VkRd5B8eeGW9iPuAZ
hll2OYGEWHNYklaBWkQKWMAyB+0HPcIqnL1mvt6f8M5S3oy6+b5WIZZ1nag0WEj/YFBYLM+GEPOp
CeSRnMv+BFX9WSmFsm1uvy2T1lp94VKbdZFeZttdwLLUFDUkbzCe6dOznxtH1hbqL90cCdVVQKNY
6W07W6CkF9czghwGun+5ji606MS7eFpfD8jmSaUVqUIqUoStEmkxTzq6sSnPXCB+DEXmfSpWL750
ljSP+lu/kt7tjCjwUe0mgMIKUX3m355wpAvidaiByLi9X753kkI+jiK2wQ6n9TtjnrW/h6UbIrP3
+idkoOtP1pQP64nLIf+Ujmvy0Yzdv0VixydijP5f2qwUXgtniQJfyKNG4955gkRHdkbPG3evTRE0
FhO6hA1vppmsSlgKLfCiA1dZgy+KEG6uz0JW65mWvnbwhL7cbVSXuQx1LmKaHtvdNrmDM+Seh3yV
3qRL2Pp581GvdJjA1OrTD8a6+MajhOkjDgZ+eaKoxCjyEtVQrB+2AIZxtECLLNR9h8V1L+vQBs8k
9kW4jnH86suRoRSFDxVnGki6ujx/2wruoMfuPHNbZYtWwd/1xibSusl972h124d5b7mvvi4YUaWI
4ELAxWx1x3Wt7dBskTyogzNFaRq4lxLfjDA1O+Ph/s30cuswFC1VtHtAk7N5bidXx9LM7IqtUw6e
fRnMNf8n1yr/PSa9/bkZ4fk5AxxQXc+P0Pkv3xxG5o6iL0fdhLLJ7ciWsNoWwds5Wpp1PgX5HL+p
S964JJ5QOKjypvt8f6q7A+KwRNeaYhdo1dsBCVrbJUhVlOx77bMHey8s6qw+ld1sXpIUXPD98dQr
dnuF+OiG0ryiP6GS182nFbYh7bjhJi5xQH9KO2t6CgwkeBbsniIUmorPNTiOaz02a2iv3Z+vHt32
VCnd4gfQHNnksMIsWkk7kMzPtWkpi5R6bWiVPrdX0A2nHGrHBXZZ9TZL5XA2zPYIsLZzQm9+wPal
nVrNKCdviIaW/h2dEeAjQzm+6Z35iOP08vkhnKBrxe8Fy0rj+XZlZyP3gjKoZITTdR+hAomwqT8c
gRD2JsRtx4GkiIgu7HbDTpPjNmMro9alWx8vXDRLLDGBx+7ndH/xdraqanrSlSBQUerqtxNK+cPG
sKWM9Byb1Niw87Ca0CdsllI/JdqhjNTe1GAREjIwM6K9TUA2Vt3cOI0uIycX1YOvcZEmQ72+bQBp
HkztpSI1tRXyDTR1aQHiRLXZF0Ou1RJcCQVFyic6cRft6zBfNO8vulnBGuL/61xwWl6q62JC8T8n
6O6892WCZEecStSFAEoY8kxxuf6cL7H7phGE/wdX8N6WomBAV5hHlcK4+mK/Xfo02ygBFYNEyRik
ZUcyEJa1WR+8YjuFEuJCXMGg+AMCpDZ9O8w8+iJoDZOFrpv+0vU1fnQaNdymyzDjrSqc4MxGXrDH
mTmyun/y0cl9gqTVHSzLzo7jhxA7UGEjA9g+Oe0C8VaiUBfVsghwVU1XJ0SxzT2Ry1owFIX36uyG
583l6xL+E6tu+6gJzm9NmYkpmpNUPnr+SIVyHCmzObF2MLedixiqAIhzbgkSxW2DQy9rYHjLNEaV
a+E4ACvscc3KLMJSZIggE6awCPTxoV2TNbLK9AhruXO4qGxTfmNslcZtNrx0Ic+mtU9/JRX6k19Y
f5WY7Hwbu8OztbNpyd+APXK4qP1uAdgtiiyVnsZoNleNdZZD3nxZ4zY9kAHYnQ/QcsrK+CTRA77d
s05b2AnJ6Bh1c7k+Zes0nZMiNSiTas3Byu1EJxRnEL+A4QKsext6tV5QlfRcxshxk/KrXPvqqYgD
65Nh5mY4NlhQVakxh+Vgv74MBayb2gmFKANwXbA5/57GjgJjPkZl0RoRJBtC3LbOzksyWAdxwu4l
AOtDKcMA4OHCv/2gSBmjseTQ6+uGoL3oRimuZZXV5zlPPg+1k38YHXN4Y6ZDGY3umocy8OurJBk6
+Np7dwDRNJRy2MmgIzeXkSF9v/XrYorqBUG8sFh7Oky6Uczfk8oGIp0saIbdf+h28gfwzzCG4U3S
zbU2Z8NeTLdYM9q4QTuk9PhHCwMq13v2F+x0ZpzGTlqMRtT9QfeOiVpYWt+oq5Ip337vBfKgNB3J
9yZtCgt31j5ZS519uD/K3jEhoFYbiAgM7vjtKF5mpY7d4XZnDcI5x/FYhyjWte9msz7ilO9+RfYN
7wiVIqAMt0MFYskkDl5jhKMxmolGDKk2lWN9RgPyn2Eux6+Fbh/l/Hvz48ECO8GO8Xm8bge1S8OR
bl1PEVIcM5tS9nWkS9d8h5fFkdXC3gSpbOvsTtVW2Hbqim6NzSlZuHKMMfEfXWdI008tgtHOV2tW
r5SoEcd1zKk46gXtnQnwptQBuNJ4PTah5bQutj0grRA1OnL0gtg9asZeXmRqTGdQhEeaHEfjbcL2
2Ihnq8kYL22GLNLbMTkXbVdf9CXwL2K0jkTE9lYR/grYQf6hlvN2FZWC0CiXeow0UGvfsdbDEVvG
tjzjAp4etEWOxtpsU2uG8J/TBqMNM5nnaXGCp2qhAFYvyREqf3coqsM0k9Gloml4Oy0xWC2ikLT8
raZ0vg5ySE/JWOrnWXNfz9qjpwtGgz6bSqW3lYh8DLSpNtmbtdYFVxTt/KvZ0fcPOB6X+1fK3sWF
Ag5GiArtRifhdlY8QH7lmOMYQZ2yjXPF9xwV7+DoVt7bhCQB7HYEmYBbb66uJE+prds+Uantph9t
rXBpIzjZU+PZokc+eD0633vLpUxaYT+SskJxup2Yjyk8EjUCiCwR2kV3pX1pK3zX4lmaBwWP3aEU
ogFz1h1qCL1cUZlrTKCrL9U5xxz0CxtDUgpwsoOh9pYLPC49EaqiJIybz9jFvonfbzpGQTz2jxUp
3WdNO/Qm2J0Q6HGXZ5Q27xaehCbX6icIB0U1vIlr5pYYXbmjrMO0bvKDN23vHgZX9n9jbdZpsGrL
zzwgC+gLFFfIS/6zp83+n0MBlVPTEy/KIJP9h11Pgw5dBQDllDlVkPhbKlZkzdDKjCuKikb9T2l0
cLbE4McHUcHud/xFvFVUZgA2t8M4RZHJamLTw2nOskejEPaTL2wOsYzXNrp/kncHg3ml0BkKdbx5
VjpAXbVYGnKCsbfj0Gqc5GkZOm252ga3fPgfRgMBgBwlqkTYb99OzUCySh/z7BfwpH7nxhNmILP1
JIpDta69efHtTJVBIue23fKxkXmGBqsucoVO5cdfvAcMQL4mY60dAI33UgNyD1JIUnR8ejbhh7u2
nVulfMEGN6vv2oyWgFebuVK8Ts/jMOhhNWvFaZ2L7/c/prF3O6oQGVdGzNo5dbdfU7iBlpcTWRb6
2euzO2HoXTtLfc3kiLS71JxrUdrzh7YZ0x8oJsXPnZml6wmV7vxcJ3V/dTNh/aHHsnTfFG5S/SOt
cfn3/o/cXQfVEuAORxxku5nRHW8yI+D9C/TJ+ZwlE3jaQhN/B2N25FWy9zloygCrACKpWhC3n8Op
oKK2Ho9SFQeI0nI/XNx+QdXfBOyAcdcRjXpvagrLQqQLFAGQ6e14Q2WkPCUzT3u+oB9Wudl3W2mf
14P/X5JAOIT0zFTuicrl7VAc3YTeJFNz2wwHBjyfuu+oaI/uKW1wDzm9fs3UU+EjAASha5t+iRpy
R7cY7CtH+NEQ9CKqzBT5wBKdg/tD7a0ZuDeVdwFTAWF6O7Fx9BJhTxSHR9WxFyZe1XNlL2TSIsdA
OxiLP+4PuLdoFDSpGgDQImHY3Hej3Q6+lWYSvTJbexSFiQh0NSYrh3SIDx6pvWcXsTl0DSgcqNTk
dnIk81692IxVj/b4Kc/dQYtIB0fvYL12xlEtVshikBZpRW3eJc/sl6pEoDZyJit5dMqlPRdxW/68
/+V2RwEEAO6GPOtFaxUOTzliMCxRBOz7+jLWifkoUnMKrv9/42z2OhUcsIg8gRFYrDlc/LkBq5Wk
BwXPlz4RtPwRPvu1x+ngbvMN7BHT0cDwNWpMK1me3KKejbBuCq6lsS3yH/qQ1n9OS93JB6suDJIR
mcCvt4GR/ImNlWmd9cXpHw1daElU0mSWYZUWHteb6Q1/dJVhaKFuJennIa0KM4qbiuJCZyBh+m7s
8kpdg4s1hmNcWetJwpzNKTNk9qPfk0qcuzpfv3RL0cUHoeDOgVMEP3RhSEiomm1KPJPTQ5QcseyN
K1Rx/TJdPne18B/0KUhDqzf6y+tXk3CQffMLQL5tIORxZQcNChBR78TBx8Xq7EdQF9ZR3L4TD1KZ
g0pLJE09bFt4MPu2zMZGvfRdB/PMBOZPsKZHWHEMF60hkBnIig526s5domgUtJ2pP5LebR6AlX7i
ag18Sx0Rj4cpm/NPfVMaIYQA+2DZ9g6fEq6k3YMEAkHo7VUiC4oqmF0P7Nbcof5V5t8tusEHocze
KKoFoIQ4FX1PbZ7fAtxGM0dTExWtulbXfgAlnbJwojge3d8Te3VGFbXQsFfq3byht+M4wZDbvekP
aE6nUo9cfxYfxgLz8lNVpe7/tP0E+aXtejG9nbpq+IxH+/JX5rqacbaNHHuT+79nb9pEb1R18DaC
eLA5E8bc1Wuc0LWL7WwJV2GYD7009dcXHVzE3wBqKSIFhLjbSbeTPuvxigm6TzHsJwZD1QN6svkc
xtiIHsTZe8dBrSPpA1UxqMS3Y+WzyIve0vrI6DXPeGsKzwO4OGZafbLRsc0/BZnmFyFKf/Nf97+l
+ps3vWaX6ikXDM0U3olNTLr0RdcbGNlGiaNjLLIMBTY7ePK8NwLhnqChLweLt3cIaYHCqPVoh8KN
v51q4mi+rWkjEURh5qHmaR46ygj5N67ZHOzb3bkRWyq2PoW4rcJCga21nU/OENWDPTx6U+GeYicZ
r6PbyEdHCR7f/5a7UwO0i+wbWAG6HLdT6ygIE9Ryv9j9GD8ntWbhmhMYT1ZiHPU39qZGS1n5n1M/
AkBzO9SIMNEwIhMQebOdPCzkhKek8dKL18fDN43xD0KW3SsAhBbi3gR/kHjVD/rtqiHwm5A0hfJQ
0t85laP0g3CY5+dmrlYRTmU/f61We/kfx8OYL7TknF1p0IqPrpVXR6dl7zv//ls2J5P6XG8L6vDR
yLdBDB+qJgrBDvonifgPTwb3HQCXX0IJW+hHklhj646wZpBok5iAVQawzay/tN1sn+/vnr1bDfFf
dQiV49f2pTf0KUMVjQw4WbT8lJvm9IbSq/7j/ih7XXTw0Up9gYKKAkJtFtK3u37WZi7PrvbcczYZ
y8VK/TYC5g+52PWnN46V1W+SCkBe3zoLN2ws5+HS5dKDu0Cp5QrEu/5SxY7zOJA1H0Thv0Du2ysJ
fCzAYFQ+2eObZ9pELbFCVkxCIeuGf+o1897a+rLM14pzfG2aHjPkMvf68WqaefcFGH7wI7Gt/ILp
bvZn2lhGeXIWv2+irpmqg1Xa23u0LkkiDRaJVPL281UN+kAGlW8QqJ2Xntop9h+AZjp/9NBqD+6T
vUOuBAFIE3jpgEfejtVlEp2HeZFROk7z5xxDklPlxzF2YNoatmlqf7y/N3bmBpsJ0DD6A/DeXpxx
ntWVcI3q7diJ+jy0M0fbyQjhIsOa/fzgTlFpzmadEYaGzc2dQo92SzW1kXOdRh+qURb7duhKtNMr
e/LCqW2qt4B6zUua6z/NeeoPcondeSoFN4ruvO9bPI7X19BDC9hH1CSnyDaz7OrnAOv10T9SWPgV
i7yYJGBDXldlOLFtB1cQkxbLaDnVlZU+tIs0w8prZBhkmBhrg++djLifPgqN+0SbUpwFrOXVtk2M
TL8SUi/abhCutnd3DMopGehzSRkYSIy5f0rZV+cegYuDHbs/XdIz0BnKdGLrsOv5WQvknpLruBra
e6cSzicYXv5TMGGOoiddHq7r4kUlQvGhZy3e2c/io+dhJ5gijPq/37AFtfqwM8g9EItvzL77Mes0
oF0sRT6jZlA9TXMafOyzMn99wE8gSiOaY0NSsz2rfRwkWlkCFRn7cQrR0zCfY6hMB6Ps3AiKt0B7
isKBsmi5vREEEqxD4TKKgWfDF5FkdXZq7cF7t06Lfo4TqjIHK7rzKsHsVS1U6liqt387oq6nvYx7
nY9pJ8salkGn16GZBPY/r797fh9nE9BACEywSqbuSLejuUxzGZ/bBpTNVE7tgcbX7pRMED1YlZAJ
biPQJlmLcfUkS9XW09lAe+9it+lRdXNvF6KuinYMWxELkU0xybXQpmwylkraxPXCjFWwa89nuXRt
lHDVPpSLe8S02rvZiHMp0MGSRvRhM6jv1mhxyl/V27p60hfkqgcHqzEsEpKD23t3K6oiAdBm5cS+
eaWNFYjEMNCjcmuUziuMko1w9bneAMcVkaj6/vN/2CFKgMiCbAKaf7MTJx+VaDETH1mtBb08W+mU
ap746vZFfv0vQxGLkaGAMt7yrYxl9bVF9d+MPs9h9S511PqZf/Zq64iWvbdiGFSho85/KUurR/K3
uNru0Ik3NHVZtXX7Tbar+APDDufNVBnxl/uz2tv3KnRXDHDkR7bvLUn74MlJtY70zP8CQbr4pqFM
cLAvdidEyYs0Fuk3kvTbCQ26Bo9k4MGjYqdd8O5owynvmoep0o9em70tCHUEoDJKDqgzbnaEwINk
Nnze8aaQ4oKSuvZQdFn+ZbVkd0GEKz64OPaONJAAJqUUaviMt1PrIJoLvAhIBuy5jRqpB+8TMc+h
T4njnCZWgiHvGv91f9X2vifrZf9iPBGwbM6Zm2lNM+OAEuGT5n+BxD/h/S2b53hCL/3+UHsB2W9D
bTMQkuW8zRtKrLqflPMlTVLtXVF7WhO6uGaevMEp385eBRSS6y6I7g++t5i8mwiVEjtQHt/sm7XJ
UrvRKOooZ6C3pJfvC6fTI91c1repmRxZrO8dBgBcEAlUaQcI++1amrghovk6gfy2dZhAtjNftF5/
vWgTHmqkcoo4xk25jf6GeCRqn7QhkiIxHg2/wbImPxRt2tuX7EclPEfdAdjY7VySGIUmnL3Yl6tc
wOMsyxmL6iocOse8WLmFZ0eC8PT99dr9gIDU6IoAcQIgeztobpZmJnpqgsD08mszYDIB6+OokbY3
Clcw2576IwiPza6Ikfew3LSgiTGXDZAB3GOWIS7P9+eyd8YIV1EkAWBOWqz25m+X8LxCsHVGNn6G
Auf3NKvmEN7OIkIvd/9LQKU4aNBAeVmMFyBYpPUL6VK88BrfuWROXUKe8Y+IXXuniViUm9GCo0wA
cjsjZdieJVKHA6QNAzrqtgoEnPLalHn56Hm1ODi9e/UhogDQMQqYwJibd4zWnQ7IAnokrsjgMdM1
uBZa6r6xtTU5TzFIfWttnEu7Zlo45G6FF50dX1dzObKJ35s5XWVl3oEAHO2i25kP0ziZhTeR19mO
/Nuyi+xUAmvB2wyTCUNk9s/X7x3UypRPCAbGAP9vx9OXJo5Ld2S8otbeEoDnp7j1009+Bgfg/lB7
h4EuqIJJII/w0io9jRc/mKCuJXMXXETQ518nTFL/Q/CDxBRRFrKABJKbCRlFkVjGDNupiU0trIxM
RIvmE71qwX+gq8G+ga7GzlHSJps7pO6mBJQd6l2ZO8Rh5sQ1Zu7x+KVYpuWgVbJzR9IvoEcORAeR
zm2Fvc97SmGBEgpLHPdiZX0VLkUzXdBA66AueP6JFuyRCOHeoMgdkj6hya9MB273xhjLtPCNYUJZ
Qcv+MDPfeqi7UZ78XGh/ucbaX4NYWq9H2dO+A1FIF5usf9sxb4A5TGhhT9GopTC1kNA61VnTnEjj
/nzlfqRQpMiNio1jKyre7fTcEUP0NE2osyVFf1p6EAE13dVP90d5caDVKDxtrBoYJNo+t6MkeVtR
qy8YZZTTkwuE5l2FC8iFyPBTMmqvli9XwyG1ALuczULudjucKKypG5u0ierE96+aLrtIG+0M41XD
ut6f2YtnB8IMcQH6UtwePAjbGGShVxnXQxO1wSyf7KBco37JymeEtI6icvVX3ZShGIrAn5YkmrvK
JuZ2VvogSq8UTQueYVI2EY0Tep2bI+WqBQ8xUN4QXZb2saHKHU7B/GqZPjU8CSH6ppDFKC7eDl+i
3FWnPSifEi2jM1Wy9lNTKu4ocVjUVS1trm45ilD2Pq9BW1QB9XkHtnNu9A7HsFK0kbIyOvVwzS+1
hm2nlcbi8vqVpD5LLsJodAw3j4678t72jtVE3uqt1z4zuVhcIvWm85aDR+DFncKnJHJARpLquPLb
uf2UyprKBcXRRHog9I4iWtz/NGmGzqFobO1jbQ3OR/gXydf7M3zx9qhhfwEDVAoJBPZ22Jaf0k3C
aKLZqBEiWHjwUlEP/+E7qmmZULTRo9me9cmZBXkv+6Qah+pqOZoZ+alvhMMkgvN/mJBCA3CFUR7d
+tWKxdMCO2ZCpu41n6ySQ0opzUVI6P44e7uQYhNgTV46JNE319c0UOZOCrtBuystz36b/TvLAATK
GBw1kPZGUiw89PiYEHX82yVCQjjQqJHUES+L/+CDTgnbLNDfjJnTvPaNYTfQqGKNQDgodOjtUII3
T5s8yiJOk05hPU761V9nHtLeLh7vf7+d658eCIR2NgVkmC2fki2QjuiTV5GoXdmG/VLo2VuTAO8x
R284PTWe3/x8/ZA0BoB2UR582Y3H+81KmSD2pv2UnlMslMKsn9fQwBf7Wvn+UUt870j/Pt4mTJiL
mMUccf50pMFj3QzaKZvN5dGXsYUeQ5JcmzY/0jBSu2H7IlDHYPMbvHgvHEgqnmun19sqMrWqOlMQ
108F5ZTnefZdJbBdhlOhe0SZvjhZs2seHL+Xc4Y1quxBSCChunubOXup07lNxzVWoST2WIjViqYB
hscoiuGznk/to2dyXu4v7MsToqiqFBlIkmHNbcXtAhOcSjuiwsA/LToRlfY0k0mEJjIQr77J2LL8
h4IGGkoMd3tCZE18xoamrVrMzrd+nJdwduLyc9l5zcEJ+SVif7uUCH3CJKFxB64C1vHtWJnjFtrK
zMBfrkOKlUTvZ2Gl1fnPYq5q+H8YAZ/avhTDSc5G/xZwOS9uDtHM5MES6U83zlFO8G2AsAe338tn
g7Sa2JDbAqKLvz29eKm3ZW67fAbNyj5nlOdOOlYqX++v68s7gl4TcAiEqykSIBl1+wHwgxyKxCe6
yXQTSniqOaHwxuCLzJsf5jT4B/3DvUkxIJk6tQJA0mqb/VYuWBe3s1tqnJHvDvalg+3dvtcT3z3S
LtyblqLLwuxEqeRFfXMe7Wpl47RQjVt0xYakyENQpSKsgPi+66V2VNP/FXFudxJpPBrcwIHYuptd
i2qTTtGNXetniXicxVy/C8gHvwwaNBs8GRv7i7fEMAVRyOrfxjKQP3M36KM4D+rvWeW7z/0g/Gd9
rEjlrKCdHps2sTHJzcSnojFS+lbtIexGbe8XPxpfXFWVRcJhS/PwYnJly047yLZD5YVakOsf29Us
niw8Nd8F3qC/qZzF+rEYWnCQVe6tEDgFhUEj8EO99XYnLKhqzf5oEVYP9r9yFsG7YG2rc+rb3zpA
vkflxL3hABfBsaXVqFDKt8NZVRrEepf20YIB0d+V5swPEnMLdB4sP5SlfVTV2bkvf0mVeVyWBDDb
Wn5auXY1jFqHCIc5vkuGzggpm9qPjT8daQnvvAcMpTI8on/yrs2Z0u1k0HM8cMCdduN68VvZnCud
/OBJtBzgwur9qBdpelDSf1m3Qs0L/wxeIjTMqBht7s6uxlG2yyEArBimoniV9SDajXjqwqwQ8ddE
a5ZPtS7rKJviuMXWMujnZ8da/CbsbFEcSae/fJX5OahFq+aueiA29c6qjwu/r80u0icpf2TSRjXd
L+c3nTEll4wu28/Em+viUptT+mmpcnm5f5PunCXeKm5QnYorbTa1A3+72oJ+jeFb933UiSX/0WCs
EXpJmjy2niZOfpqtX5ZGTg9N7R01H3b2GqhcIKZqLXiiNwkGvEHHGGbZR42veVHrTuKDqYvkGfBC
8fH+JHeHouNGP1sVK7cYngFCNC2UGsGXCqvichV2KIHuncoUaPf9oXZOLGUfpS7jq+rotktaSwNq
PqIbkdTxnbmuWjcNPM0O8E5jWMpzbyZHae/OSfptSBBUt0voZxa2S0h5YpHs0SjtAAg+GWZl/Csc
VztNDeIRjp3Nn+5PdO+b/r+JAk64HbX13CXTtLiLhL+ukXA7mkTDsr5xcuvoqtj9purA0gT+pXV1
O5SDRUoqUN6MuiKoH9JAFm/WsdHwoV5S7RQnU5weRDF7pwIbEYrb5KVcUJvJNYnb6GuKYmliyjSM
66p+DMb0n9RMuw/Qn5cnr3eCdyggHDF7diINqhdASZH/gItsbaJk9A363kq7Lopl7l71vOxO6Gm9
PnGEkUZRRoGDVGt9c/cubSktl8w7EnrzZ10V61vLMGKomstwfvUuwauP1ilFLxN832Y+fd/UqxjJ
rNwYP0mE+NpomnCGQOP2CAW0c5MSCzEtenvQkbc9fHsxTKgTBgfAsmR/mo2sfe4k1D+0gLT+yUc8
61syTtVTZVf5m0wCs7s/15dYKNWyYnxqXiTJ3AC3+3T1vdGrfmEVJAQpqHR/jyOFvVar7WtnUbsx
Etc/C8KisBrc4ErsfmRbuHNUoFKSxRKb8BteKIll+jIPKUbtdjkVFzezp/dTG4BPns9pGRQP92e8
s1t/FTIhmnNUQEjeThjx836Oc+4chCuS56J2k6+j7NODUXYOI6NA0iKFc8i9Nw9FIY3EIxJhThgG
/xz13A0Dq2zfBl7TPOfYHHwilGkIBteji2dvSxHpwTXnMkDtahvtzf6STJ1OXUAYzkPSNX5UZbSW
RJpND33aa/TYDDOaV6u+eP5cfLv/efcWE5oxzS3VX6Omeft5zSwv4samTJAZ1sqV4/1oiZMvyNb+
q2uJeXDn7VzoiuzOfQd2keh2s5gge+ykSrkUVrbNHNZ91T+ZVZ6+W2kEHByVl0tKF55R6MCYRGNb
YmztB102tiiwBVO8fExcJz6VGGeEoPicK0LtTSTSGJvUmB9y/5u+hEMTSwNeogaCUBAw1M2atrHo
ZSKaPvIcga1fnjjp2ZRax0WL63cR6otpP3jr5JwLv/P98+L1xaUnv8kveZ3YoT60XRZmMvfMcLaS
Phrtafjz4Eeqb32b4YD+pVyB7TlFRGKk25X3XZHV6YRqaDeL5dlc1Usk8zqUw1whfuUPb1b3Ey3+
KICcmYT67DoPqdUdEWhfRhb8DAhA7D5KBHRHbn8GshJuI4RE+qq23MdBG3+KHuOuZbSLi4Hm6TmL
16Py6ctND01b0UWUNhVMHPXnvwWkYjXrVMQ9FCf8Z7Kzts6jERZIZ+pXkOuIQAZDt2TX+x/85d4n
ALZp2wHzoZO2TesAmXlWIUm8JX4jJ5qR4jSPbvy+zwrnoJbw0jLA9chZSS6UvDfNkc3ayoUjEZTI
UMXaYONb1MblGvaxFZih0STT05AiQX7FDbIlo57AxpzGyp3/WjtttM6BlSHsoq+O/9aXXVeeNHCN
Pyezw4dC8xf/m+tNrhetQRuf8RsWQ9hXev++Hgv/KFd8uVAskMNXQ0lCtTs3Tztw3zouMnamzMiK
bIY9AZXS/hV1UsCXHMsvr14j8hTiCOpeSutwcxtilsxf7+Vd5GW2cNHBbIKPK1KHXzpn4tsdDPby
hgLJRppIb4fbl3+53YZNnmXO0nkYmxd63b7NTSt2fk75hGU9Ghql/w4ojDOFGha8Q6QVGmaTTimz
+OLRTM8uxaSkqZeuaL6b9BX7sK5dMwl9vU7eijKlci7HJKaWoq3vLFmOGC4ETfC1baBxh5TWsF2I
J9/7AOgx+bLKtTFD3UNy/hJnTvLei335ZvI1XUR1TVAUtkXSrVFeWF51AlbY12egRw6GxTGAv9Ok
ScfBsBynv4cR/tdymptpSS9rUmVNKGDQiqcyL6QV5jVy5aegmHWYYQjCBc9YuogMf+w0Gy+D1vry
eSTMS350gEDxKjAHYZ7bLkDz1hJ6/MGac6N5QKYMG4zKKDqPOpnr/7E2qCC9OtMCGUEZBgg2BSz6
ErcrBOrUTEyXerbw0iAUWLGfnFGUyCYHwblYEu/VoSwUJBSEf6EkFI3hdjw8UlyjB/MdrdQef/R2
25wHlJc+VBNa8vd338ujRZZKtoqQElkAufHtUCj/ixaaZxuZU1teY99Inr3FAHnl5cszDJSjVPxX
7+v2vaHBx67i9lPPzbbuYw2LBSAKWO8SOxiYLma3fjczmcprzv/hTWVZ8V89CrwiIoyNxYdiqe3y
VFO0WU+eGwfx19qfp6+812kd5nSF42e764y/66bt2pAXpv0uBzv7kM41dZQkFav/DqlnUv52FNNj
qWXox5FymfOpy91WDwczDRJk7QLnm9db4oeDtfaX1uiqOHTc0mnOpShmEa4QZr51SSnrE0iZ5n8q
TEo/61ml/RxGYHOISkz+t6RH6ibsUtE/0tEt1iitZPdRZJr+DwB0hLubIM7W0Fsqona1Gt9Nactv
KL+5T0Wfm/8sIyYlkWuv6V8EeV1zNmZsXcKmwK33/Zr4JQ2TrPU+JmPRf8OVaKW0rsV9eWp6uOXP
ZW74X1doduJd1Se6E5bs0+bzKpMp+eDFlj2gcNBnaxGZQq+cD3GJcvgpIPbi4CEY8FT4wfzNGhJn
OGlWO/7QujLtIWl16UJdyG0R4UQ/iDIW7pR5JEGYldQ34vxjkSunaduI5bsJoSY9lBXydaExUj+9
1FQpvkgtI4etcAoZTm5sL1kooQI9rzKopw9yXrWzEHTHDvb39rlVUumEs3TPObswNzb7e+KYAREG
CTa7XfNkDEHxBrpI5p26hT84GGybpKjBPN5bIhjoMOAlbw/TMECiWKRj4HmqF6e5kN7Fj+UR8udF
XVE1O5RVHy+TKuU51u0wtOXtFjqffjKyKtHOlS/mZ2pO8dkR3LthZwbz51g48tkd2x7R3MK3p7Dw
dS07GZXRHsFdUfxQkezvh5pfpL6zAmUrbfAtYBMJQTOdFw/HiYrY7osnC22kvecEHfrkbup8nwS2
tnZvKy6g0aKjICanWh+QUsnQOK3aeQBiYGpYvDdD13ybcXu3AFFNCeAKUU1JZAZd7oV9I7vsIcao
gRpXM+jmCaDJEH9snCy3znVvlkkYz2lsnPPSxWejH0pxNpJYfujGXvC/LhJ15QRFH/qTX4sL6MV1
POEguVShdEbv30n/X8rOZLlOZFvDT0QEfTOF3ajvZcmaELJlJz1kAknC099vn8GNU7KjFGdcLuMN
2ay1/q6U3THxdNnsKytx7jkpom7fTCa5Ve5o3tpc+CeFXB6UR9mL6TUoh+EunmXyrn2LLV7kIy99
EeFosiLs/Xc5aJiepRznm7xBU5+K0XPmJ6Xr7Sl3B+t73YvwJsJVzEappsSSOYHAtVS2Q31lJQk+
dHXTEQnuS7e/rIrC6CvfnuPXXkl/JYNGtedjsY0iq7dC2gdbxeY7WOB0vipTQRSpc+dp9uMpSK25
x+uxFv0tuFJf7YzYSISTcVzneFrEvZcJN6quEYSzusDX1qd6qKILIgMo7/CVBl9pcWePU2KSmGhP
eGfPR/orLDjrZt0uRdN28MiJQMkiTHfe2A/8C11IAhezPQcCQW1L0NDQWP1ykMJfEavFpnrEmClw
droOJI1ZQVJjqiJVD7tct8Wd6KhaHuZYqreisnGBFoQQPgP6dXFqcnf53uE1aWFLY7oP2x638KzH
vHjLaquNX00plEXFM4o6gxYRvDK2XR91M8U3RUz0a7ZaU/Jz4x//aNRAZAMmHOH3qXeqNrMtP3m2
DX4A+zEs8mG3dpsTQSfKXXx6S28gx2AR+ZStUS5uZ6cr3MxMSItSwopFBVfHM2XahmsyfuvbePzQ
VmOve2jyww28MwAJr3SCq3aTbr1LZtl6qZKof2ErWra1S8a+OqjWwjBK4QbhHYAbo49uatZfdPIR
f7V0Z286b+JgrbKtcebfdBad2hex2Z4DpCzrc+QJUkvJX7fGrOzUYl0tqwpkFhVxVe10GYX3GLiU
jzMKyeAyqHl7KU30SUunxhIf0i4s2yP7SDwoT8dBk3ZqmyruxElfBf7cJheB8Psl06UJzf4kwCvS
Zaqabt9J4I+s6FbtnXej6V5JwB1NKqPIOhbVRHIARjXFj9J0+U2/xLIh7GiwX4POnaK09TxxPy8E
LKOAcP0dG4Le0MKy5M63gsbNwmL1fmnVRFPqz8h3UoNdy41bxIolWuvmUaBFdo84TTWXtc7j4Cpy
ctiSYvUH+5xsDD/IqqougyoVXdS5WUCq7NUJVnxrLeOyX01dPXT5acZm6s085WSm5TB9RTikbV4v
OksMfCzjuYOkDnF8InF6hGY34QK7+yzX5XCLNj98H7olUmSuEeCSnfKp1AEzm1mnnmJRXfiVV98J
yxeU5d48RC9jLdxju5Q0UYFovawoQzHfzrnblPcumb4yGyvVN3jTguqmtEZOvLMmbR4iz1XxDgua
eMLTdTCPERBEl01ekUPWEXHTA7KGPNgxVdkcLNUVflbFebFdjv6imot286ufVk7vet5Uol/3RPwU
9kHGGJhmsJujZJfzyrY0NgbHRYInlgciT09qXr+sb3Amh2HiYmojL5ChhkN5rPKhL9JebEl7rUUo
foNZRNEedv/qHSx/HoNj1Kz2u1mAfFM8TZZgp5za+6Dtphbq18o7bviyh9nJyfAOT5I2z+SQT3B1
oiWC9+1WDeNGP5jsC8vqE8FW3Lwlqza0O9cuyw7DcjiZD0PhRrc6cvw3USZLebYNwxLeIRGem4Ps
k6I9dI2079c62NaTeWV3Gy0F34Q8oIJ4lLLZWNZuM5xXbtC+2yeDmYxQ0vne121cHAmw7czFqk03
p1bfOt+2Vk0cza4pLjQenwGohdu/MrjzNe5S3fKtXnE3T5ctmiZi38iGXpTHdukRpshD69fxvVYO
UVzGmaJgB7t4i/fNDGEnbcrA8PCxi38rMwcKOoLsvrEtbZ2S9GI154ub2z8rf5PDxTa3zj1pGt68
r8Y+vKix2BuOQ9OMMS+pVw95GFI92soNt/tFVeLSokSlssj5LGLETPs8EkPzZJWWPXIhju17aXTv
poMc7B+Ibks3zfN1ulY5y3y3GAy+LnC1GnvkAH5QHoIiSc5CozdUTATUqnSE+ZMfimXSSTYoSuS5
Q1Sygy+n/MukUBOe8tVgJMwvWZ9mZMn6JvWJJJ440/Ti9+t02xTOyl2pFAaP9Zzbw0XvDNyYZIuV
36kyfbLmnaTvs0jDYr5YSl2UmU8E+EB14FgXlKkB2ipW/dYcCd3rSUaU5ewTJ7r2WMwH1eCT+jx5
35SSnIXlNpcf8HmFm1rSb8S5nMvVTXtPN91dLse8OO837crrKsbk5Hmj9C6vemCVIgVi2RKyLrvq
xIcpnNt6c9okDb02n/cr21pnQjuNR2cwxYh7m21VaahXEKB5cfs9FLVtZNoxjuvZyZKm2DVR336z
m6rK01r2w+1o1dH77Lf8sSoUAY5ARq23Q4VkIhOCk+owlEmVpHAMqpfSqob7AVRy2uvaicwBQ9XF
PWxTPVUZl1OO6300oCDpw8WtMlpxdWgGsTKEEG5hpzo2rA41Bsv14MhNQ+wxznLlOIZO8aRJ8bNg
kPkDOd3Mzh0x5A+W5cxdJiDZvBtRJR7SWDvHCH6w+UyrrdSNI3s7Oi6lKtXFEKCoeCnLkkouqubg
Zaxsa8qIs4xe443px84NmqpNIxcDzJPLlrjG7D2PUybJ83IdFP4cpRt/K9TBnvlFMrlWk5re9Rh8
iNLy193cx0Dw8WBXNO8EdnKPKn55JlrX3EbzWhH0ldvhHY1VfD6682JlHU/7ILBU4HsssOgYvcZr
Dn7lshP5/NN6HLYkIoK5CoJ3mxl6kuaDyn/CMWgFNW1tF49RPYzefgi94aVyoqZNK187V0moN75N
63jfCqYMmJxZtXWGM5EV72ZX+96RA11eRSf3hFSujv2LqUFALKWZqQeWON9J01A72V5e5GcmXko7
q2RQqGwIlqDa4WXhfKBdsE6fRDisX8erd3XuxfMB+9zuwesDQXbo6q4DrJpSbqmLlv0NrSyXRz36
UKedhgwEroquL7JeVPFy6XFKVZexrkzPhh4ho2CkF11sLTTtdF2kyg/sSyWzNpy2a78b3XwXz6JZ
0xLkhcs18hXTDYhnS9boeSiOMwLmGYWGBDqHJ0F+sJhjfVa6lhMdnL5zX4KOgfAR7x92gjS2fU+P
VNb7yOni5KqoiWJM7bxZrhsvqOvzxuHGSgevxIM2Bz95tEflTPti3ux3otaUfciFq9Sxahb5EtkG
UIlGQtwFC91UJgvs4NIgWQYCVccV8GCySVkSYRdfUF57yNQZmrZHpldWuJNgpzaW7R4buCu4dA4g
N1aRhifLNtJ9yMqmo+tDIhWlO6Y+jQcjK1IRIIIEyFMyEjbGpzwJeD8jbkOvo8DshxVarBhHzEVM
VdkFb/XoTjJriAjiRGJtc58zQ7lSRg6cM/YIecsFtrIYVURyTWt3Gq8709Q6lW20wd1DzYzNm2Lx
ZuHWBN7BF4wR0jxIoJPz7ZF08WSh02EZ5h9jVYYd50+bfKvCOXYoI5UP/E1oTlgd83CBCAjGM8TU
YsRwpjWc52eqZ59qzQ91nMpFeD+HDhux1CU8ajzElhyqp7gzCdgGxmhRGgTaaLR9A0P+Noma/Rx5
9bjv4RwGKSx1pCVtQMtJAZ+QQqI2qx2PDe4kF5tnKn4G1lPOsQ3q1s88lChbunldvWVoFo2Ted2s
74KtWOCbQr/4JYUIG9qCMrpSvfRJJuviLuIexJ3qLucs/z4HE9dIxbrc0noLtyuOB2prr1fUJyT7
ur+6usjvVdvJ13FrrfbKq/VqYTIXmP1SeFjZnOQseVYlUf1s63WVmc4XNwRfipPLSqzBPV/E8TJF
L3BAkOFGJKpo801UK7SXGkqbk/k696rMBCK6dE0JaxxBznAdLCs3vCrjrkTlBka6y5fQb6i4BmtX
KWtes2RU4e8w2ILkMhim4ltB/Ahff9bmdcaegxC8yVIfvZ8w23K0H507va/dLB497854ztox9pPN
lantEZJnXQxPfi+oNbWo+MzLRHJSFkqy51Plue2UdWbIL12JH122ID31dqUp2ibTQhaPGjdhCQ9W
wYApk3IuLodiXvKdW4ZLnzLcnDAbNMG212Ph9xc4zAe/iqj06105DfTkobMIfHqRiPW7sQynJVV1
Yj1vnav6LGBq2B/dlhSa0J3bOA26EIEtf4LRWGvTDoy67ed0i7QBQfOSodyxPP0f3H/5e2FVeDMq
M8zEhnOot4S859NHIKfZvY7arRn3XjKFvwx4CYGh29DQTlOdpmNdldVuSSrGbjWxQAN3d8sf2Twy
yT4ca3N/zlKwjO2qOlkWIBAYwUrK9deal8WFqKZwwLgEf5hMMxh7UZYP7ZIU+JaNZncWB+M4+89Y
Rca/I2cNSLdwprjYVdqM0dXS+tN9N4fFd3zbwmZXanusU6a343axEbT3i0SA6Tym7EoIHLWbn45d
2wuXcMlgYVbx/OgOSynOJhva5Vmcewsb0Dbd73Zxl2pfU53VTEM779V0jX6fo6q3MoJO7IFJTJsw
iWkWZc5OKrghDQYSrdJA+1pmczxH95YKgErwjfYhyOb42nF95/1VQ3HF4dIr94jEBaJnJ4UXpXgS
lb8bggWK052JO3cHNf1jItvox1yNRU0vVXfNDg7VXNPTVNxFLH/C58xyansKU2i5ozRrKoaLs7xZ
otzna5CCx2Ao0i6YAq98OdhSB6/2oEEKwqTSU+qVfdSDqRJCuFfGDn7LMKSp0OUJ/MSNgea7KqE7
s774d7fduHxDlSLKTFBFPVpmsCaqA2OdSVCaOEURp7ic9VylVo2dRerlC1G2I3X+N9lKj8h2o+cP
qxPyppGl+NnWff5i1rJ8mymZGVjjBf0sHUybs7wT2/NKdjm/z7fQuDZ+vKae2ITI3IZU74gGrUyd
UrjXaqXRQYaKoHO/GkccNVHLD2rtp4c1Lpm5jMNY1XTUkmtRMYWed1bBDZHh7z08xRHJqqkvenPP
ec0goTLW8j5Yfv9bDks/oGUqI5Xpza+7dMPF7x5bL+8xn/P6nJZg/h1sk/dQsIN+maGHx9cwP+np
+23mt0nhhWiHpB0uaY6TbpzaNKLk2ftr/CxpD3VaMHN4d5yxL3bwW6JqL4eQGhzX4xF4JdjUHcOc
taHAniqdgcx06j6gDy0vvGRDM1C5rfddFWF3N7uufk/qodZXcm3iBZByiYLUlqEYrkpVxN2eHhz3
YpMs/a4cZdKf1+AHHyXz/suEIMjuAm/J6B7HspPXHNjjkPnr5th7pIHDVTxZ01O9WNtPvCa7J/S4
UX3ouo7R8QySex2NWy8IbgpxDYa/VY/pOHfBS9uaOefYJFg9XdZQ365Jw9zf8a1OnXH+DofJbwsr
Dd2cE9xwiQGO2b1lZy0H9f3mcFcjdJ6YSsLHC3B4sp2eEWklugcnVPN6wVzDf9yok8H7NC3zHmKp
LFPB8H1j1tiYc90yLc2a0h5ZM8pigN+2hN6llVo7JytiK2n26+SZNlNzg/mZC8nutlGeXM9EktTx
jQ94+Bs7m+25x6ptZgOeauhireNzkbdLRZ1my+WeLcBYiKSc+WYUVaewoQ6XNmsSLHKzulbec+D3
4BYTMREn5MXqnCtZeNNFwQgjTxeFeve4KrHJfV52UUMz7RjgzmUbfi6rKZ+h6vZyhxWfqHZ5ERAi
MKrZpxoARv+dL4u5WqXePpqag/Ta7p2FbYkUfDpS/+qLYOvd8WyVjXUWrraYgYTCOT+0S5J0x5Gi
5T0xhi7WGzb3MOSebHetL6t7MmOtWz8a/McRFLVMZxlG9wiY2++yXKxy39VRMKSj5fJXmpUM8iwM
dEdTuPg5QwCzcl8oOsYg8zi9610x5ScG8jidciS7dXqjkq1eijnmNoxyaxBs+hgEq1TVfMZUZJtR
vXrsirqu6LOi1R6wYbQ7/DJqSXWQBOXP3NPBmE4aftZeaiMasBh3bFMk7L1JkW24z9Qk4YPfmGjM
5iY2F6IfnCQdosA6b/Q6+ZdLCJNez+1cnjWrWzy3GyOkqwKfR3kQ0TSUFPiavsT3huD7RrdS7ANG
3NwJFaOqsymK8yRbAf2fcQcKqgN6tD7Yzc0qiwPwrbiHMNUQqeIwlhp6JznCqJ+/B9JE18pYNfBa
7drncP6rHmxJsRHqNqmvHJCsKXV1Xd5ZrsOFrmY9Vvtu6vJ3Af1vSKVWnIakNqMSi5vNb1ObGuox
X7VD7dh09bQPdT6+bE0HD1YNHBUpbovqGSmj9bNiAfycIDYUGWhF/urXbnU7TpQN2bZID2Qcj5fj
vCmme0U5dPNeh2Ik51C3zUXTzZY4OPZoXcScduEewxS/2406yruzemy2NgvJTWjToQy5bcYxcK58
f5qjPWYFFFz0v4ia3agsDolyRZ8VSjrnGyN6kIVezscKTCxI58JQr4atXmLG63LqmJyFPrczRywl
hoDcl3D8rMDESXUdqT6hJgo296OFjfGj9zF+zWqncSgEJgwuElFyUs+YxmcAb2OUJn2ubpd2K50d
O6ONMPVYifnzk3n1j6HT2ILOodheJi9Y7Kxew97bTRbTHkoIZ66yqDf+S9/A674sSF5yUwXP5Hq1
1sTJZNI6t3o79ZYcPkFxCdW0f8pJBTlxSlznIaB6HlPANADdtqkv9KnSyfAgsx4jia9IFjuVe9vQ
4nT3udtuHy10h/i897v5OS5LcRfK+FCKwR7PjOUUijm7cpkI+GvtQzRIkuspWZdXwIp4OEMw1V7S
BckPqxGcDISr8n/UreXebcs2JhSUeoIqSg9wO3D/EFIVb0xtcyoHxjmR39Bn1l6xP3XZeieGOt5x
sIqEsc0yy7Merhdzo6HBC2Ml/725Uo1XcFj6S3Wz+rn5LrmrHzw+Tpk21uT+7uOCUvfknXc1eUlv
jvzG/tavqoHatTI5M3KP/2aX5GadbIixe96apKEHjVjmKSkXPkrZVkMJ5MPee0vOVJ+hfvAWmoiy
wVV5+RNWBO5PE6afVRrh2JFcA+0y7os7n9EU0TaBvVtZoQHHd2OhboJhom6LTrR22odYiJHyHk5i
33dyevIT4sIuZyCNcb82aOnogUP0ukO4DYSFkIL9Do+kHg6rRWO9t5eKy8ZVhdiOCeP2ZwTT3mlg
HNCurBqw6WxlXjWn01gjLCuUI6AYiaj107qKY6Y/FncH10Mour2/dVgMUuk5zaHcapiQezueE1um
nlzW4KC9qbVuWqbORNkOdTMNv4ZCqeLGiHjJz5axrKlyyLD0Vk7R0q3dfdMYC+qJFjA61c1cAkyv
WTh6cn6Ws5TbkaplEFZa5R6spsTA3cSnzi2sR3cyfowRvVvDkEpFG3IO7iPpdNWDJ0Kp89TGY7TB
R3SV3pNP3G53IzvL2ExfuHT8s9EO0VgRqelSWne2Zb3YRbu055VZZHT6/9qyvyywr5gfQ0dv1FdW
vMX9r6gvXeoZAD+eMQ0JaoZ07q1gobffFts5C0ztLtfSZ3wOVjDo7rdnab31GUAy3ddBDaHIf+fJ
FpEYjdVsczl2BOK+1ISuTB+xw915Y8d9HmYGz3nzDaBF2U+tDmtdZXkSts733hoCOzw0DejgWe5o
DZw8elu8fVimP1F5qOGK9w7mbH3kMQocUZwCuFeuRHIJXj3fstncToRrfkJMdT7hjR8rf8T5qYea
wNgFLAXfh5q3g4BinKPgTAfbbD22gdtTaczLEACT5FqtMJwnW7KlAhgX8Y9QemH0Yw7jOpqOJQip
KFLfhNUwMnYq/fZ1iLllPhL61XxvYuOVl6Ysm+k2WCXm2BkiOOy+EcHk0aVRyDaOpad1e2XTlvvH
mHCNZd8wNN/uw4F/f5/aMSAB7v2E932IUpjmKSxsy7zlq+HaACVZkzPF+uanhU6dHBmIz/rcmTRX
ZmG7gCjM1BZ1sVozps7hGNX6bGwXYkSmrikXrsp5rG6gQhXy0C/R3F+ozd6qvQ5ar34bVZ1Lmtsx
Vnvmnb59piCZbGnVUb/uPGttI1AMJizZGvhd/FqzYx6wCKzM1bgGtDCbzf26n8yEUQJ+z+v3WZji
lzKbo85DDoF6Z/w6/24J1dupsPTyjOmmcA/GTsiT71tvTtHTN+Qrcf35e0zN6v5NjHUe0WB5iTkT
A38o495Y83PBdvmYA1kFOxuq83qEl+k8I0JisBQwrU/SOWH4liKsse7AUEWzq+Nqe1tl1D+gkHae
1ljYEV3SWO5HWZQd8AE1YlpItLcp4Elx3dFw38X4ecBj9sc2SPMwL96mUYxOpgM16bQdhvW1dbd1
oZDVtr1zZlf+XDElf13m2lxYGF03EGL68HweMbunMwv3lse+IN+yPveqSsIWmLYrACDd7Huh/cue
3bOkmzsD3Axrrs5mv1zqqyYiH3PxJ6AH4Q1Dm+rCHcgHABIHk2fy86PdHPM09EPEzDRqdLeTDez2
3VaA+T5UnIhPtqVGptFYmpILEUTFCqLhQT9onBC6R8HbfSplAGe67rV6hXEUP+R169QH0eVR9NCT
9f0iybKEquOb4CPpdb0ygQnGdZevQdtlwWLqvRKJObk91BEmzXiINdliCMC9GidnwcCjke25tpfi
bIHL3F8HyJmIhygDru9EdQwwsLUDqcF7koHP4trFFTL2oMmGOa8EA+eR6F4u/g7IU+aRn8ogUm9S
cDftzdrC5Kjo17mN64TQ23nL1zNmWcLfjfHYFpfwqKyWUMOybfZlvs3PGwSBcU/vuP5oQ6f4iZF9
HKdLEZjLFh8ofVilLN/UtMBWjouiupsGvwS0dOMexuK6TeArk6su6ZfoWbHhT65P6gaROW1YTBkc
HxAYYFVw3kl3pB4MLZGrKVmjI5eVbnwrlfk2PRYF7XBq1z3m+RGVjtr5ZjV3U+XpgVdiAjstOIG2
VKio4cRzEqhWQo8c50kyrOPRYY75AqQP50HXOFNnLEum1dVWDpfCUGLtNcodzeF2yiMMtlJ+r6Xn
P9mJyRsiiRfWjTuuk3tlDUqVqQ0G9CrEGDb0eCOM7n5UVXzgMIqLAzmqxWG2B2vOImAr59A4yXgf
jGI7sf4C97oXKrzDbAfX17bnEE+trY7XfVGu610JKffRK6VsL1US9sU+93UlMgndYNrnQS5iUB6K
jEOswMNPcwNm+TqYxcAA0wnkwXHbqj3Mg58w9KEBZPI6GZ3NqzO/ddy9ftY4OOO8oLDotp20Yb0x
bCsisbeLpMQgPfLGS+CTtX91qi0u95tvxe9RP8ZeJmVn9J7NjZ9C1XYtie5mTPxzaffTtTYEXGUY
IzFaj9u2u3B7i7l14dDJHSgQ3G8y0OoXZyiwVl3apwkR42yb9tM4caYqcqCfq0ptZxUkiobBqwUo
CzGoflaFCp4cg0/xpcN9d7+1Tkg98O/0zD8YZZDFcVqK8UGyqek+2yB1zbTOFFUMX4dKHVpTBOe6
+vIpn8n3eP5igIQNOEZ1CS5In4jwNCkybLcuzoaBwXPU8PWD3oH1VMPmMKsnshJL8i9+2h/MvNND
/0MERZXJGPH03/+LfT8Lh5sox6TaJ2D4Etvk/rEnYuDYAt7/748iMBmaLn5S3Cqf9Vp48jjNWg9R
NjgwCry4nI4irOdj4cjuC/eSz3zak33yKZ39P6EQGNN94uYVy9Cx7XSc5dXQpXVOWkIdteVxraow
HebtKw3DXxbIiSpMHDVuZ3ACP326eh22HPJIAnNgdc+bTZvzmIP0ixf4t18Flxldq4sb6h8LBIl7
G9WmSjLIe2TNLnC/vdypd40OAHwrFXxBpPzL2nCIcHcp5BFLgNH/c224cMPHEeF/loTyR+nb9U4s
sMvLuf/KK+Rv7w+nRPyrONhZjZ/4oSjk5CCtMsmYgKhHqADRdUPZ+8X7+8NG47QsEmR6rIgQs4XP
Wt0hUAHdIZ/Jmpjc590cXMMfdhBZNNaFlrHOHBVEmcxtujgJ4aWtC+8ImcY/oYvz3oUs8/g/Hy0o
fiB/+1yh6GtOb+a/9h+dXoReg3c8Kjj0WZnAWYGu5XlfRZf8yVdF63VaojGTPIKgvU9PcqsCdTfZ
pxl0HHs3OSXTQatA3cB1c8C61+XDukEBStCSrmD1zk7VI9EQy/CV5eef64qoFqymTgxdDtXk0+60
CmcEXKHft4ra/ABhAf7Eo1u+Isorv8qi/qzrcPjZJ11v6J0s6/n5/3zBVTU6OUAI07HIia+HqHuX
4NgHSqCfjMraDBmGv6uFXr6Q/fz1uSdvDzbrifn86bkRJHFmcBuvm+yrXWy3KxAnfoBtMgw7S4Qr
bKrlLZamOvz7ivrrg0k3ZlXBS0ar888fDO/E+LIGfZqYfiCAhxUPHXA9GMIJ08mv5d51JKTTbv4q
G/iv3/UUOnLS40aIhf755M6XJAq1JmEVj/OzGY35tnoNs9fFLO3tv//KP08MJL84Jp8uTC6wz7Yz
pTdWg5ZJcsJr4qO9rPLobKAN//6Uv/2igBYYFRIHhvPZsoA+PmfuGnHimkChMO5Bt+auvVyh0n9x
Zf15+7NIXZRiiE+jE2L0z5e31ckoI0ycsgRi142Z1vzGhyb03cHEwd5vnZ8vKVVDFez//Sf+7UVi
oUdkGumLyG5Pr+C/DiCrshmYzrTC2+K2b40rgnbXJJO37P79OZ+ltad9iBAzQgAaYF/mfbpMRssh
O2ENE1QHSAuxkGXXVZOzA8KoobZWlI3LHHwo+JI3ixcXX/zMP+9O6DXIAiLwTXxVP8fEz9oFxAWC
znJMtjMfs/e0IhZwNy0V9oj29JWJ399WDraPJy9Xj0H/Z4/OAueOakX2msWzrQ8kx9znBAztCFOL
v7jVvnrSpxeLA+lWrpIXK8IeDWvrEBhR1fmulYN//u/f8K+POuW5unhd4Fj2aYMz/8qFyv0k863S
/4G7BanpXjl8G8riqzzzv30vtBX//6hPtxUVSTiDTCWZLhLMrl2yRwUDtz154AHcTXIo//2nfT41
3YBK5+QAYf/HITr49Dy6Ifzg5nreL9biHBEqGQhca3KoXWiFnmf0IRLMfLy1Gb84yT6/1P88GX8h
5Iena/mzzLFyZ+SPrjvv47GOf7d9n5zXYMQHt3H6L/bg3x6F6aLN2YxhYeB/OmNCjPubdbJnRLY6
/g373s9QUDxNWllf9RWfv9/pV6EsO/kL4zPM7fvPY6VpZuWWAsKr5ZlrIBrnm2oXlYJmhA9N3Hwl
oPt8evK4k5gXexnojXhmfvplzjQTnBInem+sEjplGB+D/+grkFuAsvY9/w7gvi++3Ocj7fRQjhMq
N//UGSafqtYy0HKKekicMajolWsF9ZlerPFZoS0+UHUEe6ZC/UUxy/i9WM3y+D8vWcoaviL9lMdv
/rTxtQB1U2s77dtVTcepPvT9g9eK+a4t4mAPNttDLOm/+tF/WUMo+ROM0RKsExFY/fPD6pnqn4dM
+1pVADuha20ZNWz4W6gSxsG//8S/fdaTet+PTx66LKZ/PkzO0EeozyY0VV6ZJW243PSqGO9yZy0O
k4SSZg29/cVndf6ydh3ea8SCsgkH+ex03pSRsEU9TJDWlXvjMucFponD6Ucz9cmZ1MvyFBVbfVFN
o3tPS9i8MEX29hJxryQ/B2wtT9qSURbKjn3e517qEET+VRX9138lPLaT/SBM1M9L3tDVk0BdwV+2
0fLJKd5SVklwphprPFNh0Pz892/xR/d0Wu4RshgU7LAd7D/KuxFeo1rNvC9QlKFjNNHzlMz6celn
76Z0GRW7Ii+fkv+j7syW60ayLPsrafEOFeahrSIfgDtxnkSK0guMEinAMQ8OOICv7wVFVqV4xRY7
6qnbLExhMooEeDH48XP2XrunB1y0U3VGFqvY4H2Kz3JR9IfRq1Wwe+ek1pv8Z8/bj5Nib2qDmoQ4
c8yb6WiUmmso0jZv3PKM1l2584hPP3iJyDdNPy9R3UvnoteXZusUNSJwLvq2HYC4E9dav1MvvnW/
kl7jU3rDm7CPaT7I/5O4NhlTLyotz1Cdy10j/fGKfdbXvEk85lRT+87t+tYxoUZQDoOeZQE7Wrlg
eOqLphK5xVeUoZoxx3WcJb2bbPbHPGQASEeijG3vncXkzeOSP7CiL5E2HGesGUzSl5RWHdnnlssM
QlYrjnYgy5SJTIrpVtMBmuWt/c4lf/O40BLXFx828OMrXst0EoNTya1uFtbBy3LXRY8ss7MYz/hm
rGeDwQpWtHdeRevHeHyj8bSxqoHZhgh5RHFQ6IIH08InAoFzvBdi6jfm4Dr3v7+f31hSyArCdM4z
DYDymEKACLVwZLD0W7ers20AuOgEUwFCjD75jul5ZDc5mRHVggXBdbDeqe/e+GjxeuqEgNoGcr/j
UoTSYe5yI+VWKjL3LHPR3PvEPO0pWvutrEzoA23/HnPnjfcYB6UjQ6GweuCP7l8WN/i1AcvYMDCH
9uacBXumMZ97sYg8R41//xmFlmSu6zapzfrxsun3K8bZ9eXWLmbtrHf77iZFElzvdJyVItILmezm
wJuvf39l3/psafNQ5fHBmkQ5v17KJH4LBxm+3GrDIvdzbZQH6TT6Fo+uf20idMde2M03/4OD2nQ9
TOgqazn9+qBN2Qu9cFis3Tytzyab3nnnO9q3pGmmvV6Zl4Tzzvk7T8obFQKVAbewyedowvV/fdA5
zjy3sGO5reOyp1FuDXeSsM4CcXuHgfX3v+EbdTtZGTifuWvXXKHjckQiPRxGRQ0240y2MJ+dOmqx
7jRmoaHE+x1ZkL93Ml+6x98f+ZcUU5YehqkE0K7srTU29/XvqVcLq/4coEmiecCMY24vWwaZ33Fu
zLu0sUhXtZrO+eY3cYPzHXEzghDN1E8LgsPvmeios8ZUVbpBGYXR4Pdn99ZTxUrNg0Wjk33F0UVw
RqVrvLlZF30Ebz5Z61iPEveC6boexsk4/c0s7R8fBv1vuriUacRvvP4w5tQ3vLZlF5MO9L0dCfvA
pKO5F6Y0//4CsAKHEZwS3qaTRvP6UMybrD7FTbaNEafvqYIfKp7yPS8YtjNB51wFZplv//7HSZ4u
6DzA/ET6HD1IGOJqF/X3sHXKmvaBUQ1XSlTzNogRp9jEx93+/nhvvS3A9PmBRX3nEyz1+nf0K32p
x7kat6Md64cpHQwc+L28xztp4NE3Yq6hod6p8N66ZwCkkgwDOXMFL74+6CjSQCV4EbY0xq3IDVrE
aYXQNmgLtZVnYL1zId94UVgoi22Ly0nCyPHxGp8XMJNrtXXmJL9oHNF96kx73tNhyz///vN841ej
uw5Mjt+PRrC7fv2nLpez0P1clkwxyUTB6fmthwfZxb2oDYjG4c8v71RlbxzQxqLNGs64cKUDvj5g
Vds4VzBZbPM2iXeVq15KW5gHwtdQNiPufuf+fOOjhMgJMJghMUCK440Ss/iB0bGutj3vrC3iwHyP
NMJGle6+ByP/hWfFo76WQWSqAQqjv3z03nNT1GeumKatzNL54FggD1qhDTeEGRsbV8meDaleXYuh
10/7Bl+O0wfLla6G5IuArP0VS7gNHsHqDuOa8uJZTnyXxN1w6bMNPOV+yA4V5pdDkuTyPcDZD9Dc
URmHv4FtK21I59fYrMWwCOVEQrd1ur5GZRRj4HLMyTkj9K76VCMGoYidp+QxYDk+qVsBtAS1kfYi
rVpgJoEm0G9+f2++sYQxI2DSZlDqeMzAXt8qulbDVu24VQxXauiVSn9FN40gXRCFNYadHxYt6HFm
1tY7D/xbR6ZbT2ubCQWYo+O3jDMQKZ8m0zbTvWdSLGzq9UVeYkd3toY0i09uP4pQ9cHwTqH5xu3K
YGQNLWYKh+zTfP0rJ7jGKtkY0xbIeopCzc1DUgetrdOO78V5v/EmBd+9HofuOHCUo9/RkkVisRpO
AB/iVd9vq3KP2GdiDDyhj5yX7uC15vjOL/jG47++aci1oC7QzeOu+mw4Q5fXuOKbGTyKjqgWuTes
j8Oipoo3AFyQJvr9bfTLZ8rdTH3prNMKGnzHGxTUA7Ux+cPM0yf6y95Iq71Z22qPGvO9WeJbh+KG
BW9BEeP/knDXZMXoZh4QjVW3eYpnT4T56CNVosf9Th3z1qHAVFlcQd91KCxe3ymV0cyZ72rzFh8x
PfuyswfgxmOWonRSxfb3H+G6ir96OYAhpFUJfp1XHNrdoyfRx16DmBbmgkBxfYmIG7XAstTQW35/
nF+eO47DNmuNH9FBvR9HU2JqUBhfTNgOM0m+rh8np8JpiEjCNYaDhgzhdBjc02BC6/z7I//yNKyg
RZdCmRc4G5EfsMyf1kE3D8AZrB113K/tQQ59s+0xaW7koM07euPzJ90o1O73B33jGjr076yVT8u+
4DhwK4W3h+fVQMaEIA4Ghyluq5mmnieR2/5PDmWRcLD+clROr28XF/ucgQ5yVUxJYnCdHh0ULDtE
9oH318DuP75N/yt5qa//ui/6f/4nf/9WNzO4sFQe/fWfV81LdSe7lxd58dT85/qt//1PX3/jPy/E
t67u6+/y+F+9+iZ+/r+Ov3mST6/+gqkCp9HN8NLNty89XqAfB+BM13/5f/vFf7z8+Ckg3F/+/ONb
PVRy/WmJqKs//vWlk+c///gxkf+Pn3/+v754+VTyfdd1Rzv9qfjlW16eevnnH5r7AS0M7WFubI9E
AabBf/xDvfz4kmV8IK5u3S45FH3eipCs+Gnpn3/Y5gfmuS5MulVswtCM93RfD+uXLP3D2oZd4ZkE
MNKO9f/4r3N7dZX+fdX+AYvouhaV7P/8Y31h/PsZ5wissswl1vXACtaUhdd3iFrp17YOegyJrHeZ
ovO7Gfu43fljIk7LStRF2KAWD1tIuBc6Ps+739+hPwJNX53Aj2EBvSscmmtK59FLRjUYQFK2lRFn
qt1rPWs+jlebo1bYxbqyxaAzG0gdZS8u8Wdg85wIJdguPq/YsNa05Wxy3OaBOuZzLJoeD85kqY9m
ko3LXmsKZ9x1lbetJrff//7Uj3jXfHaw8AA/c2kp/mxanK8/u9ada0rCGoW+O0/lgQBtw931okFK
O8+m9zizASwIJNRQk8uY5/yktiYjP5sns4/fWe6M16+yHydjBuzGCKqi0cDKd3Qy9IjKJAUzQyap
WrYBZgZc/fOQ67sJcerXjNnPjv1S5hNeUi71DvPCGB86Wk36fmpKrMC1wyZrx+AmntHC6FmxLVTS
ohAXsArOTF2p9m/Vepy0a7IhR9xHc4R1+ngfojHlL1pzmvCVOziTgGoZ7sGtCxfVX53bsBSrBOIH
bmFCQHP2Ku/FBB51LdYzYB7NY0n/y1nP4+j2G5Ehu0zCsdlgICvDFGdDgrwhmMLcKka4aIB4svRU
R1yqXcMNC2zsGUNNtDguBze+zc1C0Qy0C83dWkYBEUbLWiEf3rnVXi/FP06T281dVUKcI7vE11fX
D4QrUAUPEQO/fAqrHuO03tX5rhl0PYFE0koj6kyGUYds0cz0slmmNNtPdLbi0NSXdtr2S2dYG7dq
sbCJ3lLmO8kiP6I6Xj3JsN/R4f3olLKyHQNCuc3NuatN0I0rveOqaGn3RFnKkCgcZuUuG4IM6t2a
Aye23lz6LaSEYtwhmjW9QzU044BTNPNPF2BuX2lptDu7mXJ11jrF16xFUR26U97d1o5swTtQxYJX
azXN3nSainEcd8Cgt4ObleNVp5zY2XdMzeN7IjbUvRc7BQ7cwSPpw8Wb/x4M+GgjxQViYs2OGukN
9GREpEcXyFsKs5oHb+UMZA1zB3+1YJa6jhpb6SXUjzpuIYQpZWdbNZv6p9QfrfNOdgmW3NqtQEiZ
KDDeeb7ASXJj/HxRwEuy40bgAQCSvcWx7qoNpBp87GehDZ9rZSsQNKbkPMGKU3VbfcW13MV4PXFj
nxWlPIExTKc9U1YcztK/DlDC4dQdJ3XiNcUUjaO2A/XVPUDOUx9nK3gMMNCeFNjaMbyUoOojWTbe
tu+66TyQlQoF2dK+B7sKyMqA58WUmJv9Uu4tvcuou3z9Yz1Wz1UVI9/0inuS0dzLGek4WO95BoAd
10Xk6Jh341Yx3POimlnLXeNZatcV8/exddtwaKovk97N+QbDWnOmcCjEW8Kb9ANeLwZxXodIHB04
XFJd32EcW3L6y0n6nHca5hSIlPDPs9Tzt70+pWmoYWC4CBA37OYFFrbpDcPpPE23C52+fWLpNqyu
qbkz3OSuXxpaUNwRh2LKwMpMRduGflzlO5I4oVpNrv+ktYURZYmVXsQlvkZscO4X3uWnvdWRFUUu
zWGu9eQAZa46nYDNYADz8iScJEKaqHDgOWyKxHQ+YSAHROVpd0vWBjjyZAVSZk72BmzDXYk7foPf
HC09NoPbpjbvg7jNr8zGa/Hnd+jetHaOurLba6I6nxPNe+zKSfvSjTaepFLP0PzrmVx0Wsauck4D
1Mgv09C2z6VEAjn1W9/qEScVU3ENz43dqk++W5PKLwK4504fqhdrMtt+G7Q43ADU9ZYDSwmGl4aq
+qveGURgTIyLnKhRcfYdY6v33LKJuw7sAe4EuuuXplsqwEquGkPiv7RLO3PFvukvqDtMuxxOXPRQ
BwQMill+dUZBG5w0ZL3gx+c6bNdo1M1COyjYZFMKsM9NxI2SUp0kCx7SVcpZ71VWd5fjmOHqoc9g
h0sw7omzrk/Q27sbbW7YKI5u+mDN8T6pFgtASqy2QaDs0yRPNVwdZWHvwVdXJxLD4QGsHXNFzRnr
+6Ydv4150uFwd6ruCeVy99VUlskNqmwynnDK3THPyjY0Exw3VFQ2ebTUdfoUVAmNvhQ+j5DMDf2+
kZ80z4MAqJVC5w1usO74pqbXEXtNde0Hg44txCAGqx2wFoVubg8ZT1Je9TswuF53kvaT2A8Zff+h
FI+J5lh3vuzirTbO7VderPlB2Wb7JVV1cb0O8SOfAIDQmDPcHq7Atl8KN8p5wX5sMxhjkFTdHIqj
na5W2awLNQyL944YMS11Ce9yd+KRDXIjPinbIT+f83a5SDojBWGq5wBhBBpmYCJBageHiv3gmUVa
SCQm3d63avja6NhoDJM7NkyY6sFHc7vd6Pc4P0obd3OsrlHMfZaDPeL18rsTOAnIdT2q5C3WXfW5
XnJxE4xxHAUqN258Zae3ST9qJyahJzhK52rflV5wICq2+zi1jt5v0I/bYK30a/4mHjIckofcG6HT
VKPmnSTCSj4Wnjd9HTU3e5RzgSi4woAV4umsL7F0Lwcjl/wxpR2TpHjuno06h2zgQd77LMmMPWA7
BSEpRjhp3bSSTAripkKr6op7vIw3FtSwq0lz56/BQlhhO8uv7HlfgrZVOZwoDYcy0F4yFNv8EmDe
+H0SrU7ta2X1OXjGYB9nWnroMcQezMXi8lm58tUmnhSpL6xz94BNnzshhkdbk/VtiegwtAvLPxVA
YaN0WT+Eic/xW5mp5cQryzTK14z5jVcZ5XbKZhklTgzQxe5oRCdGCrgWNv3BMNEVhctIVAW2N1k9
mLlvXeUOxiLHI73Lqnv3YOhpfmrGzZMh4/EGb0126vQM2vom93auo+WX3eTq20YBZB+qrn+IqyY+
B+dinsx+Nj9M8SivWwjUV2CkJ0y3k5tsR4vmSjmmYceEaevFRbHHSFdEVGDqk8greZl35ejs3aTu
nF1c9O6ym3PRXvmkiIWiUzitSidJXnTRYL1rdN77WFsv3Z6NhHJlsNWoofh/sJuW4gVvw3hR+gSG
Cqzc10OGFT8dfT/q3QxIZzs/NLj/N05NnHvdT+7jmji0s2OeZ0B4cR8OcayA1OiZpYX57BhsrMab
pDPzC2dM01tDmd1JVsdkWxhl4dLzIGfpxMOn9YBFzj6Pa809r1tWvTRO8ZRyaBPWFOL7zhHeAaKC
9q3zxhcR1OZJLEyC41wfXow78ocX80YLGQt1mwA1wqGfqag7MlS2eS+73dT55scG9CAG9cF+1nor
OPdhieNPlcN4hfx9N4sGX1Ez3PdlZewdwIVYAx1zJ8EUnSx5bX7xgnLX+17DxwLx/8Vp6C54swmB
0E66PUXo9HkamuWyiY3hUjjJHBaJ6E/chlyusIVBF+GMnDDiL/MVu/P2MMrW3oCaN8FjudaZKMfk
fpyaT+MSBKeaBYM4VATxnjfxymwjIdILfZGfiYJdF4FC0x4dVnVqV9Z4KKdRy6O4qDvKDvOlcW11
h2EURt76bvHHMosQnPsf8SMAocGO5e7VZBq70rfrO57s4mxpccpGXZevWXCuIE8AplhL9ugWJKP2
IJ1ZvxR17n2erNI7JG1sCNz4K3sinphMjTk7sdYY/Y9oa7qHNtGtRzxcvOU9K1Mv4Ny9a7eCSRz2
JURue5J1EvE0P5mjfVf6oo+wbu4nTwZ3JAJ3X4axSO5GBPTfFSSglyRo0hshSGahU+4e/DVLL4z7
FSLQ+BAdjEVMJ64rm1A06bN0l/Qkz52OMwRLJVCSbVCP5RdyvWamnWhzCCsEbqxoxCGjdYXnnUfE
mvX2rhZ1z87CprqY0EXsM7yvEQwRWshQqZMbEwCW5MHKxTP9UfPMNDFxAyLSnG+NLpY7oCDS3krS
bh7U2Gg3aUOBv9GWUhlhE8zO44IwJyrnMr8bLaf91NZixsNd+s+pSedug6OAN4Cd4nacKn2+duoG
4KEoG+sUTb1/pYmc311W6ZREPFiQaAOe+t0wzel5Oeb17aDlurEJ9Pl5qB1gZRMqQXPniNb7bMKn
8WC/1fxJ+effQ+IE4yqsICMTbDVYQhbMgKhp5TSdpirL/Ad4/NXOKIaAFRMDD0+7IpEr4KXd4aTd
sbENWgrWmS90U90GN5B355kIXmBb6aHFoVuEcWs27iF2i/mauyNPzgMxJ2qXAX8KNkqfR2cHl4wX
ToJL9DD0Mrg30qF8RnbTHEY2e9+T1qVYHVQpL6ZhSa4Z12B8RZMIqjpboOP0ejDEUeq5NWD7qrpI
sWtXUWoEz0iicHFiC6XkgdX6mZU3PW8YMh90kYGszSZhj/tBt+N5o/dA1rhDbHcfawKYlbSa9ByY
WKthRsQ3kUvqmw0rT/25BDU2bQ2viu/dzu+HnU48XgOrsqjVZlwMvHue5rYmIPaxeJZI2++Lttcu
J9XxgyGBuyM/s9aeoPtjeqbEhDaT+V7yMZ/s+EknZAwcJe7bfRcXUx0VfuvfK5Graj/0hfe5yrHp
RGvnWu6NYIb1LijLCTcSqfcUZLLblMVHKkL3iys0pGGlJ/U00us+v9QGuMEUybDQkFSbqb9zVVff
ThTb1CTo3IC5aKlebVTLJAeMipmeF/WoXY5wD3EWs1wXZOcIpU7zuPLvjdaanD1OBsc4Y67aaFE+
5EH2pbKG9JxHmTBmXdcGqADjPCz7bHYwktGwKAdM/4TsnqkUqnXUAtRMI8Bc+sMqiTbCYUL4wWsU
HFZoVp5vUbu3To2BBhtGaFcNGA2LukWcWXrpPeA9lNlGm7iiW78ZHLXz8O7DPFMlQM64Rl8VkXfi
3dgEs13OijECVDKuFrg2CK1N7syMBPEkasPkf07h40yk8/nWtnIr97ZewPe4qXsNP9U8bcxMe8Ja
gAtb2gsfWEZCzprB6Gphnap0Pyb5dOfEMC4XfNIJGBY7+NSQYhH6tduW23qauzOUT9bTxMv7si6a
8XtAL9LmMdLqg5liXb8RKWiGMCsBUofoqlWzz105QDxPISyFC0MfZ8epW+5ussemAkusVdqmSTGH
vzM/WNuwr7fXuNTYVGDSY9JMJ/doHkNK+diPsdGDFmsCLVpSdj/A3SWvzqABMZJNflgwr7RYYjP3
acwWS4+kIoOGJdoMJL5WmcirOl40e4tPFOyfZSyO3CqHoMxwEXL4PJhT4UZarsozfU4wjMp0VBC2
uP1tJvYoSqJRb4tTBZtN2/NqWecZ1lAkoZ4ugQxbKUlDol7InQjDOhTFv9mcYrpAa5v23So4cuEc
vW5OtZXwap09dMhsKPmGThEPP5Cj+mVWXnLDqagIurxxk6Qwd9cFHX6UuxgykjAWLqDpZFcGfGTu
WmG/J8T5pUnLyaFGwvtF44zAx+OT0yG0QUWl6uvLNrtPYoONX6cvQcYd2JbjuUr8bF/Yky62csmc
Gvh3O/aRZrfszX7/Qb2egq7tReauHmpCBCx0vY/9ImRJmGkGu4NN1txsQEWdlcEwbRPXkrslf9fK
9HrO9NfhCLSha4hKmfSBo8tiE5qthNDLMJ7tJwkl8EG65BzU0g2efv+LvXkkyKdoivAzsy19fQOU
Sa1lIJ9K+iYBps050E+ZGKpIBuO/PDd/a8z0sS7573hy9Gra9P/TfAlkzE8f9zq/ejVfuq3Lp0pw
Rf4aVq0TqR/f8dd4yQw+eKhOcMmZCDWBOfLZ/zVdMvUP6A2RAvokQRE0swZE/dd0yedLPAoeQmls
C+SI//d0ybY+ELuEKvOHsZ+b1fg70yUClF69IElx5RzWtrDLnf8jJu31rUH6ADtkdA9REwPTOwP5
S7R00+D7O7ia5i7XI7kOlHr0b5LythFjXVwWExBrwF1I5RWEqaHOjec0zyF+sH0mw0saI75d5vtl
uYUfFsuNSrI03hSdzlu09nsneILUKBjMFInRXnlEBhjnM6EZ2kFmgLAohpIuST+SLzloF3U52NBA
rLKoa+J72beANveMw5g1iUsvrq4N78RUaX+rt/V8VvtDdWMNol9OxJDDGuvA826msnEQyiY4O9l2
tXCyqYMAHrcVWtavDnujoaJuqlR8Dq2xU/qGodek3+uUr/Fl6+tzs0/LoHK3s5h7E5oHub6RT84u
AHg9rT7baRm7uKDGcTpU5AQHocyCIt7O1PcyWgZL5ptlajtQOxpLIOljlZtHvuYDhcMokmg7kozq
ZoOAWSUXBRvcixLO4l2Ti4URWdurc71QQPRzwPRDyK8gvkgEurcQt7CeI6IAXqyNlbUD1kOMa0mT
1YY2not0QwVuECxgJSNpwUz6x+KC4CX12GQuoGAga57YFhhijNAZNKsPk2GwXwivnx/y1N8kcUDy
Vid6+Bx94t4UU1eT71hCZekkbCjkVEbyXJE/kO21WLstCwbzm8Lu+6e4ICUzqIF0Ieexz1OKjk+z
r7MakybiEBJwSjiDSZXDGOKMoIDW2sABKwAQ5hCeUdxdTK0GvzpGhnRqVIBeE4ushUBMNPJLq/im
OxVVCrzSksYra/qVB+dr4o2qcrkxjME507Mp+1L0HXeNBzpiippyAfXTqcn/nrCH1ikaE5IDzA4Y
0N4hr7DfWIvZ35VjnerbLhibPfILkC4A5io+G+7Ti0VbUx8TDAUQGMd2YRzq6IO2a+kC008ycwW/
p0/m7QJmm2g8m2i6qGLLeuicwaL9CAj5lt0k/TZD+PWnQbYLHH+RL/c2xQdkZNhTDk0TePvh5LnV
ZS2Q4obsfgb6lOnYfaxaIZ59sDwyAik2flKkogO8bKz549C7HglOdLGNUCFZ0g6zkE4Z9nGXPBMN
lN53xuIRjxRPZr2PkWvir1Zz873tk8LflHGX3VTURGu8Uq/dwDTNvG1Gec9WHlAMglzQjZ/VOObA
fLKaC2Divz8rJRDesKLufcZVIudzmebKDMm8cW+MLE/uKQNsALFuFu+B+/lPzlgEwabre/9ByKpn
UzSL9Fb3oUZtda3NrorEo2c2dl31FfApVEBt4GuwJb2JT9wb1XmCrfujKLL6thu8gVgXrzdP8iqI
FdtMu/+ksdDLcw9n1mGsbVsLjSoOLqiyqMeLvs2mjQ7CQSclKR9zBC2ufuVrTRzsMpnDQDdn1Qyn
JthvFF+D1j83+C1faosIiJNK5kFy7TRtSe6NQRbANpC8zb4uMaDpqHfM6kvCOdC8cQdrOWcvrcXR
NGsdhgGrzL/5MJ2mHU33xo0GoeFOQkTnYZaovAG6Ud2V4DmN/N5AThRvJOb/T1NgjYwRl8z/1lVz
dU3ICvq/woFRvsUoSsov3SHmNBo7Pw4eU4XDkG0+epJeVqgrXyfCJTbT76Y3VS1xV0396CaJ7E/Z
bDJDYEMUn1cQfv1d4xgLmUsu7YptP+NV2UlE+ZBqe4vpnp+pOQ5pKfv3lgmfLoTSX5IwaYzl5frs
BrvUGc1DPGUoBRKyY65bBkJwiUUR38SFBjTCtqr2upVt8uiakowA3Q6C5MBBV/QY29qYeCrLnCOH
yyY3oxXMYtuaFvRfu42Lp1JXFnlsirfcpuWRtqMGkCHyTKVimt1646yJj21/QyELUGqMa7fbQMJh
YbIz3fZCgzyp08auCdjhsV6+kcbk39fmIF+W0l8uAHEx0oJClX/ps9FmxlZDz4r4wDl3nCZLsunK
JL/rMYQMG3TAYCeWwBgR9efNfAcXzMn2iiYqXKXZq4g0I/8ljbRuFE5owlIvd1btAwvL06B64KqN
XeQkdfxMPoIzcU2XkZaXxas1AidbQ9Ot2HgJfwYpPy2UchKUfsroJddvEyg809YvrQ68GYkWJ9T1
Zr1xzXm8tbwULm5f2T2t37417goSla6gVSl2xJivaNT6fUdiwFQvV3avAp1eTkLIbGUo8LhJok6F
R4uREXFvTBEJchLG7FLKG6oDswFobHuPwJQsnP9yjbiUARSOVPldEPpLYH8C6mrcwiknDdHsBber
NzbeQSFJTwGaOVa70U2izHap5hZtpALNxtRSWfoTaCNmYr2tiMfxq9K9rmZ0hOQUtHbPdKyAeWkB
7rzWck4n6pDREECSmP3DYKfmDcN0X9uxhumCdoQw7lmo6vzUGQeTVa4bl61IhaVtSYgjhIRQqUEn
RqFuwFgnHYEpRmAM/EOcjI8oWYZyS3dSuwxKgCcMmHzuGgzrat54cL6+M2Zi4pW29aKF1jLQa3a0
fvjGz4jBuiO4/JzYqbhGCyAsNBuNyfOVLsZpOZF7FBHZ4MUbeFriDrNWGnPLc0W2NiVDtzGBWJ4R
luMCjewDNpfpzEszHMC0f12cKbtsJ5OwLrtubfZrNldx02SVvDEqQm9ITTVG0ip6ZvlIq1s7rP1V
Ru6RRVaHfmauQwbSXh4NiwC8jQZ16xw+8kAQiUevNiqlxgt8Zqr+yakHgMI5woT7GlXessfgS9wC
GWHLsOvVtA5YZqD8UDeFmkMI3/4c5WlG13GwiUA71FXjQbjloekBMivnoyuW2gphe8dNNCHyu6Yj
gEvCawZhn08mo9Qt2kAsGk5HshyUbfRXIOFG8+ugTcCoA9IRnqBoJl/kNBjtae54PbCmspBw9v1e
u8WQ3oFQ9lMXfrWcxbAz8sz2Q7Mdh5s01brkFNI5g6SS8eZ43i3++ijNRrNpWBKyc2O2aWoOAuAp
UaIdFr2emdKtok94C1Ik/6I8ulOhWffZ3hmGMts1pQ+iVwAwdK8Lj4CJTadXfcXol0zeLFS0EpwL
6lPQ9RZaCfd8ESM2b8te+9AkXZreVw+GHovNYmgoSJZAmODmBBxR7xxI25g+UB5nxT7WSU46N+fF
Ck7tRcNJ3XdNr3Zi0JVx0pLw0u/SzDDib7gU8nTnTBBtP1pzFbTnjsV+85bpKdA1aTArfMdKsCop
/q1oYEeBBWS9MA47HgPH95HSIs5MzYU7RoINX76wu1yQkOSV337aY13/9fN+1sUd9Q1+HAbfKgAQ
Nls2h1s3Nj9JQ4OuqXpKQ1yzEPSg44liujM8ybuTAhPYGVTO5txt6iyLZovCUO9QR8We6D7+OJG/
teH9P+5mX+15f6u+/H9QV4mY6adr8su+947e6cvxxnf9lr82vob7gZ4b6ylSWjRv9qrs+mvja1gf
0E0ypcTUCEEK7eC/N77uBx+VGcgn/kA6+fPG1/lgm4jwdbzcaNJATPydjS9DjddNEba0vHeRe3L8
gPODNPX6Bpog5bhEoYkIjWL+MBRe/G3Qa8V6vTgoLQoLIGfUt04gdkaWtrfkli1q70xGK0kVm0Yq
f03RLreHND2AMJDGNmG2c9WlXik3tNLcr6SQpqz53qJdNkbKkFkv4sTcDE3fmnufNBTqM5QfCTQ7
UIyllaSnfbYOJU1rbzcBUYRVmov7xJdGvaUKkOlOlS0GfWcU/q3n9hnpHFlAHEZnkdQ3tDrA4hK3
i0sIReZfLNU0ka+C0QASbwv6gdLZQk6Ukzvcb3Irzq9IKiLqqscWYxxSl7dKmAfCuKwbzXM35uCy
N/N1WZ6aqZOcKdtb0yfQiT4Z2chLOalwRkRaFdT6SWvY4FXjpF189DFoQKPZToNzW8bdueX65Xk+
IUBDtpekc4TSgtFLbComXdNClNFuGkbLvHKSdUNTENkFDK/1cskUtJKPWZKg0cS/OSaHllVw3LRL
Nj2axIncWhWXEpWFrvPoz/kIvduyS3TiQfdYJo792TMS58FLJvUlBzZ6FbtiZG84rXkDTmel2q5B
4QHlk8XUaqBBjcigzHoEU7scGuZAzN/8OpK1/xAk/VmdkmCkWfD4DcHISWdIqtFSeCyn684uzuLG
jOI52aSBfeAsyLOMWlucoMkS+KM3szB3vKme/LS60Y1z4uoYGS+fljRHIVBjZlkyXpcJ21EHtLBZ
epQP5VcUg2RXC9QmzB6Az8EeplifhwvD+d/sndlu5EiWpp+ICW5GI2+d9N21K7TdEIoIiftO4/b0
/VFZNZ0R1ZOJvh0M0EB3Z1VKLnen2Tn/2u8JYbyZlILC9E4xwSV595HW420TPeVO8mE3Pcom/SVR
JUQbDVKLe6P69S3mlknCo0G/nj/a1j6Muxe689BWMFOQtNvazR0H/cYZ0ala1B40RIIZlMuN8lRN
WQNIMG0mx9wV7VocH8ZEetSXxUW+ZFIWZpDPuE1DL0E12puPa+TKg4Mz6QcBTkdr4jvnkhcbxDIn
ZryyjEfC/KlusckvHXX5kFGQO/jUEYGXaGCo28GYtRcCoeB4G/VpZu2V46a3gpz2cykQoYC4j48d
1VctXRsqVKc4GtprOSBMXnMMhubYexcyXoJubO/pR97S7US7iPfsGe/6TNw6afleYNAHM+rP6LC3
lBk+00+9xcJxsGkHMcPbGa3IwvpruR7jo9k/OAVAtCo2HpHcqV7hFXhz7OFuDXq1JCxj6vg1W2tT
A2sUU0Cse+6InQv1qMvopoOQ4JwMbMRZWd/sEtc5k3S/m5gTUKmeQSc2lKDsSD++oLOh2jWmba/E
wkbuj81rYec4VH31oLRvcf6DtrmzJVPKWl5Mh94Qr/kh2Tj05JyE+Q7cju7RA0jNj9hhTIpiNJ69
ViI1HV4J4ifYPaTg9WH0jEfCMKo9MqDvGkUXfNXOQ4EVuIpJlW3MItCyuxFFmJ+0zaNs8sHXYeWB
7y2MivVdMclduHp4GmfkoCpfnL6/DDa855qmRR7kruhr8wjPGgzlskf3Qj9PEm7pb7thDd474fgh
1IzPzVameZe0YgxMi0qsKsrIlHWpTcgvlEtcLboV7kOR5QFfx2IHXpKdp1xN93gIoQCHVwkowZA7
XBEZf20t2TMw6L4agF+kqdHioY5icR+KZfYHRifTIzIf31+SnLx82dEm5lfkB2+GLqcKPvnuxe6m
IxgFwi1Zo4ybnExeznRvhx3ulA2ts1tCHtfuhR39rSmmgyTu5KEcmz2q5MAurDtiom/04iIS/RJl
7p4s6Mepktdsh9QfZTOLkV837YNMh3tTG480O2yN7labIQWS6H5cZ9QmO5X9+zCU3EEd2ZO5RMS1
ptRHEeF17b05nrwRXVYLnFAzGxUTvbOwu/1+GjMLncE4naPlIuGbqZqA30uTG/jTy5Lql1zMB9vm
aRyRVTZIACby/LWLKFCrA/qaBxbMyxgTvppVReJ3ZbGxEUIGMgXhSnu5raS+ZDT5eR64EAQ4VHnt
BlY9c6igXfWX1NopM/zsJnFM3eyQUMB0LkuvfS8ExfD64B5kDRxMdPxmIUnYz4YBPIzmS9It0SpS
DJFtq8xhLx/3UwpH2deXHrGfQJLHvbr0N+Bc2Lp+tLl+QVZDHES164dim2Wc9em0bUlQTGIT0ld9
bxJx0Wfnli0Br/mys8dpJ6hhNsX3xTx6C22uE2BQhInyVi9MGP+zDSXvYKgkF//gVRT6Qu/Z8btF
sREKQ8ho1uHuJiPti/wcX876+I7j4UJ0z8vSQf0u6gV96VnN1FySyI3ozUbFm+xgADlbp3YnC4b3
cqsi53G0c/PZJegcdesF37GfZPUNWBWHbWUV31QrXt2lBYh2fjSSLje9/760ajd2WvUdMVjQyacB
R8CeMD2EiSzSoYt6dmbzyNdo7bZ6YQOiuy/Rb+clcoJ5ufWMY8HuhxiKh6wKNFCZngJXVxYHq1g4
BZN3hDnv1A/xgXc3i2temf10aDjMDYPFs3dsYN3oEnka8ProHSKKprSBogw9eWk1yeeVXaKxMe60
nB8/P+l6D/tMF4W4Xloki9DkCIr7nWiJuvfsFUgXPKkio6ogP8x0HALSnNsF1cworibZfgqutcxY
CJ1vTCjtxBfzeKjWuzRjyXBvjPbZLooN9+OTJ12KbAr459m768NbN5LPU5odSWXcFWRjT9N316AZ
ya6mc6PX21QoqiXifWMlJxQXj6mq041JAHWxpDtlsx4z+DWbuRy3bao/49/BUlUHSVof2ra7Vr2x
STSepKo/ZjO+g8USO8tTPyMH94QQyRUegdNYZ7eOFSORprgpGGfjUTgNz2Y4zkert6sAsuQSWWhj
JfcB+zP+T8atGNPrjeGQi0pBgDIG/RZO2ye6gs6C7ZL+rEIYacN0AkL2wLsQH/fTe+E4m3xYTScP
VDXvCN30m+zNSl1+S/laoyEdvPnedRrfmt8s6jWSBaHaMtwldOikduWX2asgkH1azA1iBUgRaGQk
FgBClD76untwhPFTOdHB5IDP6CnNKwZaukwTljBUOL5rugiBLWQ95U4QZGvAPqTadOspsaUjxrey
eNMj8l3s6smpyk2avC71M27xGWw4KW4SDTQMPH107F00gy8gy6NFDGJbq67HQknXH+ze5CNzTm6M
aNouuuiQmA0NzJSWDPyh8zlx0VU34mE09fBZ1NzHcXpgKgGaN5hIEXQ7NPwt8zZiIbAJvS/KYVdH
P8lVD9DsIGwkj581f71cJ2vegQegmq62ZThssE/y9ey56/TlG2QgStDIJuD8bmTuvkvS2aE+nXLF
pRaoi6k66Rvrqs7Mp6H5QC9KzsrNoJ8Lsry8sAw8gmbH1KZL9zvt2Vsnvsjhfaq2s4dHqBN8vaix
xNZSfoRiOGbFTVfHJ9FX507Po5ehjPfdMAWUKm0zyHvEWyGHvokZxn6gFSYo++jo9ETK56P6gJ7n
3OmhvXOSUAQLNPJKSvmqaGtFbBgZ+wyy21WClb9YjcEMjGceq2nZmP0TOtPmiA6MEoQ0aHkJFCXo
yAQNerdkbz0A3zE5BWXWHEbZ49/RCCzm9VWpeJcdrIu3SVK/nGijHOXPDqh21vRHAaBPXyIrRxP3
3OIUkZKBCeYIXEdPYvc9Ac2dTOsncsjxjhQGbmXun9CG5wtPtvywXWqg25M1M5Nn+qYYzqkbX+F2
PpCOL+7KCb/OcoZZ+SgkE0ylBVOLRDZkFCo9Vgjd5CHnCQrD5WBStif1ZtvgiljnHRMVzypeVbG5
G5v0MZn4oERxjKfvYz4d8tS6oo1hL2sPRb7Ykxcf6eVWJFh8wh8AYDc9BolorR3PaVRXuR9V5Zka
yJ0DcprGqNeG+04eiuKe1+rR/4PQOhZPDpcOu+qd6RWsZ4ZPfNcVtRAb5coD3U27Zfgkc38zmPNj
2zkUqOsXl8OSXja1B7EJ1NjeGmnlp0WKDcJKt3lME0RnaHezE78bip4CkPVA0KhOvdmQ9IDQOBM8
lEtLqD1YYH70gF1QwL5N81AcaHg/0CUbHjMn6iHOtBtPKkYfQEYjfckl6YlDkMeUg2cikBqJc7rI
23eLVu1GurclJYlFdjLS9jYMdbkdqH+hFbeIylNJBJ0blVe4lNAmKfLpnJlNvP2k2GhDTwmXdlCI
mVz+TL8OGX/KLiDNP7FyGtaa9CpaNB8CFc++3e2HeJVUYvakZGR8i13Oc5NWvYVRkYJMavTeYQ85
Bqwcys8kH0xTjD9W+WjypBfsH3NrIPojTYZir+GUIxSh5Me7wBoa+z5JDolQ3cETHWWrAkH4nIbN
1tF4gF2WVJ++62ApWmIW13tD9+afMkO1XdVhewJn7884WCw/R6fxoXk0sySGdoFQ/0FN9B6ChZYo
bdp7I/5qx6Vavmmic2qF9gZGC5gVvTZ2y2a6UPq8lW1e7gewztWjoSbrLBb9aCsvyDr3StntcznP
h4KKxtmtks3SxBG3nOabXvdeRNRFNiZNS0bjbeG4fGpsUVK22z5Ks9vGwl9u0h1Fd5qUh7UwpWyd
/exeetx3G+konwzNe7vUnWNS39Udhona2UK94Gc+OrP6XJLj+tmp3eLW/JDUThhgzDadFwh/Z3qi
sDfs/D53u9ekwfOwSVTYf4amHZoHhG8oukn6oCaanEsX7Vq2KBcSs9YdeoKUxvSFVwRv51ghWMiA
b29UVbBL5WZf8PcjmQ8Kuiq8a131CEM5xaYrZboqOdLr5r2EoTFFh0hMob53KsdI/L5p6puhmCif
IlzeuNC9ye3T87QSM2EYtbadjFnekoHPXmDWEW+o2RTey7iwWezbXtBx21YufECK2i5Zq/jadfJT
CAk7x6Q1o4ld87YEQePlaJIUEYhr9fP/I5T9/KWzWV22/3fn90P9nvziFCfn69/wpP3HGpCN8gxr
KapZwiH+DU9qhvsHuDJJMTZpqaTnrWlG/xbmWH+sSh3gdhJwoW9s/qN/2b5N+QeJFvqKWQIPrMlw
/yt88nfft0SxZ3Fjkt1EgykG81/RyZGSwShu6N4T+VC0K6s+LgeplY7lK7pl9kuUUSzoMTFSwjPw
9Q8mahZVEGWUCW17FVKOk04F/8SkqrslPQ7iZYvTaD1dRCxtv6K2D4W5Los68Ar2uvu/vNf/I0L/
lTz631QACjcLdFUSHmesujoQ11//CMJE6FDLh08lDHe445ey4Xbe2OvBBE3IKYIgmqzSeV62hgZH
HiZi2bujaX+EnplHr2EJlreHM2Jnr9xlzp6RQlNT1ZllEQfwfhmhpZal3hXabiazxkBS01L44vii
lpBbxBMqB2hgMduHWgu5WO3cqm41GRnWfsJANWzVZItuvwxIVRh5Gh3S32n03C8RwCJbyTUptil1
ikFScMb6iVE3lEvGnuvHpjYbgd6kLeW0yEz6zZKGiu6FsAaQceam9CkBDdt97wpK1Ur47H7jmGlz
jbijeXXJJzXO/TTjEkK128EqM3QwLuVANQNNICjHCctW26STZh7UFL2aW37IBRWHTRVdOc73o14z
1FlTPb9qJhbFYOoGSs+WJsJ6nAqS3rBFjuNMKUuaPGJ/r7eRs5aEUdeH2h1Wi/ex1TJS3bp+aqY3
/m0N0W49DeNj7LH+32EWpDC7DdnhfD2u9Pu0aAxxhamgIIKj78YM2bi3GrG7sHmlgMhkbaKwKFy7
stqf6AxD+RCXJYgpaSb1clgTxkmrJmSfbSKhUSd2Z7bceqL26FZZRpPt3AY1LWCTQU8aRZNeAkBu
MNqOQ6/QyUt5jVOjse7l0gxJEKYJf0WfmvVrpZqYPOoxNO9G1LoVoFHcn+p+WXBvDDSS7mZvbm0f
gf/UXPcxFVubcOxYl93IQ96MaVlvjrlDqsoGcfZykmaTrPrt3H1RHWkPwUDCWR5YRBE9x6VEEZPb
NSihoMG5O9KqDdk+pGXRvI5JkX5WdYzMtyrtyPhZiXa6lT0aaF8NlQZoY5b2u9EQX3BCtzuGuxAd
v+v3LgqzbdeplEJpnql4q1ciir/VIhu/c2co6mJNnTGYylCd3FL4094XYajMG0hvflg0GfwwG0fI
bEDKljz3BF61hQIroDF55w6LE56rqeEAaezRNXal503cQg0OjEaOg/aQ24RtH13N4GHrDRfmF2sm
P5TupRxuvJ2m28nUs9km4HN9FPseXUNMC/bAj6hF2U1vUxUK+xBr88K1XdEoi3WGUKq4+Gnj3Eft
RBgvJAEN2EkFGlULLv+nKSa3zoaxmPjFizfVr0jqexo9sZSFuz+/rovZhOJFGYrfW2gZR8OfX7qW
DFtv59aDPgRmRwHiBfkRNmnLyTN2447qJzsaRGAnWsOXfojEi9miaj+WiLtMdF30G9Yi7e54TzCx
JfFsv2p9mF1ELvsbxxiZXfM0tr9P2sjIWIbVzzTL9YNpmekZFr3dDp0paICreJTLus+DyDWHQ1SU
n0DlqENKOO2doxXZtYTpxYOeYXrY4XZVGHvCHt3dootxW6ah/oy8THH0UzmZLun8OtWuvAZeK795
g5ut10FUvRGl651zWsFpy9PWulry4E2WoxDauaryJz2svWMjRtrXFOmNmyKq01sLtTUCjtS1DtGa
jbj6RuNv+SQeXKo4DD4palJ9Wx/6/s41RyrAPX6Cs2kjYD7en06uZkCFLAWHIG90BZoUdKGZLODn
lMajFmiaoDbkfJ9VrRYHiFDErWMU1cVwaz4DS1OPagIC71hhT7OcMHlRM19t6n4UQSTa5H6uKVrh
PXTnm6VUDZBRlW0hg9kO8/5bRnju9WzOn3o6ts/0T1IjsIiQ/Yig41KjwnotS8/SB7W00bFvVHvh
r8+DwVXqlUZvXIYDxEeGC9Wvc1XtAXRh0FDOdYFM0vJEgbm9RWTZ0yc9uaxYlGZaPspqntzUGHC5
L1mcr3tM/KmquXjgxAZKRTXmAFnUXbPXkQ3xD2QR34xe42Vb1uN2J6IOKDO3nYW6Hu4Ek8j+Ir0g
koli38U69QOVAEjmIhMGTo9O0HcKWTBzFqX5poq2As/QJNVGiYYtk3VpfmjGxtnrSdRoKIZMj27Y
ue/ZwtHnUjPoONdLnmdHHZ/WnpNEXYoxk37Z2dHJtN3mkJdyeRtmHN2RMlWxa5jX0ZnoafWdqxFA
LqOh+5BWaX/Att8GCB4N+DCaYM1TsqZ7HfJizX0YFJ/YZuqz4adWTfaHEw+fob60V+hioqBnmvo2
0wT76uqZfNNoUk8Cu6u/Ez/AGpjOSei3eshEH8nBCBK+F/yqzJNnim1T76znQ3Nv24jgaDxDptJ6
Y/0xAx1+umnX3HLCr45+nr1rYTn9D8Po5YOKB1RZowE0iXdDXlRpL3XQ5mZOB5Xp3tXmLN8L/Ix3
qeYk2DxD1v0kWp4zYxTn3o0NTps6vHLzbPlBGrfxjH8r25ld198JSaVEPfceudVzFRROHeF7JqGB
80N6QH+FGS+PC963lNXMXccx1BnDIbOE8F5JR1gFk+zz8TbNjDJbvf8u2Gc6zFcxNaqvWbbwsJvL
4K2YIfCihuKi9b1I5Z9uP4LnpmPdPbmtw93PceCCDSfLwn0SIhYhScrclXExsI31NpcxzuHV3uKU
ltyNSTpNO26D7BlLzuCsQbPD2QbVk0Gte/m+6zvMTA0m69KvmqrX72gF6Q59X4iPIo2q0xJzuG9I
QJsc6vdg9OhDk6RKLOacoPZmGEMlPPEZuN8GzwCacwk/YvfOZcUxF6XCfUF/Q73epAtaPQsx0UnM
hkccu4a+pdsyBGVBZfNwod8tay+owlL7YD+GGRtd1OQBWkNvwHhvNsHgTf1unJCus1sNicd1V3N2
G5r0AOOUSSUxTZLqUiNfSoIsbDsVwL072v0oE6MLqsGjLhAcHYcQfqfceKsS23hTlqSUUXn00BaI
gBAAJ4xC3AH6oOPLGpqY7Xio1a3DpJRcjJDUIJ7/2exPkVDexCcBI3DxUq97SWa7vuNGdocTgoKV
VmbqSDdannBzzW1d/1RzL/K9XpGIvMdEp6qdnCyuj9xDhI8PtYj26dDrG9h0WdOTiMV/M44Cy1Zn
ISjA9Jo6xl3e2DmIszcMtwJhEjbR2Kj3yso88ER6SLdA9U0XqHJkyVz3Dg6TxDnPIcpluIUpPVhh
lN6bauJetWtbfDIcXTtFagC/dWYjT4bVTUSROAsYsIc6YeIrmWgFitIpPY9ZZZ2Lzq3tvQ79mgFm
dBk1p8XE91/T12h3D4aEzmbmjFdZR6ELHzI21xl3qPCHqbqzwxg9pK504EaLuAGQ5sGa+iDUGMU2
pWbPlu9Sj8w1zOq2ZZ9hWF8YA97bMurBtBeuZXiW7Ko1lPMRGRL0XUNsEAqmre2UOtp1lhf1m2dE
rP8p0cJ8Go1CJe3Z9VgQ7TCkWJ/mEgFAR8aaidwscVAzdqicDmVZqWEzDgmZDqIY1wARcnuavbm2
Em/UIrQLAQVugyFCaMaJxaeH/sWI8OQNkJt+5FGnOxYIoxJhz+0Gwbb71Fi0OPOiOXt8fD/1MR1i
62TW8Nr0R0ge39YpeZmxVZlPLsq+i1dOvP+zhTfLlyqVF2dY97tIV/Y3PAbVq53Xwz4jxeLNRuDI
w5BX00+zN5o7t6mymb84Du2j0hzrWJpWNx51SOXMR8Gmv4UIwMGcv5aAODcmk5iI7IlkFBeDGpVn
y47O6Mo99O6I/NKG/NJYVUJq50cj/KTxPTnriT6R+SHdo2G5/cXryhXm0HIF0hZTsRAoRBNYLTzV
EXAA8fYcG+3ypIxZ4bBz1PIgYS+7bewV1jlfDcumhQmS1LDJvUWL4KLWzG3D19fDQhgtKjYygEHv
zah9YPweNsR5IVTH6HnA1M5CGFfE+/DGZ1ceRl1kxVq7raWMjzGua0LO642+GrF56EbAfzdC5tjq
BR/yatqOV/u2hkTzzk5E+tHahf2pBoHLwUvaN2+KvYdoDqny5n4NTKkVmi++HOP6l3mcx/cj/HKU
16u5vFcRcZpVvMQW3Upj3uybdpavRltZBCt2OoXX6/4F7efw/1duM9/gQoxJ56j6nZvJ0ibiGL6S
vFWc89ZqooeWKE+QiNOeyxLwi52SfhdA9vDLi+/o063O5LFPvfY5kTL6ZmimczZb7O8J0f6HBaaa
6W2+sbXGfBFfvv+iGeOzUXWLhWaFmABnDQwwNauFKZWMNvvJntQRCw8qw9kYvk25IfcyYoBvdGtX
FWK46XoTgW+4ZhYsufxZTQYxBlkY6zyiaGjP7hp40A/4rZEMqSz1kToSe1FN5pHb5yMeo+gn/SQk
dMSGtaWEeoIPWcMWyMJrrQA9F8W4vUg9w+/zPr7nlMwJgkCoO9aJxxFR8+3krl+DHqw182FEBfBS
JVinVRelsNIGo61uuX7B4uc36dDeFklSboloG65GoiVQMnu7AY3EsXWs/GynmkkCsOOTxFTY28bQ
ig83ra1tIrvmBqoGLgABN6EW6VfARbxmXdhV192VYZjBAxjaqYWmz8k8phtNUzKWcEmRLnDRNDUo
pbdYO6TxzNe0uMU+vFx60tdoDrz675TFTSfGi/6QzU6LSheHs0vJyA0isvxpKHChbCe3JYdDcNE/
j+k07+OvaBDDRO7TklA2Qv0mfJf4fh7Duk2sw1SO3nebEMH7stN7PnwLDqsmkak/GyOdu0Q8NMSZ
9GuySb5mnEiDqYZz0oOoa+sk249rNoqEq4Z7qrFKCEcMt53UeIhic+G415a0/UlmE/pg/SuLpeit
57ZfodxWGSW1CXL6HmYlvumUqYOndwYF3xQaCwpf44WZvLUjfTPSovFgu4V2ZBhH7xPrAr4QyHXk
RtTFtrZKxMfdmj7ThOar3TTGuUwr2IXSgFBuxhS3saa96ZMuyQ8i2cZI0+kch1p0nNg/NhkusS0z
CncrYQLDxl2TcpoZV83G6Mv50ErL+Db1a9M354LItk7Pa54cw3iu3TJEfE0oHXCUl91GJAq8iaik
tDPJuupxnkLIGGzE+Vfwz4jTqNsRbUMgUFsONI7Lr7QgotFGFC6DFt7MgjLYoR08suLzdktpwbif
adledlM02g7big4LgBL4nnlw2RlfGUbSIM4oW4ON1FfGUUXaEVqirA3wn2Bb0/L9sEYjMXmSkuSu
gUnT0JCoWuDk5gJsvitDy24R+jV+Gw4VKxgle1fmVyqTBlp4xME8HiuWpLtioGFM5u4SyGjOv+OD
rmefq9c7GjTJZBbaQKMN44OxhkKRfRAfJHT8y8iwrnwMMe5HO+pz5yMkdkXQS+g4jEFai05lDaSS
y6BeGgFTUSmz62/p+Zh3VUySlcO+lboldoesyG+LOT7SjRPtlaZ40N01Ecse4btOy1dQViTdbtwi
xtHellY0L+SaXdepiY8d/Bb2ViYvSVTq922bIhBZMsiNTk9evayrD1oE7ZYS5lWFyMBToLKZ3Bko
cmAMjWmbPblC9OEUl0Et2ZF1stwjrnTeSIQyqOgkTSzlU+rpsSRQygmHaUOgT3kE64Hp78z5qGJb
u+9SbiJmHsGjYN0bkiQzQL/IXwXqu5b4vKvQxktF+IUWb82lhw31OkuiJ8DTxwggVHKtt57xGiom
u7GriJBSmVad6W2fwOZIXpOxxQxHFptRTOOuMfPkycwtxWAVJkHvifQ0eXF7la3JbiYRbwsRC35J
6Jtc099E1/EEdUVX3uQe8UTj1D31dhkn0E1l/9TZQjs1pdu/ul9ZdKjTKvM2ZY6Y3krhEohGX6Oe
B32oUhWwDznAXWMSGcumLmz+RqA+nEDJUgCm4u0e4yDWm+5RFkgPNhYm0wX6ESQotBO92cfWAHDZ
WBFTqtdXurZJiML8Nje2wrEdo9+J4sE+a6XOf4HF3rmdURA9cuO2w84pKetG31RFAns+FtPjwDJS
oOdpm/rc91UYB1CNqdzELha+LWLfqcYHoIgEw6LOMTPZkqWLz9QFfIoLLGJ/D5r/asf9EzEXRAEy
UOqwFc7vKaEVvZmm5X1g6J9PbqF0cZgXO878uSJ/yq5UWAHot/O1zLT65e9/939QDqhw0WQ7NAbR
luiusuy/KupdZ+gaZDzvbtWVV4lnqX00G2mwALoGidGoQ0V1+70WZnYBYa3pu7//9cZ//H6qfpFO
ru0KXFxoOX/9/bEUsTY5q+BKN+J4W+ilBED0kmT+EZK6NTzWrm3onPweH8FEUOD3NE3tbod7lYlu
bBX4DDM/ZbGzwENxxDs852eKBkJzL2Kz0AI765rptlroZlmD1CztH7p6/iOtFFqI1y1glTzB//o9
kVuL8W7PBpph0wgzZx+3MTg4VX6m7uOWVGgvMkrkGZUyOJ24dCFjotxYqRptGp/sLiuK/dJiLg2M
L9ZGa3BF3f7D+7waMH5hZVA6ETEvmHr4jvE6f32fLYvDVpJ2uXHqNh32oaU51ZnUB14XF/ddT1nJ
h5f1cDUwrLzJXywSidQsciYGV2dL/xCtWcivYow+s1i8f3gIVlbul1foGha1lqZLJIRpO0QW/PoK
AbbjmqC5hKTh3Bvu/3zoOrNLpz3Su9qharYV3c5JwOsDWbWzc4ymbsmvPQKGJsTgc49cvJsyxoe8
Kfm6dJPFNyVs4GvPRdJYI9KbsXfcf2jFtX41FdAUa5BWawmeIlPoyIh/i2vG0LbkXowKxbRzvr1W
NufuW07Q5LDVZh7s94KoyTwYtdjOriKcW8aG4zJOr6n3qOKzkFYkDnleh/BYRPLlOyiwLgpG0WEk
Fas4pU5XNggkgHA9gkLNJyFC2GOvzZ0aFCzN7F3D3DwFRcGqwSzduHvNrYqKH1hon2xM6T15FGCt
SQNngnTJ1d5rDHvj3djFziMp7liYieep/6lt7qtW/q9fPOy9kgeAgBFJxgZRtL9+rAvERCEhdYix
iqf4WktcVhvVJ0uIvnWqkFBh9rSuurZnoSJeyJzPi+dEuPbofprPNkvbDeh/l+y9EooWi6Kw6wOH
aJaedWfGVYV/V2gbmF2zC5pMQd3Qa82/ak6IHRpKG3Ryit1Wpe47/XvZcgR1SV8A+PX58e+fsl8P
M0nUhgkaubbFYFDiWPrtKxyPZIjYWUgWoYugkwk68jNc68dCL+qTg6rZj/SKVu0evdp21jwUTX//
Ar6q2P/73eYV8CbTpCWodSDeATPNb+92PIm5TEmTWeKkq3ZOZNCuMCPahDD5onR4m6V99EI7fkm0
qsd0GrfryWpE5g8RC4J5ckpubOJQdUIb6XddIQ9rVG9lyiXI9olHl7g2hC70LCHCVVmOfIxlF5eB
WLRi2BRmSJ2KDVC5/4c/7ve3F4adYG939ZdZks4K89c/TuDp00On/8lm0lyBtKCPNRW1gRsQAu+K
LVKFSCGldSLMIX6v9RI4UUq8nlt6O0NrO3ol+sxKd7ybGWQ0GOYUL81EjzWckiEePDWnZ0eVnCl6
KMrUh73BxKvro3GVTEiggYSBzV2sZaisS9KRwfIEVTJejb0gZBn6h2yaVXTwlzNRmvzFSBUcU9r8
3/gafjtZcq2SmNaJ5LJWXs2C9WCHqLoVO0OVUPou0NOw4ztWXeXYb5K9qMBdmclZa1AZxtP27z+C
38j99QW5ZNxTTQe9T4SN/G1cKGw74Z6Z14OU6/xYEaD1kKZeidtCGWETTJYzfxuwsMPkkguSbEcx
u+HFI+oQma7qO7UZIarTDfYc77PEvd1v00J3rqWVWcZO1Vnx2SYCqlLgsb9SQ9nkD/roTuxXK8HJ
QVO/mnUn0AmC15Nkq4Peff1TbRA1YL1OSqg/Rygug0hzs3zXhRpfkQrT+UYfOtY30VUZJoWaYM1g
LowO9wc0duSHVIEm+6KaujUHqAStyxnKY37kaM9+wSnSE6yMAnyTfzGQZmFb0QHjfnOwHJsQSWh/
FkkRqpC8EzZaaM6wotQlzZsqKGXh2cdyTleqnZjWy0zdxLfOm0GERcXuQzpVS4LDUHhXuV47BgJ+
I/e2Vl8wvoqcHErCRx0MqbOhoJu+Ptj/laGR+B7+5/+dBJ+11eBvdELDe/79vf35S4TP+q/86WS0
rD+EsZZbUlusr4Mxh82/nIz6HzbF0WB7+loST7LS/1EKufofBJgwyjJOf3kZOcH+pRSSaI8sF1kR
3ZxCEv30v3Iy/noSOgSc2kwFKGw8kr3WV/jrSagh/VmQAhnbWXbjjcG3bSHBjyy0TTUVnnsxEAu6
OzAv4iMr6hX7izYUhnz+yxv2P4l9+Ev/cjz9+TIII6JBw8bsSWD4ry+jRPrNFxhNN80krCvhNNne
kUL5BYoqGUOqtLi5Wafr/EU1jolDovWQOaQO8XUHVTfhDf1kXEdhZMHD23HUnRzCv8Fm52ZAayn/
i7Mza5bT2Lb1H7pE0Ce8VlFUs/pG7QuxZEn0bQIJ+evPh+6JuFslh9Y9x/aDw/beRVGQOXPOMb7h
NunjO9e87cH/b4fEom2j8LIsi516CyC6jr8tCh0C4WlpLxIrAB6nWY95Isb71je7mxmUC+V6kj3L
ccSVMBU+mzc6/qJ3rZt0hjw0IPIUO5EljO/eubTfV/v/e2lcm+mYRIRb3NTfbydGVG62QefTU1Z9
I1Z/2YVrWhwWzr+xHPUTQSD076mJI21Y1inXzEwra6Kq//uV/H4g/e8LIcmIowKsMrbb3y+kZHKN
GvSXrz804AzXSfNjpYH16PWGoqAOckCZGkY7IPb3MjOun6nt9+F4wgGAAylm3Sv52JDknNQSwe/j
O9pkGrSkLpLQwozLOVigcCOJYb7bI1L4+5e+2mx/fWvCE7c4PLEluFyX8TirEnYamrsILZxDbaBX
wIZoBycZFKJgx6uHs9kEajeoyX1WyGJ2K4OzJ1Em4bsRGNsb/Ptj6gn0c1uEMDu5fd0T8HUweNpG
/GV3xmjGNIIKcCKWwy7WUr/aUToyY7kMhQ1RVPtL9dah2yERsevTt3duzJ8/ic+phrULVQvvj3/1
mtN7bHRSyvAQ9C6tUgYvfcw4PLmjhw8bUflV8iXnSLdPVVfd59BJP8zA+l9hKMQVkyyMrfPafRnc
xbhdityLUJbDW9Vj8s6C9Odz+2tdxH5OAUwi+9WyCKQdK7GpwEWvBADu6PridvHp5pDocGeDpbp3
J3wQgP7S0zv36I93F2M5AlCf+0QXw/KvHtu218BcOKXEgSbMAAzBmu1bpl4MoYzO/JLX0v5kTZX+
WYbZclraILthnpLHZYDO6O/X8kth+duzwxVsTRXH5izNX9u1/vP2nCP6Ijjp/0xFWpjLmm4z/xxv
b9kvPq9qy7J2O6LCem5Amq0XmxX6Qa+EYpxDOJHTjnESkHEa3PpJkhOS3xDkYc2frIRI5Sb1yJgA
QtSBxp/oqjkmGdaG54C7au16GY+M/KheXFFVGD7XBTP937/VFfuB1xPHHHsMbycHABSmV4tSUdHE
yq2SbBJvHE/zpKaT1XAEULQuorlvnZgScm13jV38s8yzcQrw67+3Rm8f8vutpRSHQMGf7Ez8ze+3
liU5zf12mWLb7xa9k2MPwHw2C+suHMWHZuu0//1r/8uPyeYKy9RGV4tJ7DotzJmGpbNI8I0Xd1Vf
TM4A+IYr99U2qyaIeirUfSe75bbXbXcbMte/0JxBNmmP4oli9bsEVPoR8R+mtdUuPnYtvHZmLjeZ
tSI5zWpZnzycQ4xuiI0lnBb1G3ZHQ/zz9+9x1ejbfj6+B0xSqioWkj+yWHDPuxjikjkepYtLaHBN
Ep/bSQLBT/ub1pq9UxIyPcyNtDt1OsXMWLfiRcnuaXWHLg4zsluA/fvPLtsenhpPbXC24CEpGaN2
rKDv7Af2H8ueS8OVNW9b+3wO1devUTiWxjoOCmXqkP90bHSAtJEnfPjV+rSR3090GMLz5Nn1szDU
P5wN8IYAholk2vs5lrzVuA0STdUd+OOD3dJ9H4EIkJ+Z6PWTRjSFGqJZHlARfxCpUZKsldwZTkEr
GqUKszNjnu8XjI7v1EB/PsTba2SxRLDP2vwgvz/E9gieuWisOU4mc72VpUE8tDO3D1Ry6zlx3OKd
Z/jPzwvNrY6jB+T4FlG6v38e8DvHKxJviTlrN5+d0fhO0ZHTrBnUNzPNx/8Z0nV71ChGg3AL/vGC
7ff7/fOQXdUIJSbIOIAaPxBIUf4w9CJuPI8AjUD13jsL7lUH+NcH0pKgf++joSG57eqG0opqgtRM
17gbWm+PkIjZZd/WLyCwe3O/zuKe1p/70k8w7lwlYBVOU4PBFYKG9TiJMX3F9gmCeFz8d/al64MC
t4LpK/03iyY/TbirkhLdZ2jIPFnisHLKY7KG1sc0ySDnVP50v4xBeMAgav0Y8UvvHLt5D8X8bx8f
uIzVTN5+3v2r5bLta7Bcsl1jbZbLB9PorK8MIo6GW2NzH+XoRIsxfsfu2l2ywhDvfPlfSZG/r9Y8
AzBWQyKxN+Lu1YMQBGPjwKtRsWypWXYICrzXwe36fdWvmCQKLV/DGdz/mIozwdLueTDF/OCsHlI1
xLKoYqaOgbhfVPDAmTV++Pua+Mfd8ThBEmOweUs4aF5nc/nVlCso4U7sUwqcBvSbD23aYq61+/6z
8px/AsAvz4w+nLippPny90//s96FqcOf7KmmSZzRdb2bS9BlDmPFuMCRZTwb7dR+UDQW1X0heasg
t+KH2qeLjzNVMhwtaNi2w8mywNPslkKO/+PSnwsSIWccdjqHb3VVvqVEqZmY1FzWCQWSYB4NMMlm
C0efcSFEl/F2Mpr/ZhcDYfr/yVrk3eVDeUco+G1O5sCLfl8sgAgmEBYtNy5TiaG/CGfr5+hhSVlr
XxzdWdX/CDrPqJ8K/llr2N17hc32FP72lHp8V3oDYOUIrOUG/H4FS6Z8O5t9dJkEWZBQgnGhoG9M
dvuZTLL+MrRmUZ9BmaFgL/lPbjNjbtWjA3FXRg0BUdvDm9TtO72+qxDIX3cmxJAUcibafhbv6udg
6o6AzJ4gexCagmsQBLe3x+jZwJA2Z50dAswWcBu5MU3UtH7tAM2XiN4wkPrnBQUbMp3ZDtZTyIQx
jJty5fTgwJ5Bd6oz7yXPVYFYJJ90cpTKxsrbMAx8L8j2z1UAHhWdF06yYBkhYl7d36GtK6tDmxrD
aSgS4lmCFRBN0dNyyOaMwXLSpK4Pn1MC9k/CYInathHmHrEGio8VIu5IsHUqHyzE6QAUIVV1kbOu
WPb//kb+uR7Y7I6k1bFqYY66Pv+L1h+3FBkRGzR/orJavfM4mZ+Y3Yd3dr5Wp6C31m+E8B5X387j
v3/4H5s0BQ4FGiBgj66X72wX9x+HBnfIsqTMcxHjODWeiXicH/0sNAEtcHjAf9nf//3zfpVPvz/2
W0vbZGvwbMjI4urxosEgfStDn5yJhqQpw1mOFWfeyChc85b5pNseEtdTJ/ZU2KNpaB7KpWzPdsVC
JIyxvm+1KCNMMvLGqb3uSKR0bxyaim5InergcyY6d6dWSX0FCXf/96v/FUF5dfVs9ThPyWhl47/e
WDO8X4Y55eTW8YTfO0MYvlrEs9+0qZV+rBfOvBWRMuTjQaO8JUsl2VvpOkYE1BHhQtAMiiW/TJt3
alZre5Z/vyyHLZ8/NvA/XeftV/6PX3GgZdJ2GrAJfrEKazT7Hrhr7LIfct9N2k+Lm5ntWa1MVPcu
iWrtAbqIfztqR1xG4hmRYhlGmu8wIg1k7dlpEqvaWNWN6kNk0M4AGPG2g7v9v7lwbJcstD5tD3Ed
OsqTYDf+TMAzan/4aj3mxOZQTn742Ag/+dKMPbSUxKoa2ofOFFgHQIfq6yQbNLRs1Q7GGWNGkp5L
HL87vH7iNCULorIFlhZjYWvyNi+iYb534X+u3uxWts8dZ3EhZfJq/1DdKJBDWjpGNec2u9Sxxjev
BNRROelTYyFVr9PA+OoOQJVTO5OvQVsV8KaW5r4YebHfeS7/5XK2oykeV2yYDrfy9wdgdGZOHdT8
sS/UGqeJgx/cXvJL63vyLpE+/m2ZiUvQqvDSGuNyX1m6vuNvzsJe03fSR/9l6WV+xduB6IA75F3v
6GvVortiDM/Uvj1WMCjLPaNQ9YyGONnaEPaNk5ZDTBYGdCR/mD4s5VJFADjmg4Y9u4egph8ZD4Ox
knP1Ttn+LysQJ6CAkRYRFESZ/9oA/+Nl2Wh0YjDRNyN8Q3LV0r7ehT55xY8GSAhY0U6eiU/GaoxH
zzaUGQfG6ixfkZNSAFV1bbRxtojWuqNdTy858fzOjwCUmivBIDqrL9puHMD6ot8QG16StXGlc8rM
nFPLe7f6X354BgtbNUlzhAXgajkNOlBPBfyVGLYS1IPMHjiG+kG8FKkBAsST+g7PWn1Wc/pqcE8e
UVn5Jwfv/RG3rvfO+mhvj/3VQsSSTko3khPQgNdtdp9fL5s4GcQZqLozKX7NfTPya0SWZ2qyzBzr
MK6OBLlhu4cEwDAdJWk+BvXSxFk/m7hPVE8oB2sFJ5M0JEIgcwYTlbZX7XVeo+VAzWa8Cm/eMGRZ
8bW3ezC+xfgNPXHxpaqF//Gdd8v54ztxhLX5NhZiH8I7tp/gP56XoShXoxz8MLZ5wR4yq3TufBDz
cdhU5dssmLqnJdJK28wRVkPm+5Gn6hs/RBdpuWbPo1nau//FJXHA8ljhts7YdY+iIJ3cLpm3ABXB
8jb4srvNeV53tJV1ZM/WevSravocsivdsy6s0UIRtwNH7uNnG/wHbaIu//s1/dE2oWMdBIhiON3Q
IbtegWZY4YtpCZybq+d/Wos6JznOa++o6edDZrTGB1cCl/r7h/7L80bLl2eNudhGlPeufhvA2/Ca
8ajx8KTukcanfUIfII6FrNEPZXV9g2Ci/ZwPRXHTSdP/qZzyDV65LnY+CpRjGYzDnVGFMDJsp7nx
bOnfG8g7d6W2sN5glpXHtp4tiL1GddaEIr62s128stHcklI4iHfuovWrafCfb5DLz7q9yCg6AocT
yvU3qkhKZks0saj1oLGcRZPWPELhfS1Ce10igrLgJI5MJNKIRRjwmzPZ4XmpR4lLY+XIucMD2+ud
Rr/RfWwAbqeR3cDdOGAYN+371XQMtTMxZg9fF6taDjPjiKNm8C33c4E7C3qG/+qV2fo5gefK6KUp
P7YLyMN0yuZ9j+W3iYzeGrvDFFZU74XTY+1LeE1II6M+nqjdXPVYTlZJ/zkT5CP4mbt89RqiVHck
g1p0NcukujhSpuowt7MFxb0G2waPytCRay1GCG7EwwTZ+25VnRPXVPdIoTbOKEjjJ24dRtiiGMof
A8KfAl3pghkfLUQ638xUOcnJhvNHvpg9SskXNKbyTIVQPtHIGX4SQKjC3cqXi2q1wipiPKCCfW9V
oB5b2d+72VxApulk6+xJdcT9NKlwYzkJryc8GKIlZwVnNW5AlvSwRFyw/iTtEUqoDYXBuU3MsNlP
5LvdF2TbgdhGBj2cpNfPZwRv5D06AfoFnaTCPZgAXR8AqRvmxWqZsR1KXWV+lKVBTzBJX5vJUaHQ
so5OKatnbh7L4UAWrCY7PjX3vI1b/EXri+818jfE9n9/xf5owPNAspxviGdGdGiTr7pcXe8PyO09
61BbuXUpzLKJDTHwvlh9fudoklp261J1scUmfnFbpzxzfrTO71zF1rH67bVgSdmabdvgm2Oze1Vv
me6gYahpMlaKbjxXZZJemsIzD1WQ36eTas5O6r9AAs/ppqaEOS0DaloRksFV4GpIx9WnD5TLH3+/
rOvTE1+bq6LGQcnMbMK8Oj11Pat/r1MMU2utflTlAt58EsPjPKXVZw9HbPz3z/ujdmGF46TGBgui
EmzJNXC7K4k69odZHIJwCW8J5Skvg5lVX0gytfe51/NupG5zj1MuPUtdwxQxccdyzLJwi/ilhdxv
LjL90V+H+tmD4PXi1Z1UmFn9O7OeWCN6HKkQHbFOu6a0zPeeJtf785fksOn/khSxVbBn/r6dhu7i
dei3kgOuHO0fWlcMwbmver/CHD5OxKitWXZJgEjKo1k5+qXn+UuJ5NAmzh7PUnckWgOFLBUktsia
OdTu4Vy0X0DXKbIe4CqOWVPi4sbo8pbiOYQY20BU3PXB0LRRbnbjx6FBN54Q8XZMhPKySy8lgQp5
2WbLU1ZvtCTiIZDe6E40nzNfKxa+URJHTfMOLVHakcx4IrxnlIeWpJnqMMN50Oc0qJrxMYThT5Rt
HXiX7XwdRrY5WN6hGdIWdJue629dV+RdDAS+1IeEk8Q31ERNdVpkAU7XDwcKxwrPjNz5uaXdS6EJ
zkHuNKy3uqQ1huOA34um3fCdBaIaX2nCDN+yofH5JSeYyzFbn1VfGsgIyHZnxnoRkRHefRU4YPgC
M0eUUcxavbnmWtuxuxRFzZLmW+o4+duACaVLk56ZzaHp9xnbuodqzIlfhapcgUVFDAsVadFet5ur
PFAnq8ur5iKq0F3v8ERNWN6U7o7KVMmdbbO0r2ant3ttPydtSEG0krcO6jGp3H9YgIJHzwvR1Y3g
PSJnIZCGeWMBb9isnRN9sf7FdcbGOCUtYJi9U3ilhy+5kg/KqLdQD68kjWYKTbeIIITZX4LcCB9l
AcdgnxEDDeG31OHAMiz1a4M1FVt/5VWPKCGJ4jDKeb7DHjUO+xzIyb5VfiO3BHmv2CWtQG+Outxf
DhIvox3zb8lk8DIawzsSvXX1IgYyi6nzRXZZcBQehTWkzUuOZ7k+6IXkmVdYZJN8FKJt5mPvsjER
WZsZ38uCs+s5xfrSH1YtXf8AlLv/YKRktcVh3zRgaWt7gJdtjBWOktmlSwaAbLghu2JtD9Xqgvd1
7TJDINHKkHDy3A9V/wjLjZB7J19hSBR0l26RxJZmJADjkTxiFtOx5qA/EsEMd/bYFYWab9GsW/zL
spwGunqkk8RI1oIibnVXPTdss3PkNPkaeUS4No/YRAC3FsFkVMSJkPoOMpVH11aTSO8ast/Biuol
f8Y/l+Nhn4JkubWlo7sXQ3e+2lW8m+qcDxitdrZWq3FcMJAAcA4mcj/cpdxgCatIoOLOAYGno9Mt
1VHbJblN+CXnSNHQr3+UQFzznanMzL3U3ewzTOG/70/kmW4GrdyAtGbnPXwNctsgu2HuLKe9oiGr
H3j08GbXiPzgTGfVEKdGvxKGDaHi1pIALE6E+PQs6pxaOOSp8CuwIunvayzgUZaL4ZYfUjJnL6fl
jAsHclsS5OELXlBLPLKgzCvYRTBjMHO2UYxiCvpaKXtg9wqkjNJ0EuV+ttg37zqLAImdm1LKxpY7
JOCqV7J1EDS6ysXFK7uKHKnKIjTSXcMXEkxc69LUq/cyylx994apZXlrERHuoV85MrZVVWenGjtR
SUKQ68gdaWTDF9fuKm8PjJhEoFl2VoOBFqAFZs0UPMtohhYWYbuYpoPCv/2xVJi3FLK2j245ND0+
fI/ADXK4Uu8GJnK9xdmrwDukawPboJxAAe0xIoNnckRdfEtaU40H7bTyI4EqeEsRbxB+US6G1tGc
Gm5wrEiLyA5WlY6Y0Xhixv1EaOr4JDK+aIzYhYpxsYkiORRigdUaltU/BWkv9WEMIVcidfC0+2SO
3XhR2GnQRbnaUkzbBunfZW6R4dAqUfHYU846sWXDtuSVWMN46D2/OuHUE8R8VROvOp1sFUbpPJog
dqpgfDL7afyg5YDfT87lWNyFfSER2NIvsD+EjnR/cne95qbmgAXjjSLpo7HirN2jddK3Skn5w3EG
SbtZz0F1cMQ4mmfD0DALNbGp/jNaWCOJMAgp+7gsvPrHhYp4PhTVkgL97XALwlpvnDO87uVsFEU1
ncupbwkiCk2onP5Yr3cL4NmJhxKqMo5SS827FM9tCdxnpEgLTAk8nPhMffDopWEOnTMcBPSQRrGr
h2AhMM5rvagsjR566miCHMajG5iR2wQ8wJlM3YuDm6C5GFSney+syaoaG92NxxUlrMJYYtqvJerk
/IVAYrbyqVLhcMFapUdUsuVIxTZOrx3ZVDeMn9OnteQdJSqvsB7LrPY/z6Nol2NpmjDu11YuL8KR
WIJkjV/8AWaFgm6rhV3sSumyxGbQ9cDl90TYM88DKx3hesyo/Ta4zl73JsqMgpT7C+jzWrFH5/an
bJrIFnOIWHFueA4kQl2vGp/VLBK994VQwQ4VXjWw6C+AXK3F6cCGWOPSxovVhT+yIuC+BHZPi9IO
zE7iBST7Zl9kFv8vIFC78zJ7y42eZzVFwbZ67QadsguOVAQAlFeyB7Cl5zTfwone96qQ1EWl6tc0
LsCGQK7mH+GCnV1IIOFQWJfBbnpcEiqrPq6dU0FdoO+9nodAVMBw7VrVOEXw1+VjRa0TVG7jnRNf
o/4wNiB1CAVl3EEZNO9LxIWweGuHnCiQcOPNKlqOanMBZyPSlYYJMQDEuAF7oRl9wrVabsnjYzar
KyjTHUFUNMgWGswXks/ZCBsmIVQFOQ0vR2r/GdnROO99D0bRa11lyryvGZtlN1M6+d/QroUdI297
zHYZ6W7Ez/XpUCNz7sc3QgJxF3uTw6dxytdw3GvRHeY5JBcvaLUE4aSVHPeOoyvISUu/PgPW1eOB
IN/l+7QI801Y1VPK28J19ZAF9qwuNJgmp5qPRMKU085sTecpWTVmiK3LjaSPCZR1ZxQmbHcsJ8ad
3Rj0y0WI057PCM36REJcPceL2wKCyvHYR3U/k4KWrEFwGQXMhFPRVNwb06rTDznd1x39zXI6KVdm
6R1ZIEgObLpa9d7qWiLdixFVy5mezHJuCa4an/XSdMZO6N79IXDIWDE1n2E+aWMQ7Z733U/wX2Tj
EwHC43ogfY8nlZKC6qjRGeWwlEmxcS512oLXHcML+yrZachU6wY5vmXNpwZT3RyzavjyMBCAsu5F
iPN+LyDKByeo0wHi98lxn3o8UsOO6yeS01P9tO9ZyLE7K7VxqTq3ixIPP96ZIHHgbRjwDAaCAVGD
0xDo8Y3Gp3nX+tJAo87QEldmQMrHY1r7U3JE0p4x1rQcmLzSszCKOF0OPYf6J4xz0GhAAKt8pAEh
ZeYdk87164PBWLQ48wX95LmdCvuMAC3Rd71aVfYAmN0bkPVZhnksV9v6SdPJUZelq0wDmBWgzrly
a/sgxoUBZS2JXMNNOopTAxOv5h3NnbeSUweJ7AYagmhcKj3cK4M8EfBPbtqf8OYNUJd7S7QRL3sL
7R6UQJ1Oe2etQc5kfla9pfibPlRh0BBZ4E++ucMF1tuPIUlFCb9LKtOdbyziCzFUafDYdU0xxFi9
WIdAe2TzKe+hZ382GZWlJ0812cM41XZ/wwpOHwbw9XKvgjosL45yO9RtjAhhEi942+MSKK63C1M9
qdvC5UW9BUovqYU7N6/OeQ0352AzaXjMelJVgOUMAcxggjyZaxNOpW6zkNi0mz7PVIEcGn3TsZUT
iB9b5kZErCprau449TOPPIqWHEksmis8bhzC8t5tY6vFa2nZHDSj2Vt9cXBFR0KVlXCIYA8mCSpV
5pzQfXGCtzHboF3JaoJQS6DeUjTW3TlprD6NqoIW+sk0S++5d3q7PWUugrEDB5aEhBrARkRW9Gaq
t3xtZ0vOASSIF9Ev1X6tC/3NzEtsFSrP0gt6UxK8l67gFho9W7aqp2CEHOLMPWilxjAA7bbBAa9W
Tr0zpv2P1N0YBEtlKOceMpQDmkjX35xFcSpdVBcglBpbwN+NUfc/loH67dzmG0TMgwbIQb/fcoFU
2+bdwTCStCYhBrPbjpw6sD6BEN7Olb1093OZkFBWN6OeLqXedLFe7Q6v29ug9n2NPWZfqLT7yLyy
f7F4ovPI011RYf9blMPaHCwmiB2OYjszyAsJ7hY+CZQ7ZzyO7ZITlp2hDFSWlf5U5ZCXN/3Ul8Sg
O45zGSsBNtx0uy6/GEWo8ITjLSKIJEABgqlytiOQdw2KtdGYHlOFTzXGetIQ+iPL/NjlrlncsPaO
T4qjhH8gs9f73jfKMtLIJED9hVjp+iYf0+ZEn7vZU59YLQNIxxRvITji+3yh8t7V1bDEaVuo4DUc
0fpFge6YV0iTo8KBjr5sf/rLKhtYiBYUzdzogGdMgatf53Tq5jMTpeS27vzB3xe2Nbhk7ji2jC2r
5zw7pHkVHPxiEjNQJC2KOE95HojZa7K3iZgJaPTWMITRYvO/cUqbL12LABhPEtju93wycoIE65kk
JcgbL/Ttsuehb81/eCrKEkoIXOQdBp9Onynlx+w+7chZh30+V9+llcmTu4rKAcdiUB8I4kzWyBVK
Lk8JtYUZ2XY7IpLGQt7uPau37COWByB4JQWcuM1wmwW3ZC1xOe0qSVDIocCE0SCYiex9W5HQTiSB
kA9ODTRoz3ZQzFQeq+VFC227ZxdN14JzG84y8XF9Ah+ONKmkfqQKKm8bNzCm20yAtwmp4+w7HMFi
onqGafNoKHu0AWMZ8Ars3FbPvZnTMHDcVK7Hlq1FfGDKAxOaEMASY0ZqhOPBIUHXeejK1TsuxQQi
xAS2mp94Y8IvDjrQA2FzIZsARYs+h3YJcbUlN5RsJNCn6YcMg+xuI752lJi1uGRAOlfIqm3q7kkV
NBN897bVXtxsyAVwQx2yPDHIOwUC+yptYbpAkLtn9162ugVunqNM2reFo1XsyjC7MdfMfFOjCIz9
RKVzQXlkKtCoLex1mg75LTZKaPwWsbvroQ/syn8Oyfo7QDhTqFU6m1XfE50cbzwTMsZRd44PlNIZ
jIObWeomgYoFY7edLHCmTbV1fVFR+gLvy6zEXqcuocfI/fKB7bAMgLJVtJ5hjhVrX567tQwrXG6h
SZs8bCC+tnmSPA3Y1YJ4y0o8D0oMY1Qkyfw10/QX4p6B/wrXA2LtQ9bCBHoN+8kI751KQEulVS3o
taO/ZpcM1JchbNisqLGoGiDIiqjJppRzTVrNxDN2IiFK1qBgPg9Fk9hnsbpQz40Vf+2ut2TWnxa9
LZkG5rWG6oPz8jkoJ+zIOxKQzI/E9yzrYVRUPoeZPFsdd5DtSB3tyuStKAi6jZea4xQjB4T3kREk
BbRJKKsnRs82XAENvQr3Cl2zG8PLHfOBmyy+ZdCOk72fJMW6h8+wFA/WssX91Fpb/9TgiRDvmasm
b6lL8gzzMGSsU1Hl3lEAIyvOelHbGVGO1aVwm9LaWcxNJPG51vI5V8Tk7BcMfmyDVYpyIMx4WPfE
tIV7BSMtiyYIKYSnCXf4pP0sX7chozfsFtmzNLQewU7HCWFtFg9o5NiavGUa78cJ//ceXQ2ID7s1
ckJKZgVpKciC/iwGTsMPTWWWH5e2LN6cuSSV2e6LjMgMMrvnPUZkvz/PMifSM5Mq+8xoCrKM4898
fBisr7qpUuYKHLqXCwediQEeTIhDs7RQ/GlUZZc87GYjyqfMwTbYQ+bfATsm/ReqY3GHUye5AaAk
uluzHji3J/3cuRePfeMLjHcyP3CCu99CGn7poS6SprtzHZoisd3l6Qp6gRM+tKySBJCV7uRyAzjW
1U9dGaJKF7h+7b2kIQ/mTBTDDQ8mUUKW4c/iiyOH+rO1ZgwkG15RlywPcvb2ybhO6mylbXtXZkYd
fBywSiP08LPhUjVlB32TShYO8yxpBfp+OkMXRCMKqXDusL4ssq1+zMIXWKPcoPjJub5tjl1X6uTe
W1ZGsE2rnG9zs5gAFzwruCdul7Yvl2YHR8iLXE+ekkEKkdEznlAAusORzlFO6k2QULQtlTLvLG0G
a8SPQh3uCMN5gn4iLKrjNPyBFg6uQ6rqwjxtuEqyBkgye8w6D/jhQsO44mCoJupdPRHQBjzvZqi1
TbtLZBn72RomYwwpsYcJxTeC/tRuPNKkRx22Y/ItiTjJRf0DoY0+B9VkfaM3iIylSgIsaNiQ4SZq
IHUF1I7PELFLm1MTSM1HGAr2l2JY/Czy0TN20TJJoGFTUpO4hRbW0tRahpSXzJRuHnW+/EmrW4kn
YliJIvICZQzPDpuTfxiQhzTxoEWwsEYmThXRkwjdizlpWASUugEsQCOoszunIQo2UtWQGpGRc8LZ
8Vurs5ewf0FqCDr05aOmels4rL/IlX7GJRj7pb50WW/eAQjOXxRYJ8qAYCUqzGk33g75d8cBWC98
0zygwlw98hBu7W5ekojQC06RnGqyx7QTJGF0Ep7jjjaGuCODMu8vjKd9QGWO2aj7LhzEcG+K1SNT
YVpnjjQAp8e3yShhK6yBGo5thlK86kzja+0TW4bgUqVHKsRmpCPSdXdoU9fwnCBLLagYjNWL4fuR
ZyQrEFm8+uPsbj0Lsmho7mnv2CO3Fg8g9nDhjLolW7gWy+p/oofZkU7hgEsDVFP3/YlvXHTAbgJb
HhJ8VvOlrwwPV3XimPoy2tZEzkRV+uGZiLACU3NgJrQgchkYt7mchzL2lFIQ/ljR9M0MhfqH03kz
lTZO1Z5Kop7so7G2NhGTEAcq+6HrM/NMXQnqdoSR/qComqyTqm2BgN0KqcFJowjk116inLknxEZV
l8Vru89uWYhvqIHtbJ81Y0ZgQtVbr4kzpE8zFHe1NwdTcmQYymK9weQ5NkeZOt5+GNjTiRjpEG+t
fbvlgtTNtN6SntF+0qbP3qRSp7Aj6bUB02Vf8w1Z1twycumbfYFBGHwSzbJJ5BM6UFHNgRBqniXX
Q0k1/K0t6+yb2U7p1wTq4noKDJWgwfHr/DstvunsqskSMUSDlUcz7Mkry8JiesEuBIqDgo+UBsUv
Q8s3s4FkMQ2Cgpukpty7vTec7cISn/rS1N/LfBiHs4QsqtB6YLWPeZ87/5jmdMgjax4dkrHKUomb
Nty6nzSGVXYHUnFuSRdKsuDYzIP5gyarm3wWfdH6X5ndrsktp0eXSMHCmqy4bCCjPXdokgjXW8Qy
//Bt4KcRORuhE1nKRbha8CQ6j7rXBJOXJCjPEcWcdOPCF9WdLGfmf4yHy7c2zJAbeWvWRNXiiiMY
eAKcMu0MDlR6zzpyM/iY3ko44tveQCth6EIMCkWySpDT/DjVfSZ81caamfTXecFZ8YhTCKacIeZS
3FBKTpHPnnMYgMoRXEifTXk7p08S/+Rlc/1f3J3Hjt3IlkV/pdFzPtAboF8PSF6fXkqnCSGlJAa9
DQbJr+/FArpRSj0o8aY9KKGcdG/SRJw4Z++1v7fm4IhYs9t6/E4wlkTgo8hKCSE1T/qWNMq5fiHd
h2jKRiuCa0Hj6j6pC7dlRobeIwoYgzwDd8uWKyLKZHAkKDqL2aLYERSdNvtbxQP7NCSGbHc6dvtj
kEOaOWdyZLxvZRuqMy1tacZY7PXy5+yseRGBY6navePU7nrJs0CINaI/bieIlXp1zBqGZbFC9v6d
03S+xIthaj/ZjTlPtZocoLyhVtQ/bYkB2c2KyS/nJQ7aY5ZBQbmqewvJ0tzRsI+8smgIoC8LzYxF
vXQPQw3Gn7DWjD5qJloi2hqgLEGcZ0R0EzA2AwacwVYgePQtInw02HtTaCSTwhWLWprAwaqzzkT5
QdTO4EBoIQt2HzvQjawDOAV0pzqqSS/OG8bfsBZ5u15Uv5Jj4lQEiz0yf2tuUYuMTihkPxYXObUW
3Fv03NmhJF/sFtuYm4RkxJlaRDRlL3f8iyHMcQ2/+ViZiOdbZ/tYGJ32rDoWLsBea6Fi1ugk4dhl
sqjRWyZTAVha8ZAKZs7wFxLrpJUKRj/GUcuN5GClN9lY9fl+WoZRHbhKbDdLYtRE0gH+dXnB/C15
0U3b4ZRMM4Tj0l5odA5ugc5FyUwi/bUX143pHWo5YyIk8XHDHFjGq9vTm5uMGdhj72QZJ42+au5x
OxrVHp7b5H2dDXf43LH0vRB+JLMdDsLOZGA0WtfCJJMdNui8Pi2i840zemBRMFKYLNJge0vXdlbr
ieHky1ZU8QjmzDg6BJy/0WbgWrVi3F4nANlVXJpZqw5VVfqHQTCZiyD8lcFhRMfMcarJtrjSIZmf
hspr3pLBUcxTGVp6wCy95KjQF/dRzSGPxAXf6yFZKt++wPFbmcRq9MtCaOCKQs6D5nPgbZdQeJ0W
n90wOe4PTkLdvGUMNA4njlL5ZwxYSEiSJmfeBnq1oSedp0hhZkPmO6ZK/tYWNY3bsuWRj1BvslBm
rkBksB2ArmG1QSNvlUHcWhm0y16UySTCmf/lvqqMqYwg/xXipJpSXOkeXHUCMIP+xwxGjJyqiazf
M5VbSdsCO/6+YCWWezIF/PxYTfRv6KwxRo3FqlR9KzwdnVLDz+kePCSsZKuVzACZIWT9FeND+oT1
kpg/83SLGQ69jWtf9laSEUk6Il8gGHg9Gplkmh5qFv3rqNeWRI/hOFtwLUkO70Kg1hZnKqgFu07O
XPFqdpLzMLd6uhs6V/+S1dMW37aoefpIurbpZn5VtOBaJkYCjAJiR+gRv+og0kLnzGbIYNck9JQG
eirxODnyrGvZhH+wSb+DvZmZVBuwjWl8GPu5gdhOHWadF9cnc0Ot5lmuq3ssmp4Qk2kUjy3vLAV8
mr4aeuns7KEhZoTEw+Hxz0KU94JzNhtMdnxx8FdIUtx3Io6yWkp3YloCOd22CV0ys5PwvICxzmSd
yqFkiFJ7M31ThncfSEi893pMDMGb0tKxDabD/P27z2ZItfp20cAndszhVjpI1JLRNkxYwYFOpho7
1ow6nOl3fiAJUyVx77qLe6g8ZVl7zA0gHDKzcuEIt7XuoHT3ae1zykYipwBZs+xQZGcXNrr0flCV
+px7plpvjCz3Ca9Ic1VQxLcImGcD6AvzDJfcw8qjRUf0Tjv1ezERwBmaDH8YsDCkcXZ9MlftDTRz
8QwRevNodwRkzdqEPHzpRvWYYc62CKIZv1vImSIauvUzIlh5x6CjB2SUz+QbiInYwnQYPcIHkJaS
CyJ0LjU3yc3uKVHW7qvIE9ePdWBqiqhiM/+6zqvZLCHFtla/0HTGGb5hHL1IOE3xvSJ0+D41Fku/
k4R3MQlHTjc9iLSf1oNhI7tihU6aL85M7FU0NEr7gnIFdbmeCuDvIMBVQ5O11GhoW0Vi7Kup615z
F6bFR4r733RD220ncsncABGbrfHX98Wm10v3nahlIJDjnjXWDwvsSCeTy7+zxtKIFTidb31QvE5u
Rxp2Unn7Ol2vofgxbq7s6VZlfOc/vwi/OUK2p9GxmYHjMPrLHv7r1xL0TExah/MeEUp7w2amPwUi
Hw82cBZwot1wINyB+SIR5cDQZGI9Oa6CqIVoNzJNASvdVJX1gVzuvRiXL8WrwTUyYYPpoEV+/VKj
2XZSx6S/18o2PfcBrFtOCl1+Iv15DRWHzpOD4uYjF8L25v2ypAFgwMSBOg03LIDGd1JB1xspnMi/
2w8tTe2sH6g8C7u/QUuPnAS/MxM0Ts+ftK7Mzp09PfPHQBr16/WYup4OAtUI7pyCHNq1L6iV/nyr
/tW3A+/BWgtHjBv27gEyEEMXTEGNPSvsLQTXYQizouquW7OU0wdC+N9cllR7tovMDY8BTwaKj1/v
gGDILCyZsmhro/1NDp2d4r5dht046WDOF2q1LmvMXWa3y3W9xTn5ZesxnU7W3b/7Y3tgi7B7oprU
PTAVv36TMR9bZevEISWZGh8Kju60m7IgiPyO9Ng/f9bv24JvIoQ0dGSamI/fL800JyXqCrHuLa/l
YO4hDyVIlOSCsHE4Yg1Me1+kz4lfUgx88Nm/aTFR6AfbFUcYiXPfe3d7h9lPmDrxzMvM3hjhDAB8
c6rAAg7lsIONqYkPHijTfP+846Wno21iucL1oL9/zVoOLpqfmckOgx7SFZDEDumpk97sRquiprcy
OZ1IO9QnxH9FB8S8NpoDDSyO+ByJ9FPt21QkaiU89ZuuFcUQgU6nQVlQCPC8MAOwdglVYpyUJYe9
zB774eysUwdEYW2Yq/z59hnvryEYU4OZBHk0aL55aN7pWcdi5inqBAd4pM7fOO+sNXw/7NMs//Wl
Sx312vkdKstqYU2rPFGjGAvoZpA121ISAjiXFrGMQ5fq11Jq1pfZS/MPyKv/6ktuhQd+Rf5C6/3u
gUYfXlWMuQ+yaTxjv5SZXB71RvMILRtnYzhjfpPj1w8uzftyjUvDI2oSIwgJx8fX/uunIl/Sexvi
z6EleOxE56elMrOdB2q0ZLcyML+24D4f+4XhSajq7cCoIHweGUZ/ZPf7y5z893XW3UBiYHM5mOIT
wG7x63dJNTNrdMZPh8TQkdc1qAMv0OfNaweus3fVumaVXVbOfMUNb0RiHHDg5R5se2SSceExxQgD
XPHkM2R6MF0heGWIgYasNy5TC681WkDco6vrB5ZxrRicG+Yr5bp3LX/oTspkOQtJW9PF0RxaMH8Z
Ag7Sowfaxu1sZv11hcjBOxc269w5J102uXJWGmzxoOjvhKut4CNkdOZM5gwWFGAOoFucjeKMdYX4
fnhxQMksrylR9flt09c0dOdhWS8tuS/uxbJ727oxR4RM5DTo7lXKo1ZGthT48Rro4Kg45OQ+eni8
k1gFlaPukLaJOaJ9iTOixwh7+ODxeL8UuGy3+mbYwNJPSfx+lV3AUtJvnHV488ywYAwEbRbS98Rm
luoeRCurw/sXdY7uTxifhKUhCCx9FQVJJsuLPvsKzU+n99MHpcD7XY912LQ8MEwbCgL5/DuDGDZP
HfhauhxWohPicUxbjKkFb2u6OVU/sKOxkb5bEoFv4EUBMMLRhvrDe7fvNYAOq8Ed0wPKNa/bBGBG
c5s0XfGzsrR22VmYIpBy5ajD7iW5kE+B9DP/LGkQprfLhCHlUMjU0b+kvuS8PTuIje7pv4mboEJW
F6VBCvK7QJNkvDZaXc6fO5F15a6jTJ53bTv0+s4hK4pYY6VT7g8LLKTrpKHfjpHlrwveAAG7WfUk
nSLJ1c933qwAIieF0syU3+YUxpMEUrsch8Eu10fPQP4dqs4mrdgGaGIcgyKoD7aGpS3exqMvgZH4
PyCK00VJDQ+QXUpXjsKuHhdtB6et+mJWqXHQDTdxz6WxoMLFpJUQyVfgW8JoD9GE2t8abpFw9w7j
c2qrAxMxUJWDWCRZ7pwKiPS0tCl5HBjaH1z67mXkLFXzNlv6VO/RIPXkmIi2+xz0JoaUrtPkz7ap
vLBdA1W+sXfQ8algfVcvjGnMLhpFZhBYkOVJRDlk9c9t4aSnlONTdbKlMz1YTetSmCRJs4XSJ/N3
i5WVJb7BIk+Au5SffasO1EkxPbRiptTDy7ZlBWGHwlRETq5ILG1s4cOf9kvrp1GapPs02bj8qFFR
frLKove+F4WPHF0TnQvvXhKgkePsJhMkzAYjZwjBw3JFYHVZkGamZjf0fLylO+Q2ZYcAK5F726tq
5qv9TF+R4Q+nGKQ/kpxjP9OhpxUVAZOLRcQV38LRLTZTrjj+FT9PDy4H1jXSDVm/+jN94NCrJpN+
ltsmX9gg12Yr24SWH5qZcFDQvgSKp3O+mE+YZ3Ecm+tI2JPRZydv0lZ/h67Px0fNuI71TOatfyyh
HVWxI/zhx5xPzB0rI+Uc2UFz0EIEcMwdEK6N6tKxAQlCH6BuhRrn3+ZIX8KrL0K2KZlLztKd6bF7
GLIyT8xhY4ns25jXeYvVWMGAM4ysqqKiNxqmF4RrrxFrNrdB1I6NlJjsNzNmfJnemRnid/o6ZA7G
mqXyYadVztJGljtUn0Dg0sc16jm7+FNhYx/oXOfHmpNaycBDJ6tINclyS54qQ96GZdW/pUeOECZd
tbu58fqvnP7dYOtMLTwB1fDNLlbH3FNGcdbxcJxHrW3P5E3bVesxIBYTyKOJdHezriiflEjMdJf3
VnZ2jcIodvU4IbfTqvpz4ObLqUZG8B1NSXdyCz9jLGwWYLBbC17Kqba4gwBMSjSX+GT8NtY4x65R
bjeLHzIptK4y0wnYpacaIfDoDC1KHfyxFN+wFc4TaZFPtGMlaXZjOz/oRunBtKxa4wpJp0ZS/eh1
9RWNS3iR3up5yYMyVxFc8mkg4AxlCw+p36/mK8xqOmpDhoEwpKHG5a6RLeIpM1J9jnvK2HnnFvPM
8ApSXc/MOynutLIUy3GZaW0hZMvNEZEXnQ4sPPgUCP1LRq6Gs2YIjYKUVSjY5DxeYg9XdZstagf1
kqAXIgPre1T73YtNk8wLm9VxHrJpdvvI8tPmsm7u+VCnRLBir0A7EnZzoUiRIeXy7PuTHddYAV4q
2ax1tJA2ucZ1m6fzacr98oWelj5HdF/slBy4qq7ImCHzAqsiEXeLSUtAtSZsGaPOXssCw8sxqLrs
FRMjFpokSBUhWuXaPqU5ukCgbd7Mysc0seapKHm2+eP9R5URuMFAKMmfCdnBpofMey53K8qf/Qqj
nuTzqiByl1a2nhCAl2crakszX+5Hu+qDXVK69l3dpow4als0D0PiOmbc6/UmD1nRSkfbLGeE1x0Y
Gf17035rC+r23VStXnsy7HF9Ua6gDCEGjcQ9aF7uc4kgH7kJkqU8poWPK9EcyUMUk2KA3yztkkYA
hs39ktAKjYw5cHYa/6KJvNZDkCt0p3tzhUONNBPwYcWI5r17VcwsP7UYky9Vxaw+kiCKWH6gpd8i
d3PwmCz5+rhC9qrC2e7NT9RtIKrdCRrACVLYpmcP8CtFq9M38SyYItK+MjUznHVbq0nm0b3ywqxp
fspnpqWs4/MsHkiJKr73aiVLTm86cXRrCJwsWJokmXFODOfZYK4CZL6HEnSGv6Dhq3RTtiOma89G
UePSn9DzNTtGnW6sL4x6SDeY2+e+FeYU936NKp1limmzDZMQvscS2OtdV+vpXgsQLkXrqmfZcRkp
lUKE3Ia+11qr4nDKFMA8lBM2P2XNvrsX9ihcslMNIpnFYDY/cLwNCGIIpTfQvqKJQG5Tuj6SRG+H
hem89PAXcFdKnGGrmc1bD7vp3nyGsDotX9NSkbvMJFpOrpXYn9vBt2b01nIy7mZz9d3HxOXRi/D+
sqmBcqK3FUwJSHkHAUac50n6YOaYeXCAT/Ohp3oYWMixam1ReTlXZKT16bWkSN6VzP1uggEBUMyl
lV+spdCSMixSbfL2GasEv0cZAQy8VCt3vTfjDdVnUx/YTTtSeCaSfLKLqGzj0VBLUJ1o2+P/ol0/
vhXotGq8F12i3/s6OVWeBOwTI0YSZASwd9YhAdbPo5ORcSpqxGx7wxO4PRYfEBb61mJzeAQVw7My
TR8KVuU3tN95xkW0bPegBjwcyHfrbL9ks3zyhJ68OcYazMeEW7oTRdV+LTgorvsuq5ofXuoj8ut5
M6uoJY1Hw7LQVES14C2uWZwKemFKZZ6O2oO9Cx+GM67RhLETOrjq5ovHkYdpsLFO6qiRD5RHI0dg
zsQAvW7MElzPI7jehNmtNnfefpSN+2ks8oqkXTtnHStda+D3k2356K2LInEoD9arqSngcwIDqk9E
8dpkSoJvPfRjnaJqbRz3qk1gSUa6j+Fhn6w2nsk587H6+bOJ9FnLxxw0bzsu6z1mvhbo4NDbRMxm
s034blEtzNndICePBJDi97lPOz9csta0D/lceD3P+UBTf9U9tJ2jz3MQpO0no8rNFDmaHB6ndilX
KkbHjipz6xDBuxdZlC4t4/AqH2d0Z7TOarLUurnb86TwBqUWRz5CDZbpinFO9xXAFc4DY9Yn51Zj
qKwiP1uMmxVBHUvParRzXNdGJq7qsZZ9SJZn8sUhFvlHx3LihJPKneZSL5N5hxmOAQ/m57Fwidax
6jnO227Oz34G6jMuKhbrK7gYbbshTvN2x36Q2TtTGXZyw0u/+ujmpnkXjCxa1xoz+GujXWrnIluK
+Xu7Sck2MgQwz7Nfc5Pi7SiNjET4UxVZOsqyvZn3Dkk8+rrEQaHb6HDyxn/R0lnoLE5IIMIaMIx/
FGkhcAAv2apRbgADIlwBdW8deoxrghuRcI6IDdNY/WhWRbfeFo47N0SpJdLfUVWP65ECPSEnVDQS
3z/oByPOTdQNO/SS5PJOc0mhmOqYVV6ID0b+UU5NZ7BtaZoVD6Y9XoOU1qozSR/Z11WXJm1g2WVv
icu9jnDXyPGqMZDJXrrKKt1bkEfu9HNwkmnaFcj4p1Odr/a9lme2c6CiGlj1UbjNMlzQflQ7Spvg
1RB2fZxFpvshf4qNx2kAenOXDcJnBDGZtb4jTpT/O9c03G22k4/pVWanQf5QuoooVZfVazopv0zF
Zw8z5maHbK10lxW5Xt1mK3qS66qb3XKPOyRVL8aUthzHh8UXNRpo0D9eKZLpwBCvSR9K8NjYA7rJ
MiRDH3dY9i7ptDkSw7n0Gc0KYwu8HgLig10iqRVCfk3dwWftaWyVeXOfjgMydoKxOxVZitkVqc/0
S59tYTf3qB/xuq8CaQDlZVa96EuaBR8lZvzeQ6LSR8di+J5rBVA0fu2g1GnmIA9I5QGpWnMDBOJL
i4FPhcyM9bjN5o/gvFvj7O8dG8ghzAngiPgAOyBuveuMBxy+S7Us8pAvxfQ0kDgQsRPkD0qMcs+0
IpFRUKsXODPymnr3I9/4v/p4GgDAxWgd0al89+NK36XDTNQd+dEK+ZJsNBAXg233j8oWw1NgDOnP
cmxQTjXZcKVZ2s8/t0fef/42saE/gpibC0F/duue/A2hQvt06XvMUgfaNY0f4uCiC0M9dkL+NO6g
eHS71W+mTY2Hpp7asov//AXetyW2LgjzGYodg640MRa/foGWakIH8r6AC0NNjuQ6PWtZqz8H/OhX
viunV4e9+IPO+2/ohO1TaQWBC3MZV1Lm//qpKdY8k2Q8UPNa8cTEJjtPiiQRE61qFus5Joc09/1L
bgDXKJF9P4CWqD7o//x26aHgOX9hCkAYkzq0/fe/XXrfV5iFuTMHQRnaENoI1O2iKzmpCABit146
yFH1g+js/nsVpPotSJVx2P/58v/VOP77809RBdQEdAFzWJcm2bsrQSfEwuVV5sd26V3O232r1u+9
06npAcGK6UU9jRRnc8eNP01q8Gxfgmkar8d8MMrr0lamdlfUQTP8VGNbYv/NXC+9pLZXrEc2/2UK
p2CE/TK1a0lceuvNLNsCJZItXJZarV/krugQxETaaJT6ZZ19pLRzJxq1b23dTY45GKvqEeOF3byg
EPfNGz+XWC4ckcj0SPe3BXnhAqY6lp5UdlSQPyj3sgnsEvM4XkNiyuxaV1iFneaZkfti7KQ0q++Y
RglCVT3CwagFGfaZxrvBQQdeSnkxK2Lu9/1MKOvhz5f8t8EkSS249GnEWbBxHO+v+Kq/3XgdEe3i
FQpnGVjneEYZs08aQhydzsyecoQgVw5pwWdJXFTYUF3fQpMnmLDdZudyyaJGb5vjB9/pt+eAQRgD
OB/yJWGPNAfeLQTj2tapBoduHww+nCeF00w7j3VuaE/jUsEF8JMJZyQ6yi5KrWCtd9KjMrrp6Zfx
jtSwQp9mEir6E7K2RT+g3jG60J5oenzHWz08+djm0+OS0DDaqVojfpqYB9Se8+y8tNLxXWpXr3vW
hr4kCjFHAVwCyu32aaWvydE2sRaEsjO30HKzRpwBJwPFS5Us1Ibk1Ne7MktadIOymLwLdg1Vn+l+
OPa9svK53Zc2dNlP/uim3YmykyTvoG+ETW6dpbRw1HL/qoB/aMdMUp1ns1v7EqFvN/c0y2VSv7aG
RzzGMtqSky4Aj37fEMyG2wsrHEdkwn6oM8fRQXNhmGN+t1CoemeOPwy8AU+v+W6Z817eumZf00Gs
u/7BztHqHzj1TsvJBQTkPkkDblaq5RbiKfQZ7mPKjXpSU2N9HTRHtpdhpv2yI5XSFkhgzUTs65Xx
CgrpAV2uMJt13ZfIy7IbNfaKA/Kw+p/tyV6cqGjT9WHg9SJTHoiIG+fUBmJfJRpdNc+pVMZ5TgZ4
iHN8CogZGIYxJwymG2fKgyYG00DHHD5kv+MurEmMx3Ap9oPjy69tmZIFPoJcOc9GiihWinzYy5m0
34gqjh9BSOGiYFLwOhEI2EMYJJWh7Qaw8tntlFumeW70isectFx3iry0bdQbvFPU+yEPAGxmaKvj
Fgw+I/2+SvtgO78ag8ZnpW55QL/qL3dtMehtmGne8MKRjEIY6QtKuKEwxXybDkHnPhiyKc+ImQyU
475Lwi+pzfKA6Kkx9olRpOJQa7PhXHAC8kNnQOIyYlmr5AWrOwz0oPDtHiQDNKqqN5IfthjxQ5WL
QjCmoDaeh3L2hvOi9UiZNLdWT1UxSC+kE6zLD3ax96USgEPqXmcLv9nCU6x3WgKI560usjWFrgUc
L52D/n7tSXmhnFlPNQ/avznH3T6POmGDenE/DO/dhkUxKuVk8nlWpVmf4Be/wfFBd4ri5JtwevXt
z2vSb0NcPg9Uth8QHIFuAQbrrxukpwVtCSQGN5znYJzx+vlWpMG+xwf5mleQZYBaTWRLBlMTBpmy
DfLMzfnArN1/Nd30a+HpNQdk12aO64GYhR2d+1GdqCyJA5RyEfVQc1W0U30lsEXjN83s5z//DO/H
7tuPwE9gkqLo8ff6u1WV81kiZAF1L53BvuA2MPYevqjY9VZ6rqkJEE2nDXglsSV8sM28i55j7k1A
CKJ68Gts7LDY3k1jm0aii5SJu68zLDfIFwsAuYOqcZAluiODG85c5qfMHcx1P7gpUg9N5evLPHaO
jM0RCHhEzQjYaeCIjU/PkuaRMybWBuhb65tbuskX9nl3/ISaFfc17p5A7H1HImVOSea+bjMvAJpD
9+mjgNbfnnxGAFxZNCMsQIb1vmjR6ilJ62Zq8SYveezS7fmZ5tBcDQObKTp0Lf+gSrW2Ydzfy6Qt
+2VD2KNBo16kYv71WUwhDQIfSruDWnR63klK2Aw55zDq8F2yDdi9yi4ezYjqYKa9a4Z53RhWjP/H
kjt9zIqF3FgdewlsjoCpjttXT/VQ2iP6gwzLAKcxXMiesLAYrYyqn7RKzo+p2WXpCSERrfqsEVHJ
mVgn3MypOLHa+XgqUHC8tZwNd2qbHbP2Dk9/PcH/VhDZbfuj/jT2P36M11/b/0d5ZCyYf8gjU9m4
/ujLrzXL5I8aiNJy+v7P/2R2+r+RZAbBYwF83A3cQv3OKPd/I8mcf1DXsS5zuCfr0vxL2lM3/Sj+
+Z+29w+fFZST1lYBbirT/4sks51/cCohaAmVx5b1BGHwv//rF2768O6f/wNKz12D6YUcGeBrvzyz
HkNLi+Md3wJqDlZK990za7FhdUZmmhjgV/FCwwLYK3MyUnfBrzSh3uGnCIq1jyYEkeHEVBgzg+bd
0TNJTgJgx65FkxnaRjrQKR3bTwLYajvI5kSMtHFbzU1wKbQyBadcT9epPzbYkIa8ucZ2wC6MruAa
XMTOcTzz1KaBu6I4GqYzJbWPczEddi5JPBBgJrybjqXJA4tVcQZ/NO4NLKSvs5cb8Tw5/nBqgmYh
7styLgweP3HcwNPH7z5QjTDUrBHiU7Ck/ctIqsVuu15Ibdv7EjMBfAwiIz1EOn6kVSI9eAvm+nLA
qUdhR6hHTwZD2AsMi51pSaqNrJzvqczs0HNd3MEAMsLR7uwDORztGVSMOpRpbe2x50xvqiR6prfs
Hz1uwR0DTj3i3AHaqAjys4sYl1ZcOe40q5+uOcpPNOw7jG+1YXgnNZlexXvrT21oWARLQ6QSL3q9
aN9MbWUxawNYIFVJHKGRLed5qDZuCAjG17U3zG+AorzjOFoQ2xu3C15TTMXnPlvaT4O00nixp/I4
DQXuitRMj0UNNCOxAOYIuRynpq5PokmQdNe1dRg58B/pwbePqh/WSPZOep1aq3cZhNOxthXDdGzE
MDDLYUB5aUDsRhLY5YkmnHZjZXoW4EFtDsRnEPuMhl2GmVUxLF21zCXzHFwkY5ghlo7zkzXUvUy9
VIwBmvV+nWzn3qxNeB9t5Z8aaQUHv9P6Az3+4YKpe9MtFe7ZLaaSHh/eUg9VMM3Gun80AQTEyWAU
xDvh3e5AEkUQ6PLY8RMn7izN+IxQtjRjGwQ5UzW4Dw5JeO3sHRZ6HjR51/pGVe1hGAvvm/KISzJB
InDpSpBcs/ccmFW3V6OLOwKdOya0joo+VfZ1PSROhLwTsb0HF81LtlSnyvFOlb9WJ1F1IxZiyEX4
lg/VNOlPbAPU4S4mQxUYhhYxHRO70sUcP9J33Ikmt1+aUopjP5K+E9ICqy8JOcp5qDPYjyqOhw2d
u9x4EaUg9iCfpjfkFhhSUsskSEOZtNfb2Tixa49dqNeZOKRln/CLM3Lc8jJS6y0APJkH+TxYSGi3
zMLaSQJDy3DhXk645E0YwLNyN7bI/MXsVz0aRjF/q03hfIZJ96XQAJGRnGzdGP10IaOogi2DHsJi
KH4bQMfaDSXAMAwm065p6W/WFZdonFzjuuu2cWJdtUeXmHuGyf3gzCE+JIEKYinlU6cCbGAJUh6M
chIdxLg+mhOo3mSyt7yQiunL3BzhwRixqfV6xAz6pfEHfadsL3nmVZVXuJzL+0rMT14SgBt3IFa4
5vY0clyzbmebtmtWFuFCobfXsqK4S8APkUdO/k4ItFDedAwc5S5ocoqzGmnME9Pg+Wj5hAwB8vZ+
dLMwLosvGQhgU8H1ZY5ZhLNKCcaK+nhV2TpDAYUM7NqU45a9m6qBEFYqlBtB+XURonKSUC8wONoA
RxK5fgN6t1yLtlm/d3g00HlX7oJ3dhDRbCNexlbIvo6f+YeRlFoc8OcdtGIZz3VZqYtZjNuBE59g
WTwWmu20caaILQ0dhlrqDFhzCm6zZmGUqXWyeO541W8a+pB5lDM/vkeoc+2nUBsYQJsntjKBB3fu
ElxCQ8MTSuDjZ8wNdnvS9bQ+kEgwtDTi5x37DdFQlXY2vVTFM0B/hvYsd2RStCtWLLPEGaU9lXJ0
Lysj+s94cPdVoHw6yj14nb4xYefy6OJ2zQ9Ym2KkLOkQTwxhoBsKeZVOugurgP6Y2Y42B6/pzeqA
AAYSaLaFYxfGBFPtGY5tKLCkR6U3BPDBgEoCFV6vMzefdlNWQQlmyhTY9RtRlq/lUJ28YHohFu0G
7e0nV8uAAIk0p9lbu0jrKKplxGm+PY5F+xV/1HKNWTO9wrXMl7Ws/qhnqFalBfiOMxfT/nZlpaS5
cEMomPWiQeIhTt6uzsKvzdCak/ZzkXnLl6yrfAbx7oy2SJZRhwt9JG6qeTXL7iWYlhsmfrf+yALV
T/33se/AsJsQL1gYd6wWChyVN9+skHGilNt6Kp3hMnpYPxfbv7eQL+xBon+rlZY8w8OEHlZAwqCq
X9m2Yd6C22I67geSxQwQOK1/9kaN0LoH+ggpUm8CZuRU+Pcl2MhwkMUVWYIlXDE2YCYzmqqOdhbo
n9rJK75WMCDzsPRTL4JywjBUgUgbkAKw2snyeYFGde7xNh98d8FaRR8H55zXvMi2qW1SEyUGYa9x
T4bZWt+YZsOodesM+tpokQq1DM73RmCMBWKs3zO2Rn3AWMe/xWVM/8AdzqafL2flpclTM81Oftmm
/nf43N4MhTe2T9jECIW7Tz3D+qRZpneAiNns02EEpcDQ/xSQ5hL7oyNeuyVzUEW1lvZaEHR2qp1k
rnc6yC4PA1fMuuzzi+MceDB17HuwxByMd7fFoi8q4mjT3jND977WZnk34Y+Y9pRVqxGS41aTljww
nB69pb5T6yKfQC09Dw1v1OwP4JqQCNBxn9OQdma5b/o23RkAOh/J626OaTc5EG4oPb2wsPUOIQdF
REh8VBmDfnJfoH+xD7ZWf0n0Lrl2zbK9ET0WkT4d5pMxFF0stG6Fx+OjIALFwO4dzNob37G0QwNd
I/vK5Hs3aZcQpSp8bR+QiMHwgT74/3B3HsuNa+mWfpWKHhcy4M3g3gFAErSSKJ+aIOQS3mxgwz59
fzin3KmOru66g44bPcyUlEmRAPZv1vqW1epbIy6j85LYRpgUCjTIUQej6+deSVy8iJYd4XChAnl1
D93wMrqZ5udgRuPjYGLQV4ZE1XzmXjb0QTOH+ZTkfo07OtqOUW++SZdMJ6QhyuQzY0Sbg/r5q9Lb
ae9W3nxTR00SLuCqjlOrtY/Z4PYcISB4/IE8imDUVHHHOLKRzHxtcCvc7NY+yWyGkymIojdSQnMJ
7kobA53GLcTQFyPIcZUHkJw8uOrIZug32s3z0mbiZ2vQa57RIEbfzDd77SGJqgkrZuMgWy0waEK4
d97I2lgKFlGpqWNfSZWgQ3MUIrJxn0zm30xzf9XSNh5GL3KhuuI4TDj2S9+STfnuGSw6NmqRiTC3
pHfT/sa5Mkr3GQUO/SpfVY609KEGlIOKJKkfTLNrQ7T11k4M+XJv4TTCbYiiRqLYyfpVkDC3mUut
FUsfHmm5MS3iLSQf+K2l2C8mteRugpWCDM1JIJ5O2beLjmbjIkw9EAigbSA25Xu1T5otnwSEETRZ
T9UExW0o3wSzIB8qSR44Kp+Nk8Ks8ajEStKQ1oG0Vv50KoIXnDQ9m9byQNsr/UYqw3smrZssl+1d
h9DoQJ1ybU1B8mhzw67pW68JLp2re6F63xXpl6zrP0H/hEqtOvuxXvSzRbE0uiNUNucOU7G2nWbt
MC0l5KSqYT0m4EWwPji0sc3ZM6F44EGYBy1Sx3xUIU0moc7q/mPKGHBm+ThTonkyy8C42N09AuZV
15HWY3PIGLIr19qRlnNV8vTToYK96oohH6H7G/0qHlm1UHN8VWJIJ45ajAFhr8VmmYzyISoRwqK6
WDa9kO4RCjh9+DIutx50CNUHF4ziHsSofXJZrKGPbCG+W4zZr6Pa44fwAKNtErvN7uOeb4kQf7fa
fFHHRtl3Xpbu3WahW0jAsDEENZODEhfKnbOgkyXLVC43ZjGk31jBILumEHdSlEbrcn2Aj5Fad6be
tqhdoGpVE/AMHsaGHfZUOVNKtE/RAdh0CgVZQy/KBGF2m2wNbHJUS02yz8eIkXqUDalPVDxuUZ4/
nL2GOGVSR3DoxtOllGYwj+mrTSIIo6VqUshTL6ggSjtsox78b186OR0WRMlm5nDNdPceyjrpVP1r
VcaMzZ3+oUwX9uT9Uu4R/bQ7dyUOxJYDRVWOxwTPcjgCybsmQj8XprizBTBs5lXiRWXIei/yGW2q
npG8NevJxRbkYKFirwInK8qwzZz4gCYiChFELluwvNEt9Ar9kmiTvhOwJUKr6InizBxxzUou70Vn
L44uFJzZPF0GK72SaKGdTTkqh5Ed1iWaWY+oKNayrZ2wGdnJdCjvFwn0kF3NfuzVEW+6ogNfx/1K
xU1G2tnitmMB1TFTS5MpfcK2yC0bx969No/5S4+cQd/KaIjN7Tiq3WMLM4P2gYT69R8onXOMi/1M
zEl8xZNeTcFkV4gqWm/ZJBpPBGXR7CBOgA8gSXiNDdO70RSTqw2Y63C2qtQFa9sor0Q3YScuCz6t
qFCBctTLEUAVDWth7HNWFndiaB3ayCy+W8bI2/KEA0duLXKXtOoSCLtxgrKyp492AF2SobOrV4K0
+Gqasn6xpIW7UU48h/yYEYNZr1MrAF3G84RhO6wzO38YxIyzxrEsQBwsWSZnyS9phtprcCh+ejmr
x0XpQDS3jVmulH9B6laUbh11rjmfMz7fRKBMov8w198l8RWCzm9LNDwPbQzBnC61c19LLoxTN7Lx
QWzVXIB7qnj75vnRXSwYAP2kfMAQmYOu6tJfmrTdV1uZswMet+nxz7VVEofMZBUfg5asd1cHri8y
9haisACl1Dsa5fH0597JloxBh+WT0zfsVeFV/hx7002T2TdZ2kcBituYaiG90nZmN9qkzXf//oDu
sSaztPyvTeYYMH3WDYHwcSL/M/yub97L7+6f/6l1XPi372IK9Zfx4eZdvv/hD2h+mZNd++92vv/u
+kL+dWC1fuf/7Rf/Mm17nJvv//gfn3VfyfVfi9O6+sMgzvqX47vnd5l+vld/Cng9/8uPfb93kuRl
/YdpERm2DnVNVvBrxtX4/devALLAsWYxQLfXyJS/ju+0H7959tY8L1tDd8RUveNZu0721i+xieH7
120MJca/M74z/zhx5qTH10R6lUvYBStZ8BB/nDgDHdUR31B3rZ1W219T8xrJ92hVO8pNV+3ZsTrT
Az1S5u1vd2Vz76W3CGe25OBuLIIT4a/viF6AMcN8oH2sxLPRPFvzUzI+qctNIu56KTZZCM3cz6YQ
xtfsXu36cy0IpzP6aUt7+H97of53vAYd5EL/YoT83X6k2Nn+YXq8/sDvV59u/FAZ8TosFTTA9Poa
0PyXq8/94WrmSr/jazaJuX+/+uwfGss+PLJ8YV3Vo9b469Wn/0DJARYVLS2hlevF/Nd77+73Rca/
Gh5r9m+2ub9vPLj+EHcYhosH21t1Mv9sGU5RwnhODEyJ+mQ4pkm+4ltr66g4cf1u1Fr/orNh5uS0
GfHM05vh1UqQ6LK9dbsoOhOXaX5EADECChn3gH4+eUky1tNWv5hnijHKksR0nFcNZlbYFFGVnJBL
VHeeDhZ/hFr9a4xN9YrK1jp4i1RurChv75VuFDcaXHyfFq6/U1GEMwnum+duUeIAKHO2Ha3e2uis
ibe5TAHserrylElhriU2Vn1tLhFIYoH2F3USV9eazQezJQPBUPLso3bc3neSdDwANkbc15TyCmRi
OU3StvaTTHRaIm3Z1kgAdhYAjnPdjReWpncx07N4cu4LLULzrWsPEUbngO0m/Ek5oSLLjOjdc5HX
qjUVLXwCLP2E0i+N/hWNYJfBPm1Tpr1NwQFcOiK0colcn5bDsJMj+odbO34a5/pesQBiJ1g+73ok
7etUBVKIGo/jS9UO87kigIhX38tvFP9mmBZFudcWkDtF2azE63H+0LJEfTD7Uhzgoj9iJxh/5pFn
QNI1Gd9pMaJPyKs60sdFa6srWab6BVcr8+FKnbcOVN29UyvDY5x2pd/aTcyZS2l8TARMcKzm/TPg
JQsxRkKKUWwK75Zm8ZMyc6tliFpKnp+g00o0Py6FY+XI6JMEoySEoiOvhtEw0i9iJWyiHlFvY9LN
ROYGWOed08lXZWAilggjGGedKexkHiglN5MJHchKqG776Tlu8Llg1wjivP9wjPTegsm0nfL8okZ6
cwTxBbmqXJIdM/0a5PhykgMMewWGUmkFRUNkBzINYpVifB3l8DToLsrtjpilsyI6lhtSNLyIDpYV
OEW7xq7BSkM4/TMFQX7SEhcaJbQcCPYj8gO7pC0FkbBTB+L+4gzrU1ptR/GlC9rD3ltGprH4OBxx
jFAqBoDiuq2YaiVsaXCYCfH2JlF0rPtkO+EBubTe2Aepx6jb7tzQzQzTx1PhMv5QzF0tzIgItoRs
t4Fh1t08kttgY6iisw5mB82bOis+oek0kZbha+AzVXPYMVf2Dan7WrWQHiDqaY8cSRz1wftuW+2g
rPMCJ5MnjT7Unwz2n6ua/pIME6QpK94NrNy3yJVPg97nm6UHZYv3Z2A8m58gS2tH+E0QaRR1Z7Va
F0gDfD7ACgNaKHSGwTWvpDdJZgjis1PaJ2eAiKS51rUivi0ogPn48wB3v9PMZes4yvvUtPkZM2x2
35KbwajBYGiPJFk3p5T+lPU0C5zZDZAptz43Qvu+SNM+tYlrQqdWoYJaSpDLKL6Vkt8I9DOTuFIN
h0Ibn3vbMJGQif6h162LdJUV7KpgtyFKhVAeZPK/yFE7tGaSXux4Mp/hfeubpriViEw27kzx3gIn
Ags0fsLCSVmIq/AlMMisspn05AllRwrIxGZJefXEGlva5stGbZPHaGk3tiSesZrLvcNSp9vgInHO
OG+aZ3M2qgCe/meRZFersnrExqZPUvaFCc2BaNNnutMSmGLGNcnGDvXKVzU7704vkPEwIXJShu9E
0JHJWkd7OsvsyNLa5FK3W0hQSGCFUpYX3TWwwDnYVPQFQX9Ef/JpsMw7p8ix/BEw9682q/NNZRTj
ti7sGOOn04V9bvO460gMYP+NebHRTERkDTzWLptgmGEVhAXfjESjVEvYQvrBWpxZuynxeBp6UbJB
HeYgBWW2BkwbPHJpfCyjic1yjHSMSNUUxrjPT7PRLidvUJL72XH0t7QmGXjjJFK7Geyyve2ilEVN
fo100dDFFl66i83lUrCFJ0+4MljA2cmXreT2Xhu87DW20vnGabv222ON8z3xsQGE9q7akJkBQs3p
w8oU931uckFyI/DOpGCMUsT6JhYxu0woRYOwNDIA4uKhdNIvKTVnY9ak+6BqrJ5ruQz3jV4Wz90M
5kO3lwPtFAIQ9jxXhZg1RMeEyIHzWuxXZbIG8u0QYjXT2+xUT1FpAm7OFkxTPAZuBpF/Ih6nhQPU
FQjFKTYETSFnQT6nvzdJyhqsV/TuGd6pHfOrRqjzmREZZLuxrsL8KsR9tdiENXRjoQDAmhXzwPxH
+WkMTXWm/MjdTY587dFUFVAGadX08P8Vfe8tVnUHjno4eF5en9mWKZvOzPCJ62mpV+RCDu3ZyAiP
C4BF609NxSE1pMBUtmnZDx+96o4uYT8Dqc+5aJ7Z9liPJrbIBnlasgDPLyrb22PYVd4FJLH7Qddb
Jrhuda83SfdAKQK9Z6xAottkMHVlDLeEHAMfbgNue8+absm8Xy4D/eExyYsGOdmSP9Wm9lwj5fY5
8uqT10zGMV3a6Z33I+EAtkX9PS8wmsWc9L9ivmneFGlnPDnzFA/AlXWekEPMolVrDcSuYY2yN5i6
arjXe2srXAsDn6cybY+8hywD45OpN3iE7hVgiAejjgJMpNmOTL4nm/HIr7Qd7d1sMONBilNYX65L
bJ/qhNIcYFACT9d3Q0SUcpKkpK7nHqbOtKhhEuaY/odsPJja8O4OCi7XkgcFOTpK87GWiycDGN9d
yZxb+NMSdYGbOD1Lpvod0o2ymQF2r5fvxRJ96Dnco2PK+eXJIVSW2HoytX7cUEYYF7XgcazmU7yr
AGczLVy2mup01yHT7KeW2wkvGg76h8wx9K0L2+8uiavuPW175hs9x0yEhWDbLzngbpZyh8QisSs1
qP5i2bDX8Eb723a6j7lwlifQrSNvTtmGjdqbXxaOtS21V8cJShpF31KkdUI7WTWJTqQg4c6KRLtp
J3xQ9dKHQBM+kCo+e4bsN2wVq5vaa03024KnOs7vn0WU7tUZdyP3pcUsJnbrUI+QBadeNfmLbqrP
jDuI8WKAFJ84hKrvIZupUhayFxa9iUMVQIvhZ0UWf4kuf3cUt73VSyKPMc6cDRYt91bDnAuRfXKH
Wkn/KdphOFX4iJ/QJhq3Yy+7vV3M1aazJy1oxolEzEJmn0PlRduhw0+6sFp6wuwOx9KohPvLKAm7
9XVL2Ky/KGfBNmwsxiEJ3o3cHm7n+Kjmfb2pytAaHabcpk2okJ1iNUmKu7huk+NS6y3BZdLFcpbF
t+AN+nKbMtzbOnqvbLQ46rdstawD2/drT6bTi2Uk3s24AGIQFohUP0Xa++S4dlcHLNF6Fcn1TGRI
lqQG1ifiFDPsxRb9ppIhOsz3hiK3jhY9eMU5dReBJmOCCxnLRYR95hLFAaYCnGMxaL9ys+v2TZmc
MMbKI5x44wQQSRCGlM57Ei7LQ9s2/WHpHf2FyVFJHNPCcpSxmoe5PrUJrSgFfiN3gbLfOy3RK/RG
HaFnVgR1ogOKvqgQ9LZ6GoFvMCfy4MwFjLLvsMDiLjUVijMGu6z11+ucHWnzhtpb2eJ9Ax9a1a+j
LEyujzkl0IULH6o+Oi6M6hVUc95l1tBdFZFnuER4QfPWZBNtJca2nTDD47rCv8eyyVMw/SvoMRXH
ibFTz5VLw06gTNMBF/MLiHa+2Sz9y9gysxSukeIwttuZyXvaq49VnLPZ1zsA5v6SFYa2gYQc8cap
7rMmOxD4SS22UWM4j5hA8f9KspDvp8woQwDfzo79H0kZsykYcdqswykO9GBoXAPBewruvavz+bEY
sfLZRlbe8vwn9iamkOskuIalKNPbSBEpgwSrfdexzTFPyPL6lw7umKwO8IeSGTz8O/E4dDUcLRKG
YKRVFBqmpJqD1KoHeiSMGyXZW8tsn0uLM8nI2/KGGL32mFVN8ajTBvBgoqnjAGG3bvACRiTFb7w7
/UEkOaGbQ2EHdadgCmgc64yo+GeDLhA/rgSn7PWptbe0YTn0ZcQjD0xqdTv3qY47q5cEm8ReINuM
UgVOw1HjcD4KaS9hoZSwiAArn0aFzBVltJdd37nqiVxTZVtGrYENDPJ6ZpnKNskEuW+NA6UBZLJ1
ACHA4N9l6bxgKts0Tjnv+SsOVLWlaQm7Mdde7HFY8g0N6z2zwQ8CqWpfnxElDUC0pCzjrSIFK02d
PrmMBW1Rsua5MlifbxMXUwQ2CIV4SAWXr42/8WFJjPuxNY8utvattLU7Goa33vsyoNAxBA+HfvQO
KdFuYY6BOlXH+5qOzx+M0Tt6iLf9KTLTA9dHHqBkkq+80J/RUBFaIesXiJWej0xBvtu5+T0SFEQ8
ox0szHS1koWfa1wmMSmwaJvS75zkl2FxRygqTAtgrjQMHphjJytfJrdxzpPZP3udopMaDz/VK6NL
i0EjoL0vbpBMVTyBCne/zOChNvTF1gVbCGIQ/lTl1vQk51oQA5Fh4VYVLuLJiagODX+qyLRVqHq7
JYNJ01chbl0QSHrBeDffES1jPbRLqewU9EWh0KyfA5zfVx6E+X5M8zfTrkgsATvi8kun2BvYki3b
Rq+tkI++3kR6Z+1llD+OeM7B5GYp5YUn6RVo6BGrNdU9win2lhoLm9y3dKcIYw+u+1aogxPEah1t
tMjOQn4Q85Q3PaTZ8kmkj2QfK9fo4gyr8tBEdxh06XeE82xAI6gxMUfZwfSy/iMbNBXRF8P0lUC+
NRoSOrwMAqk+KTeOM3j3ugesLGgj9yJojNxeXtK8LG5BqnYnQ0BpFbgod7Y0Ud8BHxkdAXncWA2b
3cwGA6WTZ1FgCnnjCe+TFEBkWoj4SAPptpOin4xUAOdFVraZXfGEkuahVWrYKMLC6a11P6W0xz1N
JderxcchPHIlxGAPe2hqmEAzDqQxvkFkbx4Ha17IDCjeFlNF2I+MBjMQDSjNixr0JSHAIr1B0RMf
MJD6TsO/AR4kBC6Q+NrcNiyjVX2bxSU2TG3TWDMFj6qx+pb870OnvaeyJUpq1t8yS7jkcpH+tRjt
pgHpF3jMlbZ8egYVMVtvdyjl1nUFq+hiuYIWeRCaOAhYKnA9Zm9jIIoIhKmhR4jNM+etHynRQ65/
4JHAZala8w4HRvqBygyeQhcdi8F5c7rhRGoHqDEQOWPLYVzn2gNnBQjMom+OEGQZU6AFifvRPEVk
2RzYqu51O4oDy4x2QyvvRIWhRbY+QXfzHgeL6kcj8SmrVKyJV60e875ASGsIV3rotbVNsMCEme68
sZk3dta9jJ7V33Z5pbKuc189JG9BVWdhjsQoyPLoQr6Rvm8ieAfzEqNLKbsnELM7QufPddl+AT12
0C9C9iXCNQphzyzHqhOvhla117JzHlFWsskm7WXHE0aGpJcMNwXzAvAGxE2ZojvQohMcSoLZBnx/
DBU4tvHIsBNWM4Ky+lK/egSH8CxVtA/atw9Acb8hFhGHFkbn692yyYFU+zEjGJMyelvmLJviGAKF
MagTCSqWFSQTiGWF4xk9u3pANYJFKlFT7FpsWRqi99AwxH5bMvyDVLHJTFu9NEVJmJ+RPSGAvFG7
WN27LWm2OfG1PIhbWnqgA+S0lMlnSohy7+PHtN5jI/WQylQPjT69S8MWflmSVJpXJe9RjFYtbSY4
tRlTjBYG+QoL8ZsqApOsKfe6LY6xgJofAddCfIFPrWCiRxBPimmb6pUl9N6uwX/ihP6pcfDcmqV7
wVXLK5rZqxG8nav5aayql77Vsr1iq+nOtghJ0dySy6bfjjxRbnT4GYROa1q1Nyau8qSMvJBF2JXC
Q93avUc0m7GGEDrThjv9OM0Gj5GaBrPnBvUpAX8h8HC/3Tn5NNIal0A+Y/6CF+DziCLeSUVLIISx
R3dAdxp7aSigeBHyI+8tElptmCXBHFnyvpQTJoziFWaLOMAfKQPowSwutLOqNFe0VSH6CPuXG1En
pxFutuUnwU02NSYNxlKimV0YWPj0PC2uffNVWnr85nlDHLAVJLixODdD8ulwKCII5X1zKMletZI3
fkBLYxOeuWjDcK2n7ES0+M5sCgguudUHcjKYGaRBk0zFJnaq6tGETh9O5nTq4s7l4JjH3TIb7wKZ
aRnJsxa9EcRWI91KvwvA6oGyXoHmwLCSZHWtxZnkIyyWJ6sH6tC6Rn5CJXOdBj4u8ky2UYf3fSkJ
MJbLsk2chqM2z2Jazmqrg+K2y0fCYA9aDgunLuj7kKxhVZpYfCKG9mbjyU6MX9AttHMya3D6E8vY
KcgEzqjBiIPq3lQxvCqEm3hxBk2rFV9saYcdwThF0NMLIvUk7yshSSXxzbH64JyFaoRCblzla3k1
/USx1GwSOVWbVny3BD1p9nTDEJpYwuKz76ZXHbqGL1ldsoNOjD0G8eySkn1x1oRuPS4xD3eEaFwt
5gum8/daH4y9N1z6cun3ook/87pk2y7U6TzO3bTps6nYMf+mbMH55QxnLVVPY89hMnUzfuuWJLDG
vilLokH7eeslOZHEskkCD4rPDs28+hN7tA/3wdri4un2xL0RJ/jd1duO619MaB0cEsTaUM9/zctz
r/4cEBimnI1LXpBPYOTfs1Xt3KaggMTVeAcTr9j0LHt9G50mI6zkpcsK5RAryNTd5ezwNH9UFRPN
uqEUX0mvE0lfGSoSnXa5Ms4EQKJIIDMqsK+lUaoj5Wh0HrmzoPw8OFl0IxV7DKF5pRcC2pqg6aan
MaJCt5JTEsc8+wkrJJJSaRFwRq+6We77BeJTvQB/M/OsuPD2Tzult/YIpnihdVI9tt7Ek6qx+9de
eYWXtNPnaUtZZbN/Lkl6XN3+M9CrBxNv32Z09WOsLYecOzGkJPlE7bgl3+CktnqAl+sLsNANvuBo
R3v0hYc31GsBzwgbrlLHIWIu3jGci6UOgsqztwpIJz8jRQzl5HK0F8sNohR/1uKoIZBu7YQOs9/W
WmO+zBRKiJXAs5lwmlGdd/DGFnXBtVi7+ynqmh3tVEGh3XRXfciUQ8rGAMNoUTG9tSVHt2t+dxY0
KqYr2jR9Gg4vxwFi+zPnZqcByYJlfJhja2+nXIRAo4qwT/ODBiZFcuJaoMdT52eDDozjaOf0dn+M
x2S+LGyKdg25UkOZ+zJ1AnVmosJYHP0k/V3Z3/WOsZu97KHts2XTVnH51sn0lEUKs6/xvpeWIOyA
ZPuk7Z4qqqZ0pm5uWzEEaMCd4zSwtqhAQKhD6nxOhWkHNqXErHZKiM7EOrU2JxVDsPZkwl+JRxjA
ds0AQTjcCJ4wT4LBrMGph6jHh1Foq5yMVU0Ml1WBALMXfe79flhl+Iz/msu0tO0pV4eFucnIQ2Vg
OgfPt7swIP1VNxVJ2hEYKxILZme7dFp3C+vW3kJPIxjS5Jg06Lj2M7CFDcXao9Mrxl6SrQfrRUM1
32jUPVhM0FolyFbstvYunRh6gr0zj/u6IryXrQaiYaFlzhPgKCsYezi2CCerw+BkULMWYSdr5kpf
XSKNEAyws0O8VZFNAV6gdSb/Zd7w33l3GbP3D4XYMao7t1MCtWaR7YiRGf9Sq+/Ee52V0l4j5NKD
1xnJi24RlTZ4POZJISVdwISmrE+YrCJiALezNjxIzuVvPlyilSt3zODUwTIoYWy8KEWnfsF4Ii49
iorkG+JSSjfJRMztiTpaeCM/rc5UzwmhUO8tnpbQruT4WsNqes6ZPQdFbZARmzfFMbEZ7os0sBiH
psZP3TS1CyMhK8T2Wz30PAhviWN7KhcZnScMy1eQSfbHoHYCKBB9wobQ4WYz90byLBGaYnUlCP6m
EmV+KaTE5EDoVZBpVnqZx7557Z3FO45KGa344I6qtpAbo4v0SzW17QZ8+Hss2jvg3N0mUZkldZZQ
DkmXOTdcEP1O89gn8IGp9QNlX3Pq09L6qZNOM1DSx+PzBDjn2IM3Ys4Umbdz0wPcy71RPXogxk6g
GJcHDM3p2QYuRd0BUZGjFiWxU1APF3Vsh7JAoao4rfsymlP7NVjwXMrIrXeoL+ftiJ5oNywZWlSj
51gcl00Zl9q9mbv1Qdeb7rUCC3EGWVCf6nSJvlo4xRkzoCrWbOaIrclVXVZfo8Mg21y5Xc3SPUlF
U3ncKPHy1acQlZRUi9DuTsaphrPV5co7JKeIzsiWe71U+ysxyjGZh+QlEV9QhFMOL8juvPbURbAM
Z0FxkXfjevMIYkiLcgq6gbqIGk/o0V1KBsheBSty0uLeCWBXVVQIDp483oAjOWHlnhGDnIh2hf0H
wDK/b+nwt382uZHb0mV6u2QD1N7Bw/Cxpuq20xIjvY1dkjvihEeM2f4XBEP/fzr6NGgayGT+94KM
Q1d8/6n+9afL+x+kRH/5ud91GYr5Ax2FY3oQESDCmOpq+PtdmMGXXIZKWP0AlMJtBT/xN2mGZf4g
9gCYDNNwEyXlPwiD+JJqGjiALQfCOU5m7d+RZqyu57/rMiyA9qrqYSqmIbNXN7b5R11QW4+1vshY
AfKcRQwq3qcWCw+3ievLOrWuYJ0BZAH9gy7yf8JQW38UJf32n+OqQHPOiJJf5Z+NtypxkaU+MkWt
G550PWN00owXSFbQC+JDJ1TSNtluyCNOu+GqoPxmH5BqYaGO3RGaW04gJIb43zoYL+jsvDjJkb9U
LfV1mFnjJwkJZCfeXbapAHtYOefcZVo5fY6jUk+bSK1NvwTku41bS760qk4moJuVcl/Oqf6VasNI
mnxnDMmOEKbYN5VUr7dAJBvmGS15RVHiXcu5TN/kAoDQjxUWT2z2x+l5XfnaSmG9K9iniCpnn8Di
mUF8sp7JS9CSP/lrlpp1ca3RM/1/Xx11ST/bmkBV+c/yu39U3/3nv7x3/xuKpNA3mXjg/9V9CQO7
Hup/FEr97Yf+IpbSfqxCKQNvrMrHrnpc9b/fk7r6A5EP2e5gbHTk9PY/aPWMH6uEyVC5WfChW/hp
/6aW0n5wP66AKeRSHMRgn/4dtZTmrJicv9+VzkpDAIBpqUg9GcV4/8wqKDIilhc7r5hNiRapPpHs
QNrjgyD32+fBnpOARNgUS8t4rlXEEl3xjF38K66Lt2E2jjpc9AxR8RZwMNPIucHqWQ8GZRJGBdo1
g/6ScQNV1UB2Ufcep9O4mx2Kam2e6SLo1BQx3pIeCeK/ip5Hh2Q6WwUS35VXRTPSfeLOJEeRpTSv
03A11m71frorVYAyw7CunRTt4rap/tCOx5pwJQ73+NgqydOUym/So/DVo7i6QQyP3JjidRP1neOD
V0JqyOLPt5PoQ/PGPWXQDeaJ8+Tkr0jVjuZQrjwgVuGy7A9aw8x78PJzpNOb93ZzrwM8Daus6Ddo
cov9uBQ3Syf0Q6QUJ8epz4gpTg55J5eUh1uPWItMPpd5H67M2avrnciz20yZiy2DjoiQxO6uBJN1
NLGJ9O28zwbFCk3NqEIvK7du3oUObHommR1mmphxsm4/y04l/MwLWgNZcUaCdOatcdaG8QA57UY0
Q+CZ9b3qkUrbEygmaLmW9pBOU1A1xoGc8POgGmsS2Hls6EvBDEYldUOZ8ZzLmscip+2rhPPkdWUV
pIihZ8erA00hfUG3tZDV55OOHN2aI3LeF726zKZZbDNWENBw6NgMXsxIU91SaDlL2MwS3F+V6IdE
NC7kYGgfSfQAjwS6gLXg10XQTZzmpuqwMFhmu82QxTmlUwZzX7AyyQ8K5CR0AHth2RcimncA58LK
EfUmBjSwifPu1AjQxiieA2g0nq+0OAT4NF4hLDhBXkmSmwYRgMvd6Z3zDYe1Y4214vbz3kf2gKop
dcIo6z8HUztnXh77hAOyzAYo1ZR5aAoGqDXzUlWXK3s42WdiyALVmN9Jk31D0RYyeO52c1+d2UI9
K11+R2r9rQA5ixv5EUmEH8F6zDFrgdtBUiHlFntsmDb4nFIWs5vRdD8AfIeTC4XYBgwIS7pCPAPC
FsNVjX1M3UeavIfTd1AN+2zU0wFFCLuSWVMwLTHsb7A17Lh+nqPKuVHJGN24PQQZd+Wkj/VZSUUM
vkHsQcU2QaRWW5I/8XXpFXzl3tuUkqFUppfbxowfmirfxU29deboZWQEy1shP0jQgwGefJq68jzD
BDoasbmZB/MTgvF728lTrDPzUvGCIgp51NfCsrfTBwv+6ORoZ4P62GAcidJ9r/9Wf86rCC4NM1sD
WP4/uTuTJMeNbU1vpTaAZwDcHc2UBMkgo8/MyEYTWCpDQt/3mNfKamP1Ie+1ehEIPtKuhjWQZDKT
0glvjh8/529KLHjHZ1ejy+BM7h1W7S9hFT8HFeYmhfhcmcFzSR4bYW8UUNk0lwTXtfIvZgzq2E8M
bL2mg6VD95Gp+00UPG+ABcrG/zkvafEsqueahknpowZWljdzzNWsx3AwNf3GgKEMiIXaRVm82m16
jJ1XrKWpUzTF58HQTo1PC7ddku+67vq9kxMkFnyDWjLzdKhx2M4kaGRk921kxPfl+FXowa0f4PGZ
ZUxwzZ6COP6Ff0m2SWfvJnRtMd76wRb1t/ApHjJbIr1YVYhmE3AqTTsZVrfHBDt9rJBBPlq12ltF
96Xi3WAO2WNvUKapx+aQFJRfW73NPGwc1GFwBVT2MnyBBelZCARWifstovSG7959b6Mc6vTRTYYS
uOdaX938JXResIaHesfTENMVHraDeO6jluA/90AQ6bOM5tekrg+t63t4rP4qpnrbLv4U7lTJfQT5
56bhNbUz6HouuZ4aowc9psLsy7zDvQSrBcvGzCHfFLQ+ofsgoR7zgiJvelF2/mQrDhvlJE4JwBn8
+2BBmI04qq77AQX8E+r529wEFyqsJyjP37rlbeYLSi0+0koothPWMvkQTiLelnP/iuILYgsBni2i
iJ+7sf8jW154Q+Mu6+e81EP+7JbgJbCkUltLZT8HQAJwmevnotL32Qxm0lSEXHvqvw0d/9bIgNpG
XkRUGtw/0VNGnwdczqDnT4SCcWGcfsOicP7cj+HXRuZ/WoF15+bVr0maT0GWfiecH2tfP6a9O2/S
bilMdV/1urvBBAMXy64+IgTMaeaJBjjQ3KclRRPuDoq3Fl2SCjVeKj/jCY3HPzULCxor7I0NNB1g
fO39ZDq/FrkBr0c2c+fW4mtuZRjgWag5+HH5OA6Sm4luihG4fw9o1ewnM+uI8gaU5DxCJ922+rui
Cv4YB/07znqnWUJHKigUcbmB/HLtX/PY38K/f4wEYhPYfZVUpYAD4AHB5R/k33IjrvZWED1FYvqa
6dpfvYEMvju0RzkZn9qFUFVbNgrF9vNgJ/cSfGyWVj9RGP9k4k23cWjRSCS1W9xuvLYZb0GyRRsn
sW+KwaCRv5QNshG4lW3BASvbLcbroDuE+WrH5hPL+ULgqu/w271JBNhY3LIoY5bdJ3soexZInznu
hIzJouXVjX9Bhv7c+jFmOtrSESsfuDqSDXq1yO76+q7mZZ21DZ1Gs9hH2vSc1iB0BuTm9rJIngxH
nrLSeY6KBM2HuYP40ANTnCUPjWgI/mxGzAp6V3sUMvnVmA7+9H6wmfI5viejga+PjwiUO5tig0Kf
eAaZXA3TDsllbBij4lNUYn0Ng5zLHWEMTCm3mptgFWPVO8foqT2TdrXdnZmmLylsTs0VWKIjHBGC
9cyKcafVzm3vYP+MYTBna9APUuL8IwLk7zqzM+6j8odF6aebw21EKWhK+mOr9IekdQ9hO1SI0M8j
+h0z4aHZY7i6T5f6EZ2UowpEsjWS+Y/Icv6cjKxF/6zDmUzpj5MNRYNeSeGzTpYBtx1iM57XMUuS
/GxMGd6KabxFbg05K7f/JEASbJAkOogS8lI8NWznHHF9xEO2UivFxl3qWmOR9Yf8d60rUz9Buqde
Gw33KU+5XW9Rw05Ec8B7Br/dnjYRdlQvysmOU5X/ostrbGs3uq8CoExGNrTbuo2g7uXD3mhD2N0q
+aJF+p1JO/tAIOt2fi8XxQ7KbziMR+it16C66Unsa0nb2Ekpa7VK3lVZhrouHqIyNk5TX/tbqIzf
hqWmN0+VOAA2ML2KWjHwCLTKQ+ynEcpY6p0hzTJ8HPluBzpX8ZDb5k+jpC9NY6zcN1P7QJy77UV/
RyTHb82M7hG1/GlTYaFaLwG0LoXGCEsQrY29TgdVqLWtts8SJKeTeATj14C+n4Tcpcp5ac3pk9VF
P+B03yMrctc08U+7s9tNbYOfpnLX78yQHrNqkSmfML/eWlVJKuADUtJzTNKNwP6rFJ21Iy7SD0ym
x4Ebl7rl0kilo+/rG/QLHzW8gbyhEs/tuNTAc/1hqBfEsGhvnbG1d/QPPmfDSLO2vc1McQoKUGt+
J15LBIFu8U75PJfOSyOdXa05fw+zdLfWUptNyz0Iy31oleC0sQ6mFig4Wpq9o90lN8IpwNbnybjt
C7CljY4Ajovk2tQG2w6tDeDGw92EeTMKLkT8FuHtyJoWXBemC1OP4wsyxITM+GcydneGgcyBWIrH
MCsfLOou2wb01VaEzQwvOb9JdIoESdU9s/vAh/vma1sVL76fH+MJoAQ+W2WPbo2kME1NxKcEWH3J
m6DcJZO4bczpu2bTE9QEiK96nL6Yfn0H/ukLYLhHB9Z0k3e37OGMZR2+oAr7u4T6Z0OzqtWBKQTa
eFoMiic13MpQHANqLpu+jRc3ZbWbYhIqKs5PPT7xS1cZ8nJ1j7dCSD6Q0luN3cdAtRm9h55ebZFs
zaUAP9Fbwg1UeVQT2m2S+DdKc5/M0j22yPn6IuwOyhY7PFG/xpqRwwuFV1Nlw7fEoXiT0m/ACX2n
aveIcKlzpzuoimVt0p2S0HoAIZLumL0NsWgfJPF9Wakb0i5gIuFSlybq6KCm9JSaCN5zPTUNfWnK
uYAc9FAtWEy8jYqou5m6lmycsHrCsVKHfgqDQ9AOn0Hf+JUEZA3Kporcnz26DUi7tCS4buPZtjqV
nQarOG20PfTWlDQFxLfCzwcFPrZq09JpFnqydySoWH2YvjdpCQ5MV09ITG5gnse7RSBrqyfNN9Fm
AImjRR/0NsJfeecXwt6VVvITxnzM7OPhbg/Bfqzdgf+rJg3s1aYWeb2PNWuRgae1UtXILyCXDbsW
NU5jqCIk4eM/DTOcb2WnTpkSwbavCImj0A5IndcHSAO0CCyeo3agP4gwewpD9bNVNRa0MDVbDept
VRd7ja5UsYw4UFuz0QCZHZRDGvKtlj8EPE+tVTvdQZuW0jwPv6Dc0DIFG6mwIrJ4zFg9xJoseuG4
/oI9+Ii3D++LOkNSdapfcaMqt9qMEkn+axLpN0vU2b4W2V6SW/OCBYw54QKya7U0w5d3Nv4IjSIH
2VuGuAGYExsRXPhEA+IOE76fRliSwxn8X/jA6NRdws/tDDYcbbJ5M6eOR8kNp91J4wHhAlmJjW2G
kmZp3U2O9j0OwXqQK6TAbXEOAmGef5kBmfMMoTOGrIwAc2Ms+vhR/+oUu3mKtz6AHlykfdk+lcjm
ZDTxDT+QN2GffLLEI54Y1baifrMxbdoSU3Msy+kENP5k6WOxAV8OnhfoBz7Jt+7iK2yY9fc8QIeG
CgFBsaNVYGGrxo0un1v9+4i59dEsJcKnQAbw57RyEH7Sqb4hVBJt/Wr+WtEOjQU4J6K3PyAm0Yh6
79sCzK5Cnss+uDl2DcXwnCc+ncQWu/CiuI0a/Z7a731LChZa+Qtwxi9ZqT4DdP9qDMZNE4btRhkN
XVpMG8LpC2UEaDdu8wTF3iAzMcmCzAExUPOHX7R4ITRIq5VZ9z2OH7KmeqkzRO+DsEmA/kyv9SxP
gInlXpKB+cPyjA+zTVJ2YJkU4lQYm5hbVY7bFGVBHsb5CaICINAGhjECyhi6w3GAiQ/5+Zcwvw0E
xH6unqN+Cg99kH6/zSz3viiz+76nhTOiioPZ92NY9+kReaxTzjh1NoktHLa/0LG4K3Vna+nARkte
07qq7sA5bqVNg9CKvs8ZcPwnVf6kar4d2yT3bK3ftyU5iQ6VqmvoEtJoOWbtQ1Ojdqr84tPYdTTP
MT7y1Bh+noSt3eoAob1WoRpb9T25vq0/TLb8UiTOi2igD2T8Bxv0yI2bZF5Syl0qilc14+KCiusD
4CF4dd1w6OryRreMhxLoJSbsN1bdfEEBtd7n008Vq592ZdvHZPw7TsdjTCUBw8nHCtOPBzXbWGRp
rwa/6JsEbaHrzve8moubrk1eC/wcQYhN/cM0AWyllL81rRBt3EpRWo9ic4eNYsiKY6ZrJ/C4ppBq
HYQEzbIk3kuddjCo84kx57fjsrdx88j8uw4HtEtbEh1ptv7BBDaNqoCjnVRjx7dWK+ACIu+GukqS
eNLX5m3TqX/AvP3/s7ZsS1IHpNMdKr/AAOm8XKwz/5//vcg5/i/aQPyjeVtvPvsH/b/as2Ho6I06
FhFU6eK/ibourSJBO8akFQKR3ILc+2+euKX/l1IIOVqQZ433PHHl/pdDwXhRXcf2T0ol/pPa80ID
f1N41nUFV3gZ38bTz8Xx9H07SNYJGo99xNO/GN1N23UDlQPrVMWIBfmLgNibuvzTv/7gt6qS54aj
zs1Mg/s31DLdb0XrW6uSjnJDpB94bu3Kghu1X4DetZ6h/hab9r/aIjQ0gr+KM+Mtf9768xYFYKGo
8Ctab+/HSxqh3EotenwafxsGo72HuQjxNx0nb2qaFIhmMbVHFwbU3uXZe0UYfemmrcd3GVfa/AKb
ttdq/IzulVOCErfC0jpWeqXR6lLpFa3eVfdgWURTB2gj8VJGT/TDKMhWGOYiqGGWQ46+WlPsu9wq
t5keTbvLC3hmQsmzHLYMKebSQ3z/QXXZxI4oJ7CW0mlvWlebd5mqXHKRIr3Bh8ZA9BeDrHbQ5gXk
Ulz50oXVvp5Qkz6NzraH267WjRLpwDauFKWqCp4JrErgA59QUEItO+k4bIAPIAJVIG+IzlUZ32cy
RBWENUalBdX48PNoDSAa8V9JXuYB8bhtgMBi5GWdhmSJKadXLDvsX3qZRdf24m9XiNVmME34OyY9
HrpHv4X93wj341kUdhmwBV4lpYv6C3IrVYf2rhs72lM20oEdde3ez32DPmaMmU8fw11H/O+mKTTQ
2W4Y3ZgOJXgNAPnx8rq+V5qmKcwWQgvZRmNMWDoT+35dMUbC59T3sfMyeBsMyJwdgq6BL+b3qMCT
elURAPq6MsfT5YHPRAQGxvXQJBASH+mWv40IBbZMwIrE7PlQI/Y2bkxAMocJr7rxVe+bf11l/2M8
+HBS+DZ486glII9BB5pu39vRmqwYXC0ZpTdHg9ojGAbfjSR+45qU8y5/2IejvwyF6zJzaTkmPb33
Q4HhbyqjmaWnGmq9qRYHiHrqwcvlUZYf/G5PMQo2sHQOdaRgQFG9H2X2S+g+IfT2scWEfTLaaof3
wSvPqAh/unrezrP9nwnHs1eWMSVNVCKBbtMifT+mZnRN3Nf4IvaFPzwNeVrd9xK8oJvUYGFyo/ly
+RtXnuv/HhBwBlorNlroyz35dtWypBtlhUSbF6HKQ0UQTbE6CyLPkE7ktVPyo0Fx8bazqvZzxqm6
wTVU7DSVJ1ei+fkfwu6xhY2km7F0hN/+EJ6+GXwTjTWdtfmGOkV1DzBbwDaCo53RnKRrq7UoBeLe
xzO4OtbJgNMFrJprv+TDsVnWgPwA+x2DrvHvhvKbWAIJhXYLTWXP1Oh6JI4PZx1YMzyBCTQzIkdi
kDnqb8sbxk79W7drmm2dTOahH3BCCm3xIKqqvuVZj1ukq9ora/ZxX9K1R3yEkoijDEOtDppVlmUI
9Ex5ZZWVGyvSkdBCrdyR0CjcSC83SWsGh8v75MyYaGlbjrSA15BurcbsKplbwIp1r+vSTxZWaM9I
72WfUDv8UbQRddwqdcIr3/nhPrIMVxI9kVXB1MBUq/MnrSjwHd3QvSKpqtu+0TVeP7AWC6LpFz0c
f2FfLnauU/lQyIvsSoz5fbzfH3+GXyIMMy0s8fvKebsNzAI/LRhnYPQabA8H2DYqK+VmzKT0mlR0
+yjVjF3kJC7MpCLz2lgWh0mH6sirQ+3U2Jj7rgQQWQ9c4ElRdjtcWDAoLaEtXl6es1PFtce5UfD4
lXx/eKapKCnxzMhgCpMe0aDVPJypyYK7L72kiI5V4GwzIFikiMkV/+plGT7ME0o0+IGQO1jOamv0
XOcgBFkmlTnpHWSWcJvA+bh1MhPl64DeKvffl7xLxt3lj/544bBALvuRC05h0rXKlxq6RmZbgcDt
hjrZOYKsrMv7eKfx2Lw80rnp5W4DPYIYlQBi9X564US7bW53Oiqt0DcNWdo3uZ//mnX5hOoa5CXa
vB6EdBu6QXnlEj938t6M7Sy4rzfbsELvjJoRY8M+bHdVXZLBjLazCwwjPCBwH52gLckrm/9jCOQW
F47OqwowDu+h94N2nd3ATOK4F8iAeBXR7A5ruPyY5MiR5Hqkruyhc0upwPpYJCsLfm111OmFWGll
2rons9xegGUJ1uLWnzaZ6pVXy5l7hk9bHoWYvZoc79V21SAOFDWXPvzsrPWiJAAQnvc0hRq6gO40
dyjpFTbYhD73Rg3Ce+zSwc710LyysMZyKNcHRy0ug7qzABrXZlNK6nSJQ1OHqAIEH4Kv2oJKxwYl
T9KdXZTOo9b15RZsjtzNOUV9OtCAVCYMD3HV1fdULcZTwQP5eHm3/zaUWv8wi/NsShNwJFnB+9XH
PF1GMfgsr8fyFt6PiXpG+Qy6yNzU/gyIY8oGeG+RwpzIR50MQWSaCkTA3BDDlUN+bidauFWREiw5
tL1aLpHWdQYSwPACM0WtAYsW/EYDEnjVt6gHWvHL5Y8/d9zejrf69naO9UrWAxTyFNncIC/RyrHK
6AbDN/vZAYP6AHu8vXLczsUXQr+FyZfuEL1XSZjV4fBgowjkZTGO05XsnRsrQ926hXuq9DTCwRqO
TVd3Gmj8Njlc/mTj3BzbxG4pcE8hki6n802IQbeWl4/D6cNG3TqCMS3vDB3nWzmggYT1LsU0Gu7b
fHkKBvZQn1rhjw/8ZzOoa5c2pkAmui9T62g1sqTTXsZXJujcLwS/i8Ia4YH5WSWHJop/CNYiI5Qb
ifqrR50VTfG03VbA4/ZT7VhXdt3HOw1sGzwuCc4YoT9n+T1vZmSgpDUllo3HRRiCWKFts9XrfDz6
OF+CxjHuAeNs08YIvl5eio8hgXGX7EABgOTNtloJ1KFQSS14pKrJjD7BXS62vSOcKwv+cbsxCohN
KRaTE+Lt+68zUWeG3aoMKPLKfnJKy966oku2IaY3Rz+ZwAEUYXZTKv/VGfFavPyNH9dyGZ00n+Ru
yatWa9n1cTagJ2x4rha6ZMu4jId0115SEHuI9sTalYj/8USbIFBtJpMiDp7lq8M1GKlyUagxvawg
d6+q0N0oZBBI6jNk1xVdprmJ5M3ljzy3kFQdlzSdNxUlifdTLHyzzuJlUD2Xw31A5uZh+NFdORbL
dngfqDmvhs57kbPB1bnKDTpaZw5dVBPvAQnaThVAraCX0+9F/+DyB50fyl70M38nBauMQADOQ7KJ
DwrLePKMrOwP46y32KL+54VMbmcqtMoQQGAwd1rm9s3hawL4SzKdYA7pyNIMafJniKkUneyW4tcE
7fQffBlaf4uzIrXmhVPwdrjZ8ue2VzkAhhjiWlPx+jTdOMAohr9dHupM8mHyomS5LNtBgGd9vnGA
rrg94D82yEx7vVM624CLcy9aHR8vDd/oNgCJx0URfce+DFI9Vj5bo67VlV9yLgTgcUS8XwooSq4C
DdJhSS1Ub3ojifl+8It+RxQfPEOvf05DBpPRce2nSVXDvg01PfsHZxKFf0RaKbAQgFbD99wpwDwS
VM5HM75xYmszmo9zSCtykQqBQA6U7vLUn4s63LDUFXguENJXUUALjLZsKZJ5JWDxXRJb5q4RqPTp
ZfjZTyBfXh7uXNBZfKTwkaVGThvi/abCfpHWkU8gxxU0Ogp99HdZ6kP37vJnlWCNOOpReGVSz11a
zCW0ctgvigLN+zEjbFcAG8vl8phQL0FH42Si73UohKyfaUb0GxoD+sGq4H5d/tqzk2th+CaFzht0
nTBWoeikKmPTi0ugAwXg7l02GDmgVJxKWMxr5+hcMFr4BtgLS4n9xWp2h3aMJW4aBmVw8Aoi6+hU
qzzcGzZH6/KniTMryUuBLAAgO4WIdZtD+LoJBDLiyDbaeF+2SF7rOF+KOgJGXIU1nnZYmE750U0N
F7yb7t5Bh3vRnVLDgRPFGB43yPcGA2KAXHsYD0CKmxUKwPMY3wxktQc9LSyvF9GLjmfQzdJjfsFm
KryNSriFqkUTIked7eAXKK40qUtvoKEepSHFd4ziEGsjc65v1eAAa7VB9AWYjO8vz4JxdhaEadm2
oxM15CpIJlGml0GI1XvfCO0uc3E+moHFUTW0quMI/NVz56bdY9Yh9z5o1T3Uf/incQK8uEHiKK5E
d0AqEkezukcSBjm3XQhg7crvPLMxDP3Nz1xdHWAHzWQeOQLhkOFvWJrNM1WYgqGC+coJP7PnGQqq
v2BOKEOvZgQZtTopSx5JA/v05KTzlxqRja8tzbJd6Mxz9J+fMVqdGGTiboAm9tozEo0qEPBL0uZ2
vf9MP769aXxX7esO9VJZDcmV7zs7lTSh1KI0zMiraKIFueO2lmZ4TW0E9/GUgoWhhowmGoocl3fX
uaFId3XSe/hrNGXfB66ZK8Luqkb3sgh/lBYk2kF0leHNC6Ps8lC/M/dVygSlSOroNOskmWpZ1rfJ
RePXrA1WFEgJQssPZ6F9QtURJIAxx9HXSJr3vJDCG4z4Pg3J2HsQQ6Mb4WvuQ5RW5ffSGDdhZf4V
d41xX49ug1xng505GvRpxt5vw0acynJ0ocAWIbW3st25iV572ui2w3awjXExvRrp/2C5PSgY9X6P
jR2WT+jbVKX9FU6qiZx/6KsTAl+jDRsF7zLUPpvhaXSj+uSmOUqVYJe6z5VNQWZDTRZpcDL+BXqT
ho9pauLIjAam9VOlYow3kxIG/t+qSKuDgc6G2ocIzaH85BqAWdUUQLdXdtL+cP00+dvoi46mRxeU
hwpjoW9aKJxvztAOkKfM7sHOrek7liawCAiYWGOqrjBJXlrzW8abKkX4RiG+K/wSG65Ii9s/BpD+
n/UJr1VITvxv2JNLqM52+cOdIuDSHZnkZsDOlJITMNfcGKd821oCcm4GKuc1UIsbII0AX0dKThJ7
4Ow23xxEUMutUzf9y+VNcm4/okrBSaOsyVW62iOByXHIFPtRIDR4BLJqbUQTTrtmhLF9eaiVk+7S
f4GCzCOIbg/2kqRD7/djBjumKg0fGYE56kBv9WB4NgCEXW7PwTC+JzzM0F0zBe1tDazQQygE0GfK
NtH3HETZ30Dms7tkmK1XB9T1M3RppHtsu/kRSuU+Q2HBvMnn+vmz0hr7ZSwj+doJDOWv5FfnLggC
EyiH5cVMHfj9d6iq8h2zb6kYdoTDvNSbgwQQvRmV86hkq93NM+t/efLO3ko8E0BzAbQg81iFezPU
AUuVve41bmJ7wm3VrZ6FiCkF7l1T2N1jm0HrAj9V7d0pMHa1mNwtwEd1AlLHcbPY96kPJh04vNoP
M/qCvnnV7vfc1KA1hqEBBEmMi9fhzWlGEzqD7vlBVgA+R5aEOj6aeW2Llo+fDHd9bF9ZjjPFRXMB
vqDSCvPZMddNrKGT6Kz3jYEOMLz5zUyc26VyqmE69uUvbEZYm1LECehxtLOhg4zBSx8749dpyvzP
QwU8dhNnqfao90Z5rX+7bIZVEMZ5FeV6U1GBEGI1I6DcyibPRupdaC/u7Wj6oylx7hsdlJTcRpmH
y/vkzAKYJl0kJB2geNvrxJhfhrxGNjMXjQ5O3B6xCwp0pIkwHXpCtnQR3uV4Xx70TBBB9Z+yLhuT
QsD6BVDPTl8hn86DA6NgarVFgxihC84YIPmVoc4UbAkcVDcAQJGF88/3hw/sawHElg8EBYPexwTi
0McOemMPgB2FZvqeXTT+zh1mHnaZcwvxJd9r1RSjkFaMV7bemafl70cd7zpAzB/6ZnGD0KSvUnKw
3K04mfB30O+aT2WUo2urDzlcDYCn4PcAt6r4Wi31IxTEYm9xvzMTgB+ISe8nY7BjZbYhxVQBBec1
M7ro8yxnhWrEkEDoVOIZV0nK2gncTgfh3s/lXNanEi3sjQitYYMI0QhiGoPZotGnKyHr3M5HZeA3
wgYEw3orziOydyiIoMuaVQaquvG9rMcDKpvhKcUn+0q2Y7wXBfh9uwCCw7GCdsfCwl4FSOirmI9P
lFLGxi89emUmOFY0XyM9o2UdiQGN/AKoj2y/1jgxmY3sr3Q5lhFWRx1YDjVbkwoLxapV3chUsIoh
CCDHvRxupKLw7Rl68+byYTuz5wR5PxOKio9timXa32R1FibCRpMO2KuklvFcTCainwGksrRvxz3w
nNxDg6c+5ijqHLtqSK/c4ufqOhQzFN1I+jlE29X4dIjCtIcgg1QdhTh/xncs1wvbi31cqLD7VV6B
rRhC/tV3OMj0CtvutcWJ6srRO7f3BdPAC03QvuMWeT8PiLjbetRRpYsAKeP4mVq3nd4vUpFGtm97
B39hyvSUIkcH5QWUvxReXNvO54kZD9YiTJECk43UJ6ccyiuTdCYK85Qw6ZFQ2eYdszqXkdvPoPuF
6U02vJQQH46nmpv9KBr6SomAoTDN87VKwblBaWsAfOQMUP5dRcaxM4FAWeggB+gc1nXyILp83iNJ
E92k3Wzf4tZ6eSf+RpqtNzxJKIFvSYfAL7xfgli6i+8CI7qDgHALyH5vAqf3hqyu7kJs5Jf+Iq4R
0BoO86T1C1Nl/JK49c90QZFrCg3Cyz/pTMwRaHJSiF6USYw1OCDFFAy/BFQ2kM1Dst22uoPWly9N
WaNgnSHGd3m4Mxcfz2JccHg1MgNrqEgSUPgS2DB4kYGQaVwqXjAdaRg2wM61/X4uvoHTpTzjArMl
oL6fbMXBSwM3FR794/Y2UmQqfdjG22E0UFvrIVYUA8Zuca1RqUbe6VjCH9hf/t6zhw6YELBJB8AI
ZaL3P6KoZVQnhs/8JsI/VinURdFN9al2CwxNKhgIyKflu4hCKiwUmHD7GVgZKqm4n1sTwhI6Wpi7
AaYwzCZ+9+Wfd+4EUBJ0HJf1B6e7+nVxXjUIdDFFczlU+Lqp2RuzxN7oRgazQzNhALs//sGQwJMW
2AznXS4/6U00jo2oGBFxJBrPYfuQGwMyyn4N8AV9d48pnEJ8MqErXR713Dbnyifwcf3zpFrthTad
HdnA7/Gg4AIHwaH2xi79EYsfpI9lPLpXTvq5fU4dHyEiui+0l8z3X6nKocvTLgLvCChwxvrvADZt
8lpb5Fe+7NwSkk2B4uSNyB2zGilwGxxGwMJ5lRbYd7bEqqMP5sWVYMy8CibrLYqo4h8MCmaGhsgC
gpLrKzUGAxwFEntniG7DDruFw9wi4oxHuglgofgCJOfL5QU8N6EAzFAMoaQGCnm1gKPRp3FexzTc
AxuX60piZd9UyDE02CheHuoMuAtkLOkICQk9CGedh0UiDJRRD2h0Jrr4wwpQCVC6e9vFAXZQZUcE
ydxoF/IiOiDtYG5HqrXYN0363lFdeyvjFCoOfdRjSRq5y2cjBVVLMXjCVPHyTz2X2pC+AXF3Yc4Q
5N5vszhogiRpWiQNtMmm9xz8zDujPoU1/l9+nySnTuEQbxShsQOFdi2jWC7l9W0GGNWVKFpxqa1L
ISgb5l1QIH0ROBNGRC0+9XD4eyhETXmweO3e6ziIW844HS9/9rnN4II2ZAtCIwGf+v6zw4Gaj/JT
Bg4VD3fdCaDNIvJAmt7+k6GcRSIMQSKSweWnvAlXEg3g0K/Y6Y2PHqOj99kmDc1p51RIUl/+qt8/
+8N8ukhT0GuEWGAtq/1mrNDBM9ccKa/h+tw8GGXXgf5u5p2L8jKu5NU9fjvxqRqrXzRITVIFhZ4G
CoSHdDYB8HUIQWv6wW0a+Ky5IHMnwBlpjaMtj2eQOOlwG3ABHQILM6Ai9IetplXyyleci0cuUDi4
MgQl2pnvP2KqtXQO4l4uze0R99EMSGwuq1NlV/W2C5qe+xfFm8tTd+4tQzYFlB5p8gU9sAoPQpu6
BP8Gpg7/mduEyLXJfIAZo11EXk0D1ROp/Npl+GkVBfqlfYEI5+XfcGZTEpwAxDmAYXVu/PcfHtJe
8hObnYLFWAMUJysfS8f+EY1QzS+PdP5rlUsgpPME+Hw1VCOFi0eyKZHi7wG5oldMoXX8O8kHZ28l
RXtAkqnb6tnEO9fStO3IBXXlXJx71SwPaXJ1iz4ACNz3n4sZvT3omUEt2O/9Q9XLYDuYrfJyH6lq
1ffoWXHP7wZqcMdUCCiVCIVtO+r5/zlkhB8Czp9qqfwYAyP0/LVW16WXxE53m7iBPOIBlT+VaFVs
ZpFfq0+dW2dgFUujhSf6h4odDvdKBUHG3UetE5MdLTnGIe4m6J/qV7LHs0PRRFp6SSbqhKuz1ARY
0A9mLT1Y+5xYFRLnFAK9Y6VdW88lZK5iz2/C27+HWt8k+ZBO9CTYvfGi8opdqr4zG9QvruxccW6Y
pdiwwDigFax2jY25SYOaCWpJ+YRdBTWOLRgWvMEBeh+bPiEkIYp+1AOEvxwUMjauRtkx6gARIpMd
Iu+KXsCV37TEhg+fLhUcLnq55Birt2c41k01LreJRYcCPCsAtVCUPITNutqb+JL9ivxJbto5n++H
oiwW/eDwEA+tuftHv4QbAFIJuc46iiEP33fIDEnUI2bnBm8bY2uju7zp1QA9sHHnJ2TptbuipSmU
RcoFpur6pyzCI+zyLzmTLsOgsaAQ0LXnWbi6YNUEaKkuONxhXEJezqr4XnTYhYTc6twcibqSLp8r
UnLHUg9ELpBH6LoSVArlq2qEtFPqTxJzuo3Kxz9wXMfcA6ou1fAMP81KJc4Oj7zqfqhDdx+NTfI1
rIfw8R98PIQXkDhLkXx96hCdUelcNByFGSVJ18dwpkmryqsau9ir0O7SKzvwzJVJh4Jy/ALQJ6aa
70NpiW1B2lYo7fH0wwdiQCCowUF+i0n3jzLvYq8N++rKmL9hF+tdT0xBuINZB/S8WmJbogavYYyG
dNysdjoMG7qUSOcS3uoNrxqEb1yI1W7Suh4CJeY27TJjm6M3fDvnYX6v2rI8on2W3TkSjp9D/2CP
2rXm0YdGlQSnwJshVNMGN2R0DmRaHCqVhdt8FM4+1OzqMYUtuA+j3ASeYV+rJ52LnBQW6Z9RWuTc
rhJjbeqLEu1K4elo8p6yNB/wUUDiwo6qa7nHmSwYHcuFy7w0qT88wGaJrlwnZwGEMIs8kyquZ4ah
dUBtDDeTtKWCizHWse7m9ko0PXdKSbwhdjrU9+W6wwXvyHWwspRANRcTxxINxcDSFlmj2Ocpouv/
4GBIF6S9oF0FE2t1HSW9ZUemxJE3bOxpa0Yj4mQFHraq9I1NEQnr5vJBPDezb8b7bbX9Jh8WpT6r
ENQwpJ4OAZ2+xqVLC++AurTHRg7JQ1cLFMlxm3m4PPDyIeuzsVSo+AveCl2a9wcyVDEdKB14A4jb
5G9H5c4JRRnS/3lCXCtwk/uMjbuNKjvYD7F7DTF1BnNtyoURSkikZP2BvBLjO9XJCSufWYKAs/r8
VYwVbw5bNYdqQVGXtjNs/AmhSgS8zL3TUjmHCKzfNaaFayrqU/dDVYoHPbAw6iFn/Xx5gs5mf1A/
gEATtPmBqxkyGg3TK0b18gpXF5ROU7krMoR8ZzHth7qc0U2tnG9pkFh7oVG6JIlMH3U/rK/cmeeW
Cm6iS6OXhAI+1vulwmvZQGYJNhNWAPYGqa1km2kJvpizH5yszrIOXS9/zCSIe3xbaXtdnohzcebt
8MsRfbNFs1DVE+4q9FDGRr74PPhhY1DZQtlEf7k81PldsdST+EoKyGvKm1bXWpbwePTmuMM42i+i
Hz4vsVORuuMxRCEfy5VwfloUAA6D/L/Uncl23Eiapd+l98iDeVj0Bj5wlkQxxIiMDY4UGYkZMEwG
A56+PnNHVoY7VWRl71obHoqkw2DTP93/3tG+RV2k+564EOEMNSIMpicn6itDsJvnvvok87L54MD+
DA+nkwEMjn4MFzjw5XTksjAjL2vBPZWIrM72Uh8mhO/2veu1dxNdIV/T0B4eITtrcLSK5SY1m+wO
9bVyp5rE+0rs8o/aLl4igsd7oJAeXQfKfXDnDH3SIFq+G5UPAL1A9h7pGcSH5nJ8zKbV+jsMsyGY
IAlPXBtooZeyvVGRBKVip81jQtHxCO1AeOya2nn0qPDee5PdHafKng62BbXS+4v1M+gGS0yVhawB
xZ9rf5ppcBtrAoWITZyes4yu2ShHXHaY02RHn7/zKMUU3Nv10j2hFyCOMAPND2s++rvccdfPbYCS
EgUb9Gy6INhP8KC8otJtf04n0dw4ftFY8KUuf6LVaR88GXxUqvjZxqalwtJeEJ2/15ANkk6zZSP4
vUdpOd8vdYZGi+mXNxQR+g/Mys/cHxpIqL8AgiAIuTpDnpvLcJLUpZa6RC4BCEZsFFP9SYgCdTU1
NfuFZtun9xfop+/H/WWR6gvAX1ztVJr+iV0n6h5eUE1HR3r16zwH3y3gUR9E6z97EmgGvaZIWQId
ujwTVh0QvBk8qe+hgAQBfp9E0v5SBs5H/sBPn0T5mCIj4CrADJdPonWko/MVs4EEpriz6wamJ2kl
BzuYjQ/2908vo4jGW3weko/wpVw+ix0/uKsWueSyC+8oWgnkp35TPmyzSEWIG7IAfyL3qe6DmfqW
5SXPBt4TmsjUvYQMG+QuvDnWVJAgIea7/3xxAe1rkhkSxhzAy8GtHVlDYG3sKLcFDOd31TEYcM7y
LOw+iFx+snlxM6mp0vngwWxw5UbXqN72PeJw+35Ix7sxdVIk8JDcAwVLfzdyQLvF+LC09ZOFpjeR
xk8aVkh8XDeQRO6Qho2I7L0/h9FBpG4FcMlTqPBEH2WYf7bQQEeoEFEkdCMi98u5tARKrCdQAn05
7W1OM0AsjCF97Ct4xmUi8HanoomDAWJIxGBgHlZm+ehCSbhLBHpW5lyM+76enadBNrCXRn77+v5q
6ym+8ta0B0Kk6lHrI/t2OUJCZkv3owLCXgDyuoFCnjRD1On9p/xkzi+ecrXQUAUXs9myp6Y2M+6z
DGYul4Z/RG+h1Hv/UT/L75HYplc7hGiFgrh2jP/iVVQzwf1IghWIAIxWaVBKKGinL3Zt+Tc0ME+x
IFB8xEktvkaNI+4AltYf7OtT/u56VjndFOUp8eCOXr3vAIkMCtZUzJCPb24WH2irhLJ2P7vrelsZ
rQURrdMfFM3/R8Po59+LrOniLNR8FCEk5vQkDTdG1VKIiFKQpfDB7HF3vePaGeEjmM3wuQfWDh7e
af8U9pg+rIg+3pQSBSuk0H9/f0p/tnp0elF3pF5hUu68nFFzWqhJL1AuILKTs4R5AbHv+Icx98PN
/8OTCB1giaIAyBJePskaHXAkGsSTtWn7AififNNPGZl8x5nP+0RrQfybZWk4CRz80Yqlz9NsvPr2
/ztVCR00/s9CL7vvzfd/fP8rwZf+/U3gxbP/BsEEThX+FPVqzNy/xCQMMJ7/TeEVOn/DR6CyDL8Y
nugpNhnaacz+7/9xrb/pJcElwxbyA+8/YfA6hZ//PiF4tzTv4ONBn6MtIGfkcqWRWEPgForLFyLl
dV1+wDTYEIxLBOa7ESZxdAZhwOvUXBpxRZeygCI7zaJu3KNILob5KOl0W5p4tGVRDLt6rSlg3Lkp
dVzzBpljp/hejWU75Ddg0kfRfo4kimj2rWMKKxru5j73ivrJSZMyhFhyhWnLfvbtNcyBU1suj8GB
XsT6kjSTOxyTfrJ761MxIwecwXIZWHyXykyVCK+ehzUsQ9QVR3h8ewe9AcOI+v4F+Qnbxj3vpg4p
DKsZCjhD+yYaXM2AaqH0GxyKNVwhVSQSNPvkA0ftRDLzl2kOSLMD4rXoewXASI7wygDVnAuBbGn6
q+WnzRzFyEVJ3zyY1NCCBk2DLk2b2JjmpPsB2z4NHpCJ2lWjjnRgTPmrzP0ZJtzZy0OmZKytpIFU
drQTvKOUxSmWO2mMmki/d2DVha9hnMKo19QuDpMNCnhgBaA06lDfBcY/oxmQpkGLsmmVTh1SAkU2
V4wrhTiGcZG0tLPoZkDjERRt1NWJLe9rRWiIng1Jx+DZmes0RI0BibPgHz2is+03l3lkdA36aXwg
Sm0mj1Zo8dQVRI4IcgU7j2ZUYjoUFZLgBdrcYIDStUtG03pYnbWZAjRjjdb1jnj14Oqe6E4vxD96
ul8ndDLHuVUgztwpgbsaNLbk87suN6R8DFXVMAklPEZ85xZtwdM6whdeG/S5yRD6rlOucVMpKFAB
Z8K0zK/k05Tz2llhe92Pvxz6L+fF/StbnXYeL5ec7AcYYFpZSAaDi748WX050ipQzP3r6vQqDe4A
1yXrfA/xr/S9fZe1/pgdbMRcaXJqJ4jT1xdjLOexuLXqxPM/oh/SV/bFcPC1oLoANqdD7/DaBcq9
bLQRcEy+DSg8sTVUYaYq2xM1LgYqET7K8Tn0PlktsmfDhvZGPqp8atL8I6f70tkkcCdAot8GLxPn
lqTflW1ZqZwUkwCpH7SIuNefZM9dU9wAXct99zliQRIfuWL2IwgEmp26lg60TkILsM+X0J0X6BEm
/QWir2hG128S3mh9JtRcHONzrSoZ/midcUrLJ9UmTvkETtjyn99f3Muspc4+UDPTEA6Hqh3ou6vU
LKAL7iZPLN+U3RUQovoS+Hl9cKe5jZabzBk6R95HRgP4uD0bzAt7+dd9RTHreilJWoEasNlahLbA
Vy53Flor7kRbT/rNR5ZkSX6ZEJMMQD4NfscaAk3TDw/IY7DB3ZY2bXtnGoOMuqdm9YbG+SRI8HIi
sjzVJxWS1mydQT20lt4XqZH1OLuZFUAw3SKdjIqgP9Er1e9mmbV8pt93CyUU21oDnbqUq4z+Dgy0
UOKraCBdD27crKeFJ0YW2nCjo4MF4JANokj8Dq2C1tMHF/5Ehrko9Gh6uvPFxL0D8/rEiOoh1KfS
ABPEF/TOfRbfpPuH3+ylKke4loMw62GQ7iZ9th07WPgZhA36U2Tn6482xyLnvZRLAzl0JyKr+c+w
aVL9eqrR71zkEedetQPA4YML04ib/YGqKHqJD4OjklnELXoN3Q8uURRqjs0AfyDd9Iii2GJPgxz9
y5bITWiU4j6qteLASDQn8rslncENPhcCCcT8phFBSkubKCFWNL6Db9DTjjBrx+KpbqyU+Lu0xor/
dJaG+f7VLMOxsB6rwm7L8pYqeav1N1aD08AFu8qRX51FpUcduongvejnlsaLK0d9q9XncZLVnI2X
RgzajrbkiyAstBf69q3jUs3mQPJlQrw4ovkyAfNywJw73Q+/QDwWWYTzR6VjjtjDZ+98o6qRVNbX
ujaH+dCh1CMJFPNKjfYv4C/14uZQThTVr6OcAZ7HZTBbRQJzeKNfeB6nyJ8e6BQZuGOaxE6Z0veP
pd75/77k9KkDsqBz3gE8JeR1r+5cWyyoAQWt+rIYZqTEnw1CpF31iqpOXeKx/bdP95PrnRzY5cPI
FNEKBAafmJIIljbzy2PoqtUOW7cPvmRti2WNS8+VjgmJpBB9s/cyV6r2lvYn24Ny2zOT8S5NhVV4
u8Sb9BdRJS2/iIJmxDFyzF4ZL+dllJaz6N87ramXYN+RlIWwhC2eGmCAf/ftCbl4UO0mrXOHaqEh
FUHU0Y0S5HvdaCqc+3F2lEmgJyP9UcB/0EqPQ78fjRdrSBM+yiqmSb7OVl6s6iCLlRIeaWe3R2Ev
Pw/UyCb9YrSw6z9OUjOoPqEOmwDEqOceTlxkL1dTvx6HSZmxUs5AQL/thUaC9E2OXp9GUfWtOU/E
TKVALb8i/UHWY2db42Q6nznMMl/u62LwEckZI+W53YOvBvbxc0rYzQuAvqFogFdRZswZkhLaamWR
nVVNbHX0hqhbJKwdXku6NDnUt5CTCRdeFwh00AsCc6FZZhxPSUad2Uk3lY9pN3cs2Mptn5t3WYnu
fPIFxdzcKo6tdKtk3Y0hNN/yPqtmKwmeEw6I/3tSoQ7lHnKn8Yboqazor+nojz6tQbmWg/5I4XZN
gmrX6cqKzJL0zbEp5yETB2Ko1XE+TeYYwrCNpCHoxzsHtRkMh9GnenyIBDe4ZlZEEJ3cNf2ol9xQ
+pWLcKDZMAahtpoONazSYOU1Rpk3b72W837eQkZaWSyM3VgRnDrJuLhLvW8jr+w1c66L/DzFBkql
7e0AdLY2bstkSfnPMTEVj1E9OIPkPie2DtQtd/vCsNLJCIb0yZQ2lyhESWlFI1O55HJC19XslMp+
yRK7HvpX2y89ni7ydWQ24Ob05uUOsjt25l0OQwRjrkJX/0zSsObuRhrBrcfNM8EIuEjKqLFAXMAA
O54eUtsd/Pxz0WUlYwQ3h+D1h2b1zXnWpAmcakg5AC686Wfi6XguECF+kYEh3H6/4kwZSErWXto1
MRrIakVNYvTnrtidDcdmYcKzL0nHN3hwbt/W1jbQ9kXaBa8GljRMf5sTtk4bAyg24BPqo0hffhgy
kiGduVR1susj4pKWWq9pNEFcuRl26E6JwWR2Jek7Ih3cCm3RNl8dQnCfafISt3zKQf5hVNdzdOHx
EfxeJgeS4jDi58rqDpnbG2R5hI005Q1l8zI1dsJIUNeIh5FGueUuTJaKP6sNqQdXjYM2dhaXJ4/u
iqZKkzFue3rBumORQ1EYHCyGIsaHCvhPDSvf+Q8XuyI7sktGdmxNx68M4I4Lx5Vi4B5mtBHKJRSC
5ubXRBj6dVJHSGSWlePVaC+1Brseo3/+WWaXKb9iNUjx/NicBDtMtCPgrX3Sf15FiWMdh0kpMKZN
EdFWzCqVmXZ+UCBAh/eh1zdxtlv8JeO9prDUX4Y1TYx83Bn1pB0C7k5UpT77/khHkSZal6Olngwv
1bHGZsAKj3Rx96UAa2AhvLYMfYA56xYD87qYwumTvSe91kQDrU4W/nyzw4k9a7ekAzbATGajt+Ky
bN6QLUhXolphdgnaf06WEEjEowlh6d8Hiwi7AcHkrVV715SwqcIcl/baGYrYcgsicathJdMHWbNL
B51srEmHDaVxaGdPpYWrUkZfeelSptH6Ka1a7X6IQNrdDxOZK/Uc8vJs4wYCDEYdZKaOvN83rJdx
E49HN1O3TMKeAiL8jQ2XCCa3NQqKn+zG1XmGqQMsmcXYPVd3dPpFrp5T2Bp0YNqAm2A0qNGySYZm
ztcP0rJXJTBG45BlAURNHh5SJ3rJLo38YpdBCUCXruTRnZYaNWw2KZAyGgDInOymeoA46CBFi9wW
7YcjM0U/st7BxjlXse3WkS74oPgCdapV+zFUzgPHNUrKlXNXGCZhCrxjM/tiMtiW36c2TGv5tSwb
bdLyc3CeY4D9+pByccM6/v6sg229dmdAfGIFNRWBZlO+butxs5ESAw7e5yZF1EgccEfCBn0eihBY
u4GmU1ahnQptadZK+dWn7QqP2kzUyGwNWLAacrWu9IpYmNM0PSJubjTHxPcK/pbjosiyII/bxE7W
Z+vrUFsruRrQ6F75NFW5DoznpddPGHqe8Ry4eKgmpKL1KUiAJ1hfBkmhl1tAy4qw1ADHllwOchJ6
psKp1x/iT3SBZ+DqM6v74doAr15rty71IcR4EDQ2YQBtxq4wK4OMFlGvDi9x3R22M3LvAb9izGZJ
ZLdFR1QWGGNhcsV/5npETy5uXL9cHu0gImPzEJI+xoBXsjrFYCp1aOIfUpXkUwzJwlRlx8lGowQ5
DW8g5jDnbMnWZ8duZPkiZrI3d4MPp86zqktCymNuNeetXTr9epx6Gqvrw5Y7K0dioBw9TQOSpVix
DOKBDFa1vgrX1K/vKcPiM8K69/P2Xs7Yu3bfy7pRz61RhtmsYhNhlnV6SFfS8W08FBD99DsfzDFa
bqZY+D+/oq9uueG29Pgs5GH0Kew7APnlLfwGqR/cFT5CXNkeOgcTn4Gu4yYDekkB57ZBqCJa7knC
6et7G3BASYuPGvtQ54kGgnmeaaLDoyfOHhJ4Ruumqnr7tsnaJXF3XlZOBli9AvzT9NmjzJ7Km3A2
i8o+2l3mLh66h64OvPNA0URwS/FVT97URBJ3rcxLRbdDQJCcG0c7rxYdi7UBZLI0KfMz+5ZuiDlK
US6ZRdrf2UXrI3tO6gzHTqzTxAPYlIopNQ234K+x+Dq4XiJCpB9ScJYhsMvNFFzDa++LhT21eTGh
I5uufFiCpGFgVotttG+3ybQNChBIv5FOXccjV3rIBd/DCs1EbH9um9PQUzfnh26+g7k6bT8nQT+q
X6LKtlh9EveCcamwHtnWo2o7f0Xrww/E1yWvle/vZyJejlCTaIcOI8kW275pq3Xgb/Mm06tOkw1X
apNUkt/L1kJ/emkZYYqSph2uo0I0yYKR+aiJ+swXkWEU8KE9G4TMS+LbzYzYoNF2jfPgpVaTwSh9
TsVuh9HMmwCZeURdLUMAwzP1eUnPC6Z8V2+yQNVcnMgRRUV520/VBKQArcLTXpvoqrybl2KgrdvG
+sh0gS85PXkjm5dQyXll0NZIeuMoK5ML6Qj1a+51uyErnOQlFcKazfvOburFPxjCn+cWkPfpjT2Q
Ps0Yq0kRnn9q20ZfSSRW4Jjetf40NT+q0zUynzM92H6h1BccsUCDKLHRSAI/VAKvRd0EGV0kRkzz
cVbeC9twO7GvyIPK6NOIH8WeHKWn16sI/Y4geG4cfQ0ZS6fnPvLYi14chGR0l6MBp/L6ao6wEPkZ
7WVwoyIIK6kCtXdb5tteKRBnMYZL+wQWF4rVf6cnXd/UyzzpNd6SZGU/6bvHKMn1k/TjHRnENnvr
aAx8dCo6c7pbxRB+UWvvIVk1N3o4VuHm3IPzyc+sE6H/0gjmycLBDJrONg9o6ZKEIIGUSMRKa6PP
G8DQ4A0L8RKAzOQPSiAMS3MopykNpnvou/Rr+0auMxMJfT+8E7zKQh9ou9Uv0yWZvpicprKWIxxM
Kvrulr3N7WSXdNXEo790KeKawxAwq5bKJIIHu+2YzcacGI4HTqhfvTmJkZPOreqL4NeCkVai81mW
Ye5Te0DzUe9gxx9gmkBYOdQvSH7HJCvT24Ru5mE7k8EK7BX9TK/Kev5XyIhG78e2gLY4h+MBBb40
inH/sumu8ybSRmGpEA0jSd7VXAUpb8sV4tc1J7HPZSTKBx8/vGu+JNGqL6wO9VhGpAiY+dnmjruw
zDAThm+WEqictOE+RMQ5CMe7DP+dFdrGU59tmm0O5fqqEsMVztdtvUAIgU2hS7VwiYtJAxj6ws4K
5eq8PhBhd0QVMqub8Yn+9YgUepU6nb4mz+GgFJneoHPT4+Z+baOuMyAk66DK/TOdTY5uAt64fMqk
c7JgvfaC+hRNs3ieO33HDETC7Gmu59Mkn/O4YZG2cn5EenHti1uhiHNJ3gX+CHWQRyl+nm/QudDp
VSFzmzlIdUnoR0U+oPuxRGsbJlV8PibbC46hPO0aukbY7RRQ9LUALJ/xbFcMZCIcACcqDCZuM5do
z+kne1Tnmf3txq6n2eeVTXvCDylFrh0QFK/1KbJzA125o/RXYExf6IcvMIKyrfWxsyiAYvGqytHP
EarRQft0NpA9TATaQKztyV21PRRB93mf6C/pCgk7edpzxqArhU7seEidE56h8qe/a30cB455UWvr
P4WDvqg9f9Y+UXm+AVc/w8b3J0eCsjeOKxqmEE+x64JgIYXYTU62hkfoGEYuB2+aRx66efOFDRVR
flMqqFKe7VnpsdZK6acU3aiPaFUhRBPcgYKUnNTa9fRf+1Sl1tdcJUPi3Q3cmqa6t8EysIm29942
0TYZ28n23NbmkwcR6OMeqgBy1H8lTLZLOAo4hihr4oj5xT6dsxB2mR6luxTpUttMpztbVszfcT47
fw2NghjuxbOLun1QozCC6tHr6xJlL/K8yfynqmjpsPfwLI34tPaAWtvvLv+JL3vO33QycZzhAM/Z
mARxMyJHZMQpnj9/5WE8yEQBl9P5C/ZFyJ8lk14aOyVf//tArx/psrXuPb7IMJh5CLsaiorYbZNm
jJ7mHHEk8lcN9V3gNpBX8SVyc9NKYoaUqO+OLCP/93ntZl7MCRF1qQ89hF3VJzipGe5I57Vd7XsD
T9OO/cIuxTeadHWezulDnacbVqV37jlthAMx8M2WKErPaUDRC30opzzXucnRTXxe6P144jqasKDE
QJCNiALeFjbtVdyUwWrdNGPrfIJVVQDnriClAUPjlEzND8okeucM9ryiyboWsnCKh/O+e38Ub2JJ
Ctwa4OWT/2JVroFNgZkZvmsM9hOs9myX7eiUGbuBsOMU1xZKag+kOR9YaKgSzm129ozeH8xlzYhQ
kuYnGnPoiwHgg6G4mpKCzqRu8BL5lHlq5r5REi+LG+YUD6wzEt0cxWbWBYP3H/xmLegq82nAAiBI
oyk5rssY1h41AVLkTk/e2eAGPem08sGeuQzZBW6X9KB+T7kYmU9R5v6Znv3294dxklf6d3aeh2tU
LTkFcmz0PtMscjmOzE/MYV3D8RX2tRy0LOYjgu99s65G1ytmxZelTo/MTWHxpW3I0ab/MsBOng/0
sDhFPRrP0JToSrrT2j0zNs5BP78g3Avvy36qekTZb6LM1lkgWCDIsnk1jcZdrIinPPelsBTXSB6j
ZSFa72UE6zKuX01FrvjrrApP+Y9dsC6mtcaeLTryPM65um07A4YOmstUp/hO31iOqZMhNG3qUtSW
LyvCQhdUKQkY3OBeXkvChn7xusHADwHlLvy4GWQ7Zr9upWhLgTTGnqUCZPSuMyJzhi5BLA1+IrVr
MA9o/JJDHXepW6RAwZsim+zgMZ0giPuDe2omwLBGj/zeo2NhmgwkYNlxPhhkl9TroSbabtRN7enQ
8gifgw6tPWGs9ofdaJepVPAkpI7AslOcdByfMunVSgtwzRQMvfIl8KFEQYM9kSeDTEMCm3zzXhPX
rQu0NWEM6gpy2EVmeQhKO2At4xXl9vwjzYcrNjWGBZgG0A1oNDuy36Iw1lzYXr7k/Tew9voErpCr
8wUR6AS7MQoKFl+pjIYtxdTRHNT8R1RFgVhulB3OmfHHYiI5WT9FMBw6MIvMrewQMziHEbVqRiTF
uz4p3ODJgPHXvevTAuTLB62il+k5LjQa+DS7jBMBjvXpCb08RSBOjUnYnf1iIUtADjeXak3zIsZs
6KC/SfCOnDtCzHEWNz2Gy7V/ef8gX94negScY/IdbGxTH+ari2ztscHaQL3Apl8G3q+zqZRHwBJZ
tfYfSKLIBRnTXl9oYNn06gZBTSPk4T8dR6TboxgApCRAZK9mouxsF3LWTrycC5fkZHS6kpOvcwCb
07G5s/Tu6rQPEEMNSnl/GJf3OtMBMZOrm5cQafEQlLgaRlFOY5/5zsCCDEZb9zTzRIYzxaqdGjv8
pz8WNbdt4SoYTj/AFb1ZCR4MDAF8MFuBWbi62del7cu2XMULxCs+viiXRYA3BcZR56S3y8fR/l17
52RSLq8wNntV+8EMgGu5SB4yCI+OR04V2pI2MJPrOZirsB3KOhIvbTbRGf/JOR+wrGhYvdtqHLnO
SSW1Om7aEAZ1TV+wfMzapCCLVdJw4hRH65y4L08Z0XzKqUdv+XJXeKd3On8wZEphBnwMt43q3pwp
rw9hLRUGCZLcMEhTfh4TeMiNgxmUlHruQlrMSv+BdJuu582JS/7GI8FJJaAPltbo95XtpnmPJEGo
d7EwkQFc7oEvVTKPibNAhBxB5EInFG/p2DGiNEmel2SCtlTn67+Q7L4fOnvJY4aIWtHwKD3l5MlN
aeGyBjeWTaurH0dcol50JC5b228NETc25lzm2Cxga/bLGNCG3pUjPyubqmawbuuBg3pYV43hOuI2
QhL9q+F5VfmpwcGg6JBQlcMcjUXKOx49ZwRw9NiLekXDasTLhaQsCZNERvHslgJdGHr/VCFpfpz8
ZcQb8w3xjXlpsbRrrhf7CNirZAirR+Nod6QpUYftMyrSeI+U+IJs2XHh5/xstUeN9ZtbV9srQZGS
oeSoFjOwKvR0ttsPe9pPHzy1ZPyKfcaRkd3XHun2B6TVdBDeYHMpeQCo0BOcOEvKR+tiLfWaOrPA
O8iRcjV654WEKOYWQ68rVs2MRwFQRMAY0ENyfyoFDQ2NBZR5yFtjTyuBhTcPIPq5QnGvTzgxSxmQ
Ne5cldl9f1xz5io7OnWzpF5JjcEtK/mbCmxScQ8T4NtxIsAsgqQ75FOLP2IiP76WRwDi4/xPqjkn
aI01LsyRUbRtMcchUZHp7NJGjiCdqPGS9fednJIugkCno7GCmOR+GtfSEaMZJ1ktQ8iokYOhDSFO
h6UzEbw3ijD7Z03ZyJY0uaKzMTy71biqAEKmU12xaNw1SG/rsKnaAVYimXN3vBquucru3igwS1Zc
NaaOQntFvXo6JkOdrg9+m5a5+ETxSkXLCydmbdduXyduEmVwePu5xpbQPLnmqEiCM6vvrPN5MoNR
R9Doj9ee3BfSaXlP3DTH9vdL7qCoHG+Fqw16tK235WfaPWrO7pTrBfpTNquMGJ5ORETBYjAl56r2
+xf3m9szJNgzKTPpdmWSAFcXd1d1FqoSbfb1bD+A8+HaObyRevbO4a97jq5do9S5jPYUMLw/hjfG
g35HzEaEZwISlxaFS2uOMGZbSIK553OiITNbarpLA9Ln1WgcgEjHBnlZzNr7jz292198ccIiH86Z
QLfGExkR9V4+t/BrwvZo7L9mwDnC9MaCDSgqCGRtoYzD7Ko5G56sLhsic4cOVxe0B85iSdgflQlc
Hd+ijAJXejuLldU+1F0VhOJopTOO6+1wTm1suWRuNTjB4ESoOvk1XbweRHFXmFkx39jU2UvrmGaB
ZiSCQbSzqpucqwuhlMoB1PIRGcWJwOSv761LWzRpaW59cHs0Hl++t+V385z61UTPweqTLSUF1uPn
5f0w4a04raWRNFZI8pRSQU75j+RH65JX3eect/CXUaXuKe3i6aqxdcq1CQBR/EIrFNSce3OBaqcE
oDbpwkRx/mDXyIoCWaHJUu4MF04P+jn2S5Pz9UDo6tdQMY0p/svdluit5dAx2WNjaGtkOUaZu392
geGTO7fWnJGQ01ZZvx9y8I/zvRLzgqiWaZS9G8bWjBVKdpD0WUrUcZeY0ZQ/K0pknrgFfhdJ4xhg
fS077oZoAqAQU7fuoZ+J1bLoVRZjonNnBalNyzxSdK795oMUwbUjSwAIcopCJGTTtkfR93IpikHl
NGdM0TPNBlKK34DbkT1cz2mrLSeVFVKH6sp2Py40Xx89zafHFiAW1W70G/dRF0wodNchRW1dO9sy
aVuhC2CRTvXhwHMnvH/2fvJc3fMElTwCQXBuXb03tGp+Tv3HfTZdaIZet/zulvcelAPOPaigO/wQ
OHqFGwWlRlEddmAfugSNwb26ayravVU/r+szSVKrJ4U1drWT7zZ3lQsqs9v7tgZmYKCy0yvhfekq
SiZ53BfZAp9q27lF0N+19OdZkCIMlKV/A/8XzvNHKrFX7M6408AQQJqbxBp0vHBNX26OSJmoX4Pk
elZJOBElbpUztydN/zs+QJHSswXMov9WyAFA5a5JF1X8Qfyn6yNbKAL9fLSKXZaP8K7tHUcYHdib
c8bx/TW9TDTp4RIHeSZtmCR5yGFfrenQmTBLN7X35V+ljZxKfwb21NElwXOmKZ+7qNh7ti5u3Zjn
PHF5zje9P5g3G4yEF1yYRIn63xsEhXYTxhYg/DO0mLp0Y6JdgifkeIMu/gxA2tTz/wYscaWvrWcB
/CXRUEDHPzil68s1SlVKcOhy0wQdNY6mlzp53zSqS2DzGj2N7V3bdpKh9j2pI1K4Oflc6eDoJPgY
DTrfPYekOmFksPKVYW9w2ZrCE01joaU0XsaWSzrlnyyK2OO6J7ff4ji47Vx6+T/fn8wTfeSFxdBZ
W92niFIk/sL1cY1cymqeLOTzBpeORBv5nyerW8KMuvPqC3ErQRrTDd6UUC2kt9CBDKPY+Wal8Ssp
DES8zdjbGpAniVuq9ghstJ+/AhMMEmMHZNp3jJ05DoSuseOqyC6PHS2IlREHdOeX0x2UXH7p3EAz
j/P7TUK2ZBqHs7OwpfHAO2hYf09S5/SFYBiG/DX0YUJZEbtM1SEApFQ5N7rs5i1x0vimbA5VmdGF
ez91EmQokqoopP3YlmNdpM5IrRP65+TghoZGMHrgrDbl5cAXVj0iKNwePNW3EBKIN6B3pTTb3H6i
gwPeH2EIbMpj5bR6fB3C7Mt8Q5wXwlYaizJ0G+MuRXwFLrMACCZEOYFEC/4j0tY31oZeKXqXQULC
8/V2b/rwTq3ACsdnea65rpDjUEvKEp3MB6etU6GBVYHSHfLS+/Dyfft4fSi0vJ8OlYnVL+8zfK28
AIMvnrdsJ9QyJvalnEKde89P/SeuV2oMCzTZLPoHxvbUoX2xjUnHg2WCm8jFoXhzNoEvFQVoGwm7
ygnTVlT4b+RInXQqph1VUs35wnBQ/H7oSDmwgKiuskcORtS1hHZbbGacwWwbim5LG6MirAH7mzu/
tBF7KRm83oTNoknlVMD6e3rqtrNqt9INCH06jbV3uwSyqdFuMsep8PcjHBgGig5hwq2RxxUohdrY
v3+o31zXpOGBmJEw0T10iHRdrgYVn9IehJi+bFfUBi7bOskcwtXuR7lk3GG+3zjc4DAsU1iD4Zjg
/v2hXDZ1wncDVp39QH0IigJN3385lMRSGm9XqV8ovuqa5LlOOZcghqCWD9mP7z/vqi+XBwbaAwg8
V7ewRKTwLh84G56ftsmU/pK5Se44O8ukdcaJrYXsFS5jC5zq++wGtS5IjUlHhxh3XaV2pUmOoo8z
yJz48v6g3rQhUhxgCrQ/SG3grckaVDUubVtnv6RRqm+SBaZh/L4SHAbu79lBO+NZhDExJ7UytYO0
nuwMZg3YkpctMyvFQQ+YRn/1iK6H3NCrd74o6xS1k9egGOxC3KwBa/G1mxN6w3ZDVWsc09kB7fCd
OYVnNNZWj80dGFrhfzmV7lHBwvOIs0EuQBBrRLw7IM5mEjx2UTMic5cagfD2A0JmHO0uQPUERNOE
/HyJyPapHC76SPuzlltbDC+cDF1rVefk3fsze+0LcOjp+KJbzsIjgF7wantNo5WbEXWCly2yrHsQ
EMc2NyXsSoG3oJzhCY73RzQO5IPZR/++cCAm4JrDw0bBjJvHfMPNZQJfYbdL+zh62WqEcVCkjUvR
B0mejjrMSOjTkSrNIwRh1zlSSXqgYzZrP9vnQojvEGvZt3nQW8YPayLTQGY1Dcn6bHWdDUErW2If
GdcByN1sT2sOx3aXZWggP/VgKhdzVwdZ5hbYV1Mj9WEJnAKaWUnXUL+d6bmlAYagaanjrcwC9kED
OF0pJBdRBObcbuJJdyH92BJbbSXgDNoBkFkteSPICQ35LisGTzy1Fn2N9Y0R2YP9nfY1MLSHxaud
4LVcEw9jHLjGNJSHRK7A+R46O6HyfwNJW5R8Akqx1OkehaP/4uy8lqRGtjX8RIqQN7cq1x4a0zDc
KGhg5JXy7unPl5XJiYGJGE6cqx2wme4qKc1a//pN21Zx45W5KC7VFjXJoyVvCEhzXmQs/ZHpehtt
T1s/hE5L2ZTvrB/gzD2FAzcjp9tuzYE9sh6dJcmN8oQnjUR7PNxjVuPTtoF/icPg9Oj+sMKrhPHB
XfCgYO4mon6rzqQvUxRd8pC4AfO0bNC3ZajouFXpKZ8JintPXBJnYV1M8srCGyQKvoEXZcUlrZKl
IwWubNjEx74blzWMdyXzyn2gRH4JBMWCitDYKGGP8zoEXXoYnS1LmwMlPZStW2Jttqn/wNB/R8xi
dhFN7zPEiSLvgPtEYA6ISae2/DplZH28RphJhrdT21tWeigxQpyyQwv1FjxPa8PG6yGRh9nEC+nL
ZNrKB+IpJf6nYFctmIPNKQkJBq+Uk2fsYGe8zruQhdBYthLJmpFuTAN1DQ6+dQyw1M/f1SQwLRqW
Zxb4C5eovwHb98fFERj49EVoFC//vbWx75VVwz/2GDc5KkRs99CS00nSePx6lrO1Gya/rXc7iyx3
5hgaWiqKDxacKFRXNWGJN3hf4XyC3kI0VdRju7nZSXCzVAjtjqu15uW9GDkFjy343sOyjC1Y7mSl
H6pqQs8duXW6PNpBPQyHbHX9O5NnQKIWBFg3Le9gqolKlAci+wiTmnr+v+xS26Uh3hSE8gx3Rgts
e8F0us3xEsjnr8lQbsXZ8fIF3ZJt9e9gguXi1AF3VgciZShMW9RUyy22mqQ3CCeJiPVI0mA85OMK
m+xojeVq3UdR0z4ZAaVDbKLPCOKpzpbjEqbeHjdZ2B4B7ER0l3ozfklu0QQPNBc40S/AJiFftgze
V9hMP069Oy9oCRz7Cy4l+V21eoOPLi4onvo6mrDdza2XlewgSKz9Vz/LuhfDssunyjVWK95Hl7E9
9oBmUs/g1Rmyt4eO68oOj4iY9jw6FE5fD+YDGJzxPZpT58KArj5uMJlPbctixQ4tvOG7WmA3NNmx
YB7wgcRWGHSM7EGao/1h3BMXF8Mq2D6albufx851yQGwquHNnHftW3xq+scUpcS53Ebv3RgaziUh
WvkkilaO4jyPQMKkbC6mmxFtu7eVhKCCRyTz6U3LRP6D2XreX5sdZh+TYeyfN6NPHlLw89tq6Inr
gkKEgV2OXwZz6P3kk07J1bcX663pjNO9gJP/RtiDddqXviB71LXB3ec2jREYbN/bcCnfd2h239au
Od7R8WVPS2DiY2b0RXeq6n6/RwMTvQc2ru6sNPHehlAb3bhAKxhD9QzvTZhrHytv6j9GzGUucCSM
w+z1yY3XTy23SePXMkXOwOF0Ct0bd/ab9+244JsrCbRnZ5uNr6mdiwcSC/KDb9nje2iVmAy1vXNZ
cD1+tJ0U28d93n+UfSJeUz8Hw9sS4yjmsodTk1ivFiOAm0Bs5Q0BItub3TbGRz/FJtxitHab4RET
O8m+QQbNw+KQ98J9iw42XE+oaBt+Cy5GBvjAfdu65ASFYR+cw6pM/oYm+IKjzPRqcb1dIBlFcUlD
iCzH4zzMS/ODywF8MtaSpLE0CG6cPRfg6wNfIK1970NI30mJvaCMPIpQNF+nuvBI8OwK8cDSzA9w
DRf2iS0D+EDVYzMsrYcUIOrrmrsGvNgevQ79463HcfIsRI7oDyOIF7AoAib2ufiaNWWOZb3dQH31
lgZbHOwSo5pZBhS/2UE5uFTNKwdq7cQ2/1PEXDzlAXmp7cRYX3WfiZefzh4qw9tyasnirrK9fGbG
Nj5jyuPAUxuay4Q/QxyuTvPehyllx0ktrBIP0XzOcN2O13bFoj2th7+sYGyeMuaDJ2Op5+CYzMTC
xGm5pCfgjZelYKC1TuITISwYGtXWN1I9X/yqXlGWl+vZmILysEMLPJOB3hq31ojR5UPkJvUNX6xy
Doxr2icqChxaK3qj+dh1NldyRtgfcruk5XhtILChgS7Mr+iq1sMCe/cHtobGX0Y62iiI+tzFUcjM
q+8+bno3RWa492Lfui8IjYy7shhnNpe7Pqaus9xN+VC0ceN79ZEOuPtr4e64tzbP/8icpXuuk850
j01Wjmd/W/wX2xrq/pgkRn8XjF6AFwRF4A8jq7MNbU470pHbOGCcMm/IH7vVIayQINn22JZe0MRR
gE40/OzWS3iwh35jusUTvkNGTpq3wN8r2/3hnWAKccKFM8vPM8bG71KoW3PchHXCFxKcJbAA3lG2
G88WQ4wfwtk4fqLceYAPUeQxD968WzDyOIXOVH8A6PfQh+7h18QR6ccyNbshFjhS7DFPoX1vRYV3
LlYLzX+e9NUlFWH+xaX6vwmMLXt1B2e4dZMxADlZMmyqd7uK16RJ2JqIJM9MqLq73M4b8qRrxgtu
mRyLvM2/h23WHSoy3p97S0T4mrjpDdnh66GahxFWvJ3e1/vc3nf59sQH/1YMfv2t2y3SXFLGXKJ0
OLs7ZzzBrcv5r7w2uivdkazMAGPwLff6s9MtaR17S94eC8/wHtwWT9GgNb+Awbn3a7mi2qqc8bJE
luSrsnchfbbVZ3wxM5Tlnhjiuhyjm9ad+w8+WCUTFyI5n4yU+CQuYfGu6df5xo+MHU/p3r0s25bc
uPzu4hjMrvEuC+eZ6VQTGdV5LcocA6I0zIofihrbDYmkA+55SEdZ7pbEFvK9k0Cb0nu0O4VafsjR
r1NF2lGaI7ZAaQnlRXegbTdLHY2CJ3QvNCwNqsF3moZacqDAjFEtWjiWGb0Oohom/KeR8VUVEUaf
Lnv+EiB1pLwqcBjhn3iK20xxJVul4IrDkzTRT01sthOqhxhOv4DNnI9p9ynxonrFuesqU4/2Bj0C
ZT+Sktuo8Rr3G3tT4o2rMTLLPgw1tIzjNs3z/ghPJO1v+sQwWlDstN3amF3nN09FPY0YSqaRNxan
CRea7GQMvUOYqdHIEVzSbOEPE85AcochglWjQCgp8QzcM5ZzF7ht8+wuXVJ8Hr1UjC0wxyDyd0yj
E8s6tG1Z2eY9AO3q+RcwqbTL4wlOBGydBXuG7TTOCT5SldOVGN7mjE+zc7IUXFwxTbrUMgwr44dK
NbsFsajZcSJqKDvCVuP/jq4Tk27f2y1Cf5XX4w8YM+U0xiNsYu/7z2GV3Ybl4+J5bXq3mT5bLAyk
u12ZOHWF/KPciVHNlyA/TcUyGZeuI2f7rfZ8IFVQ0s8JR272F9UhR+3ehfQgGY8xyGZr+JthvyQ/
m9si24XVqyWoBmkateiTKo1z05BAoWYFQclFyxUjMemGZz1q0jyqKHGxxzwlDpdf/0QtxYhk0UqE
CgUPQ7rJ3uvisIcGXmkXJgEtvzO/Us+NnVHjLXRYivYSRzlw7mvZr9md8PC5KM+sc9nNw4qRurBu
kqLXTP0dE1fJWtKqCbHYklSXmYucCioFpOojNJdZqdQ0otjlDYjALV2QJEmbil0ZKAI7lkKSwK4+
TYll2nBuFPQ/0NLxw1V7Ps6W5Iuj9kqaSh4+4WrdZsHszcZthbtADkoW8GjEhe576+03ySx68fdI
aGJf3NMXoyOJ54VJRXu3EwC5zgcbFVcLBR0iJZtcOaKQP2sPUEsyJXYIRdCyGQEN5fZJAP94U1ti
GfDZ4BgI24KyV6LnumjKt+hCKaXqsgVSbZrDLXmZBlcO6nyT0LVnrf8Z7ToDVkltuoPxFMoMqR8w
EFMBrJ2EjRewevxifxmnCKSti9IRF0aadWblscCPZsA7Z9kBaC6YEU4k5upn1ZH8uZqnPjBmm/EZ
aDtvTJmYzLa9w181RJmh/2scaiLENoq9Hi3pdfk0vYSOGtH61zdy1TV66jXpGWDqLqFUKyRilxKa
LJIvNKFgqbyHonTxw8a5nskVzp5XXrHWwdFZyJmhv2bWWlzqBRYStU9S9hvVIONjPoprI9ZAU9OE
UmK3DAZKBoRhcjl2G+jE66YmndMejIFADrBkaS2Bqc79yMhQzpdHhjlmdsgLOgekIt4aTgx4r2qZ
aRvl19aKHb+bZ3qUlbw2s40r5i/ry8r8YHjVGiwR5eBmlV9LzeCAFDfnUyzMnQcsKnY5MoryLdq4
BKZt/VJwLJgfTCgoLadzlBX1ecL9af5C15Z/JTko9RZyyCKrfGdm1QRnZnV69uHQd4X7kpGnUj3k
PuzEc08/5j+rs2T0ezlnFtcbZkxrtK+Gh+KLSM3RBHI18EPoXtWm65QKRAuCZ6VpqedcPlG7Ih7r
RQ9vtd5wvjbv2KyxJJt2khQOCDIgcOjDax/wLsw9u3zs2bXelyVgsPSNWABQntIbZaPf21imeD83
7ZWSplCgITE9bjv0slIwMbYoTN/Vm0jqr63NKINUxm1aNzPeXBhBOabz8jzSkGVx/QMcHPlxUJ/O
+2Wrw2g7JCRdt/SDVylcGy1MJ9Qj6suyrbvYS8ItYS3QPq6fAxQE3as1EFyETbMiN+7XcbLCKNWN
XUaB1Ic1qytvezu8ylsdABX+cklMKVRZmpShuzqj9TWP8fb63Ebl5vwYPOHiqW8ie1yftfAQWr/E
qclK4bHaWyAZsRUMDns9pr2ovA/qKINZI2UxGgWtyMZE76sAFDlGNcY3i1L61uMg/+HULQC2CZZQ
3etkX5Wy4F7yIxKWLXdqOzOFmt5ou5S+Ztgh4mSlCMD6pKWKhUqsgOASNwSkyl0rv7zi0kDZldeP
ZtmLxl4FKrrZrlf8dNRB7JvGxj5A3ycHaBbudBJ9nDFPwAwy2uTrUutldPF1QuOfLwtHooO12/7i
zxtkzFtivbGxOqQlxtI19bwoCz84VV69cZx0ayHFT7NfyZMAaFDWPGllcvZtbST17A23j+iIOxI5
J33t+1e5EA0N70PzMbZEzkRnJHCctkuYy+tCvTctxtcvW6lyhCQTi7jr06uid0nk9ZzXg5QMBSKQ
FZ5kRK7PSJ+vXCOGgQZ8StRoEcXvVZfdX5XY+OTOU3+T5M3gTCdsPkRV3QF/hl1/sQa81Jq3TeSv
K5Ntv2bxX0D5SxP+bwCaM9+VdSYlQzMUBOh3E1pUDGBkJiYSvBvkjpJMQ3iwPJgdt5cnK454sipF
X+tk7aFqqnb8NlSWAMp2erd286NnzluwnC1rk6MCkxEyT8ap4fm9ijmSRHP8k+TEm2mOw//4FeXj
s3+9coxqkE9OgfwpDSgfrsZQm+NK0QP0AIKppXyAKJtlBdD6eOW8JOXs8Tr1VF1dXvy9j/bRAcGl
utXDvVnsTYBzAcNa0d4A8jN0uhMwgPho+ISybNzR3KVQsa4rtzrOBi3lEcUcDl9PkLppTY+pk61B
SdLMldirPQWiENG5/bHAnaaKzrPayXoZqw3dZPPoJI9pbqx7dugY3Yvuy2CtS3cSqBnm7dgpRZ6u
dMhPke8/r43AGV+h7F+X11VAnKaC6IzbMpo9npgfDDnPynR7eepqAaJW8SpvBlIgZRmBoYVkXOsH
WPaFJGN6SyUJCWLqr1PXJJMK+3xliO4dW8UWGHDx5RH2RgERjon1UCT0KUSlwO+9knEmN1rQSvZp
Iw8HrdTpuUp5QXVFqwo7QDlHaOm2HgwZA/wElP+KE0GvLzdBa+JZCB7pmrQuz2XZdYPzJCj6sF5s
CkP+TIsrmP8uFfWOQRJmyBMQ/QqpVpYGZpLC8x1reigsOjBn7WHgj1RHTHVWdILGYS8r4ixOPYYs
NSZm1zJaD+lRaCGHuZ0NJw+G48/JF1ZrvAlLmZd1FC18MHEtg9WNOEc4ZHj3hgf+4x214tEbajld
3xCzoBwtNre0+69l6V3Fwqq0BYTBe//EbAt9qui3gUWm10zf2nLQu0Ba5i/HpIf+eQkjfJG3S848
8arsbCjHqMrktlnthH0QVqbcZPq5QhGUOyVCwMEHWZNR7l5z4Tjx4mhAg29iWwuRtz6ouw0oXRLp
NsDI5RQ45t6IY+GT105/rjad7jxgq14bkIFp8a0+9nM1NvcULxNitFTJ6TZpg+4jU+FRBjL/UB1p
KqD3cVMX2cgzU5e83tO4DarvTk+M+bMazG1WgH6COy7hIjorSa8+sA0lFuXLS/Gv9qar2yJjHUwF
GANqdmWZEG6OPHX1yM/d0KUwVlRXmxoxI5CTV44+sgt1tk8mrlseJNqrpr0q8CTwjmr+nGeJ216m
ZXcWi6BXWX1rQxajdZD+3Ge5xcl3mvCY4suoB62WXERlyDNSf2UjrJc3wNWwwVZi2Z9vkzxhnlTa
D/Llm+4K3hRDJeeu3wdk32hnJ2mIgnsqV/UGijcZPrnGUViCMOK81bRxymQLGB/IycQmShFS1Htw
xlC+dCV568NUeskE16GqLrn1RR4pmW6k9NP6T8AH8hVpygHSdHlBW4OXEfO1h27qQVVQm6IbWvn9
f1IJs1He/bhwyOXaKEVrphRuPaxLWTGDtfDVtHREf+SxXYEAtGhXGZZkCbQ+yaRiyEcJdS2BoOnK
pa7uAV8BGmCUV1HaviMAOA9OJ5+9ua1S6y0fJmtFSztN1ZJKhi7PO7WF7MS0ReJsBRJHwaFJCuP3
HkU0NAzgDahG87TKl7EpV0MBgs0v0qRFLQTXTe/uVbIz05zcSUllJ5jy/EzZrsnPcq1hdLU4Rwus
56Mk/wgvHpMFAlOs95aSUqOIkIf/eK3YFGiTOiEI5sEDHQxSHAyI1MHicTauXhJqJdcGyxZJ9HV+
v6y2nEeqYldf3Ti/UmW6PTZs9CEZAijKMMXEVUzJDlSDBeNfoRElc9cOCKqKGtyFY6lWlX7qtlLJ
WaiToiymuQUbpbxJjDtL6dCwKqP/mVIke/LwVlw5x7uiZWqt62dnZA6hALGCW/SOU7Xmml/J7Vpr
rV0lnXGTwk5VPiV4/HSvTdnR8gccZPL1KrjLzNsrTKZE/JovbLblTEbnXA7GPkBMyKbyCZ8Jc18O
nblGFlWPbGdE0UuWgyq1mSlICxVPPTlnD9tNeuqY+IdA9JC3KdZCsoy1bIw/uJkUPuc5xXVfJBbL
nH8P0sRFvkn+V4qo6EWL5DUFAjmXPN9VKxCqU14/auhWVwgDFIu3HviDNGoK1iSz18cQONF3D77y
RyUZVB542uHCVZ34bpuCtagPICjRLvefwr9UA2SsEAceZRYJzusMnBcR6kukHuwcZ4WfknL/H6Rs
G3MguelMZkP4OSD45hENTukGOAbmUxVhRwHdUKI9GtHULT29mKz19Z/IrZXwgn6zpTLkZJvSJarl
oCFMzEI3PGCgE0PfrXvMUJ815NKmxRjY59VezXNGkCWvjSnclapyXciKdIYSceTh4Z4i3wl4JVUs
dSJpX7ljDIN2SOnXcBkea45v8UzbXm8EkMEADWOX+N7uFfKl1EhBow84nvTtqAQNmkitHZfyjjbF
OvnZsPfzndXW1CpnKNp4BN1yFg4sUn3uBYuQ94G2memUv1DvX51u2muNlrJfOf80niJo6nh9cz/L
rapbJcdfZNlAKKNUMujDSnvR9Eklm9NGVW6CzC7+ZVaD94hbG0okf0JY5oQDFymytvYCZUF+Iox+
pJSPyJJsXLFBSEowJv1pB7QMNJi+skFisiy/UOpvq9lf4ACH1nYEo5P8u8oKHPYlzDj+4Mvmn8en
3HHQjbHqwMZ41c5uWHwrNrE0YVmuwKHC8jSptrxuoqAA+qcp7VxZZvSmL905JM9ZbsG6YbxzHBfc
Z7B/7jjKuKiHRRbJqG4kDwi8dOfrensvl4IuTGbl87CrSkoTw6W2X/5ME+oQXYwqa7QNmoEvLWE7
SC7gNh2U4D7Zsc2xbxZvDCgddS9JlLr8RKo+sK4t/jRZ+FGess5yx/I96LIszOFmyQdO7I18pdbG
YAQwFIvaMIHlgc4JOsAVtMgqw+/4h+OV0+gqsbnqmYXryiK6LZFRijiHYcMq10wrvSmCFBOu1whM
l93nIu7kwcBRlbXf4HaSLtU32RawM0tnAC/XAISywNFCnWgd0ulUh2OfD8ydrqWohpxNBR77cDR5
hZmq+kJlO4EQQjYDDXng9KHYz0lMYZmc1DUPYmmGbX4xMmijdJRhY1nr3W5x0kBK9+tq2h9bVC+r
9zRGOHlGEivdk7bKfuChSQ11DsrGLt6NhF5V/iWz/dkLkVRZ6YQ/fgD1ClJOj9XUofDHrfuB/kbM
69HAJLB8otUmdttvMbCePg0oKIiHQjCXYQDq7YTQntoEcOiyzwFJnxKNsh6HAk+e+7mDFJVdoopO
/O2WzZNz22yNqF4altHfnsFY96Xyp2g+445KKCVg3uYDx0OduhNLN302264XT4HlJPUlmfl8sKic
YSsE+w67Hu807LZ7AfPLprdrz9o613aymZdWmMt+b2PpcCxFYcMMEnZAXZBy/EI3cSOxxSNJjhOR
Kiv8L2fIlrvem30BUkN/Zz00Ox4IxxZyl3/GmSLCusPeF3Ef5tVu9md3iMaRYUmIgC8/u9VioALN
BdFKBuzhajuElb0lLDFGgKtBAmeylA5CPbNxyBa3DAy+yO/tlw0WUlgQ1hozwu7d9SByFEFFnBOI
4NNqcj74R5NtQCY9+ZreQ0KFb2PDk5VzEN1h80LKVezMlrnux5mZ1fKmEsSsfhVeA6slmjNvubes
YBJnrFftBillZd7kBWl3rL1+ftNi1NzediCe7mNUDcK49wQmdt9CDuX2W2v6fgEGarjj9qXe4TuV
J5S1szvHw4Q4EGTYDINXv8Ki2sA27lPGm0iTWOPYrZMyJGKJyNGGx8WdjWCN/p6zqgNHfJF5Ryzx
flpB27S4RgGHgZWmxgPMGNt/C0mGJxP3brQJIjaHkgoBSjBDqHyrPfcmlf6UW1xPJiiqUMeyAYmF
raqddXShrEp8++r9kQuM+z+FIO00B6pEEikxLdtF2SDaSoKl+JuRHYEBrw6E+Efl7qV+SKHml5x+
EiFTP8WyrnbkaK8YR+hZBgrEJWSHsQ+S7bheZXX6wlGQpxqRJti2XM9mzHFYrEEoN/4kgLLzQ1AX
BoISe9+9j8nc9Wb4ZnX3xghP5WhRbuZ5IFuk3YLp92NATSYaRmqyEP3fnk0WR6vVcboNoRDiw9iG
SfOaj6WffF/IH8Dm1ZzN+nmsRlf8rcab6ttuGncapDH3YkQ0fPm25CDMXmWONsOgoXpB3VRuJwG6
OIVn9KLp6hwxEpX4RKlcTfJrVZLyJW04HDif582DNxVteNnWEWpmYtpIRt901pRW2wU3+RHVzOTR
Tgz4a1jLQEkxNeUb32mS/fNE4UGYhg+Rcj7gBghecHLGErelr3ZlF5ZxEUNFfMz8Lhj48UF3A9XH
iub7DEdMfzYOXPiZIHrmmOcpqutD1874Ca+16bWnqe/6LoY0ZRuHjo5TPLVr1EF+2pa0oATwwvKM
a01/9sYlqy7RuEFPguQdEKVrZvb70jQ682lgUHhEObYyMqqqv8ox916wW6b2sMPpG5fP2B6D3dxO
SeQluNJsGb+0CrLxHhARZmw/t8uPOQeDu6GvE+/IRfefamjSd2Exz6dpidiII/iy+73FfqM5Diir
+0s2V+u33oVSFoe7veSHZZja1y5t7f5hgwN0DABT3vde2N9jYug+IFhxmnhfUFedba/unnxvLV43
lNdvON0q3nLhZoBytfMxa3vjJkg45z1XbPONXVlLj27BccwvaL441apWjJ8oQ9K7gZdf9XEiJic4
pnA9b23Q7+9g0OsdTooZrI+ecMKYEQQPr2wH+5URROk92rR5DVzmpbAOGQPtLiZoCITc8mf/kgZU
enHOWMu/9bw9L9HDhmkBGcweXveGeOU4tX3HjEnMZhZP67IcNjt3Y7swu0co1kyLm6Cyy2NBg8Tc
rhO3QZ07x8JylociSa3PoSmCLxOO5N/yrJzuYD46b5bVYpVFfnKOWtuEv1S5d/YylOFhBLdfY9tM
+jvLssVf3G3cDPM+lH8ZFoFOWcq+o9X7ONV+9jmhH8JOZSneNmZUn0d7jC6eZ65nB5/0L3ZtZy9J
7vkHLyrz82LsybusgLsTLHbFJHay14PR+N1T4zocqbmRzUcYdnV3ceog/74Kw3o/hEO2nsrZ7L/B
fSWpBGYjAKCbGXMbt2XKyZJgQXfoeizp0Gjh4VoZZfsUjms/nMzJruvjHDUORFMzny+BHyxfi4he
7Nikg3mw3WSGGEKSJIFaxqPHHX+/pxO8wWzz3lsN+XBTkRBLgLf6LV5VKZzIcVmSW7ibU3riXBLv
w2lLH3BqHMJTSwX3vKT58t1ux5QB9EzqVewU7dAf+SLOe0fK9t+aK/IlJtFFaB5a7Ewf+bWYF6fJ
fkYxVH+rDPxhPxThjGUN/8U5lPOBv3PuzK8EwTTJjWnM/vQx2iAzeY/hsgZBdqL93iP/gxfyhtaS
cIoZEv0Fy2sIvVXsMkA1xMEganMCrxGJ5Zz2DSgYRflYr2/2Mi3HR3uBhn8LPae1bsHRSut123CO
Lw5htITeS4rPYjHFgcVu42yxgYyp7PB/qd+YmDiUXPxsSHOtj+Vm+NHuxPzSeije5Fi4wyQa6Wio
B++gK3O/V/22HOsmmYLH1SxMJtEC5d3DsqWMdpsZk5SLveX7WzH2SxCbpTe8zYvIFUTaWQTp9BAU
oaTFhQkyfrOhVRO4/zMrOqKJGLcL525n3rIMKudtMVXe/ifZ829cfFuKKZktBRYKCzyMf5cnsqXm
IYWh90hIhUSuQiuTAD/pAbJ9Bk+WkyDdP/yBpEyG1T8pyvxqGxmn7aK94nALfpebMLNNcZdIjIdM
jZ2qIMFy9hQWXdvDU7mOaHX/s6qB4BR2EqjTZbgLoJR8sFoqpz+pTn5VASEDwzolxEDGYbCESuL3
tAifGhbNVmI+DMrcWDfMCslrr2J/NU35CRCogZyX/R9cr38Lj5cfhow8gqIZLDJg5DP9SuXufRh8
uMv0DyxNgriZIV57Qlrm2Xy3pVB+J7g/Y2B+rUpfdtOW0zfW127Cgyc9RB2WTGgl0yBioObNFcXq
H9x2fnNPQioVUWcRpOf4gJyMmH77hASA4pfa7e7DUofhnn1yvH5sy1uIxS5yAKz0kDcG5H7Vn22e
ELz6dS4iZn9julK6PK0BhMPl1KTwNaefUoulYt5LlpiUB32BngPLT48BMRBLjPH836tR8uH/wZcn
j4XPH9q+DQHbI170N+0ThnUz9jdR8KjxnEKhwC10Z3aFmrLohhVt5nC29trjUf/3h/B+1WHzIG2H
lx0GdPjIuP+lwx4ZXC60tdtjwbwcl7+5G0TYP0ZzVCUv6boa0PVHY6ODe96VH2Spcry0fKJEtuQ+
jah32vICF8ukaEzGtPyaGRbeYE7sD9aMPjScMPvML+7GzYVL61U7s1hk2eNSOmRI9MDC5LhM+4B2
NeNBImjMQFq4aLN9AYeINhUrRCD118j3ULX/FJlqo3OWhOBHTguhREtshExHS1wSkRUIeqfOpg4o
sQKwd9Z0GFIrawTfhyVhvE/xCcsRazhz0M8nqLTOEDb0+EVGKz6XG5j8xZw7o035Btk01ZdSjYfS
cJDFf0VOfWaeAg9XzPZoMgAYx7u+y5DYn/BTzsyX/3571r/WEMZbnBumR5vKGP93zQXZnZkLIJ8/
6pCBVn19TCQB5O9MqvEkJPJoqSJCYBQk6yljE+3m3qn0JSBpCYKYeyl9cAhy3PiT6kr0165hnIqP
5oq8YAExCv3kTxk2cr3/sh8oItCGIYylQmJz/7YfHNLVsIEz+wdsZVuv+cbQPXOas4IfddyQFkXR
8sDyo0iWQ3J1bGczZbH5p93x20cKkKb6GIz52JUFFO6/CWVn8OE+wBLnIdgNblNojcTtpkdDET3+
X8aMgQm06TkE+QQy1euqZPtHUilxFXQ+hVc/6CwX7aPZ9VeXTOLmcir8zoc5b/9BjPmrKtizOQJg
90XYZ6FCQo/6m36nnDup1FzahzwrAg6aGlzP//Lz91cBzr9vg2iQoSeJhdDtT8Zd//r9jkXSA5Jk
S17PjDZ+vXSaasvGjWLgXpv0LBwIEr39xT+stjw5IOkUG+q/d9O/PgCvGTTQR1zPhIvj+dcP4GPi
7pN8N9whnb+eHu7V6lZffikwmDyXPfyTc+Yb+RB8+u/fL7/gPzdACARDXSKFwLj7/utCKNfFxRQx
3e4LDpf9QxhOyIWywU+wWuZD98Zw9m1sK/+wyO3fqyI89DhHI6THtHysud++d+k5s7PXor/H4yrr
pqfAbcX2EtV9sd/qHKOmtITzabT6gZ6KpXTlNClkP0/sgrEdWDTQy3EIUObvB0ybMN4+93Yt+Us6
KAlMRZ7wxMLUrCFGj3LKODtcLTSPoIDiozOS2OX9IcPjN10adzOLyWGcFbCd8Aj8bROzVzbLQzlw
47DyoeOojz2CqPxJPv17DYfnBFvI5drxoLxyq/66gBJaqhWCanE/RjNs5hjcOC9RH3Khlh2s13L2
GBkrvzNvM/j9E8ZxM+xRuvDJ/8Ny8n5fTrxVFlQoPxXg6O9+swui0pTmtrhXiFd+nZurGlLBa/+9
ev/96zgjaS7o7/HboHj89csXOZTuaN69u1TSg15/0p2qmVJ5VJj5H37hv4pArvfQ9DkuyZIkNf33
XzkMySqJut2dnpcqOuOawoCBA3ydZshgt7m6zzZQFwvQ3kff8WRPYErVGWPQxOzvIe2WsCe0O7k2
EfNSxrw/CSrrlR+l5pswK8EHiTLEzeytt09jBSWIn8pkwJOkWdzgkk1SLVrFAqKeCDg2NLE1S5hK
jCDKEkNT02o9zfamWQ4lgryWaUljlvZAZj8xxWaRLOgCMwIINSJBOvScq2qRWS6ShGGupXVZPTNT
fQmsXBaQmjiQ9XO+m8BcmK9uhAcxfLzNd7oe0InGkASCPWhkG4ZplhwH9vjB8Ut0+yHSRpJL53aS
X4mdym9Wz2EofGnIDwAkbak0RRc4Vc50NaqpepdKjl5eN7RhwznsDTcd46U3+s2/DDVmX9Ft0e2Y
rKrZkGkuEMbh3izwSs5eiq3sW/WwdFukD/4CcxJ6Rm2UrcMBBFqt/UUHBWHhcmUUXnHe7ErIdxxp
l6viVc3GM7fikuCIt1kHpcbXPWdoR/JhBt0sZ3q5NKhldg0Lm2elmP3qCaj/SBfvbuPm7nMF8WSG
So2juUv9tKxz+zd1bFjEEIuL9avCYrGfqPIxTnnceJbVCI0LvNBzOXxLGktOeA1FfCEEqm/OLdsq
8u9qGwOhe8Sgw/ShILQQ+zvyBLw9OqoCKJLuEM0Z8edQk3+CJW7qQIF2XYTlSDTrr+Nk5sFhJGDB
706z2crBsubLK6o2vG0jxaeH+Is59i0Uzc5JVCVuXzF/hWP5WBamd9Fktwbf6Aj0xcIF7POuUgxg
l43Om7T0l2o7atN9TVGApSVJFnqSm0w4HrxCNITHF2P+VbpPvYkoAHrgPpX7RzXVdDomnT9qeAPk
N2bFnnkviu1VDhTf33CsttyXiYpgekNea93a5Ka3xvYSuDvElDfoJyQDyoPbxci1xCZ2wCmh2K2h
Og4q9wV+45Wjp5gdCO+v6RKKyRp0DN3GmK7ct+gR20IAlQXkjOxnTdjjNJSzgr3GNmB+DsJyNFDK
Kkd9zbvQXEBdKkab7+afAMCt4lkt68lf2bLldeNCCfI6FPdzaA/iBMFOLkPF9UkM8g1uWsOGt3mY
VXybAgVKjBBZmIqcUNh24ZnYPODlvB9bWI/4sGq5h9bf+AW6xP4E1cebsGyvmNUAZfXJ/BSUDrPD
eNBWEc0qWWT6m6olhk4AKoYeXqopv9aoqK1eEhNvfEIKOzunaLqOQ3TWx/9Qd17NcVvbtv4rLr3D
FzmcOt4PjQ7MYpAoiS8o0qKQ80L89fdbDdhXarnE7cdb5dreNNndaGCFueYc8xtreXeZOItaRT2a
Gay36S+xU0K/PtKnRZW0FHJp7pYNGUtTwSLdXmu1JmAS1h78VUP1cRTEMWgrkIYwgSgc1eKhynUS
fKVh9TnI/sXUYJHq2O4oRyPqNbQXh1XLP48gnHAj4s544bY+umasepC1pLv253gukXG5kV6Q9cvq
PLvW0hvM7Fjg6Wun6LII49VIkzypWous6NqKS3umrL8slHERuCyi+VhaTMa0jNSUFJ6ngJveeIoZ
zY/1oiwdlvc7uhs0xjS5HzGt5uluAoR6KKPAhGqklNfD7PJo/hrbx1Wv5S6wyK/igmWlhAHFLqS5
jSw0r9WxtW1tUcj9Ja04ynFWgUxIk/382He23DPWXWL11lnkzuvysMjqVhHiWkFfNRANtmWMy4Jm
wCwL6UyLUR8DTQDKgbMhR+3OL5RGSsu1RRu41NnovTM5D0D3lQe9aDlx/4V1PLag/T3YkENE22Ei
+w7lBG0gf28s6YXVhqNYgsBFqrU+oFWdo0O8mOP7hAIz3mDrNmfSAUPRy52lPGTN0KwYi3axhJuW
+iZCAJ0N0yDMoE1nleiIZV2pKMyyaXVIpMBaonm21PJM04X0NuFEMHfV52qRSCGamGSYsPykLQri
cfn0JXbDP0weUVbvuRQYMuMoZUGVm3FXMPiwTpJSQGcBf3G2zbXrRHEn9aqmqotmpaL099QAbos+
hZjJQBUhmaG8Zgkl54Uumi06mNWEpMJujw1x9S1Y9IaLYL9IaIjGsFvvGbGrCMWjPUuBMAfjj5Rg
EHpFauwVG6PHkirEUXLULr0LZjVI8TTGAGbm+lC+grDY2qQau3bXqSoA+p1YmDjLsEXVKz9tjQTW
7R4HX1aA87jWO+weMS6fC88Pa+oMERYpuaHM+4yqAwNhkWqsC/IaOK4DfSlqaukkY4u1akwPBfKp
9Sy6Nk+s/D9PAeRLG9XS9LXGuN0SVK2ebrpuSHsxhNNShV0u3oBLC45V6FIejam8XGepJnQMmLm1
o/FB4DcjaMxdeGDN4pEe6Jwby02iYXQCEvpYVF+9plZMiLm+I/Eh70jzlczC5ouIa/WCW7ozkCXI
arLKVsBVtUvT37IfLUVu5djoFC2r0xI8NUt4uLZHUDE/Dr+lc2hpAG2OTi/r8FzUK4sq014C0iWd
1C6RLeayNnbufYTGh64aHMi4kyzyZKfOE5TzTPRYcSUJfxnNqzASBKhctxPpYiu7kHoDA8+mpXfY
OXdFUZcxldfANl/y5WGXxyYJkUACht4bgY66M2xVgn2NPgzb/kMQ9oVVgjuSkNvMdaQwjyNAT+y/
VL2V5Jj6Xhm85ILyDONAhHE6zWQm0bS/eu5MrUWv+T4OQMsh61haEFeOFv31R8QS4QVXX7eIYMtb
dYgNDZe5pXnPXhqFlpu0zjG8keem27puPGf2+ZoWUcJBpJofUlyP7E2d9Me0NrtkSq2/ZzGi0qli
3IIrz2JiaGQWGnD5OehDN84UZrQMrhf9l5RwVORY1NiSGTnrTV7phuzQZW360l4uGm/axTIMMA6d
BTsOIWNZbU00VG3y5dfHu9NsiOfqjuQRkxx3YbifpgNnyx7LOCyyizyrEP2vPeCr8H3qCf7y3Spn
/1cfDISMIzyJIJLzlgFR/CRfkKWGqN1yji6SLKrdl4mTgoMItoI6PmzMWhnzYlcg5GSZ//UHn5Zd
SMRzoHVNzFGor8CpOsmAKoprNLx7dFYMU+Wa56Q/hR1eeHDV8enF0qhz3ANap0Yb283cRW1W+GY8
GRDcbfbURr9Kjw19QoW2nb5HF9kN1e2vL/LUhNTQVZpeNI4PQKrVnzH/UycVfVVvHNplXVrsB8fV
IqVJZGJWdccqU/bUbKvISWiMcx33YRR9VVWHMhsxL9zoqCqVh6aMlTL0McmDw7bJGQZGvjMXt/c6
yrOMCmycKQVWpFYDOWETEaka0S6HiUF5YJkt1jF3f/ya/+fP8X/C1/J2Sbu1//lffv6zrJCUh5E4
+fE/h9fy5jl/bf9Xvurvv/rxNf/5UOb888s/uY7/bMqWzufTv/rhffn09eq2z+L5hx92hTS2v+te
m+n+FQtscbwGvof8y//2l7+9Ht/lw1S9/vHuT+wehHy3MC6Ld+uvzr/+8c6jPvS387x8+/V38kb8
8e7QvL4W2XPx9fQlr8+t+OOdomm/U0M2dfwC6INQSei++w3QiPyVo/9O4wxZGg6OjsyTMd+LshHR
H+9c43dy3nRyY2kN0wXl5rvf2hLW2R/vLO93iITg4jwbWCBj7t1fX/2HR/j/HulvRZfflnEhWr7L
SUKMFD5zSr4PmEVdO02IlWgaYcMlAxCSru6whndHWeEXXUxvm96GBviDKUe/h+N1O7jB+UBfZ/2I
RCyvbr67beulfX8pJ0hhiMuAD0FwchkqVTfEkj9myxzLSkAqOdp1rYe2nuzw3oooFYl4UD6KHAkl
FZ2yDeMtoQyS+0OIK2PyKWYKfJB8Szj6Ik+RgrnkKg4w9Q33rlWKeH6jJvDTLaPmT/2DdDSd5xYL
8Y+X2Y+qE4yWkV0rupqFG+nfPl6P6EKGT6UJknyba3GYHIZGD5sNJGfJAOdoXb6RyvynyyB7y5OD
5MsNO7lbxlSX0+hm2XVOMr54aYy+j/YsFUm64dBROnt6VUe72TZFWHmXidpn4iLEhtR9eeOxndao
yMrbbEwWFGgTCu9PGd5EJOheB+8ipwoaaRd2KVLB4tvlnnpZ4banfxAxUdWGpDNmscgT0+o80e2A
JrRCna7+/eW4jCOCDcq4NDac5FxHD5DpkBjOhTzpFncdEpZpU/aQdyhUjDDGzD2hdRqOnCYdmnyw
BMeBDNNJYH7pXdkmxnT260uSA+L7GoZls2MawN8MD+4vE+3HAZMZUzyM+Iafd3ablZijhnUTHhIR
WpBw2jBxKg7Yi/rZ67DB+mYJDAfSza+vQj+tarP4UMfCXok2cg2lwMmAEcT7jY5h1nkweYSxT05D
32FzZaktbmuIXpUYHpiuosuN6WhJ5jLwI9OrInMz2Q6S9E3acVT7RsuZpfrFBOpv8gesXErgDgqg
smmnjxiFXoYCCv5zNI5uC5SH2ta0oUJdp8/wa2RB2POgPzwHvcn/iq4Khbv99Tc9IajKugZlC3wT
bIwbVKQEJ99UsRIKNfEQ7FeWpUPwzHmSU1jKVeatViiZP4d1j8DZ4RSAxq+rBcnevRk3XqEgv2sE
X/jXl3UyDCgkofBRdYoODksce8KPwwAxYjx1pd7vc5GIdK9wyK0uFG0OQbxEoX1DvsLINyYab/dQ
u10RvjUzTqoRXABIe1WVUhYdY4/TIA5MFiA19p+9ptSauObsnOmbfJqsr6Y+qNl1ZCStuG1iRKIb
tNriMQrTSsW2PUusc5Fr3XAVtnlcHSjTZVOyzZBWf5nbbJzfqE6dhLkGzGsMrHBqYgIT+aly6fuu
3uu4yK0BjQssbxXb3WttCq8LP+m2vS5ykT0UxFrjG5P0p0HjUqLRXY19B+AiYh55Ud99qMiMUbZP
dvuunFX3plfnGLhXkirWezNqh3nPDSjDh97tzPrMaaDhXNeNZbYbKCqBqb8xWE5Q7SymNsspLm2A
YW2LGuTJ5VBAHNLByNr9DCb4vQuTXdt1Wpzk59AGMOGgMNLf2RUdRWc57SC+DaT8Lk849/mR68xf
hjwN7FePDqBrvQVUvjPtTAPpCaXc3ERDZYzwCR34dUYYC+Xf7U3y4jUCYV33EPHY1P5+vJfaVJuD
V7bNHoyn29+lOPY5gS/i0SDzPAr9cZ7seXzfV7C2vg19UwoaSlzr9dcT7qezA5fB7GfE40/gstKc
XIYpTMTGzPN9TPvUBc6C2l03GLrrJ2GPsH8Th4Oj7TIAudUV1YckvLRMEn9bWLfjeMhrJTC/kSFp
0cm8cWWnU5Erow8QWYOuWibL1claIM0eE5yBqn2kk6m/IM8wOH6IEVu3pae0yreKJSbjkNVR0fmA
nGCBCgtDxH2WmJnzAbpkMIaUaKbqIaMcYb0fEdKl7xnZeXvx62s9Xst325d8mCxYSK8INx1ybifX
2oGbnRzhdvuqdfKPWF2RP56yBtpvpLVVepFrWodHNHKRbjMHg+Ub9qSFZ3rV1donZzLoqs8BWeH0
jbxsT0og2juD1o27MNBy38StqEB+D3wdM+PZeU4nOx4vxrzq72FQ1t6ujt2OLhB6UC5iglzAlj09
tsm1h96hbTBICusHx0Cnv7Erk09wipJXaYkxizfkOHK8nNwJ5IiIJKlv8M+pGiQkfmkqiYYatXmK
71TIdgmc4qa2bg0eXk0R0YqvZK/7x18/g3/8YFShNnUG1HHyQPLD2uSWiPJ6o9uLAjLX1rPa+mB5
dhjt1byouwuTBE9GgK4J8f7Xn3wSZcqH7yIKddFCWBYpADmQv1sVnUIXAcSmbp9jsjA+gK10Pnlj
k7/OpHG8L/BdQx3TrirVtjlb8QyWqsnSN6bLP3x9whUy7zgCsRu4JwFUaWShqcAz3mexWrf7uhu1
zlcsLUGla2FpdFchYtmS2g3DN3aif/pkHGDQdRJKcu9PIgmtHqvBdSux1wyts1FUB3nwrWVO+3E7
gGknQwvjZ1dRbnprPzpRoMg7zwHP4KazA6p8+I93nj7krhgnj+ZHq8vVbWi3ozz/aN5FUyGy81Ql
0bYzviflPoQnnB3aXrELn80yaC9RP3Nzfj0U/ulegIjwOJiZNiHtyVOAc1iRhxla1oGysK4obFWv
mZt7V7VOifG1xx32YnbHqHvj6Z/GTa48oeIIKgW45EROd8K5KtQKI+Z2b9FN5m6nsXA/NJXefgC6
pdR+OtQVZGJafmfYobaS7H79tU+PpTwIKQMiLmAC6MST8vq+mwLxrMWNPletZPdmtLuFRd3v+tSJ
na2Z4JKrqalK0TfRK3ALtWsp78sRP0n6hefhwmAdet8LsA6bIK2blvbMtrf3v77En5+MvD1UhxG2
uPzr5Aq7xu3oUY+4wjiexm2a2u70mcqdcu55gdZ+BuVoxKRM++aNR/NP94ajOgoih/WBDMbJmDDz
yOm8aW72lTHUHzoAcdMWuLAR+BiO2Nm2MIvxU+oJo6XMltmXnWcXV7YW6ndqbs9duJk0ynxXFji4
Z73rA/eNzesfojpcYQx5ZcS7nE9PNq8q6mcqZAF+sTRB/0maLGnQpCBu2U3osGwfwFjyJebB3xuT
lpxncJJ638AspX7jVv28kAL3Jwuo2WSAWMJPLkQX4JarKm/2oYenHmM5h7cH9FtXzgta6uLtNNDs
AlYpaYfqItSDaJeYamjc/3qoaHKr+HEPI6JETco5VI6W02XFqxI8jnEf3Xd2OefbOu2MeZf0WQDy
0sPNcOu0Qf9S1kPubBRMCL6gplGC/ZRlxXUKCCg5MOaLj0NO6+RbS568ByfXhvUFdlJ08LkOJ6Uf
Z1pU5h0l+LneE43Yxo6Ol+xKUScok6oaXhJa0CokkuKjUrpTtbWQn+qbMLEK8IND/trE9RS/sead
ionBKrH2aNSBicRN0nEnlzSqPa5xqOr39PUbzWZoS6y4vRYYFJLN0Iab75qHDufFF3fI8Pac6Tj2
bYx7pCNlmbiEcILb17M41345ImXawF2bdoLCNjIjjOn2Xad7wVvX/dPuwUaJk4580rZFBvFk49Kp
8ybsB9neHOzKgEObD3n8cWGTspZOzr0YoTV/FUZYpM/NgGPlbWFUY/MFkKRQSEUbUmnxxuD7+aqI
w5HEWbToGpT5ThYqqoKVYuClt2/VssTjYWyzjnO2otdu/F4PMte+6LpWUdjdJ+LCx6ycnf5+HrrA
tnZOXgJ42o8mlpAPv76wY+Hkh5FHQpWdFpdJnjbtbyfrWEHhuHdMNdhZStFUxsbgREfm0wj7dICT
6PR005Y6RlO4CyDBSJ8LVR/IHiwSLgz++E+JWpHRSFI1veF1o3VWQfwRVxUYOvNiwiEZwDI4omQ8
M702Ub/atlvzUXXrjpRtfv2FftoRMD0mx8CGaaDRZjb9OJPA/cQkb1UP7g5vj51Ip5aXigDHvAMb
3MQwEAKa8/zOgRT9hv81hY8f5zEaVQSzrLcay4z0wj65m4HejAaLSXKYKph63vsxbWduljcosqU8
4YxVKv6oeEM/PuGKYDr9ObzHGbT4NCfFeywgbfFlOOaMQMGSc4rMfmCcaF0kS8ZdnJWj6yvqGKrJ
mUp33NgdVEvtlOpMT1m7H8diLJNvhlMp2YcQYIn1JanZj4MNWVL7AcS0jYvViCvd5PpazlEseAAy
HVC4XGALxsQnlFsvzaTgsZ0TT9qzJ2WDB4KdCt7WT80mwccEWyrZ6zPkpVpj95t1deYdgOGnvHya
mpTkFuul/GjkgDE/uQVe5gAGHE8OJo1zFbX82MOk4TnBEIL8FDI2mRMbEzMkWWgEYUttO0yUisFC
Br+wx3s6dOxhRDKp9tNTl7eT+ITp16QVFyZu1rwYwyZ+3o1g4gKsBnoFVKxPJ4ee2xtWctP0B1i0
fI28xsSUw2WkpC1OM2nAndt2PcqTzK9Su7VvGtSa8r9xvNOsMzfPvXY+h7A9O+He4WaP2XsFEuJg
3Cl4VdFot9JcK9sEhVlvFNOqLPl8Yk52lwNyraK5VbWe6Plmvdq4ZiBp+3keHXJwydjhY7yxOXfT
Yzx3NkqYYCLVgtPwjBzP2iSF1TI7g6bU+MoMowz+AI2Q5Bjx8cJuEO2lztF0j3UWHIcLoIQGAw/N
kcetH41E5Z6rizwPBs7cceJvBN+4jyilP5IyaJnhqV0l37zwKNGr1rlfDhAY/BQ1IbckKGo5gdef
ymnuuUEOrfdH7UrtlY+4tWbWvdvS5v+IvKcRN/TJht9sSgPtRyjnQ/Uc9zQ5XtF2mncKHnR1F6jI
omDkdhscuyKeZZcq8kPHCHGM4dtB4TybtVWDdZ9imcEc60k+LWkOmj5r2AZbH22dxOu+iqd+2HZA
ObpHGssTLjlbrjwyyd8+OyX0bGSYSUrIcVfpg5J6B6GoWhtskm6mRLjVRsdlVohSleu0KUISRxvX
DWv7xvNwz8DHfsD+RiEKDzEculDNwhPZtV56gbGhXbdpwQ9QsiwvJ4G8Nt70gTO0t2i+MYDYxbEq
XBW4dz+PV8CoBMASMn9AxKAfWkoP5Qw1VsmDI9lr+aA9HOvDMKFjeNQarR83sShZgTYtrfrjuHH0
uTSe5hKNhPAT5hJB74i0LJ39pOqHvLvgsMR33Dt1DDJxq3L66u/VDDwIuzU23vNjhWCCe40EjnGA
P6r8M7Nm8JCpMa1Sq25dTA8ZgnDDbf6jZsYhitDYhhWg3GSOB1x8BvrBXYoL2zHPaJsWDDbHSiWi
BXHGEY3TjwW3s1W8NPm2zDJD9PJFJodn5q0+e0kfP8Dj0hQPfWUhfXTyJOI6rSiemCssMfKhx2bQ
yGWtRIr5LWkSI/msKUFTn3mzafZPAC4tWOkRVk/eWWKOcXBf9FSZz1apVFahlH9V6QO0GEdhKOfF
iN1U8i2kkEDveZwKuwd8k/dytxtCFyERHnCpcQekpYkfK71T04NWkzR2MWIiwzhBuy2n5IEVsPfu
QX/O/AYZ5Ux7LT5GenkV1JyBan99TjPQcxbCFf6Wjz0b/vKFaTF3sMKwYm3wriEn19T/MrPq/nSQ
bXafmjSMHXBbxkBhEJ5AMaobty6rudhpQ9VVOxNovPIVwnmtXGsNOLxiT9nQbe5E62XJmQ0KKFI3
kdKVUAi6WblMRYfB3NbNEiM/QwpTeTcNaVdqWTDCwM83maIMIEuqOAgfzbCRqmRgvyRq1ylhoD78
u6bB/St0hf52PRw/xjOdWPlmjpqmTLf61Mh5NIgOM5Laq2ndAwYQyppPFzpyq3R7GEiXwgHJ/Yw9
thyGY9HV1nmYttbU73GWyL17ek5bXkrpZeSZkqWXdQ06yiU7MLdEaWV+AMs+71hYZmGTSsY1/sro
+ji+YsAW9XkzYsi00bSMzA2kl9J1LyCXukxoCBlUfeHBx3KNq1qhs80Z7EWKsi08s0WWtm5sBBfW
2B+iymjDljRlo0W3WQ1v62WeW7lfr7GSqcHcL9BgHffyNEuOWCkA4HJyTZPESjH3ZYVo3X6TqJSB
wrpJ6IFFu5HfaKYMl5bAyxK23K/gu9e8DHNyuYjnHSX2YKPOuOJ57Eax3FTxnJf7J8DimMeViSCR
t8p05NRfd73S0OOg86nvBrH+V63OxheaT3DssfEUWMWD7vgqd30eN9ZSJMqK4fjOeIpw2z0wH7xl
aE0aj7FwXYV7mWQqQYzIB4SiW6vIeE44ciZMWcAvURveT2owZ83HRAlqxfYHNS3rfaSVKS4tjdkO
zMoabAirrbnEpdTHR74wwlqvAP/NHHSNiyTg5/JSCBgo2n6EVcsLaHyQ8YAqLIpevhq0MqbQlq0v
dXI5bohrZDt3XJi2Mu56PT2W8pZPABFcmPDgJpIO2MfHmdxArRCnPJUG1LEKORmCBuK55LVFF8dH
sKZKlT02TScXKw9vMzV5inSg0Ommnh00J4BL6B0p6YCx5mkAZ9rlutuwNvZCDnOj1JDCHFqk9IyL
0qAvSrtZpU0q2Ga+BRF1xo2sGNImzkw0amm3eo1LUfI8F7XRaO/p0Ei5FfhZWdgaQCUBWS4AeQiV
2A9GhtYf71QROfLzowyfkqdYsds6e1zDAi1OY/FStZPbfZwUw2AyAqQVMlGdcSQFACfkMkwjSywv
ujJlTGhIhYQAU2aiMr2Jk4htP+5KfO/OBDJxHscae8R6U/L3ULzkl8TEhoj4YWhqu79v3DrkYfYe
NAPoSJl8w6DJke1fWl1XMolQEygjoRXU1la3qaizYIDvwu/ZAK+FzZxayOJlDO6BS1vfwskJdsvz
poLEEN9YNOHyl1PU5kwRpY5K3kYrQcm629JI6qa/LpfxXGCXIcczOBK5Ly2CEFpebC7LyA3iADwP
jh+HGoK3TEl9UC5By1ck35oWbIu+JcJHTCtHiPyaSYYafd4OSZfql2idW2klq2KilO8UQ3FC+qaR
LD46vdIUn70I/O+rg4lj4OMwqJriAFKnKj7D+AerQbYkBXEC7Cxvqv4ML3V6LKw8g7bLxCHy3CaU
etJPSaTWDaT9PJ7RuET1kYQbt3DzbwEpztOnGutc8C9dE80NHjpNSk/htq95MsZ1BI1xajepZ5Uw
VXCaU/pux4DGJ/jjGE5AeD7mc5PXtg8/FJDR1kmD0fFoXwHcvatHikyYfyAYmWp4PwyoW97XInUR
Ccy7v4Jj7vEDqiN9DuC5iDZ1tCvRu1iD3buIctRs79HYb4n3JrhVtztUPcQNFrs4tO5w03MLcZZ6
rfx8NZQa/l2tlPInM9Mq8yygQztXdrmud/n7qu1j1T0b6QNq5wvXmURhUI+Hw4ozWAtyMPBrXAxq
bU9tMJjYI4ukTM5GaBpcW1QXKBPijTdiqthsciNCkv5Xp/7A8JYrXoJM+j5YouZ1ya5iHZ+CLbGN
krESr5CGHugD5jNuMiXPbVtZCMvzoK1DbSc4DuUPEM8qFTl9mqHijiwEuZ8SPUVrCiIrc2yxwXhN
y6drgYLcRnWPqFtajFVWpfouTgnC/eTOGuPGxq+o1SmsazEEHauT4SqdnfLYZiybXCItLzJfT6aJ
r2Asf1KooUmLTZvT5pzhEpjJQxkHkJYlYzmbWk0h38tsVVQPTWExe5MCzuN4GwSjpEzagceWzkAh
mJyPx5PES477QsZrLuklknu9MZEWMUAqyZOujmsf2wjmen0Xbz16JspxT+I3SOKbdblAhFGwI3S4
17BQEPgFaB/9kipm1Fy1EDdFfM85Meg1uNw4OUDW1WJ5XmmcXi7t2MjKGDMBBUuGB0QQM5X1ymFl
jwZLD8RTMNl2JrawUI8xaZDL27LqJUAMcswyQlcueLQIOewZtGvyDb2qkxJhvaikWCTJlaro92ln
Jk16ZttVNLkHD1WZdFtTi/rOEEat86w7bhurBqPGUoNUZ1/VqpFK9bqNoykdWSMnizYb7styjAG4
GWo1PYZ2W2yb1u0jnwqRYGWDW8Mo8+fIm3mVUSLiOtOXZTkmbuWAtATOIvRI2TSKIQU5BXB/1rN8
WfLwQ/KIZ9bNdW0fSV1FyeINcAwyKlBbjz191RL5xAIpagmkSpWhgu6GclEVS7geBrk8DpZUa+SB
YqK/hHq9IVMN2ihFnwe3izs2CLfVZKClAh9oyl0WK150CcUgmPSnSfHGYT5Y3OBx2DJCXO9BNbGQ
D7cFLczhK50GIniA6VynZ3McKcHs94nS4zfpMX5yE55pbWJ7S4pCa85I0aXuK2kC9UNd4h/8FA2G
1EFFIY/xYOLXUZ3rfRhMj1WQ5oM/27MxH8JKGPMHQqu5Vg5t6VljfDGRfqzjbZOWc/o41vQyf9GB
xxQ7mh5gq5NcRuTfbkKtazG2pJWtK+/jvJ5tMH6ZEbtn5L0VvJa8eZrSnShH8xkHrlE/VwpRJy+J
0DWqCcD1DrAdvbq4wEKkt89n0Sv9Q05FLnjfY4bFvGwL3Eu8g0SGh98C/PBCb2vDqUi3JpIVmzNL
llaS7MOKhUlrXoEb3LJN4rB8LY9mwUHVRlEU5Mi4cwSPwFJaIBGxqmVXVlS388t64lqjbMIAGfUs
SYLlvKIYgdxwzS7iVBl6FQG8A4tbgSpWdgjofJyZHQYlfEB5UA/5vuV2Gf9ASeW76cusGqeZdCO4
WlwUDzHiy/R5OXKnwSxDzTXOXaeEY/UyrK5p0WLUKgi11S+kDcCa9VMM63ky5XPfz4ZbDRPsvI6e
wA24paHHXETHsoSuRNGv4YgMreME0Ei5bdO5Sa5oxHETrCOxZa02uaKW+YXTz/QWbKdwlEvG2umh
cEDg4z2zGpn8aZkH8jATqBwlqzrVsKNSOw3LEqQAPOFSUs8C5kwad1r4jXUpY+nCJUvzdmk9xiNC
/XIcsg9MKfwgNkgdG3WgDQ+lyHlgTvlwwwOshpswLd0ZO1DVmFXSJ3Y9qzvUl2P7anhe174SS3TJ
S+TWdfII8EllGLbNJJIXkdBGCcjLQdsDDMWxG7ODO6nK8xQEP6l7miFdTk8Vzahc7yjxua8JEpKY
DtmWZi0O65MqF0FcnOT6XVa9qjHKj8kjh1p+ifVdgcIx2aS4rMqCQD2qLKQNEQOxUR1b/ID7aWPf
YAUhd4JR0wse1bqGMeNc0hM0wxtEODF8QmwmUivwko1mNUqW39IIV/PA7GUf6lQj53KyJZxvVEOe
NoLJkbRu3HmJRS1FZ1JsK6aEOW//2qRl0onbXqZyDKSaRRrEHvTObg4T/cAx/akMHf2KlhA5+GJo
NsR5eUdEHWz01pAJjdqu2pYPo7JX1v7oGDjKb2HlBQzMcRUPkgTOPHIe+cTgKQFyet5G77y08rbT
kgPI1YKMCfwlDtFKPTJ/aP01Xdv3NCiC9LL0vfpprmKaphFaVvaNE1c6tw3edjh8CE2t6z+se6pa
VMfk6YDQE4ggXL7pBYvWWut2BmIuedPCqeNeD9RF+NqE3PI2BdGosDIrKrO8xNh0aiufLVDumo2m
T4Jd0zBJBvuOoufcDDVutFZsWsCmXbEbPSNQWl7Q0a5+uUobKcYeYVANq+TEUrnk8sjDEjkI4chp
vx4Wwz5oOVLknY2RxYZjpTta27juIQ4yQScb34La6F3CZOwFWU6a1qI5a4MIhozYWazTXE+TpzBs
S2xIjbqhvkn7RP6rcEuuiWReDaObMRTlPLoGAQdfIVRsGeDnsbTTi0tD/gBLl37V6xjH5VzU/rRk
1GLAqsYV972sbjJBvu8VZGqoEntp43xjRvrQJz4sFdDxn47VjH/VePBf9BT8V70J/z81HpBD/K7s
81PnwcMzcqffbuPXpnn9jQaE367junvFJ/r7ToTje6ytCJb9O90pptQy4OBEpZUi9dqKwK9Q6rkU
XxHkopv9uxHBdH6X2VWoP3CeVFhEFJTXRgTT/p1KnoM2EeKEbFHQ/00nAlSMH8tGVOnRGMHcQueh
IWw/LZFju25gP9RHh2g2sBUd4k985r5u8ysnFjV5xVndJPMU7jJNRL4TwWweL2ca8vZunxyijN8g
VovOoDPA59KMJyw/7U2n1juzwIONlsdLM58vSJPs1VJ96MrsaWiyb2Zl+pPlXKIduWAp59yHBAnT
m+QrhaFzSKKPmN6jDw9GsdO7kjMpsa5Web78P0lopVv43pVvjuFLThvCWezMvY+Wbtz0hvNCZ/1r
nnrKDpNPToN0qO1SNcy2hE53fOEbwyyeYlU/K61U3SZBEG5bK26xOwT7ZbYexkpzuYXfO1/P0zyf
Ecdw4sIRw6PChv1b8s0le4t6smEqW/XnrMqfvDLfFVpwITpkF0MSXEy9s9ciPj4X6YtqNd4BQV64
67WiWi4rbnFrRcZ2yPqiwls3/Ogp78fKuMX+Jt1xFn0aJvsGmx3UwCL+yqGc5ZYrmVEsYNjjAewX
6mMe9dWtWQcuNR/W1HEgUtYdqHhO8hW5YuKX6UuThzmZAJPYo+puzFL7lLcKJ+bhqbenx7blycUp
nvdTHr0MM82fblL5FBQrJIdx5WOVetPO+U7Cx3Z5kd0q3vxpHrhPOnRm0rDQN7rurhPVbYpUzE/w
ZQJOOns+zEnjoM+yiKRdNWMnLshgTjWGHTiUfkYp6pdZh3lxb1P8jjsqtRBCRvOLo/YbZ1AAlWLu
CWw3fgnacbp0lazahZ2u7Dy8fC4ikLDAfvVwgy32nY3VcWL3nR9rCie0dszOY5JH96DfxJ4TIqlK
yxgvwOxec9wnu0jX5DaN7HE3zeTFCrjYZFt7qqEyo1KAVlG8TuwstWs/cDYbiSQMtPWiSXwmM5B8
NcKbzAwukkalnDKahzGgmhebxkHJenBzubiZHCEoHjA0QXJzoJ4Z7LYFgLPSdoOhwTvwzpF0bE2t
eJqplmw5z+4RFl9oZnqfJc2to/L0o1rc5uTjQrxM6vTpu9Xrdim3f98AJLUU3xfhddeDRCkbayzO
p9Yp5ssu1NIMOyc8uBmW4U5pHabEPqNuaDCgsrfU8LII/dOnIe5C28OnYu/O77+TdfWdpsHCDsKD
AwlvY4feoXG6g1IWn2k9moP0BlYOOzTokjhtP//6m2qnQojjV2VRtS1aMkAenqiBilwzytLSwwMy
vxfZ8761lcnXp5EFbmCtOT6IvPW9ILtyi/xKmZ39ry/hVCEgr0BDGg0OyUUmcNpKKoWHJOS08JD2
/bWp51dhZJ/Xde5PZrYrg/SN2+2wTZzeblrc2C8QhtPJddqTURhq21D8C/G9NzGBb5CpT49N+l5U
TPmGji7Smd4HoAgeZOPhMTHta1G96DV1DSv0UzHi6o0FhijQaJuPXqls8+6STt9Ht3T3nZ6eGVV9
k3v1Yf5KvgYfdRIYzlTttJn1qOiMO4yC3c08OOdVGT8nQ3uOjcZlUNM3WZs71Y1e7XrkINllT2MG
crsytCtarPASImcMfFfgUqohcyZZGUX/l7kzW44by7Lsr5T1O6IxX8Csuh7gcHfOoiSSGl5gFEVh
nqcLfH0tMBTWdJDp3sruhy6zCsu0SOk6pjucs/fa42NtuHc53V0vVY3mUm9m4u5H86eom6/JwkeE
ENruq177GJlYBDKXAncWUs6nS/yA2uUudPSHdHLuoll9mGhHenHj3OiWM21KJ7ooAPWWlXJWAaj8
Wxn0/3ov9S+3SQe2z3+14/r/0MRpH91KbZ/6R1qBrzdOyx/4vW8S1l8a+i8biZBYDEtsdP7ZN7n6
X4tATMCtRGprv/yr3xZO7S+UkRwzXawsbLoWE8TvjZNi/YWi1DJRMsP7/TMD51qhRvAjsjQHxBrG
BZe/bKXQVmTZR6k+K9s5LXe9SO+Mbtw0+a+CGkIGaZok+B77avGQiStHDFvNhj0mwQUqPfUSncQL
yDdyOj8+vSyz56vZlV8FH97Avc1+Ewz4WpKKfIbCvatQplSdip4aRvyx7dwt4Oqedjm9tOPjvSia
DgZ0VNUQYG+5EzaPYplxX03nwWwmA+ZbewsXoFW82i6s/KazZzvwBgyH7I7IrUTAVyii3dgUc4j2
TAvlc0tGgOprQTsUdMDr7KZH2k9xOwwQFqi9xTo6qi1iizrqvtSpREFVANvGZMlGluO+NPWvlZzB
tNA7nr9ESWd9V3ohl4luQqU4OM6YfC5aitUU4YmO8ZIyroGlcyX2Fv1bq3EGM61oT+BCk3kVU4Vz
YdTL08wS8Hi0yUivDVpAfptyyuYd1dHB2sezE+4Ve0osP1P6zNzBWe13Ub4cyMrKsC/AgBfjPkYp
AgoH+skX7IYGCiIz0my/SMCheCAl+m81bb/QS9o62lVBMpD5QApV60eVsMFtIHPK0UZIig62G3Td
Bt553aHIyNkeJUNZdDsTRKS1IcF2fnIoJ7I1pYzvXqQhpXhC61EOL7Vt2t5FOE4fWgOx8tbWJ26v
Cc088maFYA5vcETebcOG7EhSwBQLXISiWDatncy67+e6mQBOOzYByXWBeikbte4sVKvkRlP0YT7x
Nq1OInirVfz8Do5W1+Bos6Y/Kj1keZlPxtaELH1ug4u5sQlyqjww8ibqokxW552CyxAxVa8T9jHg
VT/xGxaJ3uELjcd7kfAtMwTC95WIrtXDysk0W9uWjajJ8SM0kbo2HKzkAjodJu1KGXMUhdSUJApF
B6fA8U9qLRXGnIREGFM25z72ZJq1+gU075Wmn1NyJ+PRuOvTur1NKJ74JCU0V/3QF+duFha7QIvd
zRzEzpUyShoKQV6QnhqFPoum+Hv1OiAQvN4irpSFFopWZhN+0eIHWbJxD79yjKWImlSMDxGF4mvX
bPoPrmU398ev/N1RaD8B/NYRbK+NkqGEVwQ3UfN1QxagV4tsmwWzcUKjudamczELqZuHjNIZEcfL
lunVlFUnaheUAReDbtS5dQfH+tQ3nfmsmaHfE5h4407uV6Zm06+oYm+6Oo1OzNKrd+zNL1iphB2t
VOdE4t0hxOGXMIuKHJFu2CTx7JV2LTYjXQAvqafiz1xFb8ZdrVkBOUVmHOca0e39eDFXnLyT2vxe
Q1oNva6iLlcl4fRzKmzI0znpc7fHH/BqdXoZnzbHsuvHCs2HfvgaoclIKhpGKtq6OtwFZo7VObL6
W4Eg+QLLmv3j+Hjr/f7LgFADXEwSGq+Us+zGXz1qlDQ5Nipb9Ul3TbeKEwm/VSv9PspsgiOETM6t
LHU/DpUy3JBdJZ8nOxefrSyU3Ylp5e27jfWbTT/wG3NR0a++IBq5bY0Yma0slDSUP7r+ySTZ/uPx
C16dLpbr5QulngNklVqOvUywr653dEoOONWwtG/U5K7DInJepFLccQClF17yhhNukgUnYDFvrw2L
x8KO/5uK4K5G7RV3SrPFimZVHess0YzbeYiHE3PQ8nK+mpi5NuKkuEOuRrOOfeFKW12W1Gt5nKpv
ijbayVzWe/ACzVWuJdm347fx7XtKhQu81LIQqfAxVpua2YnYY3F88+doGK8LuowPZC32RMIo5rYk
uPDEKe29S8OSis1pWQGpxx0+NkVKqygGR/XLuMRhOCgZu8ox8XuZRyeGejnNv7qNTMtMerqrohZf
NtZryX1Ey6VS09DednU7zNtQgzuGts4qfxhTUA8bYsnTxtOcehgQi5jjGfqSkup1WFfTFTQQtdt2
YS1vx7AL+m1adap5LWOUSl44KqzJx5/E6s7wa9lZ20uAmyEAxxn64Z3B2WSKhsC0bZwF0l/4Tz6S
QLlTDZKRjg+1NiP8PRaQBqoS7Oj5x+FY2tzPcJEnfdvbvfp9nGVSeWNgtfcNfX8SiqfCQfSTRpmx
j6U0OB2HjnmhiYT+noO3gb5Tl6bSRzjtAl1gcdmZaeDQ4JaGeUfgElw71NW66c/CCgov0KZMOz9+
Ee/cL7ZNlJjpdLnLWeDwGtLUlZpVxMYWBahzpWeGczHrDR3RIe0/HR9qNdcst4vZjL09lRTcsepq
bi3gAqQNPeqt2UXafoab9pGAv5aNJW74LaKh4I583f7EDLdmPr0Mi+B6WbhN5gJ79W2WvaPyKuYG
Zci4/ZTUdVBsUvI9d1oTlPO2Q6BMkVqY8pwytUYpKde1epNQB5ReakDJO+vmRhNYTWaMzTa8jX3f
x+jgmjxHhUhEZnGhjejHL2WYiWIPEgxdNE0wh6KDljijf/w2ribPl+vBmkMJjvnTwOh9+MQKpxvb
EdHkVm/C7trt6csJsulPjLLMIIdfveCvxsMMS4xj88ue6NXCEFT02yrp4LrviuyKGqn9s7QTO9zi
jYguSDOsdwuUloA7073rWZhOLBHvjA+J3FrQ35bhQOQ4vMqcRbctE4vZMyyumsa4rHTzIhL1TW3H
z3mP6h5K4YNpVE/H7+5qJl/uroudl4/6xdy2dnDXhaLHxahaW9qGw5bWenuuEqxO7m4db8lgE398
n2nyLJgilykER9Pq7czNGhS1UurbVPbNlYuF+jNmzeI85RiNBS2OoNFixdgTHThuRGySaHL8gtdb
Hq6Yoz/fxuKqenHzHd7pII7NWBc1VxyNwWchcqfZkHBGKGPldlPMMRMi73ltL234MiVYHuJZ3Lue
bQzFfR3bVF+P/6K3L/iCgOCVowrAzTFWi1sTsQtXGsPc8m8xE9TFL5KYsxODrCg7L0EdKpUYMgNw
HvB/q4lP4Epsi4qMd7C1weyh1LWeqjbSpE+moDBp7879bUxSMmfHTjikA6Smo+9HtYh+2egXv5EH
QoCX6OVMcmSOy98rVdFeImiKUaQkcaFTwikXckI0Z1+guc75GbktSewRCo1gLhbUtXfHb93K0fVy
VSR+8Bht+oMYvlavkxsGZVXEpr4dsnxHrDsbWXjkGLJy+2mWM50BGvrKd9zHovGUoe73HVnhrqeR
kIJ/qtJh8hXWR9NR0vvjP+1woeGX0VE2XYoty4/Dl746pLoKD3tKG+Gj+av9oXMMIucWOoMTatbD
H45l4nq3NQIhlqKbua4x9f1Yt0uR2xeszH6D0MuHmr8IHlR54vN5c1nLYcHGj7hMxnhhV7MxETbd
NE897rHOMq6IwRBbKjfD3sIhdeIwtDrncwuXsahg0nKhvYtf8PBLBRXtqHPFWKgmbmZ+FRNSP2x6
LL5PSBoagnqpIZXD3GM7cfWLCF6259ap6hlkVO5q0NQnzodvr96gmMfFm9pyalrbF/WuIXajRYyc
KOa0A2thUdAb7XOnmYY/vtGHQ61mBWE2ql4QbwVZtmy2E1WNDZmdTJTd/GcwieU+U6DUmBc46jum
aqz2dbqT5C48HNufC3W4JYZweihFqHya5eR8JP9NQx5cGCcWvLef7jIqKy5vLnG4LD+HT7eZiily
h0Swcx4F8ZuJgoDXTM5dmotnYRYQ1S5KYkSjqdzacRtdMaeXt/g+mp+D1uiWN7jo2eas1v/8IXOs
QTiwlIlNDH6HP2wuhgQhXCd8hC7urqqhs8umH3dNHPxZZtHLnacUz403QO7AE11NyiM+EnPMbeGT
1Kue4WIBikRk7Q1xltn98TnicJX5Z6il3r+sMxSPVlelEZvJl81QrS02pMASxY0/58Rbe1i4+T0K
xaNlw0tY2XoUW7GaiqQO4UdYJunFQkD+hv2muJQQWmZv0N3+g10W86WDqOjEErda2f8eHEYjN9O0
aEA5q0tsUSibEY1af7aN/oJKer8L09r8YBMX4mdo5vchGJ0HyhrkiYg6O2fnHz+GYrGQHb/Zh7u5
379Ep9HAqYySw7r3gSchqFxZCOrUU3bd0rV9IshB3uSw584M4II7UerVvRjV/q4iIfeE0/nw5PF7
eHh+PAPxsuQfPuuUEBFIbooNkEeRl6gjjQdJGtUu6bs7dv79zkr76Ou/cckWmY3Yu8kiXK/E2H8n
xZE54aUw55E26NTsOPye4xpWfrC8TpezqeUPYzvJfZLb8u748O/MzKAeAZM5HLeW1+/wkvtUSxNX
1sTXOxoeJcfob7HDB9cd/oKfx4da4bt+395XY62mZrUqx8bJZkFQMKoIjuDWRZm0xj5U+vqS8Obm
TKTCoBo/Dx8tMQY3KDHTb4VR2td9OkXb4z/n/StnGuF5c6I1VhuNyZxCoqB511RUI+SLMI+qYfmL
zZD8vxxpPTEqYVEgGxZ+QRDDJqDQhpwn1mjXqKeoJO9/y4gQ/rmq1T4D9hlRxFkrfHR94wfoFaRC
Trn+ITJjryKCdOs0JSKkGsDQpsWrf91A2Moy+9S58N27u5wYqE1S118EaK8Lhj2FSpPlQGAWmhp/
tpCw62NnQNqKT+Eh3xvKACTFRm4pAYvVaxUF7aRlLdMX2bbmHjeShZaFSO6M8s7Z8Xfm8NT39xvM
nQWAZwJMom9xeFUu/loF5yBLXEF7Efh88R0Ncn8JayTfzbHoTuBulpn3f5+u/xmPrQXbYk6c6yUV
SSsHhL7kadaa2ODz7DalTjLy8at6b9Y16OpCJwSNxYb48KpEbhJ9ozHKjLjtoh5n5caIqNUpKiI0
fLaknXaxcU2UVHFjjIBfjw//3qz7evjVKyuNVohmWCZ9i7p91kbOjsTVfI95Rd2k7JcRRenJ/vig
795Z4CD0+R1qruuCtjWAkVD4DHiSJuRLs8jOJ3YvJ0Z599WEXMq2d0EDrg8YSpzllSm4NByjzt4p
pLVXQzRaxJqcuInvTq58UxQIqJYvpJjDh5g27E9Szjl+6mZLdnZNHcSOO3mWpb1fBDHwCH0od7N5
1qV99bW2xPxIM51IdmBr2ok36t3vBDzpctFc9frrr8xGdE3L3U0Gzpjq2NTXZm6418B4ax+OcX/+
bzzNV+OtTjw4BwtJs5+Lj9xqU3chIeiMd+Iev/fOUBq0KRqjMGPBP7zFQT4oJeohWj2Zkn/SmoSU
zDFS/41reT3KaubsClBM8VzxzdtztO9DyM/Yk+Pt8Tv23jfPRh0EHtUzjsGra2kl1ctC4ZuPs7q5
gPoXK0T5JeO3YaJ95qEbr6necWaGVlBr2j7TMUke/wnvfBw0W8iotnlyC7vq8HZmbmKQ+lgA8BjD
/rKP+nmHfCvdFHTRH44P9c4UAyULPQ9UHurv6947CbGNKqFM+US7Ft9IF5feTM2oBYH3vWEJ22Vl
cCoC/J23hTEhBKtQmzgcLr/pVWUUUSkOs4kxw7ie/ShJtAtQvqeaV++OsggeIVKjwluvSGKwsbs2
GVSRtih8Ry9/GTWB9v/G7Vv46BQAl97Vam7JWoNoPI0nFRu5AO+kIiJe8r2/zaLXP1BfTj+OiWac
GPXdS6P05nDzSGSwVjeQnbhhRwOjQlRIgbPH5iWa2h/HL+29eXNRqXOYZpfCyXo1dbT6jF1P0Zg6
Rpnu0140XzoZlzsnyuerSum6u2Sxy9UF0VOKOupkCunTOfrq1PKUuj5Vknr3TX2BMjJzMsesbvWg
ZWppCQ7RFHfdyRvjQu6MUa/3WTV1TN35eD2ZBgKf47fhnemAu7CwIP8eVj98WSN870C7pPAtUou2
ejUEz7NSiW3aubWfh3UyecJoXLyvMBE76cQnxn+nZgXxhfIQalIapHyphz8gbmXYZSRmg7eX6QML
XI/5t7E6w8MpNj9KRy1/Ehw0T17YqdpdqRfmo5LRRvW6nFzXbTWTZkmJS9CNOX5rVuTml02YC3GY
sqSqsUVaL2ad3UWG1KgAsH9FONLbaurpXabccFp2bkju0L7K3twnbZdtIE/N29rqJ6/p7eluHk3z
uW2Cb0JkwYaYHfOcMM9kp8aY8GKMOrEXOcFwokT03odDiw7oHlPXIlE4vJeThd6VZCrHR+0CYCgU
0bkaBPaJNf69NxWXo0vPl9AEMi8OR4FkXNPxTHhiiyQdhoMCgV8EI2jVUO7hWOjhBhv2fCrq9u2y
YfJlLAViyrbs3ZarfzWvFjhDE+FyinC0KtzgYQi3jYiyXdJVoX/80S8r0OH2m6EMGksIkzhhrJ/8
mFRK7yJ489WxyG/hdmipl4yDxFuLBiXfpoaaXPWdKvLvIh3kKcWYsXzs6/ERE/G2c6HoTJav9tWl
4qiY8twJAz/tCZPcpHGdPqeYTGoftaF5k2S6G3qg4OwrC6P6vLW78bOi5rRKW6OtYsiE0WxvXbXP
8XU2czIuNgQhvdYmLQamFoTsvVoP5mM8y2rYyBkb844VUr9xpjBNMHvEzbgNhdp8Ymuuf1wKk49t
OCjzBv9hWe7yAqeDB51Afig6gLIndghvX2SyKCgGIdzidaVQfXj9Ll1mvUg4bqVWPG7bUiSfGqqc
f1y3ZJRFl8G3wqK13odUvRVboZtSe2uAPTjF7O6seXhO9Vye0Ei89z6BpGd+o3vIC7y82q+eJ77G
ysUtLHw0q9W5SAz9Xu3JgDXg4c6eAhziF6bELX4O41RP4N1biSXGwiDBG/1SVX41NLhSM88tqsYc
6jTSW2XVks5HyLehTuJrMIb1XthV5YWOaHdDzFLY0Ku+ZFLTtpAbvERJg48WHt+Pxz+xd9bf5XjL
KWFRbvEfVrvArsXUVWQDBShI4gZtp1b/TLTqeEcfyLwBXgXXfU617GkKDWWAp+EgnpwdPsKNlEpY
b3K7n/64DshvMjm7LIf8pbd8+JziwI5c253gAVtOeUNOXeD1/TD/1OCH+bKe58yr8/CUgua9iQ3C
wYsk0jXY+ByOio2Yj5BAHT+ecemHulXsOEf91KTmnJi6V1odljRsfhAdeRXYFC/459VQQIRdl0qn
X6tOduGgV/YqQ8ItQqpwFTtx0uMZHfXvWdfmO5Ix+31ZOCa14Dr5pM959eTUZvSzkrp6iwsOolvW
mvGJyffNlmT5jbwYyKH4VrR1fS4IQyWqEND5tZXJ2x6H9FPQBMFjm9ozFt0ijtR9RVzbr56f9nXS
53Z//NV888msfsBqK9aMhRPhr1X8nsQ45G3u/TxEp6qQb6aEZRAOYGysNX1BqR4+iaQTFnk7XGXi
KFe08i5S0ktAWRpXjTXAKLI+WW1zYn+wPN2DZWUZExUsZy7qSvynwzHHmsQyW4Hn4NjsMqHA5SHT
HtFCyljvoWspX4/fyJUw9vfrhlePXTanMHNNGrcUFIxCEYEv1D7wwz6E49O6MvMm2KG/5JDXPwoI
FIj7FpNcjY7Qzk8d3t98XctFs2FY9Bq64IU6vGjJexaFFjajGJUsgRlhTQdUtW560HKfj1/vuy/O
q6FW+y96nLiB8IP7RSHNiwRjK1nk2dnxQd57iEuUGP//IvBbDTIJc5Chkii+rmdRsC3manbg5Tnq
nnBs9YtE6f7r+IhvNnycZrlLuPkWuSR2hsM7qLTY1NuodqkmQaTXnGy6Fq3IPuLWj2NvBsmxK2Yr
PzENnBp1NVWlQRcO2dS4/uC65Y5wDfuXXochNmJ3AONG0ocytcGJ5fLtE2R1QRS4GISIvl6rAyFH
zjbxPQFA+FhcmmphX0Fmys6P39C33z6joE1hi4OVlHEObygcIcuZ9SHwM1eboC0O6O7xCEdX8QgD
A5FtHu7zdALqUyZZfOL9eXviwpAJvBnp/RLCwBbzcPRUYcuYlVbgT66e3MD/a8VmgNNyZxvtlV7n
2qbI6up8aiPxmbQn95Ejmrqz6eVfNBowGzIrTp3437shbPUwWeEGWMSShz+piq24KZo68JPGdVD6
lekZ7An7ASBSF2xMvbSu68Iec7/QISocfxgII/jb19MiLhGLWQIp6xtJ6Ah8CovGEG4jo3Muw0XV
tgG5MfdbEr1UldM/u59SVNaHJFzCKTmdSqwiwOsWUKUOBAecZtN4qVXb1r7oq3iBQKnZF+Qu0Rca
sLdlYJA3UNH8MbcRLDVsu6lRFLhCy5q2cqlMMSCy0vwa9b0b7aVRCoQZ5O7c1mpgmF4B4+SjaQ3q
h94A7uUlYNKIk6F8UeK2VMjpqGEn2TiGU/TSfW4gSqpUnr6XN4PxE7eF/IUpd7py57QFESKa5Ivs
rAKLMl1e6uxyNj8b1VQ+NEhguJ5qqh+sVKjXAZTswoO/WMBBMyz+WQQzzaypEFm2KRC8P82dJNXJ
AtnYefiA7BijS2nKCwzXQ+d1AU7+DVz3SlIMj7szN89qayNmJ+cMbFd9eKVY+oSMXW3qH8R/hKG/
0F/Okar0XyQi6WTbVUZs+HbllNFHZdTbTe6Ai7tLDcg6wxbrd1NsqCU5w7CxHOVMrUMXDUbRNxo5
8RixhX6v0SviYCS4vrz2HeQC9bix8iq4j0ODFkdMneFOi0LH0fa96LKcxuDYYMY2ojrCE5WP2VaL
QKOBXhRwTyy71xovzCI6JUqtisdORun3ZqD5tUlUt4YhmJlyxkTjACAZe8jRkDwl535SKNJ2o4lY
Pg+WoYLrdcQzjEXReaqdw6XOFMJ7fQcHw/zQOnk47gB8BulZa5v14M2z2lWelDSG/EqD+QEv2GHb
VhNH8VmDtkj9OKOYBVPa4tSqp7XQvcxounkr8KjNF+ydnY5OhJlFXuVMuu67kREq2zjUUAN1s1R+
TTXvgARHRHkFPOotlZaGomkqAjAEbB2UHVH2Ha+6Mdg3jkUwwybr1QYwEqRSr6no4ZQZEXleFSnT
T9oBIvEnQ4SfaoO5x9OiQNwOyBmJ3CplUXMCMNBdKbDXv05FyPZgaPTsA9tL52M31dVnRAlVCR2x
rCh36oV2C46c+IdWlw2Bw4Y1Dld1ULb2bhSKxt+PmGDwINO3qceTs6MtkCsVolVZ31PpGcatpVPR
ITjObs7jRlUHD0qM2fjsj+QPGs7DI3xp/iK6gXgMlTydX6hA82crCNXPND717xZ1wchLBlgw3tTP
zV2RtZbcUkQdTFTBgW37eh+roddX08wnnjjxM3Cg6SIZKHV7bRZHtyBAZXdBRkV+AVioLfYtqz7x
5FYkG1+NlBHdIIw42uQhIvCaLmF45bSm/KQ0ivg+D6l1a7Wii85ssBV8o0FqQWVy9BR3fx5em5DK
JPgZIZ4Aj4YG7984qOeKYuuzhzYwyX1nwqy0yelnztTFIxKZYA+1vT8Vhvlcd+mc3Q4KuWKbMEqU
8cxWJ83xMs50sKt0EozPoyYtvtV6VXzTgtB4aJVoCkGfNUCSBKC/704Cn9MDfldRuqjCTG7yfAyo
3cVp0W2oNIascZ3Fnqwxoj1pj+OdLVP9jGwpBRuna8xeNV/0aRb/kBNiMsIds+RrZKnx5EVV2jAB
W1bzIx/C6i5EKq9tOsfuvmpdZmtnxLFNQF7xKdqbtE+je7CK9r0Or7LdmU4iW6I64Ol9o2pmSH+Q
ppVupzjSP4JXHuSejyLgV8eG2j/FTZ3BSppQVHt5ErfiMg4nZUFYERNC+DqVKU9rJc1utw260tOn
QMA3xZluQ7jN0niHQaoEMdVJ9cJml5pBwGtChbpzqn6vzHTuzyazzEGcZkpHxIvGKWdBT6iTL1pz
ynzZVyUcwFjHRQEZPLU90ozE90G24YNphQi/5jYKgk01AJEDYKkqrZ8mdqael5FJnFKlI6k6S3Mx
7p1koeZjB0n7My2zjQcdEGawr0q7yc9bMQAIU5E7kXRsqAH/HMOQEFI1yONL3ZbKHtKt+gunPIZC
U6ppf0Vy/Nh4AD56mLAtKS33aUd8/K2h0wfZw3rrQG8goOXf4jFNvGqgcednTjp+7cnNLYBqxqm7
0YD/amcFmLHo3sAEm//s0mQc/cqRMUxJu60utd4d96Ed2/dq7c5fQbXgTGAGNWcvhtr2xTYaHL1A
ATL1Ju2wLm1TsyiSH1CWs9rTdOzUKBJcGqNqn1GrNbRJ9dK56t2NAOH0OCitSwiAQmnCz9KkkQQz
RfF39H7yZl4A0Z94tcGdRWGlnSVA754a0+z7c6MPykeVXkm6wWk8FxDMgpC5w+3c2biI+4xFAGRd
pzHxuqO5GxH4WFtEmKgJ8Bp06daCC/UlzjvtAfxcUG3COGWeUNiHPDqxG16ZcdoAgEpzlnboqeZd
aAfK17o1B47sBqlrPtmnxrDpqJICTW/S6ItRCC2E1dIW9zkyIt2vy0H7pdRD9zwa8/QNv/TIh1eb
yaUIGsGWoZgEqEHYKnxdilpdzg2V5F0RlFO4z0ScnVtWa0+eLArzlkJK9l0XkU6wQKFLQhLKsrs3
miS+7ooZWLlbzvVNy/8q8GjOVvZW1aP0R2RoUbSJkyK3NtM0sJ2znWR41rWRxTok3v4qqdTqe182
YPSlqqXddpg6DMhOKa3LrnDb7jyO57rbm1UKxByai47OpEevvDGHiPnTnWer2WG8MT+aUSE/B4Uz
NXtRxU51M8zm6Pj2SBmUbVzvCroKvNceFhB4Z02PrN3jFFRE/oRlDOSoMkyPKTzBiq1NDhNs4L5c
K4L8WbgmeMaxmmflsKkTeQHcZtyMRv5sDBHcu6o2leuMnKLUn2nbWKONuznmFWK1oYYEZxuC72Xm
VLWzU90x+VbyPXaboQdP6ZNd0s+brDOVr/Ak+QitLmofm2mSFhmtsWJtbaVyLoDdgjxpFBV3pYZ8
7rGQzl41sg4PO7/Xy6HF7pe0i/ZHLkWobuM80+ONCTGUvoWEeONXHBAsQD5tELP4i/nCSMYSgNGs
jJeN0kc3aMegL6qdMD9lYHMpM87lBhgLV52nCdtjs9ZZSka9ggo3DSXLdxnMZYcGVhknbM1VUW+N
MpSXTuKowR64pK5txQhM0mPml6mvWY7Y1nlZL8TluP5p5rL/5ag1O6IitPNrF6uN5YVQR3C6Q5JZ
2EWOkm84NjXGhkivJmBDhAGbLBQKdZ5WWyHIHhICqg07X6Yzl+Y9/nbLKtrtlHBrlkOWfqpq/dIW
ODxIYIShAcM/lyLiWp2aN6g5sylSCAYuIixCnGOqheBWXU5UkbzAnuBBT918ptTZcOaIbry1Zqf2
ZRYHn2O7VM6VVsxnLuz4T/nsWhSm4+CyaAZgSKQG7kvS0/cJsVybsYBMBHMA8fo8Oh7BD3PpVfX9
8aPRO/Ub/KWYmvHXqMAp1vb5eh7mMejUgI1CkNIKbZoLU5u1TVWZ1rXt9skm04Lkhg12ZG4k1q2b
trejE1qotwUczPMc6DmfLTd3XSgW0h2bQWaub+oZiQ5q0n9irmE7Xkz1nx/MD4ZanUMVpYPAnVDp
aAslOotSrf2shJlGeSNv9tmEUWKu6juT7fGX43f6nboDBh+8VJZDQBWurcMDsJ2bJDd1qcu5otG3
WZrWWwXUxvb4KO/eSeTMnLDRCTrryuqsFimZCInr4xDLv+SGgOvl4GDbU3U76dJ5fzCO08i04SOt
24QuK7rZkMJMKQW2GLzPjI9R/+ROnJuOX9bb8zsvCMWMf0Za3TwI9BHqc54aDTF5FomgPHMmOSM+
FCh3w2rcAFaJ7o4P+rYMR1FsUQ/gIeVjf2lvvOqrWP0YRFXWw7ycG82fdJH6sXoTVVdaEJyyYC2v
3WpeYdGh2UrZntzW9dtB8HvZEdnq+kGtm8+j21qjb1id+bmUnepnQ1zcRYWRfdX7WdtLcFQPx6/1
nbeT0imxgCb1ahqiq3bcaAdsuxcOsKGP4gFAf78R0OL/bsf9EdDow/DcdD0UxOvHqv0PFumfj11c
Fv95wCH6r/88YBf9S8LRwR9q/+vlLwmfywW/ePBftkUH1eNj/9xMn57hQnUvA/z+X/6f/sv/eH75
W+6m6vl//Y+nsi+65W8L+fGvWUQWt/Z/vv7rf/+xm8ecP7YByvD4H5/ip8f1n/nNL3L0v0iAg6lm
a5Tv8fhQzP7NfXTEX0AuKLMb9oIl4Gv8h16k/cUfoKGCfV+4LOYUjH/ji6y/mHSwnbNW4XsVGOD/
+Wm3f79+3LR/SfRYNfQQkVDKRIqE/oe1YhFAHc5hSj73pIm76W4sbU1nSwVqi7ya5kLpwBBvXPDZ
fh1l7BehDG05hkYodU3FM3A2/0ibtvr26t79/oGvESMrSTTrBVs0QcEaDwfqljcW0TnEx5kO7C0m
Knp3UesY543duvTwq/G2QFS7H+zYvSp14lVqkju+FLpQPxZxM5+aK1benUVgs1CAuDU4wLjl6yB0
UOvIW+sOTLoLqo/aF+kzEtdkMYXapa65P6OGs7FsyEDeOKQu76Us20snGsSWME31araoelhBXWym
2TC+6oFi7etGLtpjjfpDke36qINuH5Pqdd2JUO7Yp6teM6ufaqt7Csh72JbZ0F+ZII+uiaGIbsp2
Ui+Q5nSb1jByyg5M1rdtL5VPIiqLGz0X1iXmYRC0WjWBsUUe+cuQpk1lug8uM2Db17hKxIZNyRKR
2uJ8ZGMYK3m/Hw3zCTItMVxl+p0fYpyBAZp+Dt1cbGSLiKBqTWMTUhAys+xSuqH5kHU26d5GLh9T
zQTGEN1kGUb3WjWehJJ+sxP1Zoyq+3HoxK5mddvoRXxN9GL2lWNns8kqLfoYBsR6CMkNpnpjXTWE
bnqqVk/bsW3a67m2Zt8YA7lLIyz4xViAi3aL9hxwI8lTmWacQ7cgikqaE/kyepVSbDA+gGownzBr
x1uLnKGeztVTXjuy8iZHUT8EvTJ+HLUEzlxpBBE2UXV6LuYw9MZcjdgJD6lOXLrVMmNGoKkfs7GO
swte3StFi+LgrHE1TuLzlW2XZ0RLUmweHipL/WoLHl8V1q6XR63tKXb+Q5maC6PFXKrb3ykbd1s6
hjCawL+fIaFSCdMum8tEbe0z7IaFL+3syXWCxKfyDdKyHM+rCaWKM1jddWEa3R75Q+UNE+dxyxov
1cSN7vXYSQnE6+hKzmD3BrZ6UWn8AJS8a6Wmnkc6bR5S5kmQ4mx/hxrH9tKovoqyqDpTquknJxt7
W43UwOT43+yd2XKcyLrvX+W8AB1AMt4WUIPGklQabwh5YoZkHp5+/1D32tuSvayzbk7Ejjg37g7L
NhQFSX7/UWl2ujKqFOTE37VU7qu5fGKfqm30NOz2lB6QA47Km2IL844xt98Yeb23FeKkFtspSLe0
r8VSkcynOE59UDtVxQMtb8O+0ccVmvAEg82RopB52vZO6G4jZNLHKIzm/bz07j3icb7Smn65RapK
sllHnLOQIPjrysqmYyLo4Pac2QZVaFrrWOblcFF2Y7Peyc1oBNLOTNPrdaLB/V6hfQxsZ4zPK1YT
n5YsgjXJps43ej+/Jqqa3Si1tVPM9R5cMkOxL2nooY1jBC0Ozy13kPF1NVhjSpKWBWy7ofwEHC6k
dY3Up1VHCqBFVvYNMsBp2VMENldb25w4HWOUebrpnex6DLeTGWVPRMkeCMc9qYk0/Y7ofI/ojNCj
1pjI9mVsvcVcVP5oLM+EMZq3c7qQTk1D5Fan47kAsW7Iua30V4rOtFcWvOzYmJR6bcLCVg8DxkF6
GLLZfCmMUPmu0g184zq9elKGqLzE298Rqxra9TeFSQ9jQlZvFZiuTb66OhtVxpedBiBUT5NO+m8b
UlGhVocwTGLfzrtlJ8Z1C2FOcbJ33HR5nJFyoExR2/uZRLmd4w57XWsJChkT+0fW8frwVW1sn6ty
qO/ikuRarxkKOggbmaRsybXxipq1eDdg9wH9MeTgJ2Y5b6A8SqLxQEXMmRutYUAHMARgvC25w1jT
uF2PxWR2D3EGi7KB5k/KbW8q6QGRXZg9LO5oOacUiNbZocYARN/A3TXyO1PbRLzZnGrhVWIYKSlw
7cyhu9QKBPcmHSSlNC9pvHZBPMvOerDp9TiFdnkBNGhcU9BSHh1zhDVqotQh9tfQVilDkNAAROpf
2fRfx5xydEOzxSEV5Uh0CqChoXXDrpKuFLyx0tFPJ3MMUqLnPEdFYyiknewyKJOCu32qtrUbTmd9
KACkxqrXTmtdU7ipB9q8NjT0mPNGbabpGJnRi5hCt/Sa2VlYJ8rwos5wVEKphCT4J70uvLJK06+z
bd6xp7fsDWPndCRdfDpyy0xHYGj3gmj9FYgm9a0J2lZqJ7hy7aQk/CHXyc3DGLb04wwsGGqUdhS5
ZP1d7DTjHr9GcRfNRX5HD9KR5308sI3PLolxmGl7ghq6jEybbIlW0QjrVcBZ0jzfJ0WP+T4to1ez
6pPdhJlkS4ZccWtZoKTooY1yk2IJvkBxfpCjYGYW2SBPVF+IZxo8RE+SCpn0d4lSG16nzdE2qjCz
bvq6szKWPgeAWTSGvLSJxnukY4+ENquv0kti8QuP0ZDKotI221PdFdHg1z29fPxfvRubuKCIK3Mv
xkpmN6KkidemPq33GGatG2pqQT/yTlm7jOrSCQggWa5LkroIKCXsV7PoMwlo58tvlTIKdEdm92ZV
mNHenCuWgWHqTsVsX0zGILbchOphThxy7tFRBC4jOc/LMALQKGPfn2Z6IY9R2iw35VAJ4DGh7qj0
Xsg5kspDKwsGM9o+ldDoeIJDk7CSBfEfCa7P+ULfwxxW4lnvqtEjbNHdVyEFyFEWl6e2SevnqFat
y7hQ5XF28uEqVRp3a0VGv2NZdrmmPHeQatZ25rWRICwUtBAanPtm1vrLMkwFq1aSPjWWm932MXvC
CtdIEIHpnC+Z092RmJ2nntWr0C0yV8QhrnoxB33aj+R22y2ormPIZ7ed6BEd65NapnRxGoA+qJrd
DQ+D80oED686Ja3iI6k1au6HRltvJzXJ9/MYR/dI3MHmslK3bgQdCkz5+Vw8wp5osWflhXkGG6H4
A0W75PbZFe9+q3Ma3yLAOuSFGjdnZkvCuy9QX37rqF8kUsgKarvJtpAw4bFZDGc7ShPaTxPlDS1Q
8pKKcf0bhCLZZW/PoL7k3CxxaUEOGSaQeBcTEs7r6jwN6WBwolnd6/nKK9ZEUMBR5WdT4srntwUC
HUZ/kdIR/7zk4Jt554ZXUqsLwQ4OZyuN9WVymDUFlIY7qwpCdSJdEo+OGp0to+iNS7XK9VPToRel
WUo/wRSS67bhyk6u76aO6O5Cgni/JcPAUmBZI8uM003HZerb5D6Ws9WyE4lpfaCrmmdNREXsExTC
DU+NyLRrARxjeEx9Or69lmu9zQs6M2r3RxlHLrkmTvutbFW3rzaCAogTyCLXVgOKBJBuUC76iBmG
kLSCjniepaUEdVtE0XxswAJhCLTxySUMiwDHKDzSaoaMiL5Z98IUnXwW1dJehq42dICVxnR8+012
GtyQqSn41QqlEDwto3yGDm8Gv+pNJ0G3bfIBKmNmfaO1pvAQ6llfY3jKH5bIjMOEy19Qa1gYB3ha
9Mik701HlWzDZyeb5RP9FNyfrp0umq91Fj+yBvlMvax6HNj57+RUc/Akd2qv62tX27QAecpdMRRg
r8Q0tIGhsjDhBuR3HaOPji5JSH9ffrpW3WvDrP8eVf6jIfz/oqHhf9PMvaKW/37mDvL/c/eaDx9D
g9e/9K+h2/6LCMnVz8YEZwBEAgX9M3S76l943BjrMFCIVU/z09ht/MXc6WCFI2kFaE+I/x67NfHX
epMT5qM6eL8ZBj+M2X8au5Gkv0OHgIUI1mDSJddTV4l7++josg1iJ8Rimdt0CE+YFKy7DMvTq06U
1r6jEjPfqii+g96VPFF4ElhyB1pJLxqtgNqPYCWtxMn1TWesD0QLGSg3dEXOzxWiiXMKv3iUSyua
rpEIh7GntmZ70Nxu8stEK9ll58lLaInytrXEQnZNXGk39AMyfLpadi6rIt7bUTQeElOfrE0xxdLD
WVb5RWXbX5rOTX3dpM3PL+fBSoOwyZugT7qUUTJSxWOcKMJmQMnmpzJtKTLGCaReYv1dhF8vhXKT
NnN3U2iF+U0mZW34dODpctO3Nb6uvknIJ8wGvaZkzmijlBDxvNqLnDHGC/kctp+bFH/vU57bDmmv
bsmNNvFWayp7uZh0LdsinzBekg4gxaOTNBu93DCq1GNz7D7KMTJeYeTmszAvAOKccnxhHICuka2o
+PcMP7XYF8+tI78pJa6VjUlJHKcEfp77fAFF0MVRd53rouGjT+JSm9Q4JZg4U89GOezKsTtjF0HS
iOX8UCOzO0X4G6EvWlcwntGhwWuOjFOPZOnikuSe9KqUxRGkPCWOK57STUo/6bJR3YrFzy5aShtM
JVfvI961yDJlX71WU6sKXx/ceN+Vk3xS5+5pQnHBRrpU9nkBh9FJuR5zbAib1J8LoxOR30WmwvKp
XIWmQtXiMAwUdgnH3GUKcEGdaveZ1ly1zG2XTdgLv2tc42Vo4pcsHhevM5XEZr9MdLtNbWUE7914
dj3qfl+zhxWJPGNyKLcjm+dLtg6Xs9VfRUhiqCAuDAsFEPT9YtnZnuA9hW5qLHc34boXIQsaVs9J
2tNiF9lXs6MnFHNTQSCb7BZoKTjCRwzPAhwoZfslcevQT7tFTSn3neggmfAmauVG6IhOqNecCDPu
mLTT2DS3TZ7eDXaS7SZYs4jmxA31wHlQiPKHNfaxp2C2DSK6db+bWqtuprZ/bUoak6ndfhr1+Sav
sB+q9PhtSg04Zi0irVIFx0Xcv1hTAV3Ep/ZLTXypYeOJhrKootBdZYviMqCTfrTpn0fjlOb9fIhE
FqGmke0WWrTxx9DeT51704YZfz7VyhMh/N+BQhhzK70I4FSP0uwyv2JvsKla7lNFU6IFG0213C5d
r5VeoaAvhf5XFKQ/2rSndil5qWBlnrBLLttIH0f2bxQd7jJiHRnZ9ZuKlltPOmnlO52WBPqkjted
ATaVF9YDzRc5reOT+IIS2CKDRmvFE2OiyQ0UNn0CjAJLV5dUejFOWUxLunZsepOnKVMM7tVZ0CpV
uTEoAKOuoBAAem8AVJgH3ACKfhY1ThxkoZFv0B8Ynih199YGJNjQPqoFzWy4gFI42KhPa7cUblaR
N9LxDSlNlveDPq1QjCPnVRKwDMEU5o7wRV6HJ8MtFNNf6sSJrlQqULbGbC70spEk7fezfWvQUO07
0g67I5N2febWdfs4RyK8m5BuGsfKBQCl6jHxYiX5khk0dozqnFFzP07HPE+tO+qYzNQXI1uSLCGM
yY+0WdsvuFPvIumGp26ADTSw4u0YPZFzGHZ25qiyJUsqjrZYTRIkKQB2oGJZRvN2sWyJ/Eot+ka0
wSvn0t1BsE/XA/uSC4hZOdOmwK6cH5c7c5zodJfU420WCr7OwFKn45ymFjMTm4/vZr8+YVPLbhqn
PO2iUxn+oP5OZscwcurHppgkT7AlrbuytlvtIrepOfvMsPDryw2nAoAyZjZ0Vfb6Fv3ZOaOXZYI4
ZDDRz7hXMiL+vbb6QO2ysyLRz6xozVAts73NlxQktt5uZNaX2ww9VlU/ZiWlhhYNj5+ohN86Lv6H
kFlfuWLleEHbEWTx5v1wVoIwXBQsibntlVgg2g8fzXx8WKqRTDzqeg+Dtpw0LItqX34V3IyIs6rW
j2LllCXWFRA+W/IqZWtZDoToVXBkZoGso3NOIl+LGtv+R1FVy6Zt07P15vlpg/M7YPw9d/X36cNQ
k5yx9oZgu3x/Ua0GF1IUGpw+4/XOreOzcW4vUWq9vnUQ5TI8WW5F93c7baSe7AgxMMCbpo2YarJM
sx0NZ8UeD80n/oT3RN4/54Xjkkg/mAzkuO/Py1CA0TuYsK2dy85DOPCQx4VAJcCwHNkgK93wtxj6
/9l29x0R9b+oRAPd90/3zMqIvSOi9lX5rW9e259pqLe/8q8tMTtYQewn+03+AwcKrfUvHsr9CwII
YpR4RkignxvINPsvplGs5LCIBqrWlbD5h4nS9L+gRd4MP39vpY3/ZE/8webEjUTEMp6ZdeITPKXq
B8IS6rvP48yythNBlQFbrg0jNeohNb0RSmtscmvy+xAhCVMeHUyPAAfW2RIV+mGYwK7QMhLtVogt
gQy3P13H3zx7b2aud0sHUbM8eoRtkXFov5WJ/Lyg0c476p0xRLtl1MLntbAczL/IotJjBM12cmyj
KQBSKg68lNX8ggG8zDaWmaxeXmW+WxK6cGrRtyclHlqIi6o1fAMh+B4YdDnqXaddjDKKk2NaLSiF
2fAbvCmrQv9CNq3a+X0VhsitXLdZy7cYCcIs5BVoGM0nYoo3C9OHj2qRmUGmo4kk9hf+DZ27KLDp
htuYkfiEkrsbtxQqx15IqM3eSvrkjl6t5YAWTtmhNUqeC5Pc9E07x7S8FaWdXCqdjl86NLUdAL/z
DXJT8/pIBn/+UrRf3jLYP801g4svhv+8+XF/IvNjVPyD6ibxLiWk+ZgWdnFPPUnQxNwWzHfj9QAw
ej+hy90uzWBcL650Dulikx1ddWiNwl4nHTisknOM6uP2k7Nb79Z315ETWrOqVloVw5S6nv1PZ2dV
UDnOlJpbKdvurupqEqGxO3mjlhf7gjbHB7YV17An4VmL8uPCbEftMwPrmw//w0ms7gyVHhyEQOKj
lYv6eOpamkiwEbWU/LIE5RJnUeHIIDWypwjQHYl3PnsgM40PwWaASFeogKP7hTHMz5pSO8/qRQ9a
e1SR/PcYkMfREwPCJZzF1S37Xkk4pUJZeZVnYEWmfhSJOe4mQ0NNl77MbaN5TaWmD5U55yt/kj20
c8MeyB52+agbXqOMJyBEeVmPBXtT8PRhY2l9corFGCtUg+lDuRsq+zU1Iw32OdPzbahQOOeBF5e+
FfbxfaHW+U5t1IuEqj5nA5XFpqqkTG0j5mg4VI2bKZto7ihNaU3nsQ/JT5khtASnYZK1lQ/S3bqD
GiCwPtk2wu1WwW9EdazxFe18/uJoWb2nOIZRG0zIF1akIsJcJptnmf19MFJ6j5YrHovv5IhoHm2x
ppfkXN+xQ+hmy5QpfcDB+wCyh74ussb9MhX1iwu/eIXOdcbC4sy7Tu/DQIYNIm1zqvaKUbevoUOT
Hg2hF46zdNt6Hgq01Xq11rrQaGXmzaFoq6sJlanfTrUJHUYfY2Xl1q0G3eTLQaG+z1qLHWetvKDg
I/7udnkGQF0PByrb71Cl5D6ek6eSiXYLXjDu1H5enuy8kkFRWe51XruNn4xDAk2GF/WlG8Nn8P7j
MqtDjfrRFKeKocODejgluJVzP0alfkpHxfkR5TKNzyfFta6grCf4OA1BrQ5CjjO9ADPNuPZzm0xX
kR4zdyiNXtxZM3TQXGoWgdwVJMHU3c2FrLaZXQMwtkjPkVysikm3P8Ux4igEX3PvzTiNN3lR0QuY
8CVOehVvQV61AwNa8h1kxPRclT6RanRA9CrIpGp8zmNX+a7E7Qiv0MbgjNXLFDNVWRUXGb30GBCR
He7oc/iq4PeuQ2qdpnxsrsO5+6LVuu5NriTS2BaKVwGUU+A4BKYSm0FudXWwpGXrJ9xIRTvp58Oi
3MR1epOTKH/MqAM2Gqs/5JgVPJ7GcEuAYfctyzEJaOGyG+v4qkBuv43zxPlODd1XZYBHG8YIUT0m
lW2aFIiX3YRvTE8aT6+6hBrdUIs3equfT0MY/xDN3F6x1qgMjn2sP49Lt7YMZdZWC6thT2HTmlO2
6qGQnM+HZmzMQJHud17V7aY1I4qx+3C8lnO2bLM06U5zzmCG8tY44uIISuaSwE3zwZeNWdCkRuT8
hVk3WbEhgV5llrKnl6Kc3C+CqrcDjJ/1BNpsvEjsCpvZNZKL1QIpvD4nLmWTRCAaiLFvK91drqDv
il1Okcu1U5dfZzk/Ri3zD+udeQFVFe0RQIVbRVbGQyOW9i6Ow7OFRMKzqijCm2wCD+qKUXiVa+01
yigIgJ8tzC6anu4zF5f8xsTjAfJTxf2PjGf0BZc5soAw14tr6j+iPSFs9nbt2/XEnB7maqQ7NFrS
XdcIF2AuneQj7U6wfcXI45YbZyjU+x+quYxXmFOawFyacqHRDwnsJrKy9Oi2reIR0v6UUqTQhDTi
UTHNSCrCegN/WZPvWwxBkYnsfG6V7MrB8PKYIFGhVG+kD6cKHWPrGMlz6wJoNUp8i6a4vsItkO+X
Ie/jTTESXW+DqtnO6J5GXJ6wE1K7baGD6DJt261lxWyhVMhDMqLB9nwzSq6juBfbyk4eK9L0El9T
hlb6xdAvN6nRFhuMnYpORoXW7NIF0rwiM+wM30niE49SetwThUfgRBUhf8+hKbr8pk7aAgdMER8K
rU6fCB1K7tWsVH/IaBkvXb34ki1ucm6brjxAWZsnat1zeqpc/aCN6Q/Xqu/63CXn2u2flrcdFQr+
kpator6M5pSU4BJOs4I/vaxtpg00t+F1ahU3xdJRYVg5G5R5d7ym4jMhJlh9EiMOFF9vVb2SZ1Yz
XqRWe23PpgjGWVzJBDBfaSuT6I6mOdiy6P3JqLU9SaPYSiO6aweURn3ebxIHm09ljcTX4ANQbgYz
czZUTYeeoD4dbiiJt2EafilxlPgxEga02la+j2Y8Hf0gH5s6ql61upb3iZ7mAcwXlkAxNESHGJSL
2TqWsRyFf2kZkyeMWOxJi6PSiR16MLlDfDDi2r4xCO3346Um5zWHONffiFWnMa77IoVzQsqegedm
w14ph+y8Ysd3P7vlXRoX9rdJVy6bLrnvU23ytDk81sMggwba7sdsFJB8ECSXaWhD9k8mocwdoROb
YUrM7zSO5z/sqB+v6qGO/EZSHlmCaIASlepxSl2yKjJFKSpfr9UI6E+RqX1oh3CCao86li+NoJB+
40TT4FwMUdU3W6UvW+e8SYZSCUonAs2oh1k1QIgGRdt1w1QRm9/T5Cru5sRuQB6TMC/D3VLXsT8q
pLJvzL5rok1uam6+66Uovpa8nPLLekhH+9wqRE07N2kh7TcUtKlEalCjgscqbFf70pWNAa9DP++d
LO0CNWjesz65GAgGy+y6q84m1nQf1e0KWsI6RAdVnWprq4+iGW96NM0wlcnEZ5N2K84XcqgvNWOM
fvTNDN7j0ll5hx+2Na64zelZcRq5a6e4vDChQK/sYuJ66HCvGbKwUNDiFaXDhe1YeoGVZW4fDS3X
7vtGZjtjGPIrWTosurNJdW9SuK9q1ok9cKAIytSxaS+GhLJ5YGWcBaXZU+o0qFig0LQknuhjI+iX
GeqAzOuZgnVhT7tQAxfCMjsQxNno1VIF8dxGzWap7LHwuq5L7+3MyJVjYfQG5nErOvZxkm0HINqA
VUY9R0YoLon4B1EaKxKU0Bs0QYfAlg4+mgbmII4T1ia3ScEsJgnwF3YyPFMKNTzLdLtWfctoy4PE
MHwnBqM+0/sex62uDrDriabvG1QFX7gC7NP6EquNGFLrtqqr8CxOBvZmpHCwe5q0bUi09RfZ6slZ
vyha4zV0IRx1PRSPlVTFC3ttEfBHli9wFAvl9BH22Ipsve/w/bFNG0Nr3NnFeNeELpBhVT4UdVP5
oZs8Jlw3L6RZ2tLTq0wxH9sldrzFEGxYB+pG8P5PgZ61t0M9iIuqnLuLZbQXpBj1uOlKKgk2ulWX
tyGrbLpP9cWRDLFaVe5lOIRApBRTp1QGN15phokJAmumZ0XchWlg2P1QXEhMWRsTqXK317JeU6BU
ula/oWgmRlGTNNk3+rL7jcr28hs+tfpcdQYgUk0vDo3U86cYsUhl0c84LXbiJaYlT0pF4zJF8vWZ
HFzWd1t1r5UhTQ7sW20KnOW4rK3fPQbNZhp2FgZfLG7SiDtMrXNJcqNevo7j2H6hAm9+io3cOhh2
3V7QCjN/Q7f+PGVDe1Zpi15v4krCELXQCRa+ad9Ymizy1aXTX1O4mMOs19Flhwx1j5XvPqob8160
zbId++gSj6x80la6o3xjPvAgV69Kt/IhtF2r96XDsua1Vjx2XvLGniDXgElB8ZZ+K2BXQMfxzStz
cUkQCtxL/8bDSChCX9FWdmZZiZoZxoa+cMsv4HAGuJxiJXUg3uF33JXqyVbSJzbr7rpeiSCuBJyQ
8cYPhW9c0bTSRgii7I2ESapWSqkQlYKoYSWa3JVyUp3uRoQRlBLS/sFX0zJ8zN4IKoUemJ1p8NDY
U19cz5Xcv+nNcptXKj0pzZotsKoXBgWvmVtcOHXD7tMhdkVEGhFsNHsaUvmOaHS6ztr0wHuXVS4s
ux/JG1sm7cFx971lkFnXKJ1VeFPZVfvujWfL8xFhoz1n9S7SuqU9SEO2l1xzbOjJjPF9NveialWv
FErQKBhPHWQoYyvig2K6HRKJ4mbsktzPMucxquvFQ7HBZlI0r1GLZ1RBa+CZA0BlOOU3WZppl0Rp
l/eOvtS0oqx0IcGWMIe5a5DhU7vF1srz6QsryrIb2szvZ6RgzIscL9ekl8rR3LgWM2rbO/EhYgH2
Q4roe59OBYAjZLMrKYMLyVJ4v9LqsMlXJjNJ7fQhH+PUM2u2nGy+h4tqpTzZ0mXnxkqD1t00nvBL
HfKpg3Ot8ztsgtzseTEHoSSOZYXby3u5VKSLTfaAPSzGCLzJDUXcdVOWPI5Fr9PdaWD630yI2M5j
Y2aRr1nNcVOYV9PqCMJbK4JWF9Ezb5wYzcag7xo5ddsqGWg4qyz7Ve2bB5lb9pWVhemXIiva82J0
cUNjuGTL2h4iyC1DcbLnMB7okFfzNDpgsUq/QtO1j/HkjNvEGqMHNrbKeeX22oUshvG1X9rmepnr
1ldFwguXM6PgUBIdbAQtvgSvRsb5VR3pVd1os3S2RWPZA17YrjsYOfyLJVTdR4lYnSepnn5/g0/+
P8R7+rPVgLSxn3CmXyDe42v5WrzzGbz9hX8AXtv+C7JFp9uJaDeHzomfjAbiLxWTFH4UlSgN7Q37
/cdq4P5lEZsC9wFQZJF0syKC/wC8/HvYDNYQGYFvATvQfwTwvuUn/4xGIcgAhFp/AeRlt/mBwSgh
D1qD9oug7uJ465KzdKfbM0DIYtW+7kw6QMjQHYZlRq4UllCCrrSsS5Nb+kIoaoY5H4QK6fQQIHY1
dx0NdC3iBJTPLrb9nRXz70S4tTzbnspPgNG3fpAPZ09XKEg4cjcQPbHyMz8BetD0JlotVwS5YjnH
Ig6Tc9ct9NQrojnxu9LECwp5PM8r1GNnZXyGgLfeCKmZIGRGYu5SJy63g5psofeMYDL6jHWmyM7A
0EYiGvqXNq5uaVmrn2x6+7Dbl+5LmNv0I6f4O32dvbVXTzQL1CIeqCTCZh4uXecXLob1royrK3Uo
kn1VKe02tZVhm/WOvq2nKj1vimL6m4X5t9aR9/EvqzsCNcwa9mXQraU7H6+H2agFLoJMkFFfTKdc
Ji0eib6OzkOXlvY5EdlTrS76tOmb4ctPN/1v8PhfTCIWIddoYnTOAjweRc777wLVdxE5CGiDfuSX
BRHdPYb12a+cZAJwDbe53eQ+qaTUxQ/DA6687GzWPmsV+8h88RIHU7UprMLJhvD0A6FYxbIjR9LB
MDMIJscGu7g65j8U23kw9GI5cB0+S179iHlzSMfEFGtAtVn4dT7YddCjh32Hx5ZNt2p5FEQ8sTu9
pfL+swP9+u1yIGsNJzdNjZKn1d32091eSkTj5mJ1gZHm4LZI06tdWJndtsTN5uPbBlNoHJ1kjNT8
JM/vg4F1vbNsBw8L9xcqKV4jH44d8s1GUvZ4JUhl2BWyloGz2pmdNrKDXG1OkkyrzURNdqstD8hR
P0tQ/t2HXy+0IPlj7WX6cJVbBaQmHJouIHDpSSUkgFnvKRXYNWq2l2OHt7S0PrEbQb694wv40ID0
rNmrXG2tnH5/wRN0jGqJhgojRmtilicPwsocef/nJ+fX+4dASxZz0utMF8p6/flPX2s/GW1b2oxm
NtoFsqTQWs9z17IRRfHw50P95mvkWATXQSuujrW3n/90LNsaR0qrzWbVeZwjELqvNROctcRMoapy
7YcManUGtdJyX+/ax08O/+vTSTEMSj5ehzbvQvPDBW2NBVuX4PCd0L81WXWhTs2LrXYvIiJBIyy2
NLiGGIcsn23pnaq4L2NKRhJ975LfxakVMbnj30i8zH7+87n95lt4d2ofbnBiGuMhjDg1oK8zvXSP
rtF94avZ//kwv1km124clSoDyAqq1D+8cC0FwRVjJpyhMd3ZXbtzKvFArBCxH30ftEoKyRdfOiOC
KD2LyK+eSGL48zn8eltzCqtkkhsbR9/HhOwkBTuo+ombwKmrwDbotRylqD/5pB+1ERTicBS2Ffgl
10jsD+9mlamoGNWBo6T2fTTbpy7vHkrets3UBn/+QL+7rXiAHIN1ihS4j4t+auSuSshVE4hFNvsl
sp+SCmOGDq6yw6Vlgg3qn0UL/+7jiXVnpwF1k7X24Xt0G02zprRtAkP2p8jFLkP9zhc6cc+GWHz7
8+f73WOr41O1NVhVknbtDzR8jWlKD2egayBraCGlnjzTqQoEzdXkxTIddwwJw2bsnKcqwl5Qy896
W35730JW8mlpHCCR4cPzgUtbUeuuboLGMi5dXvHnCTjeFpWfP83995mvhYS/NPGJft+xb71Nhkb5
5Mb97UmgBWb9h07gJfTh7Q7eWtV6XALhT9UT9urbWdMvZ607SU0+sLVDr0kAU23+MEiJECS+fPI9
rOvT+/2mg3WbXkV9DR/mrn6/VA9FWhAKFDXB0A5zkA7KhZup1Y4pMA460mZbow2GDBDOqpn6J7cL
lU0szNinWDToOsiVcsamaNjpJqwV1FbUq+DoL1X/zyf6682JWBPZCDsSTlL7mL6oOqUdL2gJeHEZ
90lP1XDqOjvbIQhxGTD9/Plovy6dvEqoHEaDYXCPGh+uCjoMq+/SHMrJbIdvWZbcwdeJH4Py2fb2
F83H6v5d31uELZo6Qagf1pQ0xT8/ZYYaQPGBN8inBfcAEXrtcYrYVyYhzakR/X7buijPpkgnBsJV
xz3OHL9XYb9KMGNQAXyHZWa/dJYz7LsRZbMsCx2JN5sJMnVumoHvx8ix8gIekv/Wzf6AtcPDnvU1
6spPUjk+flc2engGML6qt537x9V47MvYknG9BD0DVGCahXMzRRhpncUI4XfLz9blj6v/38cDUWXy
ZJBU15//tAWIiy4dVNkgVmV3fl6lqnnTRqH1yR34cUlej0IXAWmxCA7XPev7o+RGohWJWiwBcf65
v8j4yzIlL50hL9oCSr9bPks5/fhockDqJIkFZ1MjGEDWE/rpY01yjCm7zeZAxw79RPSVHsR9jXhf
+6rlVDEVAzactDLKTz7oLxKp9cDsiaGtOL7L6vj+wJCVXdo5zhTkxLpsJG8hvRKnsCN4MgOHO9Ph
cFIzvXeWH7Hl3AHbXVtOeRGyA0JM9KTDe6JCiKtP1sqPDyWnxaCwln8bhM2Sc/D+tKYyonWXZyFw
SbT0wykyDjKMXM+Vszz8+fn/xZTPsRy0YesAhCyWmP/3x8pmpafNgV5bYohyr1lKeguE9En7WMD5
yixYCE7wrUV7/S/2zqy5bS292n+lK/dwAdgYL3IRkiAoUqJmebhByZaNGdiYh1//PfA5/mJRailO
KlVJVfqiq7vOsUEMe3rftZ5lYrydME2uOfkpGGcNWgMZJLzhPWnmK58DGiZKXSwX7LNOE+M76Npc
Kx29pLHabcNeBL9XI70ltEkX06ekW2B8cRZt33kWpxoj4IEskpwE8aqg7zFPJkNqNsznYzJ4U5P+
yDA7h/iWKBFukP2i6XaS+XwouvJgQaneYpGsbewNVfv09s/4SaD+faVafoaOYY9SqsqEefpKugyz
Lv7O3jOyQTyBnf+c9vHlgHHSD+z2ezp01h3eFTNEPOOGNzWd712WzZtcd0GDOvVZutg9O7CMu7G2
Q5oQIfoG8o7qA8avGjveXF7bSh1dylkxzxBla2dugd2xVLPis5lX5q4Us/qllbPuA5NyfeKJOuoO
RYUTJG/WDQnJ+STzTdb0+bEcCr+qyNrQpypfW0Ohn5HI+hUHgr0nKlU8Nq023rR5yY/s8KYkerkt
dP2hGsR4M2XYch14YDvdasxjRYtmFfdZeZk3eKQj8ie8qNKSDZvRDHg2qvGLLK2MY0t/ol5Zau0c
xkFL71ObHHRf2i2wxLdfx4sNHMUhahEIcpdKgf1iklAmTMYmyD0vLMSdGRr3PNSvkHC/dMRVr2Kk
DObc7CpbeNAQv7198ZcLDKsy4lLELoxQ1zjZuc1V4hhpVvce5W/zyUHddq9rQbHLZ/XBrN33shpf
2Ki4V1Bn6FY1TQV6dXrCyeMZ7LuV9fj+w+Ch06S+ymMboqatBt/iXrfiTYZfb61nynhjDcHwETdq
chdltX0I7dL60Sc9H2IyKoc2R5y2guOGwRirU4zNf5nNUnUab1Soy2sXYfq6tfmLVLOBZi9K7Wg0
WJjffoQvZxOi/UxEez8LAi8itTNzmtx6GBhNNfpSW9bxVe3GzqUD4vgwWlFwhsgpXHqr9HDfvjQb
geUFPR/LrCvA3/Gl8T9YtJ9Pr5EGwRvPf+sFUVLECH7QsWqmk5/ppYPtBSKg/FzCwrVWfTjatBWJ
AVxZuZJfBmZePI1OHH8MC6TywxjHZwV41as5MAMqSEgbDoksp0+OFYkzXfY/sm7UjknkNAedyIij
M2icnKqgMI0VTEB313b52G+VeCqv0LV9LjTtqNqZttP10jjAFUayOOT3s5s/gmUGBF215ZloGv0j
WET7y1QSLifLcpE9CnQfwBJ30tSrqzbT7TU7FvcGjoY8DobeOKhbO9p5tOzEmeJm9S5yEv2O6Hci
JHqFhjHr7Y5eOlbTVtX8JLCQvIydvRKQL/tVzDLzKcrLATDxgmo2Uh1r2FQuQMEkTNZuSX3Bk5A5
M/B+dXkeN1lzOSoT/x8RVnkI0LCC22z6+VFJO+WRfbZ21wzCfDTHqqvWipuyamsNhqCk1eRnyGoJ
LpdhpI3WZVvUQzOwDSW+JFF6usZzW657iV1GaXSbOjlxZptIt+3HSO80GnEC4Wy4AgJsepL+n9g0
VVEd65Bq8jatimAdTcl4ga633JiRGlbbRKJAWweKolv+FLQ8C2to7vK2rRMSCVT5GemR3DbwAOOV
JhT3SGKqvABMA9qijosvZJjDII+iluy20N64oQVrCEwB+gq7Tby6TGmOS8q6n9nLmPqKyulAw9NM
dvjv7EUT0nmTKKv9lCbJTida50kN++5qmhxrPaUuqSPaAH4mH5P9ZOB+sJN4oIcwJyha8cE0as6n
NonEi6RG21xVAHCWaQSHw7VwLzeOsteyyPw+tpNs2EioIVJHTryh57SUufzYnBx82HpdIUcJcItM
NYfibWkt1mpdM1L27mIhC2BUq3aqO7pekkZ0aROIRcBEBGZj8lsMJ+4Q41nxPkpCZ5fVKN1URY/q
ddy7PUbMIZv2sz2F17bFpmU2pXueCmAccxLfgnrWzisTG1cra/WhdkVxiC1pImecYL3UqpZ7alx0
+7FOqw3sdfeBuOB+O9aO/SXurGo3F8ZYrY05jdZjils+7oqZ5bWYLgKlH9e6rrTOSs1JmR/gFq3R
PXna5HQ4iiyFQYawPtFHuTdK232Y+h6xdWCON7XC/gKtiFNd1FMWbMs+W8ueQBYpWu3YFsS+zNTD
LkApemPVDPsy1exjWdbOegwdbWMRWOo3cCGgYsrSsVaGMJV9Ow3V0bSS+pZh8rmza2DiDspShTOF
39a6fUYmirtXnVjZzSb43dlU7LsYqJw3hoH7adSS8YZYgPmbzHiZfTg4W8mkeZNSX77oVNmS8Js6
RwAW1oVtk+tVd7P9VWcV+OYWCq8uyJNP0kx1/+c7HZrU8rJx0fDEIzI3jmrlQZNuNO5snFybJq85
+k1x314ExkC3ik6qdqfRIbiZaOvvFkjcOo7V6uDIcLpUUqgPoiErJdfHG7x28SEYk3LbU9jf6nYw
eYruKB4teWs9Yuk4IHEz9mmePA7WCJceVYiyVhWUP5llXlt5w2Ika9fTMQxcxRxRr4owBf1NrRE3
vj4r82VbzuJiaO0E4YFWsllMUtMtEVunMWLNTlxYsdk3Kysb7gul8qxynm9jVHtHO+H75RI1dVN8
xlaS4j2t6xof/c9VsIW1Gu17oFccSGK9HLyAtfZzhp3xiLBLfta7OjmgE7CekDAWayjt5UEAd/Vz
xENeXmDZWCFfUXH58SA+larBb9TGvjjCCNnVbdDvqww9QuSEl73r1FtU59WekFx5jNPMuSYdYfEi
d9VNh0j6y1w3UIUnY7ou3Oi2GErluzXbBnMPqhpqaNpRTCqwoqQvkLjM3RWM9Eg7U6CbTuBfwNN0
sllspmAp7EuZJDUGP7INbyimyP2cp/rWQmrM6kxz7B590xh7IzhYHXx92I+7oqjDa9Tfo7u1W7jF
POHB5IioFdqGKm1CbpWQymqokGX7iKnsbZSOId1A2rvjOq16cC6zJreBLIprmVporJ3KKtd1Ut9n
ODXXUV1bl+UQlN8TTRk/LgpmLt30w7bXxuCjUNAHAgNG/Tw0ffkpoTpuI5dXLIRdozltGxfU8GqI
WvfQ2urTTGix1/Xttk1JthJ9VQGUCkwCYMfk4yKY9uPAxqGYEf+IoToeriiO91/sVEkfUzWP70o5
hsSLCRPc0jjoxJKNekNSQK3MnxWjhxaPIdKRa/76fGeGM/ONmp0Nrsiu6Y+WP+ZCpGvgdIW24nkN
99YopitcJVRFwmFcY2wvcwhUUuy1KKngvRTdobfoyaTSn6FjewiFjcfB1dtjb4rxPghcOZNerUTH
oDTEd1WNvyJ9sS/D1qyfFJmxT+yy3rwfQQWh5FxgEZKUCMBY0rHv51mne1ia6hELdXrmJp1O4bEd
7zgH2atGptmBJTX73M2Qgnrs0ai7GqQ0+LTrMrxV0/7AeadBDKpo6N3DA6zxa8sEG+32lXuujAzW
HqP82ZLfKTyY0HTXtFahzS0H9qDmWNwgXtR9AErtJqID+WVM5jx+sJv58xQbkbplkS7g1MMhWrtG
zwtqSkZnFLn7acRey7Z/l481giGLM49fz+ZVNigFTgQTntsq0itWOcgnTMGGqFnaiT1Wl2cCH2hY
IJmrn7sgoLYAmiJpnpXob+bVGOfVThvjvcNvvGC70lwxkWYrIjAfcnPZx9SZeyBNPAOe318PWhhv
WbqTw9jOB7UjuQhiHGwmdtNmrja+3bGlRvGm4RTNdt3Q5kygaHU45jWrTrc/FgFgb9LQ151iayzI
+o+Ab2oHExjGvJqbHlZeL1c6ayujHPQJ2OiFmvbJSjpc8A1ZDuMguaCZRg88ofRrThIi5lNE3alj
h0dC1dhdO+5Zavaj5+R6gwvasc66pWhUV9H40bLyeN9kITNQHUwPqpq1B7TP27Ykx3LIQNRog1pu
EKcWJHmUCAhHJz1ThfCrLunXohnIYyh3sRynjREmdwzmbJ2G8zFFxYkbQaZeM4mr1gK6lmI8vnYC
DXwL2Qfl2TjF3baNo+IyBX59pc+SgK+6ltFxArJyMGkYXtdJVPozxr7jPCWXrG1I9Xgy7GAn9ht5
zXZ0sNwGny1iLxIfm2tz7OilQsg5T5q4uhkEKBdHy78F4E0OWUYBa2N1lnM+Lv9ArYkdXBtQd1aY
sDUvwnOGILNxvGZMa+Rg6K7tvhr30TCa1MPC7p6/59AzuvY93balaq+1j2H+ONlYb/EAD5uSrxYL
y8SODPyeXxmZwT45SM71ziQOopG8wzCovDjIiZQrtKNi8G3C08LAoBe7oAEHGDVusQpIweWPD9+E
pRQefu7pGMHN2phsBs/UIRX3CvER51kRTjd9rMVnok3Vq7ALKr/XVQ45ZZcq1kZTh5FYBdMdmT61
6dye9RxQozHdWwMoxcQtkxsM2sg6gEM0a7vXcY5AKTMvRFikYoWeGj1rqfDVzxzcVgA9qwM9krhe
udOEng2iBYOnm7VkWiOSTrekB0VeKJowXQ9EgqL6FPN3XCZy2OQwlfh7wqBnn1611tUURIJPx6nL
L4mdhbc9hOyzNoE1uQ2DwQk3lCz660ZyziXEBN8BsJ3h2Jf6uAUbBxAxnAKmqbKe87suS5TzjMA5
lvvZYgNQghLgYX+S6Gs2nTGDMjB59WpOYEUjE/ORuK8fSlKZxpZKFlq1Ua03ekw+WEYVRDaoUiaZ
+QPRewheR2UfziLZammR3MQZfDit0tzPkH2Kj3lP0gw94dgvlzVfiwq2L1nMQ50xqBCgZBO+3Ovs
BDH8cQjD7HypWgVSOGuOdw0RslRyTemNmVIdx9xdF70JH6Alg4RCjAOhHPZPTy8IVPfk5Siyt5qr
OMG6adPAG2Jh73qoHZ41ZZJ0QkIi1NA2t4Gj2FuCDNpF8zctkSzBpFyZedj4nBEkukDENK1Ra146
54Dy8MyowDdKa2PVjrYPkhbqP9bHtaTOveKA42xJEgDDEaNUqjLSxweTTZ0YI3SewYBWO6y3mc7L
wXe+r9zpSGtPe5il8mQXSfjQDyL+2requp27MP/WKTnyDlgN6dpoi5sh68J9Y5bR+aT0zO0GyAU4
TmJlGgPIiaFwtVvXQAi5JmF3NSnLT2osCj19du60tSZXpiB2hwSDAN9dX533jg74kz1d20plV0kQ
1vBUu71K9dofTTfYa7PICDNp5UbD9boJHclgXXSmJI8Oh47JChpHzfmFEIYLCvQzgTJzjU6EouvO
bN2R3BCoIfRDyqBlfa3C9k6fZitaWaU2DKs0jyovHTK/piRyAWXLWdUCnBnmCp9AAra3oeh4iqI0
zoYRQkQoJmtVxqL/aOgpfEypIO0Pmozvt8C6RIWtOCi5y3pX65s+uptNI9orqlYC9ojYMMKKoH0j
WU9XvVOzuysEB4HkLhzi4CzQ1HBTUJKgAjHdhk1s7ac+xPvmuOG01JC7s0Bo/bYQOZ4OfBXbVGVK
crMyb1aqOss1D630qQzAzmXv7iVkBwTwC+1Awm3oWKOSRrPP67Q9diPHRZaddY/141tIpx5vSPDZ
1bEETJlFMQrB3lVogM6iMkJwK5a+dR8E566N4Mxqm2E7B4nrCaU8m+eaJZvggbFOzlBBfy+0RZpr
LIe4odQ3bUK07DgvwC+jd/26xXHTQT4Zgmq+6wkuWJF5AOBl4YWG8EASleYVZ5V106eAtcjfowwy
zYxYN/Ek8dPbUsViKUHZRLQqVlESS78a0+HcSSgw6gYummDhmGbBBMtOFBvVTlMPS7F9oQm8kWBM
z0WRxh5sBQA7kTZ5zqTSOonHiwLCDDNgdhOAK1uZWBz4xFr2u6OvW+o9L+GRwIwHHtTDZKa7waj9
aQQs2eELqliRDa+vQ7JrYpyTAYo54bJFmSfXXHU2MmbHUMYrkSXNXgM9IWbSLGxmSkKJDBPvV4wh
9sqZ6/HaiCuQsRJTyg3i5GpVhQlZu5zov8euBRBGKz4CsyHNy0gxDzZ4W7bkeo3eZLThOoiDzk9G
1/jGeHJXyTLtY8LTD5Yp9HYlKRYB5NP9onBbdHvWVZBZWEq1XnzsNXHnzFhjhzyXRxNR3wqVFzkj
eozgdkrRe2kzCQNV5kne5i4udW0du4KTmds37IQEwCMt5DwfC/eL3sz3WUNWVMapnVUUrg1o4CeK
E+m6cuN7fVQ6xJhRvwbz+dQFyZbZjk/O4HBNeVO/MvVe92JYLxeg4pxrknnI0Y6Au2myS3Zo4/Jj
qGhnC6LnuFS9o1UxdBnrQxY/BED/Wb5T89hGrX6RwV49qhXW4rYKt+ogPjkhaSeiYO8QgBS5sMY6
Z3AN1s4yE+OTrY3jTutI8KBRfuzZGqDua8ev7qDImzKBHthZHF2CWZv3lJnpH1iCapk52nJrdVWz
M3Q9PypVEly0UeZ+tUusfwgrYeOAwFWopmUICup1WBUKK0WkWvF9S5EHsb0zBvo3c7ZZoDLNQqvP
AVkce9VgQxwCC5RqFz3a1EQO5Kwl1zbv4BAOVXEoVDE5G2e2m++uNUVcLkpoS0xtuyuSKby0bTkc
TdbkpzFJlFtZi/RHIPPpfMxC+bnJRXrTtmqPR1alomUTWUXiEV76NrA7Gv6Nvkkp1ngijPh4SsI5
RU0YiSv1+lOoN9OdBgvbH7F93TezUV7zdrE9t10c7YKAjU+YkIJt12Hm0aqXBwChQeZx3sHgoU3W
AcdXyPm8NYjEGYd6LaJy3uhcmnyYMaaDVndnSfVTvp8g3WpgJE7YLZAF9u3RTS2iV/spuurI7rnF
Ulzv6thkV+OkkGm9KtHJe1pxPhpvwJABGYCfR6Ed5pT5GM4xhQoUla7X5yOvqWPLkBzgLqC7d+zs
q1uzTs32ANVqNE33rrIic12JXK7nLDceikmEHxW2NnY5uZ6TViUWJ12Qm0o8BPTHkWUinxV3LXFz
PcSNoIxmj+Etc/wNFb21anAkpuXP1uQ2pfrIRs3cVlblj6JOEBw7GAxYwBwHSJEWqWtN4zPp3OxL
m1N8aMrRpgmh/IDuFKzUSFLhhoIyz53hUdYm4KCkjhMXxUZx4A+jcdy6Vdo+xFCSGbrdt7qjWFNn
Q7MpI6tbq0iBZVlREQxw8VVRbO5Tbn2FWxFItqaUfmS7pTePEJ+zPm3PIqrYG5NF9rsasES3Zq5v
jdk0v0+j5q7hAolNx0YPHzgbk8HtDzHg1/NFAHpGvV6Bi6qb5JL0ZbMy+hxqoltk64g/t8fyI0oe
HZU+SrDNbafC4KB81V/IkIlCVwPtLu06l2QkQXBWTxAPu9yQg1HjYFaxGlVZIVq1+JhG57qirHX+
88A9RcVwH0aFdi4EHFajgXmpTmW0c5LMZNkdnEPcWHsYFYTeCX07OS01qwptu6+XenerGVru98bU
bylWZ8oKAXTiiz5zd8bQYcQSQCRxaZCvk8TpJ0IpmwfqaqA6h3gKk02iR+UhJ4rrKaBLcIAWIM5G
hTIxsPbsvJoteeUSq+7DfISSWoB8Kqbo4e2Gi/6yg7tIyLiFJT5s0Rk9b7cMNKPSSNUrDwKUsQY8
yXqnufdFSk06k5cFGPdbk191T8/lO8sTmxY9V22keiIzH61lOz2EjuXbFUf9TM3uMc6W+6acwdXF
RUR9zXTf+c2vdOBN5nmEJAJIIo3fk99sUGEKBpGi3iwT436KYVNF4xIER7YToD2EWs0y4+hd+RQJ
BlJD0+CQ5I1xIZ0CbpWO6JPN0Xvkkpd9M9NGia0RjcBxUNNOWo9CLapwtsPK0yl5NyhN6EddQ39l
OaoizGYQU+ArK9l7gqSlI/a8Y2YicMEjsXQhSUw50WTY5swX3cYY/Ust27slPu7JGvsEK5J9JxPx
iDz9fkJPvHbqpOeIwEbdpGGwaiunuMpmmaFaNB8pPaQXNCKd4xAb5ZldwVCbFyhpPusl8ll1aVLV
Gs0EjFwbmh0/asS3KyraNjs1yTSghjqZ29UxKAAsa1Lzimhw/RyL0tqkPU+MaJFDMMA1YAPR2Fsu
6IC2m0uO3ZZ1RzkGWE0/95/rlFCvOiASQEkasGqulrGbyT87WA+wkiaa9Y18tXLF0CsPxhxO398e
FC+Ud3B2FncBqCLk/S+Vuy6ZZN04IBeVijlthnryXdV1j1TiUz8rLapBlWVHd52jxEw36VOsWXDl
E3NI3+mHLvKkZ68WYYWuQ28RFi0c2zl5tT3/RMadWnrtJKxrwuFIIXPFcPXzfv/I6/RP0az/IVbV
s3/pdRDs8mu+lRKyShi1/zNiVRhI/5zw+m8Es4Td4z8ei6d/rB7rr93TM9sTf/Zv05OlfUCHRa4w
verFFKEjTvqbasU/crE7McMioMTDYPB+f+Wr2B8WYxMMa5oEoLAWt88vqpX1AeWfAM/K34WmGHLs
H5BeX8zwpBOjUuK/NCQ65Iks08dvWrGOmE1HJjXJiX1u38Zj19DZcqZyvZCivgrpYv02+zTYDqqG
7Z6UkWnVDlNFIGkf2Wf66FZU7OoAWPhsfCSgugEF2I5tsYpbdf6a6kHmBzMG+hWeJ+f42zO/+utT
/wfTwVUJ6br513/5aeL5fQTgItPQ9CzSPZMn8nOo/vbrFRWM+1SSXBR15vRIc0a/TS1z4ijtggCK
4FE9aD173DILYszrub6BELWd1AGhGXJI44y4EzcGW0+MO0cKje1Zp1CXCyMKKixkR1tzpquuFcMn
UWuTuapmoVzRT5m3NjEFnmVndUf0nlJ8mjmYq5dhVlBuV0kHvLaSJDoP9IIC/bSUsAeKVsThLfbV
hq3ke+KIU5Hb8iiYSLCA8TwMZG7PX6TWsS3KwDptYPqS2IlXfNWNqoLIDSfO24/9VNC4XAprgo3a
iHYQMT/PLxWXuaFhDIMYZU/osAup7hslQMXi0hGxm8D2w664/u+ahf6DcU//A2ecBSH21pQTdnGW
PZtnlj/xa6KBdofhDJOfa5usUL/h8yzxAekREkCwdaggxZKy9GuicT6g32aGcRbj1rLF+/eJxoEo
7bqsGDrzzTI//clE82LVhFbNhIYZD+0OatjToTrnPR1AIP6bUgDLJ2z3Y0h/zZtk+a10269O7Fx3
FaTSSE/lvumhQkwGh9vfntgrE8YL8Rl+MZ6CMEDIGezGTt0DBk012xkcY9MJVT10Tr93ivx7kyR3
o9LgFFaov1DGJle1PIfEP7wjnvppzXo2YXF9m6e8aMJgZZ46QZgJpNagyNzkBtuDDed/etSkIlzK
3IzGVQBtIF8JRZuZrSxbBQTiVArhNU06bIesUFbwgmIc4zQ4JafWJNpYVUdeDNEuyAGlLP+S9P43
LP7/i4cdi+s/H3bL6g7IvXmGreRP/D3sTPcDtHVcPQjX8ds4y9j6e33nH2HOcMjWg6TuwHdlHv01
7MQHAclyMdVBlWTp4pDya30XHzBO0tNjLAvTwWDxJ8NOX9bv3z84fhSrOnI55muVGfvk2AEDuSF2
ylDWiamdU/8O201CBd6bUzPoPDbZRu0pga7M9ILiOV43HIeUdWSYNaHUlJr2UTs1P8y57/Q1qRnD
d6hooB/r0kDRBg+KjrjQhqeF9rWqG2ndl2aRXNREgYi/xs7/fYp/U1LPnv71X5YYgH/+Ka67r89m
/+Xf/uWtN4CnEuHn4JL5NcX/gqcaH5hzdeZ/dnjMOsvJ8+/PUGdhgOWFlYRtw+Kl5wv99Rm6HzDb
kwKAm0W1YBP/yVd4elBR+ZuwqzLt87mzPHGZ3zeZhPC2adOSMtQ0zrSthRZuYpRPf81VnAyITXxl
cj/dAS1XYbEyKFMwIvnon18FNSClS8S2viJ7sRormlI6egzgdsL1fnvu/4lLLaPut31nkrgDgy0H
OAN1z2w1UjSdgFANNELvWGKW8fn7+OWmlmkAS4GK25J9//MrQTHM4KEjVafTF2600lTOwWM01Spt
I+n3rit98HTNlkmo+TwA1uAL+v9f2Ct3+sqrg8igL0/VRrZ9+uo0Hc4Qmcudb3W6tUImSjciEH8v
M3/y6th98AHjnILVfDpLNTIikDqtOp+unHKYkyoGA6orq7qd3tu8vnZDMBL4DiH64vs5MSVoQ+4o
M8oEAFc9PjARUJ+PXLH648dmEc9BB2xBU2D/ef7aCtHJJdmi9Sk/wqc0WvuWfVjxzkb8lXuhMGcv
UmhM91QCnl+ls4c4zqTR+tJpjQNy0OB6gtj1zlWWMsLJJ8h7YVPJ/IB/xlnG3W8fe9mSS1eimvJD
vajP0IDQHqpU5yxrM3sfsrNcd3bkbvA4he9c+bX7c0hIYX+6OGp+InZ/u7KaKHbeFm3rwxTv1kpp
SDrlqDTfflcv5w0QDbAI2JbxY2nRPb8/e1bLuMp16VPOLNclevxzNEQWwKu5/iuO9g++c2w4TFPY
fdhs43x+fqnA5WzayJFepJbb+1nv7LO8tOpjZZvvAUFeuyt2mniOKSyYfOzPL9UWVNLRZEk+cdXe
FA3BD6WiJ1tlZn1/+wG+fE1IRn671MnRUwD9MNo841JtI3Yl7bQDWrP3bui9q5wsIjClOilrOgs5
y9XKpbx+EZdhunv7Xl59bDDI8elRW8Mr8vyxxXky5VUYci9UDndmRCykq5jxJkFHuHn7Uq/e0L9f
6nQmAn7aBjQ+AVdMdG9Izpt9K9a/v32Rd+7ndFG0OlHJcqbnLxPyBsFzwKsbFG3TNH37zpy3vObn
88QSBexSN9EYru6p+w/zbUDb0Cl9IMa1H7a5uYvVNt/GTv6N2TB75029+vhwPjMvUMIyTPH8TUWh
MmM2tEs/s2NlC2utWKcKidlvP7+XV8E9jHHOZAO1eCpPJvKqV+wihwLmp1H70I196knXeI/G/eIl
LScE1guUkny2LNXPb6VsEz0OWjXzCbvo15YWtU8iaisEtrWVv/OWXtzQz2u5HFQoGKP/PXlsrFZB
yU4x82VvjY8BQq4VuNr4Pc/li5MuqzmGa8RQbDwt4S6Hn2erBkeiPCpauNdOGh1JYYjPi6kBRZ2a
+TnU2e5Sg4B3oYihOq8o+F+mnGM+dij+k7WmEDyIHnu+sDuF+F2U5wdWgOa2gGT3Ds7lxVe7/E4e
Ov5Q4SwBA89/Z6B3sRlDhfO7sHO/oOU2kTyVla+Eho0mqv/j/YfgWhRCFnLMUgo5mWAwf/QFoJjM
1zXlgUqk2GSqPf7pV8tFHAoNXMngP8uh9PeHn85FYKYLdJykrnpr51XvBWbfvfPoXhSPecfLkkkM
9k97m3sy8WcVVRSFgqnf8JoeZbYoAS2FtBzAcuiWEanLfi2HGiTfnI9QCiLXrwAH3TGTY6LRG3nr
aKF+Tj3ZPs8B2GAAVXr6JHnfzB4F8HI7yBIFizr28voPBzb53TRvcCWAiFIZ4M8fEXLBuWQRSf00
m5wV5o5yVyuTs337Ki/2TlxFcMCi4OTiDD5d8JXQVTun6lI/qPGdTjLR1rhhwi25ZPEB/UFNvuT0
3Z6j9vbtC//cGz2bjZcrY3hlpKvU8E73hkLaheJYbeLbAMgRwY2JuDXnyXwsZT1Rje5suye3VozX
U4KAb1PJCVm9bND+nkvHZdgB73S/pKNTfQkja0L4j60Qp8rbv/Pl8ONswf7OcHlK9DyWB/jbFq8z
c20YQ7KvZlzAmyFLvphRQVR2m09LLHn3zuVeex8UVVQ2eyqnjaXl8vvlMqgZbq0CyCZvHLp+QYad
uRw91lYbB76VSuNLl6aWLyeruH/7Tl9OvDSA3GUrxl7dYpZ/fulIr5OpibrEHwN8DuiNAGQZfH9v
X+Xn0D557xw7bJud7M9+88m8W8QlXXcSxfwqqeuCprs2rSwUKzdNMxp7wLdiP01adD8DI4erjhd+
qPrA2PRFO57RZnT/dJkWDIDlTEdRixn8dG2Ly1nTSmnhoMrVlI8f5Ea9oHbfvu1XHq4AckKqEyU3
QD4nE149T+PckbuHtRqFW6jn0tOSLvkvXuXkFWpxMHU4ShE1THbupaznK/o7yjtzxmtDl5HrUCv5
CTc0TqYmLCGV000ouchSuHQQbN1GcVjjgQLsmi2cVRRnspoMgqEI/b7LSpVMZ9IAoq2TWCp6HYtQ
bgcXw5POoPohR5Ks/niBYXJxDOpKTKB4uE+ed1vGihYGDuEm3TBhn3bmKyPDvvj2W11u9PRbtgBn
cFrirM7jeD5kiPbQwoSqpB/D3t+bhKHh++gij517/86rXYbF6aXABOLTphfC5HByqWjIGh05J5KU
fvgxJvZlExNin7X2/cLrSxz969u39qIfgsUCJBQdFsYH1TH7ZCaKHK1HxIkGRmmr1M87RD9AWyjP
VhzhLzVtHnylttrDmKgYTsyw2MpSRFe8SvPj2z/l5VNm5DBwyA6gI4JE5PlT1vQS/zi8NXaE2Xxn
OYsZ1yG6Eu5q/s5k8HK2f36pk8kJgx9qQ2I6fJ1t9dZG4rEzMbX5pA6H5ygijf/i9Zbl4LfVRTOa
XiUVJfLVqYBEVErxFKfpiGHEQpcP4e+dofuiWsckpC97O4t6P0/zZIKA+Fu3rlpGviDkYlelKsaL
GMki8URTr10oRY2jwpbFJgha53MGw+fH2+/ytc+KR4zclLWG3v5pPz8SqVKRARP5YaVX1/XQlQ82
WoZ1FwTiMPCWvcrOMz+bjHTvhlXggSYG2CX7s7d/yGsflUDWoCEdoz7108j/25OPsBq5YVZHPjgJ
6ngMO9TjizzeQgn/n7gUJD1AWIsy55T0GYx9rYUlTrC6xuA3T3T6U4zX60xH0/72pV77fgnmXdpy
jBcKiM+/p3bR9HaZHfqVGpHaEI2Dl9dm4CXYwlZTlCXvfE8vlzVKrhyiICIyNbEiPL9eCjeMUB4R
+ilxokiqe+2HahfFO1Wpl3MfV2HPQJVZ59ZOATHVmMi2IQzBV8ug/ygzgjS6UGjYfKHGj5zLNrIm
ifPtR/nqrfGFsjlAUU4V8/mthdQa2WoWoZ8JVd7OZTdcR5oY3pkAXtkOoQOkr21TdGM3e9p2VhRn
RHyZEI2WGfl1OqfTt5BpAfitCI76UNn7ZrIjz6BJRn0sKdZ9QWQlXNUcoS4uvrdv+qf48Pkyw89h
W6czPimlnu4/YVsxgSQ5j1q4/4+081qSG1fW9QsdRtCbW7KK1Ubdamlk1swNQ2ZE70nQPP35oJuj
YjGa0XMu9orYS7EaBRBIJDJ/U7/PyeDQAVwVbtC+DbwsNz4iWGZ1vrUY7b91hheAWi7mHapq2VMD
fe0eUkJydPftfQq68zzVAZDIeuv1pyihcSqp0saXrvEkGbUSQWkL9MMOJi+rmzeT/y0HJEEAXDfX
4yyTAZMKl9HLyH74XuuNdy6gCz56gHcfG6Dy90iLJPceVrdIXTTNB0yo56NM8QYCwMVr8NiXiCsU
oai3XP8K9oI3Ro6ihDjmrP+rpg7AMYTdEwj8PmjHwaUE7OWnYc2y5zV1KjgfXv2/15diZ8UpOSBw
SmFEyuBsVgJKNmQnEAAhGKP8g+KqMEU9+IqvjyL/yma9aeARWkEpMdmt8Jg8doldTUqIcMYXZZj7
pzSBvtBaSDSr3sGDc28wjpdNZJRXoLc5z5grG2suBiWcs3wMeZKCNxfSKKqo3Eeifv7x9cntLSFd
D3BrDjSyG6HLxIM1jtcNkzO89YRm0RTA48oP3EN3R6FzSvOeNaRMcL1ZxmoicRo7rI/HuvAbOyMX
jOajcs1OAEYzgucvctGcjy0qhSYHnLSWUURnZS/x4qK90MuzryKzO9bt9NjVfXowNfnTt7vjz0E3
5yAulg4aMa+XbFjNp6GZhkcohrj79rX53TGm6K7HL+0SNZETvvnTSTtNMm14/Z6+7fZhpk09J42V
0ItRJVUFUX8VzXp5fZSdDITNCAaWpeULGvLf/8hA0tzWJqtD40Ar7SKYuxVhqRoPkTrVsuD1oXZ2
CfcYFVyHR7eM7ddDoSuh4dfQeWGSCPezO7XrY9cM00FK9RsivvlipJVI5KMlJRWSNzPCH0vtVhjs
od0ZczjbdVJiK5rVfpXO6g9gGBXS7Wr6087cYoXpJ+IfkNG0Z31V84tjw5RbuHNf+tGAVautTqf5
UEKUAFmf5impLPe0jON04PJ4IwpIvAV1BTsKYKJ8yW0WR+VREzlR6oVWXjTPaLD1GCNpUPvhw2MJ
Vd5l+L4tPtXMBVLuilO4pybpjxz9m486KJWXZHF0gJOausIh4JPDIzNrowqWKR7jl9e/5M6mkamz
rEZR7qeXcf0l29wbbUUb3VARFSKeDeDQZVKKs9OhKP7/NdS27ahOqAx1w+yGLuaC77km+nt4t9NT
O6/RwTc4mNW2iQFXJYqcGu5vkrv9pyrv1DuH3sm7Nhmn/zIr7lccRcEroAN1vYAjui2ZR3c4HNWu
w+kEc8UxyI3O+xi5pX1+fQl3zh1aYPSkaahymW6rPgoVHzGjdBQOyEYESuKuZw9Ho4Mp7Y/ikIXL
O5vC+vWUCoZfso49QeV+9L0Kg6ImqcqDGLKXlzCZ/zfMZuvlyF2pcwFXzkDg5Es7t7S9I8V8pzXq
Lxin2jcjwuBUgbAWqKNdjr5t9/nbIzOYcxQsZeAESSov+T9i5oR8WWRC5QiVrlR8wOt4gcLuO5jq
7oLi1GzTPzDZJpsFXVcv11KUTEIXGa4L/x/GWzgm3P2HzUFu4MHRcKm/b+43d8mWSJSVG1Ik/5XM
EDo1WIAHLZDdk8VDW3ZAeKiZm4b+SBGH9ybbPW1H8zlJlOILpqLWpW+io5Lb0VCb+dRd6XaxzSGG
l1c+anBDLoM5rQEej0cCsntDgVOQlydPJ87W9TbQYeFJ0I8bYsxW3y0DXOR5qdKTN6Fe9favRHeC
PABkBM+0zQL2NN2obXKEa2TTyeDq7kzWcQSO30mwoF2hlIw2A/0qexOVogqVhUpkfKZJWA/tkqYP
BWi1O9PWDD/V3e5RVEnz9fWp7Q5Khg+sSerPOpvDJHBAw9jQdsJMTM1ZdsDOHtJbj/UwrO8pGw+0
Goz0INTLP7rNETwYJ8yVBx3jXn86pA+w0ELQK0QZyH4up8kI0elC7LUYnScnMYq3RwwEPGR5n+o+
YsPyrP8RMQSSSY06cJaHuqtOGEQgyVdP7UEI3llKGpkIroMeBFywPcsmQseLKhhFg5x7RtEP1Wre
FFC82ypArKD93HrY1bz+/fZqB/RrqDxj0iDNgTZ7M6vLphOsdEjCkJW0JvX+gx5DTIW8Xbl/jwUx
0myM6iUG+Bo2qeyoTfhwPVZ5jCY3ecvBL9o5l4DJcEkClUnuvA2chjqay4I6fgiNLz2VkhquqlEb
4v/yX74r1iqA5EH9wdTTr7+rCUizy+E1hw0CiR/EZCW+GQv3IKXduQmo25Gb0+5ANFriT//cPfie
TWpPAAoHhz06qvhBp2OfvP2+wa+FMhMJHSXJbRM2Htc+izJGaXDcwHpo/LZ2mHa/vlv2poLnD0oy
FPVNOl7XU8kdlMSLUnPCtM/Ws7FIoRAL3PV/GAWwuUS9yDf0ZsFcb9XhiExOaHiImuBni5u4m4wH
n2Vvn4FGQS5amifRt76ei6EpRWcnvRP2/eLeTQjPPURKUn4wPOR1Xp/Q3lC8AQEHye4dR/x6qDWu
CmNaEifsnArRmthOzwqvkLBKVPPgC+0NJXnBOIkB+GAjXA+VJ5pw1hk1OxALzWkthvKu0ZzyFCuY
iL4+q70yPG0ksjm6nuBstoVi3B/AWQPzCLUOtxyE6Hwd12+K1P9zFNRDlNj5XHnuGCCfQMzo9X+m
of3++m/YnS4oEzYKYr10nK+nG6EXg/+Ah1oj0SqsLZeqXm5W5671poOPKFPTzaUjcyD4sA4hGoLN
9VAWJlOw5RY77BtdeUSxXz81uKUHdYTRrJXqFTJnVXvuhkR8cNs+/g93EPcrZFie36TomzgdI7Sp
cPTssHAL03fMaggEsfIg+N5+U0ncJvbKaxUheX2ToGOSWSGfia2uUnsmYkZpVPk93YCfChYMj4h6
maemj2zUYrP68ziZIkTstH8xM+ky9vq3vQk2/BSCJlAZ0Es07+S//3Hrrq2mz/mMrNzgquWjaafF
gy3Ur68PIqmp15+V6hrcf+qUPN+5bTafdWpmlHjBtYemXY/LeW1HrfWnrgR+qYpxDt1KW35GRk42
1aoKSkuNgyTI4q2N4zsGItb+hPfBfBqmupwvqEZ54iKsvvpVT6jo+t7scKt2USPQ3itahA8W5Ej/
wo1S/ez0tO3OAhk5fEIsDWlCBZTKQZiTwfLPbQuDm5aAvOLplXFDbE5IvHgT3uRCXBzMf556XgtB
VbmpyW5d1btGkFaoma78+/qyblf196gUiSDw/vac2ATXxorzUtcgQ9hd26PCW8QnexAq9uD9kRmQ
/FObCRKFuIyo6vMM2ja1YVxEFlJBAixI6YXC1JOXdTUdlCB15SVpTDXMY9P9NqxufkBb2C4tVVFy
JuhQoIuJPVv0n5coiaVXqwAfYC6/qMv+XNUGv/Yubu9y243v5rWfv71tYX+PSeWZFFEO7GzOZ4J4
UqcLPqdZIK21oliF0EntBsDrloP4Lnf+nwtLBc6ELk23XAPsitsL//7H+bPcTImNCvGViGs0xOy1
wYpZ5fyDePQVu/IOllP+ve14lPLZqqaEuahyuf8YT8fDqRRiROylMvpLPevrvYjRufHH9LcizITm
DKH+fubefqTFjojK62u7DThywrLIohNtCAnbCmfrZYUb2UV7wY0NNw+LC84v1Rm9sNfHud03kqRK
A4HsQ3awN4fDHaF7E3mbi+emyMs3lS5+zLaQlIO6Su9dbTROJTjSy+vDbs+knB7bFXlUigWUNfTr
9TWlUqNNS+aSi+KfwnWzoGvaT6vmHHGUdtaRchGEK0pkVMe2H9Jo3ElptQUJNlLq+xLVXH+JleXu
zdOxAERTduX65+myuRDXGJHmRnT1hVrP9HUyIuWe3BuRs0rJj94ktzOSwgGypcYLXgXddr10q5Z3
XrRk1SVR0JgznV7zKcYUp9dndHvgwOyhFcKLg/zihk+j1ouaUkRA9xK51pOnIQBFcw1NF+S54J53
b97uDCe7WXwq9vx2u88ZTu4VL72LUgsPKSU1Dot8PoIC70yKhyuEYA/PW/Dl28+k5aj8JVZ9Ge38
q12uRpDl5l0/lIjWK7o4WMKdD8VHRsNAl9AyCF3XH2pIB8ciM6sv3ayuH4yhXsLJU98Kq5UPLEmv
huUHY0ySxq8ilRkpltBarb60TWG+mwpt/mLUanvwfW7Pq2SkU27TuGAsYvD1KMVSIakwmFANVjUK
YUBRptcEkpCl0R9EpL1lo8ko9SXo/+FEfD1UpuJknSs4m4kGqQcV/B99+nENX9/fe6OwuwGw6DyI
UeW7HkWhkG0VcwFNY5q0QG/WAcIB0p+vj7K34SQFn+4sYExAStejeHNNFGi86oLzpfu/ZJEOtYtn
n3NP5EHntNFBgrU3q9+8NG4N6vO/OQJ/XFvFqJV5q6/VZczoWrmOkgRlovyHw8pGANvBnqaM+DuN
/WOUeWwmvYIcf0GBUj1XPaqmKrJ7b99yNIQgTIAd4C7cil4Yphojb2QgbDaJ8o5HRnleWTYAp4N3
MNRNK4BDxMPRoewC+pFqwiamopaUlkrGLUGFdvDdzAWkbHylV/u9S4pfZYG78lj9hY7cY5N2B23h
nW8mrw4QuwwuCZnXe2TqIlySPO4OxLWXINMQtUuc6miKOweYPw87BHQnxMKtMY5OWOyxQmKUGm3K
biDAZn3xIXW7o7B3mzpR/Id8z3vJ0YBdb652b21tBTJEfQGGnoT4qGAn1xtYPxV99myssR7U4Dvu
gH3GH9vi0OR0bznp6dPtgKQJRVv++x+bE0qv07RjWl+cGvfWTtGtkGbocLBjdg42HQiuYLC4qLJs
7ysSjVK1BCylZLD6l2xVAHmjx9PykskNtG1zVRyMeJuoubQkYRHZJE08/o3reeVaWSmCOHwp+qV9
5H3I6y+uzadOy1asSWAL+wAM2u4gGu8eDY/gRdhH0ADc7PW41hz3aGEmhLB5pTk1psrnuKvyB7fT
zR8zPuY+urHGC+bk3YNOpvhlBOVz8CN25m6BkuM6IFmk/yi/xh/fNDXLSRtVr0QT31MesjkrnkyV
mndvDfBHM108gQh4K8aAmABGT94OOC8RvjcxAcL70E0NGVAHcuxuyXH1dJR4OMgcd7YrbpKk3gRs
koQb0ATR2kWasbyoLSYvKxbiJ4XKwvn1e0jeM9fPGfRpaKTKvSq/4+b5lDhONVbFVF6idkjf12uj
v4evWp3mfkhOUQPnMmsTxa/bMT69PvJO3EEZh7eFdB5joptPN5SjniFIWmLbrbeYACToWBlLHaL6
Nx282W6wfvKLUXBGosuBb0IydL1N+G8BD01NeVFs+4fWVO8sZXgaUu+UFd2LPog7e0I6GH7Qfbu0
p1zJzq0R32Ex8/X1Oe98U8rS5MwUIsE2bMvfOsKD1cCldRnHjgiInQkypvl6sHN2VhYOMK99+ZIC
/ryJs7nlVo0Wr8VFmezuLpqIpNUkvipKuRx8w51gx4Ly6pA4Z4rgm3UdlkKp8goQ84zjj987o3sC
xeKj9IjHx5tb4nxFSaRjs5JgkMdsknQjmrVxaJz8knaNepLGln+bYloPlMx2Qop8REFc4dJFs0V+
wz9CSukg721oeX6xvHz+J5n1/rysSKjXc+Y9FK3QcLKPtSMu6I1WppwcM3OBTnAUSTiuh01WL6sS
eBsXIKk1gv5jXlxKGDt3TmEPlyyLscopF/3DqpXaCU4CLWelK8KpN+nVWm4RxA06L3gxOQdZyE3v
jV8mhTJBWfPylq2O61+2KAWXdkJ+VRu18DMlclBExlIE6M4718yeMYFLQ11Frzgp32XV9Fy2LiYM
1vzzzYdH6srBDKWSI0uF178j6ypTWC38NMUetIex99pwWUZxEBB3jqh8Z9q09tgDXKfXo1BqnEer
UrKL2U49iGi7e4gG68frU9k5oRAa5acGDS3FYq4H6asCcfzFztDjE81pTpIV8xc4UqM3Hoy0c0Jp
6bCR6VJyeLaga3R0dXfNluxiz2uOtSghrndivh7J//p1jfOj9+BNbZ7tAl1KA4IhEYXMcju3KS9E
CuvNXdP4wTLmqvbLWEn/moYYH0tvxphrTrtTX7iotS9L8tgtdRasdloe7Ny9T4lqjuQTW7KntTnJ
MlmaNay5LpqK4Tu2tmgXA648gOzvfUsq8/jW0/bwwOpcz9d1krhIajWDeVvHIVLU7ckDUXNazEo9
CE23E/pdwKVy4P0uQW4CoLok5uREZXmBg6Xcm9H8vZ9M9f5gb8oH7nVKwCgoYcmLmeb2dkJVGxke
9s/lBX8rewmmpUnbDya53HKGZxb1ATZZQ3TOMazGSEI0fetzpervJaIejGw0rd8p/xYi6EGO69SE
aIidEuxZP6h93s8Ej7r5btVOjLI8lGKw/mU0POI4MC4nj3TVDkrg9j/nwUg/TWU33y91uZyFqnfv
82zqDF/RjN4MaWpU5WVyFhSMjbQQ9Z1CBPyiDvjoXHpr6QIG9k5LpBn/tAaAExQJDIwb7Vb9Ji25
/1UWUyrcDmhVIrjrqd+TVlm081CM0Z2pWCv6wE1drr7IHdCbuhkj3191TnoQcHbyaNabpxehQEJx
t4XWRW2zbNDxzsizZv0qOs/+u80sJXA1pfvQlIn2pCFRFwJR1B+cSo1Ompu/tSFLJstvoG4IdI9k
evuG4Ala6HjBcuXYaxzOusAOqbF6fzCdo+fK3iaWG4uGFgPqW9WDccpHtce946Ijy36ulyg/8Qbv
D3Kg3VHILtGekiQwffMo8hrDqlqvKy5JHhl3VjmJ5wJq3cHZ3xuFfBJarVRkokl/ffbNOGdJVyxJ
iqb+pOIac4miUjnIXm8DDMIxfwyymUqiL2mSLwySpxltzszNLw1WGAG98yOS0+5QPCSlODVP9O3l
V8XS363DJEzEqvS2bKMwArCKfOkyHMzq9mJiVqB1ftd0aVJswuYKWmdR7YIP1DXVQ98MOnzaulSD
YsS2yi+q+Yj0cpvYMSJ3OgUd+aTapo9Z1KVelzGi1fbGk0PVP7CWyTlhz4mfCuIsGF8bb69VMSj1
V8l7Au6yTeswK6WW6SXFxRbp9CBqI6UfmzZcwstRw2ZnM0IwYcPznqNDvGXTuPMkVjxC8suSltNT
Uer2t7x1lLdXYelCyx4UbVMKl8bmEnL6EnwgVhSXxdKnZ72v+78x7iwPbqGdj8WJIovgbQF1cgtH
6suS/B8qySWrizhImla7b1NVmwNo1drTJFL7JDq8wF+/+3ZHtbjMeTQB7N/m/rAiRxtT7PwSw04L
W9NoA22Ys2c7ytWwjs3si7161uX1Qfe+G3OkAYTCNGXNTcHZtmF2U5jKL0OjibvUG1Cfd9K3CpQR
4RG8p/1LvimZHpsowlKaWl8P+WVa2/jd3ERF6dcY8R1ERHlsN8nD1TBysn+8npYhsc0Z8b2LhY/5
vU2e6/jzUP5AVwYzM1waLkXmQXRYysR9MIbIfHNBCC9qjhogSJoeQMCux0dhExc0HOIuGNhKi8dF
DWYTW9lZ4MwoerO7V8oy/vL6F9x5ItFFpHZKRQg1MRL661ExdS6zpm3RsrAE+v5cNN5z2nS4dUa9
8WvCCeSH6FTnkbQKh1U1m+8SDJIvNizHJ7XMo4MdtRPGaQICjrFdk2x8i/wviZ149TQZdrQaBj9K
VpyrRVNPbWIkB+d0Z/OiSSiVTaQ8OoHheualGy04wvAoI6vAAC9p83OVjUc50t6EHFmfMklIJYDw
ehQzVTsVVwbeS3kCo3tdm7BSM/fJsKajTuDuhGTDlvyXx8v2aebUmJS0FkMlrfdPbLvVg5omR4Sv
nThjAIyAUMwdCFZrcxhHzIalPjQmJG6UAhtvZ9y1l/idmSwovsa2fQ/k8+hltjczqsRkXJTh6URv
kpUsKuvRY9kQF4gwrXH16eMs6vbz62dh516nHcgl+7tIijfD9adC2iwy9ZIHp2Ol0/s8jruXKovQ
NxmxrwqGyLAOIs7etDyL5WIDOtQxNzsww79vwHiNwolWuxdLMftQWlecX5/WXpbOSxJxM5YONO62
+lAoainMXGQXrxDTg4qJ5f2EGTE+rGP+EsdQtklkinsQ5em3vl+tME4w1Ahe/xU754ClRWMNhSzK
IFuhtT7rQTuvMXHGXc0vnpJhNKkiXNFF4ohOsbOsHDbE66V4Al4pmyM3TuM04zCQ4hylVt+81GR3
4qR5en1Ce6OQjdE84zygBrS5+zJ9AsO95IjFKNo/eMIrZ6NFqeD1QfZWDaiHpCVxMVCq3GxJ1Bfj
vErSy5zHSkBZTwSVZi9+qRvDwXx2hyLfsxFXl+rvm+unXKfK7honuWiJ8ncbz9EpnfQXRcmi/7AT
KGnzTmfRZKXlek7cftI3HWGa2rHjoF569WzMKbZU0Zt5IWQOUHd+l97oh9/osZgoriCsoKOBY7bU
/zogrKYSu+fXP9JO4oD4FOVWh767hK9eTyjrLFHqQP4u9AGRjYA9EaWhg6V1f+abzucJEfYliADA
rP5UQPLgMa5YBxyim+DF20dqgMt7HE7s9m0qIaRD3HO+ENGs36ciw08O8K5PpuicyrKK3vpKleMB
tpelVcnB2oRkb9A6JK+q7CIcpww9dRp9F0vAg/1/c8hIIElK0FWVAHJKp9dLa9qo6vLgTi+aN/1o
lVGcVK2LDhKvG3lzKUBEzY93AXVG0Eebra/OHSXkFCdhhVoCLmr4TGO1itxdkfTGRzf18md7yqKT
bnbKBb/3MfXLTi+fHB2Zwbjvc0yHNTGGax/3ftGi+toZ03yeAROGhaUopy7FxS1px1UJHKNdXpQl
tQ8SuZvjK+eAIyMtGt5r9KWuV6pEWbLTB1bKxBqnP7VtZZIlu3aR+jMJ7UGw0OWSXCXLGlRlDhQt
cYem8ZbVYmL2m8XKhDKLrqPxEC9tdnYjSqQPKrWT6KF3JOi26GaoBdHc/uzWJX7GtBqDFGepFUys
NfcB0nb1M7EN5VIv+lz6fWzVT2nliOckRxl+HKP0qV4nB1Qr1i8CgemgMlbzfhgy91IJtbsrJ9O4
byPlG6jqIz797d5jikg7QKeEekWUv17RVFOxd00J6WVdWM9L3md+bjbpwTn6zTrariS62GBBHLC1
cCavh7EzI9aKbEwukZ56+CfrodroH5N2APjufelH/dF0oheU+ArfLM2QV/G9hwOFH1VdkFTLy1yJ
T5GgszGpk+p3Uxe2xWhgGpwGtTEflD5u10RWpCQ3hQQT4OHmpMD+9vCphsVqVgKj4Ko2S5zAxlE5
2F+30Yxx5AMAAAnszm3KEudIZiBg4IZltBp/pU5Wfa8p+5f06ovy40oV92DAvYlJWgfNTdBg/N/1
V8h7Z+5GroYw8oRy72W8u7AzLt6a8IGbk2gHya2T3ePNlrK8FFYizQ4oDt2EOe2QnqTS3n+ZC1gR
EnRZDdhywm2jHtamZC7ZsCRPsdpOOLHm6cHz6TbgkGShQSOfjWTcW2Ji4uq1yCeYIUOLDa3dJr5w
638rACoH09nZCzKbA6CHyBnlys0BGYx4qJPetcMqjpfHqS14ghsObw9hTZ9bbOj+03jcNRJ/CAJ8
c7OlpjWULVlWWMLu+WcaEdq0S0SgBoQ3z1OtWQeRe2frSSIegFTubeDRmzO15tWgoetlh64+6I9R
YmE+3Gpz+HqSsvu5SIXAiUJeQzr8eoND3veQL5OzMkAPJWBS7npjmdEIso8I9XsfjLuIwCmRbsCV
rocyFhfpQWOF4kL192FdW+O9mOl3rO+sLmsOtuHt6snbGxkgOusE0S0ya0itujai1Ag7HcvspOuk
s5hiHKR4t6sn23C0VCmGctn9vg7/qA3VmbXODKOHbut9X+1cCyzqtGEH5eSgjrc3H6m9RnbMoxCU
/PXiDa3A/W/S9RD78QKgvDWeyriI3hyImA/gV3rSfCaut+tRcJFVpziWfqMLVslpPmqflV4bP711
zwEDoj0Dao1iKDzQ61E8JCiTOpr0sFmQP0SLJg2zxlL/6nUrOhhqZ9m4OyXJFvyBpm25vauJGHLt
zjp5d3vfC9N6HEvnSAhwdxA+DiB/jZxgu9fmNlKRKGYQu6gWqv2O+5BOylGX6bYkJ7MOdjSph4RV
bKuqlSjQeC1LLVzdqvvUJUOB0IqKrOQHxSSxf9Giqe/9XG1yeGoRxml+A7c6vq/XfkVoakX287za
ljgKjLfTJwv6DQ8E0Cn5B9efU43LYUrhVoRmbOf/FoAu6f+r7UGn+DZ6UDZXqWRL+itt/01RxCuX
si+sSmWR6a+57oLMfFy8E0nbBFZZdAcne3c46Jx0pqWW+VZJG2oWTJcyVkMOzHpfNaYepjbaTLEo
E39WyyNd1ptFZOVkAkBuw/0JXv96EUWUmp1ZmVZoCtvzgfRXZ3U1j9QMb2bFKMBEuZV5msE23ESR
Rl0RoBtdK+yX9KcpBifo+sVEPmD4oShWefD23JsTRQqeApjlUnbZBPy5SbO+7XCSnhuzwJA9as4x
tmwHkX5vTuDOSDqBTlOgkL/ijxjcwlRMG8U0Qy+xY8y/6QKYYp3u+8YBNmomRzKcN+Lzv4m3LtEL
FApvqm3XLR1p24zopYZZi6u436xiiPAP6YsuWFsTOIBpNk1CaVpH371fCx1nxy6evmDGYWUnpOfq
JjCEro+Bm0yDhje9phhcHG09+OM0AMoupmY5anLJ0H31nqB1wMMFLDuEEJrzm1M6ZmRSmdaaIfbn
89cK0MV5qRT7ZDRQ2dBNct/NwAYOntC3Mev3qHiEUAGRZNLNhTLO7qo6Me+TeE2K53oR3qOH2Mej
W7jiLmmxj/Bzu55OVtzgjidJeCGFwPrZxJr9uzDs8e71q2dnS1LYAI8GcVqKOW+OWYzOgzAziPpe
lZjPCypCvlos/VuvUWaNYCgiJ9RVpXfJ9ZakXDZgLzOgjjGYyztzamyqWI7+9uMFxIL7QAOX7VDF
3Yxi6CniH7kZYnO4BpZAAXs02WGvr9jevkFFAZAiT3vIUZsV0ys1d4zJNUKMHeooKN0CB2YPopTf
2Ut3x5PIvKei9+bWryx9QzCDFONAk9oSzOfcWbTCIH9TaCT6gBEg7A5ed7CEO5NzdXrYRHiiIYH3
egmnyhzVdlRxi5fK3pg9N/UZsTXtFE3c535KUPRBJgxfXl9TGWY3Z1HaqKIE/ZuluxX+s5fCRG9z
IWHQ5tgfl7n4lE2zc9aaxaWkhXde7Ubqh8hdfr0+sPxYtwPLZgnsD6nKeT3fVnPQLSf2kBWP/XkQ
5fico01/v4y2dnDSbqtnFIDQBpAvGGIO6hXXY+XdmDbjuGhhlarwrLukKQIU2HpmPTdKfooouf1I
zMw6gdh2zzSpsQzMHKzgzbUezkjKdQ9gN9ZTtjRduBByH4o4wfbFGVD6VWiYeWOdPrYcED9Z9DIY
U63pD4rSO/GCnisAXWIGzfst48xDnEvl02ihZ3X2nTLnWRDRMzk4Y7ujoCCiM4LkkWyWqi9NlQLK
oIWK3b3v8Lh9GaJMO9h08o9svj23o4z8jMA1sLn7655a5qyOWpgqKwE3Fd+9ptRRGxP3S88z/fWd
tjsl0kGHhiCFgC0uvEqNZIz6RgsHPFB8dTCc+3zFm+r1UX47xG0nRXWdy5gwSCl/M6kKW6CumBs1
VCursgLI0d3feIpREaQQ4n5X8jL5Uid6lgazgYwbpcR56sNCUKP042xUYUW6Wv+rNeao8TsUP/81
nH79NkWdyP3ZzVPzDBuiSwOlM60i6IBY40Lvcf37hTmuDVrbnv3NKhvPO5nGgqQZ/wHvtjY0kZJ/
RwZe1ZlZ/VNOkfvTo6n3r8bz95Mw3enzPCipCWLHMP/GtSGffQje1lcz7mEPwIAZNF+FsAewVXdB
rxVmrM5BicrtRzcXqhvgZkJnBGpn/VeRTvnfcdfOcWCYpS4CodZrF2iNO1eSL1MMPj98sc7/x60d
J3H7SgtFVGS2b8fgg321dqvvB5/mZrvBYqdQih4WVDM6w9fH38ZkRbh6sYQLlSZu+WFEWrF2eyon
1hHh63azyTRDspFN+vY3N+HI82vSsmYJ01p0QTya3vtkSoqfb50RQGBuCypoZA5Qxa9n5LlFs4Lk
UkPemc5Zn4vGn5W0we1qPpKkuqV38Cym8AsFQUon4yVyPZZqjV3er+0aJrzs2oBH7HpPDaIikSjL
tLufu0woSB8m2Xgqxtj+gpNK812vp/JxTKtoDJZiouRr5lX9482rIBWr6Cah28TR25y4eW6brIaH
Bfi01QMPhueJbqjm60171E24va1IPKSrCYAhvu1W/otoHnudlaxhF2nTGelfM1RUdwIAKY4W/DYR
YChZjeBalujqzetyVAdlcGtrQUc04hGttVHzQVvNBYCsGSsvKJHhKRQvBqJcry/n7dalzIIMHp1P
RDRAn11/aGuwiiQyZ47J5K0PeR398qxJPUhz2DX8mes4yTB011FrhmcCffp6mGathm7WvD6M6in3
7lpvWJQzTutrfjaiZf7HtFrA0GodG7VvD579RaRuprIOkw2UuO2j6JTUc6GdhFVmuo+Kr2L66WC0
qa9pk5acZ6+x9DOZzGxi3Tu3n2ZvrZNgitI5A3CNyMQdPogU4NrSm9swLnrI9RaiyueqiBbjbp2S
Jg/mntqxzxWGvAsGCFkcpBFVvOemLHF1WdbCyYLS0uP/tYtwlaBxReKevKpx34Gpi807O26Bxjpd
7flNPumf1HFsY19MpUJKFWWxOAu7K/NzFJfpBxtIdEn7KHaH4LdK/Ska1VhOupvyQGrJyqatFhUn
Q1vsxtcjvfxfugzRXxAPig/Cje2fbTQqfwGxU3MU3BrtL6fVtK+jMbqKP3duMeJNVVMwaPvaskE5
69OTWWg68Gdr9t5XY1dHvpc7mRUsS+3MYZ+0BcrMjrLW70pkj2gSrzXMHJEqeJaj38nrsm1cL33m
MVmq4Sq04YVCfA+BZU3Uz61wizTIG0PkaHisZemvqVVGfmqgG3Jp7SYpoaTpUXaiual9NKcuNc5T
offNXZl04xfDSoxvdHYH1EYkhD3tbPFsK0pS+G7MqfkcpQ1O5smqr+fW9KZEstxq4zLUTYW5uZrb
p8ydS9c3rdj85XWRbaHmYy0A5cwkNrA8W7T3YiLE+nk6qV8wljG7kKwq9s5sle5DUSuixiBAwwtK
W/WBIo+deIPvLJly17e0U30UKpWIe2td/s77vGXRXIVzmozKgjVY0/O4FF7DGU5TemNeZIw/3Mgy
vyujPaD0UTrpw8r/+ruI24Uv07lkoNOa9+8o96xG2PTC+CSEV4xklWoycOrjyQtsfdZtXMPG5Fdl
1OY73ZrSFxqhyFIohZu+FOTWH924LUhyPacSp6F1aUGomdb86NYJU6bRKSampvRRHRDsJnTSR0M8
1Elufc/BONCpo5LJzEpvNc9xFi+/mi63/tInYTvoxOsaLbXBXqbT5PBsCXCApYSKn09CkKrdcb0D
NNSXQTTE6ouwFUj3NvgD7o4JS+4afv596bozMJ4sbX7ptRX9g3RR+3flQpf0e554H3qq90agYyTf
wU7Quqfefu+I+F2bNtGnqWmVX7z++jxoxdhXASqyzr8TLIi/s2zUtUvnFeYS6sIoy8fCNlnsKc26
H1CtrArXvcRNQn1M8tTvXJE9V8CFs8AxF/db07bi35Ry0QcWJ4L7wB6aAxUh139rLxmdAMa8Uv1f
9s5kOW4kS9evkpbrhhrz0NZVCwARwVmkRA3UBkaRFADHDHfAATz9/UKprBKp7FRrdxe9KLNSkkEE
puPH//MPsSYK9B4j/el2XbXZHzrcn/mvQTSr1Gksp0smbKmzeOsrcQsWWtaJybDOiltcAj7LCOBm
txK66aXTmvGAVLWXfeRjJSS1SftxlWtRJKU3BDtYjD6bDM8I3ihjxQLPE1UYO5ZU17XT4zZGTGjA
UymLoxN9GXELZBsUfezArT2PtJ0Npxne6vOeNyp67eduSOTZsjLod61uzGPp20xIS5z8ghicT9/S
3G1jzB3Ugo7Qcs7Dzl/fOI0wEy0cVMbaXN2zYYssnlmrCPWZtHWPTJf9nEpwic2bmBPUJN8Fvjw3
PL+8yXy1tGnV1h7pMLPpvs2KrLnxi0H63MLOIpjMV9aJxwTjuot8ZEwBUx8aRnx4hp10CU4wItXC
5pvKiw1H19vBta1t7we9N5y1ZOcNiSxnPINXGW1RUs5VcXHMouHZcLW/7Dvetnm/LaprD/Mk+hZk
rg3bk6ofZzgwZQOBdenkx5qRhEwKRqSHMMtdCm7fYk7fSO1dhNOIvry2B+vKhLLlJ7oR06U1SAzK
GlIcD+RyUkVb4gHLMwKec0VqSqGtg+fP1MwB2cvtWIn6obANnR+8MlzyvZpFWx5qnLjY2dGpO4fS
0xFdd19QmkRe9p84wAIGW9CeoKWNrLfEeVSM10eDTmCkE2uh4RprlWAub3/YGsJPD+M0B+YJabV2
EXvcxYobUyIYWqJm8WJnysIuRqipPjZhaeK7IEyUPm3gbh/J2yaybWuUfRPaVX3qTLAX4lIP3RI7
DnYCOxHkpTzJKMZmaudTYGAP1wVvc+zM/ThizboceemCsyDoDRPDc7euY1u09VNdTiOuY1ge3TG+
H887zGgziGPWCCbbB+ws1q1fr7NoM2aybdqGGj5m3hIHQqADF4bbcpsx2D6tl8yLO/Y3h2kIzGTL
1QUaKnk9a8NjLaKXE7FNepnce30/cwmwryDELD8GbjLhnq7dcslFDHUtv5Oe0UyJN86w+ZmviTNz
8vrHDryQLak3eSIWrkmHTR9s9GktWrrgbF0HK857vyvTdQ2Mi6nBqxSEyCvuHFf5l9s66PJAoXSW
tDds1rPCEkYcRILEx6lxB+rlIJZrbxLyrumyukucLihXaqlXofzSVp+lG6STKu609uaUF6aOdnkz
q/uNWcoBf+w1PNNFWZ0MI0tHKgKa1PvKq/xtV1Y6t06L1ig+Bebs9mmvZ2tKmLKVJ50vpp1aym4v
yx4hmetUg5W0a99ccC0FO8uyk11SbkbeJzbGe1dbjXb2s7suoMVTpfzbfvScpyLykev6stbmrlYh
BvctJzvFwmK5js1wpDyozpevq3EcntTAQnfAGRH6mSOzle0qZVc+5XoKWZVMQOY2M9cPlrM0T/Nm
2XQHw7i6t9Vs6Ac1Phb13hLN9kiqdHi31FtLR9cDZS+Zgmpiw4kIY2MO/CHlvnnMckm5vBmmUD2o
qZ4/dBh01/GAAPl9uQTzI/sT2rvet3odr7akvXOxPKzfHtuTm2JajeIw1wV+lhFRXnOMPAFxyeip
SSc4eixFsi0bgiEzKufbcbSDD33oqY9VWMrpCr+C9gEZc+UnobSCMW4yY7wKFll+8VRrf7Qdt2dv
6GbZFwobS7O0XYAkImGbPObvtG8mt7XeVWYTvJ2H1YTV0xjYy0NjqId0ocwZKW9jHZ3SRfnLruqs
5dTfeJygBB+fngrNA9YpBfLXMFfBDVFgVR0vRV8gBcXx68bsaidPtaHauz6rvKcKcSFNtJijd4Zn
Fw6WBF7zJLPIeN2Oa3sptLXsytmq1l1rjc0xiaGc7pumGx7WQaEva7Ks32418joeiXIp3nY6omkP
8soKSF9E9RjPGe6InEO1om5uu+odF6yaz2ZsXt4XnVHWqDM6o7/ahtEy0tkEbU0D6n0fA8KxIImq
9IJDb1mAsJhE5F5a58ou2ajIRrw2tb9272RJ0Ujk6LhbWi0mvE0qgbrBFX3skzYKVhU3PKpX7Tia
N+jrfWIyTE15o/Nq17gH1m1iqyDwNQ4nEa1xFeFiGDNR9PITOyKjjuy6ZSxjptP9tKtUmL8n/TZ6
7BiYQQEMlmKLFUS+t9XgE+mjfNP41BCnstFJ18UbbbOKxmUJtraMbrbFdgHlJ166vOtiI+N28jq2
eXvmKWspCL2YnasGt1/7IP2p/LKodmJnbVdZGomlCdCrLce9h3AslRB50U/JiEGocaYJ0ypxmAiL
WxHUs0v9W43lPXHE63wShZtadw27QLIdTX9guk5gKstMZBsecKw/9Xs/28r2ZECccGGPSq1p5Qiw
762Oqn1W2p3EFc/xvhwjo2lFdRt6p93ULY+wRoP+rHGdfIylEWSATXbeJBWaiY+O0/EmVSpgIenG
aZGvbQKIm5N8nOooGbVXVqm1bMv71lHTfQafMk+qaS5kYmvV35dROeYJdMvgoRUbGa5T225+HNbc
v6Qkk9uLXUONH5TJpA/eVxPe192EdyDCWBC0pvHyCzzkB2NnKt8SO0f2BSl1rMxOvMBxz9PaF2ae
Gls+c3m28mg2mFdbc5jtBvmFHcyiJGQFX5KDH9R4a2h/AkLORefoK0wwWn09y8B/ZwT44CSWVlRt
0yyDk1k5k4zNLASHwwgX9z3ELivkV5C9xMvnwTwZZO3YdzXJJ9OVIWUfJngutZfFmg/daVStxVVD
n+DHU9W6bcw+VN3hIaSuR4s89XjZOk8kkUEzmvBmo73bPHvKkpZtRkfDwlQ8DodV0LWLunqLfVTt
xNPcRiR8yknq2Mc1umWgEkl9UNzu8FBGxHYkYV7MxbndOtF6TmdELETQW+FpPfQm1LoWg9ikFsH4
traq6UtbURFTXa3DG82466aZKnp+kbM9PBeZrKkdSCTIG+s7VVwYvTEucbiO/UzYZVNh8V0uvHFL
obsxxkrIvUfXLou08r3+elkITDkxaAMOVcU4dNfNZvZprbjS6UhrVyWhGsybfhpoGh1tdmI3T7Mx
Hi9NMN2AqHdRqqpJyTjcosGJRetw4ZRj5z39pNlN9DALDxIYDzN9mHyedV6VFJ6zYh5VRweS9x8C
w1TlaYUK6S40sUxIty0ft7SJWtLFa71i2kgHpQ5qAs/FBTkjKVStwfLUYLxwJmePzeu8EQAWI3TD
ScjshyajXIXNHKPTzy8lAtTrsOj9G9sIKdnWkDfmbg2HzI5nn+4ZYFhUAUBJWUQca6r6JCrCCERg
0+ZDOI94xdn9oh4HwRDtBLlbtu+WLcpSv5XtwySd0Uz/wynmricLTe+r44a4q2yax8FYTC/5j95n
yz40sAoYOAS07Eo7t0EP8pR7OMQl2OKSFYY3RFTEwOq5y31z6rd85+iXzTgD0CGm6CHEaqDHlyMx
q5zXzlnbZT/O7iVWmj6rsQQx/mXcKwjg0mF17CPIB1B8DkiJdTLm3jL13kROCvkX1VNrrj9z2f9x
5kFWMZmKyOcYlfLAPT8KNVcWOT7whEFN4rIRRXM9NlF9ZmWesx+60PmJP8NfzLuPZH+4sEfvBPzV
XuCIWzk4m+fleq9dQv483uNmnFndnOW9gfdJHLaDmwx4OMfeRvPeiBvh00WPvxqA6KEbco7SPec4
vYLd9/zERzWzoue2wntI6BPdE9nUYnLwyzeRo2CWA02ZM7Ze+ipUNpqa3NFqj0YTSfUYSNoDwmP+
HiL9AQbGLJOhFTR880hgeMlbBReryy6fsRnP9HwpahJkQGO9A+10nfz9oX5AY8PjEA52DYpjHFNe
Hkotqs+3uW72gwpkMhZteS2XUv9kkHCEyJ+DsYhp4Elhggciiz/C85vDl3cbyX3h5tTMdWZaPV88
LNkM3mbcITaD2v0zPvkPFxFbLzM8CuUQDAGgvnjf6omoR2V63KpWVInVCCMNoMIlWPT/sioPmQHP
Ba0IrwANzYt3wN6kt2WeWvcuQTVxyVblsOHO/ZOn4odb9fUoqDzQZjDLfhnPVIum1ZM7gNj3xraj
f97izep+2dLreBT+d8xVZ8L0ksKUN4EOLNWuDB4WP/ZAsfalIt5xk8Y32+f/fFj+K3/qrv94AOQ/
/5t/P3T9OhLMq17885+v56dRTePTb5f3vfxtP7WP96rs2v8+/pF/fej5n/jnZflAQF/3Rb38rWcf
4kjfvkl6r+6f/WNHRK9ab6ancX3zhCBIfT0A3/n4m//bH/729PWv3K790z9+f0D6qI5/LefL//7t
R6eP//jd57H8z+///LefXd03fCztmrItH+7b39489dPnunx4+dmne6n+8bvhh69gI+PweLR1QTl4
5DHop68/CuxXLFyIGZnUHV1ij7SDtmOL+4/frejVUSoHIQdHASbtx6VNdtPXHwWvYAURJQyx8sj4
g+f/57d8duP+fSN/a6fmuitbJf/xO7yzF284AnecQNBrsw7AQn7JXumN2harU+sd850wOBdgWOu+
UzgW7auqFrc2mL/e4RECIrVlUsx7CathiCc51OfSMjs7dYwq786kV6/8YmTOh8kCR0tIty/vt8kG
TN/qznkEpiehqWIW3cR9707vWsHLkgQaAkFsq9wQbCvLsT1lxtT5aR2M4buytTqwUSxt6IeVo9a4
bEO3wu1MDLjUByuYDCq1sLps60bm8TjriGyyKchEwjB7zQ+yE4HBLLpyripbee8tX6g+IdoOz26r
WbBiHTcZ9LusC+anaPICMB2jXW5HOvPmpArDI0Dj+u58NRQNPnzZLPshMaICy5ooyh6PxmFTjGTJ
dtOZjchbqJ61f9laso+SisbxUkdzNJ2RLmmv8drLkD3muDQNr9Rmo6PQQLl4NKFiTyw2rONeWWHZ
XPG8Kp1K3EffNgLU6sQy6+m4g5zhXDKOuZ49/K1TTT7rvbVgBBcHPp9OoGYucocRHuY+jp8ZdqLN
stVpt6ip+FSo1nzNRtLs43ILO4BLFv/5itbU1QdZ6vGDbLyZ0U0EpX/eGSVs8ZOh76tbdreVm8xl
1Fw4ZTEvMeOy5jILZvNeB6F4TZJB8BmzaFfGGU0jyn+ijJeY4HrXQl+zite1G6n3/RBVYeL0oVnG
7YI4Ly0yw/m8BUu+xnIR27ucqaIGK88W5ls+1Jz9AAcbqNPYjDJZOwlnYOyxBibxdPCCGxEAC8Rk
N87eYTO6wTlz3aKw2WjobE46JIBEFnmWfIMSPxj2mM5ll703KzsFZQmejqPy+gr0x36jZpK8L4Q7
2/5JPzl2lW7uFpJHvGRVk4bNUmN/nSEWPO8wV9GnrQFylcz2amt2hZlUqVRLnye1yvEXERamjok1
D5G7x0WyMNKp8eoq7Sunzg7GELqXrt8IleRKQoAYiUtzDovFnGZflSs0uaKT0xtpFQF7jyzQD1aj
lzn2KTluDJZazBetYigC/RfbxILdyZJEgLN9HNhj6CVGNW+nkysl/iq+NrFa8Z3ZSpXVonoHMB6i
NByr7i2WURlAfWvkUYL7nYV6sMZ//G7yjCxkjISneewtlfFBSVx3Y+ktxvuxnLVOyybw3odamx8i
5pZZzD6hDbjjx2AMQL5xZ5WMipxwGR6ibsD2zBUmcSStKFfw63H+HLTVfG0sy4Jt9bw6zNEgjX8B
P8JsfK2gwuCCc4SzVfO0ZhAgD4u/rUuylVVmxXMUYi5WkjZCER2bpK4XYs+rIpcPCs6JSnS9hRd9
ztw/7sTAaxMU5XJbTJV35TJJBtdro8FK4QU1+wDLE7CvfA2YJnR9ftrUnG1qKYWacsKVrkm7nkj5
lG6k71LbGyP4fpZif9VQqEmycUfCUJC1MTGJCFpadwBwwSUDAatPjMBjjhEtIKJJO5fLAtGl0c65
nXv4QjSm+dDY2XTfji7YrKcJnUOJWrtuvPrbZB0W1GPvXCFakA5CQN56PIQ9es6iBPXPvemD6YPP
xbnCeQTez7rg44OmvE/LmUc31m7BHDx0NZhLyS2woLDm+ec8K9xLU1Wejs3Jdginn6uoSfLFN4c4
7Az81NyZZKV9ODmV+Akb6sdVx4EKikEB+dfYAr30lPBRRG2bp7BV3Hprl9lZFIMb/ixl4CvT/vv2
FU+Mo/aO5i6AokLg+PP21R7NYpLLCCMDoyDFRGQ0/MRUvAzTtInLQpgj41KRfdJV4Z1bGwPG1EV6
tv+uN/i26n6/yr7saH3OEt0BQjYsidlBvmgzC+kMevCdYed3jXUGcjjfeb2Q74aydWks/tWG/MWh
jnzd52eMFShsVHQX6Fag9j4/47bNIkvWZQ9VeyqbZHYXT+4qS3OXI9WH1sU41BDAisaGRwcbyZwS
Kbrym7PtL3WI/2O396xD/F/2kf8/dohs0f91a44N6F92iM/6Qj7xZ19ovYLscJRQ4CTBrvTY/H3r
C32LDg/Z6Fdr16O5KzviP/tC7xW3ln4Nwjb6CNrKf/eF3qsjOxijIShYR9Py6Ff6wq9sxO+fI1wA
iBhh4APFCBeKl5b1wB2iUKU1pLY6kjdEyIJeu7YRZwaOM0kzOVAUgx7v/NjF/jqKMWKUqWdlfjpU
TdDHWpnhU9WKM3dejQGmQX9ttYt9mKTvE23MuJ/BvsFygF/j0rPC0O6ldsRwm70exA3fWIekgLJ9
MYZ6uhDhvH7oO7uzd4U7N+/9ybLftUMzHYja3c6ioVzOs6XvhnjsR0iQg297yNe3q95Sw/TH+/x/
T/d3+5+jsf///HQfxqf2/vH++4f7+IF/P9w4ipByDR+Q/QvM8e8fbiYWACTsNQLIiUet6J8Pt/0K
4y8XA4hjCWN3w3P/56bHegWvmSjXY/APvRiksV/Y9Lwsx4BeCB1A2o74FxKt48+/k+GsxGG1fTCI
1BGGSKQ7+DvDmuWJt6gg/e6q/EU5/sFl4Hgsvq79hzcVZ/z8WBaUKmvBYj8dvMi4rMGc4yxz/TSS
6ye7Os4uqrrYHRV5xHj31zVYKZGejD/DlWYPbpJIiPU86GkDZwfcP5JoJURVYzropts3cyfoKMeI
ISXD5zasZEy0FakwNYNLv+jpi6JuY3eknJu/P7WX0BBnBpgBVIle5piQ+EI5EhA8GlUZh98Mq94r
SlxiLbLb0RsNsYPKKa6nyI83ut6fLKcvm4c/jgxqeXzEqHYvVnW2pugrMO7AibnNd1iXALSb7voT
1Oary92zEogNlGnhys5um//3UoHAhNIqpygqU+2JeUxHz+x31VRMqRmhSaKBdcbUFmFWE4yTZw/w
4PO7FRPRQYs1SKzK8N/CjjsL6GQPsAKZ4Hpsg78UOixvoByqNrZgtU10aV0OeWGaxPkSWuKTGJcg
RenHmAPqnHPuQCM7nbS3fPh6A/+vin1XxYBOvnuqf1ikr570b5+e7uv79vH7Uvb1U99qGSXsleWR
mQzeCvDCWvhnLWPhfoXC+Y+8CfIej0LIb6XMsKNXkIyobp5N4wmIw6e+1TIG5K9Qhx5XVh6qAEDE
/5Vi9hLHR1zrYsQAiHl8Idgwv3gPbXNBq9YKdVcHC3AzDgMfNDqsuG97LJfBBD76UrVWit3nfIld
ePAGynhxz/gRJRR+TNPdd1fwL0rei+rK96HdxTQW9JvCj7HC84pXbgUUaFm6d1Yzh+e6LIezzVF1
slTQ2f7+UC+aXbxlAW6ZllNdQVfxnnxxKCxT4EAs4hMsIUg/G2xOmhlG8wwyMa8ZmW3+FHf/y2MS
CEOrxUMBBv/8mMpDFLiEHFPGMu4OZULy+I6p8E9q3Esn7z/O7bvj8Bx/v0h5wTwzsVjFJ7Vf0naf
n+W74fTejI20T/7+Kn7V7HxX6H441It6OgDHo1/jUEEMkBL7SZBksZmWycOQnujYif3dz+7c1yCn
74+JBoZpGoM11mBW+5dC9JrtEtkgwv48jcKUiWhD+zQXI1Qkv/Vt/xCYY5+nQTN7u8zqjZ6GrgMy
ny064IR9cygTfzHyLemdbiI90277LJk94nphqfUOdkbSrJwkt3UDk0rqekhEgb8U1utV9doJ2myM
MWEJP4dK5xj79suR9rYS55LinG4c20jPv8ua2T/ZApPcTQVtHF9memZwsm12kokXaIjrzK62g7Hi
crOrl8B66FHXtrFwpHqUXem7SV5vzrhbQpFVcQvWedsvJurESdd4V0jqy+2yQjOKJ92u7kkLuBHG
tY1fB3Nqr4wO0MohLDZ91lex6OGRJXk3VVHMMF5CiFCtkCwRVq9imKXiQkYKGoQyXOIg5sYcgEva
vPfixmdaHQNM2JdaRJwybPemO4cNaMuE6edYp/mkmjcr3ra/mNlCaADGFkfRGKB2wGjsRRMUAZTC
7R63z4XF9Hu02u1ihnDyE0zhZeEByWZDxK4Jzzy0ES+D3XBUAY4xM/NzH9D2zAUII4GbXRKRL/qT
3uCHt/Prsb76ex4NjQHvn7+dTVCIsZS19dnU1EAO1jtTPEMnNSHQm3W9U/7QvIXoVN6iUcie6l6M
NgkDYfUJbNpyd3//Cv/FqRPpxLbvaHvH4vLi68hxBEkKV06drgwfAEPvM0v1J+MabD/xT3pe/3hR
Keo+t5GNKwIN9CDPz7wIaXPsqW3uqI41SKU0kglXbFQBJRy5DNw98JcjQNlFFzIzm3e/cqbHwx8P
zC4X5AgG78sp17aOk7SsxrnLjxxdHYXHbJB52sHcLn5Sgo9l798l6uuhcIejF8CMjCnky5zsUK9h
IQhbuxvKybnW1ebuw3mYflJ9aQR+OMrxkWX5QkD0g1uKxMJkDVTv33UD7Lsy8MdLO0OlD8FqPY96
1/ij63s2uvsei3retnNWtByEqRG3iCUA3ukv1q8+UlOU6UB9yvqiBPzarGRyfb1XYtjSIvSKj86w
qPvR736W7Udz/vJceWLwuGHnB7KAKOvFYwr+VLNh8Zz7uRTV58bawvxgeAWU8VKRRH/hzqzXIAz+
FMIemvJqt4WitZM8LOGPt1vhDHjkDxjCdQSWj/tZB91nezAM2IOhEhjae1ZRnU622lg1RdZ+XoLI
qlLdg//GDXOuR68eVz9W2JLkl4Q0FqdkuNA25Ba1mlnRJB63HKVMIvAtLk/bwHDGQ7F61rpbZ8VF
KzE7Owk91qQdAZ0GSC4+ee8xdBYDnKgiYNM1GtkVly/DPnsoqnBP0nAd3TZzAEmFZDX4FFUuyQZr
ceRDuekYut+50WQ9CmdrexoZmOinrTPjsbAytXmtO4HeSEKA6w9Q6+EvR9NqQe+hMXy/uH34rity
fhllAyxhAsjzOcn9vj6Z4UkjZKkda0FplKNhWMMsci+7TC5RXOY5SuqCKMTtcgqzTZw4Lf0leciw
nk9qqzF9qHze/JqXYK6TzLdqqMTuWJwRd2sjetIbbKtSOo3H2yfrPglhRprMdswxSxez1wSO5HBE
4wiKH7fMrlvrOmrLaYZOOWTjIZC9XhLDWWAnbrlb5TDMGPSljat1viuCMP8igw6+KoGrrPfuYI07
5m7MKTANsVjQzWbQQFGhqWPbsJVKSw8mYZxrak+Vufl71DPhm6pqGtSJrU1ihgcJRMQ5VeZ2g/uC
0YW51swRR++mRcHX7EQXNTWUalIoY5UF7od5QxCVOjISKQlq0D8ZwwmYpwubvpQkALvEEdOui3Or
R3QHpS4L5GldRGJOt6BuIdY5ESiV8JH3TkM0fBghhT1Ua5Q7ZyRjDOd6cSsCPWrZhXDStPE4LwvT
PNg5FfB+2UXvttEuvixQgsQuGxwuU7RIh+fZ6BFzbMIp3veqYMrmLVNO4nhjV9dG4Kop2TQvtqXH
AEp5OfiH3JHb+6PcpYstRWAKCo9lI13YtMv9ROJHlqzQORiXFL4v9xVzwPm05qve6EzaZwvAzpz0
QafRGBNC3ydy1dZ135rjtmPcAFPNH31378DnFbd1wejmE11cWBI1YlThFSZAxet8ao13npQWyyUk
Kn3R2rYQF2YkFzRcTP7g/ElYiHG7RuZ5bhAzEgcLKe/7Jgr0vNtU1ouklULf5vAUxS5Si3vZaDN8
F2UyuusNQedkW371sRsjHtMKt8oO+ltmvBlEiNouVGb9ulwtSyaKmPMbATj+hGg7+uIIZTH/zASe
Yh6UpNMRcVvEZYWge5LrsIZsaETiDZI6r45HgIkbiz/ZJF3eLrup7RYN7jKgxePLLwNMj4DYkki7
/WsvH+Ul3uxtxQVETEVXWA+PQVNqbydCr74FCYXc6MgZLIq0+RtnnLK7IczgvTBJs2+8cC3fw7ub
btfNgSA7BPn8xpChYKSrPU6lwLKVEXBXvJ25WQVkltDklTQBZD2vspBOTMF8GRodui3DgNzHyK3i
Uk3tPKIfml35MOula5A4zKYfm8dxbo/Gomcov6KgRCSNTGNFcvolCGadDqpas7TZjPqSZEn1tnRn
t0h6OADXmdUyBaZobEuCoKq9hmpuo6sW+GbGbW3JG6dbiwIj0apcYq7lgOmCMeePq1dDN1ucNogS
NH707DkKsSGZqGHXg0dhS7VvmB9zEyI93OvFPRhN5U/sLU1se+piadarIB+s6cQSgYV1bBNFyDCz
3D7xYPKuF6hbJN2xbQmdVlUQ6TNqlu2kbeB04w5+Xr0k6C76fjfXRFExou78D/4CNyLWeWa8Hug/
yl3jNBNTvarewLnLtr6rKtt9xxiKKClJMFiFgaW1binznehOZSWaGIiJ7sKoJZrXWNQuMhNsIjAP
dhdjozbmON4OW2EwjZFLrpMcw3CI4EOu4OXXGNensyEUnk7wmClzjZTM+7c+sBIXHnoBgbowdcpi
rs+Es/btTve2eLcK/u6udQLjsbaIDeLL6UYl/kSyIdoWDcUUZuGmUhf54sj180k+mDtoywmRaND4
TULyvGT2p8nZIQYxMdxWw93SGtuK9HVtTvEWxK4uc5A47Osi6MNTp8Oq+8McMT6IzcXioW5BH1Ts
YsyMvZId+Eg78rDx42UaI7Qzhh9liT+v/hsXHskD/vnstmhO1Lkt+vJNWy3lbeWZRU+AVjZegKf0
qLim6dj+bc1IYCpdGU5GoxzmZCsqWCA2ls830+zJ105Vd7DxUVl8ASfZzMRwswDg1QConNW43c85
8769btblrYBq/S5c5h66vzGuU0o0Irlqpes/tvQRElI/QGhKaqJ1A3LrP8gt2740Tr7uQ6K3t13t
D0PP/DD0G3RPik1kXoTLrdkgtjlM+cB+z5PRjKSOWCe5s+2x1qc5uUcnmz2HnwjiYhvompW+rbHy
NZH2ZZ6ZUEXYIBNHu127uncfcsiAhFRkLdvMFeXvZzHhCqRaaNQIXErQZN3N2Wds7VcuGfpmM4G8
PadtixQjKeWYPxpBrR5Vw+/GbN2qLzTP63leC3enupvWhf6ddEMWtnvJ7ueD1MbIAruh/T0oG4pj
ss1GBSEDbsWl15RFgYoiL4ZYUJkupjBEsGhsU44IRYFix07l+Z87nMYtpFVTcFJJPxviLnIlzwYy
q0+V25bvdKGbKm3Q/LyRvklk65yZeKSyYhafVNFWdwItIE9k5Tf3dEvioZntgMJF4iqeujCqrz3I
8P1uIDMRyvLWst+CnR59sISprp1mQS/BqohnS7k4y2lTSA2xu3wfeUP3uiPk/L1sMfuOMWbdxn3Q
sWjihOS4n4YalkIy5Og7yT3Q05u1JXYsXWg7AYEXQ4PjZiGVIOc9gcJgLUu0R1CiVOIIUV7amEg0
MQJ23eyGpRpyihplqrTKDHWC5dRXPsqy4cyVg33UFeQLIM/SC7XjqV0UYRWmfYKn/5TwJGaXG44p
BXK5Xr21h5Y+0ls8qmDp4hJCHizMQk98mrt5YpGG33RUR8+QAFTtLx9c3tMqcewBFaJJ8F0C9Utc
OHVkvq02ZYVp7gttJ71XlyrGoWM1U39R+XAmcOLaZ6NkszCousle213V3Pdm55sxb4wTxnAWQht9
aMYlKHQ2LJ9ryEBAHgg8lq6FE1G2hA1bTjPv7CkQDh2D0VP95yn6ULRDd42xnbqsrDJXiRvOEj10
Zcz2pzyXYdqRXeJfIG0Ikqk2B9I7F1vr22rckCwaXQd1zArH+rXh0l/EgB/i5FhXanriHnYVebS6
PWRoG27FPBzBnEqR7DzZEI/3pt58mdRo1nSSFZb+f5ydWW/cONSm/9AIkESttyrVYpcdO47jxHUj
lJ1E+06tv34euT/MxFUeFzJooC+6kbBIkYeH57zLvFGVyX4ppim7l52ICVFc7VdAoaBnCB5VX615
bFGJbnrnewB6NLya6ryt/G4uYmOvDwKryHVYJRXc9cru6varVAv6MmGFQMNGgRRh4SFXEqe0oQpe
ka4E10RNQNzls5HKld7A+dvpwHrvsgbM2pUBodv2Qpy3C6+oK0yoNWOC1j4pTRT50WyhnAIIqL2n
Ktar+Cqr6R6xPO1nXubuq1oRDoCWlWq+bvDWhEimkoOg+o2aOyCZXGgbbLzhUbVx2t+iW8S1ELRx
wV9qzfFd7dop3KO5GDaAhsArzU1TTb7l8BL3TFwD7qRU53ED491SuUmc/peTIGlCAsALjGKVVLqd
JZPBC9zM4mVTQYX30GLiO1T49B20pouOQahWiHPJxNrUfZ3AT+/mDKWAmHApecDc130/Ox6QfxGD
BJ7s33AXjAqrqiL5wdMvuCONSRFe0KtmZySF4etdE9KDImIRh0OhvrhlOO0QaEofao7a2gRrxQHk
Vf7ApnBerNS+mePIV4sHY2SXeQk+Xd95xmYo30PFGfZcxt1RL/Qu88wp6O+cRmk7D8aREvtZlZVP
OiEtuEV2IY1j+IJKbnhBhEqpr6syfApbLW5u+iqPw7Xol4mNVtZG13nX6XcOvKVyP5lY2KwQI+yf
FSp9rhfwRFZZBjO6DhWLTUYAKn91TU7wryoI4IT8IS69ig5AT0kvdAOvicz+R0QJ5UVPRiTUbR6x
JuoC4XQdtXX7ZJWo7JMXx8KAulQWj4VG4cqPEJEc6bhDPvTCtA2+5m5dPlpVDdEUmU9737ohMp6B
bPKvc6xm33iW5gfVAFrmBVam/ChUnDs9GabNE6/z6ElBaeFg1kb3MqjZ8NQHUjRexfP4psrSqrzv
na4PWUpLaWoKu3p3h7fP/Gj0ff4ycXAGj6TAfMZpoZMbN4iguccYhMZe4Lhh+xKOEFamwHaDa6oc
gbpXFV0MK2kZBiwnN0l/8iOaH7nSW9/gdY0PZjgRiBDr6m9SoZRk6fbkIrMQWfQL7GAqv+atQORs
xB2Jzh4u99ZVZMeLejrOFa0l4Xw45SAARxrz9Fr28QvoKwkkFOfYfUeZm9wAhxC/S4gmHnYKPGYm
uTAnJzxJvjdVtzDPafYB8YRpCwfWjlxcFXS78JG7qNin5aTO2JQPqHm6kWh/tlSHaDAMYWncWnFk
aVuZ6pG8MZwQzGoK5zFcDaM7/khs0Snf9dbJi9uJ1cv8dprbfI/XTWWta36ovYaf3j+gEg5EsMut
ob3qc9HrP9A71BJPgAK3PNvBQ2OtpUX/Jy56YWwStSziTaTYWAJMUYtbQIVm23BlBkZAuY+6rkcB
v/xuODSh7kMWbWeGRdVcucvxWk0ogLwMc9PZe+hEnbZG3hj2Yll12k4t4Nh63Lx9uongZXXeXKJt
RaaEb9WKRzOXn4B7YKLnl5hQ62ZjlNfhKGZErGvYZqQ0o1pch8h7pIdZKepmleTGZGLVHTbxFdjV
sbsKcy2v9y4uOOk3KhCF8YS4FAV5FsSed3wXe9hkKD40fjDL5X5L9OheSpG2cOFrRVuhoNo/VhB2
fvI+GqGemXP2FCFASJKnSnL9AEGRezch8Vn1OcVJIM6GcZuNqhHwd7YQAe1oRI/GRZ5jhm3XwKTQ
grL8huFB8qNnWyUgNO2EzgvsbI5CBcF6hz0B7+ygGUisoLQa9Za7cfoO/o/a/0hdBjqO7cAwhgf7
Q0PhK1wFGZtiD01ieV+KNDf3ehZUwmvTwvzpGE0xQGc0y8c8m1RzTSsB9MP/otyvmxV4nufOssrf
lRtPmRfD2aJj+n/wIR+0Bc+qqajFGRa0BGBPSwV5qYP+BbqY57Ge5Dy5z3FmDetswsOkzLQLg5wV
U98GoUTsoEW1eK69HyTNLCo0FHOfxw6CT++IYFea0AhtvSRf7ZLxQt39rJjKeGTIOtUOgH2g+96P
N9qxlA4eJc+z285eSX7uITCs3lIDLTZBrz9FTgwhAyr4hQbE+UR1aANU+8lmWctTqctmkEZsybQ4
uLYstjHo2D1m4DwT8jnwTXiMF8AeZ1+Puw6JYchRdOxg9Z5Ubk20gjrgtMkBIZ0ZRQbHhk+M8sbn
e+R9G2OpTf89ijiVq7VLc5hCIahp5Eq5h0VMNxBTkBWSl9UFnanzCUGeQCMGlXiAqM6pNQZ6dCTd
eDEfJGBjktSsvpvMonv81wkhK4iqICQPRtFOkUbUf2QwzllxUBWOasQjkedh9NJRh73QRvhoPn+P
dHK80Dpb6E1FcVBg9F8Jina+cKs/n0/nbNctcAcVVV7VpnUArun9dq8HFdh+PxQHdHrSTYMS310Y
6vXzhKfnl8GZlavPxzvxZX9rVtAkhlJHq4cO/5um4l9Bo02brJFz3R6moVSeQ6WCvY/Khvktb+LM
l1ZS7YoxfAwyOd6rCCZulEbU1A7Lxvo6Wyh6mMFQ/xwNqV7ogp3vVE7e4usNwoNQ/9Yf/OuHaVPY
9BUH7mASNbetRserQyfkaq4ueYh/8GHhDXHywGPytFtoSX/HzYauBdflWB/kAMjdhtwP4EpcMhD6
aD7g6xbO0YIiOXUpyqRWVYORy0OSuTrFn/zXnCn5CrGh4kLkOsGrvH1Tmi7ESvaQsQjzvZ/QyJPN
HsK2PWRKH6zzrtR3FNcLyP6ztlPqYNjV2RzdtvAXnrKmAbgih+p21lr9t9mH4YU48Eb8fNflW/ph
ANmWrhRQnVMgwlgZc+cU03CIoBtqKwgtPFrcKMErk+TAQDnETnUQ6rWNKhxtCN+Cfu9uEs7Z/dCX
xk8rkKgLlkaQuN4A4L5buzz5A5oW7nRV6InRrFIL2wqKNV24q2qR3yqA535lKPTdOeZQzf4siuy7
IorS8dyGUinuILPxtSf83ylQHeZ/jRXLLYms6vINcEA8jX1BnsKHmC3nOc5j7aZMRu0HPb908/nh
/WBLQUfUVRS1ccY9k1W1yxrbhkjrDoLn/YEcs77tLS3fGLXZ+v88lLt0aulGg7o6I/faQsuddA7k
ITNzHMpVctXcLn4kdVNcmNRZB3MBZbNRALXSO9VO+bCVYobYExbzgabKeoaKsyb7RGFFG35bSZzs
EBy4cF7OlhH1DiyFAaxyVFAjOUlp4m5A3sQR8hDK6UdpZto3cltckjD2+vaPq8hIHARnmRwwijfI
zl8xrXd0pcjqsD84HWWdAI2gTTcZ2srR7eDCBzsPAoy1JIM2ySBR9FSs2J6o2CE/0h2MIJrvFFkG
9xrMohXGyTN6MH20Rohjyfjl88jj8qeSdd0ONVrTRwXCevp84icSpoQkfo29+JvywIRyfMo4nrK8
UpFH7Q8JzzuIRba1g2bXwxWjf0OdwHkIkgn5Q62xHuy+UnFZ7c2nJgcZX7vuNtFb9fnzn/TRV1+A
MouXITfNqWuiYrcDtXrRH7pORfQtT9V11KFkRln50gZ76/i/i4DQRJAZhhcPIpq1OEHRFVY19IPe
jQfFthbtnZqaHOhBV6TAhezpDiYqzx6n08cnBzpi5onMdLeNWdKHz2Q+fFHsZkSvWJ8o59t9BgRL
tdvijxG9lRF5yV9TUeOJ2bBQLxaliidtUJSnLInUx8+X7eyyXKYC14fUERNZMof3d4s+9sEMhHo8
DJhxb6ekzzAYD4oLd4b2wddZQD8qeCYeu2dRIKM/qk15MR0KLWrWSm1bX+YK1lAtqvwhwoBkVefS
9qIcJTg7iZv7uTNYsWmU66l1wo0t824Pys3Y8fIad5+vwVmSxhogIsGbQKeZop8eLU1v0Emfk+kw
ambnkafk66gOn+uAMxb12Nd9PtxHSw5RHxKxAWjffUNR/xU1cJVGlrIOpgNdA7qOwYj3UzheYlB9
MCnwMYvrOeFpwV29/7ANZtVqDOfzoFjqUviMWwz3YnSo1Fm51Vvt/2NW5CiCgEjg5f5Yfs9fs9I7
BZyHW06HAYWma0VHfgn6dLr+57VD8EI4bxh6RNtPsDh5Fca5EjbToZ5mPk7WKy95WeoXvpC2PM7e
H3CoZ4thG7AIxnJOFm809QEab6IdArR4rrvaHB8dK0W9Uho0c6AeqlvZdPmVVlv0/lsjOJTULj2r
FdlNbBY1NSdwBBMlq1vhxGKlODEpt6vtu5SmYzEkxYUtfL6nSEXB3VNMN/jn1E/Mys2qCBRNO1Rp
GG+qOkcttTOiC8f4/BQzCvEOSU5gxEiQvP/GEG5FZwWBdkgKN9gmvZr7UxPUvisHcWFC59sX1Byh
yViuGY7k8lP+2k4J9txuolfmwTGps0+QYFa93Vi3rlGPEARK4X++sc7SFPYsQ6kWB4ZQcGpbNWlI
zA6V6h6Yt7aFmt0vCouWBUF+hvKKzv20ragN/fx82A8uUpsDwyzhWhKDTmGRuplRUG6kcgAVpe+I
ClL5UqF0FuxLdvcXpU/DWxyHq+6rA04WrSUzMn+iVVzDvbUU99Aa9KRXGkZv84U06nxLLb9sKZeY
vNmA5r//AtFgueVC/T5IYCPfONrRd+R1L4n4fLDuyNhQUoD2REn8Le356zsHeqUHikyUQzpo6Ror
VmwFQw33wjBq6i+xFcdbMRThhQP+wahsLb4k1zc4xVPgKxqSQVjUNFF4RyhXoaYZv9M00Z+TTOKF
3BXmOnWz9ILL2/mWBhWJ+K9KJcBlticL2k4IvGbunB8bkl/sJiE1YytEnbwto22iTt3T53vrgw/o
4i4I9HNB+/Mh33/AWldU5OXH4sgeI0XkXruNQdZdiAnno6DKD7CVTYIZCPTh96PQ9KvRs7Oqo2XO
v9zEaH21zS9dZqeBh1c2hMrFEZgyJdI6J4PQO9Ir0EzmsQrsWwKTtbejWXiRWZrbf1s02M/EHdBO
kFTIa8Uy3b/2YyF421XkqUdUDes9VCdjNYbhJSu+N4PXvy+YZRh2Hw89whx1wpPwZmsK0DBkPY6I
4uUAIwdXH64qHT28m9pWzJvJCpNbOgQo6wyIEtMWdQCw+K7Zm42nUIcHii/1zVxo0NB54hQo7gGh
244uVglbTFlaicAs2HlfKbX+qzs77lOjKgiIqnmT6Tya1eISK+J0f7/NiX3NadHw6zgNZXmflh3P
Z5Zu0NbKkJXrKR/qazkbdyAEwn8MTyejGSe7G2QkhDaX0TqpoSkspemXdpBeCBRnG2/5Tss1RM6B
gMzpW5JcQ2q5YefHOkkVBBNEtwrcutlkQ//78413PhKZ5wIQX0hOVMdPMpuo7cIZidvoCCsYcW3F
4kGHO9Fqhm3g//NQi8OFWISwqGac3nV5UQNMhZN8LNRR32flQB+pluY10d268JXOnq0kgpAYoK5w
kxP6TsPDkPDq7gsjPRZSKaGIGNIvAfWD8ZWV6ptGrPD0cSrVM6Yi+I039OiLRgw30RSVuLfT07mQ
WJzGq9MfdHLAlbC1MP5V0yP4GppyWq7swkwntft8jT8axlhiFaVfDTGF5Qb6K440GiIxTSXSIxKb
qt+4uXrviKF8+XyU0zyVyeCSu1zQS/LA2/dklEXDqBhkeVR77GPMTO1uqIqMezDx7g+ZC96Ywo3W
aJGCZw2i5EKP4/QaXYZ3KAIQKOHew5d4P7xtdHkEPK880gGzbxJYXh5hpdsKc4p9xA2jQ4pt37+v
7LtBlzX5a2UDPaoB4DnlEfHJfGuFQ73tnL6/sE3OEjPmRnUT1iHzIqadahgiIgzAPSirY5RW0c9S
wSRDD1F2NSetW1cZgKhIMxYZlqjstiEaM6sENnbpAeqYVzNxn6qa6a4//97nIdZC94ob6j+KpKm/
n3vSArvq9KA5GuCvbzJUUp4cgHlACDPttkPB90L4+2A8ZOUoSKpLdqq5J/duit1pnPB0PIJHnO/w
th/u69oevdAp1NvKiN3N5/N7s2x9fy9adEzo+3Az0v63TwYUVV3aAkDoMbAbzdwkaMzi1NZKgEmy
d6JXJR2cJ3dWlV8yHXugAXO9i9oWoX1lCPIvzchu9WvuzSuTFNnyYmtwEYyBrKV6yB5gCQIHyd40
1aKXaIyO/ceSQDMuLNsHhx+aNUVBIgBUy9OCPQoiSqbJtj1iNIEZxuy0+1JDN/TzxTofhfcpcDed
bIXmrXlSuunigWZDNEscqtpxjbSruivruvjnuTDKIo2iq4IikXNy3OJssKQBqu5ozS28bSdNfdDG
l7wkz+YCTRjTchI8OleQE06+O/rS0F5FOh9znnsbNZ6DNdDV+MLxOQuXCMMtdx5Bc3npLcTkv0PH
QqpA38btjjRSlHYdYVCHdnqWoKcTyuY2EaN6BVhuyNYg9lWohm52IVs+O1D8ArCYUKSWHIkN/v4X
5LgvJIpQe6wuFGM/9cMEELkH7pSPQCsWjPnne+R9hObepVOD1IC1qESwJU93olZ0XZta9Uw7sPoB
3LLEp6ubRwDVptiZJriQCOWsSwytExWh/4YlZlCKhVZ4XlEDlCK7ytTmg5xE+ZDbpRRwTHrwsSni
KdpqtjFqse1QAWmLdK56ZcHEJovD0uASh+p9XvX2U0z0UmFoo3urodn3fsX1GIhXYVAHk7OTg5ou
5hXmMe22GpGY+3yxPxiKufKUX2RgaGqcDCWBzGZFY8HhgMuyxZQFmmgeBTuAnpce5yeB8m1avBDY
zbwo8ZYylwP11y0oAgVb5DFTD24Vh/bKnKf0HltVMK2k5n28RiS8eewTEGc++Z5rAvjtQ4FGWFbf
qGIODL8EZ7YDxwdzRISVKvZo19d3hekGyj0a7eE1CCLlUdFov3sFu+vRMer2++cr9v5A/jcL4sqi
J0rl0H2rw/01iym2Ghx+VbanpWFz5DpSuzO0Vq7qcZge5nFQb2Cv1C+5KPpbxJOLC16uH3yxBaSx
1EiJPvTc3q9iPLVKZol5PvSa1fotgm6bmIQJDkZTXojWHw7F5QbgnWB9lt/3YyGxIavVgxFD2cZD
ar5ygwzUVwtH4/NVXdKu/3uJ/reqb+cdhM3C6zoJ2SLTJ1FgFnbIAXj6MXgnjAdSfdViIVHgjJPe
yFpxryM1Sv6pxPE/I0MmdilBEmD1kwBbVondl1A7DmNWN6+oH6O+gkjEUgmNrmZEXS71xj9aVSob
YnlaUOQ+a1/gd2JmyKkcVKiOPmQh57odsA2LTK25cLrfh+5lbgt3l0vdQa+B1s/pXunRTUOnXByM
nJC6So042Qi3rn/CPIfAFEdF9OPz73jCmf5vSOQzKK6Q5duWOBkSuqcM+nhWD07S9Pamd4yqXsN6
wvYAXflDgXQirPQ0Tr/2hqhuiLnFjb0I4NT8jRdukvNNhSkgCg542ZEQc2DfHxVQlT353lL7BUwR
U49AIS+eJ3iOOk6a8CGT7DFuRiCWRaW/fr4Q77ODt3VYSmbcnYtUxhn0CI3KObSkEIfQCfvrbMa1
DZuQ5sLmPd9LYGZo6lGM5Jji3/t+hihwzBEkQ/egIzW5UkdX96OmP4aTTC9spfORgMCwZ4nepPN0
Et+PpI/tIIl1yZFOr+ZriZFvzEbpfEeJ5aV3zPnakfKqiIQD2TAWguv7sSI683XnyvSIrmPxnI60
1QBN6msc9YZV04flrQb7bA2b1nhSBssg7Et1FeQF8E4IJiu7AwIcK/WlTOiDNUCN10HXCio3/bfl
//8V+melrhwF27Tj4CQJ4k5xtyqnNtzqMZ3Rf90+nJ5FIp4AD536VP0IiPEYmWaYH4t2zLfqXJTr
MjK0q89HOU+1TNtyXRctaeqGgI/eT0gGLQoHRVsd+zETNw11Hnq7Kj6dthlDARjtZ6AO8kKo/+Dr
ImAN7Jn70zBp970ftJJ6NsK/qcibe30lDaO4mvDy+Oe7i0KnuugYcP7598nU7EhFchSzC94AWbCK
oxpQgaLomyINkgsJ8luz9f3lZfLaVoHKqSTJxL73M7KAVHXN3FG1xlseupMrrVcnVKK9CNLxjp2O
5yP5vYQ8pZmoKGQAcWJcL2wb9zAnsnY8g60UykWmoAoy9JgMoVcL85PsF55MYWeaN4i5fdTHqElx
KMBfx4xVtEwtZYgraL52i5XHiEEW+eio/imgOjjeOGYmnr4pzaia2ANfa3kPedIWkCmAAP8sg7x7
ziuT3wgkAtsYzXYfAbv2v7oupV6LImhR+a5O6+EKmKbyMqt5ZXh5VSF2q+JXuKKc0MMWdmpMBUuV
aWKzDJcXtPcwe1Ej9X1rQx2ncxAkv+y+1qHGFGK8H4aC+lkZNOXo444EORJN87nwxqQxlb2EH6Su
8jJVIyg7ahj4CaxiBRU1qb9iSJc9yDAa/5QmJGf6LwE89xEvlqM5O+gINFJ1XgrR4XwI7Ly8tQpn
1HD8SXPq4rbEnaTHrsTFCVPkkOtGzJdWOiQF2G8gQ3BrcxaZD6h3zlM/NvmlSuZJeRHgErciCZxO
dXYRRz3FoVQpcOEilMUvBzP3LvyT584GbuzsPBYlOiYF9e7iqkxe0vhBg9Pz+Yk/AVuej37ymtOK
CkErG6H3wfRuJ7i8r+U341b+tL6awarSVnG3rWxfbj8f9jRpPp3zyZkvhFOFhsKomaAPMpuvcAav
lcWZpYGFbK6tyVh1bX8hvJ3e/6ejniSVKaKvZiAH5grzxbZZ3yfAxhnLLuHOBsaFmP3BA4dwZnNl
0YanhHyammej3nPgi+ZowWqMvAoczT4V0+84R/SvchfieKyMu1jrQNrorcImM6rHxjC7DRInkV8j
NbyZOrO8MrjZr+Y2ctZtQTUpVOV4zdMeAmyV6VfIWxgXrvcPgjLNAhUBW5MSIjn/+xAWwewc9Xhq
jsXQVDy1G4D1VqmtP98GH1ygiJoCaUfBDOjKqTRIn9UYdI1tdqw7qMSTO7j+NPewL0KswP99KHIj
sXhW09ixT9L60BADGgCCu9qd7V1uhdjdZhKztLL8H6OE/6fYyge3KMpsDi0X4AXLzfZ+7QIBJbM3
s/yoRDr8YRpX5AVhU+x7ZUZ/t5GB+yCrcXr49xm+vaNBQVHrOr1HESNBbcoOimNnNsjzY6xFBysQ
CGc70YU08/wdQbmehwTbA5wBGJ33M9REkbij5RbHUogMSjr0tSiK0t1gdIonhia5cHl/UIzB0HsR
mFsMYyjXn9yoStVlA4aRNAno367rml5HmgwxHnmY18SqHfxQsjRaN6R7CMGLeG2AMbhwnE9jFg9e
FKYAthoO1Tc60u8nLbppDKhQ8lkTmGEoqotbYcrgS65o8Z2KwcwmXzwtodKk63rCQODzz3u2qyjI
sAI8vNnAQA1Okk0DrylEWnKNPonW/mQT/8aRptzAlUquKsB6O3doywvf+XzKZDFItdFM5uVEnfb9
lIu5cBMyHP0YtnN5jaZ9W3uVmiMaVpTtfYpzCrXoLr+166ZdO3N7CU18FoWYM1khC8/oC/bu/fiD
lUVQNoR+NIJG+pNpjDcJAuK7z1f2DU3/d77G6wUQKC1LNjOcjdOTM9D+4H7OzSM19hYDzyIm74KC
7O4RhcfnwWknJfMNAJA/jRYSISIsIVo1KoWXEsH+VH6JFMd6lq6CQESZN7DBcjGVWPjFvYmJ1zCo
Dyi7OPuuFN1tXwTBWkLlQQY2g+Jb0gtf2FrBH0RDy9egmOlLWNgX+hq7TaxaPNoiHzUkbQftvbI8
oJpQjkLRz8+KPugR/P0Abv1YR/OrQBQIMHSmz/XKQuvtuxM0EFEC3cVJcYycK23qW3WrWT16QQWp
VuiprTv1GNGVmumZUMxq0GAw+9fSiExcH8IeEXGtqe7KMtcNrykK9YvSmfz6MRnFdWga+euYxgYC
c2zcVV5gSgCnL6+lB5mpP7Rw/LaubaDWGIy5Ml0KDWeXug4XizCrgyfmql1Uh/9+hI0hFO56HI3j
3ATBhGpUj7NgWhoWKbZmXZFjAk3VhjK+D9rU7a+g5kLlrRXS95Vsohyr1lCPvwpFsZ8qneq6N4y2
8TANcf9FY0266yJzlQsHC0IxP+vdnjPgCFHSNQ1e6XTRTi5YZBm0Ia2gFiOaCwkQx9f+uSlSNH3t
1En8pKDwBct4kY/QRe02qy7Q1MdoTsqjkYwZXcoeQUHfssPA2Gayam9k2MqXLEqUb26nmM31WGCU
7Wmia0wvdptxL5VRYrOFLbW97bseoZgscJJXGPfW7HU1lBvsyWFu9nLQX6wMyrLXIGiCYXVgj8Fm
zIYUeNPQw61HNQi1vVIvINy5qD2Zm3meE4wvsrZ6RTpJafy0VPJHa+jHaQvA3dDWgxtY08rGDTdh
0wWp+w0RNvw108xBXy2IZPYN6bjRXMXNUN7xmA5vcY118PVsy/nZxZ16r+OREqyiqg1vsZxFDcbF
wNLw1Cadv9pxlyp+mFbKDrPsclwjdJPchioWGX7kmsVi8Yt4i48pofvTKjvtWyzbLF1jPeS8ZCFy
yTmkT32DJhn2Mj3dk8WaQb1DBmZ6pvKMhEOvmkS8dOrt30baQS4kAAdfizR3epB9ZeruZVaGh7JF
DctL9BmVJWROeD2l0YCIjGgSzzJk82CWOTYxatuUoDGzznxNB8xQWfzSrNYQePESr+M4eayzulRv
c4lGhZ+4+phsKxfzdX+o8bb2syAflCe8cIbWj1QtrP2kluN0m9UzegJ4CfZHpNGr6YtrpkryFSWA
IDlYVWAqYAPrboCVrMVK+yDUAIP4Fbdamey6uR/7CBu4ycpuh2jxfwZ3q1g7GxCAssIavPyeQKxs
PYwxUsNPwlRtwURQb/LKHK8a4BjomfDSC9B6mqzqt21J+cPpZ/6IZkYYcCCc1T4GAq0pCw1rsZmD
oL3JFSVS4UAnOo8+2uPXPNM1HH/CDkvnfOrJMPJad5MvUzAaGGVUrTZsS5nWyILhq7gbRFth/pFi
HLkOFCfKV2qH+fU+d9TsNwUk62YyEkybo0A3EREaNAsfFr15NURrYNwsO2uPhl0Ck3MMeHThCFr5
CC+hYwb2KB4RT1LzcNVNnTNuF0wv/wW4TrQWNAbmK/qxhXrdGcmkrCnA6Td2O0aGnys14rxGB7r3
StPa+iEce6W4KmRepTe9FbnxXTMIbPYaSlVXWteW17CDizpeYXuDIXgU2F+cwLFYbDEoFRSjxUFV
w9nylnmKeaNMBfEq6K36C4Koyp9OViDup1gRqGGNeYC2RZYEt4OB1Mv1WGphuAMk7u60iBxpxabP
WowxBG5OqRg6fTMOY1x8MSori1etFrT5RisxBF3RX0bJISmd3L6qo6gTO0CH6L0Fagi5eR44Q/A3
WmQtSn64Vzpj9WqjkgHyVKenu9H50D9daNty5YRZj7aeHocPvSrz2qspfT8DGAjMtaaMeAmnURBc
SQRcbA/Znuy112rIF3oUzaqfTw1ha8ByZq27/A6/csN4b8b8PiTltDTGXb6OXkUbY6uzVAZq8PiV
9RW/3nq4Rvy03NMmQpuhcVIYX4ig8OxVMlwHvMyY7SVQ6tl3O6CagueN2TzOXLN/6i5tpMcrPgRa
j+6Qi0jcFB+C1kFGDpY2TptVNI/x1um08Mc4NwBG9N5p8T2fpKav8EensoMau3HbqYiTek0zx4Zf
U4SqFvG1yKTUIix1Y3UT3U2Jxi2esG3K6yFA6SykBKHPj8C3XDgGQS2fJqOs/jhtIQ7EcnTBShEa
P9Jkql+qGnd331JibF1rYUflFi9V+8jHnatVJe2RS6+M0kelirXcJ7/odPT34v6XkaW25kdMkixe
atpaxA1Kt0YcLT4NUWxHHiUgTLW5WrTYL/qB4rmGlMVqTrJSXUu4mpNnd26G7G0OdsCfB0dsy5A3
2apu1OC7ju13QVdMSb7DsDe/T5asS6pPbazjPN41z9RTQ9wgRje9G8achTDdGusSocgb1PH0b0lR
WEc7iPlTiLh0N45VyHCl4RL9QuAwsHh20XPwhKA2tLWD2fii5AMqE9iyI6hFJknZTDoVupEg2F1q
Uyg3UbLCA2xnTTScfCNQcR9qhBopKJZZ0vEGHGc3aVbxSi9KgixWXrn6bMSZ+0SzP4+Q0qw7kwQs
sXdSRCa3Q6Xpf6KktbBMV9P4tYxHmaPlkGR7Q2ZzhxZViXd3MpaD7iMSNj43bR8N5NFlnWzKYkqR
UU3R+EJEpEM/rUhj8ZXUDtG2yrXCn9hhZd11Cs4BZ+OyDnVvatzM8KoZv9I1kYYaDikOB6vFaQzF
HxF1B3ye8tc6xsR4h/yauk2mGN1MBAGma9HnMXr9CaJJnp5n8sk0QnmoUIi5dwctqned0Rkh14+t
PxqFUz0AfKvui3yxbGf7khFiEKJtikAvVQ/phPTOcpRXqxayoL+UE1GHUekSgF0o3nsyQex+PWqu
gqpZqbnjFT0GbLwLtJT3ZCYqhVGczH8hiZijckZBPNwGnV4kiEdWhvhO9DZwpq5nHbUPGkQ8PqUo
7nFRHwSCDtNsbNsppZU1ZN1AuLBi8btIZabfZaEIbmOpDrR8jBEhwhbC4HeiOrfM2GL/5c8y1R4m
J3dj0KmJ+Z3Kh2rvY8cp0q2GNkzm0UEOnG8FoXZYIf8yTM8DeX/niXGyOzxO0GPaUKZvOzppdHu3
2BNz5WOzJjcD+qBYALcZp6lENWa6dpMZs2KD2uJ8lUZaVb4UqoXKoTrXc7fpnNA6No6STB7OB9GD
MGodhaihNbNdxwvwBz119KRH+AvKNYbZ0VOUuTZ1VNd2PTWaess3nLE8uLGWISOHJNywRkREhx9V
OvyJiIfQik5gkn8dtSkavmRBU5l/+H6d+pwG4NPQMY1V9bomzIRrLND17CYiaKDJLXXxkNfNkO8U
M8mba5GNUbgZqlRaTxWyvDdo01uPeHR1YgOsQ/uD6MbU+FYeytSXbMXWzwfYY5u2E13qj1lpVLQH
u3qGfyi6vYsLl7IOBsTpEmRQ5aJ2U2HAQEkq9iFoSqy4utKgquYq9XOvzfoImFXtx1tdy2b7fjL6
dNyWs96Mvh07GIZj96aoPo3IMSFy6VO3EjIdfndYNigroIHlIdcCpbqa8oYsYo479S5UNXkz2G6E
SqGR569CWhMXxoTb8caYsjS8Qfokvk2K/83eme3GrWXZ9lcS+U6DfQPcrAc2EWpDCku2Zb8QkiWx
bzf7r69B2SdTEXZK5QsUkBe4wHk4hiUzguTu1ppzTIrVvhJynAPDAPZqYw2Uzb2wr7CGUauWr9Fi
j2zXbUt8Hrp4bE45y8BM4msXj3UtW7t6HkjslGAgEIbXdtboDaWSqJ7BbHRtGPA+t/ACBysQUWdq
7py14onjsnwLIqm7Z56Wqk0l45lx9LGIkI6Z6mmmSDrhifmgfZFCaRHcd04Um5avdpFyYmXamGMS
4wmHtghTbIXYT3JKOkpaNFK9hSjU7sy2kafNpHBs87VCJfSHSDw5PK8zpb4okN+AgxijnGTDcVHV
QEnz4jIvMFm4cmOqD1PcsIQPFiQoLxwaJYiEhFGhAsO+0aNF1t2uH5LyK9uwNLAJEfFwCgKWrg08
OmCpoKt5TtSwsKkES7tw4pfIE0MB6z9WM+FHTVG1CGEcjTg+8HWcLcwsytx4JqYdBiZl9S0exrHd
ykKVt1YOVOmirph5sqRV5ItsUdTrwukbw9PbKC3cfm1gc+SRJXIoRZ9+mwx5upOVmcz1KpyQaFet
cFq/IsN+gn4nUSE3Bku2gHct/UVv8ge3SmgYMrL08XsmVP3ZIVn842yMSnqaSyYUQilOU450RXgn
N/1yRbScDky2k437AfqnDlVXsqsNc+6E5jYtlG5Xt6HR7gjwXr4bYVO1Z+08wnMnkxIKN2hiDuWs
Os+j1ppDMMxOLXvEN4FOVO1Zv8nLKdX4Vqj0g1HMMzh7Y15MV4W67FzYoMwWf+gbkv3GcSx2eY8B
GtjAyOqnoC6bvKQkKuzEtMr4TmLX/mCF0dJ58FRlUAEQxBj6mkQPOFWL+AkOcaHddhPdIaxkYrxE
GD0PJyHhKfmWeuj03ADVY3daTsYD2Dmn9ivQ4oZfm5ED6n6FmaVujpr5Noc2F3tVTe+RqYscC+4t
x06+bNLeV2lmx5xZ1KSku5RNjw6UeUBpKUENQS/1+hWnRmvmlEyBgsVHt25BDdjYVVQ1guVEibTz
6CvDWaqw0gAnlsJ0B3rVkk7hShTgLaGAKmetUsyRn2sDVXdNivtPybjCMclwtHCakxC50VIkBWvL
jSYaFk+sdZGRtJ6hQyY6IWGo1AJ1pBOPOb2Ajgm6MLkWdbveg9ZQPhODSGuMVbG/J+R+3iEPGK+S
tJjDUx0ARMOuq5Z2oGWi2dO1igw5i8KPG09TdSlncwHnDsk9uqNJ074PcSLCM4eQvYt8toR50hRW
87SEQGwDFWeu5PaLHhe+Q4rQLYzL9jzWqE65lQmOzc2bvL0Bjdxjeu66mXqm5MjiJDdSYVxBVbGA
qo4V8dkIkYqTQZ3Y/dKs18/xFgKcDTXiFLyincFl6r2cXs6Lot9PrWUNrpoprJ8QwGLdU2OOkq41
GWJ0e3Povi5LBfChImKT82Sc2OcTdJbwXNV0ih892yrZnWJT3K5xIJ8WKPwXjlaPMZGNREf4RmpZ
V6Qamrs0qZfHQkid7vFvNc9xnpmPY8Pe2XW4X99gRpJxaieWeo9TOFO5ZDylbljl2h21vOgmGwBs
cURP1MEd2P0LGH8kmOH1jzDsVRKTS43pwGLqAdsedLI+ybcFw0mHIA3qk6pGHzKP1KzKbApEeWGi
WocXSeyD2Gpm2921U5o8v1O+PK4kHfQPKSYdFsDgm8pyFtJLMyfVz/PCm+VnycpgIcbv9FB+qVkd
XemoCj9K/Riqw1A+TtJwRbWZK2meaQ/sf0FcdRvVuX37qx3Xfw8bdtRgD79aXQJiF+TYPNYZjXCa
duSdv32F4w7U8RWOKtxGWUcS9NHykRKMuxrZpO/j9M41jiv3L9dAkoNeFvXKL1Z7OvIG/SClfCxP
xVb3ra10+mdZGz+7uK8ucXSjpkUYnT2p5SNi8qAtHmPlPZXakZng10sc3Sm8hApYI74FRyTm4lJ1
hZt/bvw2IIhvH10TXbt9+9kcdx+O79v6dryS1xDh1guY++VjbPdbPdk2PeWprV6V2zw6KaUv2Lfc
t6/42/ft1W086rGo7SxaK+OKJn6isN1E4r3e4HHn7Pg7rX//6jtRZmTVoMj1KEvyRpf0UxMocxie
ZeIdEcovLbPjKx0VmEPsv4nVz+UjlopTZKHebLWse7nft5fwsz1ZEZu0fGqVd/lNv50mkGnBSlpl
xMbRNEFNd6npG5aP1g1qjrPic3JWkbLgZlv9hrN75qeXsOhv5ovZfS9A6bevzKtLH40D6vezmah2
+Tg49/30iZNCNLa+rT3K0U7K462ufXv7jfnt/PHqgkejAnVzqc2tVT4WjDin+4y735Ohfb99ld8/
zFeXORoKC30/q4AmxhSibD5eX0PB9iEMvXOZ377+r65y9Ppj1Ii1nqrKY2GR6MC+J0ne6da892oc
vf7qrEvo6LldNQjbLqCGoKygCm8iV+s9k9Vvp91X3+ZoAEh6RsCSwrUq27M2xjfrGwTj4p1bpvxy
FXu1M9EORgm5ZqYePZlmqSJdXSblUTWn8RrlF9zYAcT7YqaLP8erwLbpokv6VhqBS2XusXvLHlJA
/X4/6QjXU1FMbuGYut9W0uAR4awjD63tdz7okV2X+dtRZGg3a/OaTip+6sOZR1P7eoX3hQ/IRmmQ
cwCZMs8i5ir2qHwmid81mv1crAdLt+5T2BcYEcgtGTRh7ZXJ0WDKGkt57szh8pBhD6AFP2pj5yKr
6eozBAEWcSm2Q4W1l+LILdZutTuoi40JWAPSG6p43d4ZF+vwOuiirTuSVYSwUq1Wn8bhl7IaGp/F
unzb6QlwdaNyzXvxNfrk7KkhnsbVjnSY91bCX574wS7oF3ZYkRZE5Grsggo7ZTP7bQmvZm5cTUs2
ei8x7V151tH8ghgdalLB5q64T3bJWba3T81rBHwWZ+8LItAiINZPxTtrx28ntVeKtKN3OlQGYaAm
YJ833yzOl7r24Ju9/eR+O1G/usTR2zhXIi1oObLSIq9zJWUv8R5K3XXWDl91isplf+/E31+u+b8R
fVk/lTdd+/TUXd7X/+cghfq/Dv8ofvw5eqrWmMmDPwRlR99j3z+188cn0efdX+G160/+T//yZ6rl
7Vw//ePv36u+7NZ/DZlieRBduUrZ/8llXf/9n7+3uy/4vZP7pEt++fmfUZeW8sEkzVV9iY+2LR7E
z0RqSyeReuXHQL5CVgOP7J9Jl6r8AbMsMuHV+MLUsqr+RdV38T/+rtgfkDJaBt341aZGAtyf5Fwe
viaGYThQCamgANHEc2a9MJlebZcWm+o/ilgrKIeBc2pSJYQvZrZzCgdID4n0capLaxikp0lk3ZU5
UcfxX92p6x9zyevkrMOx8NcnWHPH+DCwSo9WETVtsqpt4L4heYF+CYEYMGmpBGr2HlDhcPX9cSXS
sTBcE0/M/Ts6xxkNJeJCHs2gQO7uy/Vi+HGZF+98n1/vKPcUeTIYttWFe2y/je1crtRe1wOwLPJV
C3paeA0hi8IlMUHWN2sP4AQLprQziUL5MkwVMUFv39LDCXT9osgdcNQjiaRaC4nncNKGktugTFb1
YG4bESB1MS/zOXSoiIpiO5kGZVY5lE7eviiawoO1Yr0s9iiETGxjVjbrseLCUYuwyeXWCPB3s3hV
cRLLp5Kea1R8Y7V2AuDVbXTataQBeLHTlBDOZVzgrlNn1RXJHvqnepHH2R1IArooaZIalJfM5j5L
OrpJdP6jxE1bRztvlKVN3DpdstklakmFw64t0+qvCRfo2DOhUy6fVCEV0Y71W9muimmbGBNioBZy
mP6YxoL0dFpV4PdDZQw/xSQS3PGw0o9WrukPdtZkA44kxelOilQhBcdsHPNjNDvJt4XKirmnN50X
n3SCsTQ2/XOTnti9ZH6NwJDoO9qeVLIyyticptJl2NDioE2pmIsmXJqywxdrjJMyUHBa1Luwz9Wb
iPqf8ObESj8t5tIrW0fPCXs2RyIg3KrVzSUoafnfm02qfNciQ/Zlsxi184rmOcECk2MS06LLnek1
dC9qT1cG69LuFzEHCFDXehA0f3CqaUfTOLVzgsUAVofapkyluvJr1AYwsmkTwt/uOrUmJHlsYr9D
oHVatovdEJFdIIDHrFJsEhvnNTWoeRmJ6uyNnR0n021UR6PDfnNZkIeDNb6wRtQ+dF4T+3uRT0ZG
AoUBbVWlc+EvQEi2cgKH053NZZ48k4FC+nZeP0mGo9wsmco5mH4CMgpVFMVz4yR67EYz9TzUE9lw
XbbDQ5Uma2c5rfTebcEeRS5NmeY7SX+Ft0hCOWmlkbp+qHfJPu/WwpYwnbs2GuKnsU0KxKOSDKze
shftjhpks61F3m1JoLPPi2y2hvNUckgqrKX8Wm00SooJJeezsncQ61uTpl6SSmKj31kUZz9gdaUJ
A0gRqtkUqZsoq5LCJwlOBGE3N1gPSllfPBxa426CJdV4ejERIexQsSQzmML15zob4j1VvFwKEh05
80mEOgEhgcijwE7tKf1cDNy0tSRrZeZZ3wNAojPZ6OUZe91wuXAyNGk+xzTnY2I5yH5iySlSrxLE
qYqpZf+rzrbR+H1YEom+9NKy+CKuzOpEH/PoQUdRQj/GyWkrqpAkTa8bOh1eQZV+J6IsK+jr4EkI
amPoKk8tTEm7StmjEnFWsrQGGV2GXaqXHVXtIlw+zvTbv9rdgougq4DaE+8S7knksa9icqtMBCt1
9Knp8VC76aiIJwv48bWTQC8jykuk+zlRuihIQzknOiApUrGxDcn4rNNW/NaqU/nsgAwB74pi75tY
bPbekTw1TC5KTHAb0H26tDrZfSc1WeSEWRBTKMOehcPu4RzpCSTMK7wKzOU5bi55GhFUVGTcuYqV
OtfmYMSdr9Is+hIWoZZ5WKUj3sECfZFHlIe6k7sUnqOJJbX3sx4TGJxHSZ78mJgM4tqx/6qbRK5q
cjNG7NfekDjL10Yypdgd8g7/SlStKSMx/e0Nu9AJQYNG3sKmGsidZ7DaCI0TWyOPJOxbkn6WUjgS
ZbQlj660WqTCA0g/2L5p12Ox7QetjulhymXjQRTK5e1STy0GFMYOSWVKEwuUhiUdN/CXNJbNwZ7u
EQZIFmIyCw2IjJ6p8PCrSHhRHD0iHDlttdGfhlGOz3TgpYZXjykZAWNml/d2pBfXC28vZ48mVjVX
a6vlypylUvFyewi/O+TE6BuGW/81x8d920hGHjIigBjTJLEE8EpZHVMCvGpi/xCptranlkTO+g6u
VMdni2zcFnQoLdQBWtr6JcXQ6mzsCYMinaw1P/XY51IksyW+7dAUmfLOqnZUGDAMljS0yDRRFewj
in0cV6+YNoYsCaw+/W5qPDqmAOVBjwfBHLdkjnnOMjypp01ayMInnEG07ryokrFpmAj6d/YW62nr
X6ex9cPgTVvDaDGXctA81tHaFfNhX+YGcMze2OdiDzHCOEuXvP6oWzy5t1f0310NDydGR/yU+NaO
9ktLNS4oSlIjSPJKuh7VAmEc/fjNoOX6ZZx2T29fTl3/vcNvx24W8LdGbKvMxunoekRYkGgRt3ow
LFG/X007hB4ZvTV5cussvWukpdZ6I+29MUilWS4/qR1dJb9D50SzwGlEDsXDJEWna4R+KfelMMiA
wy3gSQMs6kvNiSrTb3KJqqM+R0n3VLIOWz8KAf8bp6DhqcWo9vQ3DkHibxsOmfcdB4/DA9B/5nlI
ZU/5789DZ/eclr/fH5yI1t/460RkfsClS7IDTCDsBHS2/nUmsj/AE2Skr1h6cG6vzkQcfGBsgRk0
MZesRl/1X2ci64PMfISLBkKIAT/M+ZMzEXLCozfRgEcNjUojzMBhj3fMoVcJsuodlH6bRZGJuDVH
Nbm3E6SM7si4ZOdZlXWOfs1RPlaKnK0K2rJB4EK01uzSKCcRTpeHSfOKggh0wkSw7bl9vISXJXF+
F/SitcKnJJUuwaTZndcT9IMANCdla+wH4kgch64WUAPEY7MYsi8Iy6IyAPx8Fodx8XHOU23ViVgm
6pXIzlNvTVbFKLjoa2AjSl4WlcYiEWkhdyIklNbQPhetIxPJqOnaBfHq1V2Tk/4r6tDkA6paeGXn
VUnbIRt0ks/M3km3jSGUazHKhXMSw634jPCIKNzYWYXMTSb3BZLRUZfYFLFVctk07apIySZ/UJXp
KUJ8xH6pKaZPxHnKJ5OS0TqTFyU75Y9Fv2GiV75EWaM+EKJL0C5Wn+S+V812dBs1ixQPKLhKZ7pH
lxsoSy9/nnsJsYKAr34yMvc+WEnTnJNqSwhPYpWk2cv1GnrZaWmekhtmS7eKEfYSBCBySzmE6+Np
mc4EWC59zMMRmp3e1ZZgsZtjztnuoiJkcBsoPAjtOoUkV8JWpW/OlA6oxZLQ0DfRMtjkfbXWfSVR
BseokHR3aqHF38OQ95NGb00RdKwU8pRmtdXIEXO6bzTANc1dAIPw7li6TlD7mKV3aJscT7AKD36i
ZETRxVVnTH4ySMm3VpdIppcKQyB24MT5REb2lHiqRuCiOyQ4gIQwkrtBDbU8MCOJwDZ91oh/DNUR
+QfmS5V9gjOG3hDGLdFu/aDvYc9ibo4RyZzpsz52ERdYpvcYf7+c6CEwwhR+waqvnrO1Rv2qppBW
JA3y7yYbQ43LIOEhsrnVEX6zVL+zRP162AZm+2Jbd1g2QIQeXirvkzxCDZRuaqMhnXdJ/dwaJY9j
hhSI2FlXgmS4qPnfa/Su4+XLpPb/Z/qfxa3Tx3/8XV17wv9+pr+m+tZVf/uIzvL1bP/yWz9ne9P4
AH2KLTQTKhZ+RIP/nO1N6wPVCYr6uAaBgbxM6aSI/Cxz8aNYwWCE4OEAgv16tgeLbaxgBMIuyOmx
/mS2X9ehw20HaxGrEAYloCuAxY66aSWRcfiTRRFUoSkF9dKPvi6g2LqqBYq9L2N2FcQXnM2qdWPL
/Q0IqjKotTQ+y/MFPapuJqt4HyF0hwd8IMLiAlvVw1y1/Vkco59nbThX+myCkDA4V+h1Ef3lcxe8
uu+/qaMdF30gVcFpZDGlvKUrhO8cDoWx1om+VJIiyHF5e9LcIwIMkbexL/WkBhdfTyTzOz2P45HO
ENe4mElU0wrFUNYd5KuRHhkSPCCqLUFI64NknPyZ0LVvjlyM/ttf7vgZHV/oqEjYOxMmS4K4Ata3
by1iSw8Z6e2fX4Nvw85zfbtYxw+/TNdrbDg71kyp5kjZjmL0pa6t33lMR7wWg6Y6KEasDsRq4MmF
h3t4GTMm33OpCwmFfO/4BFafEyf5hUj4rdO3d0jUPmGRC6ysUzbpouwL+z21xPG2/uUDQFBjuoRi
DULh6ANUg+LUaSL5TlZdAPbMLpdORQY1dIpPDdh5Z4r+5QT1cj2bgQ8ZlU3fMeUyMSh6LVjyfCoe
uBia5CEuCIAQEcArdPtXpWNgcDH0PRatZ8p9N28/VhycfKHX5wo+AFTWtSQLzVReN4cHbym4UElf
OLwGiVOfsVDscmlRA91Mn6O+XvaZaexJ5Si3xVCj47PyB11Ln7Ukv6jVDkNLUQs/m9f8dvhBGy1e
9Otet3dNYuxRnF3YEjEFafYsC31XJnbmVzMlwXmUcA30sCCVzAjPCoKqrzMF4w61/schJ5oU0m7i
UYDbL1qmueWS3BhK8y0LzVth6/uqNfYkjQtft6JPVFgoQBrpg8VuBT8HXvH1apRdVh8TP+jgYIlK
63as8CbWk7Int+4h5EhLQKz81Z7J0BnWvzIy1biRQwITTDVv3Zx8vhNTkPQbp1wqF+B+iUDNfA5X
y15vK9snIRZzzFBcJKm6TwU7npdvRv7O5Tw087m+ci+GRMqCUhpJb7Wa7DLJxF1GMV+j5jgtl+VS
eOM02lCGOzWAVbZrNJgxUCC+EshRfunYpPhzJxyEgtw5qYipMmYDMDiKHVs1rFLiWQv8ctZuGuyd
kXYVYcfYyXKMZpvZsG/NdQ/LHL5c2rU+eFaMNBNhe7IpSVskTtDaES6juSRp4H1CWuoulravs+Ih
m7XPaqKqvmOJu7CI86Cg/OsqSTl/Wp9raJUXFB+QRgFOvuqdMABkoXg9oGWPGpBMqKAuBXrcaq4u
SKGc1pv8chsnneJGajdQprpo/mRFmhrIFTcB1p2zKZXS2c6EiXqI5XYOyvKt0c7ztpnZQtZx8kB0
c0pppwNzSPCAGzmjGggpJlJbaMtJVRn7KjeN88rmVZiWyTgfuQ2xWSybNuNK6eLMl2EUEkQuaRnJ
dUQpUcGiTlyyxDVN/myP9Z0aW6cvn52Aw3Irl9ZpWSyDV03L/Tioz2Yo3RL1WG9ijGtkEPMlhyZ+
Jsxk2WQRgcaIdxyPM9zw1JMgSn1ybk6yId9jCqi2djWpQQKvHkp6shA0Ku6WtITmm5rgxjgboEHF
V6cI7pMTJxEyz3LegsbhrSm7u8XgBZCM5FmK9JJQivaum6wsmBBPwD2meG0VPMyyRfYpnASjpaPs
HYXYYkAobIXTht8OkQcyaGTO/lt8JrXHgQprCsO9j8nrnQeNKpykC1ePQ/5piMPuXBDbPTDI8qV4
SFpzF4/KpRpiLpSdWxJlU5cKZ3bZaLzwWHCdbQJ52SVMaL+Eg+M1YrJ99AG7slTGoMwTC/CFs1Nm
bZ+nDCTVjB40hxszVwrXCNs7Q60u2OnfSRJ3araSLxxHUOKPPDCFso6HCUu6TRNzvoyteHb1LEyQ
RK9D1Fq+D/Bpvcm2b+VlyfywkG4JPZ3Qutq3WlQ9Y4Z4KKGwuqTp3YpYkYJ18u06K/Mb0d6lhbpv
k5pBqzI4kA9ryCtjatdtSHNVmrxOHQ2/qTBLajpTxoKj4KxOAGNMRW1j/cDnswDKoFaqxzut6xei
SyMepyV4NIbgQwIASi9lGibYRZAGD3X+YHTUs40iHjgbLsBpGmrU7VAV34slPs10fJJOzYgXaXvX
WvHDoPV3bdHe5dV673VSPCwTy0ds8Z7YMZ+7suNnct2Xzcs4lWqLHE552VI6TWgW9I7XVm11UtsD
oyIyuG8DL4k9SLfTnPFygbhzsB9tbPITPg7IRT4PZNYi3iKaaJs74RM51hmWKU0KJKKHb0NZ3edZ
obksmeE9xTHC59dtX+isU2MzKRcaOlYMkIWhbDUxNoFKFOqV0vEsqWpNAJ6ZBKl1ZwGNLO1UX1tV
I5q4ANsZye08FFjTOMN8qP/38xTF15pdqF7K/H0C1Rc0n1HdmUmJSwe5jHKhh6LeKNGifkSAHq4v
9NyeD9bMTKtlxI3AEJWRhMUGv6n00kmh85EVfHDbSIaj0M4DM32h7QlIY16c+sHrshrEd5ik4gtx
WPFVRn5VYLTGveMoma8ruEsgy+EjizX5bgLncC6mpt6EjVx/BVk/be0ynC+lnFKfL6fxg4ik7COA
wXulAW7lJen6/FI5R5aHpwrttqIGw9joeDWyClaLNnhZxGAZ8HySYxvlwTSrwqdNZ2+sZpDvsHo9
gFq6qNfJCQPudEa45bM98e/WQ3v3siyyb93PY6sGJbVloIbrupgR51msm43CNnbawntYWgyDmglD
41gPX9Voz3WlW9MWxis6HMm3qmQGf5kjssTcyaIub6QyfYjyOjyrI3oM3dq9ZYpf15T8Nh8qGhlY
xv11Pp4Wyjf0gJ77Wr3GhnTZVtZ3ROJfSys7z2Z6AMvCLgEnK3uLsiD9bpChKSUMOJUpbtMnsK0q
OSdvEX4fcKhiPp8aObuYJ4uDSki4bgWZw2XQnarZcJPi3dio8L39bjKma3VkDcG7PJ2VsK08dpR3
drl+TaocXJTxmGdAX/vEQRwRPyQR9y9rk+eaGoenNOugXTcYL9uFUmnvZjN7aFLupp0IDXfG8F46
0HpCOdynOeDDOMeThakDGlj3ca9OE1rBUa/EixXkNnOVaUm3I1di0kyfx6RVsQ1ZFEBkjLVv7xDN
9YR3cGFou0SmGdDEQLGjqTi8MNUy0QNqkEAWDVc4Mf2ui880fdiHGdDoWinzFVkhY4PPffYjl2Yn
fVas5i7VY5zeJLoXOuv5omts2UgdltsmKPtmg5/mJqLOg6VVVTwI1KdhJ38njR2ESyh9Qe9xY9Qt
zWybjKvJOIul6JMi+sdUzU+UyKKXyWs95OFz3ZIPD0jhzIwatmn5MO0MCeBgMTOWS3KyXSqmp7hL
HG+kEOau75yR0oYumXVSDc90gWd9I7oMIRVtdbdNWDdBArJrzB2G5CiIrLfnwsU3PXlSvWhYPNR3
iEe/HFDNVRygsl8h0gLYPXWF148XnwlKBBABPhFdUjCQDudRMzhdrOg5rZk9WVif336wL4lGRw+W
VEH4cBQgeKWOIxnVXiu7Jswlv1zvFA9HP4VKuuy12IkCIZavZFHQumFVKXJS20N7t24nUdTZCAZX
Vl7HAUBZWHPXPROcPlY8nnLLZmDWMgxYLKUFc8hQ2qdzMviCJKjTSs2fm7q902p2OthB9kaKwdRm
nndEVntJsmYasOxj08iDodP3qs7Wcd1uSgs7h4JNuJAZnYnKIkHjd8ZZK3fs2ji0vOzpyAxwvGWF
7QqGiMT6lGWtdKKMPG0aZrt64Sc5SN1NqSJuyecBbyeIkyIqmzV5CVnGf6yMnLmikYVhnGUpmKZ4
zviILf32sWZixbVMrDarAomb0rqxEz5HlYfeHDN/3W5pSXOXmUsXsHkOz6LUWH5If/+ovHZbFfx3
3BGBFPUdsALZ6XH3X5cJqDvBdubNn9o+VatWSxz/0IH27D9DbMaB5NV7/ovY7OY+Kbu/nYMFFH+7
Lx//tnsaEnFYfOP3/yq+qR8QVtE2WWVPaDjXqsZP+ZmpflixIKQW0DehsbgOyL+Kb9YHep3Q3BGt
UUsiDPt18Y1YEP7SIBPkpXnzR8W3X4oRXF2hige7je4Fjb/DSSGtkxl5COkXKQFPl2alZx+1UpNn
hlWkXqdTlm9ju4rJtk+UKNCMakBHJULyQEd0m/RjJLxkLlZWpH1xspHpMpBEPwMjsStj3qmdAs14
BNbD3GYU0jn24G/wYaeHNRS49su4QaMr6+0T1pL3urVH4EFKPdR3yCkAq4QthXzT9cu/WtAcswKn
Ok4LMRdmck9apvI8KaZ0kRIbieoJngIH9FI5lcgIuCGmxlFWHVNytzTDKTJjo/ux0P3RgLqq31Be
Hoyrq/9nu5M0Qd4aQLdV9pTf9wdDZv2Nn0OGpiPtybUYvJZS4cKzXfg5ZHiI9CBlKq2UjClbrxrv
n0NGojsJZRI+3Brp8GNg/CXZlJwPKAJpWlIqZYcBZO1PxswR/ZSiNxGWWM6g3zESWaWPCpWw5R38
pbV8ozIJQ2OP/BCjyX5Wzyv1fIxONfljjXuaw1GIXdDc1UUgaGWe6Y7bfnHAnsYXuXPWc6yuz9ho
B9QFoufKL6hp3LabsQKL6A0pnv8d4uceFpl+hU90Us4783roL51xG830LS/AlbkqBptFAR7gIcWT
ejdFStd+lYHJ0J/cVhwiB/tWYqTRiPGU9Mwor5PkG0ASs7ya5EuHQIPmCnpAiTRFzmrXNi8ZwREE
msqhLaefzNEFxsFhctECuM2VaM5oG7xTxj4eqD/u6IvEg2mStvTRBnCUsbyDtJFvwJrcEYed+FNE
CJq2WN+sqXezzoGEL23GLwCeDLLF5sFPR0Tir97C6x/7ktdK2CMt+vpgmS4MfA4Q0pCcrFLh1/NF
WQpIqEJfbrJY/az0BOQakZycVxoAlvRuJM7GrPVPhTxBZrXbrSpzlDW0fL6pUskH6/jp7c9ztB9n
A756IbghaztPBmd++HGqylYjvKbjTau28qavSXIRi37XafO2SM0zVcPZBE3vJ7Pyj2ap/9ma/uZc
9h+4sKOkefUEflnYr5/ag0np5cf/WsftD/i86Kkyg+jG2ir756RkKx80lezFtcTN6YdezL8mJWTk
nKQUiNOWRU4dRyv+8qeQXEJQAT+TAiIHd975VX/+l4L+59vKfujfQjnXWedfe21K+/TnUSVxeiIh
kx3D0fY+NmA3coREMkaZHIWEsWxNJQt/tFz/7VUO38mfV0G/TW3EJlPqeO5rOaxXTYYwDerORym1
AXYl9/FkXepV7PgJslBJq55fPYXfjMvDg8uPa9KnQY9C6W71lx6OA5gsZdkiGPbHEGqqDO7hY2T3
4YUhlntozNolILj30mV5LL/cTehsPG16FhTqj645dlmEhWOQ/FpKvihO3J3lIsJmzXDfvP3tfndH
bfw9MnAVtonHGVZKZSRWxJnUhxM7fq5KWfK1SM53Y4Togbw15USTx25DMHN++vaVf/mOXA9LEesV
+z5SKI/WMWdJNSPT1SYYUnuQ/UrvlJuiIlnAzwjwei9v5pf3k7FjsJdlO4alCVXf4VM0RNNGQtHb
wCKB06sTMWzw/MUnb3+n316FK5GICgoX8eDhVbrZmnNKvW3Q51N4aSP38YEyvNdEPL6KYaxLBb4R
ELicapWjq2jlukyQfRSgIZ2vOalKG1rD76U6HT+f9SqrV4JTAn4JWsuH36UGYibKPBJB3y0UWgtl
vKm00DyrUchs/+y2cSl0Xeyx2VuRrHssGcngvBpSUYpgnh0TKIlWuWMB7OOPr0LSFmHa3DeasMbR
FyIpPO/tBBtbPSqWL8k9GYrzEgX/F1eB7CyTuvUCPT28bZCcq0ytMV6s7CIXzKgGn8Cu/vAqq01Q
A/7AzL52k+WjCWKmvtMUbTpRF3DSkzSk67cNO6nR35ke1mHxelonaglVxDo5wPVflaCH34aH0A69
08iBJRMgxt5DnKiSnH2NdDtEiJ/p5fXbt++oQU6NjxIMKbFrf/xFznC8kBRV2Q+DLQeJSCuYGZrs
94qUbUxVTs+Qd96jOqba1sVKMMOCOlf1PMFqEL0LPoUTevTlEdryvrA6okCR0aAc3WShW8tgDcUQ
jJGqW6joq4Fk1WGxytM6xZBIa60mEM8n5gV9E3BEp/gc1nlk77uwj+atlI/R0yzrIj9T82YSl0QW
jcva9NG764q1tDhzaOvVMNWKlum9H0dKnFBb2o+Q+lJgTK0JXamo9KU9ydOxvhZKNg6bcqzbC7ka
CohBWjwhgFfr7HbFIxQngDwsdZtEHbX2aQZN7UP0Ubsg7XrTwvUUxyJo0KErvhjH+VGELSrEoYPm
dhcpNLBqlz5ici4DBso+jgZa2XORRdN5nxq4O2QILIMXlTGu7xj2xrxTsqXKJGAiWYfjQ58zw48i
qb/ASbZIbu6UduMJQ64+4XeDaZtQRA+cEl1ekOppck7Xr019sEIZ1V7LhuYVRvNF2Gly/Yiou7Bc
BNgMWTPDGvPf7J3ZcttIuq1fpV8AFZiBvCVAUqIoa7AkW75B2JKNxDwnhqc/H1SnuiTaZe3eEedi
n9gd1TWGBBBM5PD/a30ryFXU6gH2mKrbOaSGZpsq71G69ZOrmVsQi96nzmvJTjLNvvW3mjtBQapw
Xfsbx+6c68xeicJeS66azUrnb6xlyNJQd3p7V2mdjEkwsEyJNrMhNcdKTAeOGZZqJywNTMhb+Cbe
rV7QoaSCvv4WPZv8dqvxuX9oSytkqNsJvibVRd1T2jcYnYDYDfEW0FH8RRqduPWt2vqiyZE6rZHC
3dxMNhGKm9Qe9XGvZyYagQSlznTT1fX42MX19GOxS1ZmiEWfh8Zuv0INA0xbJCt7PKrioQu6aHI/
A8f0Ywj3wiZkAJ36kXxPiD+m5mvAZbz6KUPfIM9ShFjLrndb4DJV7Xp0qNK0O8SthK+CopTBGIFJ
NcDkym4HZTlxAmVi/NViT//QNm77QJHRcvYWLmz0orQQdUjFkdirWrr0EM2atPeIlcJBiqCSDFeR
LPYafg9SwhNanSAEPo2wbCDg+cpN/epG6FG3XA7CqIZh23tA1JIoGclGkKa45Ssz7dByCL7bZmyL
Rvwpk3hwidkYt4XWAetJxslML3ytV/m+9dyFCLk2G0h2JJ+5JMXCIZ09GqC8BmPseFd0UW369K1N
sKw9z+ZyjGWcGpeAxbI+esz8pb2K4wlExWTH7vNi5vVdTU9Fbrqln/SNL0DuQS1r1BdtHBxtW2KD
X20tC7CbFuwPxNCx/CjHqgGLGEUr2tkkIa3uDfh7pozLNDAMqe4gq7rwEP1U3EGwzZ3zCV7bB9kW
qBiiwraaXZ6XKCpA69uPEMpg2Bo9JoMLoQHWCbQWyR001j51g2GhtYGfUTqXZlEY3z1YPTjgbS86
jNhT80BIb553jtHS3xoF8oFAw0AB6BdDmYFkMlmGZUPMjzfuzMqPQFeaaF7csiTkniaiBGSaONaF
lzFfbTsfc9GW3jQSfQRvMwhZHeJyMJRa/2MkMxNpC5NMihXQEeogHU8dlWqb+YC9oWJQjlqLPsZs
4+dZ+M3Ybo1Wty+dmkYUDT2DTJfel9OGsr3zfbBV8WC1NsE/7WDaj7NvExrr6MnDYvTWY75MjbeP
4toxgjkuXHKwZTx9zIVC79akWn6uL11l7FcZjMuHqHKU1HNMKAV5MPZjPlrzt3FuqlsfTxJ5LnpE
bkw1TkiaY7k41P47ldtbIK7RHSr0xDxWGkDvoJYZXCqesP5UwW0ndCsueHly3opxE8UOOaIu8pkf
HNByovVa1eRnkT1LRSUy9ppzR4F5pcnJNkcVsvmUd1j08J2PxRTMtV19hyWnXSzQm42NNQvj0Vm8
5XPRZvRuUnYY9SbTzDwLhjghpzTF0KA2wCdtee7Xyt4zllfDkWimr4s+djhyzJ6CqTMPqrsAxz7f
4qLzMVA1NXQlm11AkMtkgfCs8vqbwxzwrJFnjUXO1twbk+znOIBzi2YiFkJLNyAD2y32027YJpWS
17iYKbVGkwdtssoqJEcjAotvQ9+hc6KvD/Uxaodh3GoptHPElkb2MWLMxxtwLZraJ20eY3myqqG4
qA07u8qUiSiut1zwErPMh3yLkLn5YcjEUqFjx9XO670kQpGRNOY1ui/nxnJqQIulXjz1k6qvUw0K
7carZ3/eLHPbfh1LHd/oOKT0TaZl/jzJoSdHEHDCsinM2nqOWYNm4j0xl1DKKmq1qWe6bLvZroEl
Upgu0foPPfNlFi92u/F6mV6rvMxIz0kH40Zfakl6pgs3cUdhpR/p/6b1bQWqD/WHLkGlgT3Lf4gG
hQ5KocouA+lr87EbLMLbqLdUN2aP/xX3HR62jRzd2TlzbVl/8hOIpsS3GNAsGq1PHpDrm1kgPLhe
gZyt+YdNQqoTDuVQtUe7LCLzTHNzjLMYnS0Ruq2eYGWoQFOTEeTqtzDLeLXn1vUOxkSJboPApESp
kPU0NOcivxHWQFJP0RMhc9nklqdtokVPYWL2hrooBqH1fC8yuplY4kiS7wf9sl212ngDou6eOQcF
GAu7+JCObL0w3Cn3e6Ob4z6vV8CitQgkaFgZkCJU0fBRDbAlNzLvZXYJFnLqsL1GldjMRJ4ihy+W
z4PugSyc7aG7jazEvrKbKXO2y9SysvgyPyfahHWqRK6q8Y4ZLYmRM91wd7L7iAfa259cszKfwIKi
pcjtoQxqiJ0P1VyiBcBRrF3VgDW7jUeo0nebLfwV2wAdOWCGPrLgd8NlB4ADSy+y9W9GZxvX6GGa
7+ztbMBzsdPfa1igy80Q6d2lGdddu0UcEi1ho3pYHc3aPATyRGJmYRTGuaDRdhxaqL8BIb3q21L4
I9ZMc+Ql66w5O0cTAqqeDCU2fpmP5KPvSWljT2wM52WM9p/VNspuOWAuy8YF4PpRyye3DaJoqZbt
2OoZ2ycXaiutZNMpcfmqggANy2xGTC0iPe/albmbdNQ3NrhLGa9e5PvXuccMF7DLcuvtYovsjhgt
bjLDCP2tMI2ix2bQGdewNhctyBYr8smeGhebOnCarPDFGaXXMnbdfd8U/mVr53OzbzRasVu76Izm
Dq2Q2QV45qLhDEWOTLZ8Vchf7AK2SxgBdqR4rVagUBLX5bS1lQCW30sfVF28OkBCp+rEghyYpIRt
O7j4HiHQ4/8VfWtjiZ00bDWT7KaH2PLqni4mqH+q2JmJX5La8ghBerFK57H3e/2qXyrRbXyEJcNm
HlpeAJ6+9k3Xa+wk2jQW90NbCBzEhlHgYTVKBJiuqa69IjaiLeoMtnGqzKpdOw9LS0pKkuPnlJOs
dnqG7GdjNWDzOXFmhr4ZhaouiVoAJkf1tH1qWglNHM4xPt3OWWUh6egtiNhagS3Yh0j/3HhqwDhc
2/ZzlcRY3BvCGzGb+Gyjtp07km+BXAL8rz0BAsT9YQ06QT8dFCgrTut5l5HIfct+biC1rymTe8Xp
oNlWfocCqVqFgTAb8QyVS1Y+gUtuj5qjiypMHQ/7qONW8rs7TuWVgs/5Wbfa6Z6nVnxvkhqdWozv
uN4A2a6/EaDU3oI2jVziBiT74CQvxZcKEjN637nFjoe5U3zg9KP3Ae2xUoaIVEwV+EhaZpoJE+Ki
yOp1YJd6V94rNRd3ukfdbSP0xnuICj9/xuFSuAR1x825wEvdbjKrd/JznPcoG8x85HMkzE2XWHBX
hLPMvI81THVjU2srh9KB77yQCxWVX4zWHpcwH5AvQSil67PpjFx8y4n4HAKRKyyyVQrlivdLB52p
lRPIQ8XWNxNL99W18tEPLE5vTLG0x5Nd04zpEW9QwUyZTbOE7J/OX+th9NVmXNLhcWn89rNHpFyG
9Mecn0GQgsOVpW9clkamX2iWOd85KJKIXECrW130vZaubI7YfwZJUCBKWZaO1cgcvgzOXDrManF0
1Losv4pnx7oDJzBeSdcd3ABXTHMtYyQMgWVqFvtqzqFn0naKHyLWiB3WVFdFG0Jsp0+yEpG1ScrF
HqFzEzCCkKqzngZGAqcReF86KYVm/DWJM+1Kq3L13Eo2AfBlSza0qkj5wjoUAFvIPZA9ATuPdxjC
PcKF1zcTBKv8gXm1+DgZQy4P3RwPkq34aHN0IeOShJCe7JNwNsD0r6jq8ia1SVPYeqhIY8KqRjzC
kDHFeUlK3LfMn1EP0nxtDHimCPfAjc8tSRw1UQIbcl7KGdu7Vz452ZAZAY4ynx2T2+t0w4aYfYjT
tTPh8RWcWA1dxmdLS9DRDuUCZ7J1EHXzfZr42qKkFod59NhEpEmyXLjop9BhRZH/NOaR3hIUY7Sc
141cP6Dk6fUQ7WD12clHOV+gabHJkyeyBgmsEqrctMpgILh1D227xmkM7SJ3b4hfnhGNcU9Ix1tL
e6y9sfsuGmtgM1hlwxUrylTvmKiLK9m08+PSieLesyrkOmYxJT+itsGlsGYHP1l9H38f1JRBHCZb
qA8JRUwQdbhj82PmkSIPVK4H7SEClNu3pv1xNDjWBG1ZxWe42AwZ+N6svtDKlJ8G3c7RLkF88fdd
Cf410P3eNZl1RJTs3KFD5halwjr2pU3VwmW7beA7aRYgy5YlxkNfG/UU+DL2WB4Shz2CKInB3bQ9
POqty+JOFoFbSI5iVQUl3MwHAApmVwIABRSoPlLnTAkGNDSW53EyOMRZTQ3nTkWdw4vMYMjOWr+I
xx188nx5yDQyhcLFLfQ8QHjl9ZwwfO+7xwnnBnPh9F3TaizzuTONIBYzY+kY87EO6iC3CRRVSdEQ
N6BcGwF6u6RfkDR6hMF0qIZtdzDaTWf6qRvqbPytIK4LRQa8JRsZDJxguC2vhyZjpU0818dEdNal
W9TRPVyGsbTueqOJXBMleK/jox6UaBExDJMv/bulB2h7Qw2CeGKRlpiZPf7rJ69Z9HOZSdIUNDRl
35YMrjrpkHoXH5GEsCD66LqgjOckwiIur6dwksYkAzX7lDZB4NrTwU5rN9m6SNZ6xJTS5G30pvSJ
pD7iGlNoZHNAYkUp1mxi/iyUN8HZS+jNatXcPGh6A0zfrOfqQYe2jsYQ8WTQu+uLqk9R8mnKZCuo
C1bzUaXt9MMUmvlM5iMLnTnnnIEAcuCJrzuO+sg+0xweuedgdM2NMYVGkRI8S5M6G6/h0F73OGXZ
cxeyvc5xM2abeBiE3Bdkdn2eBs0hHofgyZUFQ7UYAbokegemg7S3TAOCdTYZ8vI89nK3+Wykg68f
xVKCN67sYmYG7OheobIGjdJvzDYvXWIBa7Ewd9imTowGVZORqSV3tdTiTEh4DxjuMlJtSC688s+V
LhUcX8cvyATyMZFOM0s2eSuYPWP/R5mz6gV4AHCzNqn0D2M9ivZuSuQAFQOsvR9i04VWstE1soQO
0eI7w10rx6lG/mat5I4lowJIEEFvDzflhAv4op482R9hbqs2CfXcg7Yi8oVBualq5UaghGu71h7a
3lu6G6uvy/ELwRhu/iGux15FuxGHqLe3pSvYEuixqR9qz6kH4qzKLPYx75b4JElCyrGg3NRd7xNe
BSpF7Ab6wxws+1kI+lB9JCcWSM2u9aY4GvWi2jlAyBlNOCwa0VU4kVUvqGyYEDdWFvEwe34MY526
whOQCRHrO1pNLQ9Ll9gYdr691DkHaGsSHs4UDZOqyD3Eyp6e59+1ye9I8oq70uDENWrOk8R0suzn
Aa7QdqqiKmNJsChGOontceLmA5RUaJImmckmVhVHg3vmwNSLA22xQXPsCWaVygramgnU4HlnTvHs
j0A8KXbOJRXCHk/H9wL6ALMItbPSuTBK0CQXutmkfYFjCZ7xWdrxDJ4SryN2o9RVYpgM6GRqjkj8
mvHOUZVDYkFUUfe/HkrsZhTKzBySeWUYsYVUgmb9QH6ChsfjI4tVlz2AOXNRCkt3kaFdOk16P2vC
rPaR1fjNRdY6TnJLFhj8D8OdYLJa9hD5QJznZeIQOZCLkOEkovYfkh1GQAWhMHblWuHAHq6MNk3T
G96ZVSHYP89orSAaKERhfi6iNrqlxVPhGJk63HvJPnbaNJvOZ6ObjGXbK3eK/X0yoIlWMcT42KJW
nFlg1Kkhc0ryoC3qXa83uIKgiyWbqa7zFqp/a7ESK81p3GwbM/y7Zet6BV3o/4ai6b+oFfifq2Yy
aNn+swP3TzngcXhKvr5RNK0/9Zd4QP/Dp+WFnEmna7gabf8tHnCNP3SIJcIVFN5oN6/u179EgPYf
2OVAcSD9oJ+PKOXf0gHD+oMGJ50npNoubWOudaIU+J1ywHrbgubG1mhewhR9NpKo5F7kOa90cu1M
ymMdQe9IZmvnzvDet92k4X1C+Ef9ynkikqD5CAmrP7LhIlBotrp8n83VReJ45fc8ccBoUgyab0p2
2PbGKezla0/E3rEn9/i4uHoK66jiPWC/LIcrc2qPViHsawpo4msZJcl1DHTzVksSg3w7RzaX3Sw5
r7PfQTpLBWoJwNTr8NoV9PveadQDyce4BvUBqwg5YWdTH4cv3+L/CxnM/9yhvWpV/nlo37VJmTx/
fX6Rud5V377Gb03m60//PcRt9K3Cx+AJh/WNydz4Q6wKTCpPJpgFxEx/D3GkM0hWVtEeNbkXBcxf
6hhjlc44gKaQDBBaaaI0+Q+G+NuG/TrCPbSg6y9CYuGIU6kDCIN4amJHkBw0DnvF4Wo7TtN7Qe8+
7/GrZi14IBQj9NF10yGeiDf3pHXajgl75SmDdxOl0R1RL3La5p1y2OaMrXwkHEDT1vSyhk3snE7G
dqE/o689helqdspkJituTeZCXKhoua34n92cDGseodsnQSd1czrWLD9XBebPfItQfvpGzaY/jBqW
uH08Ff3D0tmSUibFUickHHJGlJ4b3ePCCem6nYFKXXQugYebyFltcQlJU5shp+gSMAexEXEMrYCu
pXOcPI/y3h/OU1w/1ymvPMYFVU8flA+LbyuaTGj7yZ2blgquXR6LEpjIhgwr0ierJZKwtGw+HhEq
YvkxeiP5giZORvxMMnlIdINdvtm5w0PD7n8MWpbjdmNr5Xwcci+1zueutc/NNFs4ASbg3tzCVAt4
AIfaGecElRF0oLMXrjKpJgyrFYnaik+zUYZd3hWLTym9AmzwAeRzhGt3dCC72drIaXXJo51VlqS3
k7UX+QG5VXihk4bSVGBrmfkBdKT5jd0ZyLHCnfznVy/RL/RMJ4NxNbtAycEWwZyOmNXiLXotM8yK
qTfJCyKYh6PkWTctJiVBObwjHHgRofytHGAwrpdBMoWiw8fVbK6yqlezOtIhvxcDESrgg8dz2re3
nWKzVPV2d0ETlFZwFEUXBsEOAa9tepyi9D0Q5lvxwp+3sJKY0aujFePPb2+B0hdgxKLWAs+R3WU+
tdZZQhoaJg56WEPimuHvn+z65E4/MpMMH5xXkUnl5Hq9bU2ZradE7BRQVWySdMO877KgLD3jHcXM
KbZifbx4lriO6TDM3FNVWlPLKOkIpA7mnjjdfWMm3WeNWCqCh6TW9xuiP50Fz3XqAKVzuusq1vXv
Y1Uk2c4CH3SEXib9YCorddUo7nsfQaoRFIpVEvRjj/icnO0mCTnCLDRg6NNuJ4BgF7XZZTeyFN5l
6lbth/9d9E5ZwngqXo2qn1Sgf+7nHpLy6Ts2j9Xg0cvv/9q338uvz0n5vXuzyVt/1V8rIKp1gCnw
HJAGQZh4BRpmkwdlC/QC6j7MHLAf/l4BrT/oQyHEc6n6C6Km/97jIXVHA8+yaLH9W4Wl/8kCeDpc
WQFtzH2GuwqKETmfWrFIEmt9YrKykMAeWixjQc9l4wpqkEEtOvrkaZeZ8FQt6yHFpy9pEXf+NZGC
3b1OP1YHP4chjh7sznbaJoUL4KRYmAEJliT1HPGR9DIwNDO+893CJf/MGj6uVcV5O6By49RmvpMw
bL4VB61r+to0odwC5kvnj3WafTW/UWPmBU3LjBJ2R1gWwXbXdr12YlNLBs7ckS3ZdRivOcuz2lb5
pdV29s3g19keZzfFJKtXCCeM65T150BVwAwGadxnbuxsI7itZ33ZdmevhtIvpv63UtaXe4a3YzAQ
YOrb7BDe3rPfgrAntTUDQ1AUu35E0hKPxQNpPQqhypoWGXXjn2e0f5Tsni4E64NC1b4KWQUKZHZa
by/KlyQofZhpKFRq3pOi+UBlouBUb4J88OwrCrTuLmUbRuqTl+zqoRTv8NZfQDSvJuaXW/B8bJbr
IBSE3L+9Ba+pRxBl3EJdQpp2LZngLTDKz5NBpT93pHepd9hpKXEse0NLtW02m1Mg5h4fqjvLC4kt
eWPV2VNNJPAmhRr7zkMy16Xh5A7xhjCRs2KydJxSUpCUaVDoPR6S9ZCoywF3bYs5WPUGnSWKoG0V
5OkVBspg0acDHZBjbj2DRqItQRx35ISzudfiYp/zj8vgh2RAhJZAK0GN2/5EEWnTdNouER/bwX5H
Vnmyyq4PF/QQLHKUvLQBTm+dpCai73Dphp1WgSidWqC3pScDkS0jRYClfkc3fOqT4IIuJCkcUGww
2JqfyvJ8R9kCsVAa2iZx56NPhWau032lRuhHBZpzc7AQHqTeRodvs/Uz+lNgwaAK4IAnbN5190QV
vidn/vkxcFcejhz2GYbNX9+OsUH4Ld5r7ooo8JXFLE30VX17xhxbhbMGj+k/Xyt/64D4/8XNtep0
//mQiFm5Tzr5rwdCzZLyX0RBs2a+XSXXX/DXKmn/wRhd6xkckBBOv0JPuvYfrITCR+FP8/Rlwft3
KcT/w+MbJWEKTb6OlIQqyf91UawmCrj5nDwxUa7r6H+0TJ6OIVBFLiYK9KZooFeL5dsxNC9tW0+d
K8LObtlAjrTpys7dKIAW+fzj1WP6xVpwslldQVQuVmwfUru9CuNP9uc6HZNcdSn81BKVI0XPdOvC
cEDV1T38/krmeu58Pbm9XIqTACUoGx2te3IuBdEu6BnxsZZRoqIRF8p/KItpDI3ZznZFiyhnUurc
zSItjCDTzN6ET1m/hgtDcqj1Q8W3NAbSLRpxnbThTRfNVEGRZQTKtsi3eS+T4HSZXO+XagJ+Aax2
eP3WyfrV0g52uXDG0RDhMOOdXrqGtJ4R+rc3olCpjWgONdaY7e+fkv3TU0KtxwizV/kzVbAXKumr
q+bUsfJhLkRYp5wr/aa6iRv1IzdFfkPwAnmUcuVNjtWlTKCzTJaxtWdXXCqKXyW1jLCpUwKF/BsJ
/ZF4TiuwOiQBcXNZq4dJy8ZdYhgzHCnyPWcCaSiTwYmm//lldlzaYXX1cWzdm0mh8+5t4C6zXOxg
cH25dbxkj+AOCnUBb8KoozloWwFgLkZ+QNrup249TSL2fGePdWrM42tg24humSGKS4T/vf0i2pHe
b7La70gom0I6606AMuOZ1IZkk+BPDocu/lz0UO+NLjrqkTjk7Sq0rGP3nfPWSTzbaublVnhPVtMR
ZFj3RAs+V8jpClWLUBcJvb4RpcJcU39PC9DTCw0CgEa62CZEvUs0UEZH43224RU7zadRue07W5qf
Zoq3t+Od7OQEofdepioRipUTGltNHCoL7741PKDEeY+zue6P3rzAXI1xSXUJYwNV35P9UzLFqFGV
8MMGDc9G0FjaxjVhqL9/A5grf74MwhJmZmsF8K5mtdfvXWHXc24kSoRaHqEwnPovFqCXwEuGy0Kb
0GOukU+Tbx1qadGeN5zDjLovpDhDxPsZkeA6CFWv27tTcVtbZgneXZ1x+H62ygGgjLgcciO6XEad
npA17KLSVNu6SvYaEkdibTuN/idkmEQFjRT3rWNcUbqxL0BmNCFnl3rTxBLuTlJXWzDoBBcUPXCn
0DeS4byJiyKEn9SGhebtS+ykW5vOZ+Dl0VdNT5+zcnyMY705+pBvNBEvoT8hIXAEU0qGIge5PJoG
JA1uBY2D68htVsIZQznwnnfkl2OZg5glPAOTIY/77XOWU96MbpaL0MvzeUv4AhGxEN9LpzrDh3Mn
lawuDF26FOOltqHPz/5vCnPHDxQ/9s728XTnu75YTHjUTNj9Wlhm3t6MJ+qh99FUhB5hHRuYSS5i
YrLO9Scx0jce4c9JOnq/H2q/vCjeVAJnCElyTi+qLyP2DcIVwjLmkNmLXUz3cmO3zeWStIjmoPEy
2h5/f9FfTmeYxqnQ2qvf7TRNqxzpz6gmZXl3hvOOfswW4VO2X/WeldJEoHXDF2+1TajK+zKTbn+B
6vAMzId85+O/5PqcvtBQBdgJUSvAgncym0W9s1Q1Ypgwbkc7mAsdwTlJ9oC1QPPpDQC9hRJD0MRT
e8AhMkEM6/2t6WkfanYlB9+lsjRUmwno0tnvH9ILAPP01hiXa8IRByF9LUm8ngQykL6xQ60iFMWj
5TX5VT5/mDP40KO7oyll8PLo9b6yrXOighYX1pSNh4M82QRLSUHJLYtZowxdbQAwo0WuxWNXWE6Q
d7KAhnObmG0HjScVe/rr/DaywgOvdAPLp22r0svGH/0tgM7HKZnDWKCAcrOvrq7ERpsZHYCnsjE9
A1oYbSwtLoOhQvKI86rejK78uvroNnKZd0jOl6MXXzVeCVKnwKRCM/sCPcUQjoWGlYUHjckgDalg
eyEsNOIlmpyekn31+wf6q5XCowa6zqps88TJpEo3qy6HyPPDMRUqtAaNFle/NfvkHvJh++cU/r9d
q9dI5DXT6Z8PJPcff3sW4Wf/PosQZ0gpDGPdS1+Kkf4Xm8Uh/8tZHZ6rWZXyOV/aX21ZHzaLRcuW
fqlPHX+1Bv91FvH+ADhi8hW/bJcoCv8nJbuf1vx1nqJqvsKX16rhySLBDtccYzKH4MSqnZnM+9mP
/hwt/1gaWofem1f95BIn+2ymStxzCFTQLdmXZk1GU03BRYmPr57/L046P70BL5ehkqmzucXQerLC
IF7IUF3pURjl4w4p0LGq5jBzxANz2PnvL/VTpWk9OtBQNKiyMZkL+2RiFQ5hZvoyR6Gv1IU0ehid
K3lPD5sIvmeZBbgXLqo5RpGTHRBLfuhfIBfW2fp0xTjvdc195+P/tNatt4Sif4X2MP0I6+2EaqS2
kVfLRPCK1NgW5WdyjLfAAC/i9Ytt/fs4n/6s4//jF/veJU/mcBsjA95ouK7E1X8qZy5L+3AqB2IH
sS0RDuZM4p2zwq+G6+tPuY61V6en3gfs2TZ8ypo4hJS4Gmln7yxNJ9bU1TTM8ZzyIS+Gh2f+dCCl
aCMrP+75cqPqetHLL6VvnxGseKB/jNjPvlTucNH1aSD66lq37feu/9MJket7lAWoRLAqUW16+xlb
2xlMWF9R6Kovtd1eLX0Rzl1+lpXiiB33QKbJIXXE7SjyM4T397Lr31lMzHWwnL6y0G2A41AnoW+9
3uKrxywiTIaWKiD2FvHOXdJHsy2ONbA6Q/fvAQ2GCNQ3OjYfK7YOtgEd1TeTA+4MTLxwRaF9xqQA
0PQ7ZyjAoRkuMmihSs/OVD1unKG6/v0Lub5vP98v39m6veS1PHn3m7Yusc/gl/Rn97LvWHc1KOIm
PcdRfNS67oLiyGWpd99+f9lfzWwcYSyXnYpFxePkeFZEHi/cWDIay/GbaIvrulLb1pW3v7/My2bo
9ONRNuZACoedZeFkRFixb0RtTxEn08Ee1del7cO3hN9X93gPUsKBlH1o4hgfgnZcp5i0klt4bkdg
yMexzG/qctkvi7PRkgUdW3yDEhMVt8OGBv2xBZNYnyF6ppBaq/xM1M0VeMiQwLaQEn6oT9ZBN9SW
i8/Oe+nk5gvw8acPR0ML2BJ1Zezgb8faIn0/05AiYr4Vd9Irrs1JXaCiuHS7KMwjN0RxgWzYUrsl
6c8nt443ffaVksCWzLNDauHdqJLHaSKkzo7ILOtREV81DD+A4EE9q50d4W3VEOpHRAp5bXFWemqX
0yXGd3W2LOnt3DIukfaS7AKSfQg6Y94TC3A2cXCcLMBeeBLLwkERykGSJ6mD3MRNdsG/pwIwfvO6
cTs1zlnLE43591KMH5ymuYqKLw18JWl15+lUHGcADsMkb2cU8euJEPtsAXZIQVWKi6Pw1BbFcyCa
9BGR4Xa9oF1U17zlx2GOAw8WeDzlYe/mj83cXxSe/zxa2q7rpn2TkIco08MymQeAyDi4lpCW8lk5
DztHb78CIjskaXmtkrgINNleURK79LGuK1funbG4qFBaeXH0cRHNV61mx1230wdz5LW1/YfCSG7h
il4lTY4pasnu1IwDsi3z61TYZwSIbbVY4ovsr3xfOx+y5BkiBuLdZV/FyTavFbkt5qck5Rt1/Yd0
XRcceyNmgQk4cAcKfnvHusxaH1FFtF0nksr9IXm267y7Put6rlFSbO3mCxM3bEXkp7XlPENvOkMd
XqADmc6wNN8aaXFsozwsFu+jNo4XeaLt2lI7rr+roroaL3i9MnnwZLTt+vw4qfhQjNhnPGfekzpz
B4lwq2KsC6g/VgZzoS33keVcug4DT1vOLXo2fTwQwgKXVkz70hTHtHTPGk3crLOOluj72LAuMd3t
oUCTq+acxRkdzUHejiVlOqsWZUC969tcaDt4KOv/cayULJsdEphcfHQc977L5Xbqsc4qEnQ2o1Ec
00bf1wP+W4/31ujOO3IG9cimWSQPWj/uyiw9uE68HT11YVWAXbsZ+X9/nitnQ6Eo7HoeLPTQJB5u
IyQxftNe+XxxlT2H1gz8qynCcuRnYgahN/YB8qunrixw3uvkxZrt+dDZh/Wrljn/7LKx8rUHTfXn
oz1uQf6e6bEK8iYmoF7b2fG0UxI/QAeAs1TDeT/GOOKtQzYvIWrnlzGA6O6ATujHTGZhY8Jcl0vo
mfFHV8qtjfh7XVhd8843BjS1IMVAbcc81nb9atZTVJs8drjr7QKhDuNEFcWZY0T3hTntfz/7/mqS
F+gfUXu4Fp2fk8l3wQyf+70p8HG1Vx6Gs7ic9oNjvrPs/9RpfilH05sH5ERznx7623kwjey8bqA4
wV3Ofkje4hb3WpxX17kzh51hH5K5OBvWhvpcDdtGK6+zMv68rqm6E32S5AtBKyhuiSn85HF8JXQ1
QE0c/v5h/FxUYnMCchqNKbwQFwXa27vsSUTBdOpTvDPwg9eGjrlULE+jY5+lpnWY+KsmjAPs6W8L
yZlwqPce7fNNXL1Xrfy5zrLeivDWPs4KEXmptL/apJg4cHIrp98wj/IWCMCdXS7fhmze99ToXI/T
r9VflGPzNfGw/3pMFmD8f/84fjk2Xt3CydOYVKEV2GxF6FjTB6+JYV5X9dcUQcDvr/OrweEhVrME
OitiX067rypvEs3sMfguY/5YY6LHCQj72znrF/HyjpQKI5U3UypPg8aSn+f2yhbazmIWElF7rulq
h9j9WLXJoRh4beXwTqn6V9tm1m96KXQ1BH9z8izceG5zr13bKVjl0ChtZcvEo2nbNFt1+2q3IueH
/8Pel+xGjixb/spFr7oXLHCmc9GL5xwigjFKISkkbQgNmZznmV//DlVZtyJcUgaKDw/oRjdQhcpK
QU6n08zc3M3OOZx+z3m4gkqwvf1+jb44/02MaaDwUlBbwSX2pWUCQgeUTs/rZiI895VvEVd8C5AH
xem1498X5x5UAdHpoAggsCHsxSqXQ4YxigvdFMNV0kiWGopmiFvGXBwWUi4jIv/JkfvtQUv8YAJj
kqSpFxt1S5z7NeUjiTqz9Vgt0XQZ4JGQvrAibByNguJR6dlTolsKAPxoBdjC8cPp1Dlx7jcSyUGZ
Gi0niwBMz5ALXKRLnTXI4MQaxaUyxEsgSDajrjjVWK6q2nvExRe41vlFAzacomutUE3MHr+T9K2l
TcwMnrdF580mCbgHXJ4dgQuyQiCohSE0WqJvggibn684dYlOE09xAOJ1qgTiGWV4k4Qd1XDRWagh
bj3TZ4BBH/i42JSY9PT7APPbA+7D61xa1thtQO1KcVtndTL2uN5/nLKxBs8DjfdaKXwrj+sVoCPb
PgTPRlPv5cG1WmSBwyg7AsQBCI7Zk5dA4w77YbnnETH1WF5OyVLXNUYTeY+eDLxuNikhhI7nRz9b
Ei0lnJXlpr8t9BHQjh7aT2FrqzlSxKBaCciDp0xLw2Zbty12N9A9+Jzl89wtibyFIngL7HaOPPRv
slivR6/fTfF7KGXHFZ+Dwr0FHgbNCty60iPs0RAOnFIRtyUbKfRWcb9VfWBWG2/hglGhyNwHvkIK
rpINriGMoVWAh8LPxtqocliBHtx4yD4LZL1aBrbrWt8Mmgy0lO90UOSe1rCtiz2feLc6KgCgvVtM
vwcaEJCEdMBZKUsoGG45Hf923LErgp891g+A2HVC7sp2wElPMdCIYdeg+4QACDjoUYpxo5soi030
m92Omm6VNfKnODY7flhMiYwc6g9ExmWo6krbiuvBSa3duziPuHq919Jh1wbtWo6w4Yf4prA1T29B
DJpsFLXfKcl+1MLbsETSXT2j2doouuQw3RkRF2mV0i2EXHJAHLbKBxC4Yxeq5dH0g+hmHALDy7p1
isNppkQ3KQ6soQ6VBa7EsuGX/TZEkpz7x+kuZLIRtQctAcJUC7qlyQanLRYqPqtBA/9+NS6AT4W9
dpYu1ysV0RX4KKsG9kAsx0XpK8b0bUqugWq2CkEa7qhlWCAOx84gXip9tBRKZHLdHVz6/vfB7vPm
N3UPTGVKKB2hVvepMijwYYN3R2XQ447TeUCUm/WIrHIygzSUl0HkHTVtXATysKhcpIGSfuVY+ing
Ygq4tFRxawhFLcKWCzO+4EseuC5z0q1u0xrcI+DEUeLlkPziNP5NAJyi90UAnC5jVA2cfqBnnLow
LqM7pHS4NIVCrykrocNNvBr+UJcgNfBvwXRkSiPSeEDSbjjFtwrE4bAQHgq/fy4K/zYfiobiBtZx
c27T+p2Ng8wE+H9V5cAgvYeWtAxHTsQGAV19kIxBps5NDM5R4LQj2AIAl0OaMy0uDmmoKC2aQFkK
Aw4FKBITcF10amNMl12jiiwMUj0LNYcaTSe7INSLlq7brEF16WSatIVgkqNIuD/SgPZCx0MF10nK
bqejJ60cOpf6dUchxI7kf5C3WeylZoAmd0jVjWgc9E4hAe+mqo67VBigDTWdQGPEKEmsIQmTIgqO
yUYu1W1X+4+pFNxwUXaoyyQF8YNrlQoOFTniZZNoiLGwVVREBtG9LQX3yEMPJO04C3H44+1rcDDF
KXfksNlCBNy/bUQPbcd8vJTl+hVAvh9DDyaoiEhLNc0PRG1WQJKhq112IAZyG4URykete8xUxRAk
fAGv4DZJ5J1qCSdCnBzTNs0hiNJaiASOFyQLsAQ4LqTBawWHOgXbFWCxjpjiDJy1NrokeqPyvNui
5qGhYUsR9jqQkQHcc4zwTFyZ3QhubfNjvCl4CRRE/JbgPB1zujX5RQVxFymVoVA6mDAzB9QPFrCn
SyCWlo3S2nXuO3nYgVPKu53CrJZr90IHWZ26MdoSJSbgL82PwcHEh/oQCDrAvaZBXVMB5U8tYlME
fZta4QcNmsGBKjqKuTJtwcAZS/q7pgI81BBlJfioQNd+IS3RiUAoJLRQqvkJOEJOqxwfV3ahOchF
UL/qdxIZTAAWAZRIX6KIHIOy2Unx1CkSLbU620wH7xBBecRBKufrV7+Mgd5MONAlcOPgoNB+AyWg
B0X0b4FqvgU5XWPpTYKAhT5Wr3LvpyO2D7iuAXQjuCgaW0BEEwHH54Dpy13PUmPslJkC6hK02OU4
W2cTEZa24nFOhu7YswoY15RvxwIg92D3GKEh5a4zQXJw5e/EmnpXVchOirHfRVoPpWZNQ8G+kGLs
7eGTnrYQWwMiFjBUdT3t9GXqXcmdv4gchNeQM6PSiuyJvasHkTHIfSpeM4neITvCYmLjVScXBJwk
wu3E7yPz58dNGonI+SV0tOAOmSkN8IEK1VnoQaG7oVlP+YmPUzNJ05fJ0vO+u/K4LzYCkKuiLw20
wSr60z66Lc4ywwG9bmg26zQzQ9CPccAuA3BaRSMP0ZLagOLsMz/4x45Em8BPAIxojF4Pbz7e+b+h
Hnj3X1B6+D+Q6/mDvfv7IuFx0nCwmqqG4ndTXfT0T437f1UIReijAi6GWjjaatGwjfPGXxVC6Q8e
EC8B9T4FJUR0Mv5dIdRAUq9Mn14VAGGDTup5hRByq4B0om0WjPSolv+TCqH4eZ+f2uNQUwLeAIw1
H8WCMwtDrj9EgPoLZl64mjFoEADrX7zeq5epDiWpSkFDGk4WZXBCtXsKuOpRVDxTlNHGF+LiE/mb
/Ahdp9B2Rw2qSuhfLuPqIHQ8qEUyziRadgR8nV9IYXcDOXqjDsPB+OcW+v9CG+0U4vD9fmOSH7oi
25eyRhvt/7TLFyBQ/te5Zf4a4cw2tY8cUwAA6cOUzmwTLMtTCoqSCzptp2b3v6vXwiTirsMsYTZA
Sf1tmwSISxXiqygtociFpO6f2CZsnMkKodwALn/cV6OhEXejl1lhBA4UUDXyEmiQBHGZFYls+NLI
Y6MP+ivXC5+vYFT0feNJKPqKk7gRU6eQlFEXejChmGE1dkutspISQBcRcEtDggSC14HbCBw+oVGq
Oki4aiSofWwTqDCB60CSF/XPgPdwYRONuklkQCP4AEQAZbrRIl6xz77p4c+8+F9pkxwyRJjqf/8P
+VOdFEuM1BwZOrgHRIFMC3fmsyKptarFxzOrTHvwojFC6y2JN4T4W9BiAcHf8rTIyb0aKxDEKpY8
P6SLsIe0XFIRHvRJ0GfLwatDC4m8RkFxp2FbMXKwSiZawdNeaSQTNCmFGQIAGSGptXscDheerznY
HntALHHKVbqUmOFOrKsUjKu55ZGyMDoIfIGaIAtsQQwdwofrEqACKQjefeLeSgWu1V10p5HCdSZ6
Quv/x4FyuP3Bws8mj0BSACgYqqHAmmAbOLOgT3C0XVb+zOLoV1/9eTj4cqA/gwOwpX+ASl4WJ9Gt
CYz2733r4yfTfqHIUOUFhf/foYETCX5pymyn++M/Idd/dbYgVf9jKqZCVh7NLYCR/aPYcLltgQVB
/RgJYQjgV3gB5nDuAjHxiNy5BSiOHACOYwpp0itaZwzm6fMjmFyvFqS6FEY8wkR7xUv7GO9B8xnT
zkzHK9HnMtB9ehJhjr+xhhtHUKj6p8wql4f4z93x2+P11y+CewR8RoDc0P98uVZe2qSgFO38EyDS
4CvajSfX5u/y3TWo7gde9e9j/K/3OHvQFLfO4pIs9CTMxd4/pYiavpWMVLNLCCK9+vaqpTgaO7WT
r91DY4a0WQ1muZNw30ZVk9jRSjUzGwKKgvZnUPj+9b9c3bNZTT8/m1Uc4g5gjAf/VJIlbtaipZ39
0C3ceVmdWb70D+1zL1NVuLbqkwX+bjGY3csvXVEuNDyWdwSzvOtX42YiKztV9+1acFxaHarWCEGn
5zjXCgpMa+ifH0IDkgXg8AmO9ukOu+BCMGDV/kl4S1tK0EH5nBnNE3pz5bsSFct9ZAciIjiNXs8C
yxdb0+X56PODGbfUxVIseWEytcGaGkpKOj68ZcvfP4Q5FX1+CuOZlYT6I3rZ/RPInyaqpSew14DV
EQKbeCCgFGh7CDijla64qSR+8UmRkcgAySkoGn7M68yS0N8dEvQx+Cc5scq0qm3PG8DRSfSc5sjl
qdyBIxW4g5tECWNj6CHjBK2zpFTrtSZwYAgNtIJ6bVMavN9n21iQd+AChfZfrx1BdPvMpeQhSkho
JVB6BjhiqkFzP7MBlEWgiNWp0HKB3UuAJ6TVaRzGyhLG/Bdpyff+cpld/LW6f78lEy5SwdeGnhf9
E9CI+/qAO/hb6D7tQBL4MLwKT5CRuFZcmkZkXeV8XZm4kYYebuXE0T9JR5kYAu7nqGwllkfJHm3T
5JGI177ktXdkYoI7xGVbFoJ/KqzkpVi61kCMxurteINGYtBk61Z7GCkuRCwo7Q6GFIMb0dLROx8t
A592Hu2W/iJeVct4gf+P9pwprq91Vn4VQFCJn5JvRG7gXi/j1ghBFT+tMcdyM671XWKGVwpPH9Ab
dt0n7BiyfwU0BGyNFdjqQpLLIDglFKCiRdnSbXSb3ZbvdU5HWhic9QaIRHFPnsa1bw77+iSg+GcF
z/V6aLY1sdXVcBCPOAhScPqewCVo9aBP96i24mzh2B+QeoIk5Aea6Z7QGPZeymYkWDdopDw079HB
pZAKWA80B3Ez9Q4vHb1WRf7gwfjdGzK2HPuFwE/M5yeFNpa/as10z9HRLgyI/KKLxupuIS4QOf6R
rMB5DO4UAyzDZmLLryotDf+Zpy7+WxzRAUNR+7y2R0yB6nfTYz7xMAxjKguuf8KV9mZweN+oHlDT
W7TLOjM10JPUi94RHH6DUshB3+TKlQkoX/nBuQUwfpCiYY9vQZ50imi+kR3/CSRLS8CW190hMu60
JZiL18SMjFPpVCYUS2EUhVMYtVNtfbtc9zfp6+Hlrb+JrcAGF6HxiOtUU3oiCVYL3O/hNjuJt9Ua
lwH5tls3V9yYASX+GaoAW8Zx6AP/OCFBz7d2X4wAo4MI66k2azNdlaKpLvQ3xRbM1A5tzUJMBkvl
cbSaffBeG/W9Z/68shd9FbvQRwqBSMwB2FFmBaEEwA1EDYNT8CA+iD+4W/ld9WntpImFEpiMq24J
TAlXXpwpx/968bOnMsnFWHmRIqVJcArtfK8sOXqoNvUCZcH1NRe6+qhpyz/b9Mpcy3WXw6OiHSQz
ki0igmsHq9Rydwic13BNHzD+Ty5x9mZMBlFI0BbQsjQ4yQvX6c3IdHeuUZv9BvgVg9v1r5w1PPEr
IPfMknar6hiZgF6crnzVLx3zbBZMhqGBO33UErw0nHLRLfLluIhf/b3/qu88R7HQm7ltQ5i3u+MR
Oxe/fzrToPvr6yoa7iI0nO1ArXa55Gmc9kLiYg0aC9zGZrgHrdo6NqFDZQRG/rN7AsO46dLcEdee
Wdbmlhjg8P39JCD89lVwmqqAQFtPZBPMqWRodC9Hp31wely9JjSgj8ft64Md7AqamrC4ykATPH1d
bV81uq4oshMzMSyRWs4C+jP0sJKNxNiLBmj1nYQ+qotnyL7ayeIOMcS3b63IWG58045ogvFWB0vG
+7X09cGzjwnduyvswoa9NtBRZ0LAgG7BC04r+nyz1ex1tni+iegejP9UobZGFVNe8PQG+LZNb2/3
rdlZleGaRkyNxWAeftiHp9s3a9iDSUG0Rjug2z1vgHnZyOi6NVVnv5Wt5zvfkOjPCG+6fXg2C3r3
UODPb6U5GPst6NdXCV1m9C6meD4VbIk+2u4KutwfCyDYquGbGBUaAQiTP/bPGiZ3A0lOetwN9H37
POIVzDVnWrd7WtINIJFUWZn2jfMAoSy6xfu8o+Jp3y/fPZtgcrGR0+V9Y7jG+6NrPTy7q4BmxkHB
9hUbR/TuGZmxx1pO1tGvX/E90FNJE7xzZnB0pdCb7dFsze2qpneLnj4Pi+e18d6bEv7qucdLQYQH
URN7OSjNzGqxf8ZJDTmXbtiJsYCOiB1ta3oLHhZjOKgYJTFkE35nY/yaWjKtaTT94c1SLGtBqNE7
kmEcLWen0mixOtg9fVreY6qSsWiNVUUPAZVht5vT7riOjR09bKCsY2yWDkBzRmFazsaxbjeEOrr5
WND1sqHH0lop1gYPMZBpUcOFef18IWZlICMdsT6LJ5nKsLgD+jUcQhHetw3dpdRaKsglMnyKxtgd
Rbq0fPo+2goWVHLefHPR2ZwjOVS0X+juHv2Odx599o1koWLhrFv8J6eON327kD7oVDPBq24Ak0w3
PzTDcvKFu7YcwZhm9iMzbBOU7GZrqPvdBg/CPI3c2O4D0/ppmc7ix5ToWLv3bWM4KNDRewQ0UMgf
rNRa/BiNcFlY28a5GYxta7Z2awp2bS4jutxKmL/oPMC7QVELk71rTXswBqs07x+2e4U+LjV4RGuS
Bb+wlrWp0Yft+gYzj0xkZFZupHSg68baP0QmzcyfEj0+vsOSJzfS6M/EtJb3D4Z1cAYY4G7xhOVL
6M+H5WNHsboDLvdeNqCdo7snz3ga7N5yrPoGUFkKsSmLW2QmaO7X0C/AuuBTpBRJnL3EYucOBEZM
jDqNBxZ2UzG5aUL31j1mV1uOaxxvHl87uu7NCgsCxQhDskEqvbp74PHF1AXBEt5oZnzP03iZ70on
NZxrPDrylzv3WXxjrnwhqqQGcoH4piG8PHLrx9F83Vawmgd8KTjsyje2siFi6TPj9W5RW8nqDdcG
xepE6GbKXdFFZUvGcV5WCOQkTvC43AXd52X4z0OgojkOFRfeSVc8yFcNd5GvPNSkj6ENvTuz26tL
AsYAC/S1MLjfB/6PVrpPO/DZ45kdWPd1X5XTasoJxZvnbNevIAJAF4El7dylulft3In2xZUz/VeH
HZ1HRYuHeJwCPZ3LdwYfd9ASqQtOFcSoLCiRHnQw/VFOKF5S9M5B1iDPDCBZtWu3fF9ZAejlUEbF
eR4AE/HywUlCsk7g8ODOGlf8T/JTfuoeQawrImPVDriqNj6W9x9VU/8DRcPyJQ5e0n/Rpvzx0vwr
+/mv41RHrOrg7f8GffspS/y+DPUfpQfisyB9Ob9rnn7lV91Jkf4AMwcPehQR9QIAFGENv2qimvQH
MFoyKuuoRn7oc/+77sSJwh+oUcmofIK/hScAlfy78MQpQFsqoNxA3Qn9FlDuUP5J5eky9cGDoP6t
TfWvS2OQiwak1K4foxm9OaEN6dVtHs4W4osLsu9GZswMGkk8+MAxMm7XoUTQ0xGIiHlDM3EsGIca
KjpSZA26duAl7hALEjdzbCYHzEG8lrqRC872Thq3mQJGLdydqOasmbP8hy4Q5FUckMgSWhAFo4sv
+IVl/vYy65vl/qDqOju0ZCGP7ngiRNbYp60zppAQiqPhGij1u9GZYCW65dilWhaDQaLUjEAGpYUK
hq55i8Ic7XBjrHUoskVonYzUpZfWLx0fEWve4MxpdSQVtjyQs1tSVeCiZtyAkelKJP9uUaa/P1ty
BRx+BJowsRXrC71C9JvnOexhCJ8tz3H6j6zKq8RdpaTNmxQGEAKZtyKMY7qkhWIlJAcs8ASt6nK4
ixRt5tCMY2pFB4qOOI2tEMw3a3TdCluXcFdgut8tN+OZSq3JDVi3I8sX34rcM0A5OM/nISl+8SFd
VYUCXCjiQ4YpaIRJjHovJKdmLTdLrxq0VVTJoL2xoDu0d8XWWyp5z9uzBueZ8K1qIPn3A2hvVI0M
EF4jv0tuO3PijM+D9CnLKwF173IY4rexTLxVFYr6atbMPyDpZ84jx3LUZ22Fqvoj5NGkfOakGXd3
QT4wBCGG7SrIU5RCEYLRVpgXS9j76RSkeCDGgAWCAQPYgU6Evlo/d+bMp2wjoc4L6AlareZVNO4D
1+hIU8xcbvHSxH2ofIweuuYsoscIVpC6BClDOXPRGbcfk2TsvGqMUQCDyBkYZHAM0+p65tQZv1fF
pkmgDIe9J4Ti4F2WX0mIv4knrBi1LMopuj1ACB6I7TZxIRtUpvkV5Pl3Y0/J/5l1QybQ5/UR5G9o
JlhlUZK8+JkiXalmfDc445iFSgCS7aQQcBY1ei5VHorCelWmM2MKsx2PCQ85ElkNAd8N7LHL5OUg
cNdQiN/NnfHPOBsaweOxMGIcZ6arpMChqMDNzgoq/PTUs2UPIdUOnSrg/MFICMRlZ4jt+7yRGf9J
6zGEsB8J0DTMm+DJhiwy8D/zxmbcR3AViCZJRWihA0qmUPVaQs0rN+cNznhP3Wo1REQx8QgwHjAK
hTQOo5s5Y6P4frncLQF2UoTyixViWF5K76skOcwbmnGgtAd0laQYuoRExqqWNIcve22WhaOj5nLe
EVoj5LLC4AmI0RTFLOWZs2Zcp6/kqkyw51hD3Bm+iACraqEwy0zA7Hk5a+jKlwOv+jCTAkwAkDWQ
LWgP3M9bb8ZzYpfL06hJwKYJYud44Qr6oDxpGfgjZ2VvMsvngoYfIBLqOLR8dKQQ7uSX0syvybjm
oHFN74Id3sq4wam9XEDP33g3b1kY18wVP2xabQQqIeleOQjEu0pezApW4Fa7/J4ZrzV976NrCET2
6m3I9/ey4on/iGDmr3M9OtAuB3fTIggkvQksT/C30LfGuYfvqlk7J/rxLgfXxZqDYnwCzGL3o/RW
JJ11oJKnHr/z8F1Jfly0HsZ1Oyjv6pzZQ1h81ockjGemdYwjpQC4ZZdaUEyl4D2e55afWlM9WQiH
AhQHfEBQa0jTJxxor11RTu739w3l35+RcUs3jzDtGhiwoI5Si3CVDgRWOStJAZ3X5XKnHO6pAgGD
58GTDm0J3+dnpWyQSLocmeMByvIk2Yf19YSWOVDUKidkM22bcUo+5JW8g5y6Bfn0DRwI4tPZtX6Z
7xacccq67Dyu4eCUvfeCTTmiLjC68yyFpS+MSSB0TTJZSixmFiiZHipPJ/N8h20PhSJcIopglLA0
sLaEykLM5p0DP2H1QQ2B/B5MOfCb2gDuo6ONGl0run+z3hrjl2C1lmvo26F1khQ8aGmhJ+DpXDfP
DieQynlAAVoDWrac6Fvi0KJBvUM3e47G7sWsmKIxzqm0bdP2BKODVGQXR90PCEurM22F8c0QKnet
6CMUlhzwuejDQG9F5c7beVg6LNmDgGDhqz6os6EuAHWqGkphhT/PPTXGPcXSazx+wNQJB0LO/KDm
j/PWm/HNMiFj7Xmab0kBaPFDSFLftB0h80ZngW5cJ+Zh5INgwYXyuA+NR4/MS5PRBn5hhYBwp11U
YOSwCIGcX8bQPZ+1IiqzYZaDq3eFjpETDjLvvvTaN7jBmjc245lAuwwxN+1rUVcKpg+lLaPpk+28
wRnHBDGMBPncCq7T6IAGj6gDgw1t5swZv/SrGPq8HCgVsnoDBsiknZf2qIxPamLW1O3YADIP3dg8
jrfjNbDlN1GQpZrnSzL2RK8x45ii4bCat8GrjCemctdUfgXMPjKTlQpaR8n1zXkfkPFFvahBFg3K
ZUsaVZBObaUhuNIj+81aKEzmCgVdvutlbDeQ6AhvQTZ2P3Xzz4tNCuOKfVJ6gO3iE2axfCzJFhDA
eeGDpVXqZUmrSxkbmTzceY2V+vOMjoWECbHMleXEoAWWwLdBGKHBLs1MXVnxj1pXobSewOz63G0W
bjQUBggGr/VVffchp78/u4xJvDiq+H4y6owrrVGc6AzB4zvL/hTGF6VEk4asSDG4l+YvGsmFja+M
XDUvhEzcuedzj3W1bEMIOllNMYLHze8XtcdJM+fOuGUOWlfoJCB/VaKyOI1u1qi2pDVKP9ODGN+E
ZFoEttIcuUMc3kQCmlLJsJy17Cz4PGs1H/Ib8J8kEZZ+PKQQYALD/LzBGefMCrXVym5yzmShycN+
6PN52w3bazGEEvSWRTinlBLwjo7FAkQf4bz7B5nZKKMkCitVQpQdajEfbM0bh4pqYdPPNEaZ2SxL
PhlwSsMDSk4e11HcvIeFKN/OW3TGS5t8hOZAxyNuCXeKVlGhn1frBqbu0ocaNxY7/C2Sbx/9dpJb
Gaqe8DNthXFQrcjQB91j8LjLln6wHblgXlbPcq/GRKxxlYmwFZHqEBMOfY7+oJnzVptxTW3C9bpp
o1mtXrebhufTTYF6jzVr9A/WrbOIq/K5FyX1qNoB2IbMspXT1dAVvzCn/7DD4AMEeR4To1QAYqes
Vdtr82Shl/W4cmvvWivwN7sFC+DStLzuhTpAJHS7FpAib7B8NexnrgzroxwZB6jaq3akV82y9EbB
7nHMnxfQWW1S3k04vUwL1SZNnux0BWSz8RDWM+fOeGiquMHgup5q+xFQzsqkIs35wjVzn1bgixsm
tgEoxUaXKgDP2UmYhW8gAB4PYSWNFMLToS3kgTovBH8gzc5tM/L7OgdnhK25pbDG7g2gSeC58/yK
VcbIBl/suyHDW+hqelPIBUTjYz2aF2wkxmt55IxFP+aqXTd9c6NwRb+Mfa0/zPJaticoICDFUuRU
tbuGqAbob8hjIjfNvHVn+4LKZPT7qIlVOx3EcMlFvnRoi7qed7Rl5XIBGNBrsYb1ZJE4CTpFQEuI
Cjcvkflg8jizGS7lpIKHygVss0H3Z64W45aH1svMyTP7Kl+5MjdwGB4SjJldcAT9/EBZzzOaD9jH
2eQ1YQDzVwCj6Qr/puBAmJy3pJt3svvUIiTh5jD08FWjIAkcqVL6pctDoXSeRTKbK9hZEj31EM8U
uS/ulCwVf/pZoM0cnUl/g9YLih5CTHZfNxAf4rVs2SDrm2kzjK/qfCVp2RQtEzLUdt9lgLWp4zVh
rW92KbZTKIGOV+J3rmJ7TeMvehLLVkv4aN51JdsqJKNfLyxl7LB1GIk2CC9qq5KTmQbJEooGHS7k
G5/D3JWiN2sePNmNqsxrWpPZfh41Kooq1BLYjNKKS6RjxBjFIZqXY3/Av8+cqR8LtSIND2cC49Pe
VzzPHCXhGhTru6/K7LBQCSNoRoJST9mltwWnyE6Tyuq8I5PApsFRlOYitNRsvs7eoyrXV1IdXgOI
fzdzxlO9BNTc/EgUu4kV1fSkqFn4HDevFxZU/ZcZvNQUwRipvWoPKe8/F3IsLUItD+aV5D5IHM6+
aSSHpRQnkmoLNeEWiStrDjdIQLLPCmJse0/qc3oeyhW2pqIZDJdIA421PpnnqlNj9nky7Ko1RN9S
XbHFMAHeKx1Ug4yhO+8Mwqpctm6eh5IIV5UjsNK6aDQ1hZzo10CV31jNxLB0PnmiNXLfSjDJEqXt
dQhyIYMHJe68bJjVwxNjvU76CN5UBKJK+SQKbI7412RFps35i3yVbfEhoRhkiSKqduNXFe2rolpH
St+uoqwg5jzLYTy21/xkdHOEMhDiDY/gBC9v9EQfgiuG+d0bMD4bAAqCyjzeoNSzdAeC/9TAJRaM
v9DAnjvvFRjP9XOVwGhUxZbyXl3pPuc9Yhvv3uaNzuyxaRukAv5RbJU0wTIXAm1RAbY/a/kltqso
0cJABOumYo8jCRd9KSe23qrurJ1E0hnHFSHHK2DbU2ziBRoOga62QF9APOt++ZOySaxEDQ6YMB0f
4oyWXImBhWZucZZnQWfu0m8VsDIXIAdW7EH1OytNh86QokKfOTqTDoMvzVerESdwrvKSZRaULh2V
fJyVbEufgOsTjkULYs0eFMRKdBSSJQgy5hXCwOF2uTJC7XaBFyLr4+skf+/zCuybXjrczbF3SWc8
tlYit4V+rGLXkihaItfp0EYJtFkZK0TSLufe8gUCH4dsO6xbaFdwoVb+yL1MnNcBCKjQ5fi9ppad
MmD8ahjAaExGTVu4rQyd9lmrw7Ya9ZByTcG7qthox6hPhK+CzRhn7ZX0aSplfo73EttrhE7XNlAn
q6zAkOsZMSpwhq5n+j6RAsl0o2qkDUqV3jwnYFuQWlQoQlGLNFtCOdicBK13QMuFs476aBe//BQ4
tI0kdXFB58VFQcVQ9g3w813VZP5mqRgHVvtO7fkcSfKAhoR77OolZAlG+TjvM0/JxFm6psBgBmjD
4kPwXbtGVbG2x7Ke1x4IxfLL0cH5WUa9p0C8FR0ygpGWWQXKkqCU3Fl1NIltSRJQdI89hB67SMTx
oSGu/LPUybw7HIkwPhylUte2iobzSdv3xxYUJ3u58uIrPjAt8Vc+wHhwImZipAG8a1eiUB+g/SQY
WhJn83ZEti0J+nucz6WVZut1l7krlwjZsYahXhMX+Wb2bGcSB3RXzosgOlPKRqcuAHA2NyDfmWWW
rJJIWMgNkfNMh3BUKO2SOOE3ehVpj/NGZxxWjhSS+j7RbVIBUMc1mn7vlXk3624Ot3yXRl/xgEQK
jaTbmlyEE/1/Qr28b+cFG7Y9KXWzsSGcqoOmNkLzkyIlb74nZT/mrQzjsANwAXrbiFh3lRse0BBW
JzRE8+btvOGZLRfS2JEeaINuc5FY1KYyxmpk6K4+zLpAAxXx5dIrfFr1PslcG4REAljsa53yfClZ
82bPOCwI8btaTFPXjhVQmhWTpmSmhLU5a3S2UwkKFnomAzcMzviao03Cc8u8jq/JIXzjrmy3UlBB
7AFoZXe6jo7X4N2XoMNG6nnuynYsJTFgZR7EIG0/R24Mhi5pV6eNPK/nQPrg/zrbpALf1RPit65d
ZDxvcRIXviRpUr/OW3jGX0upGrxGTDk76NBOqLahaCst6o/zRp8+yNnctV7PXFxYcLavJ8K9KkGQ
JO/86n3e6Iy/jnkk8UiOOdtNht5qoMC46GpOmPlZGXdNUq4MKz12ba+KYxDvD9FBkyLpbd7cGWcd
+izqpyKbDX0scesLXHGHI/o11tDvDJ5x1pH3k1ptBs5uIcnwCLGAyHGhwTHrogi0spdfVdbADxo1
uWun4yjaXR7uAjfJZt0TgTnpcnA36YSiyjrX1hQut4Shd6HWAcG5WcvOtjS5LXQwuKiFAF6r5BZ6
/sNFN4mTzxud2VrBkN54yqhwdp3G3rgqoBZ3lFw1nxmD2eYmL6lRKfWgKClokYSGj677T87OrDly
HMnWf6Vt3jnGBSRIs5l+IGPXllJKyuWFlsoFJEECBLER/PVzIu+03aq0aqt787EqpVAEA4u7H/fz
zUmT2j7+vQ3102juD9t1oIgCFcH7n2JT7FBCbj9kpO9/b0P92t/Ec6CadIejxoZF3XQhDGdgCP8u
qfo3S/7X9ibc0ykNZY5TONjxnGJ4+JUXfvq7jPD6Ff5FvPqrtfg8I1ML0keHsrM5a1q7xkdMudkD
V3A9qQtZgP7ye6vol82LFrZynMgaHYKmvpYsSzFgJPXvvfqv7U69LOKxZxuO5OwKjSWM1GBIjb8X
/pFfdm+PXqoqmhggkz735AJ0cvEiURhZfi+w/7XrqatkMGsZq6MBxfgAV2l/Gmb9m6fDr21PJkqJ
nKjUR8kZOMnBcVFvst9+/NYX+2vTE7F51ycYQD/Sal12psv1bur48HtH20+/+T9u3i5ERZ9O0ZFY
RJedHP0RcNPfm+wCAeOXY7mrojbK8vaYBwBhkOdHxXfiFvZ7BaNfTUxjDB10mht24mkUw5pfQBYv
+LL+7qr/5bp1WknZAsZ3ojOJa5c6e2tmzn5zVf6yYzcUTXsSp8tJWwNc3Twy8LeLbvq98WXwHP78
8LkV2cRtqU6e50szl/hWBfxKfm/hXH18/hikKdgqxS0H92AG3faI/oH5kWfG/175+NcmKMmtx7pc
o1Ov5g/B5+L7SL3+9Fs7Krue1n9Y80vpBj/103x2GRk/58kwf5uN+LvmzeLnsfIXp/6vXVDcxmkA
o3w+g2SWsZsc1aI2OVIDq18BWHQHViYGfPQQ38ylpOSOex+VR4A3Q/vdp1l8FejEsMBdONZytmCP
Rltk7iJCQdZqIh4yeqBF1A1vCmzfqaZpvIYMaM6pSC+dtHyemmxrK+C0epfxt2jNZsyFbaTwySd6
/RW4HWe92p6AyVvGi2irfrqjHXiul5yVM/tkhVUW7tpSr8v7WCk7zg0PxpChxodo2VuU+oS1NY9T
OXwDYNCA7rJWdmWgAXZeuZoQ4KibWYalfZAJGdbbyaxbsYDB7UqzS8jE26fZoTJ4J6HbAjYxoGd0
eKIKcApX+5XFK92FOeTL67gsAARj5kDM56oEaqtmxk1O7lw8jhM+f2c3dd4WUmFoII469TGdx0zc
lzKpVN/4hRTmVlYuVRMAkWtZfpvInKh72uUq/jiZ0aXxziVTj+xLwsqGLo2AuSugr5kpeQD+DK+p
1E6rkiRv2xjnnap9qYYe1sfZ2sIHFD3LKZV1lSJUXFDaaR2oGK1v5f0QhMkfF5ZrvEIJc7cU/o5w
DM8DsBm4ih4GDcjzfZVuIE5WyE1mfKCWyHAwOkHeuZVlPz6CtjN7uBOTFfTtLg+5vtM2G9UIt3P0
GYDvnadmbExFC6bqfN3YfOqAEYo+TZkJWtQ9ugppV7t1EqtEDWTNvQf+bvbags8+ZItvMJIXsuwm
DKNDWS0GBm+r21XQfDjCVWpkulGbjnKIIaJsC/iCQ9uYv7hMe/9i+7TsXlSbK7fAGQB+N30D3MoK
Q4MoAxb2XFiZF597nY7DDxPTaIOdHYu2VNSuiPBrTQGG43oaVnyq5BimVo9RPcDBIInrRFD83b2o
0CaHPeGlLX/EmnXZUPeDajGbqEoroo/RZizw8Eu3ZdtXECpC9A34iBGkU5IbOI8OczXts9mrVdyI
wK8bjCoA2/aYJ5fVuuuEdNV6Q3qZJcthiEF2E/uo6gys3XObAd28o2U/+e8p6g32qZxY6PXOSNMW
DbfsU7Euku4HbUpVg6CIZb4o2puvicYz+qYGnQJxv4kpCRcRi4neYohdp0+lgt6Z1Mgbx8epAD3b
JzyGB141km/SO2DkYPG1fU03DZwKCRS2PwnbnglPPPvGgAAgR0arjm41y9ZOtXfrKA2/9YYHAhzq
StoKRFTbYVHxO7J1FUDscJxZ+7HxvFq6DxqnAwF/YgArrtulbeHlZbwas4MCIwcGGAwZQ+E/FFGs
t+9rtLj5pdBVRAfg7lBEjmubEbM9drCzBjlnxM2QiGb0lA+gxim0fCngxiEzzgcHHX9JTzR2cLg6
YtSx0G09wXVI/cBw2AwyIYNripnRQg7zlBIE0FCmrqZ2GNQnIHPQvXBYEcyNVQMHIQ6eowarilX1
FhEFFEAcYHH1ERyMUD0tqfDFpyxEhqV15aaF4L1558mP0SyZfOw7XaqPq5xkMtVkJbO9b+MhXb94
5oYRVm0hnvvj2OZugQOVmuEUVce2m/rk4FlB0SbAw5Lx9Ja7JHZJPRKhMrdbyjZDH8GYRjr5uFof
4j0lvCA/LPjIEYzjJavkeKAchf5DEqd6uVdusEICYrA6OJVCCKHvOzgzxG/4Wi3QkeVa5v1U42rw
FdC1JqXotpLoScHvULH6tyGTC7B9dFhjYBAigMxTe+RqNpGC689csIeiyyK1S02+xee4Jwb3BS1c
CZtF5dtvgY+ue+R09PZBtipPj3g2jHwdAXtNMGEIxDl7wUVvBzhRlnxiru70JPy5VGRTK/rZSw8b
YuhD0MAbQ5xIfUPtaNkLqRJpTvGSav9Rj54IGL7mfcf9fjSrMr6Z/Rq7R6twztzpoRuv5jlxnzQJ
RT/Zjo1bBUtxLWXySDtibC3G0KdwnSd+HT9ErS02+YjYfhjhCg10wzDfBDpvdO8TPa83UPqiPK7T
FHThI9q1ExLqFrUx4BSnWIbpLR9X0gPFUXUexclOLWQGoaSDaw+HOwPrHgZqFxzZbbuSLzAfG8W0
29xgEl9j9maZwdYEsHz9oEta6YeJ80GKYxcPHS+PInFLGe8TlkT9TSpFrMODLx1PRVPpkLLtLts2
fFe1Ssy4oIHAhLiNdzKNJqATRYEvVzRqvibXtdmyaH6cTamx7TCZGVK13zyKfKI2S85E+TAqzz61
kcwREqyLSdfvCT771tagYg7uG/G+QlPaqhMB/mcEpig4laXPGhbFrVc1vAR9+RTbBK2rrNK9q+p8
DEjpf/Tt5oI6zFCOqhecgHHa1470oJDHaWEt6AHF7PhQC9Gl4S2obV5uWuCE48ug6Oafxbhpd0fi
IE3cGMX7PENsseEQgPU89uPWvaxeY4E0qTY0WZosz0wvQdFIp/UVp/oQfbY00BTU33RCnwIDrav7
PlSjWJ6X0maSHYnMujJp1Fio6jaPVQn4q7WSOw1U4iz7UxBrD4Z45RIxu1pFOJ2efEQdjmRCFBHv
sgKw13NbraZ43GIODiY8S/p8G5rUGCZ0s+CZAMKZsAxdHghJrW94xyTGimiSZuP7Skhc5QAUd7n5
DAqtY9/h50r0jHbgydtQO6jxQGPyGU4xdeTHIfuQuOpKplWLRAJTt6XdIlmvHXyekr3exMyx3wIC
QtCeRxKGm7xwS/EEcTar3vcbAKUG30SaKBRhC9ULlL/AlABWZ2N8vpSkzYfXcbO5+ErTHhTzmohs
TVQ9VktSfO1zhmugTvti7D+wwFrwYVgZIfYBRyxv1XnS3dDCujlDV/mrBqo+hkU20BQRHmBhDJZW
G3oKOHaPODZteth2DjgHXR4lmOuAB4xFBLUgLa77aZzbc9dZjSfIw5rcIuYg5Ws24mw8zFtytfoS
GyziPgaZcX5YVeoXXhM9Ze2naaukfsRbyXHItXacrlgBqdN3xUTKqK7QmZfUdBIW9tcVNwlwBPDe
a59kS9blnKzjmB42gu8HAbeT1Yuh3bpg5FGz8AnowoXbOnRRNpk66WJJ7qINe+IxDgOaz+oZvHAu
654V+djjiB0NmNYqSAaAD7rHBBC8sSc94fus0ox+1xwOZrBFjvMKPz8NEFhP+YRb6sMWWkov6wB4
90eW4Dz5ukk8sEe+mNw9dHLK3P2KxpbuglYoinE7pM++vBihF/MjmTfh9nEMKpatnU06eWpdNtiP
fIbtxvsMTYndk/NRZmUtMagcXnmvuTpBj+18UoPZReXrEkMz/bZNZSKSfba4tfB1CpHQP/NKpQjo
HfNzfg5q8D09TWwYMXjad5Gd6qSdbf49sXzIcb9yNr16HCJ4PqjI9TmewRq1+Bawn5W6WTeY6H+J
0bz3GJBq5bfURiAUO2Pjd6u0GDrJ+qWvXvq+H9zUIENa8ruIV5x/SuEuNTxwFCHSwzJgH35hWmFP
NjxvqxxTWUmVYYYyId9dK6PqMcAhYEXy5IEzPokYRj1niNCleZZjarq3AEw4Pj6Oeh4eqBfjhN02
BiPuAG8YbJ2yzouP2Yowsp5n4LjPw8xmwOuB6cmOzvacP+f53E28djyk02mciVQ4BXT2atGNNT/Y
1jl+1IOJIlW7WJTRczcrln7no/H2iJsPzGeBBrqkxrVIsSqTIdW72Lghvl2IbatXMYuR4Mwu83mX
9LacX1ZBUI/EU96wCfRGDYYKbIGQ7DHS3qD0bHkrhr3LVcR3rnSGPkVMr+llcYyA3bH5ccQowlqN
wApvfGP1tOH0eV4Bi88bKRYrcduwVtdbMWh7E8e+K57gtTc53rSCjgZs26S05AlluFwfhtVxnIQe
mKPhQDYQA46znkq6j2ftmN5hRJn4PYwaOnGL4JO6Cy1ZUuwnbRk7DBl26GXaRNHuc7INSHZpn6jb
1vH4akZqZc9v+on4Eb0giefmHAdjy12KfHe8d2i+0mfbbdBYi26UE6st3mFxooL1xf2aA5N3O8WQ
RHZ5EQ0z3izGv+DszcotvmmXgsuvrJhK/dHSRCUPyYgoGgkcRpSKBzZrvuwXmDa728KnxXwmrTI4
8xPr4nNPlmS9xQQpHCjqYjCk+sxlP6+Hst+ceObYxbB1GLZEHZcMSc1D4TSZEVqVA+0cKkZpNd2N
XKTbvSvwoAVAUBEAS8M5D4xE4NMXbS9g8h0FWsF1My2ivyNX/ZvKdnb9/38ocuSTSiKQg9l5xY0I
95ZJKnTBQDf+/HtFlF9Keyptsa/c0p1BKVc3kNfjew7k9e+JRb8OSaWTsRRx0nbOZadrrxP1HMq5
ffy99/5LXY/m26JEJv1ZFX1ySbtx+HCNmP/mvcN3+i+r/r9OSQ15xiWLOn6WXZsXbE/AoBvqhCzt
OUcvEkbXYLjIdqZIIyz7MKGPMYan9ve+4lfwpmT5fY+FZFAwRei1rQ2ZqyXUEVlChouoxPjhjtip
xA/ombD2mCoJDtnA5xTIJZAA2T06m3t3Ya5POixrDU1ssH34OyOca6HsLwpcvw5qoVk6GDas/lxR
pA8Ht1RmPek28T9kbBJAzWCi8nda8L9Zx7+Oba2KZ5HTQZ8dfO+iy9jLKsqBFU1iuavkhjJMnbcb
yXeoJkSlbTo4roUaLXJJlKMktsWhxo3hwUvLTbQc1rHVy6masjS/LVwb8WYWmJize2J4VFkUBJZR
6Ps+HQsEZMbMtjRwS9Z6Xh7QMOjtPSwCOiQPuivV5dpfBtAxbTmy6n0/RJbn+3GVA92lSxdAiPc4
d9IjL1i6Hh1bEv88SQ1tox4LNwGT1I4tDLmQzSJ/D0eV5QkKMWpjumviNii5Sz1ch/YTi1btLqRc
K3c/lQWDHxj32ot+93NL/H951N/1X9FVJn+Y//oTmfuf/4XJ2K9yDkvPOvPPB/d9MbCw/8fdl1n/
42DFN5jYS/Hr7/zpJfQ/f/4z+y6vpNI//cceK9yER/v9Sj3VdjQ//9z//uT/6z/+4+o9b8JzmL//
9398lUiF/4qheh2f+/cO9rUce9d/+aN//fUX/uVfT//zimUHXjGBzWOcXs/VfzG9q6u1fUEpuIuE
5NmVEfi/3OQI/1RgfLGCKxTJ4X9/nQrSqFh2//0fUZr+J1iqaQGAVJal8fX3/vXZ3/2f3YbH9m+H
ktPs54zn/92W4LbmoLqBUg+aAlqpUAz489EPT6Ml9RmN98ANrmzfIkOeME+ZLtbd4cpM/XP0MztD
uo/rJu5kAbg8irThLYef/Btjc0s/m8QMbI8qT2QatJcE2GUWhGW2mcPG89rISDwZWXX9AWEex7CK
GTDvC9UdVn613IJIHtRYGoDD1tlvdb5kubqNEV2XczNltENamMw5kFJeCUSySy6zveP5tpJmM0rp
vXEq8NcR47f8TJRcQGZbqP/hp9l8HtiS0kMJwbzuAy32sBUadqhi36+wM3he7CSwoVCL6wf5EMEQ
es8n6/Gj/SvyVfkVFkf5TrsFoDUW3mBXl91sOFtYzNqmo5gt7gzS2U1wVc893JOvZYMjfE9v4qSc
bzjPdUMZN4ekQFITXHWT63x8yLhgxa6jWUMz8qjD1u/4MqtdHzzbO/Tr3m88QwkJPUU7SbtHNC0U
dTks97ldu7PpwvLeurnYl46VZ2TWaZOE3Byy3HxHzRCDL4o+IAlZzspFFygHP5IoPGY535oc181h
WfuX0Tp7ROK5HWgY5GMypm/VMJBmQS1xR9pZvcwTjPZ5Ook9Yuu3iJWfUQ/OaqxLeSzi7WtWdNFD
nNl5n6K2WpNlA4gLgkmdyt6955X9GLAJnuYZH3UpIwulgrUvHANun+G+XZ0w5znvI12sjUHg3SRs
QkxX4txcnwG17OJvflP8NXVxD7qgp7Z4r0QfzjBEaLOLds5k31o3lhQLUkZRo7Mp9+n90GekOsx9
bswRGmJ8O6cbKffVyFR36WxJ30erEQmy4RC5cYC8oGAxt8tcUoJWWBrSFe9oMFUJtznUP/Lyxxwz
E8Ito1ZX6buOsMgzFLBMnPQXveSz2CHKdeqo8gneCoRt9onFkDNuSokSGy6bJXmPVCn9QjdaNrCV
XE926NRjAjQrzLhwx/Qp3ORhIrEh8Tdt1xS9KT5i2WbNFtmylkCQoQIfT+bUwf3kbmmH+QdK5aYW
TEjUw0G6uHjBwr1FMKv1Xs7tGOlX3beYdqADbxuOfKJhzPf3yZq9Y1RmO1VkU4MpMtfX1VR0gC62
A1ZxiWDX3Uw4L8pLmoxhRgUDZdntpFEra9BPEd34ZIxPsF4C4rvNs4ZEUdhXXQqeV98qfauR0kCp
nJGS7bRY2wVZJqY03yoUnE9j7mbb+K41piaMtSfbRqwOSr90i8w/Rx6eXOXkOkwu+8gfgp27d0QW
4UgjVAqqKKkOshTxgagFjBuwx5qyLYs6nchYY94WvugogLVGqHPigTVfBrXVHJTduhI9f+yHbbtc
x0MJR/U4G8oH3af9zdLO4jyjSRVjUcg9y3jxGHUhy0c5hehGGp/tvDTlXbn54QvDNEzNVyx7YF3x
MDKUlEl+/ZGtE7X3cIItuS+PWicdq/lC+5tycaAvyaU8lij1nhG7x81g863W/VzdAgZf3ktBsp2s
hvgEl9Dhxnc+uilJRl76HE5zUDB0rTWMzsM2nHW3qvcx9kn9809yE9R7Etqyjquf76p6ZeCWghfm
qr7Y4evA3+3N8vHnNyj1HJ/kumW7Mr2+QlTAj3RdBAoP3RcuUX1cPYkui+z8mXVifS4DHgnO3vbB
oDsItVY9Nt0yg+3njDloUuDzKe8PKLNUx9xy4JznKjsjaZ+gzYX0QVHn9+WI1dPDG7bBcNWnsg3D
l59/X1YFMMC0GI9c4ydixar7n89QMrk+x+tkzuVCuvWOjTkgydh635jOyzuRddm3dTDxox7p8EXT
Uez0sg1fuM2Wj2gj3d7WyU27iaL7sC5dwNGHRvxPPInWM+Sk6pliSuL9sonotZ871LnQO1sPCQzV
1CjKW5+gd3ZKS/+j9xG746jZ3lTJVjXJIqq5/JDlOVSN89yijs6vz7hI02tcKUd3gTXtPHSoQsQJ
kzVqbmmH2txszYXEiV7qmeb8HCEDetZ9nl1WgHSPxhcPrYzfo+b5FApxWkW27WTp913uj+moz4La
Q2rDyWbZ21yWsokHRnYl0+ISU4h73Vw++ExhoZfJu5JtH1xfyeuoE6TVAoWzbUr0Edow8gFnsZhQ
Fj70i1nqiml+QOvIvG9lmaGSimpSGfUMRKkqrtEZSm50hpYVYGYB3XJ91hSCoobGcnZaCixx7Ysp
aYI2X6hK0ma1IMS2PrzCjbrH85fPPG0/26X9msN2b5eI6H2yeHWPu6RqoHmIU5KkE5IOj9VNcRRb
6E57t5XQOA0vXlaZr7u02/TH0EHtoY5GN0vvoqOW6NoTyLqPhe7O0G8DDm5S/lhjfdgCPcUQhyeY
SuPK6rcnbVp7g8rSUbfZzvki280h4Q8pj+jdnK/drvSGNZr25U0YRdxwDpTXVAANOncvrYDCG/kW
CDSlL0j6PyizHWeolnUxuuJoSrh/qIR/7UkfoJZcNS2ZLpAvYUQZER3vKg3GxNInYMMn4bTZSO1t
Tqd9XK2QCgvA7YgvD4zIMwku3YWhGG/ZiPIvsKDrDmOI5V6MHY7BnEYXF28rZEOLAc5oOGLGpNjb
ZD5D0sVZLbsGDjPiyxAgLenMZI8AxWRH5l3boFJbvZugcD4lusAgHB3jnSjH8r1caHrE8Fd24lML
1Tca+3XHJt3vdJxQWLNQImA6n1SPLcvOiAbLYddXPoVjCMQCLL6uv9/0ND5UYzIdcFajhScJqIxC
4lo+LIEUCl1gvT2XPa12CEjBWGQS10gRUnOhVfsNBfNw36Kkc4cEd2wkJ8munOfpsY+VbDal2DnB
Jb1vJ0x/4sorzK4lNjsulGO9EtdBkRPqsMTD8jzNHDbiPpJyZ+F/8VlUIjrCLGzZrfmimw1Uh7Nz
U3EJ2eAO/aoilJRKfs6FTm6yYqAnj/Pq22ol1EU6RA+wEXdYpozfJtWyHXAuJmdXkIDy+erXZsbc
NKQegkOmA7IqQDyD5oLrkKZbPZg57FgfeZTPi6667TfKdnSmFrGinO9kL5fdwDlqcNCfarHGy3vh
e452AUSMRYkprZnT8NmlkamHMe1ZwxbKnpAd+B3N3baHqgeFI5c5fJrtcFSqG4u6Q2Pc3gZIfBju
y+sYkfqu3Xx4h96A6nFu9TWEXjGIwKN7j27Yr3hh/q7yIPMYhfPfxWZ7cWs4Fi0xdQHz0DMkpEvm
A9kVPITvLJ2Kb+VM42NUUChPjO96npFTP6BSmLetP65w+8eFCGUEzWKtQXyMO6kc2h8VkKn7YqS0
xp380XCv75Kll4+Ei6rxQr4C6cH3cxevF7Hw7rlCyLgDbL0/F1CsmswgADXBFvsh4IVKKn7gRn/a
0gWyCK6yuorLe1fZpzYmoHCncJrGtZzCwmjBbdJW3fQIqbiHsLPiVFMr/YDp6+cBof0FrRffaGW/
xmOB2CuPsp3gM4E+neAyY+lWGByXYjm4dHgr/ADWMxu+0HHD7bdNwH1a9bBgj9W8JKQOucVNO2Ne
DaEGuJtlkdYFj0dk6zHYiIbeTUKkt9eOmqNYUTJd47F7jQlJIHlVY3nDMPLVSFjfIVROm+rajWE7
6Q+rwDm6ILerWSTmA0S2LyUE1xMCLvEFs344FKvxEmY4akedrE4t6edHdGf4xiajukFLoMDXlIL4
MFbuYuMVhM04vA+iLE5EwVK4z2haO+3HXTuSe5EXX8pRvwyCpIeY8g2Ku82bhBfRQau2YHU8cmz6
bX6KKGJK2MFcv9TvWV8CCagK+w5uruvecPUd5SUEumqZ4G8N/UtnTrxPO2ofXSQMQJw9upK2KJ2b
XJUDFpttX6GmRzP4KJiN94iW6jCjgYf3CzlWFG1DkPe/YqSGN7ywoiFwWK/1krZnh6vuNGbRM5fZ
OYtQgGmJj08m64sHxxU6pJINllATuyQVYbtRigqnSAd4LIP0OUdL2oxWb0ePx1jj2s7EHkk6O7Oc
YDkjAt+ZfoufWmjlHzz4GbVr18cg7Jdkm8cX4ZeaGDI/6SgbnhlJ06MjS/YJeZU+oL30mwJL94Ja
E85Cqh4giDxssbyfqDj6EpGWYLABhiQizryYwjmRsK/Ewn3ja38b47l+aJMCjtXQbPoB6jLwaNWF
ow5YL61OGpOzsMtHAH1cOvJjbtI0riuoEbeeGPHkSWng3DOoJrRoZ+Apjw+u2syJj1u7J4JVN65l
CM+iz1R09o5WDh7tU+S+t0O5vKKeNu3Kqa8OJPI5Zp4lw2U5t68ZapX3Iyzzj1uRt3c+iXCFtWW8
Qx/ViDIcYp4WD7OApfQ7TzOxg+df/tDLjs9NAWPbBk0b/i438A4XSZbf5Vk6Nd1kzf2Aw7mB6gYe
XpgUKm5hOi7ziqpbgiy+gZvHN0GqbTesnXtcYcELlxnkoQhWijoQA5XKKftGOrIifEvDbkwK2A1W
UyeaNTJvnYOCnFH0KcEzMD0WfW5vodl98dDLPuWbh+oE7e3S54pg/WOQEKWPj8GPrFHDymvIxfEH
EdHl6FVLn0dN40fmDLkdqhnFhdVHCMyrrUF/N7vpBX908LxGX1qRHUQ6fij7DpxOMuc7eB1RDOsq
d/au1HXZKY9jo+jVocCUwjt8un6P0YV7sl39I23m8/fbQD4tBdnqteCdre1MqndCiG3fV6l+kxA9
GzGUeOhT0vI6jxGJWCugo0DArgEgGk8odcY3ohiuRqPIoRBtVI8kG917XaYMOfswpLtZZuGpkyzZ
IxfmJylyNJCwwd4iRTV7SRk9uy7RO7t4/iyrST5lIuAaIDhn7xRUpdOEPpqbTOb83oKl9i2sHOf4
pNDew0f2fgI3vR4x5rtfJYk+GmhAJ1nZrB6vdKEp4upTrMh86W3UzTXjw3pIFA4XA8vbVwjPj5Bi
7wiSf9bFn0dIQC8lylkNT+l4mD1iV1G16rit+UuvxnzP0fbwUaWjuuVsLuss8f0HNdPx1g4IApJk
+7KkaMobxjYc0dCx3RI0lcZoB7hhvttuW596lOjtesr4ahBNWKBpS2w5uEvpExEJ2+cRmeq5ZV/l
mul9O7RvTqGpZFymuwXpl960fFjoKh5pEYofLfrxIUExtAwj4nuMlrY/0t5ufY3Ogvmz+B/2zmPJ
bmRbz6+i0Fi4ASRMIgeawGxX3rBoJgi6hvceT69v9zk3RG7WqYoOTdWDnpBBbACJzLX+9ZvKLq55
dGkgIdns5SpUoOtJ/yApxu9Hmi1iXiMYooAOPjhnYXh2OzqB5vCxnJ8RtA6lBAPXaKskH4QyAj1x
7GBLWgw6Vhy2H9FMLQcsKiQCJ2PwlV3Oe1VJzVddq31STWT5ur0lQd1G5RMTw8WPE4IEeP7tqaEc
2jFdoFbOxDzQ99iCRWgujGDzFrvjchXTvjYznGGHqL3NszG6XVTe+xS0cFcYYH6pV34U48GsB+do
nYNo2vJxo6zGFNjQPjgD7UnSLUMwIjTfV2eUQI9HfadlnLZrrh9Vqw8HfldyVAtgElhDcWNNRbeP
rSH9q9jSgoTYBjpWPhQHWZf9fmrL9XPfsPnoseqIr6tgMTmiNaGibu5X167zMGuq8bDZg3tw+qre
rcA2nwp9XMMMAmjipeNg/FCjXr0MbtPDKE1H9YjpjH7Xbpn+vVIDQ8zJ7fyBHL6fI3BSEOdrHNSZ
u3jjmlU7NYLQiIhFqZKleQGCir6NVVbfRtkw+NUga0aKEBJj7NC/pxADzNjKb2fcwA7j0FPY2Gqp
v6zLYj2KhZQBa8mWzy4MTrYQy/02pXjVNJo+HXIO7tLH78957LEufJr6iE24bhvGDudGu1q1U70Y
G8zVBD5mwyFUJ3TNXlxWuulZteHe5LmbXkHYTL+Z+Vx052Mndphcltn90G0EMUMyaDynT3H/7Tt5
azrwN67mTaXNPnHMHmqHE2piyAOrkb0JgyLl0MmM6Qqac8s01TXo1eJW3VVLJh9B2/IbAxL910JA
qYOIVKZeN2+dPyXu9LEkEysgZlR978Dcnq3Yia6UM2rYSGpiJ1Q8n+oU2u1oVszxMXj6OTY1zDg9
ve/beLoXpVxOdVSCnzGoJb2nZW/MtxtlqHg/gTdeZzKPHjReG0Xpqu7FUhoAnA5B25Ccb5pIj07s
reVtkhtmWNrtcsfnMXhyjYcfikKoqeNvplDfYJU9WYCr11pVfRyM6Ck1N+qhSZ8C2LVLIFkmbiJ+
lOU4+sJUX5wxC4sCOk1nlvEV4GLxPBiWoAoSgZ7LD87cpL7rAhrqa7wzjMH0Zks3A4OvITRXEdgU
sp7WJLGfFILAbXx7GSOuezi3bPHNTIG5NqepjocnshJYNn1+MyWxYLsrtt2UVSQxGUKcWlNMQTGs
L3E1fqpbBTPWHsO+mnY13ShED326MQwQxCgqD3zgm5caWnTTDIMICAKprqReycNiFDCVxUy5hpA1
iCGg+iIbsqPjOMNhXfp1v3a4eOgqP9VdNNzQJpHqbCzWt0lmWYACe+FbEw9m3c6HFjKZNZmpL1Iz
3jfdZv3ExLV7cvJeC7ccYvaMDRSVQpH5Jtylw5yQp6JhDwdx2BYhvRXWunLMb+ZKgb1C6p691oZB
6mbZpxE7xgD2oH6fQdO4SVvtTGrcRivkSFF3jgTiVen0XKaFERi9jBgczqWHOySMMtssdq0TJQ/T
AHqgz1IL4PPebDEVfV8A344j0T+qd+qbCixph3MzfZRJk93VPHtXt/3OMcic//vOWA7PS7U+qopS
OZ1yy6PupOprmc6fOyuhErLFbZ1sWXs5RaMgJ11Wze2c1Ue49h+bPr6ZGu1HMzEE1lIBJWiV6a0e
9/CVoGCeU878WI/kAUq4E+ixS/Vnu99cp+/oVqpPQDytP+kOqwvK9nGFJeE30bluL8WuXsB/t7EM
NUyiH6bGZAHM0KIqGNA97YRPTmDrF9qkebkya9dbZvcu4eP2LdGk4ZTl5dGF2DwMPRYN9SfIr7a3
4nVTr63r51b6sc/SOqR9iDyH8dAO+mi/s3OnZbqxkSeXdjdWVj8vdsb51oHJVqZzXam888yOiQEW
BHPYmnIJt3JJCVdtdk5hge4lDVHtEUxK0eXms9T6z6MCphMErcNvlAsnJlQQZCV+trozAiq3v7Lc
+UO/qhRwq9Z3ZaN/ylwzZmvJp4MzqufaoeRqB3O5EQlUKlz8ur0yG/PU2OOjdBqmI0sx3SLXjE1Q
AGbsql7SnV2tO3QAX6ZEPdkRkAgc6j07/Rjkg4jYexv3OC65/kz5mO1T9R3XOhP8rgKA1tUzdeTH
OF3uaDRqCN118pQyel2Z59zmhtR3Iz6gN5Zm/JAR7BvVBHq6eQb+I3vVbtVhxjfuZLrLnhOzYE9j
SUgjnffruQ2AMLkrrObHNJTHpBYfojaygjrXHze44acsLrPrrqSzVUYWCFV9dVCQe11J32OkE6Mt
yIzHHAdxb404PrTKra63LDvRJcWnWerNXmjG98JonuM8/TqlcCviRjMOOTlTh1IVTJIoWK/iIbb3
JqUa/Pe8S+ir50OPPCNcnU3drab4YZZT8YS2ZDnWWrv6dtI0D6aLqgQPijqIMW/0ad67hxhjxX1V
jZ9RCpXp9RzPQZo8s6XPx6KcG88sxnUvEBYiMqjjL83SGMFYVyxxvc986q7jMGcZd6PhcGNPe7Mq
j8W8fS5H47qPx91mLovXLuOpyOFFjyzA1I4gbRfZ57W2Hnjex8W0QhvJh8m688y11UNQ132fp09L
HwVLxuivHavoPk34S9NYXnVtvwZa3zwyaXs0l243iuTY2G5AahHk0TYKDbJUvQ3y9pUVDUE1Jvej
Ml60mE+9WY55Dr9za8cfebHkQaQZ3/pSP9p8DRNLYz+P2U2ju0dNuE+GYxb+ZJWnpY9PNinh0jK9
TeXifslqw2O+NhKoM7uBo+unoiZSSxWt85J01Sc8Gih/q+Zzu2j3dp74ltE/WW2y+v1mHGcmkQnd
Ysict/mkb9ltEi2eVg4BR1SwFM0HPUE+RBW7qxzz1jQa6BcwsY+jitbbOKoP9UCqK2GMVpiWZcRk
llmX0NJgjpdvGwkSJ61z89OkoV8YhugTfuymZ2tUUE4xBmhJZq8Z4z4s1uVzmehzuGzRjaBtsSfc
Dro2Ym/gOyqUZIKLRVLMAGHntvIUu4m6ansjpcMzK/kRQMxGLJulXhUN850r9StyDgCAaTXD0hnS
HVBD8wnmzXC/SCs7aVma3iiNpN5ilBloqtN5henswVnSY9JrWJaKAlkCg8XmBTOT+ZvVUrATU1oE
LPKq+Jo6Nt06dTVEM8YG6BNCve+acKGUw0Hqh+NMll9CwWAgg9XKojbY9k7PTLfUe+Z5QE/JZMnQ
5M04UmXoYkxOb0oTKzIC2XehPYIkx6AZ6SSfUlj0hwm1AiZs43crz0EeGFKBWXjjmB55gz7VYA2o
PlZBO9cdm4Ztn8RcPhqlMzHSQPQ7ri9WVJ1amQ/eqOv3zrjloZBN4ZdR+1Ik4/08iQ+MQnNSo5n/
a46VBa0Rd8dq69YAseD3Lm4NGnMdFn7m1M9jPUkIytnjsDlHN1LmbmzNyIedvHqjtT2IZmvCsptq
GI2oIou1YB5vfMYTuocf02S+DTjfW3r+YPNGpcwdD54phWss9yuDUc8FoDUT1ftlEeXB4ka3yBYe
ZQVo0UvkC0MyeJw+hykpMOCOo1092l961/gyTkvhd8wUw6lJz7Kc4SWux+9KH4I2UoxSHDucrDhl
HZv3yDOaXV2QO1sU+ncHE+KD5qBXsCTzOZknktJB4Iy7tcFYFFfdMAXxODvHWmaftZphRF4ISsXh
ttNmc28lrbHb+vbRjQxabvtxcGR3Fy9yCbpoca672hqDaADenkpOZbZP8+RW0pdzXAfMoJPTMKXW
DjpijZSMsp3xOWB6RBMqnbr0u9h9MVTW30Ist2+SIb3qkUWE8CgP0JHvMky+KCc4aCIajC7LQ7hK
IZNL6P652YEAMcHNRXY36zL16l4XXiZJvpjTNN+NDOzDxKJQyEkC46tb02PhAlrrjpCBRlsA12m6
tombmbbJCRGgPUB3AmeU+guWRbDi4sbif3VyTCfx1VyAMeryBup9Ga6iKm702CooQFXhGxaNilxN
uptSkxUoLo0daq45A/c0XyazWYryvo4bw/y5iSZqg6hleg8tHju2o1mPMr9aUCOukLv7wrxhJovq
wLCnvDv2BB0Y123TJVoDVNEyiepiTct2dq9m9Net1X3NmqQApx/67WMCVLc89EBJjZcCRs57/nC2
bwb6zzpECrUm95zvUXfXafX615Yvbhcyam/A60uipQ5laaMDSqMKKwJvYVRS+2Xc1nqQ2Z1mXMP+
oCB0Vpl8bps5xiTGtmTzKBiKUU2z7vP0erHTenycukhRuMYEoQcjHKXqVMWJGneKcTfgva1Gx2/M
dtL3iPk7Zs35VufaVQz2ut7OS8TNRVENpGWbVj8EmZvRLaCbmox08bqBKKJPVTtv+kkRvoP0Llss
Ywipexz3LoU8wTqeS2LfIAyvAUqgdPKM0lX3sCncW0sa35bWvnc7qOLWNDl+4VTpfsj7+dE1kZW2
WdNCIYwiKHPpGH8ps7m513INiUhH5rDwhc5Z6uuV4R4hejxuk7Sfyzj/FHdy52QJALgR+aIcp12c
m/fuXBIAj1EVDBzsmNbOemBwXp9izW1cn91w3F4smNbuX1PXifP1J+dKVf2HuYFqPrfJTouj74k1
GvuykHvcqPfNRA3cFdernRpBlBkD3P46ZRSSbAxhUlBHKXYML1B4TfxhlRELYZR413StgvYjh+Wl
3ZBLd0t9FQ2C5o2y92ou18or1SKuSjtJAnl+SJVdmUDf3b7TzPrYw9nez2bzrdLc2wRCMT1Se5ob
ajy6I7TuJQosPkuCorSYfdQRTefrCV/IjJjmQ9Qj+9QW4dwUlm4FoJcrVIYsOmpTZ31clxEJ2Lx9
bIb8R03REQxLt8/6LTrIhsj4eFAk22w2BNlG/RCrmx3Heryt0Uzs62l+TpZ0uZpAvh7a1iXCfpYI
J1P9SzVUiZ8mPaeMqYFHd1sDDZwGrfKSKavJKaKhVdu2sxbm5EvSk6CRLGEFd42mqmUQ0a4nhnbm
QSoOQbWKJrSMed0XceFQJUj0jBmdMuZVD5CwHc+xy9h3hCL1zYhixKlS3SDkfbQqt3mWCo1oNm7O
A5w+dZjbWAYMV9rv0Vzk3pyqOFQtqUOx2RuHfoLjRdIUvUTGpDbpkB2Z3D0SMROTKZjDR752cFfX
vUoh0/xoGRwA7m9k6szzdueKVferHK1CZGvCm6P8c+7Qf/YpR1stsqc8mxa/RNMXMoZ92payvFF5
xFhXtVSDchxUYJfZ8lJbZkkxA0fqxMAb6+a04dl7wKLIgXC92r5CDxPfClXY9cOgaA4FqL6xqwpE
EvfuWmf9btAT/WRnZfNtmxR4oDdxo9dWQY68rxXWxzw1UiaMdfMBZpt9BelxRLDLgHPcutN23rK8
oY+QjbpNxTisui6gC/qtDubSqKYP5nNxY/TadqDmyF6gIGPkuCTzSfTRcmIDo7B2oyL3u4Z1EFZR
Nyd+NxpUXX01N/rJEGSge+YwLu4Pmj5kVtNoq9Bdouq6U3lQW+18WuLaetRspz+5YymCJdGce1Uu
646ZRHY7rEn1mDTVdwIXxQ0fceXnZaE9kDb/IAjEOnbEBT0xFkF1UPy0u8wNMGmC/YuIod4s66EZ
IfsHqRFpwebEWQQHKNmGK1i2Xwjn+8DkcQzWdAvHVteOWUSLLNL0cckZ5Fkr2BTn8MFtTe1n1cIx
qJX0+7XeZ6Kq/aXd5iM7xM624RG5fCRhSRLnyCLPrcCwI4OT2clvYqk/TYrZno76mclX4wlrvmqs
QRyFqfV+pCvhT+m829ycZz/PfXovdWuinK+YRw6JRJJUxoENQeCDaAZ5GzvlOcQIZYNfZ53uS+J8
jkaSr16fiO7DluUveENyeI/tDxqg4REKHiyHen5K2HYJfkQJ/9OR1jMAUbobmbcwqX+MSz3xo05J
6u/5mRI0Q0bJPoFqf97h7vRxwyAaeLaYT1Gv82qMgZn47CCNU97czTpUnHVRQ3Yd27aNeH2WH0zE
sTfFbBc7iAzpfoFJncEDWlW5hWcon2uDb7nZBg4+OnVYwq8drmXSVtZOGNq3UXedEJzIPQokfrfu
uFp8daywyICnMiMQ9OFz6V6f2c7BhB0we86wkvS55cbtVg9fcrudb7AdyPdF1q8hqlXrimFkf4ss
yDpLen5UrMegQQx01XbQVr2yin86SQpTqA3nYdmB6GPswJem2icU29DZGFocyna6lpoMDDUlh9KE
0GEOm0ExjuKjNvWUpS566h8FNcMhd4NBQw/zh9H7SY3GYWQkJ9ahCBDR+GiQXe7AeFLxcCvL5roU
8F4Rpk27powh2KKgQt5syTGMN9VcZ1mnQd/JEs+GqRQQysM0NZ4NDEai2mtTNzr0SF0PI8Ab9wvx
K1XrS2kMtV/IBDifp5T3aQytN8PeYMketV570dCUM99CbKBsLLaGed046u37GtnQVVHhg70yMcfX
q7/S8rnaQQY9MKpDWm9Qktc1QKWJshLyg/sZv/4MBEX7bhrr09aMAt1wTNgUQpx5zrSdNtnom9eN
9tB2UXsBPh/nTf40kOG4vuFMA4GcKYvL2LZjxcO6IU+qogP5/4T4GJ7+r/z2s2XRfybE+0la/Lz8
6/+mwzvOf1mGq6wz2x35y7+Z8Iau/suyFHwI08GsybD59/+bCW9AoFcuuJu0oY0L/ur/ZcLbzn/Z
zLiVbkCTZSvQzX/ChOciv6hT8BhwwVZd4GaLT0GYlzEf8KDMTDOW7crAMwn0xa2d4gFWchF9EBWi
/w9JnNXffnky/2bj/49qpHlgbt3/7//5dxLEL9x7nePKkIbj2NJEJuBcmkGlix2XUVy4J+ndxd7j
x+vbp4f30pd4Qr/d2OU1zg7Rv0i71DpZjWPn7in3Pn15jr3ryHvHbO3vLI63buPC3Wd1mrIFKXJP
ffjw6eb5PgvuN/+z7r13K39nW7x1ofO9/nIvdFPFaq9c6Ep5RvCcBNwM48N3bMv+Dox54zL2hddS
JBJDz2peSx7NTL73ssRIYEvOxbInRedHZhmQQK7kk4Hfhl5OlMy2jwmJP8B9Na1TXirwrPFfapv/
KNZ4501e+sNZ638/5m13d6f8/S08p//HSyBK+e0Bg8BPUcGdl96XxH8evFvhvfd4fxe6wfeXwjWF
lNSXhgPt4UJw0sQRVaySwx43oznUgA8CJzVNrwV6v3/7A/vd/fxfl3IALi0lDXaRSze0RosE7KB2
2GNEUz/HtnuqKDwP0Hnz0wzTzYOR9F604sVGApHHMHXp8kGfpT3OpYsZNioZ6S92eQA4hIWqI9uw
kdacEdvqxDn8XgKdefk8zxfEMuC8mVi2Defr93cGHN2KTiA2bkuENQL/Ihg8nePDF5DB2MxtkOdt
tB8yOLXJ0Mor2+6aQ2/MzFhU3NIBD/PXptG7xh8MY/RhwrtBkaYLmGy6bIG2RJznSGK93i7VjSQl
yhvLtD7EXePuMV4ewrSf5BFSQXmlwUhihKTMgBicdmeLnlmpJCcT9AnWjCyLsJlKe/f2ez4vmV8+
WEtYaKioSW3d1oWLqv33R1APJZFqzHB2JpTBnSrOcmbMcP7pVWxouyZKC8fU0UtdmpitGshMrm8t
ORKl8Gc7mnadNr5nO/jH61SGbkmpHGFZUMD0C7kpbRTd+Vpau2FQ3UvjVsgYW3t+Gh1pvCOTfOVS
sNlREHEqc8xeOpWKPCoxjI6s3RrLCvmRln9Y0dKG7maNj2+/odcupXCTsC1lc/xfGnOionDr1NTP
cGNshxJoCO063jhopf9ZEAfntzL5IKQB8O8YsLUuHiCd1NZEMKp22FvZ4YZrVTAU2nv5SJdbCw55
Sjf59lgKlCfu5VfXj2k/zGo8yMgQf1WNsdGqFhZEk4gpSbghZXhS/aSKd3bo81n661K3qHMsXbdt
aSlsns2Lu9NFohNmMkX7OKbPheBWdJ/IT5nzXaWn6cfBlt3nlFoLOYPRQxN6+zVebm7sbpRilgNp
3RSGe5mwVJYiaSarLw6YTrWxv2FoYh+WvoZYCsijP4pJxca/aur/eOxdPmmLrfT8yVEBKoyAL5Nl
3XKBtFtpDnQdnFnYdeNPjQMjjxIfJZ671cgUMA16+0YvdxTLtgwODf5jYxHqMjnNLqOtNG23PpBR
FYOi2PUNtPr0HQvTy6/i76soqlhTOJbOTf6+bxmOAXiQM+Fqh768MkqaLadAxQdS988Sv9keORl0
zggepsEJfFk8xJONzzGikYPTQZOcJaJiuW1T+PZje+WGBFJXtmLaaKm7F6szq+FSo4FqDnMlaoqk
fivSXaysRASgGY71jg39n5fjTLe5N8O06Bvc81v8pR4k3TJacoGcfNYhLta2mVy5Zpn6uO0U/yhu
7fz8pEWdDg3R5lSXl7sKco2hTmxnPehR1N3aEbwyYPnlnVL6z2XHZ+1Kk4bGQhukX9Rfmqv0WJb9
ejDA4XfDnHYHra2+vf2SXrkIlBCOC2ViQ+mc9cq/PrUevkWptGw+NLWxhdlcAypnaTL+9fZl/tgr
eFo6dZA6lyf0dhdroXYXABGjmA94uoo7ObbRtWCUcNOs7gbmtazf377eRXl8fkO25O3oSCWRT19m
oRh20cTjWi8Hp7LiBweT/9Aw4YJkZdkGrZrzYGgGESI/cI6DmdbvvLpX1qI0dImk6Sz0Ni7z23L2
S5mICXaCnWph1KQacD8CBo8p+fTh7Vt95Q1KljyfGFuirl8aLLerXhbVZMyHGPlEAWcGvE/hg/ae
Hchr90Relo7AR2f1XxprMPY1s8xU64EMm+orT1T2B7cCm97XXKw+vn1Xl+2wRRXH03NJiuJUNZzL
3aOHTJlKs9AOGAuZ7g4RS+ve61pcv8CG125xPyv7z1mp3Oc5ct1H0m5MN2yZ6OPEORYqe2d3/jt8
87ez1rEFKj6hO0q4vNOL7SVenMzKZl0/xDyHCRx3mdSeESKcYrElVhe0A96aIQZzeQuPj1pulyfO
hEYWe1K5B6YfoNAg11q8Eg/LIkgglL0YcbreC9R9WfD28/vjA+DnSg5o2zE4pf94fIsjs7E0t/WQ
SUP+qCJNh8MnxgFqgLCvZhFnjPfc/maUswyFvr6XqvvHQX2+vgtDUzm8PeeysZPD2NhW2a6H9SxC
FJWyfGOe0r1Zlt0norPSa4jR6TuL5o8lykVBbkxD2brustn8vplt4zYsZEush7M51JdcTcXox3lf
405lVP17fumvXs1QEN64SUOp85//cuA0c750k2OvB8L8pqPMZJ96cd9CZkyE/s7ye+1xuiZtAMUB
UuvLuofPPpoZ76yHYsDmbaTlYpte0/Gg6nSGci+WcJESb/W3V9Hfpc3lqmdnwZtCx7rCuHRTTgwz
2VDGIlGs0Ya2W1KMezGY0T2qk9nyURgdihUguZH5Rx0HsDtrccK4MnPfTDoI+8uU3hi0LQRaFPEg
3inM/jhVeN+UgYRA2zrA2eVT0VKpFbOOSPqs6vCTql+fgeC1GXrnWV+gF+91Lq+9BgUoCGxs8you
k5IichVdfS71g104BbOiSqFn6OsPjdXG4djhp0oE7nvR3a9elI0QcBPWLvXG7+sMe6pJsxOxHdpi
hhVRQbaArSTaJ5F2yWNi6gx/MjQZ74VLv7K+AS9M/Gyo8QFpL5AvfPRoqoZUP6SzQvWGUQ2M2iKa
3B8YBXYf315pr9wkThEUOo6lqBfNi+pXWxSzPilXLA10jVU0FIVnp854y+ixCvkdI8Sjsf+nhdz5
HKNiFFSMhnIuczKdiYQYk2xrVPYMHLzOQO/m63Mm4/Dt2/vjkP77QuzG5wfpcoT+/g7dJDFNhqso
XzKG0jRU+QH3q/Gdz/W1qzCpVtyU4Mi8hJB19EYLcxjjMGxdPQV2NFd6YEgbp+u3b+cS5eV0xiBG
AKfhOXI2tLnYaSuH2IUoh6HZdroOp7ZbxzZokM5tvhmfHx8GJ+VzP8SWixEC7j9e04k+9rH2lgiS
50KXnt4gYjmkbmr/szwU6vPzr7Pw02FrBhC7jDCCzVI1uLQbh6xwG4W+At+VnWMl6PXffg6vfSK/
XujitdKrIgoyuZCNbOXs0NxqutcsbfFodC00s7ev9ke7zxYH3YWxrkvbBrz1+yJq2wH6Ys7UFi9w
ieIGrSHOcgKex1IimurlXdqJLsCiCpfUty/9SjmBmoChLXoDU1eX58AazTlkbPaClVj7Z9vd8GOF
nbI8ci5AscfZUr+OtQjmhbKxNp8KrHDf/gWvrG3aO+7dMfi/uGxUpKjHVjk9EvEyK2qMUft+RgHW
45jxjy/Eyqb/pBe3XPsSJ67gO+dVPmAYgLgzKIoGHv06lP/86KJDoULibMXTybkoHvpzvJlaINtD
9XDA7st5UcE0p+V3NqIkhywbWZ/evrFXFiuUF3h0fBkWA7SLS4q8xl0yKeShZnYedLHsEYdgtUsL
+F5C5CsHs+KUZKs718wgmL+vVCojF0sdwwKGHoYvZR5jkqsibQpUW+KKhNk5bgVv393lPOj80Sua
BmFCXQWWvcR97brDwcGIrQO+4q3c4WiBa23Slvl9ZyTt1TZXzWPcxuNf1oAyAUZfajwwVnbqdypv
w3llqdJNAzdSJxg86YvNERDeLqE2O4dpGFXmowocuh06uvZBg4no3Bp6Z1Z7LDsHWPyjwpMzX4T9
fYgJnt2JfHAyvqBqskMndfOXLE4wc+s5QeojMu0VCX/RJS6SCXN4qaq0G/00jUQaxJOVoSavtuip
hl30Eevo8hYz0r79ZG55Z0LsNJa70pEzLjm9icZjAthy9ij3omanYSqM3YfQYI8keTu4/mZ1FtK5
aZVwZt3S+NF104ADutbW14mw4ZYUs8hfWmTTOOmWg8Q1q+jrR3uEZOxlvaZvXtNDmQ1rMVjfJ+XO
MJH0iJTDtjJ4JPOqqU+jQnjl29aSd0FuT5q7W/gyZl+bsqXzy9yM7pgPTfVjZpK2FEgTbbKHY2tN
MHcGB9OzaAINr2xdEYVbZS1fjCHRhrssHbubaYa87qHz6b7gyCv5xWBdX3ucVdwjZgEzxt/KXl8G
TIiem6FCt23CUn828eP7ucLu++72g9Xu+8mcHxwk04KXmeHSuUVCrSTn0tlRhi+2+YCGuIuDaRXR
Q5fq2gr9YFD3Q98YBikEZ0ZgRYyCN2VRczvo0SQP3NP0oR5HO7pzxpjTw3YyvQ0L/MpuR6gi0PPA
sxa/M2etC3GNLr/MCM/Nvdm7BbbXWOmGUTuPPyx9WmO0RDFSHFxdEgNfD93+jovqzP20TVVdJeWg
V77cljbBZyNnJOJYI17c0cgP2vVl7La7tKIrfdA3QhJgqbQwOJ1pgT/iFqYO56/M1skfhD4LzCQm
1JpxmYgDJMla3y+C3D2/FmVvBnE74/WM6av5vUZ3przcMGbp57KbypOrNcXXpRyX75SQ23HFrANp
jiFwgrBF25m7DrrMt9jV62+WOZTGru7GAgZSpGtVWK8uSQ2x7sBl74sOR/MZr32dzJRDzjrDdlYf
ZsjAmjmjdtMxnglQgJZWGHNI/vW/8LeYlz5rTY7P/vxPr6CfHkEMcNHf3opeOafPhn22IelE4aCe
//yXxjAzG9VqUW8drNlEpdLpRZuH+bIkn7oYw0gvtvFXgqEZU9Ni8PVe6//a9mNzQFrgbZAVL8cr
palF1aw34jCwTd52TCyCsijei5Z/pWCn6z3fH+0hY5yLm1zWcTBrsxQH0WsTZD/qA05+V8eA3NM5
QfGrNQv5LZErfpFvP9/XTheOZ+ZiOF6cT9Hfn6811vG5VBAHNH34l1epve57U98e7caV+wVbp7ev
9+etOtBB4Mm5525TXJ4sESI3WOiYG2xROeTQUDUYWKqdGxyE8g3pgNbb27JLNo3y9+1L/7mUpAWG
IlwwROZll2c2QycDzeFyTrbFuj6sB2l+i9Nchzennw1My1pWYzgK9lYPC2X1Xu/5CgwHcMuo7ty0
0JtdNi4wJPG1cbLy6KSYO+H5gw2BX6X4zCHNpc4OB1o6tA4aoacH5gANGZBYW8Cc7vXhg6UjVnzn
kfxZxjDKA9OCLUAJzDL4/e3nWtrC8Mc+ou3wkfZU36mrtTfs09Sl7te3H/+fK41r8S0rxmxS0er8
fq0GxWNVY2dyrFxzDP8PZ+exJDeurOEnYgS92ZZltZM0UsvMhjFGQ0+C3jz9+aC7uF0sRjFacTSz
mD4hNEAgkcj8TYRoxdHV9O45Mge8mN0+2pjb7U7jzQJkgCWncm06xvV4PRwMPHtm13fjJD2DCHKB
J8/5s5FM2hkmobZD0r/ZSFhWFlQWCKEMMEfgGItBDXUEm2EZnk/kzl64yJH2hlB3DDtV3ZjfbWhy
HIeAwZ6w1dvGCU4jttNCh/BLS+gnxezShxaI/endX82hOePplGvpZC/zLy2YeSyIDlCOChoQCrHy
uYmG/hgP6sAp1aKNKoKu81muq2Rk8vTT6A1yVKjGX3+2BPm8YeTVRm1YLzNKXy7hj3qGgZ79UBmf
Sty27Au2Og02UhpUhTMMiehDM9TOx1jBgAKZxZHWIoL0ypdgcpoQLrGRZ8+JbhagUREs686NsNpP
CeLvwYtTTOaPNpi8V2k3sAWgWNkPAAF47dG6cy1t2c2OJ53U0moDH7nxEfkYLaiio+GxgXZTaEEd
vP+1VoeTEAeMpmxZyrtePKVxPTGD/PFF1bkTRM0iV45UjesvgM1L5d3PSOA4siGp6Zou4+r1aBUS
WIoD4cNvc2jN2NHYPzo7rzewRiv7nFFAHwA1oi+z7MlgjaSBnJoCv7QVoPNKit3Cq4rXhLsx0Mr9
4AK2prvKPSED4vV0UsfsK9sUgT87MbpspMs62R9Mt7rpcgv9H3s4wveInmLgsFtFgbUvJ8sBPF/Z
9hhIXA+eUS9GYFsPfFVp4y9kRK3+PU2M4lVXAAh/ef82oTTII483LICxRfEjxFVo8MZe8ZUax+6+
SrwEzmulXnrNi98fQNj41Hfp85Jl3MBuRgR8TfTq/DBDyC3r2xY6vD6c0Iz+GzJqvxEVV6I+zQpw
n1TSaPgu28koerYjftWKT2s8+qCrVX2wZwT/mjSDxi565VJDqNzYOfLjLGIWg3JqLVnOUZdXW9tH
7cjdraCtktsquh5qhC5spTXWsbMxdj/YiAx7aCUWw18Kkv1nvWkmc8N+c23m9PnoFPEPyK3FaUyL
0c4tRDp8Cpe55qMLBzCsDy30Q9EcmtTD7IW4x6EPWn++v53WTqgDzvj/qklgZ673Lkcx6rsmV/ys
mu3HHHWCfchzdmN+a6O4nE36X6SrFCWvR2kUMVu1W/Jl0ylydgN9ODTkOq9xNgZaSVRotskEjdY3
DYrFdOzeM3E5iZiOQzUp8VqxR5biXzOk5lqHWJDcX721k8+xsGRWRO95OVzrxUkmDNcDEdMgD40e
KO2nFnWtpP+Nw0EPXfZegaWxVRZbBO/RSdW7DGXgtAUe1rlJ9wm7cRMkYw6lZ1eYgukllee9PwgQ
T9FdJ/d1wGAsBp5Ltn47M8cOcWKfsiw8Ym22XxH4pB6CtMbx3WvKWnLfOvQI9Ju81sooqsvHpJ9p
FjyhAALUFLkGxcem2fh8K9uSJgthVAVhT5FzEbhp5RcG0n+eLxIrfsn0Inro7D45v39CpGAU5oAu
svcXmz8EGjCUZPJ+iODAo4vPzREmd/jTC63icH8oKZC/jGbcDR6EAkKay065Pmh6JmoNWyzPT7wG
zVTqK5j96XBYatWG+xnA/83aABnWsAOlh1r4Ttie+6025vCMOLa7gf9YuZY93ooENHn6b55tGYWN
vB7l/Y+iFI1CtxS4kNb4alBH28dKmB3j2ibj40KrNtZi5Wx6KKZyKOV5uWkVx8DHHPw4A59eC2S1
wR6BQ7mFCSrXVsZxy8ljdTjeqIQdAvjNYzw24BYWhkW2qHj41tqj4R7YEsPHQUxwtO9/55Uw51ku
WT3/Njko8pd5U1mBm+Xhgsdnxk8DvvA4oiZj6MYO4x3YaZnqbYy3UlQmM6UzCEhZ53/LXNhW+gFy
Uuv5TTZjapq3OmoJ6G6YqF4Gaq2c7DIIk0fK/E16zsOmh8leYJBLPRThwY0D9euxvbiz+VWoRRjs
Ki6VxYlKBrMxE7zZ/CYZkPLzKMJUSHPnZfShLmvKrfjRoNoTzAoSjUqWpo89dNCfiMp13xGELtEt
6DIEOt0RnUjuBS3Pz2rbOQ+YDhvDrsPML9iIamtfTGYXv0rzsjN5/cWKIA5HdY4CHyJ0/RNxuviH
mqblD/By2C4WSY+G1f09cnv2eIrRKScr9njSLkMBBlSBFcEfBxQwD9XZhFP9I0CFVT2ArsjaY4Pw
bHoAlGN+nhtExTa2zG1sdVWDFhlXhyrfuYtro7Oa1JuD1CWvMmpvP4boB5/SEYDfxv20PpAJ2JGb
X+Kcr1c2AvnbtaHr+FUYumiXZsWla81xYzq3x5vpcEsAWKPYwp67HqXJQumC1TBKGmUnbe7NQ14X
0Qlc4rixvVcnxBMI8hNwRICP10NFU9lF4JQdPwsA0XjwA3yh993+/vZYnRBpBIVDqjpkZdejALJV
52ayHT9yajTiPa3a172KiLWCX9pvDMVTmmIktio3AFjdCDFtEgOlfkLFHpuC6SjQ9dvPU6n9zqzw
UqXf5HL9LTd9kZNgQ251/Dkav2mAhQBiDw10fTFsXG23B1oirBwVMgvwDxLO6/XDsC9OZ3t0AHaV
7SXWCvek5umwH71Ch+tkWO8OIMyJxxEAWAM42bK2gqKuXoAucv0C8YmHEud4FPnn5lgYTQ+Xc9gK
+SvzY7cbHCpX58+SB1GkRUTigMQjbS/1Y0er+xPvNnwsgry3/lGDMtE3XmIrOxIOBOBNAHuSELU4
YiGufGmnCNfHLXHaxfgQ7ujg/7IwFxuxcW0oPhzJAammdgPncnCcBj9muP5czO5DZLXNgRbQeCjM
ot8YauU0UzXkIMsUSKaA1/sEV0jDbrl0fKOnStvW2DuPSNVs7Pu1r/VmlF/395uEwIDSK3Apd32O
BuBLpMHp+U39lwmHC3/EE/s3diObnoq4Q2gn6bme1UD6hpl9zbcqZ+RIitL7NNnjhKRiWZxMM1Hf
X2NxKa8ABPfYGJSTFkFRcXuHGl/p+g4izEenQZbFBpBHl2vcYpPIL3KdXVAEhvsq2+hUgb3FUBig
NyQEBWtZq1Cq8bI4pCY7Ms1nJOwGQ/UF5h+7CqYCagG1/u/9aLmSwzM+8ASqIIDr6Ldcr21bzmlk
2Kzt4CTwy2P09X+iTNdhRRO7DoJRut2UH6cqrYezix1ORQJkNJ9zW28e8K+T3eYhwv34/q+1kk4Q
C0B4wnMBU7XMuYoar896NBzqTtaEro9das9JHTh/dV2F7zBtZw9tZqPv/tMqixbw/dHXThFdLogu
lNhgEi72Wy6h0ZVHwmvXitRHQ5QaGrFyuT/KWlhgc2GODI8HfMgipkehY46xQtvBSavppUZx9pj0
k3twR/HP/ZFWEmpJzuam+sVY4r2w+MgcqZkCj+sDeeg/DAVgjb1Gn8Pej0Vm/zCLJkEGALXWi6ry
2Pa0gW5vi9ne/d9jZV2hSLqu7OnxoLjJ0pDUhGAzeT7u3YhQpwLLzal4NzTfZrJcJnSrPNCFy8he
Y7SCF7GG5H6RxMGv6ggo7Mlts41MQ67a4uhKYDoUC7oMstx0varo1ktcBfZJkAzK4JChM18h51/j
gpYFdvyAjGL1bGgt3jT313El/uq87pkdPM7bzsdU03kvyoz9maXaU8tq418Thc9mWKNXPLn2Ro64
un8k3hBoH6tK3/l6pk6J56aWalRJTKP/kbqBeLYxVKRHQu8gGoLxaMXkqNBdvXOTJvlp0LBjf/+k
aR+wf5AHMPVl+WQ023luYrpYHcoZP1BEbLyz7eQJ5jCFYRpH/gMid/fHXDmipODIJdBw515dXjyU
PQYj97jo3Nbp9vWMKJqBdecpqafyN4ZiLEo3MgyTJV8vsWGh59dZEXccQIZXvATMnw3B2dpFuRVW
Gzt3JbyCVf3/weRBfXOBq+owFtbEK8buItXcK2ThP7oZg6MR+BiST4jlfgTs4Tq7EoTw6N9f1bUw
wHNDNvbxXVKX0UiX8l7epLi+og/lC07cwxNMAX0jZV77dryhZKDRZVFG/vztHFPyCdFNhNfJqo+m
gWcLHj3mMapEsLGcaxOiUkoLGaDoLWvGjMJ5VjOyrqBL8MVAXezg4lf7G6MAwZSva9nIvQEFtAkc
O0TI/AhT7POc5uVhjiuxsQ9XKDd4W9IWJC1WJeh+sREpYI9itnPbL6tMwLXTmj8mQ/EQPzap6Zkp
qnTBFJ0F4j2HBv3tHcraKAh7A01LU6orKQPGVE5Vv+QJkr7BnFgbX3Yt7lInpO/LywvtkcVvGPQy
VYygvXqJ3u3RtkL0/XBUi0g9jprlbiz7avB7O9zisMClzGOse2xfoK33V9Caxr8c1T4/dWU92Pu8
NlMfEcHyC0QB/BEAz/Tm0QtmDI3un5u1HQ27iGAmm8RkRdc7ujR1dD7s3vaVIWm/e5EW78FvhR9S
q4g2dsHajsYvHCofpS9S4MUS8+Uju3Dx7xpUxdiDKpmR8QXzeH9Ca/cYhX6PQhUF+Js0Gxj1ELuE
GT+KJgc1Vlc/GIC1KHOUxccKO6mNBVzZOAYbwEGrwaECv8T1QHoTrfACm7R+7h4DFJ+P9ZwrL6zA
uB8tCwcFcFMbS7ny1Wh9G6TWlHSokS1aqHrqBaGrMKjRZsEuLYR+GAbF8vXOijdA1CvrCQcB4Izs
nXB4lzs1mtE8ryK+GiY9e1vDJadH//6Mena6h8TXHu5/v9WpvRlP/vxNiMWEYU76JHF8/FHifR3r
+otTNiMvhCrZuDNWh6KbYVA7Yi2Xe1+MTtaBt7X9XKBvFQJ5/TBUyvBa2sHGpNYWkctesnNBiZOd
X0+KKn9TAewKLwMOqrsgHirs5t32cUbSbJ8Av95IruSpXWSRBvAVWJfIP0g66fV4fZwrxmy04cWo
HSe7tEFf4PKkaeUeKePhT9cecZqnIuTiY5kY+mOb9snl/ndcOe2UNkBn0JsioV1W51ByVLl/3fDS
iUY7WoLHH3dQtXHaV5IOQhdsZARCJBZksVssPYuzqjJwuG9b8YROSP9sY9H97NS2jUcR5sQHVqhF
JbX1wj/uz3ApKETvgy6eJOADQbEoycmv/martrznc2UsokvklDgojBO4a7pBmJA+dc0AxBgNXuqD
o+A1iVpMEwUPVtbT6eyVXODqHXTmuR4x+TlJvQd8Bt3EwbpXcd30YLmiRokBgwUdaV+z2qIQrC2c
BaeGtZP/LPvZHShyQ+B06YeUcTH90RXnFHRR9DGL5/bBUwEruWmjHp0pd4/3123t2HEJ0GmSwK6b
bmLglAGm0KPiq7k6HLxu1s9Bjj5cWo7DxiZcOwfAd6QSA1nU7RuDQ6fmxYyyXRel3rkC8THvQTpn
7Z92YOh/ur2h/RgVPDx2cWS6T6nGC+i9agbsElTIdPmeo9mz7HQZeNDVyMxGF1dDoN1z6wDrwfCf
Bn3JjSizchWBGuApo8smNzIz1/sxSZNQNacYYI0nOpwCY1QA91gr1bgX5oAjd73ttcMxBmqebJzD
lQBHvYcHFNUNujXLgKMjAGgYfaP4BvXr7jnvXYyjUe7mzV/ysz8aM+qqjZtpZR+hySwBS/T1QUss
ah1jFOvCS1LFByP9mlVt8apm+Wveuv3GF1xbV1aTBBAsEVIA8udvznnmWJ2i6SUex1mNsLmq5Lxm
4HI+VIPTo+gPtACDK6fMt97kazOEzcgzgM9J52FxbUyq1naYmNB8ztrIPaRCKVRcJrTE2DljPW+k
wCshAawgX8/g2iAsLNbT6ZSMq4R2cz0KPTx7rQMd1Z16t/VLhKhLlL1c+2fk4OtVKGEzbWyh1eGp
aKvyXQwlcbF7kXmOOK5oUpJqKa8a1tXYPDgNou8Nacb41MHkLX38RUvcz+ehV77eD0srsUIq4FC9
p+fOGVpMH5mjUpvqJLokee/0/8KnaKOHkv3XH2Z9gPggXCdBVtaRRvcdyH+x07xG/EZhX8L9YXbZ
Ko265SEGCIflvQDOhIll+Ji5XbJzsw6qkBPmGwdohRPumi4NYUlxYGcvn7MlDrHprDiKX1c2Xsie
QCL1hHwJMrX9ZJgo1JcCAmKnNGgjRLaaN9+8PEzGvaqHGLpUfV4nZ9zOcJYYMZJ4HDAMfxk7+jsb
W3PtIPBlCG1cuLevFEzLhOohwQ6aeugsRPjS8E+l72tzH6QI4m+8ztaCGZuQ1jPBlI+xOHZ5GqCh
lQJQjAqbh5FVldbOdKPZuISGCP+KOT/T6f7mW8mWuBEBi+u8PakJLUIMOQ56B0h9XMwJm91GOOVp
HnANuD+KLn/zRV5IooJtvAfgS5bBryNZ6s7xWLoWGUvdRvm/VZhq6P9bGm5xtY4u/S429NB7mFD8
Hs9YiczKpewGC3YL4K3kgqVRhkOyaUYYptRGPTwiWd+9RENst/vW6IW1x8bcmSBy2N30oCeOqP+I
ea3bPxWyMHzdczGS1UCB2NJpWaE3wPDk0IDSpRt8c3wHUxtTAK7xRfEyw7to9ozjjyKhLqgiT174
3CWYSWHJhqLKvpsbVji3zEY/GYaSvQgvhfp2f7XXvim1Is4y0qg80+SmfnNt4PfUqINhxxfNCcQl
rmyBaRdwvvujrBwN8hrwyWDW6WUtCxdVpbt9bbvxJXes5EElHf6YtrPAZxCrjPtDrU4IeAN/bALG
8jqa86SO65kl1sMQwXaAF3sN+uHGsq3ctvLv5phDlyFDXOzRTK1SlaplfGk7cN2KU+OBPtSACUoB
X0yYevscapE4/87cWER0tHjvLt+C2dwbRdVyAPVQC/OdN5n4AZXo2W+s4cotB7ZTcgtQnYDSIH/+
ZlMEg9uUdpgllxQLI/PAHClSxo5uICidFgGeTYEbixeq/v0rqivJ+wHRvHeYoAWnHtmpZaAJq1mM
ZopeiznVPMs83dwj3y5eiloN/KJtI//+uq7EUqaK1hAkEYojy1sdzYdQUEmNLpiTJ6cZWLBvzsI4
xFM0fVPHZEs4YWU86plIDgMyoLG7jHCguhxICHiK52kjjlmUWDiCxMUZ5abRV6viN24mdIWh87rg
S2/beo6B1SqtixAnWoxJZ3w+TxOh/AR9dIucsnLSGYob0ARggHbd4loidCdDVKXhpbFjD6CcrT9W
qtAuuP7Vl/tfbXUoyrVsVQlEWSYhqKlq2NzzOuwH2KZz0mSPuKe4D0reDRuUm5XjjuYmNUGpO0hT
dnHzzaWWD32XRpcZDeDiEftKA0ckHoTGQVQzDOMpShLcn3Ksbb7dn+UKCo8uG7gymrLkfDebU7PS
CvNxLcQBCa2nMyASiJyj65X/NlGrP6Yjieepm6vAONA0nxACBvtmnxw7jnCqTzr8GBRDmN/6RnKw
q65znjqb/3DEkgBvINUyo6/3f+W1DwPEXoPgRfWBCuB1+EjhJoFq6aV/hYVfPMQ9zDHwBOflsyUt
uFaj5umKTpZs4d+yhxQTOARNXU/CmPWXuK5MEuFyOPZ6iD9NFUXHIW/GI0Zb8aGqI3VftfGWOPJK
uET9hK45qR83wjJcNY07YH5ey76r6P8ry7F/QCPDPASIme4nMx7+cK0c++qq39gbK3cdrz3qE2BG
efIt28pzhJlQPNLwTfug9ZEGsT8647ClOrKGlCBjwYXRRO78ljI1TqIzRhXGHul2WkCyV8wAn4m2
i056btQ/gMEk31osur9Zbc//wUyigrdmVJblSZmj1D477exFG9noShClaAcFXUNPh/WXT6U3l1Sm
ZU1E5x6sbF2nz7ETzv/ZXjgjiTTh6jQF4vv9Xb3ylYGhsdB8YeRebvCCgxMi/UKva6jpu3j2f9gV
fohq+7kK7W+1ZvxVFsBV7o+5Enck8dThHgYTfPPabQZIAXU6AkDGYPFHE+TTXnUREsRpizLtLP5V
U9vciHUrp5ejy8OCgyspeYt1tY08akl9IVt4yQ8qTe2+QXgKQZ25PtyfnfybFok+qaAEc9PcplWw
SKLs2rIRijZpbMdmH++VVkd2qbETgZdhxWnblXZr9Ycy0qq/w3pugr2X18r74XDk4awun5T22TJY
lTUmoXFFQUETip7vnFS1XxoHv5N9b7dV+f5EmOYzLxvGhOu1TIStZgTSalIswRACezCrDL/WVpTs
Y6Ovfmdib4aSwePN+ehjpQ/HvA/8uEmKc9UpPwyRDKdJwwDl/ndcO4kUdCDLIX4Ex3FxO+ZoQ+hJ
0MGZyUflIvRIfZprggPOPu3eHRvzfH+8tR0KmZJY5EmY6zJdE4ZBMS2rAt9Qcf7YIfCsdke9afOf
hjbrWwjNtTPI20jKvNDjvumdxYVaqU1rw/WwrQabkTHOkxcPrEh60KdJUGBJdA33EtC3Wy3ptYmS
hgNOJsjLduT1J/SM0R4iVEv82U0w1WRBXooyV/cGZkPH968pFTzayg4grxtMljLG9uRG8J6qEgPH
jj7rvjFD1dc6d6sCvDYr8MFUSMCFglZaHHts4lQBQN3x03LIPuaqhqmfmJx9P2NQuxFA10IMiRNt
Qdluvcm0B8cr0lmlMSjMzvlYoZhw6QJT/QQ0H9EArR2aZ55ZDR5jzfBjoDWz9b5euzXAUlpS+Fgm
cYtcCL90ZR5yi4dhFATqRa/wfjnNlE1+qlkY/IcfcN8cwiEzvpEtZFt4vrWl9n7pVlDY5zdYbiB6
eLQdPMd38in/0Ob2eBJugysAGPJv799AlB+B8cBxBIErf5U34QYz9wjP2dD1y64PTnVizIeqj9MH
tdF/A6MNl5L6PQPxTZch29An3lYKQzWeOz8J20ApBpDbPqqSEQPIemvDrmwiFk+CacCB3TZHQisp
unh2XV+ifxuwX9b8WoFirKlEleGPyUq5veoCTSUeEeXDpDfxz/uLu5LoAUrgSibKSubT4shg6V7P
RglwSBfYrtcNXks9+vnH+6Os7BZ6hfQpQVhAd1q22zBjbjM9Aq7dja5zGioMXN1CH89JjWnp/aF+
paaLu5+0HW0w6AMr0hNR7nal1eFxhxkwNtYWvuhGsWvpbfyNaNjgfdNEFuAF0XVZ/TNUWutpHs34
RROBIb7OJmI8R7MXzvAyoFc0noa2mrKvytA79SVtJ0dD0KkM8+dci/LPpaDvsoMQNL/YfdNhNzXU
6fzUC039TAO4rY8K0uHdeZ6C6V8vEehsxEGjGyd9mLBDBROK+9jURpjQZlgIyLKzhpQTFOPoYRqC
Xe1l3nfNGabxE8J8OLliqm5qfhE32WdtbvCsaCCN9we98cr/GrPLADmLRrT7JC90NO7suP1LKSs9
QCWtYyu5VRP9YafuNO6EnZrFJWv7Cj9WxxQxmD8Ptwy1S1oASCptMmyYBT65rnDNl8SbkvQbGnmG
urE3Vu54uH08tjkFbMDl8Z4wt006eeaoail7fK/ERTEShLAKa770emG/P1FiPAl0QtToViUkJgUN
rAF6qoWH66cSf4+HVgC86lVv42yt7XpiIBQqlBzpgsqfvwlcbY/CC0qz4SWyzLQ84fwYhnstDd3m
pMdJsYVAXEknuPmkfQO0LZqty6NcAXbg7az4HcCgE9dj+MWaxmaXIN98SEwT50vDHDaO2+oc+Vul
mCzYpuXJruwaRxgV9n3RD82Fjxe8oKFlf4Do3B7vn+y1YAn/HIFcNKFo1C0uvMYZzWloavoSAFZ6
OkJ6SNHCqmMb1R5paWhkWJLv40w1H6BbIcaG26ZR+fd/i7UJgzuSLVcoxzf3PtT0HKIE1UI8bsNX
0LLF3pxr92uu6M3GTv11iS5DGbuU2jmIWbDJixnnce0YLerafk0iOH3uvKL8k36oI3Yii83olGXz
MJ06PSiyxzlWcBRsaaBh85na31P0+F/yTHjtxcgspTggmmbTvbVANEFBUszkUxza0tp0tLAyVqKu
fq2yInX3Q9OqqI+1qZLvC3ojf4HdSL6SqmKDDRlbe8DnKMNpGIGTxzoM8BF/9wpLsXlPWlUAy1zu
45GanKLZuoLqTf6K17t3FpONBLM6GhvfcuXykxocjIPUNlewPFFXBzTRPQQbODFpm6FunxN7SxFv
fMa1ShKlZlqNNGaIBsunWSmE6dW5yWeMzfGpKg1kMSyp5e1pLHFSmObfAi7+cbTT70MfxQgWaT/v
r+lKkOVXoIoEaHdFLUbrKGQWnsIxRQ3AV8w0G3ZlLOYjQCHtpKVFuAEaWDkmhD0K/Fz2pkRfXy9t
M9vpkDUoj6TA23GW77O96SnxuVO4e+/PbfUrkgMT9n7VyRanpJpHI7E6Q/EtDH981L0mf/BqawPo
uDYKD2sJ6JKqqsuiUFxUuMQMgeI3oTlh0yLd31swvPfnsrpXJEgOIVVK6jdvwtJVYnecKOCrAWaP
HpRYvxgN80NvU/m2vHH+j561au/M3rOfjNyaowMIMPvT/V9j5SpBUAVTbv7IGsbiKhm9IcddKKas
n46RP8EyxaizTo6kpig/e2N3pm24Jfe3NqjEKgE/AFsOG+N6y1R0pnIzHOhyRyHa66oSPBhaUzxn
qHhinlBUf+hd1W5UGFYuFVRj2KAEAmnqsQgBdVPF9jgibBJGsfiqIU56DNsKkOJsxIdRqfPHEaL6
Phq5ObXidxgYEm+CKRYPnNuqjYpGldRm41zS5HwuWlEcNE/8DFwqjZJ0++6jQl0DcAc4dJh4N+2v
RGs1oeNL7Eezo39xjCmSdNdp4+zfvEwlC0IKuEigM3/kUXoTVie9aquWroaPPbL7qe5r8aHz9ObQ
ZZ3zUuWGAwlPAEoEv/TuhwZDQyqRWo6Uk8npr4fGLi1I8HPo/LGPOnU321H1ZxPMM7a+hRVsUeRv
T6uUDufxTUuKdi1tievhwsk1Z0i2uMH05NGIEpRKhhJnMocfenzM7YMmKITu50JgOlzx8NB3mT4U
5NSWlSQbeJaVZeeB7NGz5PRIoZ7rXyZJWlsNk6Jn7gXSsinA/fwYshrfkqpzv7tq1ZmnsDGcgaaS
xWPifsxYGZ6KsrxgSI+4TRdhuJsjox/o8PukLca+bCks7drZbnZFGvdPTQGqU2SZ86B3+bf3jwzR
Wb4suctvmhUejkkUWeqBCyCo0SgR2aNamDjCm3kxnLU5dB/ruuoOQKuDy/2hf7mlXKVo6D2BbSTh
pkVEurLYASiU4QHiWYOfzE7/kNatmR6mItAPeh/N5xFf8CeRdMYPb+p6ukZxc0pUI9hVdjPLHma9
Qw0v+qcLii3Vn5toKoWouPD5F8gh25AZwZtDWBoQo6NE7/1uUOyvboEEViFm5wwHYf5Se5Hx2mFR
/Xp/OW7SDIpvFsUMGOc8fLiQrwcVgGtCq9E7X2RCVY/IW2Z+40Txh8ErlfoEWdHcsqy7uZdlvc9E
4IyOjeTzL3c9eu56Eore9wrevZYeT0eVMvjx/sRWRwE7hBgGl8UNVKxtarMIgqb367qz/kbvX3yg
vGD8xii80biFwAvIHsn18lVm5hZ1TNGiHlwLseaxxJLH2+oUrM2Fhr2jgpJFPmIJe2smyxRTP/S+
2SrTXtRThHNatKnxIkPt4mTQz8a6CkCXRi6/yABFRaXCRmvANwfHPXd6GdaHIrC1j0lYWfFBAI7H
D70prJc5LsuP+HyW7gH1K2wVJpG5W1ffzdaEvQGOBBVzEho6CjJ8vT0PDhx+R6tmKU6Q6jujoOqC
ALlaRjvbK3WFxvc4/fvOXSPHpLyGcxw0z5smWyvKqG8AgPkK6enHzmybl1wEw8auWZ0ZZFmYMNzr
XEjXM8OC0rLQW51JYZDtLU3sG5Murv6gfauftTjytqj8N5GefjhHjb4aSRpZ0+KUhyMa3Hz1yZ8z
Mzl6wNmenKJOPo9GJHajFjpnXSsrP2zj8L0dRDkyvQT+xx1DLfl6qnZMMwgUiOorSiVOZm7En8yJ
XoLtKe1WYJF/19X+lWNxn/H1JCh2+Th0DbiarVBmH2izeawDb3pqazv6PNQmfuz3N8ptIsFgqN7B
MyL5JYNZROuRDiGyc1jjDJlSfTMGPXokH3XjUz7UvbfrTTTIdm1jtf8MoWe+uL03fkgSKoIbOcRN
bKBNI9W+iA3QuWjZXC+wG7aix/Zk9vVKLz5C1mhPIMHQir4/37VhJNnQ03X+DXPlepg+b0srcdiy
bLAg2YUVyhd7TwvHrbf31kCL2yHV9FypMmP2tVwxH5O6r455mr0bdcWqvZnOL9zpm9iCvyj5YTLN
PmTjZhcV/fxJmMk/gT73B/Tnx41M6+Zql8PhnyU5P5JVKif9Zrh6RuoxQibCRw9rPpYYplxi0xzP
QzJXu0JqAA05ReHf+GRvBl2sZFFMmjWb/ey71qidUR7KH8Jq0Df23+2h0yiQcO5kQZhNuAgtKdY6
pj1zDvC4nj5G+lQdWyfBlRmqw8ZQt1uDhB2JDqiYyMjciKErShK1jdkbfqGk0cGMQPCYXbNFfbud
kBxFHmkqznCMFxFLVizBHKLVj1N1tdenbNgPxig+xx3V9/tf6PYeALDCxoBBAHT05imbmHoWpLFq
+BPU6Z2Lq/Nxmhv32OZ5fBhA4367P97tNpQWmCTekjMBo0m/3oYtuzuD7I5PiZf1Z8zEqj/LMkG7
NxRhfEwybLh3QFnVjULM2orKPgGKgHw96kvXw5ZQhB10IkwfIGd0AKnX7zONZnmpGOrGnl9bUWox
Ek7BsgLBuh6q4CVXqdiU+VWWVpeo7dLXsLLnpxn3kp/eRMl2Iy7KQ3R954A1I2niNuDmuZFbthDP
jUUE+3PAEu0vtOGd6gGyN4QEQ+Qlish4FFjnrM7x5qPSfylMvfzn/lddWV7ZzyVLIp0g013cRIE+
NJmICwS4Atx0O8/B+DENtKPrJu/WSaMnwulg05Id3jZ2pymiSxVCi0eiNDpDirMPM2tzvD+hlY8I
NYZDAUCVWvoSNwoF1Mp7wijZSuXQmrOQ0hBWd4A4Ks74auBoen/ARWChE8vFhnYJOSbIHwog17vG
AQVQ0GHKLlRW3CcrQK66NaOt993KKFCguVlAkAAwXr72s7rDwrTJMvg6afGCBWV9mEt3i+S5OONy
LjrWeZRxdHieN805x6zSVAD9vJha0e2yLtWOiFr87fTaLHbmhPbMLgQJsbGCi2Pwa1QAMTzqqCHT
x11ktF3barAs6uwyWHHxBV+a5qEPMG1FdzgpvV2ZVpJG3MWgxpHcMT6mLv203/kdJHMRjAUchiX0
UjHMaeRSzS6oN7t/WAYJFy5Xzq4Kg2Rvx3P9rChetbOnJP+embV4vb+J1haetw7tPB7TvDflz9/c
8SKj9duXdXmhzYzC5TQYPwLHrnbkZ+1eV/TiGXIYUe/doxpQ6pEPoE+PCs9i685DPTbeVJWXGbLZ
p7BV9XNlj83XRh3d50SkP2MwGN/vj7mykdlfdOwdmly31RutLLJ2rvvi4pWV8aEqlWoXKWrm3x9l
ZUsBP+AC1qnVgLhf1GlQagIgVynFBeVd90+3SpL0OFRDKnwyG9Sucj0sSlyNwsTepaWHvIlogjr+
dP+3kOv3Jr7LjQ2OjdI+mT5trGVra2hdr8PSubzIYsL3wOz/mYrJ2ilxp3+5P9Laqv4CHZIhEsiX
t2SkiRm3wry8VEHQnrwstE6zMabn+6OszocY9+uqoLQsV/3NLo2aOKrNei4uTcLTkxZkvSuNwOGl
orwT7vRr6XD2oKQA0Ue6YV8P1VhWmRS4oF0cZ9S/DkYGI7RTOLvPiAHLDFgve/sSJlEiDhQirfz9
R4PSDJUM8LkO5fpFTEInBiRt3IrL3KXKoen66YInY3ccSjM/oN9NxjO2xkaus/IVASE5hkoVXer4
L9Z3SMoQL6++vAyhapyMoCt33jhs2TGufEVYMfRAZB8f/NxiagbC/Lz1g+ISaZm5S2MhzsLQUaFT
lP54f8MseWryMzIWBRGTR7X8nNefMc2o3asKp72pono8G3VQNTuMcPKP2YAF3UkAPH8K7bqfDj16
OOmTDmNPOdaTUw249HrFlljg2hKjzYNpPPQ4/UbeccyjsJu1icn3Y/FPpQ8tZHj8QjfebKvDcH+C
sKLwdqNr2o1NWpHvlJe0aupP4ZA6FwxolcP95V1UZn6tLn89iETZB7kh21dxptejVxUXq/dSY1dQ
zLQPRt4l2qkNo+HBnCKUppNeSc6ljgTkxtddmaRn8hygHg4FiQ17/XE9/N1CpZnrC62P/3F2Xrtx
I1vbviICzOGU7KCWZcuyLacTwrZshgrM8eq/h/5PRq3+1fAGNmYD44GrSVatWuENzifDq6ZbKxrs
K6/y0h5Cf5mEfBOfoE16tgyThom6RLWnzHDNx8ho0/u6NYOj0VpdUgvXSGqc85JxXPsD5o1RYou5
+eQZSlwpIS8cHGa0EKaZWVqUI2cxqZiH1u7zrD2BAtHvRt/TX2gTNagoZuOVSHvp1YI5oVoFScD/
tp/yn0hb1sU6W6XfnAZmWvtRQ55jD/3jCHYDK5GMbzpQkE7I/M4iAXTn1KBSFicz0Ki3SnYaTzNF
I2eU69M80Irv3md2Ov2jr/Dflcl0NmwCJOAXYHmpSYXKBmIg/crsg9PD+4aeOlwhUr94izwf4CEu
EJqx5JVnHyyN2l6HlijhkAVDrKE9xnpprp31lxt0W4ZpAexXhwL1fIMqmRVkqGlxysaGM74oSAix
16qofjcKNaWPdt6v5u002Z1zGM2xAMyuPG3smQCsIowR5Cjt0+uh4Vyu5e8b3saiGyGXAuU8t0tr
3dlB3pUnXS/OzL1lkj4ubqaYjc5suL2p0uVUt9UaxHlYRr8cst80hh9mlm/SvNgGWb0QsdnixxnP
vtN9sxbISQfM5PJPXVsLjSCSKK4xVV4cMl4mKhBg0CGMkmKcfTN3GHWOj5M4oQIzvyl9XZzmSuJO
KVV05bq9uBTJBWhqJERexC8jYkisolWcYCOJm7XL7XiuRHBTrPLx9a9xaaXNip7iF6DqC75tpiog
bFlfctCUH/dO259kOjsIK0hj//pS56Zefz88dFfKuK0RRdR8HjpGFIszDMTEiVzTfqpc5mRQ15zo
0YDRtWB5LNX3hm/wvSxNUd76sG7D2MoG8xskt1YmTTu4DrNtYQxvvXr0HnrZe8Y+kEVQJbMd6p9m
mrpWPHaz87kK8WKNbalAm06Zs1x7mosv7m9nHnTRy9hvNyD5GbiXp2DCoAwMcRk3ZtskI4OVKxnf
pWBBCY9YN4RvzvJZqoLDZa7BLZcnt8AAeB2W4g7oVnZ4/fNcWoUrG5zb5lFGy+j51wGQ20cyCMqT
X0bhrsyRPaqKxd/9+yqcfO5mgC4v3Qvwrl1p5g/FyVOLt8NuzjnAO/xHO5ZtpxHBwX5sYNeNtfP8
WQr4KnmFl+VpEnb2fg5R5fb8Qf17EGcV8kgA5aD0z4fMi+FP2hkyVjGXdg8PSRzQiXeuZBkXNhpz
EDpgm2g7GetZ2GmNqKL7J4gFulmCfZCJDuXFOQx17NeY91zZBi8yN17dxibZiK3kUOf3u1A5Eoz9
Wp6Ahyw3wxhqSCQSVl6ETfCX2coRBTdL54cpy2uV1bbDnhWl29IU3t7fsPdCLa3LA39rqJSnKmqd
XetkjQHzyVqdmxn/2rdWPk+fNVC3P6gXB0+N6T29vjcvrb9JNnsU5jC8z0+An3pC6zYSp1GrajmQ
9YUt7GE5hCc/EiLDPLBpHzrgd8OeiIXZgbOGorqSYG3f8/wtID4LaAFBwZeps0Qi1MF9RZxyc1RH
Z+4IxC7QrQ+9VeqPuSgL+7Zxu2st5gvbzKFVS/lBJskuO9tmCKJPqN962JJOnrMkaagbLy7ofoO9
hcbw7xccRSSBZmspUbef53dOABrD0/pUNZNpxxbO2B+asMmeZmfxr6V0F97os8Xs59FAuGnjeW1K
xT4I9cYIy2yHTr8Zd+WjUZpfq9Srrhyis1bvFn+QB2DUghIuIfX8EA1FPzVR7YqTh2L0GAtZTp86
jdowDtSFGW5KSmp++/ruPecw/12U4b63DfppDpwjXasOOc8Rp/uTCpv1AZ33DOmxeblB6w4TaV9P
hxHb5N1c+ha2mtWYgH9o9+SP7c9u0dfoL5deOhcjuHRc1IBEnfW52D3F3NkhiYVX8sDmONzOUVjf
DVle7lLqJuDiApfj11/ChUtsC5Sk1bRsUbk9u8TQcRLaNypxwhN9fegrAGCNaYQ/X1/l0udlEgOF
cBNI8c+zdyR6cFTvSWTWPDQOGmfqA4oEzccW9MEHgU36lUvz0tnkjHAsOS8c9bPrzO9Jz7vI4F06
9JvHda72XjZgUeOra+L8l5ciL6cPyqVzPqQwZ3/GOEOJk9/aXuw188/atdZkibxrBisXPxW0F0CC
TFhfhICyKwxDAto/5UOp78zAmG5TemtX2q0XrjPaSVsWvbHKXggrR2bbDcFEoYWp/Tre67TL5niO
irXZF6jyt7gwZ469i9K5CW51XuV/Xt8q59pe26lEt4NIgCASudV51bC6XRB0K6m80CFijiDHzZvM
QGvgZKytmL46VhHIL7qpsHUOaapPcWEsqM/HfRRUj0tR+u6urMu2S1avdPVe46TpH6I6sq75jl34
IPzSCHIAd8BL/hM4Y+3kLWen66hqhCzUG5obV47OpUXYx4yFmWWyzNlWHlOX7i/o6lPB+P5IYSNi
b13qK/2QCwd0qy3ZxODX6ZWeXWYoCOlxkwU9eVMbfLDSpbjvvLn4sdShfGzI1a/ZBVxacNNKol/w
d2J5dp8FIBqNXI3ZyaiqZtcXaGn2c7a8DY31m8Pwe//6rvqbWp4lCWTqzEZBum4V/lnnqU6x65iq
MT/1qqkeHH/N3RgqX+7tmHnrj9aUjtXbMDV9uIJMPG+mYR1p77vTcusvq+0dnEGE5U5vI7cfZakc
BS6gzJed36vRic1FZGnSl3p2k2G2LbDElpNnez8qHEFXO3Tow8DxMWKtSstIqjYTCOhuEjwHaarq
EAWl0d42aej0cTvL0tmpMmiZWoO/DA6tNVfFv8dIGuIkFNx/1Jfnb6SytRtCY0VDZnGX/RRioATZ
xtmlfbdcWerSx2aqSi7Osd4aVM/zCckfTbRX4QfM0XJKta0/9X0lv8NdNJNCGPb/srvoZSIEgmYU
F/vZdk7hVbgqw9R1soZgl1XOu8xyqTdxYrtdV+Oa9OGlM8rAk14/wWtzpXr+fKsS5gB4Bw9Z0+x2
heNluxpzniuR+cJNA04aKaptQv1yOm2iQ541kW/cWHZvQu1qrDedarsPCIKIj68fl0sP9N+ltg/6
n54lBDHUmUNklDrs6hLXEOoYVIhR/Q+rwDSgKQBkAhGl56v4/jrn48aYyWTbxoK++JEp3jUP0AsX
GkNDQIdIv21M5rMAKot8lvg4ZKc0cDAEEZaxhw5eHKDV2rfKb/NjFkpzl0li3uvPd2nbR39ReS6c
DbRBnz/fYPY2vCNO2DAvRdJx5I/VKK04EjzuNCoveX29CxkkrUvMIjctEZLps10fQQujDg2QLHMX
48HtrPAgaP8dlgyHOTRUJMTZ5Rog8OKim9kDUyH+77xH1TNslaUX5qfJstO9mNYxGdrcOyFJE+zG
yutvInqqV7LWC0cBeSfMMNGDg6Mabfv3P/sz6PwmNYwOvZtQW+9q4fcUu8Hw2Rgj5/D6S724FDwq
0Llc8xzx50th2OiPoeT+1UURHgY/lbEyVPYubMan/2Elajwg5FzA3jmhqdSR8lSNIlvoNc2QWAUG
CgzYKvVNYYt5DXt8Dlzd8iwIPiR4nD3u4Bf6AXOW173I81PXD8OdGxriEGB378RhmPkfuwk1v72n
1lUlbtq5393Kae6aValr49n/zw/Zhl8cFkaLZ9s2q5ugqSRq5IXVOLvcasQR46/hMNk1VqZjZFAD
NiOvwqrCBNUsolI6tPvXX/6Fs7pFB+4o2HMUYfbzzwyrR0/ejB57Jwak1MrgSTl2h6ST8Gis+MH/
sIEdhn50dgHy09l7vpysJtdOq81Kfuvv7ap5KKAn9vnPHnz0NWHKC9Gc3cSciy4yDevzocZcrbi8
VLVxU6hpSmDmtbeLMM3T62/w0kHZwIubOiu44PNLcFGNP3gS8u9cF92488Br3SwCWlc89oXz7fXF
Ln4u6iD0dzaxs/NxVz6ZflXZMA5z6FteovuKL5daTEHKytpNK3XBlS92aUUoCAhu0ehyXxhp1W4w
c7fAYYeJgE5+6KoBGEOZpe+k4S/9zpMqMK8E9EsfjsYII/wNFPoCgtrUBoWaHLJTWZQcQ+VGkAT8
a6tciuCkZeQVdB5e9rFTuEWM9kjFW20MADF8zIOPLYS1Ayrz/ZueKQS+407uHV//hhc2zDZqRl8T
xh9kp7OsMJpoLuXaZFt6pXWb51WxF84UxCmwgSsf79zHZwt2/gZc2EZRsJr97ev+58JA9XtdonIs
TmOeKfNoq7RvdkrLdE2GyW6Nz+nkNf7BUbYqbrTvGU2S6g5kjL2mQGPM0gw/mmHOHDUTTnUjBjU+
StWV/qH0Us+8kjhcejP//bVnEbE1llL2nUJbBODIzl1GxOum3o6x1PxHb/v/92LAi9motePWdF74
ya5kfseMmv7POn4y57VKKs3o2DG65r4aanfX9f1w5ctvX/asGNtIUmSQYKup9s+KP6SX26ZqyRkC
HZUP/WQtsW9YeTLgpJ2EvjR2aGC43/g85m4cIvXw+sa7cJRB5WzCDPQat2vw+WYYq9zvpzLLT76t
Hb3LWsngNPR6ZR+zGWOOeDGD4VoNdCENpTwABEWiS1VyXscrBMkAYuKmEBl28cYaqu7gTZOIV0Na
bCJarBYWgEAF83+k3vz9xCRnZEnMXGiSnz3unNWlsMFgnow69e+rwKwZ+OVWYpdtcOXDXnqzkG7Q
PNzAeIxFnr/ZYPHB6qltFlKmW0rfONZR+cI++jWdy8xs1isn5dJbhUtBVQT8AFLK2YLloEoHhGB5
yrMx+zJ1ogZw1ZT71rOW4LbohqiKCZnRgerdUFcW//u3n+1j3EpJtKn5ALuet6q8wUqZaje82SEv
B4ijhtvsJDyO/NZB9KTdZ2U1Mu8cs3zn9JS8TEFy045bJ9T3Rt5Nj1lrAIsVmd3peyinrZfUmZXe
Bs7Qi4c0LfqHqA3bt2jy4oda12G9HtrQq/SVE3HhooFuCo2JCImN4vnmnNu8cZEizU9NXc73mIxa
WTxgQXV4/eBdWiZiZkJ9wsDoRZcJ2pNAgVDmJz0ay104IKqk3eCaCOiF6Il0LJIZbEG0lM/zSb/z
1sGffHWqPVgvOwcGCrrYRg1CzqUt/P31Z7IvbMEQDS4APgxPQVCdXWMjJk+12IYlqdOF2SHt6nmM
QWjZHwvlTkPi57XOYrZpbx8Xe6nLGH3OCIZ1Ny/yu7K9cj3wHIXcLeUyPDlovq2JO9utvAmqgL9g
VgYK9EMUpt2xWrP5YYKaMd27Zp5NH3vfz0Tiavw8kqFJM+MWRduGG2sc5Bs3G/QDzKa1ufIhL7xi
mHyI6AC9o8lyvl8QQlFDMDiKbFmrNUmbcTo6mZvXp6Hkn1fSoHOq9hbB8EgF/APjBz7q+XKr1P2I
ux+vuBitMEHnSlrJoMxWxdqT2ZDkdq++95gn1ncm1HHzWGdGOcV+FtBgAlfahbExttZAf95Bl3Fa
Vd3sXt8Hl14JjDhw/eT0CGGcRVltWmqdR/D2ugz5/mY9HIx56WJPyn/Uuvz7OiCNAvuERwbi+2yp
3q3yHEcXeUIo1Toghtb/SlWqk8Fe9Z9/fyrUo+F6bNNV5kPPA3q2TbdrJGBOZl+Fh0U4/q5H5yTx
hf70+kqXjhH3EwA52rNI6p41S6ZUDGLtlDzRjfkuVRHuI9QnYxPRlAc3msYEKxexm6y6vFJKXAhK
f91/NgdZQHDnyUjae5mpPN5mVfX13lmW4O0C+Ovf57ebKgxdGYS+UA05ixKyc6Xu2o7tgV3bzSqM
ep/P+H0Zg3VN2X3LDs9uJZaiH8nNBETpPKUrejNVllnyQGGW3+Zq0knrU5EVw2JxARl5AsW/enz9
813Y/hEICHYIcISXeOe03wxQRqgzxdJ2gKG69E1pYdhWBcUVEMmFjbLxDDFQIsd4qbPTF3bUEo3F
aZqNcT1FNnK9tznBtE4aZ4bdsZbVPL8bgZr6H7MstNNr4ehClrNNYwjKXDAvYQ/90iozq0wIPKZb
/EoNevZ4SeflJ8uXsom7wFefEOuiU4v0X+l/MJYaok1LxuvHg+cW93aPh/dxRJHhDRgvjGXrKcvc
WKbQa/evf5cLm4Gih8EkNyLM4POmUhG441AKpmk1KdlR2bMfV6ZYbyrPWROpyO/TYh6vkL0vfiJA
mlST9JeYMjyPGmFdTWYajOI0BNL5ZkWVfFwqPVGXu/mx7Hpxp3i/XG+md3r9cS81k8gwOMVcx1TM
50vTPVo0ZpDiZAdLjo23goodw1RZy0Qixd7suGmkRFCkqnUyjsJysLkLHSjaY2N8eP3HXDoTUAA2
6DjJIYPK56+h1w61c+BJ1Cf9Joyp7+2vReY2m3WL2c9XvvSFOAZLBpIMvdgt/dl+zX9KXKpslVc1
FxDQvwCaQ4cQI/pyu39/JvJduhEbfe2FDlFGvkLjcGAVaQUPgGidODcXvc+4F6880KVjRjJKQxsa
9tYSff5AuA+Kxuh9GGxeKo6dUkGROHMefJnFlDvMCwb9+K8PBwsXHBF4KpI5MpvnKyIKDGk/KtXJ
loi3x6GLuyHSi3XvxdWKFfzrq11oSpAJM/2ksewTzs6JKdqlDWikxJFwDFEVH6oSLWmtPPEZU3Eq
GVd1YZP0EATrh6ia8ixO0wj4+NJ6xnL0uYgX+sPZmO715Jf53m/cSe8bbfdpjA1F4/7zB0GxGGmm
LeuA3HZe3dkduiYamc8TdPJ2X0Szd4ucCrbIoS3u+6hfr6zn8bqfX2SwhJlOgtGBOvTCzAM8XU3f
pSpPKdLBCWlHm5Qhtg7aGYObK99iu3/P1yL7oEFKMwqax9n9jHIYfmlWL08ElaXb5cOIILu/yVLH
qEiYnyrK9m+p7JrquAZtMSQLdI05hqNaZnClm1rETa9y/w2o9PlWzln0BIipHRCCnU14DNk0ZTuo
rv60G8uJ2/jK77df/n4GIn/1NYGJMkx9vnWDFQ3coAFAVQRW+z6l3fZzSsnroHraq5+0qef+pnCM
YEGpiAgkArf8qIRQy52vJRrJOXya4krS8/IEI1PD/gYYQ+PthVY573PAaW67qq2q/mQVhh87UxTt
RzVaj/Uwf3n9JVxYbuvcE3DJsV5qzheGOU1yLCTMOeqRHNXyd0O5AmiKfJo67lpeY828vFw5umTF
AALCC1iZ0iXEG8ID+1P0xYcpB5M9m+YCed8NsQZdhhvkzssr+c/LOA+mGUF2bIlIWJmpP//SsAEq
OGxiPNXCbPZr2MlNZzq4cpFuR+zllmJkSlFLlgN/7nzy5asiNUcho1OXtU5+8GGxZO/0Enj7yFqM
PFYT5ubJlM/BN6ufqm6fe3MX7JBNGJdYhcb4hAmLtjdamv+1n73svk5lrt55TYeXWmupsbmDVdJ3
yaTnpWLM3OYZkB47647pkiJ21mT9PL7vJi39uFjxGU9mkUrchwdTtSjeB9GP1pTGV7fx1HvFLZvR
xrPTr2GW5WvsS9KqHbBD48+Kstmy0+tYvbNU1v9Yllmqu2id51+eNY4l1Ahv1Ikj4HUkPEouYxT3
0AwEMNZ93o5wHs+0Rb1D03v5kqxRsIj3KJXJT6ZW4mtQ2tVXa17L9pjbsvuch/S191axrmss22nC
DWhIhfiNRExenQZ6Q0YcRjKf4trD0/XjlOoeAxG4kcI9TpPP6CQyhqX+kRUOPcJlabwPhlmFP4sp
arx9QR4+HW2c2QQyCqJv74TBqPROQZfKdoM3S/FmUMZivgE07jg/RxkVRoy40rT+IqIJ1LYaaQNX
t1adJkW0yLfK9g1uvLatrfdSp81H5RlpNsIWmSPzaZ2bSN8YdjM5b0unYjaLFfBs2oTmwNCyPeGp
DTD1yQ7zwU/AYemZfNfxnpgsaP8NBfxyFMvadMmweeXczHScxhsZjvIpT+3hKwNjMhUFnOFxMJHg
vpkl/0EMynLSu7Jf7DlGYTHAOAjMfY0XXj41CQCi7E+oa8dN4DuWazxoJb9XSzZB7lbZxNCiCcMP
CBtbEkSYyr80Xlo3UMxa+a1H0VUmdtiRky9cdhEYN4B7e8xHVBOD5rHWWK0SqI5sdQTmCsb8U5oh
v5ZYFmAP4PjZku3AqUVyR7t3/pwuufWONKb/Boio1/u87kS7H2U2tXGL190Q+8j9yySMkPpNWm/t
/nDGvd0IvOJh6SJdxMXS+3eGHkKgdgGDR1VZwkqoRERSprU/JGOUFw9G1yL766GnPMTQ/Ic3ogxl
hdlm1X7OGiHflJ6jj4ZW9c/F8VV0tMVi1bsO3wyZRIgQPxR95Zexoe1xTtj+osQmEUWXuF294Lc1
OunXFae826qci3kPqwZvMG1KR+56k3vmLm8aG3KJqN3bnH51FZv11L0ZinIBuRtk6YO1msXXiCtU
IqteZB8rkZafTK9Zv+dG2a2JV+TWkpR2mv3CCSk34sIeZZEIWJZZbGBDtuxSEejwprb6+bNjN877
qJbOEBdVJj7PYvUeo8wdpmRtFv/doECW7vIinH5VrrHY8TBW9C/bMKxyGFyDA/W/q0sEvANVmLu8
Gpchjqp1NPj3Q7Qvw6FNcZqoynsEWjOLJyuCptwNXeU1O2fpiuUXtD2OchcVXr6rmP/JG6Nv3DvF
yOx+TfNop2Coo2SC6eQSAzt016Qfof/uKoZ7KlZo9yVKdtMHw/Hbbrf0k33vZo7kH55ud6peQ5XM
6+TliYoG/bUQrfyDba4DbVjXFl93yYKeXaj1+2bB1T7xlmL4kmeyy5JmztQa43/CARnbuUcZ2tPN
T+FhehWnBDO163CoTQ997vuffbOc/nR+KD87ehDzvvfH3kuizs/fe7XhZ0fw5BCBFt0M2S6XrTcA
0aIRuCPhjyyynCzt4ikz7KPbCZUdnIohUjxmXft2FrYpiHRqekxtm+aXdsmb4yoonV+FWWT5fmkR
jDoIsYS0dpi+fHNWXea7kFYZdq2IwD12Rp4OiSp87wv9vbbfl0bWVjG8zPWPwZx3o7HN4RqvlrF8
wXhbt0mUGeqmdSmqk6kRFmIT6LKKnc+eiWLLqPV7OG7lVwAWYMDGrh/nOIrM/nuWpQ3mSboyf+AX
0X+RYC2QMOhs8V16i9/sM2T9/DiaenQfg4K1krIoNo4FbDMvLtOi/jMVQIh2reeXaj+OcxAkTWjK
exs6wIMFK2FO+jnPe0zXcuczTG56kGYxhPVj2pt+DyJt1D/WDWDCcbSMdr9mGutEO8Bp0LVUb+5w
euvbJAzy+XMNS4fUFMtaD7cnjUW1QFsTPRRcDKx4bW2EM2naovHr63UN9qExBWBwAgP4AjhVRFRd
9ANPlZl66bGr6o3xF7gFL8We6fgnnhC2kejattS+nAz7M+2BqkHsdQKgN1SV89SpKHoL+wi6YbDA
cYkbVQ0ab0u5PDjzWN95Iu+C2M1awE1ckeJ+sdvl0a3E+ljJhr2KUJj/J0zJ4/bVSjpN7BD27VwK
NF9lm4XNwZ2xrYujeugXYJXIgcZGqVx55zSjeyqyIf+RVYQF3BHzXCRLOTaPnevk4lCOkFxG2vzV
LVI8a8P4x+1Oc91ZPzAfLLHHqPkbBtTeC8L8YGZ73QbTn3pcHSS1IfbQTVYdYdDsqugtJIc02y3D
EhwtW3dN4qSerxM0P/vfnk6lF6+1meeHcukDxSnLoj+QuFssZIkmRrxW3JaJAgaYY+ZaYAXKDFr9
GQp/XMkt8opedCXdJbaAFfSJlbWZjK1JR/d5liOaYi7enCwSc6vYdZry6yiH/HdV29O4SwMVLnS1
Df8hc8yK8+8ZrmbiJD0SDFRNAShxsYqG7xy7g+7u19AeumQhZf6QGtDhDh2x/zT4cxrtZpWSHNfc
RDa9wmUIgVMXKN9C1ePW9f20/WK7lb0CwsnEp3ZZI7nXFQDYGDep8L5Gb2DcBXPKnqzsfu5uBGy1
34429HthaAx1POWqKcnCsBbJVEbjvFvEFrWYYiwPc1YV/k1pl8VbpKqwr+iw6wPP4bXje4GDxHJc
Kkj+B6KE+T7EEX4mKbCWfTWoOnpHCV8+YG9B7du6TaB22luAui3GBpfgvlmIyGsm671ZmLKP68zk
2sGxLQ8QxJFmcWcYWV3FfVvJOpkgW3A/jnPNESXa/9ZrX75HLo3q33JzPGNxJVntm7XX81NkDdmx
87UXcV76+VPlL9WbfHH6T6apuAaR3Gf+oJuuSePKJsIm+EmoKVauyeVvCIFMShiAO/Dbyf8mw5IT
Zq6tc5uWKux5AlqfcdoSlBNLTjX+eUY+VnFmV/5barlijgMEbOudWzqDuV9FZdvJnDfExdaZPW8H
SAcYkUSdweaIROE9ICCcOYI0T0VsTEuq2X65cdchSqHiuulG/rAYo/tKMrfjnglwFU6naJqOY8/M
kPmZJPEqcQ34XdveUMDMJ4kFTqkwKpWdzV5Jl0E84X87p0gl59ZHpers0fCG6GvQmVzymSSmDyU2
T8cpz9P20OKSiTSRb1stHeraqHCxmX2DDa8NRii+rr6OkTnWdO7EcIPva65v5Fw4n1Q7SIf6wyqc
uG5tMI3R0Fr6YDaGC6DbA6OxY6qB+KE56fTeDTdL5dxlUgwWyUPqkgpLYta52Pl0yBnV9GiQGchA
z9DLhtjwPfFzsPXa3mg3Nz4oZSJS1AFUf7Q2gEjitQioxaUPfDwGHWHfaGXMzO9QgMV6bJ6Gj1FR
N2Yi+nD83plWdpfjJbMkonVkc0OdbJUJlApuEoNiR5AeKvdd66aa2WCYW7fTYljTUQG762IZTsMn
ZFI8frXpSYy+Ft/8LuqyvJ38dBKJDhArTfqmnr80gPb6OLc6f8II2JnnJB/asY+RgUlrHMcnke+t
gUQ8iTSVzY6taumEUVL7KxfuiFpRVARlzC1jmG8tAyDIG4qDQMY2smmUUqOtPjRFUXUx0j/2L2jn
HilIpBGrDppa7adSs8lcjFqmGMGP5n0GpLGKUR5IfzqD1X9ea9XOu5nkQ/OetkqgVbNqd+Miehrn
4SzaOGVoCfqmaYqPXblG9xAWuP9Xf2mnQ0ea5MZlE2W/+sZJfzD2tFTihY05Jn7q1iyLjPC7ijnS
U+t6ZNi56X9QCAa2sTZa8S6rTQawi/bmHxgKoQwfWfCgE7equ2m3kHn9dD2r/bIpjBmHiXzkq7Fa
wx9U+5SAQzqEW5BWSx8LspcfSo48nt0tI91leADvUuYx08E2ZPGLEm3+I2uZdwwEJFvUVXUrqCbG
ZorL3CUIp7PHD54mC9EWSY2hOlpMqdO/BdHguYnQtfyFeVT7y80ibg3pIvAWN3m3Fru+NNyv7kBt
lrhzMH2loCWQEbDASYaE5zuRKbdIFqsY8x1pXr29H4WkSL/K5bs3+00dY99DbenZq/MdoiiZj1GM
/bwTXiRb+Etj9bVIi+nJGxRQjlJROsWAU4x7MnaP8nVoZHocG2VN8TD0M59Zek2xx2i+g7wAzrLn
VpyXb6pAhC7ug9Y0Ei748jbFDIVo04rlpzFlxZvKnrvyQVtAgSpD+Z9ziOLiUE9LBBmhqiPnDQLo
Rb0LO5Udw7TtxY68swbAYi1jfVQj8gzx3C5ORp6dVhrYiT1QOSvX5lirWSZm6m8NY5VxjePM0v7G
NDcU8bSsBTUgvT+53y7t76vhzn3sAw0SO2J0+m5unOKP7/duufM6Q34YbbPQu21Tv6nwUiFxb3yz
SeAV2Fg6lAGNtq4HPTeRPX4MF39ok26aZjMBEmJw/RlieBLpCictMtbKiyly5xtdRo0Vk1q1j1m4
hHMSlChQxEbbGj8kl8bPdPar78LJVlSXZTQQ+73KoyL2ybosd7ZCwl9tREkp6+7LIgOvwFZnboMD
9/7ysTSr4gcwmeYB/SX1vfVXKzjOo9X0SYQYfBZ3/lJzYyg9VEm+qoDwr4ADx4oKh+JY5O6PYWj7
d07BunGBI8jTXAslqbrXKUVHoHS4arirvcRs5um95M8+yMKIjKOvrOVbqlT0IR37MtqlBsArTkLT
cjO7NPDjvxShOAfWcBrLdM0TQw4OcLBw9ezdNOniUZD7HiMVRt+n1XeJ45EuPeIdMvVxXafRbzR/
GhGTDLbtPmpTVx7QRQjLxAlzAuqSTuoLWaN1N6GfPsRu7Vm4sQdW1x0qswl/zGm5fHcnu7/1rE2j
DuvW5YlwzV4Je48FIzVooiSIwSy2aAE89YsX3g/B2qwJ4rHFT/KjyI2X0NC3kDL6gC7FAOKAfkCT
nvJ6pY/UNeY6HctoKmnZmyW3h7+2QURB66hjSWU+37R4jBmQ4j3D2ued7N6CW1mWpOjDouJiamhB
aSPj65fN8H8cnddy4zgWhp+IVczhlkGS5dhuu93tG1aHMQkmgAQYn34/7c1eTG3NyBIJnPPHqUu1
O3RcZ96+xveWWu33uZ7mZyzfDEOH39cPDM2sa3vdVQMqCb1QSL24AHbisDzmQpR+XVor8veLPnCr
bza9IZfBdeXremhtUWZB7UxaOvEm87WsI5Ue8bIOBETEscjqeuftmLFUAJct7l7Eft39ORYn+bQt
MzX07iUOhOx4JHO6xLtbpSoGJM/mWXlvnr3Iz8YkGyWnU7yugM9a2XfsjfPKxLpOIqPdznayGmC5
SoOY2NXKV+wb4TLWT7aVdGPGRFdbJ4yJsB34IIPXpg6dIe/cmSxdD4BrT30nJPCkiTb5L+wWavqq
JTq465NY/2ibrXxdN68sc0gG9z/NX/PUJi5+wsjp4m+bMBufsW9ubmQ3+iyRZPVp27CUpboE1E79
Kal+G+Icq6yXo+KGqep4LBRb+3+ut8Z1Toy45Foxi3ekgfKwhUqExU+l13OnjgA0+uTcHHZXc4zL
s9U1fY0e0CQvKpxmDmjLPgA2oskzuQXaOhRHIC0eBhhvJ7X7w73KWYY+H7gMf5Llgpst7pb+m+U7
9SP1IFsIorfJj2iftZ/Zodje1sat+L6qPbxak7SiK/Lj2IFYmquNkNsqCq/0mG9fimw2ah/Qz30p
fweWqXybOOseOQrziunmfypY5yndTes+MJnt87m/Wf3SRIDxZNugtueJMfZzSMKZnBrI+PeEuria
hVw3kjzIOf6kt657W+hW4KrYiElFBxmzi7WHXF6SRDY1m7Z0ncLvjz7EUhXZ3yEEreluMOzWaVK6
4VMXlN6VoOHETeOlmj+3Kuj/MMG5X16/wwXU9AhTTqc8gnxUGbU1E9vhTOdyEPY9HlI1Iawu5ZbH
a6V+C2/eYyi0pNKEOCShLsxRTT8WsDaX4b1qVcEsALQYzYcgMLqvx6/OHm0NB1T2f5ep4vjswGzj
fI2lxZt3bP2Lbp36C4UOO7Y7zsvb4ejteffr9RfPh/caUkL3pwblbNNNow4lGrMcP3vyIh6rSlbu
+WiX6vfOxBhnU7PDAyYRy1h6tK78qNZl+HW0jv1zGRz1fSIr6KfV6yk8r+gHn/HrR7+FqEpFLOLe
NvkIAjfkh+VsZ3RpqAoZMt3/DlTgvzQhRj+7Yeu3jKgjFlcmVfdfv4Pz5yRJhTxzMy/JHHstwXm2
076Ffkl8XuuWiEp87n87TYhmTtK975IpC+xt287JBMLC2CLND4hr91sTJfL7HNTy3hlF1F5Mb9t1
3pIN4mcrl8mWmtqzaUFx6UlM99Wv3kpr3Ct4OLf5WJPa4tjcViocpJyC/wYr2oFToXx+HmImcbPu
hPKBtltbFXA+61WF6xaheojMD6dy65FDrfKi80CEdJzyXCJ55q8jamCf7QcOIo43UcoS5lU5yxdS
Qk4Ve6/pj4RcktaJ7+vG9vGYv+0q2tgXDFvOnae2NUh3CY+YqqTd4pTRY/kccQ0MKbaXGCyuYZZN
O1iBIR2V8Ck2MZwwaY8AW0CZzDxYXuV2/2kABvBsx0aMOWlvOPloC53MN5Su53s9YcfFJsLROFod
K/GhSFVJA4DCPZegpxVSkq57mduRyup67UPJnSuTJKuacbquLvFufMRmafKeAvPHbuyTMKOsyf5R
blP4paEvvg/VwoxhWp7PGaXvBE4YSJ/jSVsJfX3d8OEawsrTTUTifZm9xXunyMV/HZGSqeEUK0jv
Dzhr/d88uhZnvI5nmlHPmrsuONMHoB5bN5nZZ8Z+enAEeo4LAXxLX+yLLD9nzo47JsOtPzUKDUXW
hUb+80XZkJtedvFEfmsI9EzVXcLqLJf5fdRrDcrKmV2fl8jMj4kxeMFpgV++6nG9bWwsiN+CvVUv
u3CigaSDyVsZ/pv+cVWO+9Iumy2KEYOWSGOp96+mD717WUf7W6Cc9qPnKQ1IOh7Xl33zpt+yGcMf
A0Q7CJoIWTcHr5nfO+TW8iGiN2diI+pW1srRZXheeqcBElqWgF2Cg1SMTwp0dXIunYy9pQWECfbA
A9q3d2ls1EyR24eABZOuCliBIWLKaXYmdxthcFvUk1OyczmeuCr6//jHAzVqqRVvjp1PnK/vjdV6
LzHIKeMGUpz/VkKAPuZWWz8nPouTDmT47/BC2sGeyLb+LzKeD73CiuxlKA6aqwHTUnmt1Q0H5JR5
Ili2k7iw3HUsmpKPA6uxhVesEYN/smsMQv86B7dy6kN+G1LnyoVJJmGgJJGLjZ7DARmaIcOtDEX5
FGy+vWXL3iffh3XcxotLVO9+XnpSXm/ggq0u7soSVwRuvy1F5w3Vx2ChkwW+mIB0qFGsw8wm9rXJ
670+zL0dVk1ZbN4RJfkwhLFJhVbRmkukGDFjiRlecWzsDcT8PiLFjla+iDaZ1u8AEVJnTdLZ8b/a
7gJYwbie7KuenSNII27POtPKYzwzcdm1vEyM6WeIIcoQ9MziMIZq7POx78cd/BTrRuE5g80CKCqb
NK5kR+Bxoi52c15ow1mQbnLHfbh7GQP+D8Et1VH5Xm8XYd9sP5ZoNkm+epHBwRxCZaU+4ovjmZ9v
dDMTwrjlZonVPZd2/3OZVu+SNN34t+UGqy8Lytz2FK9735zCcUye+0X3bc7LAoTQuNFYs2aEbVJI
B7doKuaAAVEAsKvT7Xp07qpVyOixYVH4W3Y+5XXj4v2Spt5l3nTOMKQb6SwySzq8KqTOHc5XMPhM
NilwmAnPTqRc87IHYj5+Anps+vEAAg8LnzGmTsturf7DxVftZwfqrr/vqTxiJZjrqP8hySB1T85I
FEYOKOiPd0iLm+q0RFMtn/xdlVtarUc03K3A6RObqE9TOO8FQzBotNivvedr5yfHFhtNonAhiFSs
0xymneAOftrsTgQvVkLwiZdayb6ZAvNo98ZUVYZ39tbL6Vm6N4FYGwe7m/e2PP5JART4e76ZN8+G
B83wytsQd7WwncLjyGsKUeH3yxZDZTqn7tA7pzGuZnZTnh+oVGclxE0QHWz4f8rSv5JGFZr75DZ0
v9MbEm9/m86aNW8wh0/asj7yfWmhtyeyV2eONmk3E1m9nec9RtsWiivbbt9m2CMagPR1rUkOLbnx
w78yDFRyBsrvq6yLNfxIHVTJUsBNJD/qPbHQAo6H+9fbfb29dmWo50KubZvQkbwwouoRJjfrHSnc
86r2cX0kYNZyzlYjIPUs2lTkiXNu/No8a7LphS6JbTBwoafucNZ/qmrAQdpy31aGl8T5WviXLw9A
cGN78gAxzXtUcwad92NgeeT7cZ6ljfssUzgUmHCJ4fEyh3gR8+Bag7jMaqFgj7ie+cGhVXH6x8US
rxnM0+C8WOUYe1kdq8R68RngFGENx7w8JeUaQ1Hy/q/fHDlP6yNYdeT/dAgEiQq9aR+mRe7uem32
eDWPvAOOydgyFTmdhhci9yUu+XRZdGD/deC5pzwWQPN33tp16g5Yl3QB9PdcIgY/gubc4rK4TIFR
dR6EYtVnd0ZOlOJc2d23DnhIp3272oA7NlB6Nu5yGx6HSHMXdOyxOl+nAYH6RnZNn3YkQXcpQgn7
3naWBtBJeNOeucpPDKsRAanXBODt36F2OGa06doULK6ld6rGkiTAivNieRiSkecIivvYcsPoI783
N/MEd5UgFmebt9nKJZXSLR9zLpukQBMQblkpzfLptsfiZwnG6CPlgTPhpeqixpx0e4RsEQl99YU7
LIPJJp/u2lzTULgXJQlzbl4bf9w/2rh3bchKfw7fAq2c6JrArbIkkmuYedbAB6f5zrxP41bicKGm
WmYLJtMt03Q7H7noloXyW7Mbs11vud57vh2+aApcNS5/Vnjgp6mtaZVPyToEr/zLuSAlf9wPbVbt
5IeZE+It4PX/sUnpJ0KQqv0CyVd/+OXtOqJZPLYf7Hqz15NKViaLYGXehLGzGPPqsOrVtakM92Jb
W0eYowA5YL9N5Kk9A0YdvSsdRv53n/UW9V1jCLhLASvbgbWhnI8fcrfHPqV4MS6hFwaYX5nMZXmy
F9tX7xARmh9mafrqHiADFYAWxoAxw2+FRbfVCBHRnWmo7Kpzlh/A8HV1OraStFGcEuGYK7p/0HkH
sdmehjmyHgPkFfEdcEKoUkvZwrkPwD7e56UMAEtrBGFwqNriBJuSAWjOb30akiKUh1m3e0Tja7dX
IHROX9YnE1VhnzaCbfKqjoBMYFoBnVeQWVaMvpvI1jPJAJLaT6X+rH1HHrlcD1FmfXgoTVWe9EXe
DOh3fqm+Z/L1oKeaNPK6obtMUmj7OWnxUJ76pY/tR5u8O07wBcgAThOehKkHa4AXFIwQhPp05Rqa
Mw/jQQ37pLH21E0HyOug/LWevBL5+bfglsjx0Zq6riGDF9jaQjUle6+P8jr4rkJhL/m8EDD8rzFl
PEIWcI52zOfgN4CzNg/6aLOEnf0JyPLpcJ1G5BbCV68wwZqYy1D5ej4l6APr7/O0TYwTuOKG02aR
JK66ZZeXlTbmt5486vuJiuspd4U5YBXReeRe7QTDQ+Q1Ut1xy/UoDTcBRCKMhiichLfQXu+J/id4
VxlmYozLmlqYYP7qDxMKAgK62b9T1UQo04IV5J9Sjn5eIb9+4m3f/o+b2BABxuzeCajYcqkZAh54
o7gt3qlu86Mxd1VjlWQJMRJvhCBDeqEu8E7DQHTgG9k1SNYjugj/a2a9HdeBQ3AtrFXEqEA48sjB
V9A2K6+b+4r+Qko761vg7/9kt3bNGcdp22cTPHaUu0MULqfRh6bHVrZZ8yjT6Gha6r9te1nUY0Ws
+EJcMRDNA5pXsZzCRo6fZkIbBUY1C5DFxB6IzyDas+RErKhj1+6BQb9bjumDbaJfnqcgqR9wFU/V
uZ72xTtJQGJQgqWFt9XJ4QzIbAavpMCubWkeX02MuiecAAX1aPtRGuBK69PN8tZHAWefnMXKYZI5
GsowC/rN3SnXmtjmZkuL+TS0ozobxFZV5lFUVT+4kGZ9Xs44hi8xAVmocPeh3XOqlmeVSXd3jtxU
gZwzOAZubK554cFr+7OV7UFUPW7UDRGkPqwxyF7S1k8GCSdKonoO+MOEcxShcIx33pNh+tUMU/W0
4FpGCyP43A6BwP3pYI/6Uddj+LTzuYcsKeOZ7bsS8mPdOvc3IQjtqx906rMqnR7lxXL4x8tNeRM/
Ot4C6Ip2SRNiA+itqPOL5ZGuJMh+ijZQdeqZuNNAIBbVdJUOk+N8bNbwnyN4sU/dVprhRA9iEJx5
GU1cuHW0dCeSIxBJGbnv6uxaYbudQxQFOtOiioIThiBdvi0zy3I++f7tQhiM/cG/zJkeDAOr85vO
2SQ4S2k5bi7r9ahPKg51ctobykxe53IR737j8+oKOZW/2jjRIBib731C96DjaogN+252AMNiq9bg
c6qwkKQjCx5cMUMLrzwH0w8N5lZnZT2NXyu1v30u4IaeQARbZDWhiV6IBpgQN8TB0pxg1zfeJLcu
7dT2pEBvJGd7ICywCkHGe3t4r+WWvDd7qL5QDfvdo7/bAvFyj/PBXWTXZ5GswdgCWyg8bSOf7LsJ
RllfkG7RbbgtINdvc3QjLZi052/hOu5/HLQ4PWGTMTtrbMnxHwRdIx4oReTCL8NQ+/febrT+uaKX
jE4lvVz+eao5X66uBcR7rg7tzfmovQXNjLv2WFBLFpsGSGm7m0VkvhPNyyNqWaH67PGy/VlRXn+z
EpKcs6EiZIY3kjbpS7MRF5DX40LLiDpK27+pszxaS9HEDudSLcvrYZaefXpShMIYGPokd+Md7qiy
OgNcVwu6ApRivUXMse76gpBpXnNrGe0XLEagZbIeJ3JF2XfrU886+J9c4g1yao8go6eKR+9vO2xT
lXrudrigmMs23iH640tgkFCppiKkP3m1ceo83Iz/i/0CyQAg2t7/mKVZucHnhTuJIlpY7RRviCQf
Wbm6LmZA2OaxlY34Ua9t1+ajTBy7aKN5kj+jsRxCfjQPFsWjJddcbMf4K8lCvf3HlCvCHcT4wYGk
al3+aGMdpCmMYjYXlEJUJkRBQJt6vNLGk0duGzzbzMPrv44eYj+dPei5bLU1DuJusGqJwmsKxan2
G7JlEzL3SOfzlPqxuiRdn6Z1okGXM6n1Cv63gzdhhRvgdRyeZz32ZsWPKo6fTt2Uw5mEX7LPkO35
pih5UIF9Udq/N11lR49jWFZoFSrjVMVWGzB0O7HC627NCrCojsYODme6TaiEYgYZVXAIRiqM54Cr
lV2iSIKAGe6GjkqYfBniasvRvtU1MhMFjLWoytCeq2LQQUdG1o996Nmk+Lp+2VZMse6ssJHB7EP/
5ttSQxOhtbQRQXBCU/RZ8Svnx9xF00VArv8+tAA+i8COF+a4qmXQEPX4tiwiWe62enP+C3UdlsUE
/v2tOTQiI67KGmeFisIbPdnPBbbsEEvJVvs5fGLwNiKnCQssDeV/ZBGizbmF6Lwcods356Ts7ejK
8bm0OeO253JFqJGNODhsNETs8/WpYmyMzwE//JfN9zUy35pInDuEyt1vPZGUnzJywEmnIhrcC7RA
dcUZb813mEqT9qaDOVQW9hv7vQsEOb7KEDQ9dYcYkE83sbPdc242axYkKi7im3csNTAKziUguLU/
sxjVuP2qtu6uKJfbDVFmoDGmRyBtJ57woX10EJj2vIGgHAWG/fI6TPv0WBt+/tMRzvZ3yLPlNYm9
5NMdXFjvWnM72uDTNg8PQkX7S0yJ1aYGYrPOIYIc79QmG+QGKHyHImwDCJ9HMb1Gq2+vOa05G5bO
eVBxahDOrQiX9eoWoO4tpJ8jXPTjYPTivqXTZMIu55gKIh9c62c0eNJ6EB6DQJ6M0MCZb7fE1bm1
ax3f0GyAvJmxTMJ87ezgsUMDVr/ukmyjhh7rXs8ZqhTx2JnNGZ69Y50g+fReJ2fPEuKWpK+dVxsf
JuF8lnC3b2MiK8zDtjL/bdI06/0GBiyfGUn2W6ZBXDIPD7a0z1CvjCN+aEb3BWRKmsJik1acrnHz
IfXa+qlXusH0doD/Mk61FdgwQ/hmfTjjaC0Pe+fAzh2YS4In4K9uOdEmEPjvluwOL0fWtQEdh8KL
b1vKincD0VKdawZbkbZrYyy+JpW8NCxowNcQo/YFQXPyy0P93ZzM7PPcJEm3IWX0vP3vvCQ7d2A7
Qj1XKGl4qEpTfVlqSpZXpOMQrz606vTi1/GOihSwaH05vHn5RFDbTkhaUe6l43KE/dk3iKGKyiSW
JtV51zqTW7S8HHPjLgyypfxlGIQq/CfS+rUri2GxC1xcTYnXL+tbjA/E/A0BhZGS+6vBHCMPtX0/
KA6xXwyAEZIJd/b98SLWhQuqQhH3zY123wcHCZKPwens32MyRT88lPrzbc8bf/VV1yTf3bJBPO4e
fZM8rLaqupft8G6IVSzi8ewiu0Xj63FbZcqF7P12CJClh2kax+TBURH8gm+W9nuAzzR8sszsNmcm
oNIt3BYihaaiZLHAuaxyYrMNK7E9NAF4VLHO4fI34apdMl0rxVGtpT1QBDuy6peOo8H+yX97btAk
9mko1Iz8YmATftkBkGRO1tdQpkwaPd2t6uiWFFnsRDomlXRg99stzYC9a2FqUQe9xxPD2K2h7ihN
Fk27BAqT7uxlFd870VXzuEqmizBWmc2Bexth8Q3mcof7BthHQ3kteQWTbBdgmFk79rFkflHjkBGD
zCeME2VPX8fWeG5900fPezElbuBmDrD4L9Gu3ZriAfXcYo7qyH/Uk+R39DXhzY/kWiChVomr9FsH
RnucdjpKbk9jAiiHM6PpsiPUQ3fykarsSDHZbhqSPNBEcV9zCS5h8NNRAE0Zk67Tn1tLq+l+XVrx
5kyq19mim93K5w2VLoysh2bZB79+PmjgsE6UnfdeMaiqUtfVGZv63o/VwqTqLWg0+WqYPwex7k8D
oQlEfI2dJF11a2TD0qkHzeid7Ff8IE33E8dzdCExdH4dvRr50DYq9XsNou4LLjJ+o50GSHx2S+T3
FKA+unbQPnc4n1/WQZqp2GAqUHjOu/vaMQjDeUN3v/oLlxCcJhFIzEbrZLKyc5E/27NeTuugveQB
mNKJ8jmu9Sdvw8hVCgQANe6stDpIptBffbwsmCX2CTncXgXxV7UlblU0QrdbhjBOq0tSj95XbyFv
LcIOUQWLJJ17ROeOjQrho9vtz4wF4GPT3BE3TjvUJ/8YW/vZ2TnnM2gMd7rzxFwe5xbJ+i9UUpgg
3L2P3xyaj6dnhUjPAFlFzgrOEpfyeY53DmkdL8TYLVsc/K5F20RnoA7YMllpcfWiPcHUQIJ9d+FS
N0hPo8ouoiCa+gJNK+I5jQfz/mCy3FHaETB47Z3E+SaNlpdykAia3LHkj9rFWjLISNu/xlHPKetN
Uv9aesu1T1HdcL6zt3PI8iFZklrRheNvhwvlfatDPWU18TheYQe1F196wYBf4IbyFVPOEJANVVYy
wveiUJY14dr/3bp4/th3a5yvVmSvd62pFv81Nke8+xDL4vhnqxVbjz+4UAErWWK/JtT5wf3BwZUj
MG8GXLlqTE7HHLB/gd1udX9yrM0RWBjW+aW2rOEfiR/sw7ttT59SdI08IdVCr9wsC9C+HJQMmM8H
+4PqNF2/4cNZ39lQ8NRt8Z7k+8G9iWrCs3HXTNzDO6P6H6oO1y235MxBRkE28izbi5E/96yYTw2a
y3dCBaDb/LEe/0Zo1Uwat4m6jzxJi3ZczoA5+mjFPdAHzw+Jt5vO4toNPikOb37sIhZRqiFM6nTa
kXngvRbHkvpdLdBh3cjDh5juma1wSs1cGRkHpTima6Qcq2e5ICh6J/3LkKTx5h99BW+BTuJvNON2
vouW9cBHbR/hdIpchOJZaW/eePYY08obr5+IbIHIKEarZvoiwV7+FbyI9dUM2NYAE123y63V44Cd
LelPXMyMtA99D6WBkn9EW4KiEAH94LIQFJ2OLV2opNqeSE5awz8H3yQ5K0yM9r2K/B6XVDO7y6kW
yewV4ert7aWLNn/k+wo4I7qjMzh+lnoTOWsN+fXpxiCp6TyBCwGkV/KT7C1MX/wUnsjhRm+CI2Un
f2yF8ipFOd6Jp8PW3VhYYYy2i4nE9/ly/YGzeRiXcj5NmGX0JbYA3aFyD1Szk3HAmDXaV53TKCIT
FDc7El/B+I1xr6JGrCDR20XaUpunNlrVYxQZXeVRbaroIfR254+3kV0Ms7qs/hlgadvPWiSr+t3q
SLuZWNDIX29qMZVTiwEGAsQXL3loVbi8GC3i+KKdtWkej9GRf1mO91fOs1accdKIR0uHszqvWyWC
e0TiyRvxVOLvYOadkDNUzj6y4GGi/ksOomalJMI77aOFqxlV1SDYSpCdZpgNsCNB31aATJI18URi
GnV+o/C4mhHiBQel2ovxXzBWOeJUuqZ5IIb5MIVm1G2fNBvGaZg9crcSa5w4LalA/KLEx2+uCA+X
n4lfiiefTWPLkSOa/6rQjn4qD9vVU5ysk7wck22+Rd3mtb9sEIjj/aiWtb/EZq8MzyguknyIxiVh
RGgjfddUEXcLh5/zvjmk3mad33HKMexz7HIDzuSKsjVp0midwT9b6+xbOV6F4RUAW3xJa7H+KmR8
7HUzbCLSwbn/bfUDE2Lk0F1wgTMKRRHUXcv41Gx1QbPqjfKKPYFAiWn2YQJRGPLRRqaLt91r/aJ1
IisAtT+iP8NWQ945C04hppexPfJtwGVadJFAT7gQw+ZdQgsFybmZD/dXNKOoyh2E2d3ZDqPyT7jy
Uae5nEk8go97xjWC1GrekMXc0nDQ8ph+2M1dAPZ9asN9G1E88Cz1GOKG6aNuFsuF5rklEE5esG7n
Eexz5FDo4994iL1vyCvcP5zqS3jTUrXVCbBxrL87tT0rtP3c0eZb3a4SBgeVaVk0/bavXD+BaC+O
W7nM2eHOconMfZC5BTz+U461P5+9nVULTquS/WPtUqKCt6+U84tdB0rny7gvD+3SDuhNEUeyOnkw
gY8YL6SNLFYckP+9p2iW9I2Yt4vlAG+nIKzOxVVdaKPz2nD3YNrQTU4g0HAfNMPoP9M5UU+n0LrB
MHpJxAsfaPhEZ8z3kx7wZMxru1MDKdC0rL575QbpMR+LQeZLpD2umFXu+tpEMumLxEah1uK3Q4tP
WHl85oyzl4tVI2BFHJFoTkfA8jcE6jvzczC61WM1zYN5WpPjmPFBRgfqBRs7BNSFwfOiZ6z2ZzD9
MnrlQw3gt1h3ymwtbe+9lBC7mXIE625U10mJGG/gME5qJIO7PWM7X5APPJSuFUSnAdPDfdvy0H+L
bJKTLuzpCPTZsRDRhaNjlT+7dpvBQwe5fgUIEY471q5pO1vQvN4VuTyDZji03gmpe8eD1Ij2cZbO
ijoVjfwb7inUXzynsntl+Ez+Inls8Q1H1TxmWLpcNlYCQuu3cKyr3+iMov2kiPIM2CTo5sOx5Ufu
aez/v3aSlOfx3oG5/3VXNa0petrmEYxoEleaHvqFPK5Wf21uDcoNGITufyQ0kAdoHPi1BYP7cbKD
WR1Xyatc5Z0vxIuo+gaHRsSr/IPbecALgDKgeqxRS8dXhOXCy+cWOypiSWjcvNzNeN93XlNmIHjx
x0joVHvGO8gkM/dto+6iyWnrq+MKSbsmxRAYdKCYSM+k+hxstoT3zqbO1+pjlS1vmes2hFoSl0YN
QjDYxhSg3XH3jFCXtP1w23Gn7K6qnqmOk9y6S7cVkAB+WfTNCsStLC9+p1ddokgZ97V85CVDYnFb
5r7ble/Ml+6ImVzKKOaICAOMSiFm3zjXjubqTzwlw4d5i7AdRMAAHL7OGj2ubXj8FFOAXk4DyidZ
75Wwbklrs9O4zbK/9Px3+FZwKgheYMUm0rrRIDIb+UBQeDRvrEXv4QssBscHoZAVuF46TyitsrBy
/faMHKeNT66Ie/+8WZClZHIN09mOBfLaUe+euPhhKfzTImrvph8Lmmdj1lKicWtD9Xz0kxi+8f7K
8K50rHW7w0gBXNz583Md4aTNpKoXBKN8iczixFe5tnLmRxKCtviaqGl4qnYM7XfJTuoI8pf2YIcQ
e4z6pWy+Dpyu0x30JusTkFQi7JfeCmKVErHW+jxtzdHlvakDmU/QqH90D5VfRNqSUzZGYEiMWEf1
TeML2H6PxoMjE0xsbVEiDgnPaoHtuqhlipgcqUf48rgi8XhE9DPldug2w3mZ/WV9MY5sQ8x93f4j
Wsnx5z8R9jGGBW+6j+VW2WfboHtN56OCniDygYN9qPArgkON3Dx9ixQm3drQ4YOWDbwH4FyHXNm2
wn9JHVVTVrlbLbJ42ken6Im0vtsSjs8MtSUxp8HhhhP31zbpd71URwhPRbuSZGhitJ6qeX/XbRl/
q6B4HEYHJP257Rs6vR2ESeidZY3teSC+GVdHF+g1Dcpo/A0VAm2fDInHDuvXSA35cgSYBXNhe0FM
7rSF60UHUE04+wIWDFNxQXxOFZ2cCfD/bkdKA2g1ID9lBGttDRiIvC4fo1VYWdNq7raS5Ef/bjsQ
lF+CrY//wTlgxgIOaqrC28bNKw7Z7/8j7bx240bCNn1DPwGyWCySp52pbFmOJ4Qtj5lz5tXvQy+w
a1GNbngXczADGONqVvzCGz5ximknQsacNo4xFcbRzNGiRVChly8V+MPirnCHqb0JKqv/zAFfHPr6
LthnblH8Mltz+g1cN4JBVmkTmDCH4Fl1ID55NBz4T2VMvV13i5aON6Q696iNzVxvx8D3531tmuRP
bPenAozUb5ro7g4M4MJFojJdf52nfo75cYpYeCDdgFrSB9UjTaqK8HAE8+IRuQ8OcXldO5vCn7n1
TBeJhy3Um7zYY+JhgX+puI12Y4gs/IagdvrSu1b70ayM5tuY2dMpRaYouqmoU9/aKKUtJNYB8k2K
kQo4Xhv9f2pafnxXgYH7KsLayQktC6MEhs3FzZa3q3GPppVPRRO7FfvkDJqT7CYzhBrkDihvhA5g
h2MJ0A9JB61yQCQ4Qf6EUVj1Dbnb8DmaEu2b0eU0djKb1+QObazU3FOo7K0twHfnzo5HiCQ47kiA
UDqmfmZiA5DIfDGcliYorT1A99TVQdjdN3Isf+rYHw/7bpQIESCoAGfcdopAHUf8O1wqgkCOnttJ
uSR4vD0bkiX3cwMWL4I343cKmSHferFAM8e0aMT4Ymdz9UXJBNsp0yjCHy233rhPqT//rDQQXxtA
xsF4RJVe/8GWQDmUNEUnL7KH8RGBCbko5s2WxEekTpJ943ZN84TPSw2o2pyNV1XNOdkIfbh8V9io
ae+C2S4/Rqj/mPuq7IKnCAmpXzzmttppXToJEmnDBFmbp+nPnE7dCAS9sslr5kGCsjMTWlp1XwAn
mk2C+bmEswo21kmsky1IzrYhuHuKRwIN5o2q0afYCiOkoyHHwEWjIkLOqKVB0x2ToOh9nvlBfcWJ
fYDfYmbWY2AH5EJG7Jpfe98W4tgV9vghjtIgvVUAV34ru4++NlrJWc44W39KpHO3Q/Eus7dII4Wf
7aKI+1MVzfA17MB2T5priuEBfhg+X707duApRWRON44CdUrw2FMNKRI8TDdJO6pv0zACExg7t/WP
CW3pWwPSXnQocU/RCY2apWwMIVIeZ22e7rqqHTpPQMFzdyohaYVxOLj2LV3SJuMQVvwKrSsoRMPT
jBN6oGhK7CyjjcuHPPCRuGD36p8Sbov8CGQLryfNTKbmOVFd/JQ00/xqwHbwRgNW5dInx5C+7Ysq
wDV+smbISQ4Fa9dXrtjKkijAy1UldaAoGppzMgqT4GihzUBT3pJFsBsl8eWRinxofB+bcXgpZK81
B0iN6n5ug6w+KiQhvkUdmQXl1TJ7BtCZD5vBYuLYBigVbHkxUdsYfDU/F2lnTRsKCRPo3VpDhy0w
FGiWTptIecj2p+AUUKPcC32kwx9HmSEJXPrqVysckoQWaEG7aQc1SrKd2f+QdZmpHUwIBK96mprK
k4Mw/+vm0soorSj9yZ+TDMh94XRfFwtpwCIQ/wkVZO5aNzNAS6zeUQ15zNGuAspMM6m7mcremg+Q
zfMnhwI4rwYKpD8GCPQUzR2r+eGqLNS8jvLaxwp+QryBEh09tKCIY3pApXwyKIWzyyaTXoCYisi/
h38YwfNMavexMdJ0PMLLxIRXLB0ZEDTVR81oKUzpuXDDvdWmFcdHq9vu0R2CMdhPQ4qVWIPye3Hi
eiLicjMDQ1+2Y4p10OgkKfvJRkskysGOhAHdMW6i1jGPpZAW+J0/FaJsYYZS2+CZ2k7wu2+tYuzZ
cRkoJgKnkE4MGi4d0ECDntXPpA7dx5jnDXUYHpLvCnpXfROFfiD22mhTf6AgMZh7G42RaAf11n4W
/mwAeTfLMMOuoraf2rDilm86gjwtq2DHIokDbo/CBQ25Df2EwNzNiV9SXxOlfdDpS4FxykPT2nb0
Xqg/6nrxTJBGIDcUugHVreGaOs6WOT2mBnfopp9oow1WHC0hdE29ee5VTGWsiMJtNIID3vQ+Zkq3
ZqmnzUJHIZT8SU5j2yiCWOKReeYtsSwdxzD49NMHiR7XF7+oGsQXQhMc/hxxgxxQ7WrrG50M5jkY
7AQavlVGQIQgVPWbIgaOfk/ZgUJYUDTys+8k/lMbzP69TqfGv5WFmu0tmhvasHfdwcg282So6bYM
JPppY6tnv3EfLL9pYed/ngCPzl6CItdvmh8RhmY5EIgNVcUeVfAqpDZm+G52hzw0l64p+/Anekah
fURUDrPEaUonRfqDLIKn2WX16IeVQQVekXjtrZpWH8sQ5vCYLOWbJ1sDRA8fX82gGeuqpgdROMZO
5lm1TTAbtE60xWhVgI6J/Z2cbQfwGkhnvDeStMuf4Tx0T1Pc9R/MrGi4pgG0N6Dxw/FLLZf8BP5I
f4MWA7AxJ8ns4ZY7ztc/shshUqjJzHsga5Zl7AOfYglEUPBrGxLTRXhfb4db3xnBSlqahVomzbts
q5zA0INNgsXSfxUd9gWyBtN4Q9G+/9YZDghw8pT6OWxLIPuo4dwWoKSsvT/RgkO3KYCP5ptB9Cuo
OmPcARlH+mXRzBCbGciHf7Cou7QIBpjuF8sX4Wek2ouPyRhxcCKZt6dJFbpOGyaUtxB0ArGJ2TRI
/xPvxHsrMVGVmCLdPRZubN7RlW1z3Lgpcz/mXQomh0K19dK6Tt9sys6sOQjAf3zKCQEvpiR8bB5m
P6rcTYBYlbVtjHxhcQfENXstMOKvqomr+VDRaOme+Knjc83jhDC/VrlUUJVltvsZugF4St4uxXRZ
dDgzOTefkXyi+5OmTvnauL1db4xAOTwVaQdzAxAHmBFZtyABg8UcYRubfhYda30E6YMoDtYdVIPM
5kHMbvRCqV9ZD2zEFM1QoTp/b1QWbxrFf1rnQQfamqKlVQV7PRlQhOF/7as98sfoFsT2jBQefEZE
/plbOFeUjyi8Iu1gx7u6H9r40CBpG5Jghf2DEL2+iAg44f08m5rzMfDl9JIth5HyREyWWxauetFB
gCBvYJXJbVA7qYnCjtt87Wl6jscMjv1DxoOAnVqOLWxA26ngaeiG7y3S0P+hmCDvpJZJpI1sx3e2
gQREfQOTTUfBuSxGD3Ui66ausVzcQGwBFTETWbFfyfOt7wYF0S8GCE3CJjBHFDShb9oflUjNct/X
vULphgd520Ay8hCi6KsjfxYmm2YYId+kQpX6zoRZlB0c2U3fU3ugsj33oRvsBBlw9p2irLOH4ruU
dMyauJn0TjNPAAq7m97sqSNpTmURl9iW+4PumUgh4Rvh8j6gDg1fIh3MF5TY9I9jI9JXjX3yrcnG
4j6UwbTQRnxuUMuf8leI+vrCUDYol7mI2P0XZhpmdvRf1LiZeL9uXXb6dJvKLH3SkjixtjO44Hhj
2UANvqKMEcB2w4cYdhryzNTtZzJF3hmazbt2LIfnMY7n9rmgXQdvyq3bzxk1SaChCNF/BWExOEfg
Y2YFCijnpsQU0rY2VUXieRr0Qmu+0xjX860Yoqq8o65R3BTEV/OxBhYj9qEeaFAagHAh0pON4Qfi
EPHdCHyiz3wGNgJmuwUDN+tx1SKng/PDpqKvVFBWNsv4OM/uBKMsTwmeS6W77Lkwl4TJXIDjISOF
4xYoGqN8BOaaPECmqeO7oUwtoEB6BugqCcwctHAsg71FLbkkhOyXPmiFCuMHVNCgrltG5OQeKBll
bsFl+T9Q4Arip7Kz6viAFYbI97VwB0CZjqgeMHCuqo0R6fxqiDZC3AgH+DcobSc9pkaWhjcUSAvi
NuyJelBZzaR/bZ1S+0U2njO7Q2F/mFQmgV5Oca02yEZ20ccK6NfBDMap26diJOOfRd8AgDX94gCq
Ln4yUDpCKqooyvkhqioT21moNhjAgb4Nsof/ARmotDZqB085fXiDPGdp3/ci8t3NbE+jsfsf4Zu1
BBSbebPf45RlZHmZI7kj83Q/oAo8HkCh6wV/1QwooYjL6VTWU27v044Xa+pYOIgTyXBF3fOMkKgi
wEFeE3VXcpTlz/+SxqX5OdHoKTsPwWh9a1iFCS4E/K4gz7wmDr0Iba6ERBEJocaqkKLkn5WQaLyo
hcLo6bwOmYSdj+jRPlLCeZgQh9lSIbK/a/5MPuESB9LTBntWEI1DBIzNK+qb54QibRPreNpCNrZM
K0lQjS1NuUzvvMae20OHHiYy2VF/vCy6eUYDU9mIwznCXFwdzJUcpRZQxp1IQ7zOrz+ygMEXE4T5
0lvUPOoHJFFVCiH78qDG2VlGAN8Az4x50NrTJIcCOfgUHb2h740nYAzOUQpD20oaMgeiLpSLwNfs
s0bNu3JIqg3mpu62HIprprznthayXf/nhyyapH9tLdSWartWTHKfZajvAbNyHCO6hS7aX7FoPbuc
wDUwhFqE3d8pvKpRpbasO0/RPz6ajmk9KGTjrmhWnx3FljazZZoA21bL2YNP6QwQop7AnZXqlLRO
xVBb+8vrd3bT/DXKShnbbAMFCmvsvBJStIdDRbB36A59QYkrv4lrgJTEfP2V83BmqbD80TExNXQb
X+HVp2Eg71JolJ1no4e4t8qpfeiSwUe8Ddrf5e87M4tgQUHVKOBKqNWvBNA7xJbAg8Sdh1GdgD/b
KucAVJLm+b+OI9gNuon7jYEU7fqyCXOuc0As7L64MR+KWQAVncfgyp54r6vLKISRprThSL5TnEWs
EVy4xc7zkVs8OEUlPvnuqI03cxQLjzqgL65Ysy/r//YSxY8KS0nuLhsB+fVeF1id2OgRNR4hQvc5
tEgztDhN9mOuAiSVF63/RBWov/lCXBG+/WPUsRrbxjTBVWiO47dqL2v794mm6wIRLJq9tteU4SUA
fZFekppLAlzmovB6G9yhV3fEYye6AqoiTTGsm66DnXBIdLcir/LhFNOjR7fFSu0p20KJ8K1TDp0W
EEGGDiidVscNbjLbogtfAu/epFDysz12UCBkMzRPQAqms3yx69ksr1yf77cnKtc8DBLEjMS7ZuU+
aLhpEUWRmLzQSdQLQlHgGOZQ/3B5c74/b8soy37hhsYcaXXe6kRLJD2NiVYVMgOhNrSQC0PhDeXc
HC8PdfaDXOU6rkRCEVmmt2umQ1WdncBmKPyy94mkMrtAB6+c6nMfhMkFDnKmkopC+9tREJBy69qV
mAwCJtpOjYX0wUxSB2fhmtvgmQNAZVOntkrWY9OVezsU2OYc3qIzegEJUrFJswF9qG5YJI0QMBTh
HTKr4Y/B7YDdilSbwisXy/L3rw6Bw/CGtKGs0hdYXWBUU+Osk9XoUS7RKCFm9GuLAZgeFYfbqtLj
nTKLaybkZ+bXoQJo4VTGNYNz89uPLv0yiu22nrxYi7D0UEO6t+tu2JvI3vz7UjLU4pMgcfDASPLt
UIGKEZFP2JuxHL9KMXawu+j1KlNmV0Y6O5N/jbTaNG2lISHTZZPXEoQ+g91SD7lbTFBjRO9VqJzQ
k3XU4fJ5ODuoSzfRxEhHJ+J4+3nw4UigHQgdDeCNn5yY4DUrSV6cXBj3mdGJHxOd15+XBz23fJI3
TzKp0tHXeuHQ1gKaOsngBXBcbqoMjpUmYTxQoq6vTOq5oRwlJFg81xAoEr79PrSnSVGHcvQGiSj4
ICvIR1H/XzcO7pWX6MxMAp7QLdoevAV4UL0dqZpkkfeGGry46dsnVETNw4R5yCdau9Wd4wfAFyP9
9fJEnh0TqyA4Z7yBIDPfjhlNVBSNpT3aAwvO6Po26W2KxPwuGhFOQiNAR/5nAk0uT5cHfv/Qm4bB
e4Afra4Wg4+3A4OFyxN0kSoePSuEPk2zPcUD41eRdcV/JiIlwZV1fH9vM6DULd5ZjD7U2jSr5uAN
oWgqtOy1hpwRLbksiZora3h+FEJagmfB3b3aLUaTo+44tpWXFSPwERfY/gc3VuLKx7zflHwMXrQO
T6t4v2wGpVPZ+23t1QN6ZqB3mvmoqCcOuxD14t+Xl+rMYGp5vXHlQtLXclZLRXdrsqsobD0Ed7Tb
FvvBQzj62cOkl9cMl5Yt/vYtMJHgJBpSxmKqsHbmcgfLoqHgN15ZNlX7C71msijRTekDAoWgpnua
j/0NJB//CQejlEzX4Km//LlnlhARJI4fbztmcOu0BAXI2U8oqXqWH3Z3etsBd4Fv9PnyKOcmlWjF
JZvDP8hav3pONBfYSxWdF2YiPPhz9gPmbra3JWjjyyOdOWnL2cbs2yZ5FevvobkwhMZo156KZ/3Y
jU4QU8NGDJqec98dkVxt/91ympwQI1+dFIinb/0mlAVmCibSBJ5ea+MTrwGqQmp2bwXE3MPlr/sT
QK62DA847w5HesGvLjfcXzE0TL8QHAyiSBLuZ3azGNbVdMyh52xgVcibxqqL/6DGDj8wIxB77kH9
RSDzfeU+O7OebBghsCAxidvWLxLI5lFUYsEtgOl9QbuWNqUTNdppyoDXX/7mMyvqmggOc53hisQz
+PaTbTtLVRdFnReB7rrVhtL65FddBuGvoVCEDCQeMbt/HVICIOfqlABUMBJa3QEgdfI8jeLGw2IC
JQdL7em9Njsd2fNtPsBYvzzc+zPIcJgwYq6i00a0V5HMPFDuClun9kIj7DwEL4qjxrdeGeX9mjEK
Ye9iWKZTq1vNYwquWPqDX3tR684PyO04xzRwAVcvUi+XP2g9FCul24paHS+PwjVr9S5olUS5v9No
oNd9ddMUZgNS1S4OgRX9a8DyZygOu+mgOei+s2ykAQOKrE51DyeR/ETQ8hXi4LCwsoIr87depfVI
yz796+gZCDgkSVtgUBGWw2HofLWTGvIdl6du/SYso0Ch0UnTDbKudX7Sx5PBS9EZnkE0guKqpT6b
pmt7xOz2vm+NeI8qpHuPZ0qzH9E4vHLYznwkTl0mZ9sgTiEVe/uRCVbJeBchGSkAXdzkmtOdooVs
cPkj10eajyQcsgG8QHR0KOS8HQUxLyUjbhYvTyy46Rk81AgZT3xkIlDd2MH8o7PPMt7/jlEEexIa
ztvxulkjGvI13aMxqPfbbE7ir3Vto0d3+bvO7HtmjjjIASWjv3sJetA+k5YrAXsFD1dY0/GMxlJL
IReODfoGV4Y7s1ggT5lAymEudLDVY2AVFbhx+AekzRYkpCqO71hc27v8UeYyO3+/OcweFz1ph9Bt
jPDWF4doVUwyCwqPE9+4n6MiDylwyKJ5qUoNDJiDu1tETSUID7lsJtwvKiF4bmdUMsGv9mKrBZGB
4InT2dEhcPX6xN42mm3tuCCcqzmccEHgWoWWTj/vQ1HnrbZDUEc9zWB1KN2kmikPakgi9xvCzBNq
KKXowV/DJxA0xTA6uRl9Pem2KMjk4RaXHh3sOIjP6cr7e26BHZzaDJ2eh03B4u1GGgOB7gyqpV6o
O7E3wzfcxFpaUEyAbHZ52s+cEcqmTDtW7mdKSXGMkAV68jOyWWH/xcbBxoOONuw62ZX/jVN/xW15
eWNWi2zSOjA5KEt9ZJ0wOPXQ5bPOcNj0oSs0B9lvjCadTwFOFVvEb8Uj2h44P2f4lVz+0D/B37uh
LVIVMhbKoOvXNkuDuKkq4FbUdgPrtsxl9BU8hPvca461eK06aNqFXfA4d1r1VWRddQDXr14qvxBf
BpQQHntKhvvLv+rMSv+p/4JQZ1Leleuz0TCCKJHYoELQPgV129yg+1F8AkEXX5mA80PR2qL7qpa6
3ttN5coZKQNNsdKtjmZkUYPWsaL8vtAAmPw/fNVSpRcUgbjfVw9z1osKX3VeS4RM4C4hkt3uUi0M
n2Gct0+Xxzqzgc0lf1KUuCVG06vPqiZCkLhxZg98wJx8DojtPo2ACe67FFGgVyEm7crjdXZEmIxL
5cnkX6sRQy2LAiPJZ88YShuOPZKSoN5weukC6rBpcM2Zel1O4GLknTQtugREbe/yt6bXSrtK2slL
wkDsRgHrsS9BUgHPyECKBq+6a6p/jLz/jMme5CIm4qH9uNosITjOLLC4gHO7eAYcAp8TCPCxGNLo
/3Oo5fn5K+BpC/rXQe9M3iycONrnmA98yBKwQRst1cV0ZWuenUwLa1lbmXgarmMCpIKVEwID8dxm
MG4HBP6PnUzT3wt4/hTMZfkZXdzyyh49d/QELC5JD5u20vppW0B55dBRrbQgHT2MCAwe27KOkEOC
w335OJy7YCnbOwwmHWWvT3nc1PC8c3eEpi9oUgRFdYKmaECXTFD+Goh+sMXCpRQA7pUqzbWRl2Pz
9zoifhprU85HgkzcVpkN+smdEBUdc/ckR6P71YcNmIJaFfmVoY1zYy89XA4b1rbO+lmprLKnAZ+w
qn1dF7zkrd+DaJyifodMcOxssRoJx11OWjRsFRBjb4LXGiPB77s36Gg5xkaHABBunVwGSFzDjkZd
bRp9Z1NbVYNZ0SwGeNEDuj/7ywt2bm9QBSL4oS8h30XiWZj5xoTcmVelTnoYXM3eIR2QEj3qzpW9
f+7iIqDQBXEc99Y6X9J7JJ7lMM9eX1fTISjC5oRdTrHTg2m+C8NiOl7+tHNnDalA2oAE+Ral3rc7
AjiwGQSIv3q967viIDuzuwfb4gdPvVkIx8v8RVXCSJr2+fLAf/pF67cexAj0A556IuXVyCrgndMR
uPAKbRQl2hKR/FG7uMB4rV059VGCg3AOOHUl0X6okxB1gwr6CzjL0fo6IJuQP8I6SQTS8hF0Jr+Q
g7MrpwipeAd5geTQwP3WT0XVx58ylNAWrRy/7CBwhHVwAwZ//hRXvQ5GabIUEFLQa/J7G0DH3sJJ
al/ndp7Ri3CACO1gz1Qv0xDbIJqdagSV36F4d4tqjolv0OWJObMDqNaiEebymhBlr671Mc4bBWd3
JJTvFhmz0ki12zgJh+/AbeP00HRdVB3+fUzDpkRGnZ+S/zruKvGUCPtWowJfwK3fVWU+se24GfYA
Xn0DsmpP0eP/ZUw60NJyTUq6qwCkDqgOjzVjTtL2WQQDQHPL3XCwtHH82OvulQ23vFGr/QbggqdS
Nym/09d4u9MRKDR7HxF6L8jwbtj4LTY2Wwvh7mvAmTNHSlKbtkiRlCIuWC2gi0IsxLNs9CRqDyEK
E7qhoe2T4VaKVmuCzH84z3dxM8U/Ls/omWtKSiSWiZ/5F03ht184D3GjdIvenkBmHHsIFU3uHsse
s9/3whJX2pfn9il71LCkgdwN9bi3o8lsRLMWIpVXtXOHtlGLEKiMNDHu7HZGr0QhYH7lHj7zhNDC
sNiiJK8UeVZbxinCoDXDagaRhKrmfZss9GAVJgrIY/ZDadq9ndvmuM2d1r/yZi+7Y717aJcu4b9h
4Qm8Gho1tFxvSE897pTqxOWf7rMWgF7tyNjDUVaeFLZVu7yOtXlT9lV9ZbbPra1ySa4xKjCp3a12
LyXgjODc4FZo8w8OVkIehgc/Z1xYjpc3kXFuJBsN8aX24xJ/LX/+V4yQGKhq5UHFuhImiccwtiiq
QjzQ8h0qPXRENu6clfem3cENxvMl/141VX4CpOV81rPcBIUIs/Enp6BSNxG4ldZDWpk60uXfeeY4
81zhGiIFURTlsbc/E4xKa7vZOHsyhLspuhYl8AYW8pVRlsO6Wnf4MrDrqStS5V5HLZowcBBEFtIz
ePXTo99nXXkL7Dq46fAHgqjcD7UJr8aIb22MOFF7CvL5G3XcAnfSMYHaAoA+P+p2BOjfhlD8q9FB
dqOkLExMTmZht1sUxVDzQ68HigkpJlZffjZB94hdN7Z/Kq1B1BZJaF3ckh+m08lpKkyXlbSTASHT
zEYluGwnFilKSgT4Wy7ru36a4p+jDMsPMgqC36JUWbvzByOAvetjwLbFrBSjGpTy6xsTVbpgl2lq
ynHIGcSNqTdZ/u3yTL6DE5KuKKr3xpIJ0otcJ4EpgrGIJQQWaXQXiVeignL4r0Ps5wv86rB50mUj
yXmjXg23VTeiGJqzMOGWQtr02wYknl15gM5sdCr6HCXqcwSl626CYyBwmVaG9MwC1PsmsIxPZPny
Ce/B8ePljz9zV5IT0u9yyEf59OVi++tM6W6dD0Vp4a2pcbcg5dZWSOnENh7DQQtv9Jk2Q/jvCQ1l
FGqQwGgYcn1ZBnMkIqT/TdQgMqVOhA1udBgEHjRfJ2nY17pty3lbHRQHVJCFgN6S6a9DiLCZaC7O
hullJhxuE9bCsVZYAKC8nn0Bvj0cMr38cHlaz7wH7CeKx0rSyzDWYCFSR7tv81DS1bbBnyJ0JLAW
d7Lhqa5coueqp0wVzMktFOjgGuD5zAWEIT1gR6A7XMnuak2HbIZzj98iqFQUuqE6IZ+FpPq/X3M8
5CAD6ZRCJFkj5YYI75RkypWXdNaAN6WNzXZoXPO7P3MUnAURtEA2aeGvq+Jxa7m+JCDzRuTvdy5a
XlittdreLOgcXl6zd31L7gFyQAupKtc1mL1lXv86C+DwYe5i0ezVvQ27XGXWnXTaaB9p1nyyJ3ui
Upy1X2XXm7tQc+LdjO/JlVk9cx4XxAkrR+GWX7L6DQoOAppSse1Z0I6+pLHVImpu+IfCGawv+IQH
1xrD574aULFc6noCcKyz/KK/vtppUlVC9lFLtJtjaG9Bl5lzKJquVe7oJeHbN2GPkwwjKqxBNGDO
ONtXLryzX+0Q5RMi8mPWxyWZ9GkMU91GmtOVhwRW7ha3HPSqgBTsCtOOr6X8Z46Iq1O0Ftz5C357
hYGE+J6q2O9sD85T7CAQ4iYo1cp81zpYm9ilXGyvnegZ4APCUY7eYGtPvX+y4nrTU/LdoT/vHCM0
aD5f3oTnfhh1T4mPlEAlRl8FD0aBBP2gaxZn15HPNiHuxur64Mr3n7kSmen/O8rqhrAQSMIMPcLu
IkHqlWfvO7704ss4yB89AsA3zdCaV8LUP42e1TXMQ0PHms4uRBp3tbORpidkd3hlyzrrtE1pa119
KPKxxA4FR+BNi40LPJ0U0YDHHD0LuEolAkP3IkZT+C7R2/4bYq3TCZcbv/8WpZrE70HkCPBMKKUg
EgJSC4lF6LrBth6G5NlXA25GiejVlvrowpbX0vEzPRwNB8QgaCzc+azG3kUgVo5h0qLBZmL9C+MQ
GX8sY+rY8Hc4k1j+s+OP4JIKc6krBkDxg10zoO2AyK4lr7Vwzx5Ik1IffFQIDroUbw+kjTgWOtKN
ohRWTO4hjgnejnVl6+HJSPB83TS1dLWNMUX2yVDdhACDAP0KISv01fHydjxz/S6tHXYjFBLA2Ktz
4kadsbi+KG+m07CPVYA9Wiww93Iz/codcObJZCgq4wvUfOkYvv3sxEqgGTmCVyuIwl8JHCd0i0v8
CYN6uof4Np46dAhuaOlb10Jp/ub1zlxQDZTPuBRovq5GzpD+jKdZec2M+FtuiX4rx+har+zcVNID
JUskysL2a7X/kV+cksixLW+YR8wSAyPjZovNLwjVfvr3ReNmg9LgAJcignz7Pbhl4BFjZrzMLn7P
SRIVP4DcmvdRC5zi8lDnLhJqxRhKL8EqjcC3Q2k5CoNlyf7IRtu8CSytelFZJu4iku47MSK3bqv6
Smx1biJdsivqMxwOrsC3YwYxomsxbqSebQadvdcIwrJtZPXlHn2V+EpycH4w8gLQ2AStYnUYZe1W
GfY9lhfhZs7NUCz65UZ8QuJJXjkA74cibdUJGCHkER6bq204RZGVyJ5L2RXpfFvVE3LVvjV/LOfw
Wi13maK3O37JkE1MKSjoEmqshkLvIeFSFZZnwbOHHc0jnyF6eLi8OdT7I20s1xgY3QV49q545/ah
H4ouNr0hsCr3ONK1EB+srhjCW4yf8xRbPre7XfbVrxybCtSLeVYRC2uSFywM9RdXgivc1llcIVtl
xIK2OXJtNrKveKnhtdC0Rr2L/db5PNoK7rkRivz3DLfhY1+Czz/4hZJUKEfff1UpXMaNZoXBJ5hi
RXbnoIbmbOKO2uMGkoVmbJ3eV69pl1jmMUIk8NW20FpAJVuz/sOp13ytMe57xFfV+dmirltsSWH7
CV66KDE+rOzmGLplZ7/ANaPElcxz1T83YxrntwkODR/m3BqSg9+X8y8cFOvs5BeI9++mAUgQcpqV
eBlgx4NBqkD5bkF25caBmhzOLzLNB3MTIBPwmiZ+2O+LKW5RCiFgvk9KTWGil1WtfoMPI5qAhp7p
m85e5NRTZXbqyjN+Jlmm8c4Tbi8JIxWO1YGIWl3HNSExPaJgHBqRuXKDn3oV8hpiUG3I+740B3AU
SYyhZajcFD1OYQ9PPFnGl9kp3fpKxPQnJF5tZoAzpJEGm9mw1+lk3/YDapE6jYks/OjgxozMR4wg
GXrWY33vTHa7x98Z6YuY1lWhSXcXyjBGcsg06TFpiAdRVX65vPWNZRrWP4pCOcwscgkasKs7eM4K
ZCXTQngynboE2RBHy++iHD0OdpsbfLFnMCynMY9QZGkQPo+3mavP2g3cnDa9ycpsjA8yyvCovPLD
lht5/cNoKhPoA/KmVLn6YbS/wJlOBXJVYVH0qJL5ZbxPp6Fy7ydX737MmptMm75JnGKLnKOOHwCN
LLxWJD5in0XWjvpJQ+vJ3Jk45ZbIQrTtD9rz02MZGf2vy7/2zD0lwPU4C6qa6GOdDVmYe2KJWps0
yzP9Y4Jj6bidTIQcr8yK+35SKMCDLAb6y2hq9Yz1HUQsJ9RNTx9y91vaBxg4AOJ8NAlV0bbBriZD
4nlAgGhsUkSPKqwUjCvAgPdPKa8LqH/ERygfghXkN/6Vh2lwv5EJqriT+Y+PLKmDWmwmkBtBMT5A
2nZyTymwyCupwLkp5iGgqwM43gD//HbYqETFqWlnil9zL7DgzeIbEgdx5ZCeeduENIEDYLBl0sde
TbCfwuSHkyI9ugDYxKOa4r52bhl8kCCk48M/7xoSDUJJCtJwz9ZXFFF9P+aIYntFmVnehCHIh7mN
gyt17zMTR/JoU+Ol9wrYYfVJ1eDkMQq6pkdYGdz4OhI3kLmqh8vfsvwtq+MKcgO0nnAp9ZIRvF2e
fG5t3xyqwcsj33d/u4NQyQ5egUT9suEA3uf0rK+MeWYnSrgMEI0JDt73w/NZjY5dQP8yKrP5PugL
OgW5kY2NzM6uRDvwbipw8rv8oebyJasvxajAovgB/4SC3XJG/9r/jYltdTSavdcnWJrcZ6ICK4c0
P70T4Ez1E9ODkxVWo+0iIBvQ40bxy9oHVhOWi0g83JyhDHEOibIsNnYBiorB4wi7+NMQzfS5FqDG
vZ1WOb4FSVgaL2FAyLMBjL94LidcuD9MzFWSbyVP1Q+tDY3ilHBhNAC5RGQfhjRBKDYjug6eU6fP
1CYsrpMzz809ewpcJuUfnZV/Owt26Jq2rNrWi2Nz+uhj6IJRCMKCwFlacRipX2ONYlTD8+XZP7PN
ltYcaH36c/Bul/P71+SHeYWAmwS/bkCiekoD1M/RBbK3UF6dD1xW7ZULd7lV1otNjZJeJAnuQhJ9
Ox4lsI4AGiA5tqrWhyE3mleEu8ItqgkIj9bt/ArQptqi/pRf2Wdnji25JXeQRerATK+2mVWKpvRr
eqCdbJBBQ2TsaAXWeLw8n8aZCWUETtFyO6AZtoqwq9mJh6pUcNSiDsmS1vL15qRiQ3iqHFTAhi2S
eYNZkabtUmSI5lurYU987DAhTTY4KvvtrzrAIODARdcjbiZqAe6n0IZPAjtqeeX3ntl23Jb01Rbu
0ntCEfYieBfXMU085B5oD6vyaUpTxPf71ky6TVT7qVeMberuLs/T/+LsPHbkRrI1/EQE6M2WTMcs
qaSqkt8QkrpF7308/f2oxUUXk0iiZhqDFnqhSJIRJ475zda6hGjwBECeVXUNKqkSDeEYRP59qbSq
S9Z38ZPelHgCD6nygWuyRZC1ib/cX3Tj2/ztjdP5W+iR6/n+MEwoqi/8Qc0WFQqJMu5O9mAfp778
EuAx5d9fbmPH4fPHcJb7VWYqvTrSTZHK+oB1pd+2PdIf1uBgw6BX2R48Yys1Zwa7ZJuQDBwCxetD
JYyacSAmlr4BFlocxlCLfxZ0mBZp32LGFjlqdF9Bv3cAqpHGLzJ66+p50GsD43NVn3/ef+6Nb2uR
0mh8JpI3wIevf84UFBJ6snLrx1hsYuedxdZTxT4+d71aPqTIjKlHJYvKtzdalkyRY6Et3/Zm3iPS
VI4ZScAoHBACDwLcE7M0bC8DacHx/iNu5I1IL9P/oLal0bIuPWZnplaNq9YvRaR4Rmgqbt3Ijicn
cXeatCo4K4HcnWLO0inCTO/T/eU3WoUKm4ppErGUHsUa0JEIsO2xWnU+0hkiOKhWjyRRgU3Bxxix
aljqFkJYIJXY7UctznS6rIkSfpUjlH93IvpGhmeRQ5LBwhcEjbCKqxNVNlKPMHemtJ8PJhgd09Wl
qW8O7VA2ezP2jSNMBIfBwLkCira+Jql3gW51LdyusQSx10X9hTKrdx08dA5I5Bc7Ze/W01kESJoZ
fG0y5dd7OcKZrdKcpPMRaoa0XTcaXkJTMYff8eRo1Q/3v+vG7chQlvKMi4qttV6NgX6FimLTwSbr
O6+XFET5DaX0+0SRTtaEQvCkWMZTjRrUTjw2VB7k9cVMu2VJm3nMZUa7+ozAW5KgzCAQwfBLOaoD
qTpGD30uXNoYMiMwqCOPIrPHFyeJMFIsdXv+ivi3NB7A8AV02W07MI+hELaNEnQlYxllByMCemPX
YvIg6il2ZzwUlANqUFVzbMcM8bo2BCxzttNyWlTUBYqgoRYof3IH7xk0HcPZcq2gsl6UqpUyV6Bl
9hj0ivEntRQpOhkTUwNfo2fyqQwDlICHpugBerT9izMiQHFyIGogA9gZksbHmzGnHKzRGVD9M1PA
vJiRHQxYiajrRMH4p4wQuPMh7XWWh++LURwatCYDTzFjnOJcI0d02QvryDR2ttnth+cog+WkXaZQ
k60RLmYyQ/RDis1HO7vSXxYhBucP9lp9dEYfHTRJlDdwTRLibeCSsql70LftH0BeRNtCVm4gfnUY
YelmSdzHpt4lz6IFW4NKcVu/D8nmzsyMkkfAHe2HGUbpt/u7/vZMky8tIw/yD4LaeiYXt8zaRKoJ
NJe5E2QLnVEZIzl3RETlNI+kRffXuz3TJBwkgbxqyh3UZl6f6Sy1ohq3H3gGelscYxTMj0Yj/9sN
/ejdX+n2Jny90nLo/pNdT6paxLhWyH6HEfqxm5weA6YBEXzuxJMaYQFkTHN9vr/obdrBopxiWyGf
pxW1ykC7ZIaPHvF4akATdYw1+zpMabOT3DAivo0YZNF/e9bMb28Cf5HPY0f/ZJmaJ8X4RRuQu/3h
1GWq/awsSBUPsh6p4xm2GWbqXdygLx6gc41MfIbG4lFvVaf2SVVSWlKA1xK3MudOHDDjVbH8LXNh
uJrSVbWbYQy2COhVVfKQOBlN8dBMqx79HbC1BwJNX/ttpWfDR3ILoaL/bw//VHoAMzaK6w7t6SgQ
EvL/CvaYdTpZw6GOWmKr0iodyt9ZgMdwiJvdAItm1vqPUmSRhQLqjqZPQIKkz2acoI0ZZmEfPhiD
jakcJvPhn8C0UuugV6jVHuo+ZvKom1HrihHlQU9gfp2c6ftXj0y04+y4dJcEsi2x+UFnVhIhO9IV
v0uSxJNuBMqTDfj9Y8OPf1BHB+fSMApl3CoxCWsPQtCKQI87Sep3EJoNGs9ovn9ROsVOvQgPsonH
69THsVNE8q0V2NO5dMY7Ou0BuQDXY95UP+ykt5tfXVbSFEXyy4keDJQD50chS8mXbp6j4FDX7Vie
kDx1zoNaaN1vTHHiF4RD8/RsmqhDX2yMu8qPcsmR+V3QE2h4XqkKsWU0W5BcnVBf0PJHy6sd+yQ7
VlPVlx+TGmqaJ0+GHf9UW9qj19ZuuFokXozmKXmjompoFINzQfg/iH0OL+ohArsNWORVh/h82ijz
FYtY2/aKCAreh6wDlgUuusBEwsbzI/huVol57ToVHy+a47T3Ndq93ySjaQda4ko6fcpEpToHG/aL
9iGIE706wnrIU89Cv9n+MoYACN+JGhThFxMN7vJnmKaS4qpW0120Bv012v2yNbl6gkroO6kLwtGd
pp7sSjCy1h8aEevJJczLhnqqBUnuIgosKThhz2aM57ao2xOCidx6md0wA5ATQ6u+Dm1sjV9bQ2pV
N6tV9WdYa1H7UMYF3h9hGyFoNBF/5cuMW+iEm8iSzjmdVn4wDJMwCfnSkk9YUsgIOpoI9E45IN8D
H6JoDh2d+BgBWlPRk2PX4JMOGk9kV7nE+9gTlaH+wFovQFUXAz3Qslk3P2GjhbeeHWJK5SDbrPFH
c3pf5ulcI61ZRL2XArD4FQSNSW8ozZPqobCd6R+ntWLuqLHis9OomrBEjyxD8q0OqoKb4dEa4zJK
jnPM8IUwXSoI7Pi4mtXMawe7UzDUtrVfjQEO4sjkhwk//qFoLuVR1+aHUG3k+FBMUpxflLxXcuBq
AXL9ceUkX0rMix9M/NwYittB9iQbnWkc7QSs+hVezzBfK0eJ25MlrMAnBqfjByqJ+D1eI3J5zkaz
azxsuzlYVjQzXJyiOQ/fyUo3apcsk8eXDOWl35DfcdXVMwRIPWGYfXQYxyHEPKeSElQfzaZPvaBF
JPSM34B4Pzd2/cBb46UzwWaUVTOCyt3ZlgvlKBIHk0fAKGb/ZZK7xvoHukePBW3bY/fFvRBgVt2o
3L2zUSymeUBCoHFxZf1T4O6h/J5UefgyxV3xUclU5bMBTSY8x1EW++PU5sphLrE2A7dYN82Zv0Lz
B5vKyy0bg5ENQkF7yevGPIZe5TLBXOpr56b9aqeVESdZbPtBF4c12Vxkn/Rc1X/qCMi9pPqs/agM
I3vfVFrzPo5D+9SGqjm6VmNEP8KhmIIjjqBo1GMzoOzUpBs5BpJBCAxA+ldvR/2SGav21EtQ1YOg
9tj21WlynOmhkJv5QR4K4+03PwKAHDy632Ck1eX3/Ofm70IM7bqKd5FQFz41+GhMLrdYdgnYy5Fb
xKbzaS6D/sub737wowoFqUEv8WYsj8cQErnpbPkOohQHitThXcDc7nR/ldvql1dI8w7cO30uZT06
6AEnd06gWL6UaU7mUhQG2Ekno/ZY4DP/pamj4kE3quEdnoLjs2hE/fv+D9jI4BC4Mml4qHBDtHUL
Hg2/RO0a3i7mMd2h1cAhViEQ2Ql3rMv9pbY2jgYGkdR4qW/XoAMZSqo89SrPSnPMDTDspiTjUkBm
3nlUoEDtFWK3WdXSgDdpHiJAcJO9qUnbYlugWb6iRj/10KyvInPM5ywQ8s6TbeSJDkeVUS7oFLpT
S0nwny3KiFxNCSdg78KI4igblUdjGOfn++/vNgVGLoL5BV6d0KpQhnm9SjCbaj0ok+0brSQ/JEko
4TMaWbzErrowESi9UWX33F/0dn9AF18w8gsxYqFmvF7UFBifpwMNPRXXJAQZMXVggGwASh+U4/+y
FDNbdggzvPVZwLSjDuSxoc0141aPFqTmRroxn/MkiHaO3e0Ho+UEVImZKGf7BniLqVcckdjZfh0B
sF8A6e/JeuudHsTthmcVRgHI0wDWo8vy+t2JDHBNMuqWTyQP5COgzTBztdCwsIOSMFxHzBK17re/
RAcEPt1SutHcIq/XlJOW04CFG4Km6pJTcQoUj4tY8syuHndq7dvoBWzZRF8UeSBkI9cjybZtow4X
HcPvF8sCFzmYMLqMGLQDfR2BMx+mSbPxFyezw10XFOCBid/U7Jzzvw2VVcPlL0KG+5J9yrjt9TPn
llUi5mWb/ljboeRh5WQ8Mqc1dI/ZhPMJQkLyB0qggTsjyPHKXUgbjdc2Y2Hi9AFU0WWcYFUnNGCl
8mwGw6gchipM0tNg95g8YOjc2IfQMavm45h3ak9BMYfFSyhB4Xg/C4E8C/zCxXyLjipuB6jijB7w
BNsfRDMzAkpS7Tdgll7did63+5g+B2pbhBwHBssadleXg5jRwbL8ri6SS4Sb54OQi37nBd9+ZpRH
oNfRV4G0ePN+HSceKkcikJboPz/3c5N+x5azrFxN7RQNO00ruhY5ngiu2tTlGZ+4+uv9Xf1Xzuv1
J9bApxDMmYDTUFhDLuQ2TpoAVT9fG61CPYA7MYuXMa2a/sEuaJF6QKud3MsokT4N2Jm22EbJ2EPD
3I+77xGasuOhk7CkukBowy9MRr+1fqiT0dKOszRiUqTgJ7lHi779PHwTBs/0IZc58Pp8ZMKSKjaN
TtNCEcc4UXKcxDDQuP9yNkL0spsRfaLvxbFffsV/bp8Rx0+niR3DLxbH5S5lSOBWMTtc1Jm6p1u0
nKXVh9DQ6CNq0jZeaAWvF0vwX+lCGWKERE3s9c40fxvEaCWYrUTzR50ktfb6yJLfxVq3K2ux8T41
npDBjEy3hFf6enFNHkItNcHZ1xZtu3A2U6+bjb3LYYO8DLYTyTT4sgg+gG5/vQyaKK3V1L3to1bb
vYePx+PNGKY/taqEJh11ySzRWJM7taZK51DAfkmpCtJC0kaI/nKoYG5vip+QuAC20XkNOSVlopQu
Agtdjo+OKLAPoaefHe00aa5VB7TbwzQ1fl8zSweInPbNd3Mg48BbKrL74WBx+8tHyHjOb1vpUNvC
G1d7dHKqfMo/VSo99Htw4tZEgdItphHOm2PNIoW/NDQBoNMSW0fZIQ/4j4nt232bHTGv1i4aMJy3
31+IPzID4WKhe6qukpzSkQMznKguYnj53tRZKU4DBb5K9bx3e23tJhhNiIrJf/U9Vs3LQc24RXG1
JD9s5QM9cOMQkazvdPe2Tud/V1k9EA29pNb1lNemxgLUTpWfwikYPiUYCu0stZEgkoUiq7HAsMk8
Vl8oGOOsSsPI9ntZGbFenjGYJHbjcklv6J1TM6yHKm/tZIgbWQ4MJo7jAnG31TWJKRAd9mMKzUs9
woTGyMR4kke8IhkoTMcGJ6WP98Pd1mdjrGNhI8b+uoEF5nIzDfo4Wn7Ku3wUuGt7gM/sndRm610u
IzgiK6kb+/h1DHAyEEPxgCAbHUjne4nBt4NlJ30VPM+uVTtKPgZSw56u+MZmgWKnL1Q7ktKbC8Om
xZc1ZBJ+NmH1EVdS6GPyhlecE9k72fbGZyN6M4ijyIV+tq4miO7g9ArZQW0qKqg5U0P9LWnS9MiU
J3sPpTLfAedtTFoBySEBDG6fm4Oh7+tXOmHuEOJDGPh0f8P36GtZ/wCU1L7Sn3I+TeAfD0XaERBF
6hxSNTef6qQMpp3M/zaXAfyDJDdKHyagifX9RTJboghXhtfSpLWO53syPohkntApQaPgS0RC5eBZ
FaWR56hFSJKuFFW8E+Q23v2ifoOPFNkbaperN2FFOVRqQNh+p8hidh1ZymdQoNL8pxABITUyo3In
em/c27RsVHS/ABQg+7Xaz7qBgGg0ORIeOiL2J/AbH0u88rwhnptLHNWTWziRcAcqivObzyu89gWV
Cf1Fu/nsY5gblSNoXhpWZ30cTXzUnMLJds7r3+C2SkwQakMwiWp1yRJXl3YCkTQUTi3heDDJCk7r
KFINCm6fbjqCMXCBc8v/ypKVfkzgRWNq5czxBxmz0Z+qIgzxKY/SJHBNksOIqskQ02MZ52XuAjFH
WrZSalPxHGnocGYJpVg5dZ1iBfg1JTL+QX3o0OjEXF4cB8is71q4leiV9JkyQnDK8AeLzNnGTH2O
x/TdkDFncAdw68alCkPlE0wGZ7wooKuZbYSD9tyObfAVnZ74uWuKTD2kWHO3R0YpUXee4cE+CfSv
MFgaFwfwjtodpPpc69jOpovD8BDr04uZwt/3UiT4JmzTe+UDjhMmdmVGnj0PRZSbB1xTi08D2RoO
j3ZFptEFEo5VRgys1GumvAGOWXdWe8gHp8q9Dhs60+1CBbc5g/nQM9fMALofyZXejfqpZpZTTsWT
UUY4NuHFgHm4XWST+rFIkBwCMq5hmJqk9nwtKEb/5Ean/ulDAN7VzDs+jmGf/0CUMnXciXZ268kM
rn/BNdY+NXmc/2KkGXzvm7D5bWd4L1yTPhGf4VZhimfzqA3SG739DiotRK7EkrITdmHUfAH9IWwx
EZXKoLYltv45lywz2rl7NyL3kn0DwGLwvNDAXwe3ubdbTel7Cb55/HWeVJPpQKPYR10v4p0LcGsp
dKQRySAPJ0taZRQ1Bsf8DBIVuSimJ+RXyo8FLlvXGH/XnUti465dII0qzR/IATd3LQO+JMBEzvY7
JiaXFJPPxznBMOt+hNgIh/bChjAWlB+V7OrdmRhLYVxv2T6OJdI3PmD9EMWOHMNU0WxKptIuh8P9
JbceDBwKyB9QVTLJy+pzJW2YMOCjQJ+R3ZCsYXifqXBX76+y9aXI/XhvtAeXrtbrVexoVOoYvLg/
too4pEM+HfR+/A2cLN3ZfpvPQ4SFs75wcrXl2vtPDaibUmaaEc9jYUd9wX8Sg9Mq2JuHbz/P/6+i
r55HgghaZAVANJqdmZeifnFmcBR7HRzYy/1Xt/VA3Fe0/RexG2QOXj8Q/vZ2ipkffSwFl/qWdtc/
rWQlv968CvfvYoe3kNNu+if4H9uZ1ESOH7ZDftT6cj4pZVm8/RTBIZS5lMDUkVKuXluC/EOOyZ2D
K0BsK1RoY+BccJUeu52XtvF9qJhoMi2SpYscxeuX1skiyPO2YWZR9f2ndEwACqga6mlM0etwJ4nZ
Wkxnp4GvAtN1w0dQg4H2S0dhAxkjOMCyB4XbDpOLq9ieJ9xG8uIABcYfjRGFRaX7+rlCsyBzUZnF
ZLQ/JA9/T+bjQWonmjuXUtUBCBjsX0WEG55C3f10f5NshCcUkvl0lDikTutYEWkoWOWCvjvm1bkr
zRKOoGNU6bBsq/kTuibhzmfcelzQiNBwGQnxz2rvi4xeawI4w0cQIv0N7hfD26ENxIFxX/YoZWAw
YWTIj+3QoI93/2G3vio0CQakCE3R8V+vjTpZ3C/VFfBece3MwSDVMRrrPfAPXd2JjxuHHHqXhtcJ
FQGaWqvFWgJIIKzSApUXmsdGc/JHO1eznVVuHwlVCqYmDDCWHun6dQ5aj7li2wa+A9zhArKhdfs2
Kj9M1q7/xwZnDUVj9McMWDoOjfHVEwEwVZhSR4Ff1DR6DlTpc3RY2kYxbQzN/kxJ0YwexrHmeGi7
vJ28Msf13NUrvcAWV9fJD4/W1Jp7MNvbPbX8MJrEcDHgrK1FQGQUhsy2iJf8RIThib5n+guBUf2E
A7FSIbPXdrqnzmETu1mJLerx/rbaXH4BUjGZINiuz9BklxhuyErgx31v5B6G2fOAvBHoT1cK2/Jh
GGXtK7jILD52I8pmb84wdJk0j8YImt2Eq1UAKRtMMfHaCBAGh/WjS45zKORqOBaBoz3nYbo3qtuo
dblQqKtt1GOod9flVtPUNZPVMvBlDf/0Qe9glKJ2YJ7nHq/TXunko6EkuIBU9vgR/2LsJfWxer7/
0rc2PgUXCBIaptbN/AmnhaFtnUbyo2nUvNmZIM9mXXFUC8vYOWO3J3m5QGmZEjMWKvvqBVtpa4bl
WEq+OmFRoSfU05aaa//DLmJGjU4aF88iVf76HrBE11dFYS9vNZlPspJh49gVyXFKkZLqsU45ZOmo
HWILEcf7r3L5m19Xl9zfuEQsYpogptZNrqiHmBcIPfDR/TW92tT092FfF54tS8UHiQnE3u26oZat
w/xezipr3k57cX7TMfrqHF8AD1nqtjxVf6AQFtbPxiDM/FTkffHV6jrtczsUeuZZONpbXhHYcYk/
ddn8GaDuPWllS3fn/svYinLgIQFVL7oWILmX0/6fbNNIbZHJTQUkIzPS/DSMafoim4mKWCvqfF/H
WVaqE/Tx4ocsOaHuIo1fPGmxpTaHsbcS4dVSpaQ7W/C2swMElXSEU2csfabVj2rTRQ2lsSw/ieXn
uc/flciQn2OnNa5zqGRH0oN/8NgWhzCrs2/338htt5D3wP+oYRCMuPEDNAs10sycbmGomO/7Ij2k
UeMBRMoeszIC9oba5uX+ihtnG3QQvrdcmzbTEO31JwjDIZW0unZ8J4gAgDvycIwyRf6nUua3oxvo
7JJUcp2haswN8nqpvprhezE59WMrVz1NavoDlK9u5/NtPhBMk2XSiO7WOvFIY40klRaMD0wPM1MK
PyoMqIYvYtQoNt7+9gxo7vw1TApJy18/EhpUqh5MlNChCagQ7GlxQBLHwOc52KsBl223ihyAsQlY
3HsMMNdjE7mEtW5LvePnhtHHl26AQuYGE9YYLqZTU+nJZgwSXR3s8EXG8nHvsG5ELtYnzaIm4F9r
gA+9D5sUizgi25I42BADjkLr6kNpDZkHaW1P33vjJgAIzgNbDGyhs6xiNPxTVZmXYr5vjfE9xZCO
qn68N/PceiqaLZC0SMi54Fb3zTxIzAEoTPxwdsz4aoRK+ZLHGmFYrqygPyI29HasO1HYZpiLJMEG
smLEUrJVQ6o4a9T+VeW2eVflInhPJy7bo3ZunQX0ZVGEofGCocnqHc5S3jsje9SfKnlE3hW944ae
pCcjbrzTnd1Yiukgqt2M9xdd0NVSsgABo82m5kcWKPqjGJl80DIzpD9V1Kb58f6527o5aM1Cs1oC
F+oaq+XSWhGjQLnIB9lZ/xlzDTEwcMdy6iYZNfJ5FmU5PWvNKFDbDxsEYgYH9vQhTdWGLmwLm/U4
yZWc7dzvG7vWBhhDC4q9RLdmFeMQQKnTPITCn+lS81XI4dfJKKTn+0+/sYizlHWUb4hT3UzK5CjQ
FPyaTV+p1NBT6BT60gy6//4qt0djaWiBxgHHzv28Tj3boFZ6fQEu9nZZPUlm78x4dsUm4BeR/Izn
UN8JprcRjgUXDVUaKQbaF6uzmKJ0abUKenvw+IKnztTz0xQ71UsJNMgVczR8g2tUeE5itDtN/81H
XS58enhAs9dhvFWCTkvkwQLkPs1nUGMVwyTN9FQIt0witberIqDebjDk5N5gEH4TdVLHZMJfA8sN
hulcToFyaYbRevPVjtzP0oxSESQmB1ztxV5FaJMekeVDXobnJWvhu6IRvxx1KN/+/lAtpVG07Hom
7qtrULf6IVVHEJmoZquPau8Ai+5adGcbSTkJOTZ2upS3aRKTRog06OYxMUZx9/W121hDEpkwr4AQ
IH6emHFznFCa8AYpmK5Sos8ewj1vdS3XwQ0trGyT24hreD3xA5jhqKKtmKk2jnmIS+xB2FDVcVGA
/3z/6N0ecFCLwBeWCZtDnbLqwgL26Vl/Ci6TGUdPQzs2vl0p456t1m3MXpbhikVxjZe4ZgXPWofG
Jdy+S2nrUuVJilIeoCTiwSur6d4IYHMx+l5AaJcTvtZIRiJZJzTmwWWWzezc9hV+TGYdXCKl3kN6
/517vsqVkK1krE9OQrPcuKGvKZid2bnZRFdptsFlRshzWEe5T5FBama9+z3n1TgdSpTXTVduMrSI
eqMrfhbCSYpjaBkFCv7TVH8tjDL/dyxoOp160c8lnYas/BWxLlyxeqwDTzd6K/MSUYN3njRbsj5o
Id9MdcMQv1o3E4luIXQU95lXFiUKu7mKOtpB9GkYHLhM569aHdT/jnOagCcE2NWjIAWgg8g+o228
MFo9Yr2FXWI6s9mK3uoGrxqD+oMhCVpcuQgjvCqFln8VxYhIlmiK4Y9IwuYCrshQDlHhKDi1j30G
4UMW6fMkbGgwb9ywywtfTHSYzNJpXNdMMBDzIsAB6RpMbXhg1FP4hQrA4f4qN1sIkC0nkDNIxQVY
dBVm5EhCoqCbJL8FE/ZZlyvtkAmlf4wC7vT7S92cwL9L/VWLYKUbuLIdIQNhGKAzrKaNj9rQqA+i
yPdABJurcA/QT1raAuucXmR9b6LvQTNtzJwzKpLSsYC/tvMsN7cbci3Ilyw6nxAtbrrelXCaZLCN
wGe4qB4Dq8s8RVLjb4HTJ1e9meI9b4ON70SXG93cBfjGhb66eBiFtabAo/iKsTeSta1snQOweG4U
DXtV0S2gk4fDap4pBVPMRfv+9VVQKrNaA8uUfBEF9WcqS607LM20d0qXiMGluTEMhzjrsxGqoxg5
KpHZXbEMDJ8TNZme1WKSXyZD6yIc6Sapd8tSTewjB7f4xei52Rt9bXxyohI6K0u85XOs3o0izGTq
oLL5Vl4kT3LTxz8gV8o7skHa1idgCaYdjEGB56xuSCVMpaw2HYhVthQzhI/C0eFO1igx5gau3CUd
Jlu4bRAj0TrjeiVdQob2eIQrnf0zjx0tetKKUBpQfB+MbzgBwZiKkIrSLmmRNrPL/LGzjqNM8HwY
UOxJPSMymuhJCabUQCwmNxNkZNXOOEtxLLUerIP0ZzHpw+y1gwFeEWXMggiHwqB2NKy+rk+RZgQl
rW4ZrAU4I/GHLnAN9y0I1D2H6K2vQKqp8n/qIpSmX+8ayUgUA/cC+riJHhFs6/mqBTWE0vtRZOsr
LLBq1IMQO7+JIkOrjkbRF4Ff61Lxuze06H2lZJPumgjYvxnzxUkAYLZcrWhxOuuSSBkQ+aA9H/hZ
MqTQDoXqGmqWvwNJNxzvP9dNpr4sBRWGThU9w5upN0LqfaAFTCfmeNK90UT3IU8z+zjLYnjX0tg6
SwVWOvVkmv/eX/mmOcfKiwAdwYUG7k1/eIgQq5Ts0fFrB4iiW82pcYlz2gJoN9aeZCPJqJoZ8Lrc
EEdQ+OVO5rm1cUBLULgjCkXIWW2cUREy12nr+EYRRNcxMoWHGkB+uv+UW+8XBINM0xbpARhyr7cn
epliMALJ8XWrQeIOP5rhnBlR9n3h8l0kafzZjFbrAcp7c8eA98vEabmOmHKQG75eWSoBb+G0HfjG
KLRz1WjyeQLlBLq4Kt7aMSB/5yxzMpil0XtZXvV/mr+tPqDwt+zXwG7Sd4UqFw9F3Vunphr2KsuN
r8ZWBRGyiBnftunmpUWH5kp4RVG8/VJr4cL4zIcd+b6NrwataqlLGC9TK6zenVnC5ph0BOi0wU7/
hOownosBhu2xakbnh1ByjbhmFNE5T6tgZ8dsPeFC1PkL110mRa9fppVKtt0xBbtWZW+c4d9r40HW
YVwd7u/M5RleZ9YAnekFUKAzk6JX/XodpxNpwdggvArYfUdw5heRD0cn7qYLniZ7vtobb3ShqkET
pdXBbl690VmbY12NwvgaaVV9zDLLOVX9bGKqYyaftVqtfdXOm28dHKGdzXlTYS48JBgqHD/CHEO/
1885paWDCGUTXzMTjN+kDMa5y7L0E4xZ7SETzR/48cFOw+VvhF69XMCcCHBhUsFgah3B59wEZmhl
2RVqQhUc6S1LSAjZZdi61mj307Fryzw5dXFSapdgUtrhmoNoA7Y2ROHXDD/fyZ1RifsNk1813EGP
i+pI2x/nENXpDTdry7ZztYFt6ra6FJ4VaTI1t3EawyaMGfKHKdKU7NoMZldd26gJOre0OkzTY9Qv
/7HzGS6B5MT+UPWN6lalEz+CrQ2/mfjufgtCefwThzI2XWEN1suNOkf9Dd4i+15gVhAeTcSAokfD
wI+3Sw39mQGteLTYsJD1hWzOHlrL9af7+3XzO3LuqW9BrN70d2unUPoxQ7OAHjlzr1woneLmqjMa
bpuHlXkeZ8zbvAlOsLZzJDeuKopqFsY3lR7FX3bIf+Ibei0xUuZ5dE2sPuvO2ZCG4BjbUDeey7Rt
3rPhx18SeOkPpMW9+g5tV+Za9x//tk/KPv67p5Z8nOC0uq9iRcv6UYvj65ykXfqUGVzb4BmZ2EMk
ISy5PYqqwpNwT/4FQ336OOFXJB/g+LaRp9TW8CIGLZF2KpLbsTY/C3VDcPdI/0GRWYUrcxqDsO0I
lWXRtsORhdrKG+oKZsvEEFJxnVyJjbOiDFXntXNtZK7Rmnrh2pmu7FSVW98JSDGCUhqTnBukit4D
mKAdEF5VWHiHZcx5TKo5eMwyMFZBbuLPKhXFIZ4gHKYMjX/f/0TLo64PPYBF5n7oPd4WMME8lGPj
5OG10JvataXZeBeQVO+cg41MFIFxjExAqbEp13P12aYChGjFKiGVJrAnNFFY5TTWYi90bi+1DE8Z
7YLWXiUvlKGtFTgpV0SqOseun/QnLVHGAxoW9U4eur0UzXYeCw7uun6uwp4sJgnDa5KPHc5Wsn7I
CyHcfuj3psKbW5ZyFsctLDAXsNHrG6EZs6gosT/0syI1H9CdKY5SoBmfNKloH6e4RCFMLjJPRiH0
1E0KTC8tyL7c3yubxxnE/0KhXBiB62q3xlksjhQSmV6Zre+MOWNy4LqpPrRylqBkgmVsfp5SPQLT
nRLe3uOnUYpDGWrj91JXJMdVzULbM6TeCrLs4MWYAqelG3iqnObCIoqEV+624RdS7BNQ9iyUP1tB
1z4gqQmjVh0xgrv/Nv72J1dHB9EoKhHycbzIde31J8FzcmCCKMVXpi5o0NcYp/wqwaX/LKdZ/l6o
ff08zFZWPKvJUKJcUsu97ML2S9DXyRqKUqfrrGcUcJLPAhndzM0tIf3EG3AovEL0yietcubIjYu6
HlxZGyXdQ8VG6Q+2Gc10FaSqOQ2lrsL5drhY67FqYeP1ifWCJ0JmXDW4f1hNRQ2+tZGI2h+ML4rs
Icf08B8sfwcq/8yqjjjC/YWqI3PjoQAUAVufs+Q5mev6HymJy9Er4QEAkEfvBG2kPEq0Y1qUQUtk
nMufra2UiouAfY0uW6LlHykNpfJbaxvlAwDRVnsJxZQec70V7UPdTsnvOsqMf+MwGv/Z+SC3oezV
91gdkSqc7TnV2J2jkf5Uh9g6zo1Ve4WeisubV4J0D2QdFicDznWM6WcKp5E86DrrgN6MAd+uYhys
QxFPxsf7Sy0/erXJlrnG4pXJeMhalylFWyPALHXxdSid8qETKCOYZVMe7q+yEclQ/6QWYu6FgPX6
QrQAwWI5MCVXWuL9Vz1I48fCCeJTgXvOTpp5q00KUJIkE2QLYAL+tArQdGfR8zXC5DpKTv2zHWXx
Y4ZZ+EVG++Wlr7rxw9hU+U+lHuLqEsvRiM/SqPXVcdTt4Mf9594IHdy7vFnKeqQ11pOjyABhPNTk
J2Dfmke7E2gQYc1yYuJrHY0yUb85RmbufNKNIsa2accQNUCo3gh6NE4mFXWpRNcara0jZATIHQgg
P4Z903l4mISf/4eHXAZxtCk3uGIIc/Ui5CmvSRzTY1rUyl9CpbD4YxYH35n+T8LV6UJpOxFya+/a
yFcyAwE0coO4IRYi7cTM9hpR7sauVtgCO+rIfr7/fLcYM3YU9cqCSzcwn1nfwzO+5J2lztG1iQIo
ygAEh0+ynv0fZ+fVLKextu1fRBU5nAIzsxYrKNuWTyhL8ianJvPr3wt9B58WUEPJB7u8y1K5B+h+
+gl3QLS7C3Vkz+oofy/BwfzelOH02A51jtRaizvrZSzGxus6OVWuzTI0Jx/66FSt3ESIDGz23Zww
UqFKiD4m+1eV7HWUrPE2hrbznC3Z2Szt4FWvgnsUi+Qha3fq7V2Ux4NZVnUTB2o8yH9bQtWu3QIL
8v6bPjguDgKz8BgIFniGbY4uJtaNszh6FDQqF86kLX7Sh94sp7MXZlCuehQsfj8yAefgmqXlR4t9
G2rHqUR1s8PKtDTy3NfNSL6ZCgN5EyGXk6h+cC7B1iI8j+cCK26bC4iJpZKcj0lQz630NKR2/7ok
qTR7OVl/dy2lSu1PTshBh4GicBUoXtE/DJXffrYaRK8SKZwQWcvFS0Pm/am17PkJWVE5iJO4fzLM
1paY8KVSf7n/MQ9253pomGetR2c3nx/UxbQK2aSNWGvFTbeSr0MjVe/Vpvn3/kJHexNXCbgpoNeB
Amz25pyBMhrW41mhNfwOuNA/MnCDkzLqaBGSftDKiHvQRdy8yRBXRG2hEREoLT47Ewqi8SXWdHFG
Az06AlwGKwAGFNpuk0iGUiZxx8P03fCpoQ19Y3ZtXfUuTwRERrn2EgG3+mSfHH0ralWQYswd9zhs
s0SJBac+Iomkh+9FPRaereALY1bzmYnzz2i5yThW/jutPGhYBNZNzQ5jQ2sjs84DSLxTeFX7tknf
IZPf/0/oBsqP0EdQaJu6SPc1+o2Wywyje1+jNgF4dom/pumAmqSVhPU/LVCh73IU9Z/KvENzsSiN
unFHp7bOkvH95zeYy6zZBHLFwDLUtweJI6S3czHnQa3ZWBH1oXJBa7g+aRwcrbLOzeS1Q7af29hO
T7JrRXTIxjLxU3RRLnOT1b99MNnGGl0bPjVE7l1Q6OMp7roGScbFzK9s+PwmhFI/ZgK2xe8eTYY1
0EnWITBDm11BJ+xUbccxDSwJLH2dt/VFVMWZgNT+zMCdogPEcVFotm+ngcXc9UXUpWkgd+i/umrX
LJ2HPob1LuyYzLpqPSniMgA5OYNi/KzB3m5mJlKkBeucCJLkdhZsUkyhLJkUAfggbU1EWtX2BrUX
k19jCxK7qbLozkiRFVXtjX6sabqSPMn/1LnafymRBx38Me2hVHKbmgybhrb43hSdgolUE6FpGIMJ
iJ6dKokBvwIT/5c25PTOQD/V9CBF6O90J04+NoqJXkqjOgIkRVVok790So7tX9fZ5gWtUg1IeRyp
843vVc5eki8otxvhYOcwmFtdwNBWis6zxSrNkreFnnhVLet/LFoFXXpwDEJOWs0UgHoubMSEDP71
/b2yj0G8SoO8nd4ZSobb+QKwePCUmsr1WHbpLcfm+6JWdeZVVuacBPOjDbNy7eH/gtXZCeTU4RyP
kjYlwYTAqQti1fymZwKcrzWIT3BScGib2t/G4nIJMo8lxtKFQwl6E0KGvlO0JiNNBjmiPLQzhBe5
crCEm1TJB87ZnJy9feMPuAoFnUlxB6Z519FpRYfSUZkGil0ZuZ9ksf49FWaorGTADKVYbqCrNTvl
eAHxYn1XowaZ8vvfdJ9/rGYbpDsYph0Jb6VxJrXhQP5Rp2XoDeEcfaYXnT+181g8m53cPOqq6JGV
4fefrH20nyg3GXPw2veIcgEQa1ZH1i7z3PFW/OOqoayjipufNXyP4vbqdGZSh9CJ377qTGoocQr2
U4iI8GWyy/qhcoruJG7v80fktUmmUD2hI4Sy09s7KJ+1hXNrZoEqFV6VF8UtpP/uyg3SLsAuTnJx
5eD94Tm0Fq080l4KI0rzTDIqMDSR2qsoA8yR+ZCCfvtsx2UbXtZoMPlG1MI7tge6Oa5oMul5KEAV
iSTJvVLCuvDBHJEN80KI6k+pHJ2JpfyE1W3iL53ldYIFBJSLc/NOpoiIh64Zd1mEM8BtAf4CEoaJ
ALZMHfLgzwrqgvKl6ev+XRROeueB8xqqS9LX+WcZC8b/YQVcLE+mnFSPhip3q6y10DEpTlLrYkKx
S315SGwIiLlcV485/S8pwCcnHzzbXv2gQoRYpksRmm0GNjMd2pNtfLC3ABqhCGKtpSf6lG+/ukkn
I5l7PoOCGshnvdAdV0NH+kSD0VpVnLYvkvEqZp0wHUBMbl7koiU19zhAI8cW0xwk6MUrbmUyHwOa
J5XiCUAnmtt90hjKB6OudMnTMsYXbmusVDYVWF6Bmtc8hl5qyeWnMFp0RD1gpE/u1MsdLd1W7xE2
HOzKVbE9KK5ODzjRS6MyF140zfYL9QgQxtms5cXr5Sz5nnV6zyhyMb8V/aJ9NKp51FwFiFziym2c
pJdMnWzTj3rJaP02h9J1UfrGVP1xYLxLl8Wa/qiEVujeMM7RQ1UZY+cWiSL/3dRJ+G9Rh+arYs64
OFiAYj8nY659g0KPRGJXOrXzFJaIN7s1jc/wOmfL8FUscSG5BHGUFvJISsdL0UOofbYiuoNuNY6S
8B2slL+QYUnZdcFo7HHOcvmHHZbW6Eq66L4VzTBzfsFuRmihoIru0tlIlJdUb6Y/FIHz+tWGAG+Q
F8zaWbl70B2jigGixVPQZN/dsrMZ40SEFvijaCekmemV+qkuIi+Si+nd2id8ddq0YmLWlS+F1PV+
xwzFs6xePYlmPyvr7Y4D7bQWVOC49gD8SNWKbJztR0RLNP3iRENc+03aNuJ1caaGk6XGSfSUOc6Y
3oqO7ACFeylLHtp0Eobbdc7o3IBphfNV00Y06AsLaZUMHWTDNWjN28+MTeb+X1kRSechlETbu2C7
fJF7o81xgF1iJOMjAb9nkga5+lj39lBfqy4bvxW5hT0AuudK9WLbi/NiLrOp+yI2xfvUkNK/7BqD
V8gYelbw16aWX94V8+xJrTWmroSawNekWuTsWlhyB1x8TihMllgvxo+QyjkwM8LoZTDMfRWMbdJj
K0yAmfzcmZV3srZgF2c57LOTYHKQ+FBcrNAejjmJwXrF/DK0HRrEc5apch5VGZfcRi0ax+2osfxR
YQ9IWdv4MZnuyapHm45lEaiAW86AaTueC6sVsCsk+zFGnsBNTdAbY1ZUflL3TLP6Kvfsog29riUd
ldV6fEJ1S9y0dj6D2B7kI1zPlCP8Fpi+OxwJGuspow9+CNQyf2yy5VVSp+7CLMp47Xp5QtW+sK6G
cdYIPrhM1VXbAjFIeVUh3URxC9yAo9XrZped8hq2qeyljaNfV6nG2/2c66BdyUXFzJBOCJ9616qY
SkatOj4Aj3Y2dR8Q1sH2N7XBYLuttjADNots+ZAmA5L7ViMzyYQQ1ief+1Fa/tZUxBMaxBlhO7lR
EsrlbyPMwP2TxawMSSrpXbNmwnJlXKVEbEnklywplkCbxuJklaN9vk7OiG+QRHY4L/6gKGZI9ngb
phLDLYCzn+fMEevt0TvB1GcWjsxGnJxlgspB1r0yG5i1G6Bfdwg6kPmj1TWx9BiFeTtdNBGtoomF
Y4Bd4Y90EPpdjS60MczfJiOZ/iUWdR/ZNwxXy2xWMO2Ntc65mEpoNA9km5nqh1Y9/DkDNGOYZ6XS
1Z4E8/uUmvTjydY5/PVrNUu6DaR6O6ehnTwqagQ/vV6IVOBImWkbad4CElAK/XnWsLGA/Bld60qR
n6YwUoVLXWx48MH01xGvFK+VBumdo03SdbF7+VM0t+MDWBTpL01vp1ucS2eaPgdpMYJ53GjUzsBQ
t9V/7yxW68RAjokj+WO6FPFtrPXi33Sass9JISknL+ngKEOQWZWY6J7s241x1sAp6VgP+lT+PYdh
0njV0Iv3EZf+GfPgcDEa4hY+2CgybNvTHeL9GNeZ0uM89alPCwqXFnSaH5BiM673P/5BoglXndC4
IrT2Uo4V+m+IxPBcDJInT1nQb65mQzupSo++1opxZkfzOHy3tzcQT0g6FZfUCDnQk7pZ8otOi+gW
kQj5caWeYeyOXiC3HV1wKGkH/VSoKAJ7kPBxKszeN8isLhI+6i5qGr/fRCWyryJgTGMUrLg3jU09
DK0pj9ZHS+buGWaqjPSyjelXPiQn8e3wqQDq0r5beWI7aEA3MmbtM+lRr4fkpZec6ZGuZft3ocSW
e39bnC21+WCYzSjxFKUcL0RZrpZs01qDS/wlCpPfVrans861YPI/pqVgG97uDQsM4AjNN3xMseSJ
3X7WhIfZy/gwWQSR+491cEPQFkEJYS2omZ+tkfCXTEgSnZqCKYFvnvXRpdWX9DUuhtS3jOXvpo//
1VtlPLmYD97kr0vamxxgLBcjm4zFeVTMBHoY7nbTpwrt1IHktD2DEBw9H+0CMCs/0c7blKtZITYy
fh+PtW2WrxIONU9Z0+pPpdmiPjtGI5fgYp301Y6ecLXHWLsu9NW2gFb+5dK1fWjjsSpngRn39F6r
Rb1GxlidbMuDOIIX5iqsxXALndvNtpzxb1XajpSyGqTOX5Bl9EetwzhPTxKPUt283N8vR+utoqwr
hg3jgO0MGHZw2A8l6g5ZP6TXpBuXH2NrfNW7Tg0Sc3BO6vGDN0l1RqeHMSjp6pZvnihJKeVixZrE
MZrEBq4VBcY7N6Qlz/xGDpfiW/28P/c82qlK4C3CNggIvuOzVhrzK10f831vwzW6/xIPAF4GOmgI
dqHEwUh9Ow8wzBzXMzNc1Ucd5TrNheTVU6n7E7iMm6RYM4XIArEWgtqr0Oruj2LMSk9Vaukpiuh4
3/85R0/O2NcEt8Be2k2itIb1K0eFXIXq6WWGAPdATiddIjq1J6iUg+OI/gw7Z732uP7Ut+FmEEM4
WgPcPrzQ5ue6raIHJZHkq1ii/CJa4/0kVekJ+GQ9ApsCG1QA9xDjevqnP1s+v4Q4uS1yhO1n6TFt
y+jizGX2gVmEONErPnyJv6yyebJaLioT/wfpcTDThHocW0s3dZrERRca8NL9L3ZUSYLPh/vK11rd
vDdXRB/mi95h//YIzcP6B1N043FEisIfQhgCpKKO9r7Bse2pCyfnD6XJdMtLFg0oWRP+Nsud6gLC
xTqtoMzY1dKaoHhPNVKzepbzoDOtPHAi58xU4vD1InG3ytdA3d9WrJKcWlFa1FHQasYU2DkgGtuI
u1fHKf7DsI53CiWANGnlS2/e7QiiMG0aQLT2FAPBVJ3yIR+KT/e/4OFBWFXfaD/QmN9eEQgROMIO
gUaHuHC4szXjBmJmOA2myOAOedJ6fRafWHEdvcOfgRv4DtfTVicEcJIyWQjkBvoctfQG1QpzWN5m
FkIavv94h0utohLEN/6xLUYqwmeOfhn60TDwvHnOMNto5eIxRL7tJF9fP8f2eAPqQKQbAske2M0E
TVRyQ62GQGt+63tbRnKlz66IqKZ+0Y/pVwow40sXTf+hJQ040ST5BMmysjneBrNxQkAHsWiieFw7
twrJLd9K+vlkAHEUviiwaJeQTq+zs7eroNCvjIbNUQd4jBaIkOTHTFWzkztAOdqQFI6rEgFuW7D+
3i5j9QrjVgfJMkkYS+QiUdWAou2GWXFNLKrEQ2gt2r8MyBikikWZal+08yBuRb4Ya99qGmqXSUDn
+JZjAadd90bsVvlS/JDLRbQX2pvq2SjoaJutIsrUNXRSSGHf/mhVXeIJQzbpsRzkOVhskX93SlW7
mNak/IcDawHdZ4qHKOEOTYhOlhjlOqehURW2v8Ko3MSU+1vdlcM1y+bSLaoqPeGaHX2Un85+aLfR
pbc3OwxkoxMLGbiZFI4D2o8KFpgYQVwyQ/pg2jN0BShZ/+HormR4k/KUJt22M+Wo8GhUPMsDS4n0
T1klEg8lbvF9tpav94PEwcl1fja9WYWqdLuzi3RR6jYF5iaVKCUxTtDFk5ZEyivedw72kkZUfDI7
vV5uQEvPCp+DY0VtSoCnE0mnZxuhrBR/Kxxgo8CYAN+6ipDBbKKAK5+8zsN16IHRCVtxJtvOhV6F
Zty0Bix5kdWjOxijdR2xbf/2++9ydYAEuyeTX23fZVygJLHoA01MlJIChs2IWs2AQZn3hgGy853n
RNAEsfw4K/ePHpDWIvmsA85t15pRGXaZbUibVfTF8JGBVgPdRJxdykcZD/Uw+uUI0FicwU0YDPFF
seYGymocr5KsS9K0tg9ZYdXYreeFNuZY1talSJ0idKGmjBPd23hkWLJoveVpotTqk2T26MlXIi0Y
BtCau2Z2ZU+RkVaw7wtdnl9bug8wAqaz7PzwySnwKBZWMCjP/zbIGTkCiTVklUfYEcrDRGc6wBat
8iMTioeWSyp40CJ6BX0zuU7cD49y5zR+P9rNSbfl8Jess3dsE4AY7mh2o9FLA4fWfswllEz8IgbC
AC/cSBq/NGfLfECCqEfEUW5wnFYpVC41Ii3iqgE1sN1MMsf05CcdXAAOaHqgK2stulMkMYBWitnI
wsdsTvKrAKXzrKWTcl3Bg//ha4NJW9UuAPDvdIGLpQoRF0vY55YcX4yuSS/S1JwRkA7qa6QT0VMm
nUDYcHujTXMZam2DL4WZgaCKmzp6GGQlAwIkQr9e0u/3w8bR+wP5xqtT6dbvGHoOxXSVV6szrwnF
XxZIQ9TlgIPMkOW/f5etVo0rzGglF287B/QnGrSpIgkRsyS8tVqbSq5uivp5aBdDIxONFc3NjHj5
4/4jHtyhpNlERVITlJa2OMsKMfUOg1xKJXwYbqKXRGBbc/QUpjbWF0gQBFOrnSUm2gGOwIFQQmAg
5FNubW7uuIbejpEo+X0tlfolqRFf8pIYLRbmHyXlGETOPujx9NbcVIvF917YWHVZDSA5qJghF72c
6ZIPCcWaHzqoGpnbw4KuvEaIub/YcT5+mBdHAnsiMpCiStJPqYsVR/oP7cWJyXqxFMm1Q/7oL9w3
s8iD7yu+yh3Mk/etMwy4zAGCekhrYVveQAiLTlLKo+udkIXuLGKWIJA2ccuS4jpp6pqWsxRXiMpP
VvbczLVzbayUznMRt9Vj7GQO8586ud3/6EehGQi9DT+f8LxTWM0NSOSl0iDirarJpW+07lYk4RmK
4OiwOhq9ELBV61Lr1vuls1AVzNflkatPatL8wZCFDE4V0+ewNrA4qbTspK/4E129qXW4ZP//gptd
JWpcEyEeoHpqVSb99bbwVoHud9EEQJD/57j6jDFSDuDNVUN0vqyEScn9V3v40LQAiVL0Gyle3z40
zuLoqMBLI2TUzbtJcsQ1WSLVkxrNcCOnOpuU7kMU/B2GCeSjNpKBPyeNv7xkqWnTIUYzBv+SAQPp
QUf5B1bCxQzzsyJoHyreLKVuHq1KARg56SrbbFvlt6VYRs9BTcljdqe9tsypecfFmVTQ2mF/+015
qFW6mZHdamGx+aYNGTbTTb7plKq8z9ABDwkI5WInYT64udlWH7KI7p8jtRhQ5eZv+x6vjGEQpQpH
FPL4tvDLWsNeJrWPA00r4nfxtJTPdt/Uy2MKuDU82cFHH5NzgvwB+rJ7Kax2aEdVwsk+yKIof9XC
tsNNJZze51WXntzXR0tRFaLY+5N8sW01Tno066nIAbeaTu13qY3JEFIFlzZD/fr+kThaiv4XVmU2
jLMdvU0WZS1HHczYZE6kp1mR8h+tNnS+NWvT5/tL7U8fPTB6DaRgq/Ddtm+U94U0c+0Asab2lFpu
C0Mbo2sWjplPk2S53F/uIOVjvdV+bTVBI/dbf88vp0+06ZxEI5q5SCXanwdRhu60hKCRpUK5DH0/
g0AztSuODLOP0VX2XGNj5U2Zop20Qfa3Ca0WmAd0QgCY447y9oeY+RgP9cAPCccufe9UhuNpJrUp
sgWWp0+z4SaNBPa7HIwTQ4+Dbv3bpdfL5pd3gMhRbgz9nAXNIsstSJ227oyLbGTZy2Kj0efWYkkG
l9YzBOJCEVrQYypQB30eyteWi7nj7TXaWeA4uA2wokHzAvFDjvBO0mDqGWIN1OeBWmIbUZateeuk
Jbmmw0S5V+T1kza0qd8Ng81HE/EtrUb5P2z9VX0Rhzxq3F0N3+oKdhXskSDrDMsLSyF/Vfq+80zc
zU6+w9HWp9ezumPTlt1BSgY5amghQaTK6uVPpBRK2bNRo/GltrY+lXQSTgLI4fslgSFZRXYaj9fN
daDFOloVhhQHYdrnVzVW6HAlc6G5vRKafqWF+sUQxK1KVeJ3RkPPFgsicdI/OHpqMpkV00v+So39
dvOhU2+XbQRbTmlS+29ZdOa7Yc7KK7Ia7ZNOBncmMHa4IO8Xg07wQTsqh6WkaZg7xE3FZmsZhZx/
nKW0eLJGKf6Qow19kqodXboUOsgtoPBABN1EmCruM63G6DYoepQqrHHEZbCcMKor+3SmtB1CX6S6
9vF+YDt8StAdK/7zZ5v/7WuNIzL/dEBzSDjD9HWq484tpTh9HY2QYW2UnHWpj255RjU/uTFQm7a3
rNqIQu5KOw6sxsR9b0QqRimGr7MZGmjyFwvGgXHmzVTLbpnPP+4/7NFORsUJSXmYJcTzbU/PGCra
9A42liFzKtwFIwWRS0VBbegmdeZyLbDNClShWleMAsYX2mXax3JYYuukXF8j5SbXUejHwq5DFAzx
5823NhtjivOpj4KcebabI7DwqR4l+STJOFyFKhMYt8ah2aK3bN6wndvMiuak0X7QmfvSIEn458k7
PbiQqNNxzmLMTx9xu281+h5Nv1rkyKW0GC5tItqIyZJ0L71c4+M80yEIZDu2/uLk5hnYV0RT3XIA
XermPZhfV4rDRbizw2Z0sQ3tI28x8RzHDaIxOr8vh9Vbssoy6exSX+/K7WdYW3UE0SPjr5w820kK
hVLc1BvHk8Z4eU6nuLVvSZ/o8kNKjlOReqrdX1EhD4Zv2ZP8pIRZ/U/U9eGzWeV24ZMLVL9tP7Da
n5NFIfgOsGzXxhzhYeSlIQEqk6LxOjWddo3B0v9Q80r+MJXLmRDe0VYhc6GhiE7Cyut+GwbYKpY0
IPIcqPDSA0MNER/q4dC+v79ZDvhxaPOTQIFSolrczcPQ+5FiumBRUORpbruQ5OJ/4tDUv7SL2rAT
ihA1Q6hJ0T9qbynTizRrxQOaRWLwFtiv7as2V5l1UYu1JoHeOX2NLROEQG2rkv1gGbktEBUa5r9A
+VvfxJB28k2ZOPG+aacNwgdLUXyq7BBDUZeZjt09jCiKOZeqr/B7M6Ch2u6C+cR4HSckGh7mzp4X
d9ar6gl0nxO546Bkn8q5Vs0XOU77mjZsH4mbClbib4v/SPa/LoafDrRWRNalrUmRLvBlmujTyZs8
2LrkvypejMDmdpHMUpesWuYOhq48awHobfN1bNvy4f4qB3cSc0MCJtGK5tg2Tg1OUiEAwNylTiv5
SdRj82SWSRvkS1a8wj784lSh8tf9NQ+KCMoiQgm4EMaJ2wl3N9StWlRsfXQWam8q9OKxYQbswyBJ
TgLAweUHdADSMbN0JIO3oYtLP82bBdDQ3FTfa8ce+KbZ/AmzD+ddGDllf5IkHqwHb4eewXoBMvRe
Q+kvCfQc2hGgkgKIQKjNEChXyMC1ySUaVpGkicmDbimnX+6/z6NFGUqsKRMF5242iEtv3sz9ED52
iaRcllH9ZsVL65pzjTRjvZxZQhx8PvgbvEuYowTWbZe+sZIWghLziV5UI/l2tEZv/rahe1WipSdf
8CBuAeakc8s9+TM3fPtGI12rI7lZ8R9Vg0KEjCkemEHt5CI9eIVIdoKDRV1kBXNvE2AdEnZtMl4V
MkOUa6PSnfhkjk4MBNoRS3WpRRWZ/v3vdvAifyKEqDVp14KNePtoGMYaLWqC0mMz6g2ah4t0zeqU
8SDF7slbPFiKuQpQiJULwYBl83x5O6cxomUAVpqhulqUry9DrcWF1+SngUs9+GRrmkvxsoqL7frf
UEBNSV20PLDQXS4vQ6hAxzQX2RhcwxiE6SaUkd9FbyV/J0XRF66uDFMGTSvX/82ytHkh4taLrwmY
y5c6U9F4nqLYvuqzrfwBl8c2vdipVQfiVQ9HSBq79psyqPIPzY5MDFOqdPxk46Z15k5+9FwkWSqd
fVo6u1arPvV0CCYpC+rEEYjdz7UfYiVyEpGPVvnZW6HrgfXq9njp3ETGFFGDG/qSP9QjEjeONp/1
wo5WAdUIK4wElfRjvRd+DVSREiW2NuQBSMDuOYGX5bVVd2aueLbKJhz2DcuMapsHiQGUQJvM+Kqa
jfwfNvcajlbeASnO9j4Bng+THXJJUBey5I0a/SLmb9VVB5x6EifWH/w2nwQrQJBADPf/iVu9fW2g
Rqa2XdIsUMIoER7VhLiEZmF/HBSziHxtNKwryr8PmpXFJ0X6/giT5dM2/dm5xG5lc4Qd8kJTnvQs
WEq9xNgpkV1NH+Yglvr5pHg5ekpQiwywrBVou8WFxYjPlVTdeaDFkNxucZu2/VVYkx15eQmB/rtq
DegV6IUWBt00Q8C9HxgP12fODOmZTBLy2tu3nIhsZBLNW+5qo3zSlzF6pX8qu3ZrxA9FPKWv0Njk
K4yy9mTlw5eMqBWYfoqGHa+7U60uASfOyousLB4e8fY3A8Zn5NpqfbZv96cDVSCOHwYzLLnLg8qx
zvsWJf8ggYyNx/wcP8PM62/3X+Y+w4MxAASJuAW/f+cdkmrlyJy3hDCNpF6Jet9kFD46BG3lDmFD
bG3iLnwxabycDY0OWqorWQE9ENTrSC63+0jIUdm3WlYEFRIUX8JKTC95nprypUAt7HvcGcOHri0t
H4X9/inTpCjzsjKvcte0cRX7D5+Wth2sajA0ezJ9BKI6RVMjp7dZf27iwnqMjVj1YR3Hn3//jQOW
WFGiax64lX0CZax2vRkXAcj0HG1hR/4wQ1l3nbxuPwunL68WKMiTofNB5wOBHZSf1kEAMoLb+NAO
Db3bIiqCcqjq62xGaEwoxvR+pNPs95b6Y25655aJDlHGvC0v9DzOZsFHG5ovzU6jb7LWLZtzK40h
egVWFgga5Le+sTUvBdd7Eu4PnxRUAlBSkCj7ibOk25Eih0YWTI7IP2B0OjiurE5O6uZKHa8o83F+
rroovthmUlRuWZvjlwUHwzNw8j5rXAGtq409gGt7Fy1CdYSujs1dgKdKtri1Zo3f6gzaJ9KZU3Qp
ley/HGamZwRlBSj0jgYkerSEe/KClUKMe47N5fo0tgz9vWwMzcbts2TIPKEOwjg5Pkff9teV1z//
JWGg/Y2vUZvmgV1Jy6s+NmaAebE46XwfrkK1S4uCOR3o57erTDRIo6IJ+bStY5QBJMAQndMk6h3/
/hk9/HSAThB5Avy3E/WN5ZFqw+GKC3W1uRraD5SovmH0pXqlg3Tz/cUOQjDRgDhID3YtDdW3T9V3
8hRZmZYG2aiq6WfmJNmfKo4Z6rvMtMIbRgjVoyz308P9ZQ+eEWofIy3iArzgbcun02edKbWB5nvb
g4AeFqoDL0xpgSVq1j6pZT+cdH/2vV/ESxGGRMEW7cCd4DuwzqFOBL1msxzprrtjM6rNsy11EqhY
uxo+LrI6aNemTPL4fy2KVN21GKNO//z7Dw5YdhUupL2/+7goKqkZSyeBDSD6BUpr5deqGIDJVdFz
bPVnolAHczOeGyA9etTw3XdcoYGAyGgE5Rlb6zHJisPaH5JZfxb20t2EZWIdEmdILs1q6+GVIzys
cJ8yKVK+ktYNJ5/9aLet9y7oqhW8tb11EWnvdZ3GTlDFGR3NvNel4mq0zvxHI+zEH3q9fXRqJfp9
6UHwzvClwC+sQKtt7yNCxS3MCqZWURQWvr6UuS/sq1IA90+G56Fz3mupVZ5cewcBgyQVQ5q1N7Af
SAMUAsEwOIzK5BD5lrqzXp2lOuOCHaSFrIIK4CqhsKrmvT3AsaMWDoUSgqeGlHiQM8R1UebQnws8
a+/v3aOlIOqtu2jFJm9b+iWAlspaEHFylhH+U9MJXJ+yzglRcx5wkLy/2lGIgKIEwYYG/4pof/tg
jQTLuI2lNCjkCae2BHRLB4DgwVmSbwu4qt+PutRntMcAI9Ed2OYoUbpUeiLUNFDbonlkzG375ai1
j5SI2SUNjfYk9z16mTTh1nY0FfsOEVciItKrEusNYxsH8Rgulw5VHb9CXuhy/00eLrUiM5nYH1BO
cmWapQSZ9EAqSErqpVQv2dQqf3b4MJ28xf2eh1Cmrr11VD6Jcpvd2LaR46T1lAWo0pNfUnle1A46
5P0HOkizWEbHXoYb5KBnBATfZOOrLIPAsIfNbHZby5lL7UQ2tH7Nfo98WHOzkDR1JWXSfVMX4uTm
3F8o62+wcPyiskd1b5NRTmmHlNBMRmkYPRuGKP4wDdL8nPK9vbF2JsMlnlcurl9o68zpGRd6/e+/
rfdZH61B1GnZsbv2uNxFJgqDNvmI2orUNU3xlNmtuETM97we5I871Mv8obOy5ORkHn5kDiYtNLzb
2Y9vT2antD0y6wVvv4i7y4Js+q0tde23d+3PxjjT0hVoAtvj7SrAScukyRCymmIp9Cr+ljcKxfKj
Vkgnge3oVSpIXDIPJXPdgbtXHr3kdDVLhV31MFpWd+2MqXYteXHgTU3yFRTleDW61jjjaB0IpPCY
1NkqVRmMn21F1jZ6p0i0MYJmKK0PU6Wn34vBAP27TiKGG61JzDnyWEpemLzVzYPTWcmFi6D3zalN
PrdLDNYEccffbunwsxi7ADgitd7hPCJtGEpJM8gLI7OZQW6l4ccFWcjWl4QANHz/QB/tKFgFwMfR
YYBguNlRU1TnFnbRaRAinq256GPZnxu7a39fApCn4rACiF1JVts9lVgM3pekSqn6ezFcUyQdv9iI
Aw/oddjTU9UV1PaQk/MIRUItPKkgVOXgyKI8hN4skM29lL6lD3ndOUUaLMvSZB/VopvQLNOiJfKV
VXnwz2KqB6ScSiVBW2xMR3X2NZBsmqsqiL+5ia3XMb4IaVm5UgIy0J+M1m4f8mVp/+omtYaS0dcD
eo5zaF7rYp6SB1ketNBdZj3WTgLg/lpBmW3lXFAOsXe3vU0D1duiKrM0ELJaBEU2TX5nG/lDt2hn
++Mw4IMd55igpEMLbBNs1dBRmnYY0iAGTPWuGnQNpTJUqi4z+myXpEmmF9sYkXOC4Pav3cUg8hRs
k35/l6JhhCQdHD3mTJuIlHZJHxkGArLgDLvXaRkkzyoK6yTuHZ0FclS86JjCkzdumqlIEsdlZwNb
KLJmeDQsIT2gGWafNQiOvh5rIITJx0OPY/NGl8EeKuTmmK4KxfRjOTG9toOx6eSRdcLK3mdyNCBA
xqHzBQx9p7hF0B4hpoxkOUvdvSgIxGPZTstyGpTBXzR79u9/p8PdAlaSqRl9Lro4m1fYZxPai6sT
U75o8jfUgObh0lnloD/lilUqvqAZ3rg56oK565RZZb1P+tJ+J2cdFKb7v+XoNaPJu7Y5SYh2lQc9
20iyZyTdY0hCvq2LMIhTx7qmONSdPPbhUtTwzHg5JzvVRB0UCWRQYL0VWMHBV3K5VV5GdL48zFuY
+95/sKOPSl1J65QPugeJxFijyJaUUVJ1RulNQJqe/o+z81iSWtnW8BMpQt5MpXJdTUNvPEwUwD7I
ZMp7Pf39xJ3QKkUpek+YEJAlKXPlMr+JUrAHXhKavwBh7sF7Nz8q+BCYRtQ7SFKv7gi9RFGdlhvO
N+GgSx+NQ/lotKZZXtA5nkUwFHQPUKeKPk55nFbHMqyjixhLY68/s/GeEVdemv/omZnkXy8Tk4a3
MhjoddEymccg02YcZYBbpZc+H6qdK2NzLYIr9QGjWBgOL9fSZcenxovmCrxZv9heWh89Bz6d0CCh
3P+gG3GHUS/9JlZhhL5+v9FQmzE0YrYPWoHnLGvKU6iGe3yUrTuQXAdjUboxXIV/PvNfzTpjGqHt
QqC42qi1mj6ClOMvfKW07wCb3LeGlhdYdQyhnj92RV9yGeI9OP5Aaz31jqi1l59ab1K7o4l8/6Wo
20g9DGU6CM03tAlbVM1EtTpIqbxrH3MTsQB4XOdoTqX0Xn+0gcBQDFN7o4uyztzwHGfCjHrxVbEN
LHkrV/NlFomLsKW1c7Q3DhtLETq5dsCgrmuNrE+MXh8SeS3QF3/SlK51gxo60rekU8aTYYaTtnO8
tzYeFBdIQ6TEYL6X3fLXZ4rbGbWOjOwbl4rpqWtM91wpUYtoYuftlBMb2TcuHoBOyX/BZK4frpyK
uYfWxxTIjZJnJffSh7kWdnHm5ZtPUOacK3PNCjtKeIY733Br01PEkMeAMiL3X178X4+JlhTQjYy1
E3Q8jhNgzGNrJe3OE269zEUZiyudcMl9+3KVwui1sF2maV6VVbYPrMlCo11Jf9uzme70Fba2CjhS
sO3UTLekKzQ1U2TuW4lPm50eEz0uH0clel/qfXHIHXfY0QbaWg4YxZK6Qwpgx7x8tAHxoXIATnfN
i8w8NNw2n6MOerNi9uKcGdbeAGvrVdIyJgdDM4rB+iptsRLh1KaZyeuMLv1B6EN4YEvmh9xQXj8y
wieAdhCtQzj+NxgY6hW0VEBpXdWwDx+1sq+OaZTtDZQ3HwixB4YmgKRuVA6BV3ed6dLmaqfICUZ6
s2+L0jP9GX3eT/cj/G33lQeCigOBm577TatQ9AXoqFKKq1u380khLjIDi913QGezc9M04kFWofrq
LiiLImdBvkycvEHo5iD4qioSBJKKVNmKtJ67rPz3/pNt7UJIKfQlybQYey1P/vcxzrBM16HMXg1Q
vFDQa7/wqukUTX11ULR85z3urbbag2aVN1wLqGD3RWK9KWX2I62EeG45ekHZTOJ4/+G2dghgNnJ1
2jxora+W8/QJXkUeievUwzPogBwESgz7NCo4AfeX2nwyQMlA9VCIvUkh8eGdETRmM5qK4p0SQ5cX
vYnaIEkT9VjHY3+6v95W+GXfw2YHZXxLuzP02XNyl8aLJzR5IpUvr+Giqnx/la0XSO6EuAXX9O2M
qzSx8vW6AhE4t/eOFjTc40Sn8hJ1ev0fvhUTBipUxi0kiatv5dIyloNNOIxSPTkVYRIbB2WcxyPi
z322s9jW13KQ1GWwQ5fsptlaRLNTRwaxUIlVSIpaPASJg5CzOjOvc4pmD4GyFT9A3YBMhTQIgG75
PX+dMlAnME9yrrHJy/JPddY2PgK6ySkpG/UT+jLzUU+UPdjqxqIkidwwVMJ8vXWWxT7MarH0yXkB
zbWQqCb7srXbYLLbKLCVDDPjrm6+3t8ym6sSIxdlKC7utUqT4uhwTJ05vTY5VocJFfRZMiI6yTp2
HpHpyU/zXGiv36eLYCezSUtbevWrCqfsvbkv05pFp0a87fI5fp9qiThk+mjugMU2jgR1P80w+EXU
FutPqTux6fUhvoSjE2vuKbRl9S4SICcfCpvSZqe02NioxJMF+wErclHReLlxRtw8pBGH1ONCOt+r
uArPfVc1ZysZlMZn1jrsXDpbn48hBCXaIq99AzvmJc5532PxCC1OCZIELxHdjKOLEev9KQceH5gq
Vtj398xytlcN+aUcWMa6fxKi1efTK7frbWzar1Wulc+ONr6ljLVPiYMvpxNXyXmK8vE8Ytb18f7C
Wx+TNSkPkL677Utped0JgCc04hD2SgP8epD+zQZYTL1th//hWy6gddr+xO2b9tSkkzKgDp9cDbuI
2wCN/LIJSqOMaYYVUKqe3ZyLfude2rgnuAC511FsB62wzvrwnM2WjBc63DJrsb1cPrl4cO18wK1V
0BGjwCLjI4avPmBqV9CiWnreVWaVBzEt7cayz3ei9gb0jPPGyM+B+ENhtX6YNJJDiXQ2QD6NJCLo
qfu+elWpPNccwzQQqFbkfpNXeelrMIEOUWRa8WFOAJqojtHudBi2f84CTl1I04sV2svDCTmhyEAw
kl4YYD2ivsiCHP+MN9qc219wCS+/5uiU4x2lZBfJ3O3Qiap9ikZUI+9v4+1fQmd1UXPboIzF3ig5
uRoFtRRWHUyjmbyxUiVhS9vSuzZh1L6ttdo8TYU1vUO5WX2KazzlcdFpX89zBaShemwH5s9oHq3e
CtbA9pwX9HprEf+SaM5QtaWNj+iqfh5SpfoPW4+si8hP2L/FCUeyAYJi2aSUWjq/t5xKvIuBKuyc
3Y1AYZD5a7g6LGJ56wY24hv2FKGbfgV8Nhwbw/01NXF7IlUud+6XjVgI458gwTFaeNvLUfs7VehD
d3RyFTJ+XZQ/zLhIx4fMbeRbFfZC6TdxloN5qTC96NzRVs73d9LW6jR+kXdFqwnA+ipRiWa3bCTt
iqtC75UBMHCbtGqKk1aP8UVUpn2u8R046gSyne+49YZpQzLTJxBzty6/7K/n7qJImyaZ0epWxXRM
HcU9xE4oznSqip04sjF/BjwAPAIqPiFxvUNRciEKN0N0FXPTXlW1rbERybIga6Lxo4OGv59jl3Z2
YrwifYasr2cJUoAvlwA3DoF5PerHNmLAvJtPPPXiCENlPs3tDM+mbZIDX3bnxW7c6ERMfibUA9q8
azQInucFGox1+JCnHmpMitW/cZ14Cmq1ng6Cue0xHtTo4/19tMEYXBiQaDqDHqCsXDcrGzLvIpLc
CCquIeNxjhymwvZsZ9lxrgocXnrQYqhXG6LQ4A0P9vvUamMo+JYd9sHolNoXTYuwLXDd4bc6xLI6
6AIrhqCuMuWNKMNIwrPWEaitcb9yzv08Rv8k2tiauAm15WNYiFn1keWI0lNbN8VXsy606UwtJaTP
EL79wbioik8Mu+rPWNQmJh8dxdTDJL3EveSWPSWHTIuK5xx6YHfokIaUv2iPU9yh5TAf57Yzo8tY
FZH2Rdfb6SP+s80eUmLjOKIYCzWF8S4vcz11FUgmQnBM4qslw+qc4dRw6jt08KRSpv9LSwYyU5jH
kHES9XL/A27sGugINHBQrCPzXI8N41Cr6nxgyKWXcXHFVxL25hh3/9D1QB+jj2oEUcUedn7jYJK/
w6PHVgS08zq3riSWOZ0HOzLrovLozVI9COSyv1S6IVHpkeV5jPI+aBzwZ/1YdN/uP/NGFkO3YDEt
BMa0gCdehqDC6VMBLZQEDSHyhyZxkpMq53pHCWRrFTotgPjIY3BqWAX4MsMjy5vEMmLri8jHx7c/
FDIfd9qL28swjljaETBO1ylZM3M9xKAXrWHOMz+bouxHHhd7zhYbBQraRgRsAtqfDPPlO4sWnRp2
PnaPsWc9lS5+RElj6H6DYMKhGOa9efbmY5HMoh8DaYdN8nI9Y8ApystJovNWKa+p28oPo+z3Zi3b
q3jMQT3uYv54uQrC/lYXcdXT70Pl/xBNqhVEQib669MK/I6BdXLfkYWv0RtOCo0dJBLiRYPZRn6v
FdRbhdNAWx4UQO6v39+sRLcIWpUKOOXlU8WFpqdZBWZO5tif1SWI7LjeFRrcilmwbGABk5aBSlmt
YrddV1YgkK5mZChvOU7OIUXc7c3sigZly9E5EFHyQNPG14ts/7Gmgnejo8Rx00KaFQ+umAA2qs0M
MKdCxZZuVrp/YA1+vf8mN5IVJuQLKhhOBqPM1S4cYtcY6yxLrpFd9t8KK694sqT5OAKU3vloWwds
UdqHCsxQ6cbZPPV6w01aPJ3x/2QOUXvXVpcysPP5cxu3X+4/1+ZifDP6wcu2X+cKEO5dxRAmZt9d
1D55VhL7Wae6pxJ37uPIu9iZlW2cs+WxEBeghU+Te7VXktnU5WAUSNRk6XQikZgeZrikh/tPtfG1
WIV8ltwNut06tUxaOYyTNmLGrSfzu7HBDcdmGvima4Y9FOfG5rfB2JBZcsJuky1bxTsIA5T4yqDF
M6+pKmR6sOeuvhSu4ll4C9rpuWaTfvaq2d4J+VvPCXQU0gYzJerS1f2VGwW+MfgMXcdB1uIQDpn2
IUyHtDyosT6d7r/UrZoTPAHIFKacNDXXZ0CRUZjblZ1fJRqGR20ywoNQR+mnTqucekcPL4nmfaRQ
xAPZyj1IyVp8cDuxcxQ3tuzixob/A9cPo8Ll7/+qG9Car8I67bOr1IvoIUcJJxjBqp+szCNJ69O9
HGXjCy8kwiXALRij9WPraqGYVeLk18EY1RppkST+qo6K3hwcLZzIXBL7XSPi5DBBSPz3/jvfOC6A
/ICOgFVhvLa+Lip34DIPzezaZED8+MCh9RypTrunobSR/AFOI+8D+I9xyZrDrmdzaymwNK9y6COU
iXuosdzHx7wB5Fch6R00dZNd/sPD0XEE84PQ6U3hG6Ulemi1ll/NUG0eM7POHuohrXbK661HoyaB
BUsbDrzP8nn/2i7gUM1SKFN+ZTJk/Wr6Wb+EmiO+eWVhwKaJkHJCe1jsYda3vtwyUqYxYgE+Xuvi
AlMBvhjGOV1x0R1F7SSIburDDlxsIwAw6YFmwEQICYd1fyyk8Q31SBZX1SgL1QfGY3yr06bosaWM
dk3NNk4CDWlOHr1pDeOVVfCuWjK0Xgk5CaHtdRfXGZonpi3918bT4vzgGEAnA3x2Ow385TQW1vn+
htkCAPMDIEIxuqRgWNcoZqgJdo3LFGceIafMnSlUH5xY/aOJvRQjvsoq50tP2Ih9R0TZvwau9Z/n
uBl/Vq3upvSW20jzFbjW4c6tvfEluLE5Qhogrw3IFf7xaAja/LQILVU1cqeTY0jzQuWj7ryGjQBI
CsIE/E9UuiGEKUD4bXpgklyuKg/WXPRvMEfssEZbrNehXO8Eoc3XTqQlCAH9uHUkVywZwS4G+dF5
Yfu2SW3rmdy/ck+4rU7uKRlVZcY/cBTqoUHy2b4a0q4/oLaKirvTKan6MGfCuIDBR87y/pbYeu1U
O0s7EFoaBtsvT7dSxkOhjeyIIrWyX0oywW1XkPgIB8t8PcybN75cAIuN4E3zV9FdOZJvoE9gJL+t
0PTeuHXXnwyaD59e/1DMtqCh0IJcrKtePtQIYyhMdEtexSSKw6QmCdUVAnOZPjk79cifEnc1iWFS
voBNKcJvU2hcNq0pTqrs2sow/T7k9fxPO8g59AfhiQdt8MyzTQfG9s00Q3vHLazj0NK+efXx8Qgs
jNhcCuRbrEqq5YqXFkZ2rQxtMAOYhZ04gHVbQG2TXu/JhN5uG49mPRnEUu4tZL+Xb7gQXe+qMehy
ZwmbhZjk58m2fyD0arz6kmMlJpTkoxBhb5rjPbd6HiI+f9Vx0PItNZwfqkLu4W9uLzlWQYcJVUsc
cm8CI23ywejdhMEE+ruf2CfqhSRO/DLA2zm+GtvdsVfRmN/5areRCDgYrk4EPnB9Nz0jwZ2dVumI
KOFsyw8oAeswmovmrT2ZVXTujUTTT/ePxu21yooUs/Tk4QXcwJWdoqZAs8zkOiQRTttDmx2U0tF2
IuzW62RXwLJYcBA3aZdREOwaxvXXppLRpS4K7Thlnfs2wVvtRCnQfljkPF9/FBnbI5T7p/Djj1Wm
EicUKtpMNZukue6LkKM3e10c0CicPtQo2/4emJY+aF0tT4gQRn4JZzzf+aRbL5goBxBpmeaQFL48
GaVrDrwThjl00rNzGHvhI8nLXhvktu/H0BBeJJ0qG4TyOmyD75g0rB/Sa6koU3eeEtO7KFzeHyMd
Lb+T3vaqCv89lu8B4CZdwCS1fn79TgJhSKdVZycRd14+KLJ9UZvpMdyBsI8eDEPRDgNiuTu9v60T
wtEEs0n/yiI/erlKx0vuWgxqrrobzcGUjd2zqHX00KPoZyoBu9x/qK24RjC36WEBHL5ByOWouODM
A31A1QhuSm0YuNLE7kOL7NjORtk6I7g4agtCbinHVhulz3SD7ecA7Y5leeg8C4g5WqQwTBw7XlSW
2+gy51P3+f4TbpC06YpA3l04ylz765q3m5RyUAsK7siqxjBwAdoE4xiqbyIgr7+trKnbAM68drYi
MXk+taIZHqt5dt/huaUw3skj99f937R1ZpaPuzBwyYrXFWmGAqJbT318bYbE+CkiN382+/9g6Lpc
03ShgFgCoV7XgoqrwNSoGQ24VhtenQEZFk/vpye7Vvck8/8MxF5mBXxYJPAIgIyrbvCc1MJITnkE
9lQkEjNX1BzeVNmQTf5sVA0YDRFhkxY5yHqdUq7Qj7gJZtHPOipi2CN686W3y+6d2rZZfWjtqjfO
rsOWp0XXzrY/x4Wp+Ug4GsxgRlCxJ7f1rCOOOWVzVjq1PJaNa0raCVXytTW8YQqMpmcOoI0z6C1P
SwonmMHrGv6oKU2/E/03Puci2UW/FCWqW6FURKfJ9RQQFGPhfdQ6aT9JhNl3ytKNk8oi7GF8PoiF
6wgYGVJvRWskV8hF7QG/cGYC+lw9Wv2g7tyZGzEIcC6YkOVT3lZNeizKqVowL+agamjKz8O7odXj
J2ee9R+5OvY7kWFzvWXWyT7dEPLqnRzJfIc7WpGIJCaJ/RUdTnnp6V6+Q8HX3bk3tz4XuhzUhdRS
tywJpfR61DFidOpqtWM+p41HGOrtzipb34vnQYuYTtttk7uKZq0pYF5ex0mmj1pnl4dC0bUAali5
U9QvkXN1+BbJcBKARTqcG+rlnVGgx4gLCQCHuLamXwKtyaBjfn8ZO9kFpeKmbxycop7bdNe0auMh
UU2knlqm8rTz9Zcra63GcNFAnMyjDWSd0PUUb5Msrb/JVGm/3w+aG7sEkBJ9BBhfvNK1ypBdGxPS
ygudQJ2SEzYORRt0JjPjXDRK7de5qe8UcBsbBWNeqirmLhDs1gFUGMacj0mZXedYKQK7z43z4jlz
vP9cW+8QOgHtiaXzfONQZCsWnMQ5ya51Y9LhjuLkilGvHQBK25Pq2FqKHAoYN/kFvfLVRkH3qvMw
Gs2u6HDNP3AUjMKAgZz9NYGj9+/9x9q47hGEAXRjMS3lwl+t1ROczdTCMLXQB/mkjcNUB2HW6B+S
UE9yf9S1ArXUQu7E4u1laaJhFacx41m+6V/du25hJ5cTONraHfPO7wgrpd/H0jrGo6lYQY1q2XVS
B2/Pbm/r3TKFAfUJjpwsdfW8E6fk/2lEw9jZhwR/wY+5gfNpNqr6+/uvdmuppelKX31hI64zKUVY
+igyh6ugzS0UZxCY953SlMdsMIA73F9sK7hw34DCBXtzqzoxYJE8ZTZ+HOpg2V8aOWro2xqN82DL
2npI59K4aLCHntI8NfdIwVsPSosZehYv1XR04+XHNEHOTmZLVmG50F6KypyPapVUpyRxo52zvhVd
/l5qtW9kN8ioHDWmxm6WnvLUbU4Dt8fv2UjwHKri8PWjVhDQuAr+af4t5IqXz2YoTVUmOS4EnTb8
Tsw+fCObZA+sxT3Df7O6G5aLju1Ca4he3CpCI4SSMGYANBWWsWV+zChv5sKHLa/Ay+109STnpHH8
MNRFGyCmY3VBjII/5TLEEqxX8jwLHK1TprNduXYZTJGl/oPLjfHFabLI8WHWpDV+AtloHVRTNvbz
NIv6t4CilPquW3sfI2Hl+cWzkZs4G26lRccmzovGVxDovkpNw9Xdy0SoBnE+Dr9tNXdxYClc9atm
555+iEBJ/tP3Q/he9PbcHIdMz8uDrY8IuHtp1L9RRq9pT5WXGl/dXBn7gym6qApyaczZQTKm8Q6N
VfWdj4muomA0Os9vR90o7Ydy6MC6DwqQ+8CD5vrLaigs34d02ogZoS20s17WDfTHaaZP2yM5F0xJ
IWTQhooz+pPVMpKfgS3iiThlefMWwhFOw5V0ZUl2UYw/MwQHUbimtwQyJY/Gz2M0ik9EKWd+13gO
cykfrL+0/kVsckQKotHib01aJcNDVpreOevhjDwo+tBER7J5LQ0MobryGKpS2Ec1i0xcJMxIN4hr
iaEEhZEmb2fwAvKA11PzP6LHaD/qckz0Y6QoNbioIc37T+lEkXOYXTPLn+eiaj6UaWU/Ia8XZf5s
D2P9PNllXPqytuevriW8X4M9TydvxMPK7xKEfi6KZtfOOVerDIXDoe/fdiLXxdPQDP3gwz+N3AN1
5UB6n1kiOsxZD3dUeIM5X1S88SI/Urn1jsj0O/KgTZ1ZB+Vg42xY0ptqLkLttcyPZFmZh7r1ksd8
GpoO42/hfUWDbHCDdsytT5VnNbnvANZxn3RlGK5WqQ0SZWE4v4HKRTNe+riYKmQf3MxMsDdpMs1v
PZhTEH3KoT1I8FHVgyZiG+8tLovKd/uo/bcykfnzQ6nYFXZ1TJyDBhd59bFsZ+tzp4QxADArzQPZ
5Ygq2oIZtT+Bcouee4rJxs9cu1I+52Ot20EEvfqqlM38wUgRuX/OsdmdfXK2tGdTelP/MCZV/amf
Gqv1zbI1vpSVPmsnhFbt4jeWlHoW6Jhp7DWQNu5K6kL6f0zyyDvWlXEpxgjGH0QMq8uMZ4C44Uev
8txfGbX5h6rR/q3Hctq5Tm5C+kLAQAKKC5Jk50YpvRHu4FQwCLDTmZKgWbB2ZaKkx0mxft6/uG5a
RnT4UWumJEUbk7VWF/JIW1+1Bie72o0uv7mjl/0TGa0N5shL268l+pznTjQFJ28aP4PXTcvj/R9w
86iMnKijaD+SrjJKXEX4MR2bWQ4VutGVV/wzxuOEQ2M4ULbV4vRflkI7A2g3V8oaJZH2eR55KkTA
cICvmeXRDD2htE66Eu7ZVC2/en2hkM0xOkTB5pajkMQzYEc3Z95bDdW/i1vXL61jUvb6B1q0cbkh
F82gdVcxStB2A8xP9WT0HNt6HlMvcN3U+rHIx847m3LrkqTgxfgUyN0CLn55F5ttaUxeTgElYOq/
8RJjOPcMiMezbYykrZWXjA9mn2vHQtXGvVO4tU1wvqYtxrQZEMqq45dXgO9oEXEKG6wjs9asVV9n
3YdcadvXq+ECogEXgC4v0LUbOE1uJ2obz/RRdQ3Ov9AJUW47nhvMSHbe6R/k6YuNskAXuSp5o/jW
3tQ1uq3YBZKsDLRTmQ6HpWH6ONVe83M2c/d/dmxyX6mZK3Q/q+v8Sdh17D5NZmkohzZWXHkKR5l8
U8NcZWQ7UNje32E333z5editwURgNnqzw7DsnEzsSrNrHNZ5gKc690gzD8ZBlt6PPnKMo+uOMgjD
fI9AdZNqsjKVAujyBUKKTOfL3VZoSTxEVZdRhoTjUTHy7CjLsj9bwpnf6Ik17fVXbnbYsiAV30Lf
pWpYR0Kkh6uwilkwx9X4WkzqyLEq30NJkTtNqj+BZv3RYdFSmDCIpCW4vPW/yi9cbyYQug6TSH0O
e18fIhDboz5Y0cE02pp7MazcwidjWViVVV4haTul9XddpMU/KiZOH3UrMafDPMGIv/QdYtl+nlhN
fDG8yvmUNY09YARRiu/ABeQ3qYdgl6aRxzv2eqHNx6Ey5l/5qCD2WfYh4AYEVzWJdV5d65/Z813r
p8089v/UMZ26o9NAKmXKBsPeJ+2xaaqB0vtWRZE1+pQDThLgMJp6Pldh3/pRgfvLW8KW+FAjAxX6
2uQOX+5vzJsAy9eCN0jPGgU8+JH6y1eY57E9xjmy9gnPerTnsP1kJYp4La5uWYUuGONMGDg3gUB1
UtyvVJldVdnqxLlEeaqzak/V8hYCxjLMp4hfFCG306EkTaUtwZReZydMzlKGw5F8Rz2MSdrx/bUw
iKVuvouTNsFlzpq/x7VjvBuYWx/uv9WbXGf5IYwByfwgEcKCevlW7SFU6WQx90+EOR0xIyLYKw2z
adUYD8JV2JMEx53jsBVjWI6jYOI/ekOt46R58wI8oQcS5f+LrKx/SJXIdXzqS+cUmoX5HX5Y+hQi
yr1HuNs69Oj5LMhu8AdkwC8fmK1VcsjK/Gp30/BYq7IHbxZijdZ7e/K/m0shckxLldVu1G1SpaTc
W6BLiFG7NDiVCKYKYgGjmN2dRGfjM7oqA1ZUWWnK0e9/+VRUEZExoddznRqvOE+mKK+lcOyjxqgh
KKu4eFSdMN9ZdOP5aCihDgNukgnSOhmpjcomM5+zK1Lb7XcDR8pzUndt5yf67Owh67SN64F+GVJB
tMM3TC9pnFFB9GyamrLRr3tLe7DrOvOLRiJOmEyqD1w/Pdaic38PjAoPZQLmTthqc0kh0ZyVfLYe
6IK1i1rl7IeVuqdmtJFZM+6lG4RQkwrWcHWBLcpB2jhynySWA3wKgceMYIlI3Qlrh+IjZkDN1xn8
8GkUaEShtiGny/3TvPmOljEpR3aZOK1iZOUCd6kpta+zLuxHtbOeMahAmXPIYErhcLKTy2wtx1yH
ZjBjy1tpw9Ku8pmJU3YtXU355BYNwgNWhvJo2cvj7EztuLPgLcqGNiT0FswmwSjdDi2bvsw9mbVg
VkO7fAuOKDpmbRmju2SJ9BveRMNJVm3pBEbuTR/DNu0f4DoVOznS1san5Q5Fnyrq1h9UHxVZZyYg
m8xukscM9hO6vX3lt0qW7MTnzVeMcxZ1GrkY4LGXBzuT6ly5YsiurrTboxMl3hm9FHnxysh5bOfa
+XZ/B209Gr19E2AciBSe8eV6ejyWw2B38GGjuPnOStYcoLxsfrL6vjZ3PufWw7F9OHRMnNBbXR2Y
DrPpCAsrgdYS7tpCE/NZq/TqXCBMEnTOGP+Hh6PKxhGTlia7dnn4v7IwqeXCCWecEkpOynkO8/e9
N47HBEvUz69/jX+vtDz5XyuBKtGimXTo2jJkPgALE/S96LvhH7vXMN36YtQTWCMthEhrfeb1BhcY
T6MknJqy8AtwfE+yaXGVgv326T881YIZpRsKv22dLEzwXjHjBR2Vqnl7TRwO+6FwiW8DNmzKTqm7
7LRVyrxAtg2mBn/0zlavUNAqU+kSpdcujrpgcI3pMS7deScV2Xp7i7Amqbm1UfgNjZ2YLXBYdKpn
41M6x+I4ttZ8Kudmr8Wz9UAUOJQbVFbLbPDlnuilRz+pYlDXRBJVItrJV8A7ewi2jdyKjUDyyjXA
tHs9BMGA207HCrcxCJvooqpN7Jvu1DxYvR0fY5f2bFL1zZmEcC9Ubb1KMnQoHOAAb/nkmS1BFXCp
IcuVJvA11OlCF0oEchTF6f5G3HyV3HCgRBjY3lAXGnvEZCq25ZX0Grbz1KKp2Tt74MbN24ZsCsYX
NTHzwdV1ir52PDbOUnKEXndMm3SmUarGHyZjTk8klzL10Udqj4aY6dQNXYNhsVPscFNuUcPceQsr
BfoCF99Nxhp26HlS/Ei8xFs9OqZ6aI/00lPz1KdIEQAqcTNYwQpEe7/Ivbo7F0WGorEQOLZSbWeZ
D5SgeyDn3mt6bW02Yg6/jJ7JLVi77qM0D3WGADlw6cfBrhhi2I7ynCXFzyEc1R8eYm3fe0YOOzfH
1gYgNFA8UKfd0nv10LUVwyvldVR7+8lph+QLUiV70lRbWTW3POAd+GoYeay+P2YUei7KLLs6iRP9
yrox+uop7eRrIyR3IESj741iz9196xjxSIsmzwIIXQfZ1sRCx22Rc7IyS33KtCkr/dBzWtMHkqX/
vH+Qtj7gogCHM4hLv3uNkLbrxp3VjMX4MVBqjWQoz+hFhOTHdWye0QSK346VOhzoTjc7pfYSwFcB
fsEqU19CcqfjsyhX/3VHxqWMEOUkHjJQMt9XmvKvGKX3GyuumBq46+udUebGnnmx3upr1nGo994y
Am+l1ks/19vppzfr6eH+K91cBi40PBJSmpscnPAPvTE2BPz9QnlSKvjKDHF3Mpmt0IQAw8KkBPph
3mil8zVV5pbYmPWx3vcXhIZoJWHXbh/sRNraQbHtRPOtvLN1P67bOvdx2UnkIcNv7NXjaASrkG8F
4Ev5yUFZ3dSqI2qCHzljVWTfDUvgIux2dgDqtHj9bY21CRYIxGRcQdajAzU0ayNtEZrsuqz43BYu
Xau8gB0oJ/s/ZAbLR0TQchlU3AB4e4b7RidpxLnoTHwoHWG9i9MyPDhj7+yUbVvtoKUpSKihKcHJ
X6UG2IDkit2gqmY1Zgf3ZNK735koi5+1WpVvxlQLT5psKkj8eKgdoVD2D7qRd5qPl52xs3834g87
CrdekGeoUHjey2M5NXXpKhpJsm7H0ZeunrTAGor6KmU0He8flftLAZR6uVSBzXE/e8Ck4ilMgqLr
qgOiVdlbxaBwvr/URiiHN4CSIX0Yb8HfvFyqMTADbpaEPBYamCUHfsIYp8mDN7biXKGMfpniPezE
bSQAuQRckP1KAccN/nLNUU+qNs1rWuljiANbGFkfqRvVPU3g2zjKMmxGGkBLXr4u2Yw4cqzZo5fY
9+50TKLEeGoGJT+ESm6/SZpmT0hgaz0daUMowWxaOrIvH0sXVWHMGm2fJC41vym18EkfYvFWN3ob
/BLGOfc/3dZrhPEJUIOh7NIDfrlebo9e21TwVJuwdz50iibetqpW7axyuxcxicJ4gpGkQUazLqMS
k1reRhThOpD6/0IzNzyJLh6fDFXsCMXd3rmsRAG6sLepbtZ1gDCZZ00x8DkoJeWv2cM1KXBa1Tq7
4chQAN3SB8ti9pq4GEbuHIOtd8maC/WDigdfipfvEhwHbGMDUF2BrdJDM47am2Qs95CkWzvkr1X0
1RczwzjOJj1nR1qt+hzpkziV8TSdbK37pgB8Pt/fIFvL4a+4mBeQEd4gINOOxByWPFLHU9kG+aA4
qY+BRfSY2F1zbvg3O/plW1+QuSgZrwbc7GaCbTeGFg6wEq+1Vo2+HTtAbNBQQOpvDD8oYLdpSvbp
N4zdvb049sfy72XWRM8JXBT7Zyn6b+o78PwdBVV2HdKpBRvikEH5LW7gWtAzH/lYVkIjiqogUYyw
u4qxU96A2sfICjPIL+Rz9g8kVkXtu2OWZghVhf3O/r5lFkDKZZjKiSWlXCwIXm4yVxfWwLABgh9Y
kPeRKMRpqPvwIxpG/Rs8o+cLEC9MrCWWIlXmqj6azUYQ9Y37JAsn3jnYf/b0+o0B6OEXURQTjVc/
x1JBQyVtD9sWQn/ud3YW1kEqDPM6ZINb+11s5ckB88NsOilDURYHd0QB1E80Q7oBsCYz892wtt0A
MC/O05HWxslzmtaNE7R9ih+Zk81gr5LYpcM/trWu7jzCcirXT8CdTA5CSAA2uhyAvzPlyo2LxLOz
q0ftdzRpIp06FIbghLr1kx6i7uNJhOKmcsjRYK33tGw3zpeFwSb6/AtA9qYiwYTXwy9dz69uX/8f
Z2e6GzeStOsrIsB9+UuyqlQlybLltf2HsMdu7ktyJ6/+e+gDHFgkIUI9AwwGM2hlZTIzMjLiXaSn
Qe7bs2JkxqUuJ8ejJnQk97iT3HKYNdQXeZhQSV9HSA6XVIQhBi8iceTrhE+fJwztqz46pfCMaZ6x
SapKEAiQtft3Qhj5F3hQ41tXHYQup2wR6UEBY3OvloWJTzzdzCtOst9Erefvob+bS9vVuKurOn/S
5hoUmDxnCx7LuL4e1DYJC/2phSIMJXfRiF83V5iYiVXIaF4dCS5ICW7sid5R/0jrYTznKhanFE+P
yNd/oseLnYZg9gKg5YKyoCIaqzfZaDuznciJc3V0ZAcfNNWEpNIMqZ7e68bofEFu2kbkKeti16xt
8b7vKtl0ca1PIj9F1uuJWp4s3QXOROdwDtLwY8HmfSeb6KLOejPfkz2oR++Pzf7kRyNKgNgylV1E
t5Zw/dfxoFA9jlkp2ddeRF8TDOYuuhWm5waqv9c2ujjIWneGIy82IZwCft9yejAFbILFMPWKWuP4
HFhN49Ehxv97CqWftqg/vXUjQEYFnEBRbRHuXG8E2wrlXsf/9VpqhUZDKw26B61Xv0lZoL/PEa28
AwnaHlypm2wIRw58Z/F8pXKrU7N8uaRjXomet5FzBWw0XW1d2J4+oS44DIgbvj6/TUrCUJTpYNnR
TARotApufVeOYdCMbDkTHT/fRl0uvNPBgPx6fZztZ4OqAE1oIYOwoGtFuN7gNFGrsq5iyGw/0TPp
anXAe4I5js9tJZSDbbIJ2uhT8dkQVKKnTDl1tStbdbBFrjb21ejC+oOTlu2dAFBxFxpVeVNGp3cl
qyzf2SNa55OWH5XPt/EDmQ4eO2jRUdfegFuEnjny3CrWNdfk4Alph+wf2pYdoxqF8R1hQy5lxxKh
//oqbzcOwyLHxWVBgrRJ1ru6RTUejsU1sqT5koIv9pAXdc5oiScHG2fng0LQJAmjeETrY71xwjxE
dVDrJY69/BmAtnodYtk6Y8dd+H01Zl9en9nOcIv5B3I9wMU5+as0ArXCvFx00a+JWQ+5C92r+Wew
0/jdWOYI8Q/Tm/FQoCNgzvERaesvHd2XZ3BqINBRCXCu9lDYHyVRyW6C5uM3YOd0d5T639fnt7Nh
FsHJ5elPWGPfvByuw++Pt6riXIPlRTfAtX03pZ3ypEmWcGtH6a6zrHXn1wfdZNLLHBEqoNOzsLXX
qSI0FOApc+1c21x3wkuI01nlOvkC+5hBGaVXRByl70ZWKD/KvG6PnIq3sYfhgWcsqm5LGFp9U7RY
u8E0CeU1kz5PtpbeBUzyoGq1Nwp/HXlW7nEO47Kz/rqf7ETTuqC1nauohf5VoCF6K+PwzXVHg81C
w8cA1AK3f11OzcNmDB0J8qwVF5ThpUY9dVV6lE3vnO8Xo6xWzK51PaTOj6ja5DQn4VTghgNNdqk6
HF3rO8sGTpg9yZ3A11kH7LBk2+shirpWOwtf6Sb1qnV2cBCwdkfh0wD1Vql/r7lfY1Q5g0RGT382
n6/KmIKVD+c3+xbycehWWfRxIFZwIbzcAkqoKLmoEXvUkuLL3AbZJa+V2BOWORxkrbxA+Vsvczjy
9AWTgfYdcXENGVBzMahjjGVyM9jWk1WK8FuPfsWTMstR4nZaisRQXMT66A5ljsgauBA1+1L0BpT6
oO9MkJBRBK5XH+I7BD1wXNApSj5FUpb8m6ohHBCONHDfhUmWPsYm6mF+lHTy/+QyMjsXqob6bLUW
INGCsh7OkkmvP0Z2nk1urlN/dlNSWkycJfw9LFC3see0ca+eM6UV6ieS8lx2DTR4+hPy4xaJZpbL
iV8KXAI9jF/pdU1Wab4357SQefNIVnaSBp2bzekU+5dup3IFeyHkvknrUX9vTx1voyacndmNBjFP
70hyjXujqVGM7Edb/lGOTvJvFGnWByi+YeAPEnrzronzyW+9zornLENy7lIQ/Z/QSApKfzAt8Jdy
J6Wa1+P68jWRivJ703e54w2Gkdt+1lfBgAOmFX1KbZg1fgv97qQF9tDdBd1oPopeGttb2cV15ktN
oH1LWjgYlOq1BbMTpdJp6LQxdE10GKVzqsTiIR+HJvaGVEq/xwhWxXcFsl+jazVK7ZzxxY4Kz3Yk
AX40RuwB/suI3FinGuIJfzNF+MHYqpWnZ7nQr3ODqBN6TsnXEl14gQNjBMVFiudOuEbT2qZrplEv
+TDKrM5LSv7l2pJRPSFaLKW+CCAL+yZpm8xHMiUqEC0X8LupBgNFr2jS7q3cGutHSc2n5kMTavLv
opwVzUsFqgtuL8Qs3qtBml4Ss8RdI6RmJblgXer/VXzn3hvmNEg80RRwRnR7LD/M1jhYrpE4or6T
VFX8ixJBFl1rhuRTqJBpXCO2E+e9mVSq/NT3JqUZHibNA7EWCQWQcBVoLCuzfmCOEqWQpPo8eQ7g
lZYHWhXbkLJ0+RcSIhF5q4gR2GCidESUr1zsxj99GLRfuFX6twYueIeArvBWInXeInWqaJZoguOW
hjNQ+i5BQOq7FRvOQRa7mcsyCrGLTI4WD+D+l4Er71MpsCQzvfWEXpAydXcDzZPdvZ4GbEYhPFJa
oNcOEIiu5yrVMWOhyNDx4tvUhsO9ojXByTCL+uBJvXd32VzEvBJJTTe8nol7a8TXBV2Yboh9+FAz
nfsu8etgODIZ2huKigGlmkXkjQb5y2XD1BDl0ThDDX6W8E/irQasJE4vvBubA5b7zlAkpdC/qW3t
dDZktSkHIxHSNUhazUtEnZ8rYYYPWts7R1ij5WuvrhZ4SrgFcBvjdbq+WlrDxEcOEDieGHp3Mic5
PRmlkf2Q8jB7GPBBrA9y/J2NweVPjobg/NKTWiWlGVRhteyL4DpbzejnOFT4gsB0VLHcHWbpCi0K
/lvxrhZ0dYZdLBkauaefic7xnBr3dhtxENccVP1/Rl+nd+aUa35uhuV9L6afHM7MD2ezuBsqtfPa
uuwPjsVOSk7dGoU6XhuAENaJIz0lLGzm0L42ZoV1QehEIPuFfGotu/yuT6ZxIYM9wtbs7CcGBRO+
2OZumbEBIXzOAGJfO6rMfoB2yLmfQ2ABnWQdBMrtdqKIvTRCSGIW8fLls/yVGE+zjaygUalXJQyz
zo3CMYi/1DLU6aGImvhHOQRHmhDb2bGd6MrTK6DdSm3v5ZBhARd3bHrlGo+D7dfoZp4CFbx7Uoij
AA2gfX1cGITHFP9eJrnBj1TIOU+2oKeU6L0tTjhGm2dVDgPTayNEG9xprKx/0wIz9nOatYntynpu
2WetDKrEQ83f+qzSzgt9in9x4I9DCKcUrNDIPVtapZtqaiP8qMPGHCfaUn2KodeP+CqXZHjIA+vp
WWoG471TYzh8yYqp/Z4B2f6tJGn+xXCmUL04VOedqxziJvCgEbJ0L6cZzYXqjOovs62N5oyDxvDN
QhxwuqtQBbJOAZXAfwrMf2J4y1kzn1sty86zMvR0A+vSsK4La7w6K04y2b7ZIwZyL3UNqUqI2I7u
G3oWO54sDR1CFbjABKeoHIEKK2SH33NIwyUuGblIXBXygOHHttSqbq079cemgfBMqmEDZ0Dcz1K8
MugoLiALr1mof/d15JJWlYErOeakunoWpso/Y16aJSD4JoOokmrJTyOu48AjC0j/F9IN089F7Djf
pMqGw+KERXbfKE5QX2oyndLLdLOJzh18+59prgTZuTPG9llJqy7B9yAuR7eAlJa5pdZpD8M8D/O9
VjlR+Oikkt17AXiub8YQm+SxkYX8dO6k830kT0Pm28i5tF4v13iX611Q/mrxo8XOr0Qi0FfiIJXg
aWvVg+1kae8hMDPpbjKG2u85y/Pvadtq93irlMNJzcKxcS0rCcVdkjbyHaabcut2Tg4GZCikX6qJ
9KGt1Mb3aXCku7RXs59d3YhvdYE7A9yHZ7Rzyi6I9bss0JyPU6pNyakJyU9PSzSEuWzmSeFGc9L/
5qOLx0TrZuU9Iv+mebLVvss+4H6FiWkP+7H2hSpNn/p4hG2UZ31/kZIp1k56kLfoMlSx84TMkyTg
nw8xPRRzbk+5rSbRtei0oPRIearvWQYp2tXj2mjPjTPL6Z1lBvrvcqwc4fNqlEC1RWQ+ftbNMFjH
1AjOQg6rwlNbvYv9oulCtoAsjfXkDsrYPAfQ+Bfv71ITD3LIw8Fti8aw/EEOtNTFbhDS+ThL7Z3Z
Z7NzR2sC4cYRA9gnIUU6p8EcnucycB6bUpc/ThG9zbsqbLPYzXsz+0wPLpv4mnpYn0Rr2+GlsbTm
O7QWiF0VdMb+R6jOg+LnjlB4eaSTIS5RDDEgj5s6dedWlJEXKXY1+HbV53djrFS1TxBWn1slMuZ3
jjQ2/9Sl6fy08COQ7nGDl9v7KAp5XkhhXN4PkRnZp7BNBuA+o5YpLmSI9qlOtQwuIzRy6TJJKGrB
Lw6cz5iujcNH5KRYSjVhh3M+CfJPJSlE+xEx0Lj5MKtFE3pdxtv2xldRgdTP7dcApTLjohdz9akq
azH7r2eDm2uPnHNBE9GqA36zyQbtHKVuGGY0/EXsjdAdEWPt9FMW13Dz58Y89eWb+TPLkEQTkMaL
TNeaXGaV9AbBMACzz4fh3MbYZFRNHfnUJ+qrNVux3+vJdPBU32Qdy6CgCxfBThp76ySxqMo/otSQ
Ascm+NKpqf6Bx92RBtnmxvszymLPC1SD8t7qxusVLcbaOIQyMYrcoxmqeFDwxXOnl0eCX0tW+yI9
/DMUBdZF8wuFp9V9znOHOjgyyjeulT52h67C7KROgS4ishC4Lb5AYJvK7JxqcfjtP2yaPy0r+uJU
P1ZjlzFlvKYDQoV5luU1VWtRX9fHU2a1iCqMcSp5XATy99dH3VlcsIt0KGmXUG9ZA7fyPEJvY1hU
MKrYfsgwyXaFJSXfEUA9KujvDUWPhA+IHREfc1V5g/rbFuOyuPOsp14/obStaHnhd1hSvLVgSRkY
FVT0D8g5ty0nzQ4afcwwuVAL5Skm872vEV44SLo3yR/JEXCe5dA5SH1u33xgkotFuA29NYhaoZz0
J9ugFxOLQncdnvIHb4ntAlJglhfpAzrpVGNXb4lBjnCab2Hohwk7opVk7R7h1dkLYTofLODO3Ja3
MotHartVU7b6QIIRi79dHor8TqRFeqqztr2IUq48xEkO+7abmt9SPCdw8YLmsQlc+WVaC7rCMNt4
SG96G2eTL9B2lHCq1rIPuZTM9W9VScmNIk0daMum0fS+GHF96qNJUdxpSpC+Mdhcd521uDS/fkS2
UY4QDlmLs7kII6+DQqBHeR/pWAlLmd1gZKUEH5qg657/yygg5PnANN7Wej6OVlMOSW2Knp1a+RI6
2+/IWPpfr4+y3UIcjAW3tUiF0XpaBRmjhejG7YHIQxMFuCYGoYumd/Sp7cb6APa/NxT+iARSSvrI
dq2GClL8ClKoE7egVZPHacyMD0E+D6PbpuMQHxyN7TdabFKp8dBhBoC6BpjAgtWccEDpVDVT2Ru0
KD5rSn1ETdmZEvfPonrGTYTu8KooMpnpXFLFT3DUlb6nTZH7o5SrVzRIh4PdsB0JZ9IFEUn7FaWF
dVG/74TRVQWKcbpRzg+BmH5l1oRhe6y92Sh72XEwfJf7m/bVujuvJ8PcIFGaItUOibgvqNDCZZNc
NaqOYDGbhvIyFJOhGAcieYNHacF0ychBc7uW6DOGXW3948A4PWeobH4tS9P8zJT7axWHkG8lYGgH
r/UtEWX5AQAWqdXR0MbC92WQ6XvLKMuKG2hqLTFe8iI2HVcTslOdrCooAlejT2d9qHFb/G23lZL6
rUO3AWvPAImCLLXRtGkj03JDRTLezOvmx9FbAa9DANiaYCB25WiNQaFSDxPlVs2mfqEgL11KDD4P
Itpefkp5RKUpiwgbG/rlOqDsNJHW8SFw3oXbmyvZO7MwU3cYgIC4UUAXoGzmI0jG3ucHMAryZOmX
btjFLW4ByK0jm49PunFCZoFIPgjzovEev7R05T6jeT176RBdlOjItml7oZHS4TBCiQyY8SaIW9qA
519FniMko/yMZ5rkhkhZukGupamLe458UNXcW2PQzHC7gJ9Q/1tW46/SEL6FciC18BtGwwi+9FEo
eTjmBG7aDvljVyXzUveoDhLybdhglv9/UBK6l4NCzidEJjEpFlLlFwN98PtBLExycaiMvhNxgTwA
j1wCLxzi1R4CAyw6G2bvrR9ViiHUdp/kID26RJa/sk7IFy+NRaxz0dFcPutfq6hFHTzpgAnRIFOf
MbrNz01vFB7aWbrilmNuXpJo+CYpzVHfYGe3olMEzoZbEojs5kElQFKKaQpvIlX7nyHKVzPj1Qp9
fRW8rotmmCM+VIVl/U+bCrm+R8I0OQIG7yyyCjOF2vhiPrsRt1B6TUCdLkI8wM0J3GYUnnWpPOI9
7owCFWUBFhGAlE1e2c7lSKZLrT9BoeDeGcbI8Kykso925+44lBHRDXIWr4DVlgGRMbYm2nawpWMF
O90sfMpgBB6cgZ0tA+ARUyJq/ObSk3m5ZRQ7NdUhl6Sr2uWFR4/WwdZbmakZCfWdXSWqF6Ep/z4E
Ofb2jIfXofmHcQMUY31pq0Yk9zHixrc4DJCqM6TghDK77XfhHB1El52lpCTLYUd8BGfXNewk1PpB
JXhjmYtwwft6sJQfkOOSg1F2YhhVDH4iQ/0hZ79cyjkWcSd1QXgrbfwkT4oI1d9Gajqo/YxZbZ8h
rFTjtQx56xy8rXYC2f9jY9HnAiK1xp5lRV+XtgpKox2oljlRWvvxNFf+WEjR9c0pMXmwTXBBVxb8
0CrEDEoTZ+DYkJGvYuxOeT8UYBTD+Iy/kfofpsWFsDTVgH1t6ulpnyJ1HlghaoZhh7NKFpl3ExxU
2spxMRwZdO4tIk0XnlNgkCG9L5vor+A51IZTS3ET31LB5W6hz+QPIjB8O5aOGj17+3F5lILVs8hY
1zUaW1VaO1Nn3sJFED5SXpwukjb8+/qX2sKqcYAHyEzGAqiG5tFqQqVTG4NJ1nbjdVSdEi2tP6AY
hfV6PWinMWmFT68XF9JEMk9BPBgoc05vBsLwGxZhBPTckN8hOr9c1Ci2ukQOyMwHORfXTBPKRRtQ
UxdhMx3slr1F5XQvWnwKF8BmZ0qxIycFYqppFrV39phMlzG14wNW6e6qwkMGPUYvC/WW1YwoKNIB
hUFwkytF9aNStc7lnM+uBQ3e6+Qu8wcExbwSERq3nrr8gwj0N5OXllWFDQLYHtm2DRQynqY+C+Uq
hkpblueYAgiAy3JwAb1kB6u6dyp4xxM74cMDvF6d9wgX7KpravzcxxC7sG6y3Hoc6+9Tc4hw2B0K
ljeQOd5Wm+xFWFqkG3DMb5Duk5OKKpqvjTE86Fh7M2wVdRVAlhwOigdwU1b1k0VcTHMyJYdj39Uf
Ac5YXxAmQSzBMSPz4HG6rNAqKVvgFAxHDx0djdUNK3G6Lb1A0kXK2v4sy3LnzgsFW60T6SIXlf3z
9XO/s4yMx3B/MGibYy9LXRKqMpo5XTXnEeLDavug8Rx7D1wrONgdO1ce4jHLUAtwfEPQ7fVqgLOw
UB5pkye+Qa7no5DgFAgnpDn/g54mFwRurY+vz3Ena4Gfwo0AHgbi6rr+JRulViEeS+aulvOpVquY
+CZnT1rfyGjcJg2NqU5+KrJ8eHvWQiET8VYIK0ulZnUexjyXOCUGEgjtMPpGGEU+3ojZacwP/YH3
Qg17FBvERZyR18Mq1DTmhJJXhqs4HV5duFZsjqdKVcZzUpgm7H1NFefOLK2bKgG88stRdOa9cLTu
65tXe0kNKTlSUN1eV5VkxGGmStgbBF39GElp41F7o9ebBr9TFTdfGecafxxhmb0+8E5IZ2ATYsyi
e77ZyjjTa1Nl8mqKctV5hCquP7ZVEp9eH2XnwFD8JqKj8cTVYS+b/K+LvwgzwR1F9ValMfNJkbvh
rIbToqVxKHK6O6G/hlrFArxCe2uk/Xhrx8r0HWXOfEvujipHO6djcSbWeZEt+sJ/OIV/TQiEa1Q1
y2M6HYb8B7Td8LMKfedSkXNc9aSIExiERkHf1uyKz68v5k60ezH26nyo2tTXMk/bm57mxQlZLov2
E8VToofixqztwRbZcukXvj7lGYozS2q/RqyVImmmRkJUCuBnGAEiCLNr0qb2V4pXuAAOHXJWbgPk
x5enIGTmTqY9GGE5P6IamB+BQPb20iJZQGkeDWKEUl7upUSf+fpY8t24+tHqt+iqPppgGSpX14bu
09vXGoo7HHfNADT0J3789Z0pBI6aA6wBXaHqe0GP7RwlCCtDcoz9TBnfjBRipVEqWe4VQv2mf+mg
YAQ6daIaHjvVLdL1xkssXfKj0DQOao97O5gXKVkjD2xrY6+tRiIYIg03Xa0GXQFcNIg+DFKJZnrU
AXkZrJAWRh2bweiDNErfvofJPpaiK2Fhm/OAR5hGAznBmxzPJlAd8VuekLox1Kr7kFhJdrCFd/YM
gizYuXCHEoPWV4oyaPaUgTy+9XXfvkc1Sv9XhIP4p+ql7iii7o61MEspKJtbiJlt0A3qTIR0WssY
H4rANK4KULRrZ0CvfH137g0F14OE3KABsLkpi0Cm96AQVqO2j97N0jCfzTDvPyWSUC+vD7UTVslx
idzwWKiYr9O5tBhMuQzo02SjkbwfAQbfAfj4D9+JtJSVU2FO7XyngKazsOWl5ySif6amFV4LYOex
7xrtYELqzgGgwcd1y3MGSsz6aEtIyCUBKg+3wZ4tCfByZdUnPNF15zwCsYk9rc6TzoNrBs5KLSzz
Z1DoCPwmtSZ/b2eMmXmalBN4TUNJPzX5yD8StYOJOYrUN+j4ZiH/vTUmAzrnQCJs5bmNqFWHdhj+
9VPSe07kSLGP2xAbPixz7Td+1kNylo0AA4K4tUHuvP4VdzYMjZUl94cEtbTdXsZO0FydM+YQGZBR
FScYXdPJQXDyKWqG96+PtLe6GEYCB0RJg4fU8v//FTglOw2aGjlz9FdUlI3BY17s0UwveDSUeLTl
uad14YgXHxZ4r4+8cz0CE+aj0tdfOJCrOXZWWwe5WuIp1if5KWE9XJGmwyVpw9bNC7k/mOnOyQDh
Srtd50baYk7odU+YNoGB7kw9PJVlMH8DWe8cpON7X+4PX3wp4O/AItQomsEwxrdghp+X9OrwLA0I
kyG8e5T57w1F8xv/IhCkvPPXn446oRGGMgWF2ix9EYf1GY5I5qaQ9Q++1ZL3rR5udBUXFDw8Ky7z
ZW3/3iUTpHtZDXBn0RNpuJitJr6pEiJWnlMG8Tkfk/wDNNMq/A/nYMESoAdGArfpbYtBseYwsRk3
AhgIX2r8Jw/Gd11giefXd+PuYnLrAEsig9jUEejLAog1jPhmSWGC0lyoe6iN6t6klEdJ9t7GX7Yg
tWwqFptLrh3+tD+mGO2fKfdMuLI/siCTPcMJpwdLUEB5fWp/TJHWXw9tfxIj+NRsl9VJw0vMBNuJ
ApA1RMY3mg7qVwFy9oMMqvWrUeXRpzETmPPEVh31KLEH6r8l2ImPNsQa2ZM7S5o88h08Oq1eFFe0
CLrJtRv88gYMUNtzl1j9j95o7Iq2pxihOY2GyP1aLY17fS70IyO9nQ4LtQMmgp4R/7EuT3JX9DqK
Mcmt6OyeRreU/6p49/4sraTuPX3Wbeo/tTr6Mx2iz9pgN/PBpbQXS5ABWspOC3N0fR4awx6tWlgw
+2ej/KqZIMvKNBwPsDR7pw7UE71tvtyiAP3y1EESantjQXZI9VQAVIybyxjnnx1nFHeAhWvPwS75
7vXNsncOKLouOHE6WJuH9szLswl0wBe9Jf2EcqQ8VmkS3alZ2x0UTPaOgb3wiUnBKD6t3wdzSIGC
hAt0zCxL321JV35oTZaG6JrN5cPQFEdaY3tXnQMc5w/gEIbgajkjB78O01gcu6O6euJITJ4T4zVV
SbbuytXQftEaaTplGXv39UXdfkiNYhZESyD/O6CoRoOoUpZE6tYZshMOzAOgaXs82VjLemOHn6XI
jehg92yny6C846FDouS2AejNggwmSfDslIK2uFMl/edgprqXzaGK0VFmPDVBafgq1pcHdaEdtAQj
czIXsWp6FuvTYU+GVscDliJ6WaXfaLhmhjvE8wwLEVuBE5Rk+M5JnSI+0DrSQNwxnC9B05TvBJ5O
qtuQwqpe02fRUejdCvTQ94KOsDAhtB1IFvrnqsqjkPeMkVhfwHIU4JiQUQ98Q+mL3xiMlQbsAil5
aqa2+JmHMwmR3qraPymg0dmlc5hnB5fcNpjwm9C3gezLq5KK2stjrpRjKWUdybScd+2d1iNvatZw
El/fg9uDTVkB9BbyBHvijFaR0PouSbecIDduvZTakVdlsaS6ne7kR64ye5uPJxyIPIoRi+rWyzl1
Sh7bnUSITqNYus8zQ3YdORtPPCblSy5r07kLS/1eR97nIFXZnSePKfDJCJduzHOgncB87IBagUmB
DtCDnK4F15ikoLn0+pLuTXLR04byCLpvU28RWpPkMCnJ9cIov0YQQGKvCBxJ9+1MKnCDmwL7iwia
6j6ZkWw92Dbb+EnrhXQFVb8Fj7POn8MkNBOdL3gT2tR4UxanH6zQity5HJKLrqbRwZ1n7UUxuqpU
txFHWZR5Xn5TIE9TLMrFo7rXksdYbYcSDnBVtBAtauTfsWXMaz4uzApvLm3IqRkdyx9W6jT2ybK7
sbxC0ZjqZ8TdYIzMmg17Nhri4V2vza39tY8HqT1RM0vyx9lSS6JiB8rG531nSHe1mY7BBefhOHWb
YFIcP9KxvzuPwmm0U96DcUXKNSgal1JFp0Eq6MXjYPZJi1dUYKL6pSrBfZ72UA1Keza/0o22Q1eO
RLHQZUr9Mai6SPbAxfYVpP62fM6sGFXRYZS08oT+Uh6f6hl+hGtlNTWzkHsRRws96xcQkobOWE/j
T2LScQnpBhA9llvdpI3oNpn9TwPUreoPxmjR4az7jEMe25PlFc2MlaxqtDU8t0YqBn+WmxZWxtin
plvNRq/6WROY9lnt4khxs0rOR85vpFc3KcEN/twhhi/uyOO0z3lRyd1jDt2j8sXYy+9lOvyx2wVm
H/lzOyja8+tHYGcT8ixAvXMpA7Anlj3z18NgrPBIUSvu1BRLMzen1+JNYtDfJfzuX2Zo9Z9eH29n
D2KCYCwlTkdFjmEFjsqVcm4lESe3rOxUydOdhxxFy8wN5FD71Rdy85z3dnVwk+6FlEWadBF0o1O9
3vgdAhZcz2AKpiTUfGpXWC+SA1/E0LYHmcLuUIs3C0ETXaf1oW7pyIvYzMAUOHN+JkrXHqIywX2D
QfrrK7nz5RCP4RGCMMNyMyy30l9fzoChP+dxT/MWJQvN7WozeealZV7a0W5/GkI+QvEvf/DlKwS1
EcrBFDIp5Wwyy9aae4BRAqZzbhWGKwWhwLZSIl4chOW9mcE9pxC+kDg3oliy2Zn0SjAPn+Wk9gZ6
zn6niNal7NjzgpmO1NL2vhn9N7gsFLnJLVZxcQx0xNJtrII0ea4ueEYJv0z75rmjgXt6/aPtDoXi
F09HfDEoDb38aCG3aS8XUXIz5a6/D9FAvymV1pymydT/w07kFcAjR4MMq6wdI4oJKGWWjKxiUegn
qUl1V4RRfYp0KAtvn9VS6aL/ai4lhtWsWtMctahCLXrKR7QGpWFM7tBKCwIemai5vz7YTgSBc4vE
HjWgP6pbL5cw1pUJVY3F2U+zU0+bHbtzgS13LjIU1aVFJfsddYwj8Mf2yUrPECaSBniWV+s6blVZ
iayqTD6Uj3r8k7aUOKW6Imy3Nkb8w+leBPRjTKhW0Fwd83Modc5h8rsl5YLJ4h9HJZmuBfqUL6du
yTX3DvfnDZaZRUmqENI7yRmQWq0ikT0gNmPnzyGE5Rpxf9D5HjY+1edclnPyixhRmoNPsXNQQcUv
JlFLgZcm9svfMyq52ptxiUr4WKL2h8KkWyel6hpRnZ7MNjjiY+w0yBZbCGjlbDJqL/JqARxuJnB4
pEyRmqhuOznjnehm202qyPJTQ6R3plVWZz2cw1M6zwnF5i64zTaGqK9vwp1YiHM9xU/A+gsRbvVD
lN6Q49zm2kyyrLuzAiP+4OR6cH59lN35UkameUTbHDXF1cGqaXei/IxBSmIveAs7d84YV+s4vCMD
0/R2cbWcCv4+7yCvNtBPCRuAPDoF9svrv2QnbgHAoqxGB4Sfsp4ven1laaHVcBunMfSRMySYGOns
4SJ+VO3anTSQFZaXLsjS8325q/ImDuIcmt1ND4TWu3LZ2AZMV7X+RY5YPcGgTD6XcWfcGdH0MKCM
z1OvUK9N1BzJ/O+EmqVNyLSJ1QDX1/tbNUlO5opZG40EtzbK+nu6W917s4u7C4/x+gtVh/Eocu8M
i4AB3DKuIzid6/JY2LZU6KioXpVixJCwnO1I8TRUTM81dKXCg8mOfFBT2cg3vv6Zd0aGP0e3cKmN
8bdWKI3KChuzb1PnqhutdVarorg6gzVeJB2KboLWD+YyxZEu185ZAjK72K4szJBNNVBDb8SKCgaN
8XE4g5HJTmZPjeP1qe3sYNy+aMlQnaD2uGZZAVC36ROiHJ0AXfUlkYR+rWvnBgr122MDLn2UoYlF
FMfW6UQ4zxFQRQJiBerCHbVafd+GiXowyg6iBklgZrOAERlo/ULHgtVoMVVB4xWzssEbWiE9J4rd
kDENYSy5c1eZ+qMMcn5hRFUC4dmoKcMHQWEneXtaw6cjQjmIRbBpV/sGbdnACuQ2vAU8Fs8lqgWf
h9Qy3Miaj6QFd+a9sI5BJXMBLInA8qj/K+8l683AvIHyNgvMVQsnmCfuOUX52aj5LLxEcUR7qqo5
+Bgv2hBekTT9k9PW2q/XN9T+DyFb5EKCXbLpa9qij/qOCH1DoyHATKqMPVxvtdilUBbAYGyUcxNV
k6fG6uTn8ai6aqCbv1//FdttzWqg1PGHsYna0XK4/l4NURoVxtfStZMr9J35PQhF2Saiw0Z+cIJ2
J8xGI0JwA7Pl1JdjVWWuR31oSNd0MSrztFAkmhuXGq6wGeiJO2QF1PZSRrKUuFbQG9E5N8L6hgYy
vMbXp71zSQB2ZL4URiH+oYn68rcwnJO2hhHSO2siYNtlZX5M0Hl7l4dV/79E0mIcnGb9ecrq6dqV
yFyfMAfVNbeYIzS6Xv812+Tw5Y9ZL4wi83ieYYyohVw8R4aFotegTNaDSKrByybFRnAICpljh+8r
dMHeHgpIhQC2cgLRT0Tc6OViiKbSuh7luxuK3igw6GT4f5DRPzFvIPXL0sp5N/VlcEbLbxG4k5wb
ayEVB1FgG8gXqDnZELRCa/Fae/kzEp3NGJpdeEsNq73LDXOSvDmLm+5gnG3ayd/mGb/gFmmtrL99
2VpOJA3/x9mZNbeJrGH4F1HFvtwCkiwvsZ3EScY3lLOxb00DDb/+POQqllVW5UwuZyYtoLu/7V0M
2CS2gszlFeAynXbcr46bhYiiaY/vf95zZ2zzE6G1HNhE5ZOeRYZS2moHitut7rR4UJ06iHUaQ6RG
ggu8i3NLbbw8wDM8HvX961fY+FPa+DN3SuFoeZgy1ItTf0Wgr0Gc40L2fnYtMJkgBTf/lj9ijH9d
HV7hNHXTlOm1LLIBMjCgSGfQFdgy59K47exSGz3ApyJliHJySzUlAAKVuejdVnr2iJiM/VS78/QB
s6/g2/sf69wm3PDQ3obXcWnHv36DQ6Lhvu4WsLfsad7ZXaLtvbKqL2Tm/rllNnYMUFKSCXoir5ex
6tRpk3lJjkE+qnzv5bYu7xZI6emDdIzxay7Kyohqb2X6PHW9fMlh7hQHFPWaMsraoHUiAsSSg+EL
is/1ooZin070isNeLvpPJQidYZeodkAcSOQlvi+ysg+CzGKNp3Whczlkbvo7twvRhcQiXGgyK1dF
1IrKm2I5aHAcV8/Js8ik2fK7gWhPaeA46gF7IpWEdIgqdd8nLdtZRw9TRnNgNtSMhfC8q9TXezua
ssxtCKmVtUdzo+6RthtdEU9SqWBHzV9OeDGAJbrTzdV/KoxS1bfY+EqEqlHE3C12gc3igEfWVeU1
NfgQr8uKq7V0rWe3wgwgTJoxTXalmur14FWzNuwM2aLY2eld5d+S7i9XaYpWZ7hpv3ywtBZM9DJr
4xfhV3VyzCwhflLeBtlO07vyzuxlj8rSXCOcAx1SjjsJhhzdpyRHHVIgadCGgz6knyiY0J/IUjxn
w8HE6i1sGmNBPGoQ9M1yzW5f6P3nxYVAceYcgAbahqa64dABPcldkpxxsIn+zbGw5+qGuI6bb5UC
+VjpNmcXzvfb6Qa18GYMQ6hGdiPYfsxf5zsRorXSRuTXgZvmO+YJKkQvfI3rVZc7FAbipq7QEvSy
Swu/rSJAztCB2HppDgTKkzgwmu1oCc/Prm29LL8UOC98nY25QIfd9OURV2FisexS98LznonCuLE5
NGk2PXaoOq+f17eyZOxLmy5v1g73Pi/lCtX5+9n215sisH8w1tQOQk004tuxv3Bxn5mZ0s6jvQwx
CFgBuiCvVw+c1bBrOebXyIg2AfpaU3fAl4m+1CjhIA7Cntpr1CHNIUSQpH4GZzQ+jFZAMYlcaxkq
Q1iHPBvnq/fvwzNbjk7FNmjyiV9vANRendZrLnRQUy0umoRO6sdiVLFiKHZhd5/77rgaculSBRBW
TjZcjvyauRYiQ4kod6GUrmNUBfUv3UrbsBiDYMfM+NJk/tzjcQXbBoyUDd50EjCzYqmr2YeoCHPf
3HOBGMcEUbLbQjMuCX6fWwo5UYpIqvNNM+H1Fy4l8DMSLLa1wbjVYfYTT8KYsMRulsP7H+1MhkM9
zCR5ky/drF9eL5XMgQ84xSaIFUtihW0VpLfz2E6SsXshDznUMP3C6TmzJOPIbR65+VLSMH69ZIpL
C457forLWJft8BhwPjN/SvdBhiha6SjtwoE5s1m2IS/DCwhZb1tbbWHNdDCQyM4DkxA9qk+NqNpn
cNlutHJNhs68LP/HzQQ4mTe7kaWgmZ7cTBVwcM9VAbVj3o+RmEz3Xlsaimc1VBG6yzJSXffP5o18
RcOlV42GFUrx7smiLhKG/uSS0ymnRSgxpSXpRQkHwvs/PuGWjZCjUpMCg3v9CY10aFF6W7WjhSl1
yEAji6yi9eNNR+7Q5pW2e3+XnsmBaIpD6dmQxPSBT9ZLyqQuPKm0oyhF9+z5zRj5pXNpo2x/y+ux
08ZEpvPONI2u2Omx0/JpLbzS147V0JiHeRmbqF0bPxpa4fz7sWNCCD/HZVNS0p+c8EUtwVgFLGWb
aXs3axA+aiv4VhS9v8Pb85Kq07kj99dyp4TSAgyzy3yY2j0L8jDLHOOwWI2Mnawyd6DTLrXrz71J
wGgER4fmv3eqMyatbFi8RAXHxV7nEGG69hrdUjsaJ01ewOqeW2pjH0N23nTwT5tTSweNw0D48jgs
5fYsbXdld4q3OMImf38X/hlknWwQdsgGQGO++7YPMwjOVulleMI1ZnPlIjU+Aioo5qPP8P5O6Ql5
3VyKoNxhY138FPYo5nCm9QxQaVw4kba1+OuVbCzUvCuKZ/eTnger/Ixury13Nj4yeoQ0fdLHdbvq
zgOmaebBb0rna2HLdo4csDk3WdW4n7x2db6ihkru7rprZX2gKecle8J8+7OrrBpRzcmXdwm1UPrd
J/FcQngfOHvlCmBZpEwjy2MPDLsezlriB2FnA5EPkfmX/vdhnaS+g8WaPueYlSxh5cy6ffRFo89R
kuvTt9Is5vGAEI7zhX4cQYoKBZV8K0O8ztaMtAwnb1jAHixe8bumdc7k6P2PcSbnpA3Bn61+JZBs
++KvnHN13cLNOxSdM7N0b6q5TOLFQGl9GxBRfFA0a4BEflVQfC+c3TM7jqYrzCEI9kjNnF4Tg0EC
pePEix+G0+5n/ou4ygb6PYujPr7/kOcaYRuMgBQXJU3W22LbX08pO02CM7O0o4Z539VCbQtFTCsX
8mt2oFYtWkjwmiORufa93VgvaN/0j+//iLfPi5kL+HTGEzZDmdPGX40T4ug0QBJr2QWRC4w3SoS3
frZkuV4I1W/v+U28ZxvyIa4MWerkWqxru/FSl1H1zGDoiuxWu6rKfvz9/gOdW8VHnMlniTNdFmcF
w9M1pO+YOhq37TLbR1RszUuYL+PtrYvcEso8gE/cDSB7kuhI1aNFBM4KtJ4/PhpAXF7KSa1uhIxc
NUVArGmho4wh76lm5RPuAuthyaHF5qvhvkBezX8UswgAK+vZ5wUbgauZ7fz0/sv4g954fanRZmXk
hAofye2b/ibtmsr0mzm7RsB6uG7p1SyhPmb170nz0yvKCoQGTaiBt0uTTtS99fq5Xst51xWaFzuT
p+8nb3Tvp8xdj+//tDMbj2kN0hyMa5hxOCe7IRvXXOELg5C6P0wHHAbFlZNgb9O4RhX/+1KwBoD8
mtTLCJW9Pme+5jMGq5BVkdqox3o14rnQ9MmussqLMnJnth9wdJgYhBGwnKcD/oa0AEQc+WgK6ftl
ooVahy1txvKQWOP84qK/2EUjxWsa9k4y3gN/maYQtI98cWlryFuZIn2h7GGygYTR7YnVGpjfOyBe
uC/7kGVCZFhXtc9SXdLa09q+DPvJGj7j3ph/9UU9Z6HFmPdqMVVRxUWaGFvrpVXPgQMYN9adcXzo
Nix2bLkrouqDZqCKWtcKnTIjdToH8pRuvUhmMLR/q9YR4UQM+a3mNvNDibC+y0BiKfrIxDskoRvd
5p/6bA0u4XfO7JANUkmFTTeakdD27/+6HjUmXuWQoatS+/kUmWptdiaw7UdltZegO9tmOzkm2xAe
VwQmDliDnGzGMagcKwko/9ameDZGKzusmiMjv7ZEbPqD/hDAhohxo9fDvJHLhf35toaBD0jDgXEf
YjwMMF8/qAHiwB8rGsPCKvW4FoGMoSH3URoEGAvDCwHW2F+S5jn3yBYZ/ubeivDh6aFIZ68uNeTB
r5Ve+DvB/OUo3WHD0o1z8rFJkgVQSlInh6xr6Sv0owAi/P65PHeHbqSlLU9m3kAP9PWDI5UzL0Fi
Jqhey5J9F1T1kTFQEvxecG4wfgQ0msZwYvBxlKAm8yvMnQiKK2N0bSca23yYy8L/Yq6N89ue2xk5
RW+ieb/O2iXkwrnXxTAC6D69oTN9md4GxeWJ5Fi7q9+DnABPhkh1Tg7Y0bxyQ5nnpgd3Z1XiqnPT
TH8y8sH2L7yyM9cLWGp2KnAZcNX6ScrQ5DqVUSlIT6xgiWbTrR7sRnb/TMmgQGI7whjYmKqnFZks
S29Ar107Ll2uz7GjBdlHlaIIGrVLK8w9+trd5/f3wplwyub3ICdBpnnbFUkrcsxykMnRKnH9jIXW
uYehnpZgB04n+OQz3H96f8Uz1wtwVfb/hr6BFnWy+QYjAXo+pMlRcCH2JNU7adEvUFVZX+id/enH
nlwv5PIoiiFjug2bTgKQU/ZJmS9SO87K1e7sLKi8kGJ01aO8U+o7G27FOAAsEgjkrqmXY1kY+feZ
3k0Ta00nXtDot/oQtl3wK3HRjw5tzTXunHJ2HvAHUXM4GH1hRKuhK4Qva00f9mLSGud6MTu6Zt5A
B/2XMaDnEpnprMgBki4NcDNQ4uM453iZmotKgL2VZvfk5ANNVYqkrMZMhVJyN039BAQhGeV3xi1I
JZlKsz9PxspwSXRB86AxKT0G9LMoWKRmBx/JSvQbzMsMI7Yn223vuL6VfGRSBcraH4t6jROjAvc9
2f36aJNya5HfBCU03LrRxFVeNujY+01vZLFmCht7NVwVDwF01OqR1B9Aj9kuaEUIP1BOhEeAJ6N8
NPUR9+tuvO91KWq6px7D06zSn0a4JJ9GZJ1EqGXadJdXfZciOsOVHK0KdGNbB/4ny6KgArg9eR8s
sGBffGNofYAziE7Heev19j5jagrOfS3UGjfrqvqwFhPDLswtUxFJ3ssUrimOTGHfJJkf+5nrcx/V
STXG2NEUYwwbQq8QZFkDCCaqreCdmKmmh17ZNf/BlMCXCUnV4sv7m/1tiMHzE4q7D9MN+dTTmn0S
0vGZ/TlHnWbyTmpm/q1CnXmv1xOKkspRe+wJLuVdZwqczWmUXU8dB6f4NMZkkmLGcYR7XFAXQyXJ
7m10rux2cZhJAvAPXUukvyph4XVGd9Lnk5iZWKobCEvlcOEVvD3vr3/MdrX+lU4gQ8TH0TzY/WWd
xg12hLvW7c2d0i866p1522CcoWvT12LEfEq09NyagzWb9tHg5oyA9+vXo9NmNe6Va7BfOSh30kJd
7P1vfOYBwZWSxHDJbAOT7Yr96wFh5sl8rCfrOHFtHhJX72OkDeBmzJeU5s+sRGEOVIB/eMpT+ddc
uqiUF1jIjGC34146xUepZ/pNPzrZt/cf6k1c+KOqB1DH2WBsxIeTh5q1vJvMNDh2pvZx5bVeG/Pw
ORhyNARXK70UFM4tZzJYIyDwhG/GvkZjt8CSCixO8ajZrZm0I5IJIwqKxIrser1kv/nmTW6Tta0y
Ie8EEXkq8opTSOYk+gpGL/Hqp2SSCfgqDYvTrlm1S/ITb3KYbTEadkgiEI3eNFoxCEydClnBo1Pm
eXLVgCNyoqox611vusMYrUuP396EO0fKLZlV98O4NhfE4s69YPK9PyxIh8B78j1Xk3EEtqbe0Wds
fZcutlcdJtCmPbl91dx0XKEXMos/2j6voi+PTTpjobFPxfmmJLO5vWuAPcExK313uOqNoVpjixka
xGBoChOgKjxDGiN34MAFY2PFhpySn0Mzm0fpjZCXM79Mn7o8m8E3dEM5QK2v5KWe15vUjp9JA4ax
LghZev0nx1fzV8KPhhFsD4zxs4lq8y9vsv5ZgXxbBelDqGJAP8m6X5+nwISths8Gfq9Nr567enHB
WC3M+FMUkp7eP7vnnmijiQHpo/3w5jC1VjAnK/OMI2onakdOPN7kXW7G769y7gghdBLAt9lkhk6P
ENldXVOssKuLuYxKvHAO9Fe7MAnoqb6/1LkDRFEPLgTaCpH0JI9z5wHHRQDsx8Fo9DT0nMn61hG3
H8exTr5WoBIy7I5SQeqaKBB8LmOT5UIFcO4AAdRDeWyj8fPQrz+ggakVRlmLf1zAB252oLQNIIMN
U0Ejt9H0I2akl577zIeklcappSSwN8Xv12suiJqTmpvukZLGj5um7q8sRP+P77/dP5DLk4NKhUWe
wuXEhXg6VrOF4WuFjtlbCsGqG+J2HWaxI78oPtUICshdQSHrx8bQDxLrKBcJTzy3KvGAgikQmjV3
2j7CAUVzngXGSA9jghFKCEQ8TSPdWOXyIUAWJ/uQeFn7TbaO1G7WEWGsaAm89Odk2zU5ttase+R2
gyHSHezB7ETDZGvEvwKzq8GwqmM3t8kX2XjFT38sy0+4YFt+jLLP4l+ZNj5B0Sz66Vn3FjAmyp7n
H7O020vo9jObfhNABvqxCTrQM3j9RfR58r1yxrjM84U4GHo67JvJ0vatLJv9+5/lTTJDP4TRHFEe
VUMC48lSTbVkwtUw4V7ItSPAIEE42FkRQwpZD45ZUzIhI7Z7f9G3jcttVTqWzDqZx79BYdDCLTsH
2cQjEj3anrq8oRxgfvOpNQzjOieVTKOGmd6dmnrnfh3K+k6joXEv3bI4ulMAh0TapvscIMebXajn
zhwHh7eOXg00fn7dyTVA4HLWoqMXYGpu+yPRnPVxSVX//7x3ygk4KiYF8WnyXFiDJ/PeD45ai0Zd
gUBQGyVVZotbD0LDeCy0of3RFyWC4u+/+zO3HKnIFiAoCDby9Ou9JcxKdKKYkiPAZEY9gQziVQVJ
tLhFs5uLVr+Wqgp20kjVR4x6/xkFy5en/UByyQa33+w3fHmXEmX9gOTSGY+dDPJIK6r6qhJjh5qV
Ud2KoB53wzib+65yzAtTinNPDyCPeUxASgYh8vXTL4ZbVEafkwH6vviyyTncO1ar8+o91PqMoYl7
oxpCCsg5Up5+ER195n7HEpJwtonC8Au2k/9XFs/zLn7SVMnR3ti7yOUNzUPhV4URy3E1H9Rqag0V
ouh/FeucsfFK77/eyewbEB2zgWjyaqkrySDzOUlskpTGztMHBTu6u7BNzl1BAZzzjdf/RxTo9Q9d
RInB9UTq2uSif1Zm4QEWKBbq8NlK5wtB/syRA+sGuZ2p41bDnhw5L1VKEyllgAmqlUmpdH67Sh//
e3/nn3n31E8ABIDp0qw5ffdNZlS6prUEoHJ1r1DeMp6yRcq9ntiaHsn+n+lfEHuZh22IDhR332T/
pSVFN4ssOM5lkxwGhMSLnVePor5QGb6Vu2AhMKaWCXiL0cQfm86/NtVqIsWRFCQujSFxzaiMxfXp
QYzWM55aWvspSJbp+2DaiOMSCOSLWeU2Di6BTe/Za/LuuvC6fPr3DfTqR5mvNxC+nh5Ol72PWaZY
9mjFJ48mhsG7Xk/WC4nb207E9gJAKxDJQEORXLxeq7caT7Sd7h+VnYyHOQP3lEPODb026K5qbpsI
ooUVcmRynEkVTaqxqcoLm/jMieFis+nyb10RAtvrH9EV/Vpq3UCGT7i9s10NPppok2tUey+5+Z1b
amObMaFEh/hNmt+Mq1icmp3V2jL9Pchp3GFVLr94bvv5/TNz5mSyccHqbwRybuyT9MBw6KTlYOeO
gzPYuzpJ24/rkHkXtGTOnEzW2ACRYJfftodXn8GlI8h6kaJav+iZLK5m/Joecl51GpXB6H5//7HO
hIGNgrTx/AmFtKRffytZ1NJL9cY/tgMw5dCb+/y5Ul6hvmVGDeTKboPsZRXV+FFVUHSjCQ3VSwfk
3K7dSLE4+iAEgC7fyY9AtNkb+mb2jih/zs/M5pKDwJx4CP3JaoowoQTIQsh8zcpAQogbMALr9eJj
dXLh/LzBY1BobK0l4vE2pTq9fpc1Qftq1J1jkNH+TEffCg1nLneFgcpx3VXycRlXLXKQEroQjv/E
25OiALYEZ3bTN0Eh8OTQeFjueHPau0ff67x1Z6vB3vd4pPqhOZnWdIvIZSdCCzGIqzawks+Z9JLP
ReCtH5ahTC4d4TPJMF41GyKZS2QjN77eFgklVlZViXM0azFgdMT3CWeID7GLLMre6ES382uxvry/
Gc+cMSQSPZQEAQa/JUhzoQOS72v3WI/uc7/2zQ1chOxCZ+bMlYGiNJhnONFYDp3OQCkrKwjePJrM
sbivddWjG76My3f86tx+9/4TnV0MkAbTFwDeGK2cvMci3Ry2F/rRRd0eG6RbrjeD2DgYZvvfs3U6
0OA0GWlv856TTyb02k0qVzlHujigM+pO7hfdKS+ckLP7lKQVNjlhEZHCk6xZ6bU1J0vhHFdb9eXO
15sa5Z+6Kj4mvVHIqF+N4nbM26KMcITMPowd0KawUTOOyI1eo8j8728YuvfmN8r0/M1IO/DaYaiW
kp1qttnNRGOpDWd4d2WsT749Xght53Yo7BXgFQDe3rYW6VXaavUH96gx3osks6QIH+DqQkl0btdA
ugVwC7GYUHryKW1chqamZRXG+JD1LGeOSrtf9qBvxv/j9UFQJ55tuCikLl9vUKQMO6drWAo+QBlW
wayOQaGCOEmFcWGpc++OrckN+gc0fZp1ZrnQ1g6C6FH3tPp6Yj2QjuqSZduZYILeytb8Yz6AQ+Np
yyCgVeLDB+fI5XXwU2KlnUTJKuUcru6C1LEBNPUnOZKLxlG9Vph1t00ZW/ZMU+v9rfk2mPNLNnDf
JiNLtn3yboeUibmfG87RA0R1N5XlBLJSuumESbRX35qLNC/VD+eW3OBP20nY+ksnO8cFsZqnpIhH
E6baFbylTREGytU+xQLsWlnjpW7u261KewBYOh/1jy3DSeimiT7Vlp97RwgEU1zUIt3TT3J2jQBR
+P7rPLsUDQmE47bm8el02VK6BULScY+V5tawpnU825As3fdDoV+giG6v6XUw5qmY+ZBNe+Swp0IS
ZGAMmjFUO1qd8HZ6oqb9IqcXI1f2riw8WqKZnyCd1WPQsBSXQXcbHe7N+tR/G7/fdUFzvz6VemFp
GfAf76hwJgIDkYpPOGYZN/qU4AXcG/NhtUQ7hiXOS3loNdn8AdmaS1iFcy+cu45uGJCVt2XiBFWu
cOzUO+qDUe9NyBWRbS3VlWEyr3//257pg23gQr4usWXjqG6/5e/KrQVhDOfbPQK6RkAVATDzR1Vk
C0WLr32uQDAcNKcOPgmh3KNSDXb3IzTN27XS5xvhW/1hzKfiozeW6vf7P832zLdfg+2NgAxygggP
n55ju/B5dDCfx6RMg+mF9KuzH2enMrTI0iyv39uri4KZh2iZeQurR4KUXrRlCTeFNWOvMgw8u7Bx
euS68hI0oPvYdVozdLdOaTvlAxn/kO/6mr8+nIRq83Dyyv43WDa//bU0rkz3vQGC9VbqTWHe9gHT
3c9OTkUQjhi7+9dmO6XAhRa9Xf/LqmBoInew0Y3TnGDBTse10uIF0E8/x5O1jNZB86zauJK+Ia0o
6BLXjtD3HpPfHjZbNYgDhRhbxCQ7Le6GaRZIlEJPV/GEZjzhyG7Hl8rNinIPIh8MV1YjTBelGvoi
UeOPtYzJb5lJDMjrLvdZYU407rVgqMJBFP31uORzEuZwElSIjD8CdsghmQ9+3jJBEUOP+ExZLkYd
mVY+kHsCj/ZBGqnpu3DayY1yMxuzWO9H/k+RJ9kD0nn9eF3mvZFcpUmvmztc7MBtD2kwD1/K0apN
N/Zojnsv6yyMdN/Yg5fsOgtg9075+YI1BBjatfoKPMPvblWRG83NXDhLuxcVJcH3ua2VHgFvd6eo
Uabd7vJmRCCqRfZTPOpVp1XojK7Ls+idxo5helSfJCr02nd8u9sPaVtaegyrvnHm47AORifD0U11
+65a8KqJettStxs3CjTFJJ3v3mg6yYPhDnS7UbjrvzpuP5Ux8sKAxwyZgcKCWW3qIUppqP6iO6JP
GF4l5hdo/dkvwxoDMi5Tqdu6h6x5cDu2z0cIuPULIw6vD+nWl1mIPIzxbUlMbbiHrKWMUBi4dN8y
57E+OJO7zqhF2cXPEfnS7kuWVtVyoN8836Ib1dYPKyEh2+WpYxZhMZXLEErHVdeY5EzJfl7b6QtS
MGYQL6Y2fzQSx7nR9VL7Eiz8QbN4WYjBuVdH45Il/7WUdU6oi6Sc4lkuK4oIgdF4QTjmXrZG0Eza
l5pZbhrZdmc9CJoc042L/B6ChgvPGFr1aC1RZ/VYb2XcL0/e3MgXOfijGQd1weRCB68z3pSJqK1D
qeXWeJVPY/MLqlU3xw1m4d/rYCz7sAwcYYUd5eh+lW7+kiMb8lx7+NiGrl4hoZVqc/CUD5luMPcq
jTFMp1E9ap1GLlgUXT6EgcNwLhx7Nzf2NsDOYI/MIZ4vGmV4rJKEGWs2eQY1Xl43R4lH+XJVWnWX
8CPt/K7A8fWnnH2jjw2jU09jurhZjEOP/+CiH9dMsSuU5T0qI6ntyMqT0dkzXYeuIOwuk1Rno6F/
tQaE9Y5V5abtjYARkWiRcKW3xBa0aYB9mQPSquk2PKKwPerreciCBEmM2SHzGy1L++jZXe3d0G+T
T7VkzvfiL2WFoecwJtmdIQrD/aKKpbwiWQVOn7fZAFK3r9Qsb1SZWsm9Z+a5uCuczmsjFCaDGybl
stilWrDcdYGuvk/FSg8M4gCmA4XR249dVkr9YUWmKeAqRBuGm7SyfxiMQMoIvmqgri1/sKcDg8jh
VtEIcMMKJ600bNF9QUUSKLd8yAsFkjKZehwRV0giYWIZE8gzUTRfZ7waITzY4zpDL6c39zB2Q/VB
Q9c9uZqSrpx2Ix2llE1XLw7yb3n7sWsbA9zxwhvrnbX/NPRlO38xsjGpdinXy/06ysKD7qLpz27n
9/cI6kobectBN+B2txJWK22pJUTdevVCX0rvwUMYzYbvgzLZrdGhsvEIg09+W4XG+bBSX9wJl729
z4gHgEVF6Ue6C08nQg28XyLXwn0rbpA1XL5if1Uu+9QCznbTrkaOD0yq8vZrpg3SONgw1D9l49J4
e76tH3wg2C9jhNvZdN8lbaoiMIHzfNctHlA0VGE8GVu5WEukIlAADKt8GerQ7vWsiry2mvp9VZpu
uu8a0mlCnDFWO8tEEJ+ExGj3To27WZSnE+ivqTSdH6OtpBE2o1khAE8VF9LIY/Mu2IaF3lK1HxXI
l++GNua/PE9YD1WNdgx0xqb4mQ9i/qmXnlvE3ZQOXjjDLNDjeVzsT3TKC5CpxqpDkmH/fSUgD3Uc
jO3yX2D0yafJVcNNq5rlt/JdxdS4Wsanibqbe6JRUoa4H/ZfZ3OtMM2ttFXsq9ponjxr6P7rEiP/
RC85w/CmrLodypcGhhj55D87JT1jDG6bvIwbpHt+uz5zgetEz6b2aIxNm8XzlOn3ra+V/RF95/zD
OvqzG5UgypNQTvjMRQhKZU8Ib3ceRQm7Oip0r+6OEvhnETP3dpdb2brO1wxIUII5xOjpISLe6vfs
M7FBSQvjKB8y4Z1AANkOHeGgMly5TnprV01XhrBaMnTaFyniZBq4z5zSW2kFSznwyYAHPtbMW5hy
ylStkdYU+Y+1S1Z7R1GBl5At7eF5Sluj+6qUX39htjhrUJFaRHkaJ+OmxVlJ847j0mVHH6eJlnvD
Cp7nael+2LjY2Duuolr/b5lU7+wTkRh4NWSLbu9k3zUfTK8W/1mo7xHkZ1PejZowv9FPkGvkWMOo
Qmuifglbk7/v0LVL7sb9oIC9hLJaO//agyttwQ0bJhGWosqRhUD2DVFzt20e5zVVDq3vuhqjZNCT
I6mk982l2CsjWmzJZ79ByDbyl34QD6SQJvGlyjtYu0ERtPGiaeuPxpt0J2xHTFZiAUSB2tFzF+ta
SdMvYrj6i7FTWqX0gzk54mowpOfEWltM2W1leutHMbW9fcBDkj0O7El9ERV4ymiUpjdGmR+UFV+k
p+AuBdBcoEgOZnnkC90HjNzW5cpBPZSaP03WJ5lmPGUArvZj3eazEdnujHaiWqxay+DkJqv7s5FD
L76+n/a+bYWCNdn6Y8h8bvqsJ8XrNHEa7Kw0jrVX28dSK8Y5lnoJmNFaKIHCVE/SmwFJ6Nti9Iz+
QgF2pvRAJgqBLLJMEGqnRTxscb0iohnHoAq2JC3NH2AD12HnFpe0Sc4sBXiRXi8K6UzDTms9LuS6
0iR3McLVc5ySR0VekgxXi+z+WfGHB0IQn6aObdBdPq1gW0tP22zunWMzWM4uQVt9n851+vj+lzvT
A9gE1WjcmnSp3kx2W1mP+tjOzhEMsbaGEGG6L4o76ZOVzGLvIh384/0Fz71BgK2UbxDFIVSfVKuT
Ldp6rgIAmeSVO2OS5u3ceCh5VeUlXdEzu3ITdIfPgXUBLlYn/VQ1QRTEdtDm6mmNfreiKb1LuiVp
rmSiDQfU+Hx8juTcEBs7I7vkxPH21W7jiW1H0hlAu+HkSetyyJu0bQGEytTee3qe3JgV2Fo7mPQY
Mb3lQk+X8vdM7YkJMt1AlFAAzZ0cw5o0f51800RiMNNeOgQOE7wb+BWhuwqrioQY9TKSzTRNkVv7
+hqWwzDc9omlg8tqcAHcLSm0W1xMMIfmdxf+iznggRQWzDiK0E71qY+FTkwlVFgtVkS9HrwslljR
Z9skquLKK1MMbW1TfrXTSVNf56Y3y6izG+fbpJc2F5WWlwCb185FuDkhadNRFS9wYK9h1KxCduRN
E6IyFANdru1KM5DJNX9Lst509nbTk9kbIs46JjMlIrizf5+AO1k+Dr3n5zttqjv/oPoqexCdvtjP
wrCUhZGViU46CaWRRh0NPxRhMgJcGlddoNWhDkEtObipmCmOEmP4GARDu+lLb25ZH4raGNUVUAsT
gY+8UYxZ+lpzI12XyRjbuYWgpl/omnGgjazKeNJSx93ngTKamCSoGRFqcfv2qlceKXdqmkX3YXIN
hDxgM/TFk4fOnBb6aKzmN/CW+27ndXaH6BA24VhzWdA/nmxK+PtVgbGPCldaY9SNxbpGqYWCfOgO
4Bvo+Sz6g6r9qfofZ+fVHDeSpuu/MtH3mIU3GztzAVOGXqQMqRsERUnwQAJI2F9/HmhmzjaLDNXp
E9HqCKnISpg0n3nNNXBu62G1vLwJUg/WajSmiVZFmpc02H0j/A6onOaAeRBjsz7P86p9jlH24Siu
hEiuFM3pa5/+FmePWTUVuipZlXV7cHzt3eBt0C0USSqPOEmftx9EiTHSscKB40mxO/WXWFlduoCJ
UCI5dpkMHCSjqFUMVt4HtfD6D4rhVpwMnGNyp8iWZxAUzWJ8rIVdDolfefYkfVkMZXtTxVnb/czX
rv5iq5lN+mCZi3uZaW5yhYwotpHkUsUQgNyJL9quwObVqxUXBUq1bPqratJ767AoNokLVO3qs1eX
rQ2NQ7dYB4AAvozTYF8IMevevl+0HHJ1lSwXsrS6xheZFY/7qcq1NZS2Wz4OGaw/hAhHM/XLuTAe
Bkt4T6Q5+cPstfplQiNSCYbUqsor4YKS9bumVrwDDPnhujQX6JZTsTr5Abn8Pg76gkbBTpY5gUMF
GLkJ8dwchM9SVdFbanX3pkjRNAKUXKMl1rdJLQJ7rJpn08QtjyVYei9mUqUT62YVZkSwpdKPTBLo
KegSaGugQ4SxUE1sxvtBrc3iSi2RaIDHuMRfzKpaK1T43eyRGNEpA7u01o8eZfGf49qqa9Qm5fyx
WGcx7BXo5hJZcmP7znzOil3RjfZ9ssqNsaE6kkJQbdU3YizbhsanZXwnBViV62XyhoepRtnVH6E4
q1HpZm0BjWdxnH3sDhnlngpril0DVuOHUtpigeECUNAfjcqoMBWwlnsk79o6SKkx6r6BjUF19ETd
7bO+8rxAosjdBOriJWpACF/Vl3MGUA3dLTXjZQ0S4vHqDUbjp4oRR1khYs9XFbstdmR0BtkdbtK8
VMXaGVM60N3Q4vly0MchD2g8zBWMYEFL22nk9HHMOpcWp6f3H/OucfQQWIFtB5pF9kXnqcS5GdOo
x6RPTH1vtckcxvkokB+ji5MGMunVY9EZ8xhVXacMQbGAbjrOeoIbgTbG+R05t/210oe0O3NEvO2q
IOoHt55KNVAuTonXhdNSg2WOMItxXLcSCq3gPtTHxDtXn92+5nVFmmEAbHHoUXt/IwWjOTVJSZub
R5CxQ+5PVt/fenVed6znqf5BV72+Xfra2hcp4qK+Z+fC3jikOtKJRv70+4DjbRQAeBYxUxXJP0LT
03t2VwymHWogRyyOmisvJj9VdH24oO7nfKDEl6Oj6A2+a1bF/vcjvxcAAJn7hTh5pzMny7bXnb43
jn2nux/mYdbIMZZqZw5ufTNpsXKmZ/bunW4e0MC0UBE9Da3MFHXDSbTGcQv1/MaTTei2RrYr4+Zr
7FX2IylSRa2yG3e/v9G3MR3S6QR0G9Acqs1pAK7kI6REw9aPdpmsSGBZQzjrhUtVS13ODPU2xGEo
ylcIoMHbwK7w9QymtFHkuZUYR+AOa1hWfXIt2cxuEefOd4VBy3O0HTv4/f29s2w2q0miVer6QPa3
B/+nfsNoL30zrLl6lGbbHr0hfrEW9Zx9wTuzBRoKjw8bRtyXTvu4YkybDIF99Thr0m4Dd5iqb9js
ymu03r026t3MOsNofee1MVug7vAHDNEppjWzBwTQE2M9LgU7qGqlGTJKdbYbFLc6g1h52yPbjJtB
anjEwRR7T14b1ov62FiDdsQbZI3Wzta/bdJiezht5kWHIkNAftchPjCQ5SOfemZHeufZIhNlo36B
6gP4ipPhs7QonZJ2zXFEBS7qRiC8hZ3HhKVrHgyT+f+xIMClbGH4L8GNU3xOVdAJq6S6Hke9UwOx
Fg0ykNl4tKyxPAMCeyuOB3iAyblBb3jAbOuvJ2dn2VNtDbZ6rOKGla0qTv+8yde3vjal3YtX4pWD
MJZRCz/PPSUPSPlmCVO0024G2RZQHR11xCZ59uq/nFxyaWSVCAduLfbTx2C2srcHYi+kSTPrvjOM
5Zs2znkRTq4wX4RG4eTMSn1ne2CnBxeF8BkOJ6edwbaE5Wc7BaQM0BbHUe3ncFkNDBktMVxs5ofB
AG3197vD22VEZXMjkW15noVS3usX0Hj1rFnrahytuJGRNtX0lCbaDB6igH99KEYCWUy1BSfj0x0e
HKWdxSUnilZbMd21aSj3qMXYS1QMCAWceZhvtz22PKhvZOtsTPDSXt8YuuoYwSmuflxH8PTUDu3r
VZrWma3h7SsDxQYGFQ4aQCvAbK9HyTHlbMs2UZE1UrPrziLGzfTKvrIW6MSjqopgMUrt+ffv7L1b
g/AHhhDTLrRmTwZFRzJ2zExVjxgEVpe92RbHxhvOica9d2usTjCKVFg2YNfrW3Oh0egmrpFHSETu
rQ7MgSab7O+KIjE/tq2nxv6SglQ9Ewe8NyybHAAdZoiDpcfrYSVbT7Zmg3rUDKF+ULIcwZrSynYj
TTAz0AroCUQH+dieGfcdNA2kFB4oiwFxMibN64GZSLo5wmM6Ur52NgpMR2e27Nz1C4r6YGraqbPi
sCcE3YlsRhZMk1UVFnXvnLNzebsmuRLIOfTnNy/60/NGkfBPtKolAl3WYhdT0D7qam9FWtufwxC9
MxRCJVTptsjg7dFWO1Jm1daeMVtxE2euvCk0iWJJrejRX520v44UGwQW5oEcLa8fL3SzvukxMjnq
9AXaUIkt+mFWU2lnVuTbxQHpdrOQ3UAtbDYn01af0zKrMHY5WnPeXIH1r8Nl1NUze9k70SrBAERI
SG0gWE/vhlpmrVjCVI/2zEEAmwZ6zW5e8lzfuXkrxsCSQ/5toYJGK7mvi3OL8xec8iRLwVpnqw7q
7ANv5gjkDHNI7EUjqqMM6ffIJcNeKWpyfjqPpSCjXSbVB5Ku3yNgQZscnqj5gkac9+jZwnhRi3l6
jLFFx5qHXuvN0FKyD+Z0kxOf6F5+LYxJH591baCe1NG+99UBGO3RQODg1iAhei5S13oSepa2IUbr
Sh84vTN87ax8vTT6Qipo18HxCMVCxebMYn0nJAK0ux1Ym5DxG/sbK3ebvgDsdzQwNqDWNiNOriT0
fUm1A3hmw+H3k/d0mUAJc7cGgcpL3+Bf2+d/iqH7ytBr14acN4xpR+OMTr2plCJQqlQczwyl811/
frO/+LVAgwEQglJn03k9FoJilUtRcmYfyun49RT0bkrFmfWbtQBIH3jdLC9RXMCsQEmy9An05DRc
wB1DTU/S8taDfGq65jE348W5aYEABx1Y5Oc5xgz+e2eV3pU6yV6dfbdNbZtC0WQhYDhaWhEiXGGl
t306W3TJOzE0wbx5agVJaccJ9HJHfVoXb8W9ENVQuZtLFWVUXbTdHCq9XfaBsrGtfPzFoFSra9cm
h2FW5y+WoqegZCubG5KV6yZhmk+ivpumqd9ZsxyXGzOuKFz0SLt6B3PyMuOu1ZOc4zQZCzROCErF
kZJeluwb6iH2AVzOglufS5n30+/fwOkJxAvgHNDoxeBO+5YeiaRKqbAOhmPmChfBB9TV9kYcD+Xl
SLd9PFBl1B+9Jp2Tc0zgN2cQQ29I9I3aToQEOOz1u8csRTcVxR6PhtslReCmAheldGqSr2pTOGOQ
4hiiXNgSRemjJhXtM6sTRfOqXEHH/+WnQKDG0lJp5QBl3Zbgn6a8M+Sg4Km2H/s+HsMGCQU/13L7
xTNBMNiiEoHp9MmZzfvXDZ5Mfto5IOPAyIHtPkXOYhRAoU80w3ECFzeSktverVZRh0PkbULULDdn
qr/pEjfqdTUnECfapJV2qOSiB6OjJfk5WcDTpe+gJ7SdJ/SzCIL4/+vnkNZZnqFWuRzNuvFuk0HJ
j646GeHa9sWZXe306GIonvY2AcgA9Dd43hLWKMnutNLyGfKDKavyQgC32//+xb43CnoxwNrR50L+
+6QeUBXeGiv6qB7XcqjCdC1gG3flOX7JO1PZoG71y4uHh/cGpG8h8jS5BVt0hgH6piyuogvo9pHT
DlqoF5s1PfSaJmsvPaW1b7S6ns5s2m/XMVdAzYxqIfoYdHhfv7lm6sHpmIt6HKYyPoCwyw4tBNxd
5sTOsTC6JWjsZD0TGLzJaLeXSJ2FFYzaKenjSZxjjAjclRPiithYgsfRYwdbWgVOc7ob6lk9jqJo
TXoUlHc1femR4jPV9hJ8XSpR+aMXkzqJ4oCLRCflzLW9oeP/ujaUFSA1cLa8OcbKxEOrI5XrsdRK
/bLJJ3trHrntN2fFpQYQy1jNqMPRqAn7rUkBBshb66M6dmYaALFO6gAUKJJQi5jqzIfLVOmHThJd
BIrEKtO3EfnqAkOSlwRxOtlfDKO3Z78TSM+Eg972dzZJ9RyogDae8BTuBbra7UjDhEr+88Tqv52r
NO/8eAtf/E62Ve2riTr9xMYio/YpnTzzLUl7wC/B1d+ZqNg/qYMU54yrTgO87VHBE0Axhtf0VgzU
tEWcebJfj52lxTeqVTtXVZ7gomGuhfe9BoX3Ew/jods5TWd//P0KfWcXpOxMDQY5AEqvb2JlGGR6
z/pZj4B1syZyFt36WSRoU/hmUTnzBq6Kb9t8yMugZ3Oswy1o+FLKGe8GzZRUx39/QVuu/HpXNnQU
KqjNbgEQudnrlaRAJDA9KdWjqJom27WoOYzIYeHHphkIR/syLegFaSC8qnAxjQy0LpPoTNb7zkaM
/jwBN5sXdfnTo2E2lTqJl246iqbLgTCoS6QqRfxA4CfObJHv7BwofhJ/UcwnOD6ldZp9HBPcr/Nx
pSdz28qC1nLVimBKhHpRs/OHVZGX/3rI//Uy/3fyo7n71/Ps//k//P2lEUuXsdJO/vrP2/FHJ4fu
x9+un0X/NzaE788ya+r/2b7k//7S66/453X2AnSm+SlPf+rVLzHSv68kfJbPr/4S1TKTy4fhR7fc
/+iHUv4agGvefvL/9cO//fj1LR8X8eMff7w0Qy23b0u4+D/+/dHx+z/+2FAM//Xnr//3ZzfPFb8W
NJilfsuYF//6sv/8xo/nXv7jD8W2/+6S1rF5OUBKEJHgZJt+/PrI1f4OMwqalrGJZ1DF4qO66WT6
jz806+9opDFxtgyXyavyEQXv7SPF/Dv0Uz7CBhfZFY5C+4//XNyr9/W/7+9v9VDdNXRzem7m9Qz9
JZ0FrYgCLcAJVop5Yv2Dn3e3eGlT7frIlFfV5+ZeXlmPyb22W3fxnmJesO6KGy3z56vu6O7FcQ3F
brhpv3b3UA/Hn8XHVver4GKMgK9HS/hpCh+uRACud6/6wk/9/pgFWRj7s682frXu2Ih3xfc/PfJ/
39Wf7+JXP+B/F/t/7mJTsN7u4o1Zx4TfldOAA9/RLI5E2B37PSqxs+rrd/oQzJ/tHbjWMD1Wl+b9
maFfp3X/HhqoGFSQLas+TX2QAFsSDYb6Tt+vu/kpN4Ly0b2uUO3bF5dFUNH5A9gWrvVNfQaF9c7I
YG8Zl3gXZt0pXilzYe25Q1/t2AB3tVtcTbOz19L5phy1M3f5ZihkD9A7QCYcrxBm5UlAGfeGQXec
ipbjFtjzKr4HtFbND03nRr9/nszsP23bPM6TkU5CeHtSM3PtttqZcT+ZD+X86fffr73eJ7cByFdQ
AEddfdOR+aUG+6ccgfZoJukCFzuzydP2y9KTfe5kzez54hZK1d7AMG+snaWscfsTZMtsP9h0bcSx
6Mt+/iwI6W3Hxwpr6S9FpSBx3MyD4wTmIs3xc+XVhhGZYxcPf8mE4Nd1s4NQFWY3YJd3TkJgdW4U
YS1VvsvGT0t1ZyP1X4szqczbh8/62XB2NnRvJtZJ/bkERV6NPWMMI6vGurCac6ouJyH2r9tgH7Tp
n9AV36Bir4/lwZE5Ipxxtost+V1odWRouV9sgKN4/MRB7kMu8VszBqpwZg6/Dgj+M/Kmp8LI9KW3
m//Ti1c720lGlZHt6+R+uY7v5EV2N++nL2cm2Nu1snWCIWyyraNyebosrb6vsY328Cn1v7a+uDJ8
NZgC0tHAi9Z98tHbd0F9pnGg6W+WDYMiWcNWQFcE7vTrm6s9JwYxXILq2pfH5sY6yEO8Wy/yG/ug
HLXj72/xl1DHq+0W4xcqeMg6kDG4pnWSpShKYdUANrPdFNh780K5bW66oxnM/g8ZTbsxGqM1mKPY
N4LOT6NzXRJj+/q3wyP3gDgQhMNTLrVDdTnWMz3bpUcAXdzsfBkf4ciG8jAeALBdO/fWvUVAh+qk
D4DaDfIf+Q/lu3Hn3tg3ztE7JqEXqpfO0TrzZH49599c2ulxiiyMOq09T2ZOojSNEuZ3T9V975aB
AHHf+VWDTRwYQb96cHK/P+fJZrzmJv5rlkOMpOaPOABlxm2i/GmWO3Uz5yBJs13lJwdj54XKDgZa
MB3cqLhRHpXH7FIC34MZ4Jt38a250y+VI/ioq+Zjc9ddmIfFP0difrurYJ6ybVubtCTN4NMlLxrh
YF2e7qim1+k1bcQOb19ELM5IB7wdhzMQu0l6AhsIVT1ZA41SxpCvCnbIZpjLcCl1inPsd9l85oza
vuj1S2YjslDD4OTVwWGf3NDUA0acppaBEvPFrgY3GFkrwbCuzpl1/WYvoVJMS4m6HoRXD8m/12+T
Up9Su2JRoqRV9gBKIt27gNoQGPW5E15/M3G2oZC6ot1JPAiU6PVQ6In0sewHJUIQ+H65kbfKN/lg
XXa3xYUXubfFXR21t+unefbrr+o398yNnjBMmbfO1prYzJ/BX+vENK+Hh2/kKfqEq5PciWN3jC/S
AFYV4ROdq5sqFMH33+9hp5MF/rnOf8gxENlsyjGvx9PsDEbgtk7QjUJ3PsC5KPz9CKfvjhEMw6Kd
6W29Vuorr0eABqnXQ7pkO2o2gXtXHpoztaI3twBMHVoZyGNTJd0/fWSJ7hitsyhFlMwoeafW6vmm
nMSZyX46Co3orbVIbKsR4L5pqSqFjbzMUmlQL1YMzds2vSwgwvzFe6FqzZsnD+HoNMlrTorICHeD
fzSKMtJbRVznjhbf4yR5zlbnzb1s0BtOLeT86EUDIHj9SrxyQkZnaarI65E6H9BeD1q3OwdPeG8U
Sg/oXNOlpDd7MrVEu45zJ+sqmmNEdMOuZ30HukSD4MyiOd2HOOeRGqVt6G5Ojbym17cjJ89LYr2r
onpsHB/12jpYzWoKsq3r/PvJTDvhdLStccVCITBE25nFehKAOsWY9aUHrwqKZHmDGSew41u7x4jC
zcK2EiidU1qFM9oLk/loFcnah7OFDjwlsHz6WK7omQEg61R1V1gqTDvEO/uRRo+RQPpyJvsnrFzj
lhCV/n1dSnWfoMn7zUgbJ43UJVHvctsQTUixsXLDhUbDzlWdVfo5XkyJb7aksn7ZmE0SyEFH8DxL
jUFSeB+tj3aXwgXNO1c7YCGJXSkgWcjRnoSiHdkYZ1UEoUMfQxrN1PXSqShnhXWKQEyol2o7f86B
v9lBhUny/GBQggVDkEIxlEFubEB9F2MXfBfwLxm4kGL80AO01MMVsPldWVA+3Gu4LsNEzKaPbrFw
oYJeQuWns8klzmNXPrdDAn2nd8sOyD4Ul3vMp63rNlZlH5WwfJxgFI4GvXQoe23Pw0TJO7PL+BbZ
V+C8vL1ahMg/aSKUyrgMdFPF+N1IhOH4njo5N7YYRlT0JzPH0bzO7A+jyFeUpfNVrXZWqo0lTbCx
uam5KBEgiah/QeKxA/+fJugt0b5oMz/rpJh22dwBUU9xyHICTSLDHaxONtXhiPjtVbOu1h1tqAns
8CLX1l9ZiyCjTR2lfdRNa3GxlCCWEbBPEhgNgyoMujN2DWXXm8TXFuuyTD9oi6N2EJlK56cORkUE
DoDAxh+cQarBmPeQIagNQ8SCCaUsQZF3CuTxTInvilXGMkrxyciyI/7BXpLvO3Caz7m+VOjx4xCQ
RQ401zZYdAMuq7Yu8zX8A7cPp5YKqj+4APbDIbcaJ8K1wFNCrxvnp7RYa8XPkc7vwtwzCOHcvAHr
ZQzNHKWigDOvq9iZhKKe5BLkWb3Evl5V3adEjJmAATAY69WIk3Dvw+gX2QEDx9iNrGmcyyitmYF+
2xZiZ2mNvl+qenLhW1B7wMkNhDrY6jppWU2r8cWh+fCZllr5XXcr69lpVEeEUFkrI5BWQ07lsPcc
JiPTHljTq3XobCPXopyffq7wy+0CBZjOy5Ah0eND3hx/MrdWtNrrGBLo2ni4OVeFnHDm0XsV1jTt
Vecoa9Mt4bIaiMblM36oPli+fAkXp9d4XpPaPnlWMzO9oQgrFWS63v0E6p/l1UqrSoJWFGp90BFr
Q6BxYHeDIY6KVpiCsLgUZbxAt7NH/BMWDCfWa2OsxW0OdtP16f+W8z7B/jE90kTblAPJUF76vMqS
SG1L5UGlhk+9CVU9BTa+Y1HaX/MYw7k1dY2gtcGqBdLLy3KfGXkhgrjBzs+HQqFlUZ676hNtPF3n
uczOJ33Kxidh5SIJE8VUIwVZ1zGoEqPc10o53LgO6k0s1sq6siorHwJ0fOWnwdDHe5cGpMZztME4
twhY9fvWzOVlr4hy9QFqqj/0eUC2cwJ6cJMLkv3QQH9hgLoO7P0hnQclsUMtpqt9bFPdzYJ8yfKf
BWGvivGxOcUh841Tq9W9cQmhTlddZA3WoofNnFQIBWRw5fyla8w89NShFWFcoS4j9fnBqjXlg45q
RBWOGf4L0dgo1o9EqTE3FLgNdwfXk7YBl6HPJFgwzayjUurlHNo1vC4ffr5OWQ8VqRu9z0QaeLVX
j/5c9/g9FUZbbySfWfQ+PcPaCoeyY6bj/Rd3SNx07Rq5jaiSPRWzRA9ljrtd0OOmU/sddsdKZKYi
H45OGiNDmYgCsVGkGJfASL3sK4wnTA89U1mrm8QpqoeSFVXQaG4XOOpTN0wBACvJZtpAnAncUWjs
Sms/J0GOPslzMgymFc2VWRqXqBo0+sFssXEPUpG6Pybg9Sy1vO+GEINMO4eA2g0gYowWyZwxs9cv
Xi88DayA16YBLhniCn1aHU3myi0Z2S1LPD3gEkzXE22fImpnTSCvlbgaFI1qGJVwcA0B/Kzwsp5b
183HBNa1FRjTkP1scyW1I1Z6DIYbSduCzu0I4iB3O7b2aR2QsMDRFW3IBYjlD4FE/uq3ytooPqg9
WNlprqBeFJusSCCGme3nRLffh827OCCXGTtoHNDLQztNXB0JEZettc6GhGMPAsnKYnZgwOiLqqR+
05eCRp/qQSmB6tE82U4uDT81tHmEZ5TQzVIGSxf+CJv2kg1lZGKICnEEX3ELrYV/k3Xe+ATpeG6i
HGQIB4GVyyEUcWsXm9dp9ohENBtPPCXN93hYk5pjrRLaRTrbLlQXUCTOgRapnkNBLs0PDQWpj6u3
aSCuJIDfc68eLj0XiyCfLnoFt8o2FJ2ToJpuR1dUaSD0yfi+imIVe5BBahvk8eKNoZZ1cerP1ZB9
bEe1zX0FkCxEdaOf4GVPiflc0Tb7sThePDN0OjiEMwl0Nm/sCCCcdMZ8tt3+ecJLA7j46gIsUbew
pIcMpsHtxtQVkWKxMLWqXtOismHpHuZ65R0Hhj0qT9LR1tgXvVYYuxRKzVelcXB018Fsi4AZlz9K
E14chOmWmMMEp/V1nNEJDdoWGULkXmhojDbsKSymVAmqrzTxImsh/vyiiKs/7VHvW9+ZzE4Peoqg
CHOoq3xCXKMaQkUBGuSTQA+fSx37u6ByURIJrVzrHnIOWi2y1Xx8iOfBU6PYRFEtsFf2OYcc+dnM
4m1xYMxkshgQH/ieqzNKNz2O9bCpPReC+02XjbO75/Rt+t1Anea5Q8N2DQyW1HHo8sEK2FitL2Vh
ZphqS5let7JCV8HpvPV+cZIaKYNJ24jT6fSSWZPeBVYhuzqQuRXfN+UcM7/jyfmY2dYSqgkKV7sM
/zK5M2GA6oc1xiULDEpGrRc9nnT4OrY8kA/1oDo/VyoCadQbdqWH5QQ0e9+PI5yYJp6Mfr+yVxhR
Mxnmlde2xIPAya1q0+PI1kilrPDJQ2Bl3RsQDh+LQZIOq02fpjs6qrGFbkxJC9hIVgT3kbGZ78rR
dOugQIvqJVn6VYZCmUUZWmjq/GwBAzEXO/DMEaxxHO7UPB+vBs3K8UpdKuqvU2mxxbWGJy9LBr5k
so+43Nt5Sw9+FZ6xm5JCepFVGvnP2BWdvUuHOo6aTIplV5oEQ4hSEcQs2lJ9hq0zaHfZkiuoj8XL
1LU/ZZspyyeq2MaSBwRGWMR4jYfVm9K6/S4zhFXcr4Ycp3Al+J/2im6vw6Ft5t5+Is8R9k0at2K6
HmvVFTdGlcTFh1EOtjz0qdSnfYFTk+H3bTw9phkleVgVOB/5sumwGW9RhpJhXrACg7xs6b+nUz7j
npAVTvbBVTpiRyRxVJV2g7Z4fo4GUxXqRpK+UMp1f8Ci5GRK5iZFcbqtCvOzdGp0XirHVJ9MLjdB
abhe1WujJd+7oHyfmT0y+1AgN6FdnRkwyLidr7K4mD0rqDi0r1YKSwTmZV6NuH6NmWLaYa5Zhdax
s+JAGBV2tnwb9dkzohUx7K+yS8zPBuV0gXKNpMmMKEWrXOc5++3Bk1OMxts6WBoiKBqn/YxAgdQp
smRoauzNTeTkSohFm45QsQTR5JSs+QMnrELxCk3eZK+LtUpuoRAb00ExV/ZsIn2nirrBsleQaNk4
XaB41o5+kdRtfWEiN1DvHREnbEFm7JXsrbH3UbqYXT7WSb08KgaFhX0MDXy9mHFrePGWPMNEKlen
6WDHo5kEPVTMEaMR3Hatfb4manZsad0ACKlWrYl6lPu0D1S9MKmCItx60agr7CWq7JBsdtwxKUOn
LjXzPq9U0fhjH6NU4HuIUf3Qk6KekZAl2rmo8d0rL2B6IuBR1xzRtyZGpfoe+qRuPbSW093MVjm7
HxR0c0yEORXsxnxRFEhKusSJ9lOGiibh1kRX3I8JSeV1rw5sxK0xIOvUTfOACfGsqNh2oROiR1QH
vI2MUrf2rtRrM7kDKJpuYlfrMEVlrkKjQtFoLiJ1qnFJzpE6T6J6aIwkoCy+sKKMvikD4Ptdz5NF
kYDsT9Rx0OXLgn0bjyr5agA89Xwd/7D+fnXNtb6yXJm5F2q3VlpgV0pjhrZROw81/3I/eoN7Nw+9
0eyBG3YvVuWswwXYiaL8sHnLf2mTwVP2bBIeBFWva0pkfiqpXQ9qM6pR68zowShATKYnfVrM5FCM
ejNFdTXgoZOYsabdyyKrv1aNnmkIX2BtqGWrKCFokDbd9CrvLnR4v+qFU0AF2E1dl2i3o9MVMGqq
Dplb1ncPIpjWINowoSJSHpaUVi2hsQ9uE05EajOk0KT8qZWZ0ly0IoY56iPkIyZ0b5RMCZFxEASI
6sjpmyzUSG5so5Mlsrk9s082aZLA5nBT67YpgcVd9nm6zijcUIPFDzKDfUztvNkiHzXWUELL1mqI
Lwy9dM3PjalyYpYiHr+ZsU1sAoTrc6zgJxZmrT1+AovujA9K3tTwnRZcmxFWG0pcsNr+RVdcGOlp
vawX0GSVYg9Cd31oxCjawMzT5IdUzakLIcyXxveqb8b4czfl1ePSpjhcr2smrr1s1VGEB/BIN6ub
SGBMqgrf3UXO+bFS6+yn3q+4y9WpsJpHvVGNIbTcxKkvm6pTnhRCLO+IDiWcIWsV1UiKkg32ZT3M
CUtcG4pPZi09NygmferuKAghUGOhu3ehFU5ZHFHYyRW/ggz/pQXr8WUUsRx3ZK4tQBdLbeMQqAyS
cyOgVoWc2pwn3x4n4lHbFgBety2rupWjzdGrowYP+A3OFnndrM9XZcV+4qc57qToqAmPe+uLEVBv
3Wif0ootIlD48odCTQgB0sLq5bWpzXb9MPeyzu5Ur6v1C7jzsr8aFXIUhJLt1kuuhGI23yDnORRZ
pBjtqKrJJMKkEmvjg+xe612j2+mHijRC+rUDWX1nZmtuBdTEqzwYrQ4Hzrad3JZKEIRIv0fYRb+G
b7Fol1lCDvtC2FZ4h6UFv4scixjl1QLb+24oU3cMsFq3SfAQ+TELf1i6+qXvEvvOtnUcR3M5o8Tl
dLr2k3IMWHJORNntTTdPUz8HD6CG6+BZ7CicvpKdwKhLX2zujUHVGnN6je7dKKLUiFvlIIlEIa/b
hDF+skxjHrpOvGlAkJDeLVDD1qtySFVQUKMCv/7JSRPxcUlRqjogHkjOhct9YfnLYqn9hZPIePIX
RSSTX+oL9HyCePx7ca5jDc56LNrQyRM481vn+msvXQhpnUK44c/FYHye0nx9sktdf5zgjSdoWuca
MkXqwgJTML2YDnmSJlmA/Nha3i1zbbICUP4JR2s10e038WEG1ZUnXsBDX8owRjttxfhnAqGZkFwZ
/ixb9wUpRtZv0lbJtZ4NaEf0ca0t0dDqCKcvY2HdxZ3ifI3XNL6HHBjHl2aqFHC36a3sV+yK6VEN
BSuvMArX9Ulx+nrfkdL/H+bObDlqpN3at7JvQF9oHk4lVZU822CDzYkCMGhOjanp6v9H7C+6oaBc
f/fRPuoIokElKTOV+b5rPesSHeM8XCLYT+8zVIqFb41ivUwTr1HC1Ba8IM4enKIbnrWJ1LinyjfL
tXsEVFazNWuFmrK97vtPieit9+borO+J51r54drs9oHuEcHOeXAaPzdmM38xoDtAwKB0OYIDyvoL
+KNmSdIlk2inxXX71DiK+mLEvLtdr1vIbBvgSvzPDhZ+P1vGwd53kILHa7cr+8lHQYhiUHcX7d5w
ROsiBm75TPagKN5Pbe0+dEla3c2C0r7fAfZ59hYD9XsP2QoeSJ/2SNVxVN03Ri7IxDSc5F3XOk4e
kvK8vIrShucopsS+KaTKIcDBLmcGjrDt26wk3/qAMylV9n0uFQAHFYKLwLO77n6yRj7uMLdpTa6z
8j1LKo5Ybmokyo4QKV0Pwf2Xqa8ViOj93KXBcRF3sGd2JEpDfNRS6gackhIKNn2jNXPA8cqbLpk+
aDX5x1lZemE6WUANyry2ZO8kYQGiEU1nt0BQd+0M2EAnvJTjRZvk7kFnG5GzTHkp+ox0+gRqU0uD
VtRJZK4Y/gK83ub7OradT3JEBRQCHuPluvbUfkeVyqKXi1UMYaXH1CL0YUi+5aPZf/W6Fkx6JdPs
u23UC8VrbaqeQA7ML22qVnceqLxmr0zWcDfrYky371P/DUeZ8jLKCZZCUedLSQ3bth5qWgFPVjNA
w4d2gSW60+Xa8KVWJMuDPVmYWsopXa7seCHziUKsGmZaqV5mRdxC7S9jjuN6HLtfW6yxFFmzbL2y
2xaxjZc13mVp9JaCsHXbQg1iXcwdH2x2H6shccY4NQVdF4Lnp40ruh1phTazP9mCksxCFlpQJl39
tV8KsQRsxjRWCowVi09S1QIY1bZbjXe5ALh05lHgE8Y0Avt2zAPbZbkOgNmV8W5dhHhYMrXqmN01
e+eOA3gWjsnEpprtjkyDCdpceunVY/VedyhryNzmgw+bznnME3N6lFKvFr9Lcmsn2WxqpIoDXeLM
XHkK9eVyfE0h94ZK6wB95A1/xjtAiZBdX/5eq2Idu3JrXtpEsOzJ0kiln400jvyk9mKDwFR7+uiw
pYs5+eb5HZYN74Ukw+p7E099pOuKIXcUnAfcH6qj4Mol1ldP94ltSzswvGa6qzmoPa4plmHKb/H1
YC3C8kluHT/hKlz7PdzX6hKAmfNqqVkJejgzjfrKzBsWmbXO18fOHdSrRLjajTKpzRAoSrm+KiDf
C5/Kbf+crLN8qeXkUjNT8uWzV8wLeuvOoUmSmVZ+zSm/RGVF4Rm+h4FjO8i9tf+ModNk0jrG/H2L
7+Zfy+X8hM/YQDBDx0sG6qp6X8xhZOIx7zo0yiyRa7g2ff3JVLJyDbQp3sTr7FmA/LWT896QnG35
qjXyBljZSp5PyWbCV0fHLtlcu2ZHLapuL0pgdOytx656ddXW+UDKnodKALTBY6b24kkfKHOg4Z2r
PnSW2UGUnYGVDWbID2kozEGlS1Jk8e2wdL3lw9nZoCCl8D55aSocikYxZQ5j1dp3hpM2XxL2T7BW
u3yrXii5+AZNeX5yFq97tqZZMDPN9BvlS5Y4JNdA4UaPOKpcXcXXirau8HHoxbNvCpjAuTbm7c5r
RfaUpz00V7XWnXdmknM8ztZ4qBl8SNvCRHVLbW85yubLtifH8YU7Gc2uaWHNUyljjxDIxjRfl0SH
g+c0XvW6UgVhrk7OqgdFkyd8zd1UQC/pUoOpFBf9V+zDs87vG+sbiCoaekSq+wqBqGsCskTXYF22
cYZsR4Hx2u1y0xPscAq+5Yqd68w5Wx/vp1ZjV1QMmsbs7yrvgbiY6mlVm9b0mUTxl1nSbvRdNsKS
bpcDngiZonpHZrL1YurbpozPmbRRm2iT5U+0X3t9BsOPnK2ecSMFLqe2dmudpYmPuZk5a5iU+Haa
JuN1N+mw3cKZhGbVrykvcM9xZlVhyUOE0ygk5Gmv6HUDzms82tCOlo1jODZptqMVGctoANPbAxLl
OHLD6m+fi3DXj3uTm77ToRWOAsqDd37sLk5oelm4T8td47i7uThArLhY2zvgmpe9+WRr+QGc+552
/6423ZBE+0Cx+p3UrqjT3Wo6aVrmrUE1kPZ0aCVyb40XIyXPzpwvKvdmVc7lNPypRezRWDe0jQRP
ltSvnduxLKmAKDSiU91qnxQ6YLelgOTxdtP296uAgKBVC2pus2aZRzqV1h1GzZNDuVvrNn7eAPG3
pqMo+7evcqxzwPxDYig2I2T/OpWV7d38pDjKe4y62mrlOwv846M6deMN1QmiVdlg7tzCmv6hzOfH
9Thpu6gUVTT1x33ogboN+6x81xgdRYMlZ+uKIM7/F3eF3pK/iSQGufWvdyXp96IAMvOdGNSNiaY0
kWmxbTWp0kQNetjw7esdy1Lp4xMZaEOVx66lwd/49XoLATOWU0BCrrZ1bTbNW3Wy2cBzcODQrdwR
+JKcucXjScMlASpydy7LkIlF4tdL5pleppK+Xog/Io5qpaK+PfRWaKjiHED+90sxDtHd4kS1XNu0
jyQRSr8utj1LKJy6JwJzMxt3cLdpfJfnXtzxoHdVnTQ4pCqE7OJHO74Ui5e9DNwubu2UYlzauXbY
tRqHpLdf2J+uA6cBts02IMmE+vXpgRuuEy/OzLCYDCMiC24I6tnRz+hifh8WW0AueUes3uiJjlkj
zdLTF0dnFNJ4MN6xrDts3hS92hdpWnySpaBbYmBXPTM0fr85IBR0ePAnaISZ/lBr/TynS1eLp4Ua
lbDrZk+NBlCy1aRnVo4/XQW0EFpmFYmRZx89wiznU+NgEA5TtxsvrcxEGDl1/3S9+CFo25ZAcC20
V49Dfqy5SPUSE1k4otnhPK+OQZl38+Ht4XC8CnKVjVMKcoURjgjX+HU4ZANHJyxdRmh360zDJNbA
ES7Cp1pthZWatfdvX+8Pzw6jg4lvA4CHjvn01+tZU2tNVD5JiS41ue8Ub3zn1PP87e2r/D78MJ9s
akDyJbYv7PYrfhoHa40YnAqnQS3X1u8yHOAHabX9Yywc5X4t6EClZKLaZ0bf76vFplxlqXCQULPA
Hz1LT65eMpapwVqI099LqM7GJvByMTb/dS//IwPTSTPSLwam/0+b0/9BA9O2aJw2MO0/l0X5Wbz+
z0W//af/2ci0/c3/Gpks5z94UrEbsYSb6Bp/MjLZ2n9gOfAtMdhq4FnasDX/NTIplvYfvmuYkEEQ
4Cvltf7tZLL0/4BaYZUBCUPFklixf+Jk+mHc+FuVq+jkPREcxnnw1zHaZbKMx6ooo2K27uaUnhF1
KzxHVmbs56EzPql9ocA/KOdnIIRFUGfrtKfXbAdLPC80MResSisES8wB2oeiw7f90/O8/9+f8Is7
adtn/eGXHS/eKTHSY++aRVQaaXWlm0tzXcwdrWhgIDd0TeJA7Txr1yaO6mvjQiqFsT6NCqEkhIe0
1PhjcJkmLaBQhR+5R/PehgZAkoNTu/OO0Fnj3Zlfuj2rP/3Soz2VWks7HbyiiGRMrd3oZEcmCEWZ
2inSryoFvyvbpJc/rnC9fCs2s3Bo+7Mhe6euvq1CP60yRAbEHoyKIlKRCu1tB9CzQnTFzm0tPejS
oYr6uilpDk5N2GjTSGkkzs58zrc7/NOdH22CagHYksi/IlpFkgsI1mP2kKAXueCAQJ968tR3lOJp
Pg4OwUJvP+5f17m/RuwxtWf0ahoump5HIFSr/UScnl+7orypY/X17SscGeP+vsTRwu3CUKnUdSqi
UUvSq7VpU45Fon7kgEx1d41TzpoICrxkUTnMViKq1nHYu8l6W5RT6FnKHHqmQBRX9F/olJn7OsNI
pylafMZypG/K3j89+KNFnspITbDZlEd6kc+B2EJnqTb1+xIDQWSsqrgkMqC45KxWQfy200fAI5j4
NFqNtSRtEyFKj8ipdA5GMaeX6qTpt80q5yujbZYLtadNUbRO71fzMpzBTJx6b0f7laqfsqEkAxSB
wQzWwQNBQszBeKAb+/7t9/bDE/Gnp3Kkg5ZpkZQmLJSoJKEBW73R0pdylcgqm/lqrFoEhl1WH5Se
sscqlg49BSWpsaKmp85Se0AvtOzSbmuhUavyFbKzPw4iMaOEjl3k5MsQjLomiFxL2gONC2U3z/V4
QP2ZBlovtV2B3ooeykyGaqzvx2EVV+Yo24u5wWDfWNxyR2n8ykwoGPQFbGMYPt96vKw3OoGcyBE6
4wxv79TTPlrXiWVc6bLYdSTiVQ22OJpwsVdEEs3inNmIHrnS/pomx4a3tqMW4S0zj9vJkTugQQhx
6FcQu+Vtk1Qfad6/mEMqwokgKd+tjOXMi9a2MfOHF20frbjk0UjH7Mw6KqBColS0ctMOJlMzP6hE
CnyrRtehpJOXjk2naClMqk8arGRvQADa2rOlRiswr3PgkJM/52gJbmZSg9ba4mE3lXE9rZQhKRpl
VUTHCbKpMC+Fm5S7FjeWr0t6y4pWENjQt1CwzWo4szAewQT+fh9Hq/EoLKa7qtVR4iUZ7B64KcVI
KmCXxE+tAcEkE1W7W1RATQj/XLiWnntw3VWe+Rr8upv/+/rbWPzpSwSCwlTGXCkjd6LBqakKxaK6
bK/ofpchHolzCNITY/v4tB8vLjNrdMsIOk8FARvtwhJ7AGO09vHtleTXHfzfd3K0vHalBzKl8YoI
WXsexrqGYLdQPN6gJkG5/pACL9rHty92ah6ZRyujBJS9VqQ7IXPrjf1S2MUDtWSFDw+rTqHZUI9J
sLxQzOY7Go8uJPFFnJlJP/wHf5hJ5tGS6TiLuyztoByyLBWXfaMYFHnd9WUh4PSm0bCYWkbjYQNM
LXjqjQ4cWtVGGB0GYoYv6sCOzB948EloTJl3i2Q7NsLOWoigsqZqr5gCI12VaVtJ3Wu+0Pmqns0s
bQ6eJAE64DDOVq0V7dyFmbnMtDOmZgHAQPja4e3H+7/uvT/c4/FJuZpzieHSFZFrq8srZ1ASBmj3
LZe2hY9hT3uT5lsBzcrxZVeWVyX17DwcJCI+H81RuZV47RnpUtMRjtoXN7k9MfiygcJ7ObrFzVx2
duFr+aJ+tfQh/kzcnSZDFWvDC+Fh8gXRRhJW6UCCkEShQiJdSkaZZfGtIjSTDqa/iNQrDnacOfeq
i8ovoCmjQdV1nZHu9azf9HQMbo0YV94Oio93US69y/Yu05R1V1YxjQsVChpKY3bAB1voqxZmhiHv
FR1Wlz85wrlLLJf+Ebjw/CpDo6MFs13RoRG9rnxczK74jl+umncDLbHqGo1s8mKxbbtCBzi7t6Mn
tJ1lz6YR5EjRkdgZHdBQmFG5HXgp8hck/AKL01wnw0FPa/vRkDlxf4uo1+8KuTxfpzyjZRQrrhW1
izAeWndN4NV7innd5bb3uPTU9naaGWcNF10EgV1jpaPeryW9Cy8mpsdLuT2/b7212yG87KzrZaXD
pgz8IRG5kTTKy1JdcUqIOdsK/nYLQ0vTZf45V4350ciq4q7ox+aixSJzsBJdAdoPIQ07zWg0LqLc
Jl0oGZpTFvVLj+xG6B6WEkSZ1mEthPZsq0jJ/Am7QkHHzi7u7NzxlMt0sPpvxBqV36e88a5oJzf0
KGi579iD1TsIsCOsNPwfLd1X4ruC2JKE9mjd7D5W7spb1oqpfCcqISrfanSX6mUGA1tZybj3u95E
uIWSsaA1gmT9eSLXATn0ipB0ZzYIpfxUT5Qq8ubUeCbQcYwMt+iecpHnn7XCtr9WpkIDVyb1Ip7a
QYXqZY2rst9aLIgIEeQlD3ZmiDbQGgV8UZG77Od1NP3v4PRUHxK9Fgnkcb1QIwiukFEMbVD3cVkI
86Ide/2igMYn92QGrruq6m3B1rHOrntr8ehsKGPR+VmTjXFoQ/2W/kZbezAH5j3pWSp6fjfr9ffS
VPQkzAYqk762iDKcGssOK9rZvt153hX5BijMjTWmtxITt+B2OOvcnMOpj7B6ffEWq21JkFhtEejx
PLxvG0vQ0TIXJd+rkpbi5JrpAf2ORJuUesNDojGuAxm7DPZySL5bKbFxvkmnzAoSjU5rV4Ph8R25
tpHikRQ6922T3xGZZb8fMBs8dyqBEDvFrhmHDJ1kE6eyGbJVI8fFlP5ICrC9LzVzDU1x2TnvY9mI
7wqUpK9uMmpETOKw+tbCI88CrZV07UaUL0/Q/Qgf3KpKX4axH1LiCQzxrU7M/AlhMD39RF1QQZXm
PJs+me+b75+Ers+tmshbSUHv4zJLudeVTmLfyjAV9DEY8sGt42YXW0oM3D3Vb3GYYIAkWdFvJC1n
rCHNpjm3UC1YzSWxcPPjoFVojua8aj87DCcUtZXatZFeQzooCLUvw7J2jZexl3O6I0HmcqpUvBdD
3GlIjrW2idy5rGE6LfkcDZjbdMLutPVL4XXNEC19vqw7uH/KddyvU++zKFTEbZf4hdSheVE1Z6ku
1SZWbxDBrBetJBzeN0jd+2BCaZ196S3utdauxbArOuJKXWWi85rE2a2GOjfkRbaR1U6zDeOyRjHt
FWvuayWqKXxSJQvFsGQRpqKh2pDS3jerJvlmV5WT+rVKSDGjeJZZaMS8WX5pORGIPS3fUvNxkyVV
YAOFvFm8GkJWadP6xAfX5CgwnJSPZYLKY1Ia80X1hurzWAK+9ks6fZuSs8XQZBcF47kfiY9hDWfN
DLLWI+lFTVPr2ptN5uHbn8ATGybr6DDQToa0ZNOxPx0W6IvCSC7o9y+k2hj/zL75147puFs2y6qv
WlhRkY0/74B/y4gSFJ1nCvpHrcq///mjDT/6wNpbHV1Ec1XDoBKFemA7YfrSwv1oFnX/HkEfqZbk
lxKv50FTiA37UnZsDb06S/eFBsnXtSRSDbO2cGNMKcm2efahGR3kz/pAi7YEF4dbKvd5hXxlCT25
bE23v1U7mmRvv4hTW/Rj0O+MJirOhrWMcjnl1+oKzhBmdRbiaBlpqRO91mP1YbZ5/UXLNvRQbgpr
rRnPwXlPVNXMozOCwzauKtw2i6wlV+/Q8sQ389Tkz0pLnNYyIULIEiOJFCnSTbh8Lg/hRy/5D3sw
8+hssJCGOKbSzKIYh9ArqtzB2mckbGipMzXX5Njalk/vOG79ETzA02CZ/WdcwC31SIlr52A3BfoL
EmgITnXWGXuwNmGcVBH88AfEYX7g5N81PtFaI6FqfZk8KmWVcLBPy9rb2elovyjDPJKV49R8g00j
ZgFB+HfmzZ56rkclI2E2ec3imkapnImtXtKtUNSUw07OE7KNuY0tzql6k5iIgWPxmvZ5nYRvj6oT
0/s4uWslrwfbGecHT9jVi53My25RALTmTd6cyWA4dbQ7OiZ0c+Z0KDhzdm56MOdKdaiExkZWyV5n
gHBnHuKJGznuPibOmikJJkfia7GQJP08hl3F9nuy2WS+/axOzcBj/L0Qq62UxlxGhrWm+25KzaDM
jM0rUWsO7gK+47OVL/dCeB1jDzHX5K75QU30+NuZn7CdIv8wF37rwTfK4I1UqJhlhJc18bIcaOym
91oxZA8tGivkQWn3hPtCUtowrJu8rayHtS1w3ILLjZq4rM4cjk4cdI8RGaJLMgbmUEQK22aU+OSt
Vao1+XDblECr6nzneMv472pS1tHaQzXMKfIhqSPMfLBv7MQNaqNWdkYX1+/efrYnRpC1/flPJYhh
0Wpn7oytyAiYu8UrwWaH4OViQj709iW2Gf2nt3c00xtoyCOhcTVVxXlLduoxryEv+kd4sr8+dMdw
IDeeqAU4toja1uoCx/Mea0RLV305Lf60QPx++yZOLFeW/utzEuNE4gan+yidG6xZgzrdlolykzTL
el0pFsW0heltS9xb9hifUxwZp4bb0TIi5mpG5CrqqIrV9gMkDG7IVnJOJkpprs+ZYSM+BTyccOid
kmwkBy+uDR/D6toFKMGL66HsNnkUJtHvwq1rnAschP3eHjvlkNcjIdfix4FaWViLV0GayJVhtfVh
aarpvqnm8dmZMSzBuhbqha7TqwiJVkihLYEKaA4qWMstFK5FaIG+uHvQMKtusNJusIJ56McHIqmL
D2Kp6DqZoq3PqY5OPJlj9BFOJ7pZZZFHMZpRv8R5uW/6Yb02SgTVeVbkzygpkzOD7ETb5pgpZGuI
82oXA32hr98MY3hYV63n+JKDHR+1Q+9O5Sdyy87Rjk+tuT8otT/NStXOl7x2aVGheL7WXCkf1BrG
ON5h1KZ6BhKxJ0i89IrP8eooz55VqL7ka33/9mA/sSj8GI0/Xb7Q4hI4aV5EZk8lSy3tKtRwc13o
VZmdacicusTR0tbRcnFR/6YRrTh5EWe6ikI2q6+41jne8IkRYhwtbasriqrB3R4NBg7UZGrHHWtE
cd10WoP5ZcQvD8rh6797ZEeLnPA8l5O7m0ScHdEeTqp9sWE1g2lWnd3blzixpfgNmeSIeV05AkUV
Bad7bd0iJQU2hwHfxAEDzrnRZ54a7UdrnTe01owbEp9ObIsrZJdG0Nt1HGq1ae6FYig3EnfWJca3
O42Jf+/YVbVztLr5IIWufa6nCllvqn0THDF8XDs1IefqYzLlIhp9W4mbqExbeB5J8XHNMnv/I16Q
Q7IIJkWZ/UUmxV7phgOcUCpSTWXtRiQ91D3G4g47zdecEiwnXKhAuUXu4lgnQO+ctIXAxgZottPq
QfB6d3HR8TmGEXJVSOIB+163w9WOP0G4bvcOZ9Az28mT0/VolSZLokbJoHMKcDdGQC7q3Cdu2w7s
siatuqRrkHa6GnXKFO9H4BEvSd9KotZL9cx579RYPzqw1hgsvNXQkqivnOTT5mV6v+ot7iq8icFI
+HhDSKU5fnt7JP6QGf3hk36MVXRajFXDgq23HBz1xrH7emfEYkWp2HUX06ynh8HudU6NvR6iIYMc
M1MTJCMM635mx5jM6ycvVTwM/4SwSqtT9+Y0Y9clKvYTVgp3axHmZC2UesgxvPLHpa7PTKMTj+oY
LOSN6PsdWASRM889YfVCRRcolltM5x+HrMge1pICx9sP6tTI+HG6+2klXZakyKvN8oaKVESmsfQH
tRyWL864jFfZmI2Xo130V2mZpu+noqqDNc37sM1AWr/9C05svvSjdTaH/5Ap6sDdDoodLlmnkHBL
hubb//qpTsyP8sNP99f2kBf0hJZFov1XYh7V69TtABX0gTfPzlWjzPpOr9YcTHgLNgph6JkjlvXn
feVvhE0NJ+TYsI1RrRJJg5xFqBZ5FhLQ1Z25vxNL7rHMjqJTbq6LkkYOSdPPBjm4N2off+3dVYwB
tZNz9aYjXOxfu9hjeSfMCuREtpNGBcYDv/Xm5cGYVsIcu2GALhPrB9cq1f1UJpiPSWZ9EDoAk8zO
2PLZTU4bg9q+38/KshsTx7hcLFTmvWPH//JZH61wRgKSaXH5XJedyB9inXKwtuolLRNL+/D2WDr1
Oo+WsGxxa9ng1Y1ApXuHQYGHkmL1ujMBqZw5iZz4sB0HnvVTqc4AGrlEn+NrnDR0OErh7XWr8g4Y
RTBWJJrc0TNqzlzxxE0dJ0sqldGuDb6liNc3BLgzikuGbI9dtzkXwXhKfPNjTP00B415SEbwA1So
HCV9pARbHUav0+/LDl/OkihGuLT1+J7rkm3ZZ2lEAFQbWIm77jtHEOVpaoRQOzNsLg+QpSlsGVBE
GMKum88dn05MpGMMsvTaYaI5lHF8sqjmTrhWl9xZ9rVNl8fJ1vbw9iA6dZ3tPfz0LGK7VXQnYf3u
tMWimV4tV8CltH1KOQ1ACubRt69z6r0ebfe8SqARa62M6q0kK4LQQ7hDnrLrprI6s/acWLk149db
qekGokdFnDCOE9acwTNvhlYsu393A0d7PM0eZ8GoF4C6wPcQRWjtYp0vhLvQtf93lzhaM4q2xutU
ol/KoUDgEcIP0jfrnQt17czn9dRbOFoycFxLtwPZEXUp+XtNUSMxw9t8P47VubdwYkCpWz3gpwGl
pNkKR8SroqSNhw9xrGLSmgvtwlZ7Irwxt168/bBO7EqOI2f46d0sC4PQcEuHAN7cEuxk+xqU2RB3
PU4hoi3fvtKJh3acvrLafFimhWOEKegH6IL4pNzBkqmpqXfmEqf0PcdejyHRBdyaMY9Ie5Ps6uf4
Up0zBWSW0A/T1A8BvkDrWqe8QFS3NvidZuqXXeU6sAfds/vyUy9vewQ/vTw3tSgLCI7Rad0iHp9w
kPaBZmnap7itmw1AlXdEuMbSQ2EgP8Na0D5hEm4AOUvT+DosynTpAZ/e3OdEvaSi5BjhJhoFlLff
xVHszF/f/S154edfWCuZxfEeza4BkakAjfh+MSW9+3ze613R7YaZcivSQ0S9du0GvQG3iD6y3HuJ
nHBQWhY+A2fBZs1rBF0l6PY67UeZaO5hsPQU+3g879BermEF/WqXb+lPskivuqm/bkeoijXOa1+C
zsBTu8ECE/ujDazgAHyu2MOIvOINtodxULzQzBL9dlb7UOvOrREnvsjH9PISX7reYJqM6P/r2Cdn
zileju5W7Tgsrvp3ZW04u3edd2bhBsLKo/3D2eXHn/80KFBqppAT0zyaVg9zhilr9yprK1iPJZuw
NZxVmRwst7S9oCH17wbXJHh6fO7kFxuwJ0OOj0hSXFrGXZDxpdXwMTd8UaccM2hnGd4lzbcx0C1l
P+IdpholeLYk0ZXTpwojD8lFtRIfhsLtLzYIF51/arCv6Rh3E0ZVfPFWq4x3yJqM9yUUtHvZ2tZr
Cu1OC3t1JEJu6DP7ZqINnfngI3FC54Ye3+FqtnCnKt70LqG1OoZJY9dyryRf6ZKKOqiWWL8Vg5ah
/agKehD6Wl06ht7A7VsH0C2WgVgJ0iAK9Yz24byD0wEyanGdMpLrTFdQcZS1DL0FDMiOlAbVwB3k
Vt9sCjnh7FiKE2az0b90o5p9dgcXIaXSdh79CGyJCz9tjT+rmsQHqlbvBjudLjVlcvcjLH7EBwsg
flF/M7sU9uS42AqNhd7Rr+tpYzKVamqOfuz1tOO5vexVlqV2HecJUD/bIGcoRCPT7e22Tj/rTtfT
1oxzlHpWVpXpzhCm9mwNrX5ZpqLd4fvu24NaCSoVGmBjKCrT1GmAPuI2MhTuJptk7QQuX670vmIx
0AIRS9I2KJXP32rM1uM7hJPtu9zJRzrlrlfGiIas2LoA8TRdC9h60qc6XCkotLAY3+LOL1+hTFrP
5cLJE8ctWHkgo2b+wQUCm/kT+X8fpyy1iJiccMyHsGzcp6EG6RKMa9J8yeXC9FiLcq1RKC4jGci5
IX2VDnqADqHV98hyJMN4hZpFQ20EEMIgnJ4XTauTy0wb3adGj7PvCnKn7CD6qipCBw53NIMSAI3Y
CVrx5oL0wjcnI0fi4FoALe1kkHD+i2V65JQh0C3JDBo5pxBIfquozPlQTND4DGM09B3OZNMMoHdm
NxP2aI3T2aQ+TEkKrby2B9fPdC99SoAUZzcwZLFEqM2sGhfjuqoacQxJKXZ15aHYantFfMkGk7D0
WQ7ep8nx9rFLrTtoZrHc4woHJ1CUnnMYVYZikGQmaES7H1cf2kF/PZXNUuypZLUvy5gln3t1zfbK
WGLSVWUK6s/uVe9ypIVWw2V2+OkTrc/LKdNwkxtUNx6kkzRuxJaObpcLO6Tcya7hhbJim1+8PJVP
Cqbz2WcmOJe5rs1zUAihkqXsqPmdTSD6cyzb8Yo2YwfbzSX4M6CD5L1Psh6Tr2zogdLO9rr8HdXl
+iByxfpKGn0TMhZgBMm4grQ0FG32BGbNea0l8Clkc9XMI/H6PtllRImgjAbb2+4Hr1kTVuq4uUmm
OSv2hlL2D4kl1CVwqXVYAblcpAF0bifJmMTeACMsXYGYqnIqHsGBIgCjYlM9IYNWTOAtqfuFdBJO
l4VttkTREobGxbCk3a3uJtwHH2CXYe4M8QGBXJfuFC+21n1LAfG2rOYC7ACrRuaTpwePzGpGBUdJ
2SMhkyWU+cVQGg2GME6BXb268PTUGAxNPCPxHlXnmnjVwgVZWA2vMPMsz181Z90vmafS2iH8nGKC
iXt1NUEy+XrOaPCGkdo4UMSb0ezdzOffcwOdVLaoi/tcv5RwMswdt45UsEm78tXzxkmGRLzKfU+h
8QVrP/iACXs8T6gdR/fCwD5q+VW/EdUYvuMV8KsEbCYe5DtVhfPje90wXVTGDKjS9TLrgVkP7cJI
vTYPKkYyXKPEnYJ6FbI7JFTuvxATf+NW7YdEtbMu1CBHXM1gv75V/H1GAgIe39ZEdmdWjvE1TqHQ
gjpu4JXktm5dJEjqnb2RsjjtPDCloDVJ6nho5r7I9rW6VTohtJu+3fIR9dNGjjHbm4FeASm7S+h5
GzsAxLrW+lRk1GfQfHoZDRV5aZnh3FUwnR+zmg7jWqhp7bd6YzMU89JDG0DBJ0ZvJczrkg4bA72Z
4nsAxZYJDL7RXmAFyHpn9ciL0E+1d32sDzdztjwhUtykEl4uHpViJaWeMm3/Ws52vQQ9Yq4anXdR
fSq9kh9XZ8SygNA0u0uqihUwCYZsuDS1Asomczfg7lDId6jQpndp7s2fktrsl4M7QOXc2YXVDUHZ
ZhNI5LGEHcFnXKUlVSdqJHgE/uiV4sucdePjCp/rtjHKwUQelsBQIWKxzcJZiRUSPBk4EbhFQE91
UU9JoDpzKoMsk5nx/9g7syW5javrvtAPBZAAMoFbADX2PDf7BtEDiXme8fT/qpbkT6RFKuxrX9jh
kEV2VxUKyLPP3mvvakJo72BG3S8cBlo6qfAY11jr6EUDmhq1UMPKJit93Q3dHpOFCg/WUCLwscUd
ztll29A0O/KN5YmQZaXnydjWpTfborv9f+7IhcFJwdmNZVo84dHhV4u1sn769bHz709d/1bYmYbc
JQeq3XZgiKHoJMa7NeXdlcu96wBT0WKhxZNmzAb3v9r2kDD+/pjLrXMu49MP5HlU32SYf78x28oD
DX7vv35JP1EiDfeHcXnSrS6mRcPdqREljFokPaiKONvKxOje+hOpp+tHUNlF11J0Wcigz6v57R9+
+N/P6ob7wzSt4wyVGsrdDuTQfQR5w1/GmAALYW1fRPoYiNFONhrwRRK6Wn7Im0k/m5rJ2dRWVgZm
l2vbTB9ff/3r/Ozj/WHwnldB9+w4yZ0+VTx2ohEY1Fp2l24SVzvMirkPC2zYRhxS/uEn/v2gRRnu
958vj80+kyIjHKGl2aMgGxSYdM8eE25YB5z68393HTk/TONGNekE1ye1s3tQ0XEu8gvOk2NQiyS7
+fWb9/fjMffe71/Kmod11sL12K2Ajy56V17l84KtNQTJ8t/9hJME8NcBJC0MU2NhtJOO9tCnpnmd
5kaJcYUe1l//hJ98HD/yPmgEzdmTAWZUSSM2k9MVZ9VcGVuSoNXOGJz5H8bXvxctsGR//0rC1rS6
Op61He0AzwyuBw3iVuAU8UeTVMshk736ByfMp9/v36c2Ir7f/yjZ5q2OET/eh7Cg/YaG9WsFJP+K
7ZL0QP3JvQnSGd93Wl6QOzP9CqQkvKV4DiiKHh7d3P1WkPYPYNVm52M4G49pMYGZnsyJrt1FbZwI
x4JVaUsQDX2xwQdN/02eyGsTxDiNuOxXJVo0LrVSHSYNpH2/WMVGY/O4bYwFy7or8iuqGpKdqers
IlSSvemwTFAIa3j9Si8ORZ6xEs4TnqqltW5KsI6bDHt6oAbsEUyfPR7CbvmHC+0n2yfjx2R7E+VQ
iNJc2zWyBCLHOXNTzXkcEFzsAisE2F46C+HaLNOOkNT02xhoSJA7AO1+fSF+Ehz+7mP74caYiagR
bQjecJw61wwcY80p8RBm67UkKHbKkI0InD6Hdd5YXfc6irEI5CyHHej2kQligbY6pbZ96aZo0v/w
a/3kdu38cIM046jrLW2K923eGDtKHOob/Jsi+PWL/vs7iNB/+NshoGnuHPLts0kGUOgZu0zW8IAY
fP/J2vC5F/r395WClO+/DgOh3tikmHp/At4B4s+XbR0hqrug+d7DFk8ufLCJPC0Q/KoMoy+DxGVM
lUTqCbEuxxwOrhfSoL5bp570ZeeGF2E00OOVL+QwI/e6svL8Juur99amXO7X78xP1lyk97//teOK
fuQhZ8ezhivdbVj1/GLMpu3v0eu1V9etKd8BYZrn+WLZezdhHSMS3eK57bjXpuGe6iZjvnqw5++s
2LY90bnGPyB/fnLbdH+49TvRvFq0PGd70NbqxpUDBgv0UV+4K5m2Vln7X78NP7ltuj88ALJIL7II
tscudpdr2JLVLqOQATKeHXp8iJStkGT49Y/62Us6/fO/PGsKZxyMthLhTm/n8XzBC+YzK05buAZk
DQl4/P7W/Q9w8Ze+XeP0jf454WI3LK/l61+5Fp9/4E+whfwNdhXlGTSfc3kbJ08n4+xneS9gC1hi
Br3agkIRoBf/Als4vzFUC/dUgqjDG3JPyeE/GnqN3/gDgtonWBT0mtHQ9Z9gLWiN4or4vzsKACpO
UIZyzBMZCkzOj/lG2xKOzABQ+vFMzttLuKOUPtFrOnraWYYuZMF0fRlXw3ogbmlg8HHcNPHttYkJ
b8z9eDcl84w7mLqBly52APLyBKBoJi61+wXm6ccE1FcEXVQeASvXt+y0ycj02jyBC0SEODNrA09G
ZI7RbRVaQvlauWY3w9Db52TdVBO4c2s/zhndCl69UqV6AmJPsHasxYKQmRkdvzAI8bsp0l1EfjTC
ZxSf/hIpAj5zN4VGv8USwSs6UfOeKQ8JJ9aeJllfgV3rtbWG6AagNFy8GI7s16iLoem22IzQ2Oes
HTbp1NuAL3lgtXo8U5bRnpzztgS/sdPKUp01IrRJMJKWi4I6LyQbDosftjFE5RiBnIzoS99Fw8XY
R3nGjdhdLG+MiuUmZu63dkij3bHQHQ1tohi1K9pIrHzb0WZK9wRiLux1hQJBmRGptKAkzxWePpfC
PtSrLvZRBNXiEs3NWrmhzOqLYfchrQzIWVoQdplLNpZsDVO9GlOb934i4Il7NEEEbMC97nrXdve1
VGDPzcm+YzsV3mqpFQ07ZtYB5mPeG7daEYNdb5SjLix+vyggmWnTKwNg+SFqMYl6mFOdgy6LkBYj
1TgpMyzebU+zYpo2eA8ZePNCc99kO5t0aEi7fzNm3NWemZHg2Au9sO/sPqEbyNHy8X7KaFdC9OlO
D7sB1jQqPvLOYB+TMgMcOCUhEZ3BrS/GYmIzktMnFPuzpoxvDq61wgtRXktvaIyOLukox9WqT66W
esT0rIbsVSuXQI3kGv1q0Qh7DNbyAX29+jquUv82V6t+JduFZXVYChPgqg4Jxq8n3GybDCESWoKl
0TtSNEvyFsupnyCzrgtJJ6cb6dQI6xcKM2NgEqRw8N0CWWatA5nWW+3pYtVnLdlAuMSiMzkpUSix
tu1LOtHd7ckJSnAlxmRrWFlvbdAr5ZEOoNxFsA/V6q1RLKwNiSIkHymqun1btDC/DFc3J5oTq+4w
JJHijRzzwtpgD7HtnRIjHUG6HARE7M4+M1KIipuorut7Sy9Mxy+TmKBoKiRVb3D/S8baCGfxjnb5
8aZ1gWIfYEa5iw/IG4Xc0VbnrS7BFPuthYpKi4lRyctZE+iNCeeRKzQnerRI3OUfveF07Vnrqvi8
luQLPEufZ31ngEhMNpBp6JSrVz4L1JSq/oZUH3/NRB4+Yx9fX8F6nwRcTcovZU4c0geZXn/JYw1P
ZBWl1N/oE+UyNFzYReo1q5sUEDzi+d5hEE/R98R4CTASaZLz+vBiI6S/Thmpx4ARA/h3MZXZVbmu
2qsa4PIFMwzSD9VFmgK8Gnb3oOBVfzC5/cWbuOubu7IpjBuuMbM7ZVZqpNa+ylJ2JOlIKHlxNSR6
AouPDpM3xSIFF67XNlgGt4OKC4D/laiHs96i9OcInnGaL0crmRUqraKRKZyBfR1l5fJ2WE2Lr6+w
DTjoAxVnBUihtZX3kFYzE2xwDVffDihd4yYHTQu+NdUP09mk61V2adddojZt3OmQdKnEWS7SKY6s
KxKL+puWKqF7YR6Hzi7PVyn8NdFPLjxJ78hVYzsVaRaz1qlcI1dagseobcjm2tLfVCvium91ZRIG
4UJX8a1laDEb3Xip9KPWJCyA26GwZeitiTQG4Vljs8jZUwWnbxRUI+k23TLoD2qdZBssmK6g11tq
0n3kT67vODaBZAgnWtpHZet9/jXLAbF4rkU+div5XGvfaRxn2WUca7hLLLn15MSFc91xLVIoJvjz
QTEL4y2yK+2NZRkY4zbks6JJKpl0ZNiiv594b2gNhNjtbtOmUzOB/ETOQbfE8aWtZ9Oxgw/ynNAN
MoBdc9OLFeKUsQudEZQrS2KNPeBU1e9RH63vgLnbq6rJ0pe6wQoXx9J4CvlCvxusGlZ/6t0Z6qdc
VBsQnlMfapqGB9OOKiyJyVj0FK+ydCLcAluQ2h/qmcChhA5c6cxynsxxdqszibjGRnAtOMY3fdtt
hNOsBU8JbjnDtMamF8qKu40rLJPipWWtMIS6OjU7RJmRHbFC3glZWst+6mr7sZqmU8HUPCwPoqae
wB+zPKJwp4nYvpnTROVW0qPBbLOixamNjMEb2GAWbo5GEs3MyGuYxVtjZLPpZfGsJsLCzfCofybh
NWVZoWcbA9zofHUMLBQsmh4SNXWOD0qW9FoP+A7WN0D5yEvdMDtf3YLXw/1YbjQ7WrnMkkq8iAG/
FhUnRgOhEOTYuE0L136RkV3A4WbNweAl63arDTAFyqqaH22R2uAJQl2+4U3o702AjjxBrTmnfoUp
gqc4eYV3VWkuNFa3+3CSJbt2m6HihmGN+Olau6OrhnKe/GYpk7Sadzxt3VI/K4s6fBxSINd+F/UN
OXbW5d8y3EffRj2i/cKqde5OhXVJcArMJqbX7souiZ+TZaouWCH1z6XTMJkTEq/uk85uMm8lb4il
mXrMA10Utdo72si8VDK1nee9iZTYJqXZb5SOFzBgsKaDO1RApzHmUcsX4+QpvT429Q85zesSsKOG
/wJfJWwDM43ygz6PLi1UqRD3jjlY97iWI7xwJA9SqL1pyPI2qjlzzalz38PSlz6VaC3hkrpkrjVJ
LT/rpRyfXb3szdNONoOZB6o0IV5tr5csbGA6dMPQHfApOhZx9jy9HKwoHy+LIkUooqcveuCJomeH
1M2MR6UaMfnm3IXbuDsh5elR6a1giR0RbUw10Mcg5hKIUFm28qE32bTtVk5Oz62KaeYxzTi7p7Sx
prhzSiJ/1DXU7TnK8nNu6vErDqrxoxiy6IPT7PKWQ1t4cWAjcxdiZ0vvG6FZfkvFR+3znVdkLeua
ojwpw/46UWH8wF7FCf1o4DjGsnfRdT/Usux+SocwY69iyC/LkK5nZZTYzdY2J9c91orku9dOYW8c
uiQEus8C03hsirG6xr9UFXtYY/MHxc9xF5g8O86oiZ3ioIUnfaKWDmxg6DxSB7gqo/B6IzWO07qm
OaJxKo9gxFiPsJAg6wmmn+otruGMh6ZgJ0qquw53jjlyb1wFx4NVt+1oG9Xse6GYz8YzZ4SC8oKK
Q2LgNG73FPeSzUcXYrX36qilgqXrXTacmCbphnBDuFm0b4RCBWW7urcLdHiqUB013VP+ET9VcM1r
XyvKsIXiI+KnUlumrxQ+AJUrM45OtGHauG0yjC9nmVXENwNb3oZwxqTuizolKsAzPrpM2FGeck01
NVFuORMb01BhydvVsXu5KiMxNylfs9IctGez1JS5p9J3NXxY5+VRmzJK80Z7sQ8ZLLGHlN0ZN9h2
4S+o7C68Yk3N70DdDquzcaEb0EMENBFPqMT4A7r2v4H4rwPxSUD7+UB8N3Ajei2+fjcSn/7InyOx
+ZsLHNhUMJaF7rgnbfePkdh2ftOVwZ2CK58C2M+59w/Wo4T0qAOAdFjqQEC1T0rxv0ZiOsz590+I
SBump/GfTMSs5n+ciKUN4JdqZaw7zILOD3JNJEQrU1jK0ElOnUC1WBXsOpESO89zGOxbx8hrtv16
iMeG9PJTIcv5zI7CScAsS9Nwb6VG9IjriIdnl3Tl6mWw74VvsHDfAgs5/c/TGXuTMuxs05GSG3Rp
VkJl29AqWdhT+pJqKxmOAoOHuXMgwY+epWj7pLzELs4W5YhXax6YC21O5YNnroq6gky0lQrYSApx
8jOc3JEpDItTE2N9BQVCr/ylZnW64VHW7srhBIKoki5KOfJjCArYmo3Y3LVCKT93WuuNQw7wk6la
YUYOUmb1IeoUKtmoLzlncKLC2Q2L3hV8YWQvxcZxaHHzzCqlRwrFgZ0waqh6Z6KJH0ttmtat3vYF
5RHx7N5Y0Rx+s4YhegjtqXtozYqXQ6LKfGqHKL4Vs5hBdlA5uxlMwdlo5HmI4yALy6u0xAaKf4XO
AKJGRUzuhcyic6gjNb/iJ0ufSC7JlyQp64EuX1offc2liSiguTahJ9IVY0Xry2r6BjnwC3edxDUb
hvB2ErN6qhhXTqmeLL/nzBMXgd4lwz0Pn9ODVJjOZRNHzGxm77jPSa6PN1SYNm0AVLbY1bVuQBYr
JLddFsScdyoxHFtaFziiuaVmBCF0mJk7M0r4BSwOAMsJoKDa79yIajPwQe2dY3QNvRbaWL6GqSO6
c5GewhxRzqjGrdO1vtH+NsZBM5eOGTS8VmeTKov6v9PNlZGWMljIDyt8+e1iR+WNSYcMtuIRrCAB
UpuD6zjhAIXCoTLfMevkqx5VyXPOGSzdLUtS8PyQkUaTRQ63ExtEng4MCmUF5L8bgZyuAPwbT89L
GW75HnUp1a3A/IOy09uI09Bqc/qFRePwODZ4FJfGoCXHKKnmb4Vjzdqh1lSEvYFcRXET5XWNdU7m
7s3StD1TNYpVMFha+zznPZlOw8r19CDDNrzrx4F5LLBmfRYPjoUL6g1WoUzPFrGOdxyzqagqLdvE
15awecf8yS5m37RaeAdNKOr9QUM98XQoK5WX5E1e32qS4Y4TkMaJzGcPv0772BbR5RjiYfeUZVAi
je0EYEnJwJyeT2KaLihQVkPAkBXje4h6rA5iqLDVu3W09tchzBvagUBdcbLVO3xwBABmmitkFVuZ
n3RpWm77JkVZADBvDMcxss1qr2sYprysKC06fQw74kiTReM5dXCMk6HWEMIoY9pYNrSjnkZO2TF+
cqrXb4wqbu5SV8/iTZNZdg9edO7u5ecA2xe9+1FONEpRKp1pr1BWsis30Rl7K07DGm8m07CFr+1l
+n1EnqPpEq2AwXk+zdD15zitN/BsMNioVeOkcBq547li/K5pW/7SmsbakAemtpF4LqN6Y9vLK+va
8BmWdfSV4GX1DfPHYHp1atMVJD7H/qpnwcuy6iQHdCdlAA5l2545ZphRgWLS/pZ+qggiRVCgcKmQ
l82n0FB9ig6YE503qtyRIsxIOQuYzzxPDxGn25vGlaQk3ZTOSR8XJ4JG8SluVH0rHF/DDXxf0+8I
yMYyzyiiNtZgHFW2nhwZSCXdmuQYhz4llOWkprifwgou4uLS/pRbiF0gvVCxyTnLjRxFE7xSYbFp
rEwdp2xoFa7DatQ23Nz85FPUMU76DkcP/l3aT6hrWz4loAUxCAIVslDaYVmBY38Sixx8QP5w0pDw
jTLaVeWsM2wh63v5SW8KafUDoZbayFDVpyQ1U5VbcHw6SVVL2izNzmlbTFJtlTZP4lPWkuX6UZ6k
LhKyp3vOpwK2fKphNEmjjA2fKtkwJihm7qd6hjKHmz9POuObPdl4T4dPrS3k47rp4Um90Pi0MISa
x1yVju82GTJtnBbLdlpmySmV5Ns9eG1EvaGT1p34lPr0T9mvhwz8RhGdgKd10gWTT4kw/JQLqbyj
0wkWGt/N9VNSXJLGOYgxNJBOycU+jp/yo/kpRbLAVxecbREop7ZgwtVMobzwU8KEZFI8y5DXdwCg
5gIMXPp4B6noJH9+SqH9pyxKRiK+p69bfxqJ3CMKlRwD/GTFHn1jpYPuacVS30Yl/AeYCUaMh2iU
FKhWVVEvZGlw2/2+xfnfYfK7wyR71J8fJq9fW7qzX5fvD5P8kT8Pk9Zvwj4d/SwWr1Lyn38dJqX4
TZIupLuLOg8JOZxl9J/gcMP9TbgGHQScA37/P/91miQw9JvUKavlL3X5b5IW/8l58vutsORZY1mU
A9DQyu7HsX9kwHIMc8Qko2xjRvldCWnPk3z5sJpH6j/aP//5k6RydcPEW/VppfjL7s8aM2loVppt
0PmWS0rA7GtIqxYWAMzRf/kMOOosUVX+lTn+dy/qtJoSrI94hT9yaIRlDb3oeVHEvq9juFC+Zti3
TRv+g/3j+zXm7y/JNIlSGw6WOd7D79eZLMjggGduuslm0eX4HNleMGYaZ2TswCGlJMp//cJOZ/v/
24b98QPpEGE4sV31+7bsL+/hiJk5saBJYAdp8yu3ctDj0/ZCc0xrm8XUiNFg3f2TXYNClB9/rGO5
Op+Zo2i3+n3s+evaNiy6RnM7iqMh9KprDVj717JeQrIyRDBN3Ot341xPl8vJt2L2Xb1nMMmPM2yu
yxDFOrBbKHN2nRVPLsrqNsWAfhyVLq9XCtl9q4ADGS9De3A5mOwNtkV3Kf5r5LQ54UTX5aG/Fuze
vaJiQ1yPuXOUNIJ/yQlKbpSI0coyKvE6v83qPtBHHB40J6MnhGC9schn6gt0+2IXA5q0vG7qtCtn
xC8Z6qH1YvHRJSCpYE8VbQa7ox/65ZxHZf+qqvwjziiCY1i8HDsFd1O49JDXmUvs1exT3g+6sjCe
YxfBcXvGAw14rkH8FxKQ9mRYsXNpq4aSxAK+uJQDdXdkCObHkkPpLlna5CqbHOHltUwOFsmEva0X
r3rViD2u/RPldOwitMrKeG3xcdzVzDEoNjNUW69YlncdOzSnxcmhytWehh1SCAbgvBjHQJMDTmr6
83iDcw4oVzbyHXW1zZxjP3SRimBrnse5jZyI+ZJCv4IDLWmO7Jbz7HRPFZlxcJbUDoTGSY7DuHiT
q0lmKtFLr0NTMoM1TLTzWUT0N9JDjKrkDO+RXCizi0PjXjPrk2OhCu3EX/oiPZcV0aexyMNDi2l2
I1ags2HrdjRXmtlVmrfRdZ834cFQ0IE9g3+4Hwpdw3lb5HnQVou9zQhAU8ZGHMFPcjEea9CKd3SF
N9IrinIyEJ0KdaQoPf4SGaY0vNVhCl7HXJJkz+Ytexzz6CqzfBVRxyhQ9al455HN+S0rumE/hYRj
vRhWAhps69AMmyDL4zKmt5MQU2AV1bjTq+Qq6dSKd2EdPk5VAMdidglM6RLNmtxBS+Gw3rdfB13v
ztIwksTzeHNX2zK3CUW4sY9yH49e2XD2qgXiWZr3zXMjx+ggx9Qkk8AoSedxrAJzICuVj1AwxyJZ
A3MZJyChhv3IMrG6xgtNeiQqMz+s6vDJ6deU2T0FO2pRZo7zLXu0cYM6XtPkL4tGnq2pVI2py/na
GyWH/DJRzyzFED9lv9wnbhHdlqMtz+VouQ90ggr6BaWz4+AXHV1Q4BcEfpyZ5ZWhP5hrrF8NZh1e
GkbCNhU+1HwXU0pHOeQUfiRJFF/NNpVw66KyMzeZsxtqBbpnJjrVAw+taSzT+DW6dy2mGnkjFrdI
93256NV2KsdeDxSnln4kO3ICTLVZZzY73OZNA5FSzsXNqIuUMXPQGv2jdPMp36ItDuGODmCn3IU2
eCLPdM2quoiZjveZ2bnpQ5aZpkELba5/dJxR1XbRp2jZRAnyHrkLcKEXPFJ4v2k6zBw/XHrrZW00
2QczSovaQnEZ+kALM2s6yqRWbNgi51qnpkGlumHvOK0ykbXADWmNdwGX7kuwu8UrNvqBAtbKygKb
s5jaYG2wLqB3d+j9OPemY2xPYXUs4XU9cYizRpaP5vxajLgziCIhwvuN6Ob3QUd8wajdUWVLs7k6
ZiruvxV1t9xRcx+b92lGx6nPkK8NvirEGh8oCqZniP5MMPpxiqgfcCLIb0mDUXmbhA8AldqdjvcX
S6Gl+WHXn9vgjAgKVBQCdorwT9+CChnZ2rMirRnqp2OE1NSwD/INoNGP5pi05LTT9JsVL6vPNpMG
j8aluILLaeZfrB3lWWA6dsySx5b5wcfPrZ9pg+R+wftx0EbtK/jG8byxtPq6R9wC9TMw5VW2oJ8L
fhYX/13G5VX1uj9FpOV1ft7OmDmC97F73w3dVSvlPiwLh+5czdG3RdPt6kgehZqbwCmH0itDy7ii
jOQR/4ZfrvGOJxBVG+2Z6qczGWuHolZnNH4+TlPzbFdNspvD5d1ujFdzbLy0t3ZGO56zFn5w9Hh8
4Dm0Y3O41yUbDDpkAYQ2ycAaCRxpKCZsDNFwqMpqt2I190a5PmYLXxtwtxgx1PqaJy2tl9kFT0lc
Du03Ip+7yrSuLKsOiry+q5r8pjTd0nN1azdJc5egpL0M3Bu8Ij4pDQrXOpkhLys763Isw2+xNd2D
Kb5SBheJW97UApi/Eu2mit2nFpy077LkgQcTFtuo626cmutoXPdKb+B+4CVYGkS2NH6fdRKHw+JF
7tehJn/S2G4Qr/kjs2lP2/HILTNnDMlA5MIMh31Ly7s9f0mk2puW7Y/d7JsV993MoFe+II/Rv7Yj
v/FqnMfZcgWSi31s13gkGTlv1nQq9822aycQOeqq7yYwyrq8jCrBc98cLmzLEXeWajc0+e2acb4v
oinzJavfi8YJ90hhXEei2MMI3S410GKVL18A5dZksPLjNPUbK3FIoNFtys1SE/6EaRHxULN2w9xU
QTRrYOgRIqgKxZpYOY2nlA1L2m39ysk1TyixO/WHslZtr7WYodWgJtSvTau9GuB+m6MFpyGczeo8
X4eYlSceGQASR4tUZsA6gmpgNLvE5mioZ+UFm9Jol+Xl9oSy0lfnzO7i17zKPkpTb25pj98sCpa1
JWgPRyoaT8FTNld3buGcLU1kXqW0g4J2AjnED+DFp+VGhQuAGlPfql5j2Tg7T0u4fLVovUXykIPP
aoUAZTxQ3tzhb5K9oW6ESutL9BYqLYkgeLreXtY1pQYz/b03MNVow63sZ6Zv3rJuOXNVGm5lrh9Y
6+q7qO7727Edwm1VNRQLaeHeXcX0KjQqwBu1qiOO4+swKfcLVZi+hQHlItPsQ+No1T6Z1kMbdTNZ
Te3F5Fm/x5M6egUFskzQN+VMg0sLsZ6tegqJXXeIvVIVGbvdc8yE5E9tDmesE7slnCBvd1nQD8kz
Hvlu2844wMk88u9EnT878003Jo+VMd0i8J25U0dOSlQxF3e4qychLg2lXZDogz4tkdWqPr6bF/3S
MMeDWdQ3rrkch4QCd3jfEK8xCAVuXE47uqovWHWuG0cnLNREZ9Jq99VMl25jl9tlEOeWjUK1UKKe
THtlNrdNHD4i09+atnkZZe25yuPrzB3G7biyKl3WU7J0MP1kmd8lroiFXJqVOQe3b/fdRC94Y51r
fF1ZckGr6LIL/DuXeZqlW8dJLqvReDPnIliHZDf2eDoSKHyeoTkvhtXcRotR+CwurpCON1jutmgd
V22XZySJIKrFq3Yu9fK+X/U3ohi6V+ZjEGtzEpxgklyyU3zsTLJgLS88ctjVLvOMZphDgY2nAYIG
7wvPpfWc5N75mvJdB7/EvbBCuEkS27xVTQ/UGdmcLlRj32couDM1zV5dsy7s60F5bi0etM44lOQP
N3q7Kq/Qx+XgTpbwtVZ86A4fYnbKGWsWOn2mvde5pW8Bz8ojTFqdm2L3QJPrHfXIGiCPEX/xBJC9
E7aLZY7KzBu7PUUHWdd4bFJWVn/k5AZnfB+jKvTpWLsY5KQdk0nbrHy1uVTc5y4vX+a2DFSXrncr
S1cPeD7+eMXDCcZfs60nmB7EeZ7sflz4K6cv5NkuipznjZLY6Q2yfFQldAal3eAm+7lLP8So3kSf
75ZOO1va6jXE+76hvf6K29TGkry9eZT321oi2zTSWLdpjGrffvobovGOVQoPl1oeeP28FFlepkn9
lbLiM0cPydnLU5K1MWkCo17KEyQizmY6jS701FWeXXSa14u8OwvHjnajHsmbVoKTTm5U5V6mWbmr
VpnqQanXKWfWqAmMhnCvWS1fi3WoAxwO8WnfeeoHqEuCCU2z68lClAjNKRTfTp8fAVfNRzRe+50+
k+weXvhlBy2cnEJb3K0DELy11iiXiUNxXmDtZs7qJdaMUhnobZyPdTqH3koE0cgXRWxsCrNy7kDz
cQKImPlO30WuugghGo2l+mpQf3au1Yn9iF7tYruIx10/mSDcZEEYbkkyPDlx1rsb58QRPJXs3bLL
l69UsM/71jIvwGnH20l3skts58nXdGC1FphuJ1806Wo+mj9kTYw5sd9HYdZjQ3EPpRPPoMU6fTkk
A34yL50FaR3iGp0XGYU4j8M5PVKxkfjW1DRBCT76OnTkuJWTPV+2WdXf9X1nX5lQMi/azP0C1ZuN
Pxayr2EOJx9EWc94IyPpRxnXaOX21XnLXXBnYeoCH5jJu3Yp0w1F2PZlX2pIfiKftyHOrKBm4UK8
yh6v8HHKx2XsVnBn8cAQtdTdhZxGddYlBnbvlB6ym9qNiiAD8+GbISYkD5T9U7LE4ozVkHGDOEAi
243N7IKsfnKvRRnH31DXp8bP7DDbcsWqd6xWFbHrynmauQq/KTW0mzGdxNvsmvm5nq21P5ApPouL
NkH9hdU7eISXO1ZK0VQQTuC7fyT/Hu2Iiql9Y4X9hR3S45sn+teha9QWH21PXiR27tN5Nq8a12ju
plVowdJNHM8K4xDba0h3jvMxtgYWQm4kx251+aBn0QaxXlcLC9F1uG3t4qRqqHRudgRymzKYT5/U
EfuoNuH4iWJOTaCLdK7b5VwvhGk530oimE61cWwuh2sVi2UZLnSrSYwpaFgqpoTYeyrrem/BC2Zu
miUjnJNPoQR6nauccPGsGRddS5Pctcwc46m3Cvy2J9cf0rFVRbeFtZwbtsXNtZi6gx5HlNMLeiR2
bPJYIC22ybCFpcQKp6LgFlNtJL89B9HY3OJ1EFvDyJvz2hHxBqtLF4C21DfV0gwbQBLLxqDfZDdA
7N4arpz246BzPFnHTWsuEIppnqymusRRRTs5G0mLFhOzD9AJnfP/z96Z7caNpVv6VQrnqhsoJjhs
To0+DXQEyZhDodnSDSHbMud55tOfj3bmSVnOsjvRaKAvDqpQQJZSYgS5uYf/X+tb5FZaK9H5l2pg
t6Rg+gZaYo+bgoV/XkNXWaJKeFxJ2W/4quMeYVi54ch/O/UjARjBYO38CcJP31Zu3A7BKW7GJ2HN
r0YEs2iSIDT2Wiu5xIRo+xC5iKjnG4uWRaJq8j4AAgtSh6bTGEytk86K7o0jRu+e9IM9uYf1qWyt
YdOlc3oIkV/j+KORKE2a9sG3cXLwPm8CWYcCiO7RQ5LVufBgJzwp4s5X2QRPeuOhBrM5Uai048rR
DtfIcYxDq9I90HWpP9WZWXo+HJddW+gEL2S+ylo5j9KZXrAxWAq5i4XkmLj9V7o+fyQRgJFHS3BN
4onhTQpmSwQxXbbOQuNaF+JQ65PhWuBO+Dyk7k3I0WvGUbUq7KJwSkveESJiHnmVRxZME3YHonJE
d6G4qsvyPEZArkNDbr1AjPa+sgeFgPp2ih+bIkOi2ZTBsCMY52NZNIZjpG3iorbv3cZKis04VcIV
TUBchqxlcCaal2iacw87N2ahyJK80A+iXThb1VVVdDf0YA3HrIOHXkacYk5D4tbV9Dy2lUAS2NOw
AtWx5X03t8Fo0HmpbFbrXvaKjDJETyr9hynLK89fbDMjdYLVYGlnSp0Tfeu0cThVZg5HjO6g4z9b
a6RXsiWiXeehGFqR8TqtM4WBGciJj2TVp3QXSP6Bg9qLrCZfagihocXUDK0uPcfjZJ0i278Cd8Zx
olb7Jw2h5c6eUMmvil5DCqeCrF+SN+71nlkQ5Px12crR0ZLIUsEeYHu9jM0P2Yf8pDAx78pErh2C
T8wTU3y81iur2XKMSV0Wgo6GkJmusd6r7lSbOkF8+sJvU8YPM+VVtzGs6UgdPLuKx2HioBPnHyXf
H65RjerIHGw9ftLbPHFLEoh3Pl/ebWgDupXaioEYFP7Pjo7/XpUJgZPrVr6xSz1e9P7oPINMku+t
qmOxlDSD7Pm8u83Box44i5duUcPhCSR4zTBSK3S2ub0DEaZA2JhjCpsxoRhAC+wSzEZm+WfJGBXU
99XD1CXzbvITbd1rJqNTq8FBqGpGpz99USFbrFkuGG/wA2ahnZWglK+gMsvMSza7MrPK4xH3BC5D
J5ls80ElYMxB2hZsRruW9gQjg0xAN0wRorhPEPkjC1Ww+4fm2o8LwWYR6e2A8cKZRs1aKfr8geEQ
b5t6XtAJsYouE6TaSu3Zgoa8Hiu9Z6QINsqN8pwJIi20VqHorCEJ4H26GGMP7NXKLK9LqNfHSojU
yiqNCyTU7Cxq7YzzPW1WM4o6h0a0sZOK6L5NlXvFQrnb5CEH+UJn/zdV+srPa2YJhoRV2/JK6xOE
F8ZDtSivyRRgCzN7RJ0h8c53dpe7YiyfzNjaxr520SbrGeLUR7ZSOltcohRxYLdXoRg/i3IWXiya
zPWFybGjaT6GwYAzknBHUlE45FVyu1PqQb/wztWnuUjaY80Sv81ipXFK3PrbsApG1yjBJgWRKckX
soCS/TREJz2aHrVqepHQrHFiG6bbfJabGzFQ4KjaIJjWaZ1hNm3Vq7LL2GaSt2OhQVcgPEXDoVO7
wcv13H70m2l81LWSc5RmSSd4iacujQSKTDwTgUUgDvE2t0ZvPZi2cUB/kHopjJc00Vnh6gAd4lg9
5cZUOao/bMp+3JsgJ9k0OBR0jxPh7c/VxDqahLLDeWrbm93tUCPHHwmKT+Ybo0zLNRV4T48phURy
cSKISWXvi4Vdj1vYJlF0PdSNQwHcIajJKXTGYkye45BHO3PUz2Zkf7Br+RDj1ymFitUt3geV2Fpz
djcK2fIQxqwxp2+7gvnSjq4bqbvrw/K+zrt1XVhbaqpeSJpFRznEzvp90EROGhoepp7XlgZBQybB
ZDSXXJr1Z1UlWg2haaqw2JIt5aiV5BZB7TbFND/GZrade8h0oU4q2eSWbNTTVDrUFW9vbh80U/Ey
vydqqbfAyIz4Z5qLZWuerWcPJeLnMKqfIMwDuuBovBxt5mAPLwjBVkl+CkhbpPFPfYb7PoHpBvG4
rFW8LTi89pNt3PuIkXRbdVPRMYpmx04qsuxQiMbQ1U0q/4bK+ob2aqEBrYLsc6aV1XnM7GY7qIXD
qrFHe1J+GDRtn+n1JuyHnQhZ1SN/3AUBIe4FfDdBkBTF3WNb5BsOpoxVXzvmEEsoGKzHsFn3fNIk
KJ7KuHaCGKmGHTlZXl7ohn4wJaZBK2DRlo1jpuc3eUMBCYE2pRWyFsDfeWah0BVQeBjdOjaN42g2
m9CA3dmlF00rwfLE4Rrts2u2lifZSX7kVp5s3b9r25pdxidtUI9NFHkQay5iEIcK04LTpMhV/PQy
WchsSDjH23Tdc9ix1R4oWXAMoDeTMZbdAr45pRPVL1Z0rVWducoWBLQMymPQroMQjcxsP4NhgggC
8oDFg/qotB3V2NW0WUXcOx5RY58aq2S+sE5SVx7ImXRSnXdZKna5z7G/4x2zRxp/q3Igq5hV/rpM
g6PWx89D012mII9oIbR7NZ7XoaJbNxTWJ7YBqVP4XesaunHqOkQ8krQUMAkAzIt+vNYSlbI2ggGU
WvGFBf86NdpTzZZylhMKCCqlNb590kMV0u32AGTrhhSkblWb/aFMGzhMFGLJXdpEwOBLoRzGrMP6
NoDip+x0weB1FDCm10Yw3CCHvQ1T3zFjlaw4uGe51gxup9XpqrWZTX0JM1YIdNJrI3kbhdCrNMYV
Z1vXiMWzZvkE5iXdUyG6h1owdSLInZ2kMQ9CnUy0aPVneehYXbovYzju6iHeicJ2xjx66kPzmo7R
varnFpX37jnV+sOcWPaOXsSdYNYq6Q3S44S2EH6c+mkf9pCeYuMy2fE2sHymS5o9SmQji/Ztz1Tq
m0GnqKAONhFg0XiohLLTk2zj2/q9NUtXpso+uZBmfAuBuO2ivFn7MGGQnp+GPnuNSUgYK3VTjtKV
bYQvNoqsNXWXHbHvBgLk0Sv46oNUXHE2cTQ5OehpePDt8SYxqptOppkX6s0+L5sz699zERGfZCjW
fUp0/CZTW/ZPJilhdAXX2ZxfmXVyrKHbbHxpfqSDvRqy8QAX6AoU2cy5wpePkNKiWyXgHC4RHnie
Z7pyg1UE7DR6tbudo+wuiYdxHZLp5yayFEzYomqOXcJXdqaNw1yRk+k4KDJqIHs+lzVwdKvhveD9
SHfNVJmbYBQWVCat3LaVqdxPS1+Q8Fcq9IoFe81UW0ISR3xwapdT8LFqAo0GtrMfJMIIZgadPR8i
WVNO6KHaddI2aeUVBHy5Sl0vWyDL8Ggk00Su0iUGNA1vMzJFPiaaGl/SqaLqk9hThYfEl50uitSb
for0i2aG0JymyA6IuEjk1763qcTAkeiYiHzU5oFPskMlhx/TcPTrrR+RF4+5PeiepKGaWCGHYriQ
A1cOILGsjsWKED7yyaKP0DlJTsvy+rqie7gtEtW81SJ7fjQkHVpo1ltnya4URLspJ2Y7Cman6YVM
nnE6Xigdak++FMrPA5XkLYoqdFU6cBAIc7K/jmnDpW4UEKKKEyzzfDMabiqejDuxvXH9EhcRXs/e
zZsgerErE9JEM3eOMbbjmq66xn6cYCAjblEKd6Pm0U5ABVz49g3INVLW5IZzY8rmIsKeqWqeQpWE
ib0fTlhRIKdNusEzytXhIc39EURkb+57fbBeQtIBPDRr412QdGJlWeBRBpGO9zhgUTUivgsQkDnF
hHxq1Q4sAOBcym2j5t3eWhCQQ9R8jsPw2Wz19iqieuAqCOrvukzI3UoUTU/SWlLsprlLbmudwmo5
RBRlqKs6c60oa7PQ83VCK0VGaMidSAOakhRQdXP+mNMbhHFo28NulJp0UzYt8488m55pVeWhKuqc
F4iprQpkRxTKuaDm7o2U3W5seU4OUatvECZc0xrSbsJsZh9M6Ffjyqh6nNHKc7dnt/04NiNQXrhi
rtq0ObxKnfVfD1IK6tHUuy0lVEfVKDX1GsWGCqnwyS9M6UwECpJWs0fIuNIjElYR7KVX6jTQMstF
cBD1OLB2DP6ymqC4WIFQ684RnhcY9kp88EMRX8uF+VzVauVR/2m8IDHSDXsney2ZegaRrGBh74gs
Osu9WUSMgIZmU0KCxx64m31rtwmcraYrms+z4sOZDLo68ypz6K6sUs44rhnQCbtZ7Tb9YGOMgn8y
csQ3xWYWTd2yLUDEt6pDpLBEzmri5Nej2DfQTfYiKVM8U9VMkp0RlknvZQSKbzsaoItcOfbZ+6u1
uEPhp5aOPmo4S2yZCgBeNvsqyzostOUkTewY2+k8JrAGcU+0H5RGybZJH4WOrWNdGdtWP2GgKfib
knEu/cZ0dNx23NMpw8MRF+rqn3OOYqfsFEoJtjphxLQCWfWZr32OEkXqKx9sIzbCD5ppAtwjpJMg
BdMYAQX+sw2VSqloRbpBj8CK9gZIVnpjbSWfiS9t2s0/kyyJSQmnUFHGNv2sMOJa64kxPq7Jswgf
Ap/oTu+rVui/1Hlv1HmqQJL1r9V590jx34nzvv7GH+I8DTuHrpsGfgS0YvoSLPyn00OAEkAKgopM
GPKCCPtDnKfJvwF6Jy0FEwjncv2N1UPSxG/8jkX+x+9/1Pi/EueZNhpAbaEg4EhR38ekI7fuhRiA
yM1ZLj816VKcwtp418oj1ZM3d+YvNHPfgxaQli3XUmSh8Y1N5IiLpu6NtAz3WKRFVaK5RA03TuIb
0aVXTcvTEtFtOrJhb5O44IRQh/Mv1Ho/qMuWK3NNiBG2YVkqVpy3V7ZGjU2yiocqCSifFzoWsJLm
wM+/3g+SwOUiGt+PyGXZVI1Fyvfm62Wia7Wk4CKRbt3Ck0MI0J+SXwFw3qGNfr+Lby7zjtmi9PD5
SpvLDHUfnbscgcVQ1dJdKSTsiMw93aYYTSq7Ycp0pafJI6GR1+HYBb+QJr4LBP/jk+Ct4D9CN0zG
9tsvPKQQKa2B5zmskZg7zbo4SWvagmt9o/C/pIMNnrJWV5Sm161jXXOuXGcfaWjtaZ3vfkX3/stn
jNT0j0+z/PzN7YfkFxlErWpuPwQFh3n9KC3Bt3/vGZsyryqySJsHjOLWeueMEmIaBp+ocBffou5J
apqeS1ZDcl/G4hesnPffB1iWouCgFLJu6QBV3t1doTUBO+uY6DXEf6sqUXmibfsryaz2FVn2VvDJ
dUyTkz1jVkew9p5QJHcAp1mrZrJxx9hH1DKFM9G93dSsRBj6+Ub0XRhuykgTHzUOIDPZ175WPiMU
tNVkZcpW2yOrlH12i8NAONtohT4xaT441Oukr/BRr2ioiSs9lZIAr09Jn6qmt033TTSKziKlms2h
TiN6lpw0U7Z5ORzna3zMCGjENMkUUmNc2YSupap1yibuzC5OMIAkQNfO1nLasvUjFq6A02ElR9GK
/B9zMRSNCjovsxcOwsHp3hxa5CJ1XwmLDAipTbfR8r+bMokaexvWYxnfEo9TUtYZKnScVlVxouOc
aD/g6PZ9pGhdYKN5UXT6cZPeI9mQsIl+yvJZoBMYSuUJW7ov8e5BDXAhNUN6l7JSerAUyygcdAWj
Uwd5E29aIaIaCZUVNN4MklZdy1kNh1IyC6CYccgeoFQyhbT0xqJvFfrahzEk0BS4W9TuxizNum0w
S9Ipnc0ioSPcWp9FMZbKFUBRagB2G7QqOT8+8s0wVSIaM50snSKhWNUGQB7ln8FIrc+2HFP03Jj2
aB0CIvFsxzYn/MiSZlUyquM2fdFijRpznfXz5OXRiL4noWAwU9zBwUf7KJcWMbdyUWs18leGMVmX
Cuzohc6oeV2TLf5R5x0p1ilephu7D5V+NZCsra+iBOcV+jdj7h1Nmpov4aiBPdV12LpU7jAKrkoR
DncJrCBSsoxhhksbmhZgeqWqlVVfqukn1k/qu4PSV0+RyNts3YRqiHRHsnLOArL4JNFdOAeC/tGK
FxZnSUgKt+mWZhCwFW+D9EnYOXHNnTYC4B5ItPqSAD05Ufn3PwVB2VzYd8NDhvIT1GvV7PqrYSrz
R/R9TLBBGQRXkaYROm/miXXdoMWfV1qOSwx1gNTfjjSiPg9NGZXUuIexoKUr1UTWG1L4OFejHzuZ
3BR4+glGD1dCqdMzyrQ24cButcTe9hECNxjP1yrR9dgVtWk4a4E20uztIRnUKkJgJ1Dl5h4qgL2r
OwNPoJqaRoCnXdZZF2Rye6Mpw3clRb18PYVZB4s1rkskrtDJwhXYDxxECQP9ijTwCJJrakqYsVIK
NwKrdYerU9E+m4ro5UNhZ/JJoqH2rJYaMDmGmXVF1FxOQ6ttBwxmZio/GzZJnmCWI7PEF12KG9vv
eS/9EhsUzUnjpZ0nOis21pxFBqLEV7lfTvcMKQTRAZgRB8nkMPKWxSWiOCbKMy5yblNMAeCmYQ5R
qCLxGDg0T4sGjMbTydczkWLw09oPU29ldOqmVnciRsxNlqMVRylWZ685IGGg+7GWMG4nhCLcHLLV
IM9WqrEVVZwddEWQJmmJONUJQOTlpmVcVgkHXJhJqGWAmNN9GZpsTamarkaEqjiESDAl3VoNy+IZ
hpDJLKDo/WXEJzOCGLSqV1mWkAEbmopqdJKU8ah3JMYdo6Rqm1UaclTzzMicEw/4hC3cAQ6d7FaG
r5MI3GO6WuFq1MdrMnth+kZdMdEXysrKJy+p0a293+Adg6xT1WDjOTmIjZgBVRwVgBkPnJw6+CYw
j27DRsiU2RpNDtd+1GuoPuEXpC7Ouno+Lda2ywzLRAUpoqTaSs2bK+QvcenqCspyqhb0f5fisk7l
BNp3vJWnqQJjQBVB2wrUvzwwuQU+EhiibNZQLyxGMzWb276K0aqAZ6Hoksu5bGwM6mZMg7UhwbHJ
lLHfqHaAKEe0mj+sg6nANjoEati6o9UlCOhB28yrxiwB5E+04mTE9LBfPRq45uAmkdxVlGIs3PmJ
bq6mJkyHG6MuIwpYvq5qByKcwoEO5TSi5e/D1NrmgvaTo82jfhnVoS7XpTlquhvKCefAOY8QVCgF
H97L9EKVDqBc9HqVESQ6Q4JiRo2VurxngxkI1wr7/oyJWzJcUtBSy8XxgMqysCB8uCkhFjQalqLe
mtMwPG5DBhZ71PHHIJ0M9JQiphxqqVsWsdreGRTUB4eFU3vUR2AqW3oko41Z0+eGgdyqRi9Ugdyt
aRb4w4r3Sy/WvDndDOg79HvwR5EmuWijNHmFZDGHe2y38YlpNbYpdiHsEZOK5xLD5q1ilhFa/t7X
b5F6CdTFvpqzacSO6pALbxsrcjl0nT+hpnV8tKx++FI2iYloPourcp2xnnOWhrnbbsyoFs0+VexQ
cDbPlhYV3w0+Wm6qj5zSU4IeVOND22LwOEqh1BTMZHDRF7Oadqy0BgGkiMw28Wok0M9fN3D/dWR9
c2RV8PP/6xPr/85e6+jTS/6P25eseEft+09TGeb+3xShAUWkN4MdZ4Hm/X5uBb7H4RSjjlANUzet
ZWP6x7lV4UfCtGTbAASPPcrk15qia8N//zdJESD9LExFGltooXO2/Tvn1u99UTo7Vj4dtVedK5lU
dd5txOvWrnqh9+atOiuqg+7QYPc5tS5qV3nnx22ze3OP/uLsqmkcH/7cJvM9DYO9v22qmmYIsAzL
z98cL2h421U2F/0dadea70R9S2WpVkJrT+J851joB49AbAJPJjh+W9gi2DQTBnZHEUG4j/0euWsX
0YLXMAbttEibMDh1T5ml008zFUXc1GJKnwNJSzaBr0hXwKnwzmpNFu0mgB4vowCjScE0l51FQIrM
UuR7vYA85D+YEI5NWPWzSlZTlT39/Lt/f7D99tV1tgrCFroO2+nd6VlRwdlO2IvuqCeLdYTmx4FM
84Hap+78/Erfm8+WK4GCxNCqUCtgZlvKHm9vst3KaU1zO7vLzQh6Idl/O7MiBMY3Wxo/IiiLQ8dq
8K2M9Wn8H8Fr8RfPdnk/3j1bE60TrC+sirJmmbAm314We1kBrX3M7upKUzw16kxIenbtkF4ZriBQ
JqgBFyV4Gx5zc/xEt3W8+/kXV5fT3PfDy8RrsRzrDbx3vHPffwSULlMt1Cy706pcPQdVjSvAgjyA
fOyMDlP18CoNbknhzwvl+VoOm46GPgNRThL8jo2uuqhdh42R1slTIiB1TMKMdphB6r3afxE1a+SE
+/qU1pP6i5Pq+/FhU6RhbFh41MCT8FJ+/9lRuWH1sCPpNpYfDTVYF9JeTX41NN6/8MtFgIdyAZ2L
/fDC9+THSlGQSLeE3W6M6LXNyg2zwGaMH74+iv8XK0T5mt9isnptTy/l/1wu8KkocdQFYfu/vv/H
5ts/Mxydl/blu39w8zZqp+vutZ5uXpsu5Ve/Ddzl3/w//eHvk//dVL7++799Krq8Xf4aNIn8rWtY
/em6sHrFFv75uwVh+YXfC5mGwEpsUh7QLAwf1DEZBL8vCPyIiheMV2g2+JaU5Ue/Lwia+ttCkGGd
WKpi6te14vf1gB+pwmSxgAqryCwm6t9aDt7NHGBiMY6aBk1HPHeG/vX9ejM9V10mGWhCam9UErSZ
CXEV3WrwUaKCoFEHZ9RvqA86fTKdA4tA6b7d8KHoRYKICZVTbCabJQGmmh76OVkrDfvTkYw04OVZ
22z9xnIQCe1L3PW29lm0z7YJrKvqtlYYPILPv++6HDksDUFitpRaXufD2owLbyxnoDKYg6kJBDEB
z234GIiGfn3tzOTYgAlAfJuSjaTBqtaOcME0e1sbWFMsAyFiBGxKz5YQhTy+g/2DxrC/mSnHDBFt
UVrkhr7RErSaiF46/o4y1L+Ykt+9dz/c2HfrniUbvZH5Te21VbFfBIeDcRFd7PaV/otp+PuCF1DJ
d49w+fmbR1hieg3HkkdoqxdJfep/BbleCvdv51guQK6MbCiwiKm3Uyj8/gKVKdFyjIfas4ITbhTE
krectch+XxtilZDXrRZru0T+USXnMjxoReaxUXXi+KpFRAG3x9UIu0YXvW8k3TH6x05rHFl5GBk4
gL4BhyFa4ffjlo04f6utpqOtLyE6yBi1a2miRIQEPYZFhj/KJd3FJZV1BSAOXSxuQCnZ5gV8Og53
hb6vkEj/fJF5x6Rf7jA3QAGYvLzHJv2I728A6ADTL4e+9mqKA2HBEvMpZk9hd4+Ij6BCLJxOKEsj
3xG6LjcFaLoH1939+ef4y+fw5mO8W+UzjDUGKqLag3a4oiC5mjTa+YBuWWp/MabeLU0/fGP2o2/H
VFGK3g6DkWkBzZ+q4IpjBwah8BffaJkYfxxa1GpRMzPZsSf9/jp2WAMITrizjXoXlvouln10KkSk
skpR56ntI1WhdSv2tdzdzNK5WMRe86OKnGOGD5mX8qrwXd8HatKsfn63l83Lm53F77fgz4/2bnUW
DYanJu5qj/ov6kXTScJmlQDzyKvAZVXdwPpwJdDTP7/sXz/kPy/7bkNjS+Pklz0PGbiNo2PyLCAg
N2Xvpf6v8AE/ThzLsP7zUu+mqJyIQrrSXGqCdUymG8qxb6fGf7lD/NUV3s0cYVfLeEu4wjA91yY2
0L/F3//jxbTp9PEtNHtBpL8dpgab0jI2mWQ75aqdPnUmoyPQOdN/+vlD+cvXARLHwlU3WHPfvQ4c
qu0xa7gO5E1O+5uye5Dn259fQ4i/HHHk59JPgFqhvY9nbvRAluWMEQftgBlu8IgHoyENumaWEZhi
+bF8agUzit7Bi4xDg9KV0j06a+1hDJD9luYXVccBP3RLnQImjzTe922HDzqql/Qm/lWqpevE77cS
9bNsvI8TeSswOoZKAiEqvCIHzgF86aalvpHLz0E7eDJ1ug6lUGt+kqvPyPzWiVnupVLeK+G5R9pg
ITLVOViBVB9mV9I+N+IercyMCp/CR4yrmtrTDia0k5u83QgrJclGwJ57wex7QxYzhZc7n0i8UDYd
LDVI7JHpKntUc1tqxdsWBWqJS6JJz2r+KpNPWHyMavOLLvoHQ59vLX+8ac1Nq54pNV93qfkl7jDE
SgOKxdr1Y/mWxEzUBOGh5cY1oUnSM4cUyiVRZ6+w47ukODjGcKnTYCUNz3UCsl1oG33QNwXu1zKj
TxCc0cu7DJFL1ibnpFGPSfWZHN4V1oTrtvoEM8pnbVy+AsB0z6eYPUk3XfGSG5+C+bkTj3WCA6B4
IWby4qNxN6YOgJbtJAPZiGAniyF2W9t2YR95QwMumMZCNxKCG95jTvKqpNgvsVgZ6jraFPIcn+KJ
eAYcR8twkSKSdDKP2I6NKcIbHo8DhRlVhg+OYsm31o+YhT5b3egJdHLDiGIskvEIYdY+Quk9FQJ8
AyL0s9YPt2U1bDvkmWN164cpPKdDpqIHrSK3g7uqysaB/gstr4TdFlZvfTUsy0PE0x7rFbKeNbkF
ZBLWRKQCPmk/SlkMnJV5nD5n9RlfyAoNPG7FybE+Enfpojt0I1vZ0TzamcEB9h8ioHAXxy8aiZso
mjzueY69oW9PQv62IwAcEUvd1gziBS6yXmrDWam5WZE5bW/fZf1VoxPYYxBCit2RbV/bfcR1U6PN
tNUzcaeDfJEFRXxwWnET3mDI8DRNQL/NHEnrPwB0YfVbjA28ZQnOhy5Y0YLy1JgqcWczH6snO+yd
KiVOs0jPtSlwMcXPkZivcqM4F/Nw0wzWMWMrSzcFc/MexcPKZBPadp86YYOJqh/I+OKUft+D8S3C
ch0UH9vpdRBwKCi7w1fbErzORmjCY9lQsyHKCnx2yhk7vHQRAtP4s4IORmtZDxXFjfj4JunxbbAR
A8FlfQmpgJ20HcFWl3BlQk2FwQ7jN1YkN8WUVyLBQ2t8yKpiHarlaQzy55K/1qmqaxVXVG75BPQR
YmQ37VWRoAfrBhdlDv2q3ouk0Jnih1Tn7FBlW2Q/DEhYIOUzHraL32luaGBiHCaad+Ua1TVUhVsk
yS6+tzV5SBtQ9ysQ824j1atlM6k2aFDT65p8ggFhXzRpuwStfFTnHo2ftS6DM8DHi+DHsRj9UBxW
eehmgOBFNR7hjl2ltKtCsNg61W1CHxiWGQw21IbShIh7aWOmFHr5honVEp89bnr1mc63G+e3OJwS
Hg64nKbILxEFpDDPnq1auo4QIAMbPqpL2GAwbEbpKEE9r0g+bebnmEKHxlPQma5xULqo69a8Y21Z
eAoXUsrSAyKxE37q1Y3Yan63GyObV7j3RGe7gGRWSWFjVL6w0XQ0OoSDQecJIzzc/G0gOXMwHGkr
usgJNn6yABKDR5sJSsJakKlf5NFeNfIltLvDRIyBZFAzDo56FFyb0Ou16llXg5u6G3d9fypR9BEN
DQ0TCISae/WiIMx3uUq7KU02GtPdgK6UxvZDDRobC8ahNvorxcxOM0ngHZFaUGNccPK7qLmtg/4X
NRFlWUq/23ZxqKWlbkKTBNZKd/f7JV2a5iakRVN7elTsFwuJQYFdp3daYEeW1dTLco6EuAZGjHkS
AnAUQq6wwkPSyyfE2uva6mEAPCTYnH6+QP+wPL/7ZO+23yZUVpg8fDIjsxwNYpVMiARC7pXePKQ8
S7vJPHIWnJ9f9Yetx7urvtt6aF1MzYIGFcgAzDDiAbrzRqjprza7y17vh9uuCEpoumoZtvKulBea
jQJMK+HL0Xg0OmOrS+y2u/bSyTRZiGsuRht553C1bACwhLoTTh577g59ZX0IeBQISAA6oq5P1mZ3
UEka1qEcLWf0cNBXuGboiIp7UWkcGmmT6BOda9MBD4OpgrfG2A3GQ3vTRnetgubaDtZJo6w0xe23
GkfCnlhUvyYsmN5oQTiK+FD6ribYnQSN28EsLWH7TyH4RWM6Uwq9CPJfLe2VWOoLnZLL8s4ZSv+g
B9kHCRqBPgeXtLHd1M5Ofp97djA8wNx3LXu4bkr1ecimtRneGgG6ybEevWyabxuJCnLfbRemCkLP
D2kb3MwcTWS13kiAc1NOY6UZfxkrNkwdoUkZpNsChwKqKUQgCz99sXCufz4+lF88ua9HrDfHf6ZA
v0bqsQzLs8ycGNa3QvKWMo41W8eeezw/dPuuKTbMvb796eeX/6F+BG/4WzEK9jFipmX4vrl6U1mj
XguuXhQbYLdeuQvPUaYfaWN+G6J/q754V2T89/sa4de6358FxFP0qS6a4kv7039r81qcAU037/+l
74qR/39UH4EI/qQrtS4+Fc0//tvh9TWN8uC//2PXpC/55+Zt+XL5A9+qkbbxG02phU/IMYbsKIsz
7bdiJD+hDmnrHKQQTn2tUr7pTaHB5HdoN4NKXGKe/rM1RS1StvgFmSMYSijT/Fu1yO8nWBpFRF0J
QWsKMRp1pqUJ9nYsEXAepzjR1Y3RYwntD3GwjWC6qgiKd23tGBluo1v6VIhb2HzCO223hnZABEOL
VEPqs89pLbOtxbhKciGBFPNWpr1u7GuLhdY1aDQLjtKwjm/7eKNJG5AobJ1zE6so6ygbTYsWkWfG
QJBIMzr6TEqhC6lETx2j3eDFKOddVCDI30YThGfkHafwYD40d9nn8UX/Mr7kG0mcp+w6ip8mscv8
Xxx331XifrxD72ZpFaNHjXRcJT3VbZ6nV5DTz9Wzaqz1RwwRKGk+KqVjfiyei+fulQJuQjjERxx/
OCywR3jd9EqII6JqC2MEeqFiO8SHLv5kLMeYCvbYqdHWU+xNxa5NNgq5hN1TKn0hWRGPIQK1+MJO
7s1ovXxbYd7yILWlnvHnwvPDV7LeVYDMtGz+g73z2nIbSdb1q8za99wHjgRwsS9OJgy9KS/dcFWp
qgAQhKMHn/58Sc2ZLkHaxOqZ7unuNWq2ytGkj4iM+OMPcxmx6Ef7qdwsnHVfg2+nc18acy4k0/N7
Z+E87cfZHfxMn0y/g432CaMKJiRSYiCF0SCuXYvyhnTlGstvI7npmrzxX+xmwxv0B3WzbYM4De/R
X2CDXGhOr20Qpf8+aJj/PKnwrcfwcoKoeuAQKwJvAINrwy7NIJTIILiGgCyvyONfk/cN8BAvT4+0
7p3T4rJta60hpP/F1i4I88bqu5Avol+I8sIV05B4G+tcROD1YAKTvbCWR9+SKw/on3Sl6yPi5ZlH
V4LkCyIv8tqip3pPHewrHbAb8ok6vOcSemgwYeHRB1VGSrwiyxIUncEx1n2CNGcM0HZnycOd83x6
hbPAuDcoxwMbPQxqwFhJRx+Wt64Gx4aMzuHGEeZLMqSYAVFoPOvVffYWLXa6zGCRKWR635malPMa
JffaUfATX9O3A46wv/8CLgjMggm8awWzudivhO1zr98siWZD3CF2hGXuovHuHbaGzj04q5sjVK2F
MIfRPPp0fi5P3t6S+fToHW4iSy7XcrwU+/HmobeW5VqMbW7iT/rD9vUQprP68TiiOuFNBZmUSG7S
SlpQpHXFnRmAyIxImV1DAigqCh/FwfnTaqDHHojO5J1iNNF7+SX/Un7ZkEwGphLCR24W01dtaqJ2
D6S/0WFplvfKkRNJLp8EbjZdAMYC9v/8M9mn3haMPlTpFJ653YXL0gPSGY+ASq/ldfHevswN+f5z
mf+Ky9wmTZqZF7+1NPn2svRVUoMEUh5+hzQIs+HbgBpRd2LKzYWlEb0dDWtenyqyNu3tue9uTHjU
THg+r+/stiYbyuG3aLKRafP3YRIu7jFWg3hGQ0WkAH8q18wB5fu1pCKevHs8+/FU/v1G+L9Gl1ob
aiiHf7qhS4C3qQTg2OZSwhXX4mryrQ2SwEdIiYrKCg9LoBFQTB1FDkxBGtaqb1DENoALJurb0JGp
QnznoHNOQEr3iCNQR8EB/9uBSCOvs0FtxuUw7lgatemIFffOcRX0aiTvZlqVIN97DiJ5tUxzqr3c
nQxoKjUSpFv2hPGjTfFxOI0FyrcpASH4mkPXlJmMj/BWS1i5jgDYN3QBjgsZ5R60MCgzsk1gGHwC
Nn+q5iiOJfWE4M47TfJniHvwC6WyTen+8Jh+7F9jXaNsrVHEnf7VWPaDDtlZA4qQg/Nd3W5mzlOv
7/SNp5K7AQD6l8PkFG4mSVuS1o/snA996Db0/l98ybsN/fbvXnK1464csG7j3lLEZFGSEmSF1XMF
txsl5Z6hfIoneYuib9ta3cZt4vfYWm1jbQTF/+mxNmArX+WwrVO9QgNSzH8NqbUFpk8RnNQKn540
OZvBny8+fbq/vW3xSlwWp7l4H9tpiJPIobajq9qph9HNbhDLSmjDZRj1d4OXcrAZWJjtPYmBPKDI
ogg7oSmpxy2w7cblNBfPz0PP74T+sMcfdSzTUjxSEVrkYrqTAPRbjfoGaPT7iWnKFwiHkqpAvhQU
WLtB/kE8vF+4QTwnyzyVhMK0weZMUWMJSfOwmoFLo8iwXYnlvT24rp/b+nLB2H643ka/Y1/aNkwT
sPzPbpgf6u0PG6aZotmNI1yRGRvmEAD96g23nwcomSIkJgpXxunYduiV9LiyQS8u9A9zDC/HVtM2
rDdM8V8yCIJn6zvqPUA2aMZwM0HiD1c0dphY9aFldc279IDzUFYelcMpF7pvA960nZjLQnzo0B9+
YlpXrOHm/1dX7LIDrq1Yw1Le9vbuIU3YIXkmC8o6SMoo9C3L09+pV5sKKLVAd/yLJ7EhLn/3XdI6
CQ25+ltMwo8ciORquAQBURtuz2yIRnOV6meSLq3Q8z4X4nMZHMPJ50zsvKdg5Ym3yBeAKTxn9kku
tr4p+re3U1M6ovb6o1o+9b3+/Ur0ry8MiQQ/Or+/dMpq2GLrPTjS4kyntNAWIHdwBEHPKUjkuuuF
8OBDhn3gt+2wGKkc+d1TbwJsb0GQ6AuvpMxsv+bo7wJTPHSC16pvfup6e+n2l5KkN0Fc/X7J5WSx
9BcPcCbOe349xF/SH8D1JB2PGiFeKk99x0tC2Mwk//ydCOewGwYUbQjeqKngnyX4GP9tM4JzyLqb
45rq+NjOb8Vk6VnznXjryHCQhrYPZYvXE9L/RE4bH08VxVfHe1uj7Xy5EcOtR0njF1T1C3kwQcKn
QuYaJvLLvDsR2XjueJSn8AegBwa2LOlHz1sLfxvshDY4SJs/W7xiG7gQCizH+WNCkz2ve2NPlbtM
D7XB4+p9N9wHjwd5GjKeL6n80vPGn47e49QRj7i35OP8JpOhRXO5KAZHDwCKCB95CvY10R0OfUfw
csq2Kd8b9KGDXAynt4sFZbzFLuiKnj+iRjuPJ7BiYvR6moH+DWDl87b+zhvt5euDgejPBMR83kq+
UlddZLxr4+XjTByCp9FeTNYDwsIeCsI7yqfJaDXYeJWPd2gWj0f5WH1Y6W2CeEC5oqfqvYZwrRBH
WQ9X4xWMqvxI5EfshxQhDk5zA/fhalwPzZlqVvVwKYGNygdQwzxS8Tr91A0hIxXP/fe9eHjQFokH
IaEmRDVeC0jeROmDWX7yP6UDaNrEwS8Gn7YehRw9uPUCe8I0d+RJDCIRQlIl+rnsHxlfy0lQpuF3
YvHDQWhY8eX+TJBanc6u2PoUqx4wgEkwKMJEzCYn7xzk46Pvze0QRPvw03bg60O6GNSBL70Wq69N
UlgNk/3fIina5qdh3W92VbU7bS7zozbVcmLPjv6kI7aikp8pDOUBupLD53osfTPkDORCC6L5eDi8
XbRMT7vQapj5P4XWT6H1nym0Grbj73ko2+RDw6z8PeWnodK7vhPmhLXI7L1grppxu461W55jMi3Q
TRtv42mh0o9bn3ojwd7f+7AT8z17OAVAdsOjVM/Vwwotubu8TkWk1HMUEA1AGQ/0QA9IqvUgB/S6
geHDLuunfuKvPDjb+/bNoQ/qW4Kb9IDE8h0CkX4XdlJhUItqE+QPe+8ke2K893wo8IYH/znyXM+B
pOhI6G01OPqd2xotevDghuGvJK97xGm4s2MxrLFqkKbTlYjF/bMpn8FeXq74GA3hWyadeYF2vEnD
+Y3l7TCMDuKmkGODSkVjd1p9McOzHKNpczGejx8/9XAKxKJP8UDxUAhXnC9aGzX9OnqAykTgz7AF
FmAtu2KxF69qbt5Vh27fUd88TxbZxah4fX0lGjqU1IEMogB+PYxXS9QBQCVfTUvsbe8rrw56QeaV
oTIKHEkSa3hdb7OeLWvdMOUT5xTn0abA88/q7Zm9PZxOFP1h5WGB99VKjg6einCqZbSGpKwO8oET
loOTV/tmoBF6NHCilFjhid/tr4PIj4MVv+X41zM/9lIW3PTsIGb51d+qMA5IdZPUCPG3cs3zvDoo
ZOKf+1mY8uypn06485aup82yApNGC86YoGlQjesn8Lj8b830cOODmR+c/drD0l/6hjCCkw8nPdZ0
iQ3GYHjo9Crxlwyjxz/4KAddz8birnwqj40q35z1Qj2gNhjPHILSW0reieMYcm5WpggoGN4vpczB
0/hxX1R3EOtPzUUxrgbGeBfK2I+8XOIAFme6ow/zfiIE5rlPHewg84PjYDeFKDEgx2DIJ00WHvA3
GQ8z3lWMIPnm+HAD8DS5xpDEMJTJw4Hf137hnfhEshmxpaGGYR/v/B1TMcLvhAFKYSnf8akB4NsM
CKNdHR4cA3177I6ToO9KajXd1bN9IJJBNJDUoArjtu3TKioat7KfouIvKyqgD7wuKpqX3SWlbNLE
QVQcgi2CYuv3wgMCn6oxi9PfFcOSs2QgI9QzpLaGSj7onubXnMBlqMkalETurYIs7MgvBy6sbFp/
kJiyeNpyHdh7Z596Euxnm0O4lutw6OWT3eQ46D1BiyIsscQPex7WM2AHHqci8vOAmqLqfsHprSXB
fz7SmmliajzFNzu5HkLRHO5CDl9ghqCvQIEWA4L6kgp+nBykXRsMxW5RnwqX+BEXtDmsnDw+Qv1l
4hJQJxoeYN+ZwEHKbMHa9eUcHLwStXgOuk/rwRmpZCEhITu/fDU96gWJntyHay9j9rbS8tfeNlwF
MfMW8XOEpIz8pbf0TnyP/CKMhom/DrZhFeovSvaSpSVz5OvKK8L4Vr0vA52iXpssEpQvkDqvmvA+
ZK/+oj5B76+CivfHHmvjZ3LpdZjwwygL1au+vnL7pl5R8IgD9TUaroNkqPerkO+0mPiV3IYZ/U5Y
l3VQScj7A3K2+Jf5ZUCfGGOOFlgHe3qgpP7SixkHvNdeNslCNR7luYiGK+/cp0wiLanv9JORFLxK
tXz5N1N6Qr0PYTs99DNErhK7NgaEjUMhkfN0kGEzjGGAxX4gV2jRHW4H65vVjfVUDBDf6NbddHun
D0kmD5wQh83FyDlxs1fGDCWIPd3bhzmrYEnKuaPl9j4aA/nd89dhcZHRVOaawuiHNFfaxWC9or7a
jyfWQOOULH3SS+RGat5SrG66UiegkHqx35knQRrEfux7q0WMcdLxOqh3pboqFMImWPp1fx1GqLQ6
qD0K7YUU9oJrjD5a9PUQKFUdh8pP4bC/bG/l5ze1p8uxE5TvXQyLpYwnS4yGWnTnxHaHkXdbgPoJ
KTUs89C5WYWJh5pfoteWEqOk5mz5G2auy0wSkoHvVxayM7HDrnTDarAdb8d2eDupUJUb1NgE8nXI
IDveRqbekx5QV4cNXtHBkm2vzhfVngE/pQEM+gChRv2ROziKBzVCiqSqLtN9r7/vE89F5e45IPTW
2/h7r8C1Vfr2gnQ82nZ9geo7CEFpQO8s7/tL9Dx2WR9X+GA7MIfbsR4aT9aX3petV3+J2JnQkY4B
mfcH3KtJ+VMXbWFIzK9MjHDleJNz8BQc/M6EpcXyjEJQavPO8BSuffmeIx/e39dy8Uo4Xd7eT59X
4v7+KF6x+pYsmNz3V/e9qTdS1h4Fg8WNcrFsxZ1qpeIHspmki3lo4+7JMA4foADwcIN4aptVPuV4
5xEr7DBTFfZ0zdZSS9r14NPEI4W/KTz2i1HBwihZqGZrydLA1M1qJh5xIayeMcAr3HvHgKpH/SEr
qcxxMtDZdWozES1nC8HzLTGW2Q41+5Uyf36FnSntsBjYoc7EmcPeUwfXUB4yLDk1PPgbmZixjPvK
vSd8N/RJXptFs/fCTzEiluz9nAe4NoagRKjJX12WkFRFP+ZjOi0ui+4F/tJ0L324kTRdOlbpJJT6
2BInuXjrKt+43EnUgVUWqjoURFAu95PTk7p7qANdTFE+QdQ3/G5w9jZ3lK7yLKmPdQTsfhqNbH7f
DTTfTETUt6Q6uz05UWZqd1wGL/AH3iPFvHx2sVSRakqOYbEG1Lka7sMKeYf1uqjv9+Hmdu3tJ9sQ
Dmf+pqQhknhEBde+kswrJDAEAkhsMGg+FblwsIIS5ME1wy2lNTstjFvjNhnvP+nT7iQdR4Pu9PBY
hNRb4F2ur1ykeFbnpEchw5HdStIL+qakLJohDVPObQ9Z+PWzyWaU0dgSpHz5FjYs26YfBRSjuqyS
cjBiW490n8zWh2PAq3DnHnjPcX6QvcFphGQO17eRr/q46+Ow9XDc7Xws2Pw+8tbY2PilH4+P1G70
KuzOBPmW8vnsAn8VOoiXFYe4Rmmf2U3PGykxqzdsT9aJFYzD7cuaSw1VgRbc4zj/6gpEWd4B3lB2
Ie5SZd3y/RCold7galWqU4lm5V1XP+FmROVXAHk2OGO5nbIRsRnCZFbj4+zwiXm45tw4iEce/gqh
XbGBlVKGaBPRa/o6/vE9ZrWGhHXDI9et8n0KFjKwx8pJS8obYgwCKJyptWeIgq9cNwJlie9xsZ6Y
NfX2kw/XauBy5zCFOsLquLoIbJg3QX5yXtTNTZrz7BExN1jKjOsMa8VOyBBt6sLLxRPEqApg7Ph8
dd3ZDzQhkeAcJ6jHeVxmpt/hI+1Px1FnQHIh0oBHsB5Ss1BSVXCqAZbMHw7D7oTlUk53ET93Fihy
f3kLKbzaStOlRzk1JJ7aipTEkV8V6kmUjyldUJeI7tTxTP4p5ZreLwedGxTzKLs/9E8jpZjVhlOf
0OFqsrwYFRglQe4lfXUZPHOIXrh5bwdb0h8SgR7ioVZjhdA2grER2P4XtZETjIJjSGUV+pIxBdn4
PNnPyrCfBLmU6zdKq6NqlaapWDklxhK2MpQrEB0I+UpGNhOkZtu6iUN+u9yQq0c122hFLjtIpDul
hjp36rXqr47c9tXP8DmExo3SnOo2GIdco7gN8mrJtmsxCFvv2FbD+fvzjv3zjr3P5vAK7Lb/8196
23Wi4a6HNH53Xh/xxq0wfpXioBiEfFZi0pi0gTKhNmm55KnnPwAAfl5efl5efl5efl5efl5e/jcu
SuUBvXZ1aUR29E6WRa4S30AN8EkPQhubuCUJsK2NBkDon2qj/RLWCBX8vIT9vIT9vIRhd/28hP3x
l7BWK7oRqPqXrOgLvfAVmd9M0dC0Ks3cE5ESuMcucY9yoALn+dicqcCqQo4RfxQ4K4juwuFHDLHk
bmrjNz57lm8Qx4CryD/jh1H+7a9eI3B6jvflTfllU/lWwDnz+nge4t4mX9LvhjCOBHucOCdAj4UX
AX9TDhnl8/jqZx2p+3Eb7qt1pI1Yx193pK3hr0sk/cPN6D80/KVfygt9t/l7puINVhTjTQg5RawM
3Tjs1ObHW4e/TvncHh5eH2r5glO1AAXxwB9KD2/6CJjgka+mcq0rfx9+qMHZe7k5i1nFS7cSp/pd
R8yAEgzzWT7bhs5892jMzak5OS2su9IvcWhXIEdswlVbXEtiPp9/WRMqnOPVXIs5rqjz8DzUBmBS
h+ew8uDXBWFX4B2FaV1SBRIwa+WprI8Tl+s4ELz7IM7DT2thL97fb2NxSxiAvna818RbvBMDMBlD
SmAvA+fxoGCbnWD0MMLxPd6LpXx9XUmwH0T+8P4/bLwHnHf4BbtqwEA4QYXs1Xf1jBr94oG5uMwR
n7wL+MIrFKhg8Xod7PFjL/qHlWnc7ddJ6qYOFTXBKqvHiJCP/Hz0T14hnmwR3JGI83gQkbg5ibtL
LnsIeFn4YwH+ZQyC5p4cGT8ScOUT8lBhuwPBlYCauzj5EgITjGWFz/XhFahNfZm1d7AvK/+9boGb
XkKo1/ZYw6g+mXWnezKIB/Q+l0/LN2DW4XFo3ybPvYW2MBan+ZaSdJRc9Awglj2puYLK9BTNsSfO
LcmBFnWUqBIN8uel+NIjyEdJKNmBzRS631SSOGgselQdE4dP11egUXPga34PbPD/OBsNQ93db+1D
ueRs1FM9IU77pkKgmfyiEzPyIpFMkkjeZwE+Xb/jpbfpbTyhLhWRu4SIkPJpK3zw9T5dEuyuzWXD
rN9tIstMSxVbIUJFFWAeBsCe3dgBx6XieQBixLZ/wZrAlCd2ul+ABNIfj8EQ7BIZU0Q2iQJuL0EZ
kz2/oqtgYogRHQlhrifEjLCa8rD7iRTVlq0AF9CPLlgf5rSh2Vc5zJZJh/6raIFDf1WQlrjBREF+
akK2Kjqg4kOQyYEVi24UfOlAJG75QOwHPNpuptBo2/s131V4WwWZl4SfVThdwZlU+FuB7NV+T2RG
9D3clH5keRTnvtu4lG72KlPkOJ7r/gr49ZYIJqXlxye8dM+92dnvK8iPI0vUPYFfVtEhcLol7ncI
LuE0nNCqx+vB6QJLgnkT/Jo1U3iFg28ONUwE6BXBkYXH0evr0n9/vx+/ZeHNHF7pPBecP2RU4vEl
5gzevrveFoSa8o4rn7fS++rrEc83cWsCBfu++l1FgZSvnPAiznWYcPEoErL9F7eX0UiR2Ft5sqxN
tnwmtAsGgXzdvpre473Zhw+Q6FkiYpkgShC8wyES47aUtSjlvSbuM+/+/rYgyHEZITJx8fqak3un
ZOT1c/BjC/GXfXRJ0Pyg3zXqfB/MPR2tbtYzq4fVBdIsPISFQoGFULx557Hx2NJom7a8ZOF9aPWn
tvx3acvW/dCI2vwm+6FNGBsNZ/8fd1raxO4FGfhh4/4Uu38usduwkP5kWr3NULoQRXzYXf8OQ6nN
6Gxyrf9ZjM42s99oGEh/XrPfVt6E70xV2zYUo1gXO7ohHbtFFUE6gqnnLD4fQO7MilN/MMtvtxO9
D8jbewNJ4a/FWzqJsOTAHnj7e2D0MhliXvSzIdgeAdiH692XEzWNt2DJ4KwKe8F5UuCJWQmAelR4
vuAqcqmyDOJ7F8s7SWW8KEPquK4Wm0os1tz0SNZsMWVbh9e4n/3FhndhXP1u9RyN0mcaFZfJ4/02
tOxkVD7bKQNLq2V+twciYz3a3pMyzRUW9uRhjMvNHdcPLiBpPx31LljRSu4nCge6ClSayAH2Glh5
xd4GaAVuTyUPeKsZIKsgm0BZjf8L8AwRcgW4BMojTdY0kqcwIoOg0CGwDrt64O7964Zc6+Aa1sJf
anDmD5HfH1auce5qLY1ywzrA12Hj7BgtHvBrPDxxjwZ7p+EFCcO5hcflIC/eyXk4X5Sky+iS+0jL
dUKprWt7qHFEqiVMRusuPZkFg+Ht9TVsHWZDZ/6Ow+yqGb02zoajoGsWSW+/wVVT+QpLmk7POGmC
BOn1opwvL4OpIZ4/jcOI/NFkOJjisoGdhmdmL4AdeVkh8aEpt0LtfzbD7cAKsrkx7vV7I6ef3UY7
0VbdXPXoWo8bboTz0rUL50SP4bYNRjj0ri9OowbJ310nH/ZgQ4vt0sIqDBvpsXEhgxJpLdOHF5VM
po8tqfE9B4FJcV8QmgqJvvb0fqCPFGxc3eDjIPZutpk03zdk5eOxgLde6giHpTDl+ubsbwTgNHE4
+sub6x1vmRe3ef899bROfGZessUnUscWbRfsH2uNXybGbbjgy+oU78yKBkY7sojPoEJhy5IFvj1c
qB1xp3bGmbv3C37VYCBCMtmoayK6wcsZ794b/7/N4bq534hPJTbtRtBLEtqUhzDmFj7ciBt0IQlO
t/jx3jWhAct7b1ldU83Cld3TrJbYKc+dlRYzCKRKTeefXPFU4QBW3uLPE/UX6lkoOCsKfuePP6nF
64Qb4V1frLZz5zbE+J//3LlKknywlH/tuWvbvg2Bu//Nt29D6P41t29DXP9e27dFO7oNGfyrtGOb
AL54sj5stD+NAP4hR6LjEIiyKa0N82NDAudpR992e0crfIlJT9qGBcQ9OBsfkXXyFhPlHnnnkUuh
glQtmQu6pgTG94Ltl8Yb0nl93hnU6z6RX5vJaroio+hMLmztTy7MXjMqEPZzwPYKzu+STHWCbAqc
522XRKiX0eY22lC8kKKSKHKA1+R0KQkPp4bZP3jLT0DSg+lUYxyG975iFIfQGVF4jptMRlZO4Zny
VuPHenAKVarRCod9Emj9FfwhEVkkBGmUo3XlG/2U+08WrHwqhUieJPvDwIA2PM0zvGdlR1c8cV3Y
wrvZMjmNG0FdJbBQLlkZzyaTmsIWF4k/KlA9NWal+lVD9E8+U9KQbBqVW0O2MX+xxdP/j2KpLOwT
ueVmoHREIVRuwGeXd1b8WVlNKhNH5SOqT/tcCZ77+ojn6jXwB3MpvCMFDBC/gvmXBDMIGfoGwUGH
jKizPJHepaLsUG6p34H7k5FEWrhNxsDhkmBx5F3kTuXCDb+i9/WhjoI6wUdzfcr+F/30y3Zq6Kcs
0rN9kbKdNG5JlXiJxKCSN3cRph6m4VbkXqD+oPZI5ueDz58fa+/RlDDXlRg9z8+vMNigw1fidfE+
TNj1pYzZDJnXtratG7+hl/6TNv4PaaM+SqSGUq0oYHQoM1bxYs4rT4V6qEVT5tsquBvckUNELhEJ
5BejP2F9715eKgyzxfvDA9QDb28O3E8p9+HlQFl45NOOh+/v7+QS3vble4dwrFrcoSHUeZa3pOgl
pOiU5OHlIQluKl67Gt7Gfi1aZF7r6Boa/a81unah1dD1P4VWq9BqmCV/mNBqtRQad8zf1FL4oaFN
aW2dgja6YV6cEx/Mq+Wyl6zrE7oQLUVJTI50gYCH6u4shs+9QBPrYYuM/iHlLHVW/9FkY7iJ0dn1
VgZNxrb+etIcWCmcDQVYdi9WTPrpQT+E2UrfeGmaZUF+hiPV0qEatVLhatbT8QjRfpXlW+rllfPs
YLyUMWW28noTdu10K9zjQWvr8Q8Nhl96bDVMuWyVpt3lFsEJE8mBPFwgObEsB6aoJ/gHqXV86JfQ
gNw/K1DCcBrBz9+igS9e/u8Mug9daBh0GdUU655FF7hYKxF9E/kqUU7R2a2FooVReYMROKEF1tXt
+xosxHUbwFBW0bUeNKym7LTfpnFFDybqdvy6mChCxFkAp98OC2V8P1yJRUuTbfPeNDt++3m/MJlf
G3XDntiW+92x02HUelBhyYELqyS+L1wdFbCCKjxzXhQxAkw+B3H0puTxKdMwE4scNEHiAZCo+yyJ
sn67uP3xcgBSen+4PlM/lnUftkdDtZ+cQ6dj5HTzAW39oixMrDLMTlwayqR98sKDhI+oFHNFsvjF
glhI0TaG0426h6jE7n7/TlkCqutH5Y+RJKI/PLzfvl/vaetGVmv+QeD89hu5dUkbmvQPWtI2Mamq
ln2cqD9eTLad1oZcz6LUPKYlezATk/m4f33ftHx4E9v86z78Umjiyim/4CM+bMrVyaSS6hGVxGnZ
coB1aEogJpHpZPW4E2OVBZ/I9bQAUrWHcgx+Dei+SjGFnEEhnl5VxOGTf33EbWe6ifz948603mJE
NEnkfwsjokUbXSbvw4r9BtqodZM0ZGx2TqgFulGbRJNQiUUAebGW0ABbqahvlU7oiM8njzt/2AVE
V+MASYPlFCxiCJbxltx82WKZtPapKU3/DH1qyNff8jD9qmKZ/3e/3W2e18lz/jex37w97/9WvP/t
dve8S7a75MtfofSlKgb4fy71PaO3wnvePf/tLd8lu1qV7vyf/wreXt82z7u318ug3rZqeJfqn/nb
Nnn+WAFTfc7XCph6z/xvDe+kY1ouhYFNlZj9tQImddP+2zJM2+yRkmf0uj1O4N9LYOraf2vUUDBd
t0fdHg3E/T9KYOo8Q81c13Upjan3eprxaypgNuQKH+Cq8puWZhhWz7lU4fxGBZqrInPLPJ1oW7ia
nZ0fpR1x0HKxzgwRuXcfZmv+Vdx/LL2oTLkPSuBra7Zl93Sqqxmm1jhL56TWO/XqkE6KzqG/2Zu+
pY1/ZQu2oetWl6yfHlASq1lU+HSoqnKfZ9bEXGqGjLMjZdsoe9MiFL6bNdvouqyp3tVtql43r3SZ
Y3cOXWe9m5TddSnSfdfyq022D4/7Mvarc1FKp9KtllxQXV1Avpk92+hpNGg7qmWzCZ3aJXlSUpJ6
O9na+85YX+bvpV1DVFO4zmCTH+FX0i34ZWKLyvfnUvFTx85J5ofer70q0Ql6wvYzNaoAWlozYuAa
5rHj7szNZJcnTlCcgV8szY3+1EntqL887uCXWRtWYCXUmzu7HVtEmQ2Q3zkUlF8+6IPTKU39em2m
I7u7tMUhMUw/r6uyH50OT0VuFd6+OG69vNo7oZ51DzjRetZh1NM3y5tlJ6YGuhUXO1ktnd5YWxa9
llvRZZd8N9NW1+qBROJgXOzbD6pv7azqTsS9eFLF7iYwu8fHAtCS4ARTfSjaRcHqVJqLfVE7Ilva
8bTLjpDaoVrOltRB9HQjqX3bqO+We6d42lRWPV9m6c7rnXpUKikOu8H1Td+w3FgOyhW6epdt71Iz
u9s0C/O63mdImIlud3tUNd3bwUmn0NLGPLp+d2NW4np73x1j28aRoYPUMnoU9rUb6qe7dvP0nFrJ
REsSec4BXp123vUmGkXZKSrZaKNhm5u73rEuu2Yy2frZlHq7XUjmFEFeB5aMHJ+86RvjzbDA0d22
u7+fTVUoBLlquQ7/22r0Hxa/1Dq96HTukrKxC+xzPE5ysDFOPaopwXh9kCZSvHGiacqkzKThasir
XmOQxi5ON2ltJJMdGQ3JzerOneXj3pD9rj+tIKbXwnx8mhmhHcCxdx+9uRN3MS3hOTRmIKUs6Ezf
j/iJZ0nL7KsN8+3+/7ZfjQ2VVmD7q/ScTMzjqNZTv8x7fmdDPcTjOVglwAcyeMfiyfXZ+G5XOZSB
75oUikauUBa64QKyzp3KWO6T02RX5e9WWofdZRG3zPh3a3tpw6YetUbI0DWViP2wtvp+W2q5uT5N
epWqvQz2f4/4sean9O36YL4X1o2W1NJ/aGm1ilfL3oaWqHPsFcNuf+V96YJY287KFmX03WLRko21
AK9zzzJso+HCiepMW/eWtLSyKgp8HoNjBadv/Xw4Pybbg79emaKyW2qVqY35zQa5tNm1OCemo4PZ
/HZ01vpsUsO+PE3cNdBJA957G9LNeOK4t9u1ropbX5/OtvaahkNnZ7oHnfbi5VJo62JyOOdBpL/3
dstB5JYTI21p8EebEcPM0jGOKDd/CXB+WD7NONinqlecJvoxPg2OumNIe+2cW7bjd0unyp2wFV2N
SvYW2MlvpzFaF/v1sbutpvaBWHC89arE8dwOrKlxJqJ9JJ0iHpwObcWAvpvNS7NYfth8hq5dcMUf
Bnde56Z1WlXVtOMmC62TUhIJOW6TEmYUn911KqKd8etHSs12jaq6ltnTKPf+7Ugru6NbSzXSKifL
LFsOuqYVbLt2cNY2cmlki303H27dwfVt891xd3u2jVJ2sJk4GE3YRJZs3N2x7NXTxFp6tQVZ7Sa0
V7pclfmX6y01I96cP6Ora4aJ+WlTbLOpE51ivbFi82xOrElnBpv2NB32AJ7dLVFWQNnC0s99yxZ7
TVIo+XrbTWv0a9OqUd1yu+4F3/FhOU+FWRvutmtOzidy/LADuysXgjaIpTOIAmnxn2gO5a/p1Kbk
EtLYtO7hmJinqGNOIoe8r+PcMbrh+liPEtNPjYpb0j/uV/OvIuXajeEytg+NNTRkL3EcOykvjY2c
zme9DcTXPOcGY7Bs9R+H3HKay2bY5c5MtF5nUh2XZPIXZ5wKdac1ut8Ql6oVZbDzzzAomd3Qp5a+
0RMjK6JpXrmHIK+2n4t1uu6v6sQMfu18WbSCAc7lEbnSrB1dWJaWneNzMt1tV8kktnLHO8RmW+Gq
5rlC6vcM1zQt7gEYShdv1YcdF+n1Oel26nwWd8xeuI4d8+58KPWXJD7BJ6utP18fVFNe0ZzNRbWL
juNKZzQtMgvusvi8djez1cn19DieHTNTaLXu1Vvj9ljC53loOc4/GCDX1MtycS/HQvtWXJVVfK5W
1WE7M811QWLscdCNzqApIntUHeyb68NTyvKjMlXDw84EN2/2KITVdENviyKPTsvNdrZDHFvmkfi9
ZQ8zt9sSv/9ur6NsTN3s9jDbKQZ8CZJ+WLVlWubrxNxuZ/t1MUr2o0xzw+sjaWuhIRrqXbpKT0ta
qGxHnrWZk6ctwucHc+Wa6jix67qqbFhjYYqDbRyi3XZmY7x1tKGxpVhr6V0fhq6Wt7EiH1u5gFo/
zFSmb0FfprRi3ZczWxPnxxS+ZCKfi+TLKhXrt+PSK1YtQ/tOjKvl+WVoTdvUPq3rIitoNNmIXSI6
ur+EORz4cpu++MFx4uxqtuXggbKcplbcup1q66j9VpxK7qTF3Fp2jmKVEqXKN35nRyj4eHi9PqVN
S4c97to2GthBH1tGkzsijvT1cuueqaVbS6MS9tRc9bdwYlNNHuzevkUKfneBV805mkW8vcsVtduk
Fe6dl3XqdrsbFrDbL+fRGQyeOTqPyB8Kz2EKsbQ7PH/uvB4dUb4Vj9fH+qNT8LHxhvCwNtlxcz7Q
uJaBXivmqb1p2aA/WkHHxKWIFEbnf+d/WhbHwyGjBfSJF3dzP81IWo/+H3tf0iQ3zmT5V9r6zjIQ
4Go2MweSseUSkYsyU8oLTSt3kOBO/Pp5zKpuRSCig6Pvu86pTJVSOgE4HL48f26iMcqQ+3Di7yVP
FozwhUsxj+iDu49jNJD+UmInJPQc2jNtOIy6HuSyf7BcetfoIK0sMWiVogE/M9Z19j4SEKqDxWYY
TC/kCx7d+f03mU2QlbHgviLymPf+6GZqNe8nu07kQdc5ZsiEQTvuTHdBWS8tFS8OoZi/DfcAadFT
KaJ2xgRbPx106mEMtKv7BvPod+fzuB888a1/rV+4tuAhnz85WNmRTEVrGj0TPBwirIyjowkjRorC
KzgSH+bDdfWcc8eKdTOZQ5HCgacK5TGUPRQyQUaz0uWhgKHBLBHhFU5Af9jvPabhYFzNHXuR9uq6
0Pl3nlrUU5nzuR6dW4iJRFFGJnmIGcZGjG9Vu8Rw+hHnXhMxb/CRCKYnmD5sEHlgSBWxW3E/c2z3
6AMhIFXWggRoumQzDV5SYm5KvSl+gWP/k8ODf2+hyhPYNFWEIGGUBzdObui4ta1qITT9cLDPFjqn
SNAwCY+VKBdRUjvr2NjIw3RDciBgy9f4R1/v4tJzMIUQ9N7O8x7TCB7J97DzwBL9mO7r1+wT6Lwx
RjC87RbcirNUB0oXSKhQg5jUtB2mNoxLZGFtYRbkkL0i64DUXLXSc697Zppnf1kK6S7ezWNpyjFn
VUFbm8zSfvU/TLYzxcZtvKb0DJQIM8/UvGlbJutwIRBRWQOQBThdpXKwLHaMjg2QW/xKnkyM7DCC
bGc92Lcx6N3jWyk88jYuXNVzOz/LdCkOGsd9ltglyJpPkQaZ5Jdh32UYhrHL2TMea7YgSK0vf6zO
hWnHIdq26ajtMZ0wS7xa1nQYP7fr5Kv9SX53b8unDNQ1t+Rlwpywwq+hbGAS+dxt//zKoB6ko2SD
NAgzlBM1tdB1kymcDpJa3qj5VC55jRf8AQRFRyKUw7ONvLKJhEEnNyaqx5jo8au643d009zwXboD
h+dWGCu25+kuqcD/9O8tcD7mI8s0DXFBizqWh1zmmleN2lp0ufWvCHFxM+AcI+thKkt0csfRed3J
g2bgOgyZ34i368u49Pa6RxKUZWhFL7Qqh91p6leZZLf5ZG9FQRa04cI7iEwRRsjDu0GW8aNZ/2iz
kqST7TSb8c7duxibhlkEfKVXC6/tvBuKDbWg7HgGEQ6ZKOGdHol0RFqmUyj3UWTsp2jdpS88bh8n
eedqxsLbd+77zt6SjU4+17B0uC6nshyZTnrqcnNPU9fX+/hldHckuXVDTAEoRq9ueSD7pZTDBTtp
6ZYD3wUnxlDKUk5LTFlbp6Lr9qLTt5WUu8m116Gj/eq03WS3q6IFZxDn677+1lMnMByKSKdfX1eZ
88NECc028Q0UreHGh1E9OkwrZpVTZ2TcJyEqKHSy18j9A9wnmk+Noy2VLc49G1uH1iAz5TA2l8OU
l7GKs0YbRhodQoSi3tgaq1KLdm0OYqg83MTIV01h+k5ovHOip77uVpUbLSjW2SVB5QRIX2tOVqC2
r/bCh32KcmhkuPtEOLiDRoXKiSmitZFFyUJB+KIolxHHgflGOKycMONiHBI46/vQlOYqz9PBI03o
eGnZZH+qwoi0kVGydRtFdQfFv1MVzseWJF1EpsMg0XGKStAY/0zGF2mmd6To/Vo/xO1CieHs1swi
5zgfxzlXyBR7ZghGawAJpkMjWg/Z4e3oYuSfwR6QQfEn2u6mRm7k0C34b/OmnRiGOetvmLo+Z7Zs
pMhPV1omlZ2P7lAfeiqoP2l9f+vmIXqD4ph6aUr2yWjpu96ayoWrckF5IRkZAB1XFrVnFRyBipeI
nFw0kJxtysTemhz8gzrC8siMv6Gws4pSsu6jAIq36UMHo8R6a0F7L6wee4rnw4Xe6MZH78/Rfc2b
epxiW9SHTGqkBwjEwNibBpNsUE9ufljEjGCuKv2h1+ulrISKxiTUZsgN4PrCbCG0sxUdM/uYdFne
1Yfa1JLYcy0No7jszD2Ydsnv9Y5Ot7Yby9upngq/6urUG1qpB1gHkha2O/rDFL9NWoqxcfXEfC3s
MXxNt+Q6KdPIl3U37rLaGj27KsTmupk7i27mT59NHJtzG9DaU6UJJZdxnYf1IRlAQDEUaRKMmuUu
3Ah9roAqugmDAjeNoMgAKcoOGaKSI3eRIUpTF25Sq1cry+w+Z1mq3/bOkASGlI8Rz2t/SBm435xa
/GGNdj4jxwT0wwSWCf9RnjKZ8DAuQtIcrL7qdrLO+XocnKXhpedXHwnR+RIw5DiQqFTX6QKy4ISs
OTSNZayII4uvQ8gxQXaahucszzA9Nu6SrdPnw74URv50/TQvXQLcQwfvJm4jigKnp1kbg2i7wmoO
Q2qAiJILFqRlzzYVinF6NaRrq9eQnzO0yb8u+MwpwaVD4t4xKETjPihq5GjhGIfZYO2zFhWczmVi
Q5uh80PoPVgsCdvWmfv9D2U6EIhNBnmLiQqyutcFqlp6bEcMt+6bpt0nQ+jrhAR6/jpEw4J1OXuw
FFnK+saBF1pXhfTgJoWfOcatK5vb0l4q8p9t44eYudKIrl3GLEVJSxk5epcZ9GCYnvUzQrYRA/Du
u7frG3d5Mb+lKFpiuX3bkhReUy/GbVnaftLfxJFcCK7PdBFrcWERgQ9hKGCq9SnERllIZEYPQ722
5HZiNyN6gtuVXj6044L6nTlrSFoS1AeQ4oObitfvVO+1dspJbo9Y0efC8s18Nb5GbCF/d3a1ZxnG
R0EWCEZAIk9l6NngNi027hAb7uSFTfaStdJzgCmRRuOHekm8ZqI7XkfB9eM6f15PJavwEiSHOl26
giA+6pB1LpMt/CRQx36vi+SpJPamkU1ALW3Vyne3I8GUspvrn3BBLxFxmBYQP2BQPvNo8Lo7WTRW
+sG187WtgbvEfZsGzFMrHttoiXPq3P+f1ztbaUAF4f+r8WAN59SOE6Ef8lEPBtvaVGm+amIaDG36
aoyfwxyDVMtnc6iCQcs82dW7qcwXnJpLKgUHzsJyTYA+XeUq8kIvszSm+sGU4JFt3lmReHbzgzTa
gu5e0ivgNOBBwWCZCFZO9UpmrpPWNfxQ9pximHn9LpLb8kcePgnjAIjP9YO8tCpAZXXEM3iFUZo8
FZYQfWqyTGcH3jtPtiS3w4i51nXxuc7shftywcoAo/FblHInxzQZE3ekDLUa+hRZdN214+04Dgu3
45JqzkELQMrwZLCHpysSBRiJUl3CMqdG5kep+znsu8Rrje6VZcNWWMkS9OU8JYPYFF4eWMMsaCei
8FORVcG7JNNFeyBJ4XzOJx2j8upC3jAaT35UFPUO5vBnTjJ7ZWdGuRo4CH/j/s6szNILCZ6qMMHU
yzIR91Mu4/sqa76Xep5sErPp364f+Hnyz5mDLEZg7j+gj8qJm9lA9bDNW7ySPfMNh38RblutyrbH
WPIaJtmAK3rbU1fzYtKSVW5X/WoSsvOinsd+Fw9gFu8KzStzl66vf9z52aHjHNGZS1wdXoM1e41H
PnuN52GoihzeUu+4K9qmd2kdG0FvjnLFLO3WCdNqdV2k2uBF4KA4Jmp5QJsCwIgw6VSmG9N2SGa8
6xBO9nvkdPGPAQR+z9PQaaAsSPrhfSyYi/mssii+lF3CwO2WahnSwqjfPI/CSfaOZnAMVAWatPam
OExfsjzV3itB9AJhjw1csDa5yTtLdFl5A5TE9aKQ0sc0bgmgkTGVN0Pamo9GRbXGr6O8cTyX5nEK
VvAs/OQYGcbJTyOV3Dcts9lzrUI6U9eT7Auy5xNYNRzNfjfQJ/uY6VOWeW3VDd+mxkJlty/S4hNB
Wht43dzqXwEeKb4NQ1f3GFFYRIdxQDnjD60KSrIAVOAB1udEuuko3hGpogbIEUscYLqDaFxNNPJY
3Pr6sLl+eqpNUQUpl33QyNAwAUGdQ4JW630nP7jhuLCc+XOPgxVViqIiHHmesueQYhJgaEW8Kpty
wWrNv+JYBBIEyN3hjbMASIe7rKR7DEfTW66n/SEvUrQEF7s+cVPPrVPLLzJk165vm7oglFqBdMQt
c2zTBTxZ2baUA8JW5X1/SGJkdiZSgY/MAd7/upSzhwwJXCRYEF/ZwFfrprJtvWWNva4lAGnE/apu
htjrW/upFcO6tNEN3UuUIx00vibZH2oF4iwItma/BKXVs9DfGayxLUWB4NKwvLLmni0Sr1+amanq
3ocUVOeR3sB24vk8NRyI5wBiYxxJDq0PaHdwdDDaAcFzfRPPjwprOZKiHlUStpNulQhT05yvCjd8
Q+1hWF8X8oFZOFU/SJlDREhCCKXmkDtTDiR2UsSJbRjkqX0QpfTa9ifquH4mq1VqGdvKHWC7ZIwX
a/IYG0f8ZNhW2tJVOFcb+D6oHqP8hrI1ykWn+zoVeVeORhg/jFruc9e6ycoqkBkgUrT1Q9NYi/ax
oe7ClTh7etD84szNNki3ImOPVqSTp8eYXGNC6Sh5sFB4A8vReGNKPzJ2xdv1rT4/TzxtSD3MqPA5
waucp1HUjU65ljzkequtibRQGjfpUurvLL+CCAvhD/3oT/rAHJ4uJ7JyO8kjipeUuaNnZFQHymfA
0Gzd8MhgEx/vloH0TvO1mRCxJGW1BKxTF4ov+Ch8wOMjyIAZykL5kIiOc7099IBe++VUDJ5si3LB
qVySotgYXcuAby5Jexjd6GAWAPjb6MhZ0I1LQjAk5mNPkTP+IDs4ckvGocjzETncA4ssPJsZ4dWL
JnWycAvnbz2+hPOO4bE0UTcgcChVFbTh9Dhl8nEJbb4WQ1IHRazVAR2dZC0aIVZ/pop41igFUgMQ
ahgqVHVOdYRVRmpypotDZPUwzb+E+XJdwHzEJwv6EAC0MhQB9li9yfDNrZL0pjjkduS5CfwYlIji
139PiPJyjjWHBugQknBM9RBvg3wWdv2nGqCsRLEOPDPriCTwAPTyfQCMMpFL42JUq/f3YfzeK3Z6
GIWIrWqMmTiUwh93ReMZuKgpqtRe2K6GpWLW0snMGn+k0WU4OjlAVuJQsE96VnnlcIsExsKmqSZV
XdL8EUdC9IpNPJ2Pv/qO9cidMLzRRoS+IObsdipno5gAp+i7Fi1J4jD13xgAh8lSiLC0WfM6j9bB
EvSvgtRDHBzk8rXiwTY/6c6vf0+LlbuY51qRpDlkRBPwwM5XVrya3ULGe2kdswoerSMpLWnLHiqW
Fmg10wHNyt/yxXL0wnGogNNBNmlTuVhJ7yS+YcSeMJKFEz8zlKcnrsL38gaLqAQVB1tPt8Ie0JZw
GGi1YtW366dyUYPRHkCdueEDmcTTHSNtGAP8iGuP0GLloFZjDu/2xFa2+xSaCyWRi6dzJEu5LU6C
9ktezqFM7fqdfaf3L1YRB9cXtCREuSu1RpJ8oLMd6ysvZ1viaL7+r4R/6A34vW3KhWmHzK2bDykU
zEem8BuNehDtd/zPVRoASpQ3kIhEsfyD8eBIpS2N1m6jERh/q/KNqvMQL3t8XJBywTYjmQQ0EQJa
A+GS4pGKrknDqm7EgWGgIYCGICosPAqedoaqqu8shZsXDgniEMMAE4ekxFkJTrAQ9fgB6i2+SKSu
MoaZbPb6uiacJVU/gtojKaq+jWaeIxkkDqJYzZHLvnrIHlMw8lVe03viu7yPH+lS4HlxaSYgFPBO
UdFQu5GzFkQ1NO5wXm4ehOHw0+r6wMj5Qnr6opij/IPyXNsOMuSoRMDxSL+OwHrl2j7rflzfwAtG
6CTHoTzY1NCz1tQgIw3zNTEea/0FzBEbWeTedUGXT+poNcp1Yk069G0DczeA2ICinOdJZ7yvB/q5
zKOAlQ6qeN0GBekn06783E1vepttehr9udk9WbHyRtllhrTqMFuotA2EQwPWonud0I1T8QVRZwHp
h3YerVl5q3QnK3W0qIhDE/tmHfDQaz81T/Y2ewlznxUB6mBl4ZfrsFjY7QvP1/EiVSr0TNfybJgF
62ketHno9dPjwnmqtW9lbSoZ+thxpEzm7BjIDtzPHSjwv2VgzWzRcxa40bowF5a0oKkqb3mk6+Xk
AgpxYKMZZNM9TTLAS/m61f4ly/X71FToZWJmsJ4JJCVUrIzkRmT9Ws9er+/fwuVWycSLoovq5uOE
+Lg1u1sWNzuSLpjHCy//iRoo1jHUGmqUDGdEimGj97UnrWhFu8HTsn2tR5vrS7r4wBzt23yCR8+Y
XtWJZs771uvw/rMQGOBNJcvANV7sFncencKduRTTLKmFYlZ6+V9CgWOHWTnEw4szvslmodlitgpK
EIidRM0Mjd1zh7WyNheNe7xr4Z63vFxnJvGQivYsgJxtt1ojT7fv5Nv13bws0YbHNnttwF+e7maJ
Op0ocon3s8IMwTS9qziGuXAJtJHzlLmuL9olsNEZcPzvO/1bpvIatFHiDlaMWJobmj+wz2ONkYWs
9+WQrMsSxAt0p7sr1tywxSbWs3NEtyeQiRZFPdZBaklZblzaVt5Qzdy31ReWi6BFV25plgGw9as/
3FhFkrJI100dYygia1+Th1CQHWuwwBShapu8tJUdoLywvi5R5ZGEi3C6OMUDZ5M1WHoIkeDfpjfN
K5U+amYjWFQaDGQEKh8c5IWPisyreTNZTw7ahm7BIbxgQc8qfB+fAQAPWmh0HT1DqgeocZn3Ep+R
vDZfh191UO+aJzCfP9pP1Sr/2u265/IBwlFCCxbL3xcP+Ei4kuEA4aoMLQrh1v2AlDn4Q3SPpT5r
/P62CYqHcZO/YOzT+HOJPuRcq+fdn7G3ANbA5VRhmRkrmNO4sbUf66DvPTcOpjaotVXSrsIW44Lp
vbWgYmd2V5GovPsknyaWlZAoJveR8k+6TFZj1Ad1+CrjpWM9e0lOhanlRuLyWMTNrM/oAnPqlWOL
YHTJgnFfkqIcX65JHtYZllQ26yjFvE6U7kr9+/WLcmbzlKUoRmAAMpkV1qygcbGhbYlQy92yelzV
Bch6BBj60bB4XeRFtQTiHIoB0hfUTk/NrCNkjbpYaO5zJ/SKHMPKskDLb+KlJq/L+/dbjmICkjyn
vZSOuU8itD2xfUU2VCwEDEtrmb/h6AEeylzqTenChpaf8qILmK15DhqsuLlg0M4d24+D+r2a+UuO
JMmQsLJBvWyf1R55dL+3z5x4yR3d5d+678NnkGc4hdctebVLe6i89YM5jqRGHXzPm1VcY1K47H2q
vVxXiCUhSnzAhB6llYmHyNDclZNgdnTxs0np6rqU/8Eo/d5BxURoBDAcl0LvGr7qjQOmYrtfnR+I
fKw3jQRdsraqhRt8XTswMf70zMoGCG6EAuZelBvm3ub2pwYNB9kSjmRJjGIo5FQZcR7hkMyo8qkd
AQX8mWNshFsvbOGZu3mig2e1LoI2rJRhOvm+SoIk8mCP5sbwDThLiObHpX/9wJaWpdiJlmikzBzs
Xmt8Dy3jphLfEP37Q82C64LOA2WgmBz4e65poW/orDO7MLjNm2Y09yP699LeL55GcJR5yQ+3Dyzv
Od8sddKdBYuzwLl/H/0gKHSr7V7GBBh5jdrw3mWrqdKQuP0XLi4kzHVCvMCgXFSU3QVWnGkaJJBY
YLYHy5v1VIKUz87Mpaf3wvU9FqX6OFph9UaMJqN9YaU+F6uU1j5Lfl0/oyUhio47Tk4SAQzLntDS
y5o6sJrKL+wlDV8SozyHNAWuifVYi20PvoHCA0m+lv1Sg8xlhQPQBSXdudFQTWdZrix4K4i515+L
ffgqMNeRIJo3AhNs3pVXC4+2Hqhy/pU9/C1VsbOlnEjJRkgtZ2jSp9b8bC3R8F3yu6EMv2Uoejc3
QEm7lOYeSLU7k3rGij/be4wbf87XTtAE/a/0q7lhfrGm30jruV/Kb0vD+i6f4X9/gopyNULAK3Qx
mftJ7xCfugFC07x8ub6Xl2/wbyGKPpa6CDMeYp2D9jrFX2X75c9+v4mr6yAGBeRZBw7mYyTn0XOf
CRK2SSS6hyaVeYBmwZ/aSJb6DM/6TWbjMOMOwQUHGOIZFMUBYFDPG71/yDROxsAZQ+3dcer+czbJ
7otBuUgDA7Ma39K8QDq0i40EgUNY9EHWReNrMuiAlk85Hd51qzJHHxCMKPcqdLO+sSoRqT8iWT15
BQi2uFdoTauh2160Cz6s6vvPqwDSl9q4TgB+qGQebseqNjLy9iGmufzUc9F7aS0KZDJtTE7Ui91M
47lwl1S/+UMmiEPwXrjg7FOfdpZ3RSlc1j7Alvc/9SEdfCBgE48PIJ00Kya/ZKR/AeP37rpeqI8i
5Npz2UIHPm7GmyhOLUSauiBkeKhDmW3jdPoaTwP1hg41BVCYxQsezIWtnXcVGghmRkRzippPOfCU
gzSHh9AB42gc9j81XCiDkU8tk/dhl/d/+OjP6zsWqBjg1AQJr2D28IDaSbwacu2TW1iDRye0YjVN
+IehCKRhUeA3tYAQJyA7OnXQdKey0oiMw4MbxhhEOtXpkxUOr2Vuhz+aul/iLLlweIDu2EBnQx4Q
FIoBxuNCrTziw4NpgxWITV0bRCCB84syCwOtFM7C6Z25vGihA4wOKFUg2lAaUqFmkWk2Vaw57CG3
fyUsejLB35lVxjYj8NtCGoymc0uH4j4V1Z2RLiXjz+4IEHQoeoFBBPgU8D7PhvrIhrm1Y2opuuwe
2JS+j0YT7SYStf7A21e3YsIDU7DtpdUSA9NZmwNWfSJ3PoYjuUNoDZg2w7DqVH8bJ2Mdm+x20Cj6
UStPlq3XAIpbN+EuHXRAYEeGRhy+YB/U98GcOVPQgQ402syfqmJk6twhWiJt68HMiBOUzOTe0ExL
ZbGLUqA0SFcacF0/duJopTpOt55b1B5yLRQbXrAcDh76N67bnDNiv5lUFxU/dIKCc9skageO7ZSs
KzsteRxHq3uhheOkfjiE5ODKkH/MybG+8hQTsL08KePRy/PW0f3K5tWnCAyZj6ROxk06tbuoKbO1
jIi4kamW/v0M/BH7+gcTeVP+av/X/M++l6B4TqK4/WAz//2nQ/WTP7f1z5/t/ddK/Zsn/7D5Px8/
/ocI/eQPqw9S9MfuZz09/Wy6/G8h//zN/9cf/kOt/mmqQK3+vex4O/+2KCn5MZP6PJThvxkDzxjZ
92Xdxj9r/h/3X2vQzn/9j12Tf+U/GvU3/MPFblh/ETTZ6uiZhobqDm7tP1zshvEX/pelIyUDFw6k
b//NxU7JXwgkbOTFAf+drzP+UVN2bfy//1M3/kIIMxNLzl0TlgHM9n9xxz/8nc7HHuIssDH//PmY
61B9b9DnjK5x6iBZimZScCueXl3A8ng5huYIhwRhHtH0dxtMvH7Kie0JpOL9uAYLx9FuXZCpXiK4
PjOVEvhL/zHMpzKrxrE54/rwIPuuXycECf9YFMXCw32GrPwAM4KxCujNma9KxYTo6D0aCgpfq9Zj
fhenxVbG6QgWKYMGqTb2XtzQ6D4bst3InWcrr5aKRWcEJ3gLHB08qzMcAXUVFWFTOn03STnVDw6a
NrZGlbnroTLNNQGfpW81ZnZTFASTMeMo8QvR052WZaXHSjffZmh2Bvd3Pd12Mcvu9VaPbqO+ir4x
q48Xdkod3kPQ9onG17k5C2EycsiK00Ek6NuBqeEPKePx2uIphhrxSNugd9LcSip7sNDJxvDRHLpP
tDEOiKy+gBMx9QtD/oDbHH/ntGX7lNTipphpgdFa4W5zanfrdmDoYo2cdA0vq9oapHsYrGn4rDO0
TjgmGvJi+MN+1hL+bqXj83VVO1cCqDa2n+KlxzIB2z/VNV5M2tQzI38w3cy4ARHs6Nvg2b4jQ9T4
bp0TvzPqYW+ExbCK+UTW3M3H4PpHqM8yrheqxKhMwJwDi64ycZaNNQBMmmYPeIjpLcAcb2lE+YoN
VreebNj0CPxFVr3kSp6vHaEurAfadHB4IGlWjrUlbtNbvIgeBnuKfenob3ncjX6cmhqqbY27Tdr4
2Q5NzHeNsibQ6n6JX+wsOiUmmkixcKBlceMdFSHDdbfkqcXdg43Gx40daUYghLSfIp4MKye0840+
PRtRemgokrgTx9SVpA7XSKaAwDoR5W3GRLxG0/X0mNXONk6QM+caD/JW/9zm1G9BNmtLd4Hk4sxA
oaw/x9SgKsaZ4f09VZqsNaph1Kh7qBPXfp7MoV+1kwiXXvl5/48LrmghQR0Q++OA+wHO8PwZR84E
HcsyKm1HHpK02I1Rp21GHUrqAIPZZWa61tt6/Arw77ekQ8lOWojrOnD+X1fOs5B0bmRB86I9nw/g
evPzdPwVWlbHvC/RhscxvmJvVv0dkWP+pW9d56ENKziwgmX6HS3mHo2U9N9MU1hx0FW2A8URWfnF
NO/jxh1Kv80IqAgcs0YzrVk3IOhOjX4bt2J+S4z6Hf2e7Of1zz+3sZY+u3su1VH4IsRWfM+oNCwT
Hepo7i3Mu1pLoi8Ng26ltmFM4AiZkEvqOzeFx92U93Zi2KE3jn24s3ug1NZGnCFlMsX6uzlYzT3o
dFAu69kU3XO0QC9FB2o4gp5URIuI+9HvbM80xqdbTd0xKxretweWFuIJEPN2M4jQxqChTF9rWoTe
sZ7bt3yqxpeirLCB6GVFgqp3YGpFCk7uzOBVClBb2h40m4l1zLnb/+1J/3+37j/noOB/duvWSZoc
u3Dz3/7bhUPnn/MXOjFBaHQ0Scc2/gIeH9wUaJoAadQcC/wzSUfT6V8wHTC9CAfngGzuVfzHfdOo
/hfoXix0kaHlDj2UlP2J/6bEXuC+Q+yFkBX6BKdwfl1OdUo4edKatDFeJyamm0gbms99bGjfeFOb
ID7k8pBZxRSAK7/ba0nPdtkYg7ZE0Pxhaoc4+Vt5/kd/UomAP74H9KdoC4LLhXktTLGdWhrFERk0
+9WgKdu1xhz95Wl5a0jb9XrXaT1NK/laptRZ5eh8AalFRf2wzYqFVMOpEf/4EDRIAQvK5rQeUpCn
GxNKykLudvpryOt8FUdgukeSrdkeqcgFX/aDEui3EZ/FzK2T8C5xlHjj1eTnlFta2NI+fNXCPPJB
L5IFTkEw8zu2LS8LW2czWu2tQV3p00YOP8eqjgGoNO2dlWbABmR1vi500W3GIuKBxWW0c4Yw3PLe
pZu2SYC+LPrx1sq1cZ1VwljrJG5eiha9zOBaT92VwWuxihhd8l4/+q/VlaEZENHBHBmAq+N0A82p
pUWPVvRXjfPbqtMCM6n3pZ7cCXAE1TbfwmP0rMkMqhLDZeME+RVARDvYq1Fs46hbGSRcU4bUOgez
dFGu09TejmX/3JrmnLLcaHTywYJ+/UDOjx2Blo6QCXM94HE7ylfTMCrZ0LbOawxc81ZzMtDSV6JZ
MOUXpcCTw+Nigx6HKJmWYsQAICfhzutkdqZvp1R6U2OP6+trUVrAP5QLHW4znwhCPvDCKmIiJkqk
WGn8Bgcoeez03Io2dTX28JfRevxYo95J1sxJk9eprjrA0OhQ38cOqW3fwlMhVm1NB7kSuYg6r0IL
W4nGxEkuYfAu7AaYODEEABRSGHygOtlZXucNs4vwNa0qbeVqbYv8YbOEjrx01aCHYM5H7hmVJ/VG
D1VNkHrQwlek3/RtD9qsW0FJ5RNutn6KuVl+hZaGVZpWzUby0fGnVtBnV2T8i4npSIHGTYJqZpyg
Msd/JPBZtsPI5UPaopXQivvWnzqL3blVo6072csgrSx9jTFHPCgRnzwWkxxvaErLBXLVjw9XbhoC
FPgvc3nyvJueFwmlncT+kTAfbuoJK0Hk9w3MmdnGsTj3uzIHwQTmP3mpyOp7bpfCK8vceNJS3brp
SKT5ZoJk+HX1m5+Ok8+y56QpghaQWMKGqsRc5hgZDhDE0VtEjeh2TDBTItcIQ3M/HPOpZqUPs1bf
N0Wz1BV56ihB72fJGPNkA5yNuoxKOoVUd2clcRq9FU5xhyDCera1FBmZUNu1qbU0mmR+ktR1ossd
BDQU9MSQpxi6ocwY63HLMIak9t3SlgGy+5EflkUTVKIaPYoU+cLDMSdWFKGz5zrH3LPvoDZEzH6r
42KK2muI6GkfgwLOx4QU7lODl5/t2LVXk8HfWCflxuz/sK3sY4NBeIZEJe4rEo0qUQtoNzJg4CvY
rwhsEszK32NScj+fssXu0gu7C1JuitwsGJ+AUlMcAoHMmJmbifuq9WAK9WLRWJsI2Z9vvejirWDD
nT049lYfxDfHldNjCOpIWQMA7Ub2r54UIsCshPKBJfS9G0O51YTxBX4VprhotPMmmvXBlHNtnRvZ
r8xwkz0IgISvoxPQT5H7QhgZ1rdmx94kmciqctMW0zaosdI7zb5NmjJZTU5d3aJLNFxRaWFgSvcg
wA+xKwtt8oYyKb5Open6LTHbXVkP0XpsKi1Ax3/j64Zkga1PZOHmXdgz1EbIzCaFFgzkL041srHN
kfXVaL8ijHLXtM/FqijCzJsEyEqk5ZReXxRLILsLGmmD3AAdVOjnhnD4s8eBYGpGpGKV5b4yVlp3
Y2+xQLe5ti1gS3flNAEyKUUVIA6zD6EYlhh551umXAg07IIM5oPjAwWMU/H/l7nz2I4bidL0q/QL
oA+8WQ5MZtKIFCkps1QbHLkCAt67p+8PrOkZJcghjno1G62qGAkgzI3//qYz5BnuTso8iTVUbzgu
f6y06EnJy3KnMtwAIy+zH2ELBYJmo99lc7seqhFpYjpz7JyxmCk+2r0Mj0xost+ubGc1RrWPfT79
RRtLv3QoW9fsxnmHyPa6UF59QzWaFlz98b3ahhNPeTuOklFK56zESL/prPI+r5T6mDb4s4aW1tyq
S6bdq7OYiSjsnEMfl/Gplet4B+14Y7Plo4PQcICDlW1Z2CId9MkoK+s80Zs+kphkuU5Slg/JbDx3
i6wE758qb8xtvGNwe6eyxCdxDS29mmbzqA9FodlnehSmW2lFeEjsUr6XoBAfs2RWH0bH/Pn+mK8K
FB5LX3NNkTazEW3rqDEjHEFXRvvcyrEZzKL41kyp7b8/yIZksk4rvBmIf+DMVNCxbldtZw0OiYuj
uJRSNbjlUgMbpdp8M46m+RxaTXui8TvdRnnNeda04hgrqnRbCad7yOteDwZprPam+jXG9PKbwHQ5
IemIIenY2pVkcgHmWLaUFmj8A6xNh/tkGBdfScPs1BmzfIw1jYwqUYs1CGy8bUe8X+ounnc++xvz
HbifQ2DNN6R225bMJT5JeVSW4gL4Dz05i7uTU1bDI9fW8G/sfIdATFZxLDFfORlxnt4Ww6CAG8Xd
8f3v9LqsQd7AmzHwlWZSbOFYgoxldQprcaFZWpcQpVPlM4xIrsJtFk+luxZ8ndvkUXzp7L7U9gC3
1/ssjWGHdiU+MrwG7v9XC0CfyjoanGG4hGm9eGVFDukIEujZelt7VKfjacRH9FKLzPbCdCmOdejU
nzDati9JqE/3PeFsf+P4Vj3iNxh96tdOvd1lzW27cBYORZt/FK1NYqUZS25v4mk0zFNzqjMo+Wlu
KMfE6Qu3AKvzk6zBmFxJ91QWr7cUHc+AlZeE0IIlsXlEpcziuVTk/ALtePKrJkN6lqimD4NjOLaT
uuci+Hp9c7GmUCWz2FqB9s2lz2iypa1wnrsYOTmWDSmqR02K9Z2S7fV1zKIoW/v7JqZXa1/h+suZ
dVZki6OVl9kkhTWqjVs1d+CClMsUaMms+fUy9YEMQv2YG2N0rEX7cxSqTH5PJm7sLs8Ohd2KM0yF
cOe3vT49uaHjXswmzu3nVZVV5pnU5WqRXlQRaX4RlalfNqX2JFfQbv90/aASok6mTmA0kNfrt9Bo
fTWppVpclrkoPo5NWX3v52SlQ1fjMW5t8aSoXX8QzmLt7bCvdzMCsoBcyA+hMYoHzPXQI7SkdlHb
7CJglX6KDDYIzZqkQO7MWXWnsfyehIrmUTmWPzvy633LlhovapU9s5/XE3y9rGEXSycTE7Qtz6Me
STwedKO4SHRQPWVA3WiapW8VDqJceVdl+RqLYQOEK0tlhvnNKnK/fnBDzbOkUPPiIrRlunTGkhzb
XO7uOjSnBMVaw1OtjCz0vJGDWE3AVqa8xpaiVu/JeFpOcogqzYm5HRdxLt2KauVgJBjEGZmIPrS2
2nsC3faRUOHZT3DbdZ25n+40s2qeKgxOdqbQ6xqAXZxXZ6xxcTiOrOv5t85HVGZyqORtfGmnMfvc
JlaDMDciNq5unOOgwjbF5dveq7jWl3RdYYIa4DeLERQALJ/tetS8tPGFCLPkwmGZfgwzxbotw0E+
Jsbftvm9kQmiyqVkvkuWfHhICtRv7y+c17sUnWBAwtXHbsV+N7O37VR5dJI8u3A+dr4+A/CPcbVH
6Hq9EzCKwbIEjaFfsb07k8xqLWZtpRddbjNwuWm4S5PKOtLs+jPy7lpcMBSVK3Rn2ouE8l2/0CY2
rWnsM8wpyjJ3WyusfS3RviRIDPeqh/XEuP52uM3TszFWmzKq9s2J4gjJlIw5zS9jFFkHBWzgIPV1
e7JGbXTtVDKPfdv/JVmVfZi7ufvYpxMGvP0YB42pi8ApnD0rrtdfk24OgAHW2PCJsQG6fniRTlKj
Jzm/iJCxYw6G5xE7vqere71SiC7D53uNIuTxXxqsv60USwmVuVLG/DLYlbgfrMH0KnsqDi1prSdH
7w0fw5M/80zmu0ItoW8BCRFeCgDn9rsyqXC3tOcLPaZf6Fnjw9CmKvKutnt+f0m8voqtQkjc9teb
H0L/bftCliO7k9NyufR5hoAMh+MANBX4O6qL24jOuCstHVoHbervi36JQGb0PabIqy9pvxxkLEp6
oKQabL6kutaldqirl9FSE7+whslN6Vr/6Z73oj/gOUkYwIp3y7QBBqoLWdKqy6A24kZqFeNenubR
f7GLjxI7PHV1leysm+tzigqTRhPvFQbZih/T3b2epKmij01vO+R4G+a90idPLcRZN4+Vsyjyf97/
li9U2P+7Rv8dDPIISRQopKnF1h/z21wl67bLlSrqv+QLFZlrdUblSmaTHiG7WV5XOvMxszsTRwL2
B6dR9MeIdmiQWpJxwyEz3C1mS9IAGdYuvC3ypOOhPaZ513i5LdKg6efhWbEyx+PulBztYraPtdEa
Xo2UZOeseNFQXD0LNELYxpxPoDD8u9lvBEtOWsKlP6MWyW9zKZWCiDnyIczq3LVroQbOPA6eJmHK
UUagJHiGtadB0BLRjcw6d5YqAox8ieC1EyxpTM7QNC/Ss2xlxbGvx+aBKW3fZjBCg47onE8SBWxg
17XlL3rYuIklpDt6GP9MiTMdsffTLmpi1R7YePLDRqyduN1UlwBdVnqr6114Z0dN5C6xoQQik1Fs
16Plmwq44vuf+Xq18JV5M6slHlNrrYK3TeysG5W5tq3+PK6E4cTsSFQcGer9UTa19joMVR6Tlvs0
KeOotq8nk4rnv9PpoXyeB1vl+WfHtaZC9/uhHP5a5nRwc/JgD3UjGadQ2BlXoFlQ9mTCVbl/3Ld5
kx+a3uz8WbP2wjpfv4NV6UMdwcSFy77lTNihRB6EOfLjnCJ1dWVSPBpezs7i3dJAX94BLWfIoKto
6VWuS5FAjRK9IZ/tMep9jA8tXx/6xu0zPXvkcOZZlTC2A03rKo/3UhMzQ47wIs29lxly6S5Gb3ph
Za/RaEb6QJth3PlO15fZ9TMBn4HSG1D5gLG3obV6LAZZ4Il6ThPD8LmZ2Z4k4Mfzfwye0WP8ENZG
fMSh96fdskzenyXXtc6/o1NM0Rij8b32nq4nSRWWsVSakXrO7Cm57a2pc9FwVLjxLd3Ox3i1k4JX
UbPi+wo2qnDtuR4q7KqlqQgxP3OZyA96r4Q+ZWzhaRUkwpyyfOfFbhr7L8/GFZoiTuNfAJzNgBpd
34mTXgOiD/Wvc65rN3KjVY+O0uauAYrgJ3O+rI197UaSFt1Tmzw8LH2afkzTZs8w5K3HB1MgqEWn
qOSgvH78WE4lwcvRkKBUsw8AbrgTFyBXgyzlF721R+d+48sy44G/LXqKXBbWFfjbWaLC243S2tLO
bPDhHXUhc6iclAdYW/nem14Pweu9nhjR9Uxmw8H3YuvLYIT9ak3HHO7b0npcAIb9YZSezDEyg0Uf
UVPJlXyRrcQ6aFmmnGqnUT1uqTNATfNZLfkKyXft2ML3JHdJyb14UvYOpDd/I2sMni50D2gn1+/D
zPK4WkJdOY+Dqj/jZjt9GNsyQ8zYRwebXu8hT0rLL4cl+fj+Glvf9Ku340ASQwRj0MfZfAmJG1Ok
F47CXqeqhzFVx0ODRv3mj0cBwEBGoClEzQAOXz+fYS16ughJP9tdrLiJDYDaxlm686nfeBam70rW
oI9s0mC7HsWa4sSJo8w4t2CVgV4Wnxt92MOB35i6xFWh3qG0lVdc/XoQRWpKxR5n46yYsXkTyVJ0
0vuyuDMhVT/9+VuDVAkRHBNlqvXNt5lTKEHawlBdEYdBBfXfLbR8L0rwjbkHZst3YfbRrNx2Krh6
xUjSJv0sKHSOS2RZx7xMjKdxHtO7uaym+1KmU601jrzzvZSXfWUz+0wIklTlAIowOzbzPinNLhlI
YDgr/eTEgRxKcxgkeRd9yzJmPeThQiJ3CbL3nRBD8qXpJPsZ5Kq+NXNh/6Akrj9UmelclDhqCm8Z
lPCbVLTSU6QZ1WNXZXbrSoV16HSZnnpSWyL0iixZvuczPFkPCV+K1nAulMCcsYP31NQEF6BbW907
ixodtHpAxqONqzdnQu7cN3RPQJCSQOhDUoOBVYVTuOz2XEfnPqxiv1uqqcEwvDN+hCK0vjv10Ghu
u2hxQuhWN2v3cSzIcC6AMv3M6KsyUKzWrO+aDAjdE3Yjf9ORzP6U9K4ygmmZxhMEUqnzUqWsMz8i
kO7TjNPLJ03vK50eXhl+JNjoQ1ymZeZ1eH3KN02nWz8gwdKAEVU7BhSMozgmSwRknChtWvlpWCZ3
Dr5zjhs6Ylg8E4vg+7QOq8KtAcsbb5IL6+s8Mi3dvlFtuIhCgfyDLYgUhNnQLkGLGW/r16WWEQho
dseqGSlh6lZfSFezjObSpTYYVE0HPD6M9chxakxh8W3JYQd1tMeim2JUeX+hNms/h6kD7KKsY/Nt
C4xHaOGJQ1b1ReP1OWJAt3SSRAPIKhtOyCWWxUmV+/DTwOsnRjQthnM0SOY/Tp9JJ6El5eN6Rblh
V0WyOERF81MLcxsD/LwqU2+SBpVgGDPsv6hZMhU+95LuS1UvY3rslK7/y55s45Sok6G4htZYP9M4
W+5x+a/pMle4QblKmQyJu3RFStku5vihVmDiuD3ZfJlX6eFyow9LRTtaL+aP2H8crXnS1dOccNl2
9T7UcJyemhmrCUm1PDmPlNss0srJnUqjg5SQRIgYMjWsv6rMR+7ISue4S67g42hJTSPcHCbMP2M5
gacpIkPhLMuLdrGrJn0O42Vx3CYR+n0XyXLqD3NipWhPJ/tR7arQQ10R/6Xkuda5kz2Yh6grkt4D
vm6Nm3JZyn/e38mucY6XaoeTflVZwrdeGwfXm6a04M0OjAmNjrPly4QLdeE69STB1mXyuym8rqAv
dHF4f9g3SmyDTjtYPh0y+nfbW3lmtZj5hkZ4Nu3R+FCLsL44haSmLnai/9SNEcIC6ZMgopHnV2Nf
+0Omh6coV/Un2xBFoNp4Wc41dz+WpI0DuiZ2Tsbtm6GXyC6OaxT0U07f7V2jb0JVK4u0O6fGIB7S
qM0Ce0gsT1/ayEPUoDxTjuwpCd8a1OBABj4ARwTdu/4cBHBAwurzgWrXSrxExYe8jNQlkONgdg7W
UPx8/ztsy8v1IUEF6VGuHwHm9fV4Q6X28yTVwzlc6mNjc7OfkjmC96Q0J6hAO1fYFz/r308Vhlsv
bmsvEtgTYPF6uFovzFkbjOE8LsN40M2l8zPYrI9xKYZTwsngtUabB5qDs3eXJ+Ep5o7nhY2mekmV
4NxF65o8uMwJ+OF1gE2g40llngQxruAfnNCa/aWf553T8I2PAmlhrV5emmpb2oKetVg8GWI8p+ps
HoZctz8q5Byx2AvlpNZ9GBD5ssfte+PLoNnFBn/t2pIQtykxQF7GrKuL8ezUTX2abUk6DTD8XFin
o590w56PxhvjrRxCQkdW9oslb6qnIc26FqNAYsAi81kkak0PNDK8tHJuI31u/giSR3xHSYFcFwBq
vcVzxbueCHm3xCMI1XRuG6kP4jiOPNNp9m4YbzwTzwOYRPUO+Lc17Bg0aNnpVE9nPChGbzDm/LYb
zWeOg+6OK/re4n1zOItvhfSMYNhtl4xyTbYioU7nJWlyD57JFBiQoG9mqfoJ8LRnG7POgM1iAiSD
T0OVBvC3ZX+W0zCOpFHO59HW4wMU5ZLYkEj58sc7BKcDGaG8SEzw5U3pXpiSHSJHm89yZ3wzsv6j
ow6/onn6ZU1DEbw/1oaQ+TItoPZqbEd0lfH33dxGoti2pgrOyDm35t5X0yR3B0tagiFp9eNsVfFp
pOJyJXsQN8MgQjcstMm34iLy2kxoXiUbsV9QI7z/u7Y3CwA3JMFrvAEyZ07KDSbmiExqCkw2zlI0
DIfKJna0k2T7JJcc+e8P9Qp+WMey2CWhYspIlLbrkJacIQhQ7s89JbgLVVv6XKPqux8rE//uFvP7
RptggDpD5GG7Mt9Oelsdw6XKbjoq8eP/5OewL4DU0waiB3q9UDOlhKCoxwN4gFTfLCpHLwSN8SGP
iSqYF7Cndig1qPcw9dRw0v28X2q/V4r2JPpi3KFMvYK6X94OCt11xq/Fw2aXqoYSz9tOAh6GX30n
DygsjIlS1oGG4JvqIlw9zoujPGc2ah0xPEwidI61nVDLzqPsNVUTWKRsHB06uJ4tEbbYLpkdEDQm
PfRtkd0umZofMlRPHsS/ye9jTPW6rBx3CELbu936IGzsQAoOSSeIJa7fa+/kwyBBAj3j5JF4Zelo
D6nOFSsm8Mq1Yyf0MloId3qin9//otpbkxlZxrpPcbaAB16PLA9awwldDme2jsrnXrd8hpRKeTxZ
8idtSBy/bXTjMBr1fGzVKT3OufNVJKH61C9VdSmNxAokSkJPJ/DhCBYsuU6qGEEz0uq28WJCi+Aw
cw299XvCyQ5mPYReaRq5uzhx+cXOetvNWWx0nQgjUOKmvyMJgfLfipegMvXRQzuefZRUtT3W7Tzv
1HWvt00dQhaGIgA6LzHX18+fxh102VHMZ8Oek8OilSMXT/GHZvUccIQDcz+m8w0Xhyv09ShzU8pj
LszlHBll7yHxtEiHc4qbuvvTeIeXodau9homvZbwm92J8CVuzJ0sn3t4nCRbDvUhs/Nwpwh6PW0A
AqiGV7I22/M2qyqiKctNPFXOEF5s10D15C6V89HOlT54f4a+PkbhR8O+RWVPHUJtev3qUs1q6H/U
oO+DcpKJDfRMJX+qZuPWBPzb2W9fr8M1/xtCGDRMAL5XWzvIrtKErXZOzZQQumiWvXw2mw+yAr4X
dol8mku5vGTysoexvPGY0PHgUK9RjGtb5/oxF6npucPH2tnBTftzG+nflFiWf0rC6X2yYf8wCG6d
JRQlEI3ptALcb4OOW72wu4rsjLOcy4qPUYV1FDYWA6pk9l/e/4DMCH77dWmiU3ahsdOZFaBkm0+o
mFPUzElonWM7umvrqrAD0XTRfVcCVqEH0a3PU9KRp0Jun/2p7GCN+KMypLa3jGZxi3khnPJypgjt
O52ilzuQoYEPYI7mOVNJyqIt5OQrcG30pbEQaJxaXcGjVNO5v3qJU1Vg43meuHVjk+PQFQTHeJhR
jCYoRUEMqy5RVnCI6trs2uRh3lpjaj1Df+TsUivHbek0nrtOQFOcoxK0l1IVSrp0qlqrfLbCvOsR
J8QGUpV6eK5IvDG9aOTFuyq4VOubS6z+ZZaKNt1Y06z8Fev182hMWFoahDZmEIak7Cvxm0l/tJEa
dG7EUZr5ZTvDoa8Evy2aWumGUDytceOsE75VWVyHe7l7MhKo+GAu86CeiMVLP/cU6j9pR0sfxylf
es+2qvDLPGPkzP1dHog1hLB1ixUp5VQcDyGlsJxbrtE0cPIbyP2OF4NpKRw5GcLuunQqugzCIFkB
XTQGJ6k5Tk9zLQPMGYuoVgwnSu9wClGgM5bpV6Wfpe/sDgBwyMAq9tPMPClYaIaeWplj6xpliluK
oyb53/CDwGJW3BMT5nmRvhZQQD83tY5xlmkKtcDDz8FqNm+W9gvwLZG1CtSpT7I8RXedFGXHZo66
Ty1J4X8rljQ2xzYuyGiJM70BdNPHxTzaUD0TL4OPMgVmiyzzS7EIAiyNER8XF/gmfpCSwUx2LjVv
7CVoZ+BT0KflfN/2MxSwZ/yw+uVciNbrLLM6FWlqH7pYkw4z68ylcaX4lpzsFGmvTzQD9H5l1aJi
krnJX+8ktTDKbIol51xP8E1nOTWpEXe1Ea/3q1XuCvC6dkShtm3WdKUvoTSUnXSmPOtuSWpsj+pY
ku5hkPeYG/peJfz6wGE86l9knusFbmsdOZZhbAl7kM6VDW85LMXkDq320CIyPOztV6+2K4ai3YXg
yVmPgs1WrISIQ/Ejl86iteK72FGWQAHR9GWro7VTa5JPSm70nHSie+z0rvgnqqLcd4yRsHizkvZk
addsy/UWtP4ci/hJDodVfnj9Pen09ZQJqnRu8B7wu7gWH9smnG/RBCDo18L6wNKPCdGOjNvGrAA5
md1et4g9TOCtiQXxk1OYW+bqc339Q5RCSkWkRtFllKTU7/UFoDLsw51l88aHfjmaUOmDC4E5X48C
St2I0erMsxrH6Hu0LA7aWVWPZtVNp/e/9BsPZJoWeZS4AcEE3F6ZQ8OcpTLsnXOS9fqNGhWpX8WQ
zt8fZUOuevmA5gqj4Owg093cpofmzpjaQ4qiR1fj0JV70d5Ned4e2ILnQHVoXJhFrAZLNCoEGSyG
b8aztNM+3PD+X37EyhjB5IJql77Yekb/1slN6iZNtaiJL0Q0weVvrSK855Yz54dc6GUEeWE9JtUw
x/3A6asvC0La6pZVYH8h2hiJyPsv5TWItgpdkJ0g0FdXbdX1z6kxeozCuETUaDWLSmSJE9UHdSHg
2Y+lUGhBlfWdfNvWkbPnQvp6aJp0nOVY0q2C9K00PlLtaSrYN8+SYva+oGflQVV3vDbNv6at9msq
9T0nsRUVuS6AMBrA7xSZIYRlhMTXT5tIvWwuqzq9nmbtVwYVeFU2tPU51nEw86OwHjRaCA4+5KYh
1NQrC1hiO7Xt69mOfBnuIsxXCIwQJq9/hFn2jhCdijxY1mNf75L2VpdQH7z/Yd8Aba6H2SBEiwnx
JMkZpnYqOlWmVbkWW8edVavKR0vKs8d0spsveQYPVh06UibgO7hZKuKHqjER/vUz0XR1Yu9csTe6
oHUFsJNyNNJ0Vjmvth+hb0OFdChZOkuqWR74z7IPukz3JY/j6j4zFydIkST5QuSNV0Q9lnLSMv0t
qfWEFjlJfCUao53L51svC9h73edWq0l64tffpKmdcImGaZW4aOMxRZIShGudK2Vz4rXzQMulUIZj
Z4+/YBA7j5U+mj51Inv+pK9p5G3mdo49/vHGyP3tpQvEmeuweV3/rDKMVJMOE22gQcPUvatzv0KK
F+xMlTdWIjfHtVjhYgDJZLMJxDnqxklU6AikPPks1Yv0jyrUag5ErWQyHHklwfis47zttaVwk7Do
j5qc9JFbxVriuKreOh8d2r1PEmwRy28rYbhKMski6MLJ2kGbth436wTCaIAXg74FtHobRavEoWUW
qZ1ctDm1H5aF9pw0p9EDuztOCgsEGc2S2uc2DsWtMVMwxPOQ3+qylbqpqbeHsparo2yiYTb6JvGc
RQy9O0FU2Fnob80qMGdcP+im4V+6NRKbLaCuWJ3sczUv5CdkuQkeqtYPOpL679EUDj/jqdG/llHW
+a3SUbsb7QQBFLXj6pWBWNcowXHAi/6Mqr6uQTZciFS0rYC7SO+8nlj6kvSSnkzOuUuRUhrFWPiR
LoVeVTrxzhzeiDX+HYsi7gWpNXW+3PVYQsKzyumX8FxhM36Tqk1Et7cdPXQUZlD3Xe4lZR4SsDpj
5R4Z+bHPQjJxNUzhEpbEUbMISJ2UBpvyAZVgW8TxbQ4a8Vz36uxmwLZfhtrujoYzyjAiZP4y/mqB
Y/WSF0V5dn5/tbzevmmV4RJryhDd6c5u9tVqiEsZ+5T0kkKeOI1WbN8qZfnt/UFeF18r0Yta04J3
DrV08850PVQmaZTTSzypjhtHuYHtcdr7jWLPe2X260MR8g9tEaYBmwAk3OvvoyaimKUoTC+VEptu
3WPBJyVFc9/kZRfIrI2TRE11X1ZN40v4d99a4URgvdYrbsz2FURLbj4itVQCOzdb34qSKCC9OTwa
tMc+RfKyq6FfC//rY5yrjgo9DTNQPAO2piZAt1lUFUtyoWw0ITyHIvsrn6ZadZ1xGNOVbkLonG5V
F6PnKF7DFbOboWknCDKkZSPu0atDNZXx/RjO4WdjtMKYyIwkf2YfmUBAjSU9D3HoPI15lX6QJvYh
F+NCCG2FWsXP6CpkpPtpLcGu7bXwPnHCOveUssPzJmpb8U2zlDyGfCmYJh2gu8I7Nn0nF/jt8Sdu
7bTIcVh3hvxTo9t15iqkpTee2U09STmtim6KxatIMB7wxyqUrP8q11EB1Sbrhj0F21uvkxKM/R/S
6FqIX0+A1jCkjGMxuRiFEh8cI2/8ClTq+0igTcDYf8rCX8lzkOJxgwJ5WWnl1+NJIRkRii4lCH9M
09dq0hxsnJE8XW+cQJ2n6fj+Ynqj8KeluTYAUVawA23Z6+UkWUulJB3OHa0KcDPbziXurfnzMA5x
HRBNZX1A0I/wl8BsCcqPLPDuGYos3HMA3AYysfE6Gjy4lcAF0wJI4vrZ+YuG09XScAFYaW4KXdY/
l/boHKqxujURD91SfxgfkQ3IbmlHP+oY7rZw4K/LfdPcLIoRBfLMUnMmZaRmxkUQWDQJknH5m1tP
vuMe9GobguDI8QAbgbuZgg3g9a+1IZZPWdLhgZBTPQrgLcJDxvx/V8R/ZLH2rifulZfu/9Nj9/9D
59yVuPmOxVrzq/gR/8en1cl2NdDFNfc//lfRfWt+dOLHf9xvTXTXP/avA5tl/SdTB7U0mA+QFvfI
/zbR1Rxc2Bx696vwF7B+5UD+Hxs25T+xM4U2yP9HLLyzSlX/24ZNd/4TUiuCn9U5kJvxxjP3Dzx0
6eevilsEWvAkcB7a3uYTMZOOB3XO04y4/UzfIH3sFsX8Nsh6eMi0NZMQZ8Tgtxf38d/N/3fj3hcd
329nApEKXO3xml6ZC3RF1c1UlaYWo1XdAV/kmKz7B/REmfW9ce6X5Hm1Fh+ap1Z9rrskyMvGjYhx
VZLPdfFJF5C9xq+9MbqlJd/kzfdGrQ8DW286nNTwJrNINY+HG7N/KtrhMISJN+qRJ5J71flcK3ZQ
tBw4CTnx6RLo7YRpUnEcIO1WMlEk1VEFxu2sPaLGC7nlvcddS/rfYAStqTn5wCw865P9QTzQJ3Rp
5PnSofSaRzrST9kZzRH5iK6zc1da7xzvjby5k4zTIsnhxMih2feuNo2PYfNXpCRBXYh/+sm40dt/
3v+2W1baq2+7OTBKwwSn0RiyummDQx0ciHF1Uzc7GMfwVN6Ybn749P6QmxvRdsSt3IaomtFEs8a1
50YE2SM9icN49z8Ygu4P7CUcMHHLu/6CSj8sSqdKZFRYPxZbBKbxMapres7nPPn6/lDbxs+/j/Pb
WJvZkhmNBTGXsaKHonCrnyjFvjSn6a48jn8VD9Gv6FZ91GnS3xVP8THqXI0+kDte3v8VW+hr/RXk
fCCYQpry4qF3/cQQtrhuJVnqtVKgKb5NieUuqx0D7WVqXFcorroHMq1vcTNbr8bczNZcaUy5U1PG
1NJgEP2x6JbWjaY1hDddDjtP+Hq0tap5MVZh56Nzef2ELXQwOkhK4VmlpHuRmk1PkWOHh3SOTb8o
Ne3Uz213KJYq/6A7Vevj+2N/m+umP7W1Vt9VeIc9gpmpj5Kw018z19U/m3VsjzSLwbHZLNcaZEua
UwwJByECVF0kJMJrOPd9xxHcmKU58RByCT+Mmr3QkM2ViWYjaDmSrVVGi8HWK26DkjuZonL77WOj
deEUNweIaGLnornuAr99ahASngnlEyDOejLamwWVIUBM6J3OJ9OeldRTS7PvXNyWjc+NLFePkGit
uyZf3anSxrSEJy9m+LwzAdZ789Vv4HQF08NwAuyclb3ZqZTKGTQ1ceAf2hX0FSVzXDyy8PkWggBZ
HcPBJar+jk249wLdzF2C09khhSjuQSIMb4feTHfQks1OBpeCkpPKDasEyFJQW66n5FI6XRG1UXXo
NHPhZrTUdzRH6xu9sX9pwhpPXcxleec1rCD2b69hHZRzGEEJXq/I+53Nayi1MumkImbQeco/VXkv
H0TvpF8QFBMao2kQ0lWu+74ehbbpG3iFrAmJbTPTMxkq3e2VtNh5D9tLAL8JrxJ4eavUBSrvFm6G
vR6XY71gEoyG3xP5nN6F1qB5OAiGBzm0f6ZjduuUAg1pRPXfObX59KevBWEVHAkuI+wOXH42r8VY
whqUqZ4OJlMk9vSxUJgV2YA0MbbK+LkwE+REi2Hn8alC3/QpjJv6GxKv0jw4BS1UN57q8PvOr1pn
wNXHYl3SGEUuidwIv7/N4aBHYysNtTocJKGN02EhHew5gXtzKiD9PltGJ2pX1oeKPj4Ewx9dLgzb
zyxtVtyFXjVckzxX3FG1pDKw6mX5IlQtEv7Or9xsresx+a/yBbcKLDK2xrIAt501WoV5Yg8I76es
yf9SRhKn8Yk1PWmYlUOqKa1rW9ycjESRbup5LIPW7hxPzPh56KEOjaEzPrLi0uMUdf2ORnqLa7/8
QnAJLncU0RASN5haOmut1XMBPRXhbK0CC9t2OxGrB6WpVBfFZBWETVaRoRpqp1I0w5GoqzxIIlr5
sR7aLlFVf+bKwHWet4aQn8wM3YFnom5mXFVrHfQS2Tx1ydJ5TtbilzAp+s7H2c4gRlnTu9jcV7yK
++L1HgMFtRdokKwT3v2/5Ab6+IgCJMgBH92dabDZYHmg1faC7g232dVhbHOeK21dT7WRhieykn7M
DsJ3RPaxr2oIj0VW6J/B0+pvPYxMXOrSxk+TpvEMuhgeipjYs8a63FnVW/b8y09aiWurq8CqdNvs
sFhjhrYVG+Ep7Lrk55Rp+pPTGzdylEleQijwkU2+vMPgyzkUUqN+Ueaxd0e+x2EaBYB+KPX/xd6Z
LMetXen6VSpqjhPom0FNkH2yVYqSSE0QpKSDjb7HBvD09YGyw0qQZoYj7qAGd2APzrG5E8Du1r/+
5qqxe1v4Tu+2EPba/JhMTbZrizg+VRzHG43Q88PHb/LtN4NuRyOSYm9W9C8R4JTjy9WbKNh3vTNd
RxGyoqGr1H0aqJeI+vMk+3OD4ZvRWYQHZ7D/OW8ARisJPdoLlrcvSrN7cOs4jLdVoVuPYwmVa1U7
DjEGsZbsIZ6U+bbOY8tdffy0S4bq/JEoiiEW0v+Dx7wU0I42QuCmmJ00Gll9K2SQfDIHq/lUigGL
6jSAS+tHFolYq9bqlZ85SynyS7M0NxNJSs22neL2i5Pjd7nJYq1y/CbBlmiNQUHxd4yrzKw3Sr1k
27e9cd31dfycWbFV7J3MotlQOFYZIoCyss8fP9ebU21+Lo+VoOG4Qmm/LHtbQdpciByIySecbdaN
zpyM1O7jruo2VpYihJ0ZSo2DlWdbE+UX6k63+/hHvDOVKLhngwK6ehZOAOfL38awaHLpUu29wSHA
pkynXdCn9lWmJ5fc4ublvZhK3O7oGbKrYSS/7NORt2C74aQqe0Gs7bozerEGasDkeBzc9WCqgmxO
K/TbAgHYxw/5ziTGnREsnk2V3uVrcfNHwZ26uRxjEN99PoLnKnMuZ4n0zqgmbYPaMV8rWa5usqot
70DKiwv73juveL694a8AzR3cdL5h/zF6hNY+cac4PJRFaF0HmNzd51JBq0l7+cKDLi+MzKizoRZf
c2hFprpJGB5Ys+6+UoV1oGueYhJtFOsedfga3eUlJfK7z0ebjOAlVA1vAmkzo+f4gDB3aENA9rZR
sEWMCVt14Jl9/B3ffTxMJOBfwD2gDD1/k/Tj9NYtNB6PqmRtmRBBVCd6cmDFHY0sMD9b6vT94yHf
Phx7n8ZrpQYCoFpaF5gxcXAhr/SQpF65xbGl3jYqPFapZt5/VgOxzc1DsQaxUKWP+9qL+2OeKIas
pdEyT4Yp6Z75Wukm0LrPZTTB7pOWkW/cGgfEzKXfXijiwoO+fbfQGeCTzMb/s0vD4t0OUxp7Gd6R
B0O4+UFxoxQyRT/c1s58eYzKYK0OU3bp3jX/1fM9gTUBSj3f7Fmib/DG2E01bXTDQ0VG6L6z7PAh
1fW65XY6jZmPQjU7aKpiCSiUmjIcXD1AOTp6SgUEmIdPxSAuAQGvnMLFb+KiQXcSW0C2i2XSIjs1
TuowPfeViw+eNJtsL2puoTZ+zyuTjWTV5LW11lO8frwmHo+JoESzQ6XbBY5a+X2fBp+yJFFX6P+L
vSyb7ljF5GpnTlxvmlxtNtlg2FdREJf3Kb7kBxIdk0OajyR6UXwd2jHM7rUhMG6QUKdH1Yg0mgR9
dRxGd1ZNt86F+8Tbb8+uSDt0rqxoTS3Te6QZFRCIVG8/dKTt6rdTrfut9ZgTkdXrF3bDd8aa7yxc
a1GAEoBqnK/hAWuHOqvz8BBFjripOu/R0UIVuQJJnV6Jg94EWe3jNfzOQTtz7V61sbN39xI4mfXC
U9h64SGMg58lDOe93UKenferu0ntmn3nBB7daI/Ai9ZwroNiDC684rclED+BA4B6bXaiX959CYCK
20lHBZ6gE/EB257xfAvX9jjpG1uSnvHxI7/dtmBY8HLpsc6inuVqJu0uN8owFAespbqjpkTVzTTo
/XU6ju0FTtDbw3VuGqCT4MlwlXlDlGjHbpQiF4fBtY9h8er3lOHuYzYoJ3ibXOOD4LOtQrqpTHlJ
07kEJtk1Z3SKrQtvfUq3pUUFzA1D6Scl4nQt3FU+Ru6hCg2xQf5Tr5jv074ZM+Wl6VN63EUw3eWF
gudmT4TLx6/87cSeE+5hR9GqREy1pAy7aWxlg/CiQ06b0k6rYa3hu/XUpdK4qYWh9qt4/Ee+0b+N
qJmvDudb1TwmzG5IrXT6lqdTUMeymcDDDraB5VygxeKGm6u8MHffTiYkTcg94cNAwWPDPl+yned2
Sl650UHmqrWBBKPvjXoyfDFh2/nxS3xnMs1vEJgFrJFO6+Ku5NWGxKUmjQ9p0fTHPrAeUtVOroog
UPca1dTK7GmqxqVq+0Vujhdapm8X6ez+hEacihDYc+lQWGpFlwRuGR/yZkg3GCsX2yqwKkwKjMPU
O82FlfN6wV9+Pi6lgCNsv0CPi4LYbFuJVryID7EKHxvpyrBh3ijrOu/z0A8guR7VsCZu0FBxZsVO
hgCytofmUefbFjsIP+6i6EXt6tFvk8LZj60V0JOfgo2MvPJQKFwXJkE0cKvG4U4JcNoJJgUrZiDY
Z6tvPxl20375+Au+s9nyEtljaVXO2NTS/oD8L9F0eRMf6HzGfufa2cbVK7IRgzzcocW8qkSjHuXQ
dmSG8y+HaLykA3qFRpYvFrk/Z9pMSsZSZjFj1SQbJUZ7h7ZzldUAwL0u9cFw/aLRINvb8Z1SjXxY
PLLNveUo7bWeW+6jpvXjTiWibK8X1VMnM3w/hI2Ztm0Tchla1t5VDO9aMcNy7XDFPsK56H2njrpP
AdZu2GEos2leL3/Fw9NA/B8CvNCCguOF24/f8nubDTI47vtsOVy9F7e1KiujWIghPkjNjLdtqeWb
qRrFRsFVY603QVX7ZT4+fzzoe/vATOvA5wVGP52v87dqarHSW+Akh8ruLF8t0My6E4R9r7YuCbHf
WYkg8eRGYJrFJWHpvxiFTQfno2YSKYXmR4EaXnWhmm51A4YJbr/phfPynY1U51xm1kJqYe0vtjiv
qGfSL5NWazRoLSaOI8KqLmV4v62AUTCS0sCmTd+fbeb8BSqTUyK3meJDIG3MGSxXrNoINl2TUnuT
GurdKug/EOc0wYWL9rvPB5aPbT67Dfq485HbMO5LYsriQ6O53Y2mKQXaK6++QJB/76vNBnqoG143
tMXdbgw7AdChsJ8NnoaXpBpAzemVPcqw5JMdNOWFI/f98aAMULbM9f28Sv6omDBhzWrZ8T77KN7g
p11sdbsLiUSvTTwUL7Uj3/t63DSwCOReNZt7nY9GsI4Reg6jOY2WXQnZJevWyqf9kExzOuONXQ2P
oYK07eNV9+5Dzr4OgETYNJKRfPaQqKrtOoDgdhClLnYEj1XbEE6ZHwajQgqkal3ARN8dz2YTZDjc
VpetOAwyTJTUIjlYJV6LBHfk1ySslr70gDX7QnoXlt47Rz55hKBCtNNZFcvzwsjTwo0qCiAwT2Ul
4ezvh4a7Ywul/aCoZoE9qVaAt8JulaoiLtw43tnUuJTDB6UxAV9qeTGHD21zBtvJASG85My1htsh
rr8PmDztP/6Q74/E1IEbinRwiX8JutheUon0oPVxsAkjr97XEX1zINTkwnJ/7xBGz2/ClwPSRwy7
2GnGuB+0Bgz6INRWvCTGVB3GsXK21RRXh8juykNIUvQNdv/BihtR82j1zcWyax5kcQrr3ADITJiB
W4R05zO3RByc4/kcHyjgcWGyGw5XQwk2RuZNW+H02iZ1Mm3P3A9J6RbFKrQNwTQIyr2XKZd8F8iC
evN7EK3Q44UmPxP4ljiyqRh4k0KQx2Os0jS/dUTxd9aa2p1ToJPfQXEazX1bJuZPUuCCamebgbzG
e9Z6alqS6M3B1j7b+VDftFhZTVhyD/q3WHH6oyV7vC1NmagE9LXp/eQOUeiriRgF4tWwP7gJIbT5
CWSju+vKqXO3NDuzX0GUY2iil4P1NISESLONxGuqRxT85XTSCcm7zdu02QRcLE4ZDrz3CtZqsZ/L
rB39xMKTwa+wzyStIbCTmbOKeZsPzb9dk5YMzckUoTuspWI0QPO0alM/aNJm18VVyeXHSpDzJnHj
MqjVpj8KY3K/ZlnEiZsNnXxxyzElRzYV30xlssWqzAQNaFsagd91Dm160RWZvobaal+rtVbewOJt
Y3zTh+xRb9gN6zocSMga6d74I6nApD6ZotlobuA9V2PRfM0mxXLWGlEXlh81rfK55WcL8Pkw09aI
77SnTM3Dz91QRK6vkG2HWE/FDo6woVLZ0XNzB3/qwsJPtdi6lm75S0bx19BRHNzk0lx7rNoI31YC
mSdM1vpQvlSqm24SNbANH6A41pAhOsZ+ft/OXTZEDTFZ2N9euYA7+SrruIOtosF0mo1RR+M3N+mT
F0cgudnYnDRPZuHIcJ219vjkaa3tHGl+m+m66yPntsR989lKMMs41IqjHbAxM9BfYM95O7VF4/le
Rii5X1ekRO9yq3B/REWG85uRFpB9kJAHN95g15+DRGqEVEKB0DaYiE2ujwuIw1GHv7+2Rts+fc7M
iPZpFxRusklaB4e7VPT5l8yAJ71DW9vuTVEUJ1kn9gFXZWCm2FZvEGeUJ8etAbyDrqL54PR9/wlu
NkLfuvGS1k+nTntQA3aTfZ128fWk1uq9zUc3kTgMs7oYESOeJbZUxa6M1BCDq8oYV0E2du5aa+yb
YrSHH3nleeYKm76g90NZtdW60NU0YwJn6k8xBaT9mdOkumu9C8tHXZb9S9gkaFNK1aliv6nV8smw
ouKXh5j6s2FN3fOkRhrRUs1gIMIa8fGzQxnfEfBHtFczWtaL1cpaXQUDchHCSl1FMg0FNMDBqj93
VeJGvhvASFzlYI7PTSPGbDWyBT0ncYKWnRRd71FPnHgXgUAik3ejMkPtPv+dFKHjaoIoZB5UWWgv
Fqhpsgvk4N7Tcwr1Wb9txquE2mbttcL8GmG5f8yrMZarNNI6BC9hjqw7Ih7vuycBWX23QBmOfeEY
RhtDT42j4PgoYFJUo8EESQyLaFQTpGxEZ+ULr2QlmRHtqlWnijrcdjkOXZtURJ3hy3FKaYfFdnqf
GXlzX8ThmPvG4IQIAJr6R9EM2TfFiM1DVqAe91UBv9PPg745eHIwvk54C/6UYMFwuqIQRxwtSoIG
YZ/mRiv0ygrkMgGlvZYw81dkjTXfw9jIax/3GLfaap4a/JBx136V5MmOK+zWUNaHBt5+K363yNYC
4qkJomyO1cEjk/EropDsNiU9enYjRzTsh1lrnWL8/ai8S28uePN6uBemLB+iBrL1Su+YutsO+8Rf
op4Q6mO1NuKdEY73dVwLBU5B3OaYrvQWUz0qEfvSSe9Xk2VMPXNtDJ8lmNuEHxcSCZxm2+S6j5Ph
pQ9y8eKMGq7Pag/fxA9q1evXRjJ5p7GRnrHGGTeXV7Pt20PaOUPkjzIEKpd2Q7oYK28QfIEuWcWm
k37K1Kr9YeHniZD4mzpZZrctExg9FDRdaB5IZivVdanIap3BQJXrAMab9NMe7fSauVCI+1KY6pyp
S0RtoU99eGwU4ThrulcK3jGGHW+ieKpPTdSJk+f23ovkZT7gRX+Ne9A3Skc0d3bHYYNZJjtH0ufd
NabQ07iJmcBPZdeXr44E3qOahlgkYEA9mqssz4Jp4yYdxu9dEkUPcWqET9iGiK/8+dqBDeXxnaZk
DI5I75AeRgqLxQfXKf4uzIAwQ61Vsi8Z3MgvXZNWDQ+VDrav4YxXrj1FmeENRCAcQo014lMzGdbJ
Hbtilw6lfp1WicncHhQMbvKuVeoNNHsc4SsrCJhMgggi5kTrxb5XZL5sRZJsxjrHf9LCye4wZQ3e
MEMlWrHqIDAVfoIhiODnDd6hbQrtqe/DZidD2bs+tvKZhiOgIq+YzAaNfKN0erwuJFJeu2gHdJVG
0d62nQdZeMzt4imrquau5ILYrRC6YVxpC1BnbD+STPVlGUII1atee1SE5d645eQV69eb5P87zv3/
QTa9R3H279n0u+45+zOwfP5f/6bLoyH9C3AXxjz/rdJdpH6Qv5r2f/57/jeUfZREYM+v7bJ/kOU1
4685aBUrK0p5KpnZ8vEfXHn+Fbd9jNDgUMI5BCH6T9jyS+I6BB0wUTzt+XFokfjL5zfccLZa0GWY
3UmrbB/crOv2OCvGL1pf16RqGT0pRxjSeHs4OOlBThLBSjEY4YZ1abXM3LHeR/oNhqrFsKnaJDxl
nqecDHWM7mLyuL6xXqIHzWqC72EhjU1RSh8ng+RWK9Sx3w4hLrNjYn4JlaHDyaNXTkhtjXU0BMMX
DX7G5LtQJK4FFOIfgTrgrg3oFw1JQpJ1bfbORgdPFStpTe4x4x6KvhKAwo+krK4RBer/oAD9RxP3
30pAzoQiH0pK/g9Obyw1Pprf+1/P9c//OjTpLBOZ/3PzY13kz+k//1nz5+R//Vv/EIsYf9GKnNMZ
Zt0iiCk1ze/Z7+h/IZ+laQengcYHDJl/iUUs/S/qPopphxIL2uhsVPBPsYhl/EUzG5dD5itlGcvg
P1kBbzCRGRbzZi4SpFn4SDOY8AcCY0NADPosUw6K1WVbL4vtjV0ET2RcEHqL7e+2s8Yvsui+/PHy
7n/XkGeKkRnAPSstYcXOEk54K5DKIOydj+u1k4vcNYiPfdLU96XaeAVVUVB8YyfJntNcKKdCw266
dyB2HVpzGPsVLV9qlt5ONiIv+mJjltpVzA0f0z8oI1eRyFNtW6dq8YiZZyjWiBfLX0bXmSWnyBDf
jF3U/y246z6MgOp/KxgNmSkpeSu69PN5mnQ3dqmFP/I6+1KbWtmtOP/mDItIVx5HJY/uUy/a5TmJ
hamNtbnf6xiv+JZaxYOPYYN656RR/PtN/f8V999YQPwxadbP7fN//cqxixlvn7Nf//PfV1EdvTy3
0dnCmv8vvxeWAguVhYCRHGsKzdUfMiwg4L+AgpHg0JIBfJ5PnH+cLBw4HpJ+PGv/tej+ubA07S+O
m3kt4uwJSQDLm/9AiPXaof3XDGcIG0wK030UstDDKEXOZzgZ6JBpw7a/B1fQN2FBrnvSjz/7NJI/
qypxDjiuWuvCzqHEq/gCYnWerWSH6ECvuktBt/r5ept/zex4AQlw9hoh8HYBQmpDRGpDMCX3Mi0n
v1aMI5GY6dfBErrPba7eZ1qer7uIPJHSI7CkFFqExNHbK1P+3Yil7beNm62rzG0eBtxpdn1tVgeg
BBUwJRiu8957HCLlEuC+sBv4/btBa2fGGUcxJlLnb3GIg7ZzeiW+V8sGhoXK8oO1mGqNumbLTT4V
dR8e3Mltj63ee/e5q2FRpyfpTpaWvOqasP6BdXTztUyDW2s4Zpr2649J+c5OtlDYv/5CXMJpmCEX
geS7bBvTzjTNIeEXZtg1nMys7P+OAqwgRW1b6OBV6wpbrtKf1IoWYNcoBHM6ydbWhA+ZJ12Lpqnu
zMyUnwjKbG6dfCp2iRdRByoy9Gs1y7dD1Kd7BKnqXdV24bU3qCOUg5m7P3jBJTT1HGOj7IFswHFA
840bGfXFjPb+cSBEHR2+RCnru8SwJVaz5LyYpAVY5tadDRTDSAxyZYnp1FhKoF31rfpSAezcRY1W
tquoH6lHWhzJnLSM16HStLcWNgeJj3V5vaqmUvmRxdjnrjL2+ZVMlZ0yWPn95IjuVz421LMCcOSh
tLDd9HwgJve6qqJ2N00md/OqrbV2FUxGslLKtLjCSAa+jlsa6TeiEFzKCaW/NeJJ/zbFg/lA3WLn
q8JQgCIaTI2+B/AH1iSC/uJ7VZqftsC8Pj0P7xYGrZ5T7kflo9kOchOEfdAdKffrC/PlvJHDXRND
RhhilM0sfzgei21BTayqCZuo+DxpcPhzavdt65bmJcHF4jO+GWZxsTUNSnC3EMVnKtdyp8ST2KVT
7QHNFWHgI026wXDgOzNQrAAYsq95oOYPntE9ZKPy+PEKeRV3/LETOuDYOnd94HnkT6RAznvTH1PK
dOQQG6NdnqYMvmZn2MMtBk9407qFe41HQLZiE693Er+2ldVL7e/RK5RrwLz0Kqmnyc/hEx7NyrNX
FqW9n0OlWkej096hjs6blVIZPzFqsHe6KfdZKFkrtd1caVmi7W2zRQpmuIWFSfi0x3IIVwe1H27C
YSzvahf40RFxsbfKRr33Uqmd+A/6mCquvlK/uxc6CAuyC1+fbjbNfuh5s90T/a3zVzGMtgFXeAhO
paH7MK5vYt5DE6erSUUqIe2jTQZn2MbbSBafK0RbH3+KhSnKPD7fAc9mAH3S3nESPR+/1KPWbs3E
PAWTWR2tQHF4u/JopzZcvWBMadAE0edIyXsYCLbrm8lg+njbxWv+eU1zJ0mvk2S85Pz7ZlHMP4ue
42zDOZtKLBoNUWvh5AAWyJ1v/Ga3unZrRcI8fPzw81FxNg3nQTiIZ63a6138/NlHkQR4ak3GCRjQ
2Nm69AfSOQ5d3V5YfOcNuPklW4TEoUWELjZzauc79x/zXVdjtzHRHpymOAvx4i9Eg+lmItYNDMGv
WaEPv+GEf8siOr/EzwOyUSN94/FQN8HRPh+wFlXfpZrRnkKz2aj9eDc02qrN7J89+uoamQP8o0s+
8u9MZdpSMAm4KsEApSN2PigUnoSObl+eBg/4bKo/4+ywmupulw3NiwMwP3nOpqOYVWPxt65nu4+/
5ttnJgiA7hSAAhdAcofOh4/szGxAFIeTVESIXYQ9fkrA1cHAW3nXtPoLP0k/Qs7sL63hxWT9bV+H
zkhDCcNkXfr0m3nXgN8a9R0SsulWLaNVpmjFUeLwEvsQUDI/bSJcm4Oi2E5JFnyjidNvKfOrfdW5
3TPHUXEfB5V+4Y0s7C0wzIWVSCXFXKCapEu22GcTEh9JYdfsO7udxk8dhkzHrJL6Cpu94POE5ag9
pIHfBolBUo135TQDQu5B/gRUAJpz8mjfcWnZCoyP2I8cuc5U5lFl2RwPKOK2H3/ARYtzzgPWseNA
DqLjewO3c7FMFJJsCKyeFAh9PQrh3Ff67lqzbjxjXOt5QcoLEV8YggRkRn889GLuwKikGscCECoM
xSdWP+dzJwjzPK7Bbu5GfA7ddrT3OowAP5XK4JepZmFSNcV7Il8ubL+LHeh1XBShkEcoPaGiL54Y
Mxfa50JMd4aMonXTFM1GcXD8BQi75N85P8Ifmx2IGtGucHRR5NItZTKcPyKMTq11Iju5H1NVuXWk
cp1PCspvdB0r3B6xYTGHp4/f6qua9V9jziw4D+Rj1i5xvCCMWcw//E7NaAzq6aQ63oQzceECvDdT
5itGre2ddMo29COyg1F1zmFsbBAteh+Fk2PEO9UamelEFgdZ7O4UNYsuOdG+EgEWP48buo5xKkyh
ubV+/kosAtdyzq/xlOXtlwIrXqyD6wgd4OghGjKslR6OEc6UqnjERkNeB2HU3EZdh44tSuUVtT0C
4sGM15iR2hvXHtOVDRsHS5u8EU8mscQHfcpXbhwhA4rs8jbT4+mmTszKbwfzsXOnWSbZDUej6eML
J8DiYH9999iQz2xh/GiZaItrJSatdAXCfjrR3bJXnhF1VwYtkk05DVPnV8JUtmmmNcfYfSHdmESA
clh5Xpd9YhJ90UfcvlcCn+QfH0+J84XGr5rrX9wVmIa6wbRYLDTDqvqkC0YNm9jE+Gm5Xb5HM+Ws
qjlrV0TK8OTC9dlqgXrppnO+Sf8eeT4WXVSRaBOWe6HqDGZh5YV2ItYs3dJSClfD6GkXTvrzBT2P
Mgc2gR/jrMBVfvl8QRvaUqvc+sQW1+9qw/pWNYTm4styybvofD3/Hml+mTiHz+qZV4ndH3cKKEQz
J62oTxYCk0erwGHeyr0rXYOnIAcaUri8Xcq9fDupONu5KIKWGJBRcKk6XzFuVQ4YrlndCaZbsbUV
od/bVd74eqG0n2M2n40YR/m1w5J7ozZ9u3LFRIWB1B4G3hDuYUfEsMed5tJOMw98tpRff9i8hpF4
OLQQzn/YJMkibcqgO6HX4gIS6dp3urHdVRAY06FA2XgVJGkxn2kQoNQyP3K0xEAHib7OAStIELW2
qWmFO2uK9WPatC9F6P4y8fZdtTm4/Mer4DVtYPlzZ7ogdltzPP3cGzm7EObIg0nbrk+1Lq3tVGFJ
7he2Gu6cqt+6dYkwZOqynenU5hau9nDqezehTatP4rst4PvyN5uDpk3imvC88JYqq32xKiI7rNk+
IgvL4peeR9kxrNHUJ1UYXXklIEFvtjppRZZ3LXQ335hdVN4SwvBdpX/wlY0Blp2iac4t9sIcd5Os
b4UMvFPfklwvYqw6OjoXx7IyK5q+OT7xXSYOH7+b18vw4t2wPXBezXszU2xxaLj20GU2RmAnI7Dx
8RkL1JRjZR4tZOVHOyqs60YV7r6X3b1F1ts3UvG8p2DsHxP021t23naTAAH7uoWBwegl4+2omOKI
4Wb+8vFPPb/Wz0twZukjrKJ4R5CxZM/GXU6Oi1DKU0qi4d4b05LuuY6kfEgtkhStafPxeG+XPONB
7uDlcLOHX3c+a+I2RU1lBVA8dF19RHWIvz3ARx15wDBjax88C5nPx2O+3dAow9in6X/DNcWt93zM
zHEBa+qwOpFva/s1RqRr0ZrjiuV8ieP9zutE8UD0AtYYTIA3yJ7S9/iBMpSbuQUmTnF4W8DdWEUi
yY9pF1xSOb4dDyNQAwNxDSyR/vbihHQyWwjuIMXJbTzlQZbwIDFfJglTLfuNpsTlBS3Cm7NvJq7D
iyE1GfEzle35q2yatq1x/wf1kLW9n/Ah8N1I9Fs7IkOwtAPI/2VWHGq1v5SRuhTAcd6CMmB8T4Nv
rniXx9Jgd3YZ2zxq5Cnyaaii4aXUyolkVutWryxjB2yr4nyi6rcKTvnbhKifQyrwti01pSODVC/W
LkyDx0THsWiwG8M3FUlYQbSz+bPrAUdgjUMncJt6n5uGsqrMrv7WpX34DWc/P80xb2IpR1ujanOY
Mv0o96lsu6tiKi44w7+ZsfOzEg4IEEsTC3u/89dcYgKfyZ5pFIoUBwrsKLcZ2ycX3HTcf7w43izI
xVCL6zvC33wKNDYAt1QH3ImbR7hWEWWD9w1D+kd9bLUL17pX4ONsd6RKouMFGEvVgF/sYg8we43U
WUSDJ6aqehyItiBNPfUKcjQqbS078r2ICMrxLdDvq3rq12wRxS2eJWJV15nYdMSDsLjcST2Y6bhR
sjLdKUpbb714ivA9NOxTgczhqjKw5xytWW6itL/msmJj90qh+kM9lWS3F1N8VbnTuhrc4thm+aUH
XRSDPBiuIvPuP1vW6O9AGMo4y7+65ET65qZlN7yGajKuehhr2zxThrU3mJ9Fb7SwqlJ4I+bw9eOP
+2Z7mH8A5IRXkgKAwmLnS2UPNp+QRgpFT4BCK7b5K5Om3HJZb7+MMkt2Hw+4AFB+P7JLrBQNGRpF
lMLnM1fNaQChAUlPRlTZR7cPSPSe9tbMfc8lWZOhUpi3eV+Ha3ImbD+qzMm3xHAJFnt7y+PJ53Yy
ECkILabO57+jq+HE13qYnup4jHad54ldYjpFDMEumPyu+aUHAYKacHA3kMyCNWcyaHrPZwoS61Mf
1O6ziC99jrfLmi4eJSzNKhAWmOyLH9XoOaQ/Kz9pGN58Q+6bridpRxsrUbRPH3+IRW/s9UOAxlMY
zppWl936fCzMTsCyqBdOZUPYauGKJPRHuixEIDehsemjLDx2BrHmGgZJRAgr+hbZS3dENQkvcLbO
t6AmgyTkcbLTNOhhUECh2DY6KBy+DwdnvuytugT9URB4hbhwaL+pdegwwkqfz2ssf0Hlzn+/qSlB
aQrwRhMPYD8f8mgLzule2IuWFjvzEn1VasxWM2xJS6k3u4Hl6rIvTr0S/op6Zy8j9xtJIOPKiiyY
o9YcSiSi4JOBWtVXgk7bwdcfvySAPKtURVT58Xd7bwHNaQ5IYugwzJqc8+eGSUvampcXJ1rzzipD
4I95vR4fo9J+4P433eTjXRM3s+v+9KBnstv3lwqRGeT8Y38GxGGaznlV80FLAbi4VISK1ulKW8hP
GrjBpmunbm0m6t+Zhe1H5jT1LkSgsTXyvttkQFlZ1l+QIC4qIX4AZEsyHGCXzIqEZer6HDpEN0+t
T2XbYy80yXRTNPHXPFafw6ZUVk0sTAJZKqBZQ+tXH3+BxcT7PThyK2pgjiiwtPMPoKathUl42ZzC
IfqpK6N5DRiePXw8iPXmHc933/kd85CQ/pfSLtuqSaaWdncCWsWQ3JThdqIr7fM5MBMdDV3jJmUX
V5oeFls8nwTUWik3ihDBg11OySkp3OnZjovkNnfjYWdoSfA4emX4FDak9ZmaIba6GLptbozd1m1b
ays6fdpGWQPFGcBm30qXBnke3gWBBDfterJLhJPsHE089naa7WDneht1FPWtnYwNNaZUNmM8elfT
NBQ3YsBj2gmd+KEfCChXGz3dCh0COYkXJulTxfeq2hbjVT9Gza53zOr6ktpwJsydz1OqeKa8y6cC
FeG0Of9SWa8ljTEY06nyoh/G6MoVeSbqMc08wgKKbNLnmt6F3R7pcheEY/k9FM1Tghm8X5NK8VIW
WXvTl3X5yRUt2hchmq1SisLvY9e+KnPY4lZGIKQlRm/l9VaOCiJwpN8RWHZj9IEOlzdM91M1qduP
p8ebOTjHNdrc7CkgAZmWs8PIFCeTrlBP1A6t38SD8gkFQnD/8SjvvUBaLLjGYdMLtrr08rIjVXpD
UGunLh3WxRBtwpHIR4ByW9RbV2s/C9feK4O5i9j2Epn7fZ7fa9kuD7+GzV2eZ5FvjDcu4TadlxPh
vU/r9iGJpO/KaDU6nc9i80tDfrU48S9slO/8eFBZjZxpSI4sI2dxR5ZQnDGWa91T5xTZ2imScFW7
BVd7Ux9g2xrkw9fp2GCS1Bc4dei0Cf06jIsbs2pMuMIgO/2I1rHE6XpV9fI4CfcHrOFyZ3WWd6xo
Z3/qVRoMrqKmPxOvFltOIUjsaGfWVmjR5tR1uS9iL71wdi/hAw4kro0WNSRqIJcUkcXlRYtNmQqh
KachMcZtANGX1nB4n079cD9NfXlTK8L72thjuzZk5/jSGa1bWaGwKOBJhxEp7pWqjhVOJXr4v+yd
127kRtvnb+W9ARrMAVgssCQ7SWqFkSZ4TghNMDNZJIvx6vfHGX+fp1uyeudssVifGIbtqSZZ9dQT
/sHwCSkZ06PJDmEYFOHbm+gsp+G3IgzDRb1OaWgc/pjf/NLDc2B4A0Hv9Xe1omg0mmuIJWJJg1zR
lQulyqtL0S+k+qMtzNk4Pe8xfJkiBuPxTscxnPqrKXYeYIhNzvZ69/ZTneePPx+L5wIqzV8vaHGT
JbVxkcJ4B/Ci3+dmrIUlLq60jNRr6l8/aev0UCDBs5s1PC+8Wd/DMViNy+Ml1DVOh5rVv5fN//hN
8P9durJgxIgLp89v1h7Du6U13qXJ+Be5tKj03WBHD4UxOhe+6lnh8HMpLmE+KI0hRlqnS0HiAjwO
BuHdpJXvFU+F11Wldmgrauw7dTxcYgau2dxJyuESgQBNgiNwmO2cz8pjs2bHL5X3zuuN+outYPeu
IXAUVqk5FL4L6uHThB5kF4KH3C+Rq3xzrcFdfHhUS44uXwYpYY43JlCuj4rqRIclTcVBo/nJ2K3O
5gsn9OXNQ++DqRJT4nVIfd77HIeppJ+4ZI+LkaDTtejjVwNr2z0YIYNhm94f2uqi0+x5ashH4ZYD
LUa/layeOfHpRxnEsHjaUDaPXa/bh6xm9FRWttiiJDLftRIUSNVPxjNhWYQ5POq7BWLOxgT59vNz
/X/4JvBNgs6/EwLAt0H4K5+7v0HTpzBO/te/2QGq9QcYuFVoAsAzkBQi1d/sAP4N/Rzw+czaV7w/
B+G/xfTVPxCNIe1FZgu5K+Z5/+CjNRWhfUdbdXd/bAP+xN+AcZ5LfHDW2EX8vpW6wMj4x9Dzl6Dt
GUuc54mp7RvRGVd6kbej3yilk4RCAN9MvQaAUlSmTLEyo9magCG0Vs2fS0yjbkpYBLWvdeqXzMnE
IbHje3ii6A0P+juvwIUjGGTW3jYJcvZDHC1fh2bSAnjbDCJRR6kOZtQda1xVfs6tfmtX/q++k+1z
kT5X//H79vtz/5/6r/88ShC3HQYI3f84wej/z9N/xJHg77VW2O7JP2x+QHgf+u/t/O57h9/pf738
9b/8P/2XfwOBn2YBEPhr3Vdy/dMAXFUn22jVOv33Hchs9vuL//y/wMNAhLmCAUGtkYIJEpvr57bD
7w43BmjXdB1UhEdQcvtl37lQWVbIPhYHJFNcoL/sO++PVXsGKstahjGic35r36210z9hfsXT8MvI
E8htKXAZA5xGsMUqnLjwFPFeVUSZ+0OitslmMoyrApae8KPFaW4lQFPdL/UZJme/erdWra7tAHcu
oz+nU9agtLzENyO+ggM85nL8BtfEQcg4E+8TtRlb0kDRHcG+JV+Wpcx/dsB/a5f9P0oWWW16/n3n
fXiu+mfZn24+/o+/Q56j/sGomC4nzT9GICuN/e+QZ9t/0MdgwksrklJtxZT/d8gz/gAwA+KIJunK
iFor/f9Cruv8gUzPkLUA2v0D2P47W+8MR+RyKFCkMZlr0/Kh5X0uSpWRPeSidNvHwZrsj27E/KdB
x2GHv1y1l5gT+QlEu5uuy/VD2vbZdctg9ZkBix5MaV1vFKVrkLFylrsYnX2Eq43lTkVzZNe5iEEs
2SK//PJ273+eil/ZJOcp2PqD6f0jW08+hA7FGRQNTdJUWEnePWIotYTFtCyboYaZWVNkbzWGm+Hb
6/1IH/85nD/fEI2IlcNCKvZCiCDrLNAchdo9DtgDfQCaemeXy4wctjJu+sn9mBcmbfKqYKrqpH2Y
9wxPKtKzTSYd1xfKcMxl3AVZMUYr9rW/GUZ0VFtZNIE6ux2DvszZmrPp7DLT8lB01C/NMs6zSIql
NTHCiAZgxs8L9NeR9KJBNMjnkjG+hVeWV/ZEjCxOQY50xWYunEc1a7uD0vWPb7+6F5kZC+vI86Pj
wPYmuJ59K2XKhnKpJvlYRwjbzYqe7vRYpNdljyi4J82WEk3pD6CUx72YFSWEg9OFiHVfki157Zew
PkBs8ItcBeftQ0wRDBEVTf9oobW+z4rauAG/MNykfSP3M5oa973baFvZqe3BsTK5NTskz806uTSv
e1HE8k6YAqzjQqw5V8joaawX8Ac0tRLLYz7XfTBHBRnC2I/vG3bQzpmL6amdOji6k+oG2lyJW05T
vkEK3vSjoYmQiB3chxEJ/Y8AJfUjVh/DB1cpils19ozdhQ/48rCtNTe7hisQbtr5BzRKRysKmeuP
Lh6CRydpxNdEgHO1cPg+JgYdAmNq7R2wn+qRvlx7ZQ8VW2xeKm2r1vm0NWp72fKvoVIhNoTZhqJe
6EuS/f1yd67HExcmziUREXgIKdzp+1T6uDHjKjMezbQzdpmY4ZbrjMoyL780MP+B2D4NBZS9tJ91
Z8UWA2Q8XYtZVOKpk6k/Do2JjLdbptXi23UypqEsi1QPMmxJnoZKWqqPTqb6TrfGycGRYc6KjSfa
Fgq1luodxQd6JFsnBm95jSiE9nEwALa//fHOu8WYdPALLW6XtVUCLfH0x3ZWay1omhqPRbmku3aI
kHHBXGCnyrmhsZPp102xzIeUVmBYYoN44bv88EM/eVn0cEnn6UJBa7S4Xk7X781C9AXqOo/0oq0/
C7QlsN0o4w4sPG5sj5LOo+F3FfxWhk9gz/0G43szdKCv05tUO+szZiZzFUqheQctElbhT8oUvTfM
wvnqqQlt1qmzrvNSc7qAViweN4ntToDyKNK/pq1t9tA9YhePxBIZLZY3ekY9Y9Yd2tiOBKbPTY1W
75Jr8er+Ny6hpBW8BF1dlWWgR5BKBq+xhB/H4G/omvX5N4RtvW+OHneRzyw6zgPXzbsnx0o4CpDR
lu8waaYa4QxbbxjlzUhXxCYmXDsEJZbat4Qohq0nBTNXieXhLh7oJwYuTe8qKHTkXBCrMFAW1AYY
HD5+NYC65x6NsW28tNk1QF1F+Cq05cIvMY3Pjxk4ijboHfSKwjRKsa+sOvGU2S2YSq+PMSzXWkPb
zq2uR7sBkbYpbPIlUw5QphCkU2WLbKJeJneiq1wZjICW1ADp9uJ3p76r5S/cPYIefZo1qJwFvrjC
ijTLeufRLidvoyzYRyDZkm4HRZifa0sv7zE0QKegtqxHmjzJtykpzAub8kU8o4QEQ0aKTRAmcpyd
CexDkzKppfOolE2+0xeAkZVCm36Iq3pfOvp4IXl4EZxYj6QPRKAHYRUXhdMz4IhsmaWeuI8KHtH7
IkHO26pjZ+vi3+C/fdxfeTTAJ2D3AA3ShDlHqhNjM8UaF++xrRPHNxIr3jI+JU/p9Hhb6l6xfXu9
Vx6Na4zEkbyItPEcsVSJqY+jyfUe8wVS7tKYNoc2/16phf77H41sFxg1rxIe1bnoV2MmmhmVavQ4
ovl5oDcfh7FQov3AhRCObTRdoMWd4xPWnQp1coV9kfAhN3nWUMKJFKFyr1IezUKv93CW17lwkT9q
Lqe0AhWzTSEq+g3K05umaMy9l2eX1NPPKKXca/wIIIRcbAzdaOOf5U4RLa2urRXrcU4VQl+jAPo9
5E2jtmGRRm4EIRBWxKGNTLB7EZYIYyDZhHT7K8d4j/8K3VgHJqR1YUu/TKXgMzFdoE/CRUgj+GxP
G0YJXrGJvEcr7e0AVuJBRF4FwxXBLcxBnOsaQSXfM6IhVBUHVnc9j7eYbtgXNuDLxJx8jiH4irmi
GKKuPz1cRL/GRmoqfypkqXyNINqBlfXMuyYx5LeelzGH2ixTmIRZMT0jEqqXgdqntKwZrivaJw/Z
pA+JLPCuMqz4Q8YkG4SYA9PxmHdCfW/oPCCdVcdh6K+q4GXUueQ1i8I08CUUAqmet8/UyzPMHjeY
PNF/omg8F37sWyEnBMijRyVB24Q5p+H3i61tu6Tqt5PRXjrDr63He2Ofo40BqfUsn+mNwlZLzLke
Pb3dI+IL3iPP3yHlRdvU7S9snFe+Fx2+dZ7GvgGsfd7M1rWx0xOAHo+VaxaPNZOoOz3CvXKMbIG0
0xwf0GxXfKYcbYgJ+hgaE3WB0etfOyLzMZYKomlzNOwK3Sr2XmbDAU3QeQnKCPAGILDOPThtt2wK
0SzXs502n0BGRBce47V3xnZj368tQlLO012HCVKk9koak+bFlZ/a0echW751g/6lMC95bb6Msbyx
1eIT6BCNgHMRQpSa9GaEe/tojLEMqtL4nIwCbx3L+PPtjffKoWYlsHVsBfjiDK1On2qkf1jOlhc/
1UkjPyP3tjwbFqNEvzZhagRzY2VKUGVRl1JoD8PixyiofYY+Cfmj1BQpLoDtX4nB/CCShDVRoIg0
zw63WUktLUWFw4DdOnscr8Z7OS9WMLZOtlezTm5koxY3vVmJjetF7h1libgANzR56NMMFrjFqr+x
2h2gF3P+UlDvczsmjk9eXIwHUTjjxkpx73v73b+yisWsmaKCDhEkpXXD/dJ0rrq2s/NmSp+WXCZh
QgIWpihb//62XVU/KOSo5AiaxukqZVs78DbS7El2KGVVSvdozcZB1s0Qav38/e1HOndq4vKi9uQK
peu1juTOPQoQXtIVsO7ZEzd2WMXIAt6MiHRWgZ3OrbZrE2ndmsWgO2FUQAJ6WPTVn7OlF34/0qpU
N4sn5/eFLrz7wVXqL3olzIMdBY3T7Ay8zw2S5UpJA0s67f7t376e39OPTsdibcdhLoaWwzmZxNYG
xVu0MXvqVBg0NnJhjdO9h/h/rVrFV0aY5YWg//KQrwsyTeWlrX55ZzvdypJ8QW40exoRoiSpUBA1
KAAYiWjwLmyC15ai50izGXjNWtafboKisuLSQPUQRPSM2f2ErADgQ8ufNfDtb7/G15Za8VJsASSM
iSynS7V6htZTx+VM/puFS1PHOxutgUOia5d09X+4np1/MtagI6gRj43zseOUaFlumLJ+gn7VP7h2
q3+KF9f5gtyG9mevzcY3Y+iV46paysClzJ1PSauYuY/th5b6WKop74ea146FmYMiXBvXX/N8MfMg
VrJyCrB1avWwR4KcPHAZ5U0koKqHbElj2Yxd2t1XuVWbnCMzE35VyPZPWxH2l7aNbBQqjWlYTZEx
tbjKgKtnvqJq450iG+eQoWRY3MT2MN2oXVzk/gLHiMpubm0jBL9uxP6UJSPSNIsOI8Ob9PlajSHq
Blye7kM7TuoSDHpUyW2bqQhImbZo/lRKUzi+HiXJZ1VMBnJuWd0Wm8bRMbOQU8aQfIwNrq2m32YK
HVN/qD0bi6NeFOgxz3N92yqiy0PNZpgQoBkHSqW0c2xc0szrbsB5K4s/y2m6RWXuvVSiKEMcdp6v
CynUz2/vox/I2LOPC2sTrVcav+QN57wk3SjMJgdQ/1TGZYL8HXt1RMZgQIZnwrU7CjV1yVSqcdce
/HZy8y+R3c5QWYu2faiHdiRiGI3zcSFnlyHTJ3Wru02W+EM0dQd0ho1DNcfiQxEPFtpCVXqbt0kt
Ars35O3Q4BS/QpSHhxQrya/dONHKBV44Dj5Co/n3xlLTFFBVoeN7l0ht2jijzD6lk1QulUEvkD3E
B8pJ3gVTIlqYLzgpnpdJ06jaJzPXva9WJbmG267PSqA8Qgz8CugUWAj0cbESHYS6s5URzSIUXXQv
MLGj3ZYQamRQeCUMTHWqo6+KkxtuWLeNDujYUP+UuOphT9uY1ZFHQp/AFOTwPgByaDeAO+lhyyLW
4AiUVnUr+QA+iCDbPrz91V8GYaS7qX/QkEAuH8zjafQQfZ05Ue+JJ3XSla3mVdFVog1fJcSqTeJi
L+vkSF6+vebLiEVrHFwlfGpanQxETtfEE6yV3tDVTxpd67CBbLDVS9PZqO04P7691Msrn6pu7SIy
1QbI5J7N+9oB+FatZc1TrOXJxta6fuNN03IhBK8Xx+nJYZW1XQmLiabzecOFBrIlraRpniZz1SNQ
3bukV5pNHA24bcv5XdVQZFhDPm3efrpXSlfmUhjM8OF+0GLOYv+smSItHad76kg7nlVnUY9OrSbH
2THZpYui3YtcFhub4BfmuHfe0iv1vgOPd/ZpW0YXLvRXfw5HhkHtOkt7caPLQZI9FrZ8moQ27cy0
fNLhS/iRhWryLBL2uOrOD1iVrbLLjrGblnl4KKNcvdJFWl1IbF/59JD2EasCREUlY57tbDsz2wp+
VfcELg22fjMmoYqe0oW9/EqsACoHUhkMrgMm57zWamJX68d0GJ/SNNOOkIXnr5iOkDSDRJCblWfS
+lx5zUatze6q5LfOG83wcKpu1L5P/EItuIhsNa/ppyp9u/r0xLLEFyRdvvZF1/WhZWOChgZpk9jh
MuvAZFVlLkM34h9CPRlEvsc7yvoapVILdKmUXrDgJfq3vOa/6mG8GKjQhGCr8TIhHQPMts8y215z
BzNO5+kJSZdopw8dtyYA2ObQ4DYm6ePs4I92N3yR90s1ZO/LSscnEsqfnzAV25ZxNtOyaOqrKaqG
Lfod2tUYR3WYj+p0oaB4AZ9bfyuNLAzLgbO84pgza3YqhTU9ARWfP2AfMwRz0ReFn66A9rbLFLCI
6n5Zvds19goMmUk5dMjnXTVO7N3piSf/zKz+koLAeexbf9d6NjiyIG2glJ/GPjH0SWfZ1fzUVNjD
iyYdrnt9RZj1c7J9Ozq8thT7EdoPImUrg/10KaRbDbuS+vzU48sdCNVqAjTKy11vJO2FAHh+i6xP
xdxjdWInBLKHT5dSpapEVmnPT+vNGAxO0j3NY+QGcdYMxwqfxyPc7eZCjr0e4F+j7rooaD2QTIw8
8Cc+W1Tzmh4V0YFFG7PwY31CFNqclM0Q049Sm+RSi/lFeGPBFdZC1Q41FDjKWZUKdqqQXS/Vp7Lz
5q1BcjIFFtJdNwLZtlDP0cZX12HCMln0Qwbt/dAi8SjQ9T+OVdxe2OKvvHM+LR3+VfQIRM1ZidEL
T+FsmeoT7Ur0G1MIzjU9B38cS23btPq0sabxku/tazEAhAWfGkAAf507UbktEjy6cJcnVI6U68Wz
Kj83U6TLsZ/edWifbYxWqZ9EWxVbdcnVJ7ioVkgvSVz3ozwqjDuurdZUH3qhSHwsxHJDpl+Hja1Y
F0LzK/ufwRhTCPAWwIPP81kUuxktO/Xy1CZp+SGre33NrrxtO3TiwlFbt9rZViTLIHc22Bq0k892
Rq1NBGCz0J5Mp18OTCnmA/6Y+tYqWsPHel2lxkDKdopyeSF/O7/lSNQZsYBbRf2D0d/5QwIlUek9
e8uTPczqlWz1+T7KlOe3I8nLx4MoQtxa7SoYKP1oIf3SOJmnoqTELdSnSuRlOPCPHyvVLH3PrPMt
kgHTVduUw20Zy+FChmOsCdrpm4U+SK2+Zouotp4z1mY4qMAADf1JLOYcSlcx35VWZFf0I3tY4kj8
44i9IJP/XHXxD5vcfhpDiQ4sAqRq6WyYYapqINzB8DiYiXivd4m1nxj9t8hbL/xJZubdGk7dquFS
zctfk47vQiBgdz66dto/jrXyp2Utxb3bglzYsg1iLTCR2/rLXKz62gNLslzJ1ImnbdTl6ec+xnWv
TcE2BCYjxg9yhl7opxSId4Xn1IpvAFlpLuz1H82Sk/e0SsOoK+RhZfdRupxGYLcY1kmcnb/POrW5
zitd7UPMmqcbZ06LeJN4RaPfKUwtkA53zPKhxIxWRbOmLDT49t3cB9iYQkE0GyNGHEgqFewEs3lW
yj5bh7ZoHi9LkSr+VKFomVXDhNtqMpb1tSIlsAl8LDJAc2UzvFvg1MVbT5fW1exFsfQ1OGxpQL+n
2zNJcYdbs2qyP9/eouc6NBAMf0jfIkri0H6Db3r6AmqlHJGCls17x0iSa4G++V6zsjoNstiuYiJQ
Xad+mfTNLWVNtkfQTgI57e16DsxGURo87E0Nfu+cGKtXSDHs4yn3NsXQIO8HIl6zQpNBx9FtXEbN
jpfXIsT3IPliMpeSeNDm2XZY6J0EUeWg8zhq9BhLezHlFh9d80Kx/uJYcBTB4a9YDC4+zv/p0zK/
EEMeu/X7YWjabcztYvh8ueQqSj1zxy6pNyXOT3s1TkxcY8u8uRB3XvSxIbeirwFzjE4KDKhzO1iz
z/uud9PhvWfl4z6vy2ZTOzLfSxX91SW2+oMy5t2udnUuY6Tig7G2s4fEKefd21/+nEHJu0cq5seA
CgjGCr86fReDOqVGVdXTeyjr8k9HG10QcxIblyDPXUQAY2ExP5p0oX9a1IXCKHby+K6C3zBsi7mQ
D6UxOIGaz8XPj/RbSM03BbtPpL3/FdN5Ahn+vwQjvKIr/x2pef8s+uf/3H4f/7Pr0+o7t833H/jl
wzfk6df/9W/IpuX9QaOFjj9sMwaM/8CFNVNFqpvMjr4E0pa0tv+BbKp/AN9lDs5fwG28FU/5D2YT
tWFuCzqT2CqhsAOa+Hcwm2eXK+xxFMUYn/E3aMAvQFk0FFVlovC/6UjBMl8aUvmrQkB8/8vLuf8Z
pX8FWp4d5nUZbjYab+AtGUmeYxcwlaiRPRDuDdOd4r1BezE0W0lvUFTVR8iw5kfk5/WDoZXqR2pA
+yeZ4l/rupdP6TEVoXYlWQI+65zVCQpEjQ6wXnys1EXutBxB4nIa3739jK8tArh7lWSnCwOz9fSQ
JqojCyzKkyPtGqxewNswWGgvTXjOUj7epLfCzlff23VMfT4NUbAwibw5TY7qBDZUgSC4WdylDBW3
vCS08toDQZFe2+CQjYEPnD5Q3jds67ZPjtmc9V+92lW2armihX7/vSHewN22QrzIHE+XkYlrzV7P
E01DKTdcuKpfWLm8UEucR/P1xTn0SGD1AtpnNLa+2F8yvJRunKINdI5irxbHzqgXvzYwlqwj/fuI
62vI6MzdGD0WXSOuDOSAS71pURv+/b0IYQVGsk5nkM7WWU03IA8ZKRBPj0mHFEDigrLqF+fvwPyv
O/6scvzxtJQwPOiqdElv8PRpvRkjl8nQk2OTq99G8gnfs8WDJbjYZx2W4m9/QlpQ7BNClYFG3tlO
6XnnqAvZyTHtzR6TMeYEJSKRF67BV7Y+7AZ1FcbR0F04v48jVHFsvWyzo7FM0Q710AZZ8fk7yrPj
hWL/xc6nS4cGKWUAI6eXfYUyb7UCJZzyKKsc6yoW7vaR12kXIsaLj8T4DMAJbJK1wucSOP1IkYR0
5zqCiLGUaUjimn+zYyF9G/WVB5RTht/9TOu4jgYXHwgJYaaqp+vNmtGNbZekeAEDBUS+WKKw6JYX
CpqXL4+5MO1ISkU8R1HJOF2lKfoRRW2zPFJmaIclM4agFrlxYZWX53kdP7PfgO7/wKSe7TmQfZrZ
OlF5FDbWu+1kqmGmN9O3tKq9bSJj/W5ehgfDbbq/aF7Ud5HO6AwZoXn7m3ufTjC5Gf2SVQNFP1dj
Sa1irjVc0I9mYs4buuLfIiW9JNT78p2ued/qAkLyxwOffbmi0+u+STlgHrL2m6hq03B27Evtpkur
nEXiuosxCTTm5Cj13AsS3ZwAn7rthV344hhzpayHi7wDjUgq3tP94c2TW6haXR5LRTdDhpTz5yJR
+g1NWff+7W/z+lIQ15n3kTP9kOD/JeartTu6taOWx7nU7Ec8noYIie5RfshRLTT9txc7ayEQKbjF
iID0SGztpS7Z0nbxXDuiPpZtcT/hbXloJlOn0JwDDQ/4olEx5anGS7LCLz8aywKD5VCvUcQ6qw2M
fJ4GGaMWgYMBlXeZRn4355dE0F6+SVZBlYySjIDIdj/9aG5SZQJnjfrYUC0J5sRKX143SxfFwSwh
ZF+ovV55l/R0OcJg135M0k6XczJj6YYlF0ewyBryQc1SfCgSnBG3JZ4Nt7GzuN9mpbePk1DS7sKH
fBmWSUbIuVW6vKv+6Pouftk1ceuYNcIczbGm7q/CfIJRhzRZm/2J6BKwqULNLgHcX7xeMh9ajYQz
bERY9uz16vkydQ3mbcjLgz5jYBLfLzhFBVakWReEX17sF5YiAaH+oMfJfXr2dIqaZo4tanmk56b/
ZY6pdiuQa76kmvvKE5HfELLoq5ESn5sJY4U3L1pVDMel14Zrs8zLbYmrxiFmwv/p7YP34nuReawN
YoCODhS4871Ze3lrKlbbH1u37EIwVsXVODVKgAeP3JuadC9kcK882jr5wxuIROQl8iWumbqAFeyP
is4DdRgVhlVbjcEkJmf/9qO9OAfro62kUJIDBMvV9WP+shXZeu2k5n1/JBvSnke1wB80HsqbyXLG
22pBIAHK12BvnDK2LsgQAgzmD/+l4bZ2W5kErDWogWEUZdvp4pZQTNCpnn7XDAiUPEzOpJibzh0t
9yH2MGbcrtWpjt3eoi03sdfq5lXZVjXib5nwpnKbNYI2Y6mV3bhZokW1pa+3hVurgCxFn912vUEm
ii6PqhwAs7VGaLUZ0jClEU8Y0/ZD9EGxK4X8eKY1u89FJPSwRV2u25Va3FbI4IimC/sp1abQVEds
Kj2vzqzPbbaUcyCicvlYVHqa3+fMh9pAT0VnX1fgDjOGKVMu6kct7b3cR8jRsGia0wh8TvNhlFtj
0M3oPull4t3lmdX9ZXUtWCN6jEpyU9X4bhz0yuvlQ1/EoglBrZeSxqJdqHtDlmoeZmbffYrLBcvG
khFZfOO6UeH502TgvAvmLGH8WdgupDHgUjeqOhUfJPgzY5NRGqRP9mylBw31L+N5MuZCv01AEad3
SVdM8waikPu5I5//qOhUDrsFx9Zk29kjuKgFVEX/scibXLmZsilzDpMbIQi3meco0h6yUbMawB0M
eu/oEynjFqa882yYs+aGSVm5+aGuuroJowmi4r5xxLjApUnrGLgOELsV3WPKw2BmKV3WdsxcTHOU
6VEZJq0IBYZWn1pZCoiBvVPWm84UNiK0aKCVYexF6bNI1B7DCNWqkkBSQh8UGedZqHUA5HwBDTID
SBV1X6JRt9/JcaIi4/wO6Y0q4c9thDC974Ms3CWARjmkQSoJ0bsogT8TLgClzCMOFNa4zRdnxCjH
6ziYm4QMEY9fQ7ElfFTMO78kVmGCncqdPob7XFiNuxHOYqRBrXhIY0Ac/GK3tdADReZFD39vjPOH
vE11XHqTUtU/T9RByXfawKO+VxCaw74yUvFrRvYYuFQS20m/XYBKWFua5IV6iFbgxrajj6gFrpfD
8fGpklASh1/UTFdA4zv7kEvDUgzfKtze9FMPP4Kwko2hhnB+lCLslrGZsWNFaPXaLhxP+gOwpP7z
PGtNt/XG0UC+DXuB1UnWEOMVaqVN16FzZU3VtWuNq1OHYrHds6Er0+u2Y2p5ZPAutW9j1C1gXzM3
S8SxR5YWVFTnDvGm7JpIP0BBs9OdlUVCebaHsq58ga4empG6Whe7oUvBAUE6tx9o3yTI/aRU2qpv
R01sHWwvgTOCqU/d7pY+kuKQ5vzPkEbRydksLcZEgZAjIpUrhwH5EyYHkP64pqLN2Kvi3o4rTKSc
ka7SXde2OALJQejup7go8nLw6fe01YdFQ6Tl26LJKv40g2EZW38q4kmElarSET+g5mUbtEswReye
RdFY8l3OaZ9vwNap1i7HiF3eSGFIiboqNivYsC7JWH8bMF+QX2gxYyBebXF97VuVvThaVo4Zc66W
t4o6GMuuSwyr+EjJneeBBRcrGVbnDrcvvetpgkpYzLyvQ2uXaJuuTTZMWoSMGyXsM9nX92OZecte
FlhIP5h2a3l406SacsXR8npMVuIh3bfALa3AbhO3vqvnaKy+Tku1TPfYnzoW7Ii2dqcgU5HO/j63
cz38laezPryjix/L2ywzFyplMhljJ1A20r+XulrOktBnLcvTqk8KAExV4m64aqBLt18Z5qntvVqX
VcqkOdKzTQcFz7vC4BmkD9D84p3SGamzK8bFmHda1pflHlttvT8OpHUW9NcixmW9KdHzCxLCc+Yi
70Mm2wcmdsOo5DvmV22BHPMcca7jjc1Yp9/YFcp0sPpcYLN+m6fS2GeIbMxhXmW1JQKRWHoRTJEz
2L7uTvanoVD68YaA50S+mwCADRU9zm9xO/baDYmkCw2wG7wPZVK6xGilq795XiV0/BsARFx7ZYdG
5lTb5Ygg8+hiH94AetwDEfNUX1qL8AIvKR0+m66CGcwZC/5VSdwK/LG0GmS5MGwpNiNuw59XRGzr
wzhvKqZrfXKVtNh/+nlj4Nqgo8ZabpuxUO+nXhoewLge3Gjd14r5ZMok+dqUI4KH6kAgumnAqRE5
XWJ76CKAq4KPq4oicKu06kLeS62GeKDjUOh0sfgmxy7SwhqdaeFPMR7c20lJTPu+msql3XvpnGpV
MClNLsEDJ968a6PFS27aKVFXXH6rGdMNFPOYAraGjx+WeqspB3eiOgvU1jC6oBqA3PqLbApp+mUx
eV1IgqrFk983GTHPLi3roWmnLA5ira/eCY+0jGDO0OEuKbnpw7qxOvNdX7lxe982RcYRSyGfhZkx
olpCJOjqWw8lMw54O3pOaFqN3exTbdSi3ejUo37ltMmgMMsQE7jWRhWfuUjs+wTmaexX+th5fhZP
fbopSN0+IyGpllcNOB6YobqRQeNBuuIGefnBaZC9L/RlR3xhhin7PB8m38AGZvUIi6xqNzW6tIN6
SCJzlw9kLcEwAD2A3IO0nU8wr4RvTB3ypoqL7/SW8e5oh4UzYEDpd4201WvaWOOMrxhtjG3ruNlf
86Bn6YH/PH3Ebkd+6FoxtYM/TOv1k7STgAAqciUKzKmedLwjLHaNZbal8q4ymsbbgIoV1mMD5q5w
/U7rCBOdnQjAUlUhvllrbnIYhspZ1fiSjKbIxFxoDHWO6biDbIqOnKZOaB2KpSJmRXRa+51eIlPr
m1Umy6DMSNPDdrRFfvBgyHxIHWb+vlHXzmOFVoLrQ3Jt6p3bR963NNUwXetafeTjSUhjPppk8XNu
a021n0kDq22R5TqapjFSNRdKtFdTcIdWKUBttH7OZ+ZGZYhFx236OLo5OyVVPv1vzs6rR24jbdu/
qADmcMoOE6SmbMmSNT4hHCTmnPnrv6tmgfebZhNNjHYPBK+xqq5ihSfcARRucxLBvKeAuDmSAywG
jKwrm4HXQbClAVnWO7u/uFWO9htO0V5r5ojlW+peJWlzKFJsIA6I/gPquh6qGMsJtTyrvyyIpRL9
Kcp3JVCW57g19pCDa6CPjO2ppyBjgAMmGNW1hkGrWShHILN3cQTK19DDnMRfhJU+q7oVXpR+0orH
qbJNLjxk4w2vCrFct+um+IQhlfp7QwS1h0neSExRxqAijoQO/eJ1Z6NSplqhljFc5rFsMJwf8W4b
4mCnsrA1CoQMSJC0NFDyWX3PJUaneukYZRnQqBQ11PmUSuLpft62kZLSmqHPRYeOWsJaXBKvw66f
IexftJFqSUwV40FpkvoJCYT6e9+2ybtTUsJ04IDSrZM4ae2KO85u1IpOWS5jYqIcwIfiXRD1YVG1
PTLp7dTYNNCYqO9S3uWP6106t3ZRLtDTLonSkHnmbYuOaqXTkjqKerSDQ5ZMebpTkL/Ng0k0acFz
DNGwAxNwPWho50GtqaF7MfoJhEKCvUT8IBBKaVChdILqhIlIMWCzy2N8yeid2Ts/QFbRrnNhCvWa
bCBSlqJ6IlflTSLeR5pSq5A7LpbTOM+jXamfkIQjEW1Ri/PQCp5Qy22DeI9kfrtdScDpQsAOpMCH
I+L1uGZkBlRXyuCysMtORdq0XlPy7NzfrrejwAeUTSn0e2iTrm8DRQtmLO2c4AJ6aznPhhadbBlh
3B/l5n7DU8eQ1gKyaIBQ0GrnZAMFEsUd7EtfZmBIaF2hLYziM59R2zl/NxNaDbWqpyltNjiod9gX
e+zVS60UzifKRHsU29tRwKSzHaT6PId9Xfp3wiqH3DC6lyoR9lPdD6EHOGUP/3a7bBT8qUS69PEg
Wq0LvAMoa0PNmtCvBug7c5lr5IIAeiYvq93k2/1vtDElHZUPNpxEWCnrfW4PtpaStYS+yEKl+VTQ
tc8vFFqN8zvHkbUlbixEqVSQb2tmHBykNOpalQecgPpcQ538q9CjZQcgf3tqr0dZbQOrjuuwdwkT
9Fx5gd45nTQjdh9zUQZ/JIgo8cok48P9md2MSUPq7QquTuxiLbkbiTzyOw03iaEQJ7X9Ae+l9+zA
XM6tA4r0/ohbG4QWFJV5mJKATOQ3fXM3pVPnxDKB8J3ZyPqDlo75Mz4dWvw4mnP07/3BNjYIKGCO
l5SDRkhB/pg3g83amIg0VCIfVobq22qX2kT5U/Xz/jAbqwhgRt4SUhWAHXI9TBtNsaPGQ+QXaB/6
SVmVJI9q8alf8uCUax3KPEY/6u8NK6m1SsANJWsai1Tjr0el0Jc25dxHuCkHxVODMtEpiSdbSvfv
RbDywbh6UORQSGwQIvDRblitdDBUfI+XyHfJivDVVtLLjAo3AL4l0A6NVsY7ShRbH46wB6o5hHne
0VXgY4cYhZilFvlTrtvfQ8dUX1LQre++eOUrwkMFDpsLZE3VVOqphyZoR766aHX7KEwMaz6586Ls
Qf+3piNr8DA1qA3Tm7r+VFgADU1adbFfm9AztAyqvj4nzfuPFlcP+QX3O+oZa/XuqmsjgZd07AMg
Ch9dMCGeNSXFxc6svRBna0OwHZBdkZgAGkHXE8qamQLeOMa+iSh/l7nkgQVyRq3Rv9Br/37/eG1c
GXR/WLnXs0UGdT1YgqxLA+wm9os2Mz4p4Vj/u7RTc9Bnba9bsvmhiEiRypGfa91vKrICgbQuI71Q
9ZAqCuJR7Tfh2tHwx/05bQ5E+vQqIwO4YXUzZUYcF3pnxH4Ah5Xyo7CtbzoKL90vbHEJ3OAxJiGE
KnC9dhlpP5rHSeLnZdr/aaNF1R3LpcqK9wZlDpg14jGOEX+AB7weZ6mLQFsgXvl2ZPbHMFK182w7
0Zf3rhqtbuRpofNjw0Eh93qUtsPvSIEV6zvNNH3M6kH5CD0320Ff3e43wlPQSDosDuQ61io4Elnv
NhRPfJjJycuCrvjZ7EvASBm2PTuh+t5YMpd480IlTuYIx1pSf4i15XfgiMaxbJXxRL043Lkebrcc
IosUnkF+4IPDdXc9VE+/IginKfa7XA++Zai9nGnJ2e9N7mDkyKoAaTEP4k3yk1uVbmDGnPhDil3n
SbXQgv8MGyMZDm66OPp7M2Q5HJ8KVCji/zzy15NSAjW0zV7nzhtHCtTUrw+d2ls7T618bq7fPzBC
XAicIwkWWkufaDK/MHuuhWCI0VmbQB3URM/m8NgoTvmxd8bkYyIi4RtGObVnNNKdYOcnbGwUlHrB
Q0mKFTH86uuZbVKXxlwnPla6w0gFcQniA2zh8k84pMaeDY78224mjOWLfB95TtbK+kZoVGMkmsQ3
cCw/U5SjqGJV3cEw0uTZSvruQ1i02mPjUmF69xF30AwjheQ9lv+5/qB4ycVulkeJn8xZdnRrNT71
ozbv7NKNs0CNjE4xSg38d42aMJ2JdgjGVH4MXO5PC/Pu/Mj/GIc7x/v2ncRPiDqHXEZKLOuNE1B5
D8yJdYQxunyxOqP6ktghcqgBMWJFB2tP73Nrm3Ddc/YQbwY1t7ohcxtPhHAUsV+1YDVnB6/hrBXu
c0d9cucyll9ivUekbxUaF2C/b2K0oliSOjECZAPCFpEmwwmBHV6qQVO+QWIfjsky7BUYNmcnPxhv
ANJA6+d5pJ8I5yVOfHNQjXNO3Ptsi0l4jW63O7fl1gmgeoJoO14ivDra9T5s4o5kbOIe6+Mu+2JF
dfYB9Yf8eewK5ThAZTG9JqjcZyhteySrzVkCQZcTpTr/qvrx5k2YaOyhhxskPu6U7V+62yWAzVvM
J2iPBt1eNW5zi8JcxNOa+4Ub7nqiUZTXM9oIie/0jnoIKr06RkuanopBLT5YEDRe7h/wzW3zZrxV
aJ9XDX0W2jB+PuJNktjZj7AXSJJMSfJM6z3/iHt1vpNab60olvAAzxBilIzA6znqRRaNrpCNtiCY
PwRJ5IxojffFSxDhKnK8P8FX+t36YLwdbbV16ILQn0+0xFebtjKOU1H3HvCF4Lekx5ipQI0FVAR9
yRmpMdtrbb34E8bBXmSx5uHIZ9FBf5G0F1YqbMFVfugG0eKOsc1LPI6Ux4rMLv6r04j2RmfrNBAH
bDsyVP2APdCEx92rwc3oN9xzw8e80pOnqVGWU2QV6IDeX6CtHSClwXnGuKgwRr3+Go7TjlaAaos/
q310SstkbM94ltOvpG7apw9jYf/DY1/t5JSbm0DKGvL/lZ2Y1cajFBoEfQ+UpzdbfykL/duSBAo6
hpbYuTu2XhcyZaIsicy+8WWpHdEETsfdoUPiQ26lSI4WpNPz/WXcuqFIxaUrmQxN1jDbrmzTokVg
1y8p1PtKZLVfMlr5HzVjzCH9de4HPcDCV62DcAeVt7mSkL35dpCvof5cf0CjSRVEU9XET93UPLno
ap1CbdCfqXHvESnlX7U+SxSw4eabkq2yxt/ygPWxFAjyl6n5kbts1a6tlx9trWsvVCrmhwj64Evp
lPkPUBvtDqxs8wzphD+wjsAAIxRwPdNMCWv+TZD6DTnBAxrHyHdHS+JGB22qmi9pFXd/2rmZgTsa
1f+m3HyZi8E4V06vf2kUAX4lQpr05f0fHgIDuuxYNBP7yu335n1I57mhk0mIpJQ6pZ4Gy+xzUC3d
39o4DxQWsuIvmtztZ4E2wM6CbO05WCAKb68F3XEdnY16OrilQvvNLoPRPkQYftCRT4BtHJtcGbG+
AUI9eaoC0fuI75rb7xytrbsDvT5Y1rC0pLD79dyFHkQkA23ia6gXf6oBh32FmpJcVNTDUHqJzAcX
/9T5F8I44N/QHih4yDN9PapbJxO1girxs8KoQg/Nq1JiKSLxaaCu96QXqtg53FtHDMs3RGZZbaKP
1ascztGUArBIfDSM6/Aw5vhoofkvzMCz4yzbi3a2lhUZBZI2iZkm8rie4LDAzXZQ+fbVqHEYZ6z/
adMQ5CHCKNF5HEf3Z0Sm9e3+RpYX/fpwA3YnbZMtZBznrkeFaIEMMvw6vx8m4D1LmOU9Fn3UnCW3
rj+j2NZ+vT/k1rqSmSqyZkXIul7XqUvKOYE86PeTXnyyo3Caj1UTDhHoZSP9/RcGw6YHqC8NbNK2
6/nFobN0c9GR3JtN9s3s6UaecdXL/mlgvEan+4Pddsl57xlMQTkK0h4k5OvRJrdoa+wcgKqW5DFC
uowL+ubYIRvLwVLDw5AZ6u+x0hZIjWvRcV5sitVhi8qVmKK9krGc2/rb0jHhhQD3SbFhtaNk16G3
4zwFCtSnL0HedX5aRnTRiHccX0+n+lOP2KPl6cCAPpoOJcudMOOWdCMXhLsKMDAvFXf49YLUME9q
U/ATmrQ1Di4GRdPHZTDnY1LHy6cKKVxExyPkNdXO+ChiW/WUSO3BsY/jXh64dW+CyKBqTUpGR1Ge
hDdX9hAmEXTwJvUTI3LO9CGwrjaWsP7QV858RnfI/deY8uyCPbS1ty/kd19/CUkoRVZUQy14HQe2
DQKzmUgzv0BkoEQgWxjfOyfpvwuMTZuDNbftg44ODooCY9VVh6yoJxOwASTcnUtt65Yhm6KKAXmA
jbraE8mYZ8gL9qmP8CYA5bihGn7AvQBE1DJTnzx3aRj8FCJTlp3Yb2tkaMga1X7o6Tdl0I55FYL7
zEdvU7W9sCoUbMNFZ3zOepByXgN+8tCb3bzX2926byCjygYN7Gmk168/vDG5ODCOgpfDLLOP6lSP
iG4V9edBi/cs+rbmCP2PLSaF4xA+uR5KWEsUgyykOAqY5hxMnTQEUK0ncAbiQ5tH31CJUHbWdXt6
/3/MVfmtNRG6iKsi9RUqYx/GOfwMtK34EJRV/nT/ett6K6ha0mFD1w0MkPwlb05QCUi5VgC/+UFZ
25M3aum8PNRF37sHWyvC3ht70exEO5tjwmNDwR6eFBCc6zEDpLxVc65Sf8SiJPUMjI+FxwmHbJPq
7qkc7L1nf+ueIKCUwZXDjlnXaCeBLUuqa6k/xaZyCvLKiA9aEdSPmpZaH0Y7jnB/5ZU8CjT7di6K
zf1DREVZRUbbuvz3b1Y4GmzU0jT2jwib51IJfCtBma+0+t9FHLTHOd+rc2wmykgN/N+Iq/UtXDtT
nSnBsViDAYDGkXJsqzo4AWBpnu22G46LXbzk2uQ+aGg+PsQ4Fu9cSVupGhaaNCyAcgHZXp1ParZq
C1Y49bW8MB/wOao8xwqGnXLj5me1pBOW7KFSdbxe2myJ9KXO29SPCjtFhQjr9Ta1nGMohujjAETm
PHSzU3lihj1w/9xsntA3Q6++qhU5JFCBSjODXpbwXCuLvtZODPRXsSUN4v5om8spCevy0NDuXH3R
MG6R3mrx5JnFgmy8MwxEVlU9Ivd2f6CtaYHbBq7m0lO11z0araMgr8YyMXNQWvYSy5y6M+FtTkGh
UWD1/MJwROOSH4a07xpIUGk42Cb4j/qFRccBl9Gs/hMYf/tTWEG/J06/tYhSAZxGmuzUvGowvTmI
Gcq3olgEV12fVccWxtFhKadoZ09uriDKM5KoQPtkza+G29SWoRtnfkdPQzkYUYd7rF5E3ZextZ12
53ttXaWEgpCowUyiCbEKTkVLT8/tm8zvSz390hnd/NKguvgdRQ/DObSUEH6hykTChqyACtCQXHUV
bASFihUs4D/ftIVNjI/nzOB2QOMzyDWHMpqN3+qg3XMc21hVRM5QfpYFeCSQVie9M4PMwQsi841F
D/C9tvWM5iFwaVyjW20nv9iKcOFEvibj2CjCxry+V7ixkfzVqP40KFwf+8Fqn2Mjy57quZgfrLDR
zp0W5B8TgNCVZzZKfRRGa3/P1LbY2U0b3xcBIjpGUPa55tb9X6sNRMYNmvnJYEzVU98EANzxLoG6
0MSL/kdXNO1f98/kxnuFVI0sz4MiZVvJT/HmmDQFlCu06ojpqLP+o5Y4r8N6Uk45JJdPQEyDMxQe
e09ze+NwUraUFEfOpgJg9nrUNqrcsp8UPnCxzOLYRHYHyHrUnPR0f3pbtSduOOivFHmkQssqtgL0
jPh/0eT+1MxGelIblwacpZUZHicl6TKkpOQxGepDMpjJibAhP0Z1CCEXwY5LkLX1o1VM4rf7v2rr
O8uumfSKJcZcQzyXxg1qMujcBwalnroaexhPqGX9ABVQeQL8Xr3cH3ArSMA4Qxb/DBLpG/C3Fowd
XnrcU0RAaDAXHWqqlTY/sS9GyQtTDikN4B4SHyQNhRX7QxFpsTPtrb3GVSklhV8fgdW7Rn8JMIPL
saasuvwR18vfOM/Nj8IY7C+VGVtnttseRV/upFXehvmP7NajpwXjevVyT9gripGus+/k+vy5DxVr
+VBRvm8OLjWFI9o2f8L3EjOQ1D7E7sjFxffb/cXf+tqEg5SywTHT1F/dodUINc6cONWTijK7V42F
YR5N0sMfdlMM3Qd36c1y56XYWmqDyh55GujbG/mjptEjKzWszG9FNnzVkkU85UpiXOx5qI5dpojH
CPjx+f5ENweVHWGVAgp6LavcaZrMWW+6MPdtbShPUFDFgzLH8BoypX5Utal7GVPR7WyqtSiu7NBQ
yuQUSRAmEHV517y5wUTWBVknzNzXk7j8k2JvfFAae/zWLOX4oOhhfXDiGc1ic/GEEYRHCzGgAy0d
jMwxuEPjrjQeygr68f3F2Lx5EFelsE/ITQlndfMEpYi5s+ELYoymPw6ic4+AiMb44IAJOAgV5mqg
w3Mc4jk8GlpLE7SYPRDnwaGs0VdWlSh5vP+btnYiaQmZNCEEGiarnzQnczVqUZ37tJnt0ZsGoO+s
Dop3BzdWGl6ZYS72nNu2TqBsO8hsmj/X9Qq1K6MAqTt4k3Olnk204p9cIDNP4HLr82SCGXAdYR2G
fApCLKfGeW+DbG1LnEuoAhMMotayugKyeIyKgq6zbxnoExzHnj6dN+g6rDboVcuDO0fmhc11qOGo
I39C4duCPu5xqeB6LNL6OWmb+Wc0gYH1Jly6/ws6bEg9RRuz/+5/oNt3kVP3P69f2WVdv8ZoyjRG
EgBo6ytl7A+Q99SvetYYy85JvQ2wYBbIfiY3I0XOdQciTSYkOGRvraup2s38o8kjiG7+s5qhQ/nj
3bOC6wyaXW47Blttu3rpXdhzFtDDzLDCYx2V9fKA6HY97iQYG8snXd65fFQZPK5xG3pV5Dgw0BV3
UkgGelDmR8hce+plt3korwnuyexoSPN0JlcXjqa3zJbyAg3wMgb+5VTOERhJ3HtFrEffclGgTA/j
XxLpFTcd/r6/nLcHivGltYyECiKNugrZHOIKoGFx6oO0sn9zIdIup0IblPB7JZqKWiTiCf+2wo55
WrqubU+jKOd3s2Ok2ROpIGcKmxZzHTTXER2JGDFM347n7JSlFsKjLQivlBOjziCeaofDUmfaTiRz
e4XxoAE+kJBPqYO+Osx2GIcloQppXTNpwQEprSU8Ta2DAqeZM/wxGoxqj7pwe4MwKJQMg5yLz75G
PhQoCVbaxBdHDnn5j3LgcrAHc3gwMr3+SGIef6/dwd35zBszBapLg45Gi9RPWoUNQoRW1fcUPS1j
dKnzEr7DQcwKrHf0yY1h5mZ4/N7fWhv3goxHiRSRewbyv9paSZRFebpQYlkUBCWOfT7Y6WNW67WO
W63o/7g/2tYMaWpINCX4HEStrw9STTWgDJyc5NIadcQOCkXzFmcSX522G32q7Z3YuSA25kcHEnk8
HNNfwV3XI0o1XKtyg8xXtU6xnpZOqcdTR/ul+ga/bM8LamN+JFSQmiAGUm5dd/gXI+nNWdMLX8+W
8qjA6fKHvIEtTSnrwaBL8fXd60lRHl8AlKxo1KxxcqhspdgkZ4UfJFb2uHS67uWuNv8orLadDl0z
7wo5bhwMcBOAiCW6SyO+vl5P3H/UJF76wgcGroljNQWfAoiC2P3M2aM59O4HN1PVPXjexjUvNdBx
tiNPRnZrtW+oVUSAZ5fC5wLSvgr42//UdTQ/3V/NzVFQTkI7EsrXjRCP2oRGn8Aj88sJo/pIbwes
LMa9MHFjj7B2EA1YPwnHk//+TfSK4GdRG/VUAs0gHz4bMXgjb4zNRDsvmhNp51ab1XTnGNwOCv4V
gjqUYBITNO+vB9WjsIn71i38qIvNz3a0GFhvNsWPJQrML1nZW3uun7drCZ+Csh8gUclaWpMqEiyS
AioQpd9bljj1ldGfA3xVdvooW9OSAruQlDDaJhm4nlYRGkYSWQ6j5DZEeS0bPTMvA8QgGkrFi6af
37tDmJWEcQABkQHH6tslc2B3DjonPkZJ+iXqIGnq5bzzDNweMf5+bDWA2dJ3dK3VZu+EoMvWpLU/
ZkXyXARLdgrCYeCdzTXgtm08fQ9CJ1B3tsjtTSmHpXSChioUznWvtQrAak66W/lIQA2fzDBRn2mN
TygZWW4qju9eSGBG8NJx+qZBtB4s7snhtDCq/cYa/u1ROX+Yw/fzaqXZu/RNotoNYXq9O2qUSmZ3
GBs/6etC9yh919/nlsrf6f5kNnYhobUr7eSg1d7cG3NQGGFGQcvXNMgvQ2WHz5hd/NSyqvAnUe1B
vW+H4wamhq8BswVMtr5A5tJANihdRj8qw5epxtxNKO3vljk4WG3Ne5Sl29j39b5/jcGoC69JnHlX
FwrqPJOvlsICrxYoFY4ESZeeeL7dj8WQRy7KATXC6WPhjntt+NvDwGUpLXsVcGQ8czI0fnNbOgXQ
/iKtZ044msGF0/zZqcu3EDzVoTbHT0Wl1Dtn/GZ5edSAOkqcCwUGksjrEXsTD1i9dsUlamxUWCbj
JLQYSZrC4X1b1Pcm6K+jYaVJBqOyvqsbTFVayNKVKi5xpimPJGgdXOm4Wx558K3KC7gfdka8OecU
nAn4XhNBjWbTakXjqVdKtP5jH+mIxTpOpRCdFwaa/V+jRJO5czZu3gFG492WSROTI5a+Xk2asDoo
CsmeGebSM6Ze/G708x7gcGtOxAZoZHKwOPRyE7/ZJRMWjBid27E/TsuII9KsHp3cEc8iK8b3BglM
SNLCOO9SS319qWSRmRTI6yZ+XU7VM0ie7DSro7bTQpcf4aqIyShoM8p8jsDnhlDHbR8MJmpyfk95
5Y8SwCiyn3FCMbHLw6D4ZyziVMm8VoRq+KHXg6n07LTR8Na+f7VtLSxxLM0ulg9ZkNXCRkIJwnQC
U0/JMShPvVaX7RHVIXO4JK7V/8JmAZ5JPMs9SllR/po3n9FtB7O3zYFsvgBojXlRGR+7sui6nddn
a1a8CBJARyRGS+J6nLGZ8xmcDYCazMYEk1av81/saMtBDWJh/NJgYEcowJHarfHTQReoMDoYDBDo
QNXATcIT3Obm85Ln856s6e1x4xJxNW5LiJ/SNOt6Zq4STnkUUnAf5so4xWhLIYK/uO/tWr2uHU83
cED5JqwilDEO3c4aBT3QvHZhdJlNF6OIpCf/QqTFpNvKk519uDEveAhSfJzyKiQBeWm/2Rl5hYIX
9bHcp1sheUCjXYhzl5eoGN7f8Le3P4gVSmSQSLhaIctcDzQkRRCZDbXLJuuG2lMqNRcewnPlfLSH
Kg69upZ1jvuD3jxyrCdnjO9Foso0V6fMWshS4zoP/bA0hB8rQjkLVALR5Wnyx6VqXzD70XeizI2J
0mvS5DVGpfqmTZbQIklikL++kUzxqWsq46V06/EzL0dyFAFKMzuTvD107EhpQ0HDFQT0Wq2+ckos
K0caFClmT87RLe32X6GE8x+NmBEru7+it7OjF0IHBiYHMS054/VnrEvFiCxwc34+CVEeNK1RquNY
zRjkOJ2Ng21s5vWebcPtZ4RsDSJGwrzJs9biRolrZJaVd5nvLmbwjNwvIofZbHSfcX3RvS7BW8wb
+ljdeStuz4aBzAbnnUYfEdIa/IQOY49IIm0Hd1zApLoJ8MzJbs7vXlEQoeAgCQHp2q3VuKwCON5i
08FM7eVHp0fxz6wo+m8OJkiAUWmhf7k/3mq70CMmpdNpKoECRhplfeIX0JCt0Mrpwp0aHFTZv3MQ
+jtGnb0nzLxaQDkUO1KjfQXsFeOl1XOgAJ5SKseaLwWC3l+auLSoqC7xTty1NQqNGOxX+MWU21aH
vFuQLSy6ebooRku9hPfnlBh6trPx14K+cjLyQFMlBpsCGXT1hprBODVlZM4XyedJDzqusdqpcBvE
aOOas3LEstaeDnZtzz/DTqtKD6iL9TEkOdT9EWXZFzUsbTz4uno6tUWua/j8ZgEKhXGbsfxIuQgv
BBE2eG0OHPZpVFC8fDbKRHSXduCEHMoxr7Mz3WdjfNBmvYzOCqbt1icx6bN1dBelegqNCMhRHYyk
ft5s2GH4MbHsNrqkldMWJ7eam/EQKo3CShkkb48KsJv5qXDr/GuaRvbiBU2lT+/b469rB5SfqJ8K
F0dq9YkWTa3QDHSUS90X7VOQVe5JzbPkjEx3fWpyrMfevccpmgPvoSVDrr+uyqh5KgwMv9SLPtbG
QdUr8yTBjV6/6MnevuDCexNQyqk5qka4w6tNk3gd8tCZGKw5WLB2TbvO60NQDwuehsf7E5ILtB4F
0DjdRrYgYlarBTTsKEO+atIvuF4INGKbKTiPdque8C0WB23uf3aJapXneYBCd3/ojePFQsoAywa8
dNP218U45PGUTZfaLPJjIYrwd0XL7J0dsrriWUbKmmCuKNzRDKEUef2ucBAUa0Km4eIa4x9WjKbj
5CgeJqg/QkQwvDnYy2xup2VgyKjTIpQAClq41wOKoh+tphDqJbGK6rFNiq+zUe1R4jYHeVWeokgi
w7rrQdyy7bvEqrVL2AHh70M1OnNfLDub4/ZGpzauUcGlwoT35lovr8uqThf0zi+AIILyPFRLa3qA
q6mPo6e9yybc+FQU0SDFo3YGMHc9Kdvu6gDDTuMyRa760iOk+6RDi38GsRBeaqj55ymdk523eGOO
4GEZFuoKIKu1uJAw1XZGN9a4kBSL/wynCb4uYwzBC8uN+n1ROHsRUDenzZBGL3SqVu0ic5zVuEkc
44KkEVqKwkyPRhXBLkOR9hjQlNs5YauY6n/jyQac1FKgLiJ30ZsYPM0tbI4pyFySIB2PE065B3tq
kTQuh95D6Xj6/f6Jvv2AMiJ+tYig9Ujj8Xq8uIwhDqKVcSEWtodDMOtV92QLp2ieVLe16w8tPB3A
+lme7nmu3t5jJmLPPAMEkUDY17DLTiHEGxfVvMT1XB6CSQn+AQgNWAqc1MPUhPNnAzbjYVKHPcmj
jUWWqFKguVQAYInq15NO6GiHM4b1iCDW47FKgg594znwQJs6XlFM1rs/KlUTbmqTRoR8HVabCJ3A
uoIIS7XLDvHAZS0f0gXzYz3O0sGrh3n4ef+r3t41jIfGIokwAFpSgesJzu4SGVnciQurb3hdV6AL
4uCte3+UNcSTzcowUKjkxOh73AjqTYuR2qklLqYw/cJIl2M7VH+PpvLT7PD7duLuSxw57dFW5k+j
aj46yTTtJDxyf14/hvwEqCscUmbLvXc9U3DjAD6JbPzesProaE2BNX5JS5IBlIxdp0u8Cl0BjKzd
NAp+9KqKiLGtoO27sxa354jsjkYMORdpLV3069+xGFodpXEa+m4duN7c9JVKn76t/rYqCLhVAnPR
iKZ6r8hyO31pkictTJFpotKyui4G251olOaxj3e89Qg5oJ1PRpVXitdGmjUjtqxYf+vabJpetejd
10KtjR/3d8HtXqOVQWFVl40oHutVncK2G8WOR+BpEVpwlzZVk5NZ1OPOjr49stSSZOkfZx423Bpj
lUx2kGbghf1CaIo3JuMzvSPHcwfxDI5gr1awMSeuRCqpxAMGucTqwHJZdXUSdrmP+0rxkuqFcXLc
ZHy8v3Kv2cj15mVS4CeReVORo1zX3SPcEIxFE6UfJ85iaV7N6qVe01AYfeh7Nf5RFoayHN1irFDD
Ftg6jM8hihjj0SnQ1rMqBTNSK8dk5wuiVO5/IV0S1VNd4MeHpFXq8jirbqg/cePYyQ53Y2uJqDbz
+tI2kK2D6w2fJ71dFr2b+4naWwea/+JglwjO31+i26cegJM034NwBN74plg5ITuJMXDh21hcYQXp
WMcxyKxDBQz6fH+omwlR1AO9JXWT2V43jMw+WKyqsIPS71Q3PoxDJA4OuuU7zdSbe4JROCvsKXIg
+n+r+6oMkr5Qs7HiwObxuW50QolmtrBRDlDQ9ADDD+fe0t6pSysFoqSeBfESdG2mudrQuj5mFkom
td9Z3XJoRQ/r1lCn07uXkPyKfBhLVaqW65Jllk9xOmPj4o+BOhy6tgtJO6v4eH+Umz3BXOQtSyeQ
9xSd5uudhz+FGdfxyFxQpH9cZiu5ZIQ2Ryo/e03H26EQSHqNNeHpQntbLdu0ID09uEvlL2NrPbS9
YR+H0IK2KKJ3PyAEQFBPoGdQvZMIuOtZUYlJdcTma79XJ+1Pvk2KCgpudaeknqfYq8c+QPZm0d4b
38phsXzCAvAVSbiaodIlhRZVTe0nmg6hrpuT0zAGy0uQRvnZzTPxTrYSO5EBAS0QSpNr3RTP466W
lYii9hUnqx4dUNoPUZp2pz6139n2ex2KxZTYTzrGVA2vl3Qy1d7IGpWhYrV6VBKEBdvY6E8ptaEP
CcKTv9/fmLc3CJoqBENU7sjwkJu+Hs+wq8QVgV77wJOtU5mbxTlXxTtBpv+bFRVCjgCQf0oo16OY
dW/E2eDWPoKJyjF01NzLRmvBbH6uduLWzQlRhqRNhvMpZLbroWw1tcZucWp/MdXgb5BW429tNy87
d/ztlciyvRll9ZloeYWBQHrJhyZiHmLL7qaDnmgNzj7gWv8T5vhvbw3J11/4WJikyLuKT7ZO7Gq7
MFWI3Y2/hE74PEoDEB1LnvevINsdEAt5JBoLa+df0+gCETVW4/cIkXKUEwyhonh+941IRAKmERAw
4QQsgevvFOANUzcOG70NkvRgIHbpO3U4Pdtqr/92f9k2bkTMp2mgSd4xT8RqjwNcDCGuLbUfDm74
JWsW5WlWow/hHA870dHmSNQUgMNK7O26lBtTtjOLzq4RY1b6o9M6sadGiXOYY/oL9ye1sc+lBj/3
LmgZCd++Xj/CmE4f8qTxuykUh7zSirMW6p9/YRAqkbKaQPd1HcHmitVbbVQ0vioz+y5fRq+b1b3D
dBMnv+4EQl/JFqEIubrPmwHbl6of2HCc1Ke6wnamnjFhIlirn8K82DMs3vpKmgTKyCgWa1V5uN/U
K+yYqpbbz8wqDqaEOHDuxbkQcfepH8yy39kTWx8K5CBoNCkiQsHuejQdqmmQz0sD/VuvHuJQwa/W
xL3s/pfantP/jbLGhgUu1DQ0Vhu/jePmSJm/ONQJ7lplFP64P9LWfOggEMQQmOlgAK7nAwexWyhM
Nn4j4uEpGRfjELZTcPqFUcgQ+UhsvxvIc6gVJUKEbuNXSNsdG3X+V80xOfqFQaRYDt0QIvZ1pB43
9SjCMW39QIswox278SGazfcH6QTPvHx8HBCCN9hflAcdt3fK1gcw4fyl6oPpPhl4O2oPvzAbCLCS
48Zbvk5qMdPrrCXIW5Rim2Xx3HRSLK8pinpPOnVzBwCrfeWU0QyRe/HN+elcs4PQFbNs+TwfSQ1s
D4vFd+ez3NkSsgDIHnEs3rzrUbLenOLBQFoOtz79FFQt9nc2UIx3Lxo5GsQxKUUFj0FbjTKAjTYb
CwG7bFAPSRKLo17177/hCEbAk0g3D/nnapRwSCwsi0xYAzgj/abFsfIvTDj993Dp0qeJS+jv+7OS
8dRVkk5ZifnQ56PcRVV99bg6xVDakwMYe7ErpX8so64WX8Zo7pdLMM5lfSmmILDOsY3B8yON6C58
d4hO5ZBKMNpmpCBAp6+XdcxZ8skYKj9tWkq0URiqP6oMF5sD7DDxHYGhfu8GvH1FyHoYUQoYs2fW
AYXhJrj9zQbHjAimPxSFMPIzOIblAXe+/0fZmfW4bQRb+BcR4L68UpQ0i0ccT7wkfiHixOG+7/z1
9+u5F7gWKYgYBAgMGEmrm71UnTp1Dm3Llprne3DwdkyheyVI2yA3REqrkyD3NIom0OQu4SyPkefI
WW1+zxZtCL9KeiNpf1dpEu6AGOL/ef1tr8cUv+m30xe24zCB+XaXrpfVTyngmGdGeffnnBKD3t9G
24MurhOueiruws139RVte2l1CY3HCx1bkjc1sKizOqx2Hshbi8hWxXQErAzMZzWheFC6QW7r/jJr
6bdcb3t3SZJP/aI+9km5F9zeWj3hrkWNm/Zj5DyvV68slSUF0u0vWGW2TwiK/YTZPJ/tBS/r+4u3
GUncXuxoehAoa/HEXI8kaSB/VTd1F7usJC9BLZSGJK1142VudobafCfuLV5k2NI64cym9yKf6zI2
sQa+BAWqX2ni9F7SVXsH7MaEiAIhgEOzEuzp1YXc1tOgxGoxoHwS16obdvG/UxrkeGQbOFZ/ePFA
x00IC5xlCp2rPaFjslyPtjpAQjJLutQrelVx5HOU6lDjvbs3tc19+c6ohx1HNiLuj9WuIG4ymjbX
x4tqjzwDPVTD4oC2v9k8YI5pUDaeW2wdKdUN32pSvn4nENkuLYGoUOPkHQLs2nBHZ7wG+MTyxcyy
+DgAtRxaJejP42Ls6S1sMlcQYjYmjXqcbequq2AbctMS1WOuwfLFJlkhziI7sZMTVnD6Rc0a62em
BfFHq58UzLibeZOE9DOp8/VZsMOpppLbWJfepjfiTAUoNM5osivYhg3SvKe8tD0PoK7IL7N3qJZR
A70ebhr7IQ270qa5eZAPXaSYrqzu3o7bjyYsGijC0yPH2VunLZKGvpmjJcsli2gt9xq7Y3daXWsX
eNciHLZzyMXxurr3EYalbkUxjpYC0ax7PalKSYTfzqxdsD7UvaiE8mTOdnNSjUnGxa5WD20fU08G
BH5oa3XvLdjsG0QH3/WzKQZyy6zlbcwIDkfeW8sFkbcmPNljwxCt1nbZM2WuxsAaGU9djHNxxzjd
vww2p5OhIY3ATQF7Jo3SrmeuKxEOwUGpoFJuV9UpGbRIOTlVFKlHTuoweTy7hn0woilbjpXU6h8U
2xGMKZh0rD68a2FhtkoYa5MoqlQG/ZIsmKEaqWO/KhGxVDS2yh+4Se8VWTafGtoZnBxyBf6hErq6
abs+d+JlMQ16pKTmQZWC1Hw0SiOjTMkbeUyLGB/ZsbagRuidihGnTqasHe+v+uYQiR8hTAxFt5ZF
aHy96hIsiXzOUgOAAeEdrqTsaSkMdae2sDlEtAAgH02+AsaqQsu8HiVvq8UebMTRxkgpn8bZSr0K
3N/rjV3by5tDiXIr1HkuWWd1gKiUkLQodnAxnE6fTx1mZ/khxAl3Oeg9erDuR9dPmAZBGeYVe+9D
v56ZpdVWPg2ddZmcKnTNEKnlOo6rnaRvEzwJcTuSPZiloCgbaexKdSg2pbZ1GcDpfMtu1H8siCyP
1YgXopMX8o/7s9ouIpuCbBneJQvJh7ueVTZI2tL1tnOJZjulDQU5hAMF3eyziezaR288XidAd1Gt
F738ay+SRjUyXKfb4EIvfYHKujQ3nlQ11VFudQP3akzKoUpKdq4eFSkyM8Tv9WVnfW/Ml+ITFU8h
+y6KN9fzTSrDpp7CpinRfH8olb734ry0j4PVzztQ/Hvv+NUNrxH9glnzOlN2hhN9PZapZaLbYkz9
JlDqzo1wcK/OCR9e81O57pujGXPherj74pnSECl0J7lpGv1cDfMsPXAjZuQCRtjSiTEKu+pEi5L5
KxovRXOSkngMXLXozPS5WbRmgLfpGP81bW2UbmkMyjzSRp4Pg2vWFSLUUepo/bdmjnVGQRC98ZI+
6ztvzpISgaaZ06S7adjQVkmXVxF8SXU9GB/ktLRDt+FCkdxRMdvzDEAdHJAV0rVzqneTr+SdOX4O
HDMIHpMeutwnZZTq5kUJ66bxWqdCT2MqYl17LFSjTDC91rscAl2m59/pb5uXU6M3wXSYk2XKv/QW
zbnnJpTD8JioXbt4skFe5NqZOf2NvkuRHGSNA3GM8xyBwCqhcfdo5+Fku6O9aPXntFUHjOob05Ae
UBUOhgPnbAxPrKusH5cUuZ7PfUHprnWVeR6dk4yha/M9wv/dTtyMbExDQqSuO91vpLHGaFBWhq/J
0Nj5j0nt+/xVihtw4LAK0+DLVOPnNBzwio+CJ1uLi/41mFR5fnO0sp3hpMRK+LiMjVK5FfJU1RmC
k0H8S+RpfoY4a5cP98/z9pb/PyNGAjPQybWf1WDFXDClVvkRovDHFtMrt1LD9vjRUei0p1sPLABN
AUKz652dG21eZX02+iTi/ecq14djEql7VaZtiEJ1iZxLo0VWaEKsRgk0vZ0HSVzwZqZ6WBmVXxoZ
9d1j0Uv46uht4RiAysnw50dnBzbO2iGpxd7Q1o1zaEDEDUZHiS/VyTgdknnU3ciuzWInS9je9VQW
kGtFop5KHSXe61Wsy1SXe14tf0w7DtlQqtl/GQ3B39j98IiaTDGqnQ8n/pfXVxJDMiOmB3QJO/16
SC1SsRqttdSX0qVUT2pbB9mxoCV4+IQuxGJ/eDeS5iAJySZ55+uuXpe4BKSxZcQRcuSrj9kwK6cg
/2jPO+EcdX5YMiKk5A/OKuYopjFc6HYMLqmmd+cKbuRb2S/Dg4zm3RE/aPh8H90gDMgHE4ohohKw
ih9VPdETXGGCC21z6tlJ8K/ADeqDlnFiWrRTwtLgtXqX3rr+VjkQVGGaceI7o6772hKZB0sKrZ1P
tN2EFIMA/2n0gMlA8nM9CmT1FiPEPPXJT7UfY10v3yINVxatsvOTJFfFTupob3YgcBcVcfYFxVxE
g6/HKyZlQbltqPxyzIxnhRB/8AL8EL5TrYqemKn8wqUw/GonZdpB2m4NLUoQ7BXBWV8jOGkW5lMz
6LVf0I07PFRFhqAugiQLhkWzZpXnGdGS7mlUaKQ7L1TKdroAtnczdVEkmXCEgnpAu+f11LNQXUAN
zNHX1WJ+Qus6cHOAmZ0PemsUxO1FeiUGWVNagxQQ3zSyyX+nd9a5FP+aqmrZk0ra3iRgDlwlhIwc
AeTKrydTQBmjI2iY/KQpnqNAsg5pFyZY59BUc/+0vdsUX19agtpNRk7qAjt4jeYssV5rjZbMPp6T
SwETP4zeanPuu4OVLWrhDeq42K9VGzbykfjDqF+n1OwUd6RVZfw7zCXws3pcitBNjF6yj0ZgjZ+M
MZSMf50IM5gP37Eo89HVYwoDBX7v6tKTrCxUiHpmnwBIIJGZ/DApXe/bFtHM/aXZHl70/4gvOUvs
agoR1x8h1OShX2ir84loh8Zt6Rt+KKJx+Lek/PpFMsemPd0f8cZn5/jBeKf/WrC2V3CTFqTNmBrJ
4g9pPzzRrpgfZvBFz14sZWcdb2xkhyxS9OYjswOD5npyQZNKod6luS/PsvLQhUt0oOE13VnCbZBB
gMEVi/I9SCip1/UoVixri0Qzrd/XQ/+gJnr1jY5J4yiBC7oOapZe1vfzTjnl1tSgYAvJdOSKNqmr
UIQPJ6dj0IpG/Cou8oMKRrp3cG58LG4cEC2EU3jr14FM2Ax9IiVF4ccVcIJDIeMMF6k4jLKWvurz
Uv3oEQLIXZrGxnPQjE+TrI8/9CTMnjJ8Gp+pnjfHsITmZur5nrrFZg0AK4W4suCM0Iz3LrL4e93D
iWd1tnrFH/ICkMCwW1eWLPXx/n7djiIgdKihsHvALNcnhKocDWYhjvHRDGd3iVPlaMO739mqa6VK
jp7wEoPQD5gkmKirXZSQ85ap2vWXTM1n03V0AtdfSDz07adwMWr5pehJaR8oSc+05C2WXZ0zyV7s
pzosQvUQ9EnSHfGNXiZ3MscB+GSZ8z1ht812EKpKPKPsckBH2J/XW91UKBL2TdNfVEmt3STW4Nkh
6uNKaqrubL3tsos2AyA2uP9gxWssFRYBCRh93BcqKc1hsKLyrCWp433044ojywhiECFmcz2hDLFh
XJbr4TLpLRwTR43OoKf5R6M90WEseDkwjYEL35+n3zaqrKetApdeviySqTyVQ5p7cj9LO1toc5W/
j0I3CDgh7pRrLnNNTxs8+YZRyHHcPjF+9tryUNYYz5hBuGfYut0KgFhsBOoToki3humMMSH5zDQF
rNsJYldLaQcx2joE6c607/e/0s2xRK1c+FJha7I6G2XQ0sKJ3OVFKhLUxZtIP5QS74ZjAvjeH2q7
7ZiWsNRBtQwa67r1HL+8rEeEQbmMXWgeFDkMvHip96rEmyeDTwX3lwZiFEi4xFev7pJmY6cuLB6e
cqU39sUMPtNLf3QarTuNVlYnxYz3msBuTg3kVhaJ4jYZnkw7aoEOlcsyz+1JK8AEo7Tfg+hujkJI
QQ8J/Gbe+esTpfRd2EalrlwizcwPfVvUz1of7hlb3B4FCg3i5KJpY4WHm900TzV8TnytOuMQJEn9
KEntXofVzVHo8+YWooFiw65MjQiJztlm3zUW+v0J93LdSXtUkJubgf4t0fpCRr0mI+ZzWpgDycYF
F6nloOaxb8rBF1zSvyRl9TIUwcesOnlp2Hz/P94axo/kxMAfhy+UVN2PIsTqpHfCyjOKfo8Nvqla
iJHgCVDzJjHcWPO0yCf3+iwpF23EjHNQ7Yc4LB6sCCEQrV6+1kv5I+iDz/g9fFBB4n2OrCadsMAH
VDXFl/3txm2zxuiSmP2BEEJwVvthhmPsFA8ZKeNH41kmKehVkGtILwDAr4dKO7bFsrBJot5RDxhl
227paKCRY7eXx9zaj1y4EMF5RohIVvegDODcUq5VsfV0cCV0cunJpIv6fP8KvHXbmmTWggZHNr+m
JsWT3htzU6uXJrDsIzY8vwLoEZ4dpntF9rWhGp8JRhDANnVdKCUULa7XjmaOtgr6crkUWhqhXzrB
PZor9ZCVVnEesbPw+yWaXvpBGU6V0gUn8M7qoejCERjU2lNS2i4vJHHiSOQ4iMZo0rr+NXmhzYa+
6MtlMsL5UGQOYttLoX04sCERhYMlODvUb9eK09R+mhCZUfVSsKxe2A0/jKnekyfYToVrkf2I6A4F
hI0KJiXfFFBGmy+hVEknJRzwQbM7fWenbCIOpEvgYlDuFg3nPM7XCxYEUa9ETmRd4tr8NNvGy0Ar
pxsh30X5eW+zbKZkUG1BlpoOSThBUDKuB3Mm5ESHpDUuSGrp3pjr2N7k2p7k5q1RaKsUFEOqO3yj
61Eg/g6JMw3GxWiM2jXVwTnpab/XH31zFEBb+lahI8DwuB7FthvIOPQJXGhzj2kaljQc7sPgj/sH
+cYoQptCPJLIAlAwux6lgnahLzSJXkKtXDyM4JXj0EmTd3+UzXVBSY5eGGR6BV97E0JPs9O1k5TY
KGS13R91RtUo1tLuH3RR+p2jc2sotJ1o0OTzCIrm9YTsGEHnhh9yyfuhcMtFHc6WTpExdpLmo1Vo
ZgWhSTigEhOR/V4PBWyaoSSVU2mU0sjDfxXtERl98jZf9mhhNz4ThkeiK5T6OttuNVRcll0utRQ1
QxnD1z5Q+hfF7uaPvvpiQnQP0RdAokOl9npCTQTeF2sxE3L0v2JsoR+13kF2wJ4+ih4K4QaYSVjI
EWsicHA9UNGh4xKHeehrqA0d7Ur9p0SU7qMZFQEF7x/PhxCl2qT+fR3G4BYKmPNYvGGkGH2VELV7
u7+zNx+GAwI+pZC7WVSo1tVmKjt9PKRL4Q8yRZymRcTYUqVxZ1PTU8iKXKGTJDXUHEhDgSa3zWRy
QViomr19GZtmLr1KtcPXGsu96dBT9tNhbKul5bMgdeZFczqG3+K5nOzPFnaX6lOIftb4PYvltDjO
RY1OnEkkXB2ol6qXqkmH4LsyjtXiRlpHLbdUpMFw1WQwtcfKkOzGxfOArhu3M9sJ72fkk4szHq5p
6+XOPGduacuh5KnY/UyH1CS4PwVd1pquoiajfizladROuTN29clR2jE/hxg9Tk/9YJv12bGC/BSj
jGbNLpWiSX2b83IZ/4S3R63YrCf7KUwjvX5AT9aJHkcnLf/LuE5+EYtrymkZEzv85BSRHp+EVn7f
uZO+yLE3VlBz3qaJFORzkOpRdJ5HpQFukuK5+aSOtoFzAwAzjrdKkU2u1gbOjzLvObvE2o6MegFm
Fm5cFvkfZgSX9TBVupq6JbrHxSeikqk51XqyvMlZa/2VKmNW8muzKvKmRdJ/2Do4yNGei0X9wxw0
o3uI8fZVD3SxSaqL0EWNTrMVVKZ6NCFjVP+2eZ9+hvSiKCiaEEWeis7A9TdvMAPzEwXJtqe5qcbx
PLU4R53ShA73h4BEFy0LNN6Gz2OsDH9JANbQfnjWjezgRFKg/wJJDeWDuUzZ/B+ec5Z6SHBV6Q7F
lFftITOTwHpbiBadUz3o1XAo8mEZzoZSGMlDZ1oTygJ5OY/SC687rZl6o4evJUsU/3SsMUiPMgBg
dKrtVPszMgpdO9CnmFVHZ0xz67OczhmN60MQvYWj5GSHymwrCQUpua69wUpGmY3RD6o3TlGELSpt
6Ppzmg6p8pSPwRyT885O8trRcD0/6E2RLi4fQ4JR0Fq1fcjRKpgP8BaS6L9lDjv74IRN/k8QtsWb
GWKg5hqEje2hCsfkrZ+1Sf6SLb32MstThokzO01xkFYz5eQwF4ZUejjDlstj18l5hwMDWM9nY9Gz
xOsiXYp9Rc+k5JyQJodnCC9mdFyk0laPc9T1EEzEZ/heV0qrnsA6VOMgJ8lYnaYyqeQzdJdePSip
FdUutXtnOlMeSmY3irPlB3qE5iDcSzhPrl4HeubFSOb8GBSMl7wWekfloj8wqZ6t1YrhVbjbG8em
a2Xzl6LUuXyItEZNoZo46mutybH5qshlW6YuzWXtnynnVjmYRhqqEOEypTuVrS7/c/8q3Ly8JoiS
UMWnVRmu6BqwUEZ5HDOpbPwQCOvUOVX8YMSS+q3pkPS9P9SNW1cwmOCFohmPU/YqzsN5xIjUtm18
o+rMh2gY84M2KJp3f5RN6CpCIlHjos+ba3ddSSs6yl4YYDd+TR70BKO9oeOQLAfq+Qnh83/vj7ad
E6QlMExWjniciO/6TawlJ5CzMel9pxxn9MjM0pVDuT7eH2WLIQt0B41Nug2F4MOalUgTmdWHfCp/
lvJidBWpwDSorkKaa4NEUXs3tTU7OrZp3uf/Ks4stCtTKYBGlI5l+6nI0nI6ZTXNsi+plRm9i4t1
8OHKBbQPqtJ0k5I0C/bq9VoguBBQiBk6P3UG2/DycZSfjcmZPmi4Tu8WPejUB3jDqU8DVl+Po7ba
NFd02CHPSRNplUZD7kINTb5SwdGPEzyoU2j2RbizsTYlYlRHofaj/Q7Bhdd8Nb0sjqagG8mJamsI
Hi3rZ6KMeLeFLa3HaQFVIupMV2166cPdUTAzaYKHVYBENCpIq/mGMmJVS2Wal6JSprMuzOpQfPrj
/hbbzo54GEjgPTky4GdeL2qjLVoutNIumh1IJ1PSteeEKqhnVLZ+ylL1OYuRzHHaUftwVEkkTlKO
3ifxDBHm9cBaX/MQap1zGWvWL4Tr9txiRbcT9W9uBXTogD7IlYT53sZjkeyvrkdTci5NHySfndRK
TopeSd+7CAIU6gzL1/vLub1WObDA6Dwngjmx7tFUKg5ZFDijz+0r89Q3iZcQP7pRP+35xt4YigSP
6hLRP/fQuuwahqxbNMm9nxvz4KFLl35FNVN7rkqp36lN3hwKhBnWIhVDWv2vv5UU1bMzRnrvN3E4
WQeOG5COEYY9AZbc1Obp/iKuzdR4KcDRKc4JoxiSD138nt/AvrnKOlmdrdHvuNFyn9ZNCXusJTNQ
hLSxdju0Pf/ZY2E0luqW2iDXX20dz17YjVViIf+txOEDjuhUTEYlivewmE14z8+DtM1txJUs7Gav
f549Sl0HL3/wLUmJD9qYEOxRRvsUqw4lJ6OmPXOS9ioMN14cAEm6gGg5B1hTxY/6bU0iDZWPmcKr
zzXVRy6ON8ZrwJrsrP32U4t3jR0l2hi3GfmcobuZ5svkqz0l4YMmlYuPDasTe/286OFOaHBjtP/t
erEE3XgDF855vChgZ4tPg+T8EMc9JNYgjj/RC/Tz/p7afjPRKQnMKrJlRKlW95xTYmybz8Hk83JL
n9FqDI1HMHPVK3Jby0/IwdTzIUvHJjp8eGCK7aDIPOPverbX3y2zQignMFV94IfKA1KX3EiRRq+X
ndJX6jp7GEUQfH/QzbWHBDjhECqVPCD8W/z9b5vFWhDlLodw9otsdt7iYQmfC8lwkOuLh09tnqIo
f3/AGx8ScJKslisCn9e1eqqi9y3pVMGALP5LaCVomqAJ/jUIuvh8f6jtQeDZAKfkQ4L1O+s6pVkE
irZY+ey3sh09q0mKCmEe7zkl3FpB3iX6hVEz3UJtpa6FCinN7OtBNH+zjLj1QsXIznKfBF6PQvYO
EezGAmIfiYaYyklgp66ew24xW2QkCtlXMsfEk7XqiVoxs0uaac8458YCMhQyN0JPXTAKrzcHVjxD
Gbe17GvhGByRNNcfdC35MCIK+sFpA6qkZshduZqQlmdZVCB47Rtjpz+mozO/AIDs6TzcmAsaf+Ct
XMQwg9bV3bFoW8rTjeK3FmyJNOsmOkun3Lu/5d6d0K4AHSYj0F0EYLn4KR5eL9loxaFkW4HsD9QM
NS+oNMhzJWgFIoLlJP+UJhtKewcp+fPcRLVzgvrfhiFQSyU5D3Mjq+lBDZzp22xN8/K3OhaZdSxk
qzcO2IOOtt+ohZwdZBPK9FMaNM0/VhCb3VNZx4P9FcCsktEWi6lUakYUJac5GqQP2sPz6FK9EDbN
sOlYzjVzokOdLRuKWvH1PLYu5Dbo+qdVLFiJivL9/oLeOF2i2ZEjTF4IFLbaHFOTc4kksuJnpUzf
tmJAmnXprdNeAYqb9thkiWruhILbrcKbSGEZCEl40K2rpHaHfNk0FfjGSKl6Vu0YHtOitztbRfzy
650Cmk0bNcso2nXV1cxSVRmKFJEG3zHL4WdmtMOJjau9FQtg0Dw15ncdX+9HZZb1HSrr9gYhP4JI
SqKNDgX3yPUe7QMNylDEHkVEo/qUNbPyrU8h7I4zyN/9z3djKRmKOjBAKu1PazojD04ntSVDBVo2
vmhsladY7a3H+6Nsn2wiAsGbJOAkuVzrVlkdmtXYwGs+aGnjFcZonPKpsF8mtQn/SGMz+9fBO/50
f9Dt1FDkRlUNDiudn7QyXK8iSstZUxaq5lOFcQ5mk8bfbCcyPhxQCyYUXwlJeMroa4e0uUr0ucQ6
ysfUMf6EMy9H3R7NF7O29ri/220B7ALplEuSoJo/X08onyynkiiC+o4c/WwWp3uU+2o+jVG7V8+7
cUuiRkcDCPUp5Aq5MK+HikxQWb3WDB/2eirhaUyDX3JME4SfHhUdv0cv1seK7iNMlZQnM1qW1qvN
uvRlp7aboxpP1fw9jicHpdJBFxWuSZeTh9Aa4td6TsPZmxup/hfP5zD+bMETCR9UJDbyo1nIcUSL
ko3hs9LnsePCWakD2p+ydt4LdcSCXZ9wDjh9eGjEsQcAm65niT57EYx2qflNG/9XdrV2sPT+sQpo
AFLj9u95iB7ntMHTTNoJYW9sTUHKJ5UlJBGEsOuBzaxdRqBi1dec0vy06JL0d2Y0ys4BeOfhreZH
pZ1HAE0WxlnDdQOKLM1iN4ZPS5R9ADQ3Lplt9l6YdN1nxWpbX0bF9zwbfXmY5rF6xXYg9kqz2/OJ
2+5cYVvMm05QSTlSEffDb0EsSVwfI0Ng+xa2Ey5opXRoproE8l7S40dPvej8E4eRB1CobV0P1Zll
mAfU0nxdsuOjhrkFpQTqCfdHuTEhKMXkjABYGHasubfzklaVZGcGIRHAcW7E4XlQFxyxI/bO/aG2
z5AlqvgErgKX29SjEXdLnb5qDV8JLcmbw777airpcAgbGxRQsSM6AidlTrxJy6qddo7tPmVsKnlc
3OxWYNnrxRwzuYpllbGTOHa8BQcJkh019u7P8OZi4mdA4y11O7Sqr0exhgzHmnYw/Hip+nOIae+n
iETshBn9Xi6wPfFMyBJEcGHVAHPseqi6kSYsVWXDn6Fkoh3KG/HmxHn7PWLbeqmm5f9mTdL/GYC0
hW4Yms6egumtyQqDXnYNtdHNe6HHejSwdwy/otPhj0mKhhe0FsPvZm7sIWY3zj9PLmJ9bFCY2Buv
krLRkaoIVNNH0GewHoJlkCw3rU2H7kgrSaxD6UTjt7KNm5zgdcqGs+y0cf1iNgqOUzWErGIn47u1
/gTMvGJk8AIcul5/PZ0tFEAb09fDdgZnz3JqlfOXqq2PemkabhsoP1snPCll9mGhX7jytEFBG1GA
oWDmXw+9YHkyCocan9DZPgyxHMBID5tz3HT9zixvfWOhu8IbyvLTBXA9VEvhBJAysvyhmFQXThOm
KZ2JRkka6G/3z86WpsW0EK5hQxGBgPasxupGPNnrcLTYT90geXTGjb+SrEalMZfy5fOotPPsWkuf
+fOYxpNHl22Qnrqy69/aJDens5aq0R5SIga9fnhESk/gBYoAhLjmUQ1F2LV1Gdn+KDf6pRzy4WWC
Tfbl/txvjEKOg4AjeqjCImr1Rc04rOgh6R3fGvsJzknRlj8Gw5x3LuAbX1P0MdAIRZbNx1rRjswy
svpFym1elDyFdjTPb6OhjCclMvWdGYmAY7VuXINiyYiREVJevZNWoi9WP8i2n9nd8HUwouAZeh01
TyuTXVkP+m8fXkGEbKAD0z4CJUNf3byFVNYqmJbtm1aQuVWX0ahnd3uG6LcW8L2YB5Qu3uXVAvZD
q4WOnTp+mhf9MbD7/qCUVo4gr7xnb3VjS7x3rEEKEtJia81Vwwit0Kozx2+nevbGrqoOKN7tyQzc
GkW4LcDjY9XQwro+31HTTFMP+uMbHd4nHeJ6XgLM8/Dhj0O9A7lrwZGlDrG6KyclKqhcpuErr6Jx
Lsqxd2Ut2GtuuTEXyFTsAvYb98c6NDPRE0ZmA0moatSyQx9b6WPKDbmHiW2iGM7pu8gvZWOCs7VB
qp2MipVjqfuq53a/eDOX1vJVSdsCXKybJBsrKbzPPPq1K+VQt6pMb6/ZwezOJltvP6Nirk5vmGbC
WAAYaLIDwTnu20JmQkpcg2vur1hGdMWt8bB1POyeHP6c9oX0kAWAVS+2PZawIGSroK4SG0b+tUHI
5LXjbokx3DU72XX6ERku1BXm7GeJY2fzUlpIKrhKGGZvyxQbeAVJQ1clLnWoAOelGoGZ56oJINJo
oRSjsICfp+OmqpH8M6b4i77FidGVD41aqsZRR9lofJ7QtLJcWQEp/mts5HhBs0qZzWdJjxXLj52s
rB9jjBQC2lBGlKUKdXYo3S3tMru4YQyVKyFRmjZeCF9Q/6l0ePH8+uDGIzSi4ZASKUVEOiFWadGg
NTCxyc98Vc27U9fSbJGHsKY/OIoFgfkdxudq3ap4DQQaaJLMtt8TZnimlodelyNWf3+UzY0qRqF9
iD48EQatA75WkhSVxivbt8s+eTUxRXLzIdSfM22ajsGYtX/eH29znISyv0GdF/iGRVw/Fo5eOyV/
q/hJH5enWkUYN2p048OzEl2NhLKgGwDo5uoCMmgNkZG3UP0mtBqvtJLqRN+b9GxUk/RoqPWeVsN2
FclUhSYEHGyFp12c7t/zt0SWerNpNR+XJ/0Vlz0nciMY4d/CQJNCV+6xjb6/jmIGVy8hoBvUaKGd
IOi+awhsbp2uSrWBQLHJc8szrKr+pY9zVJ3Ngkv+XBvSZJywdpjMHUDnXVRwNTTNP/BmYU8LAH/1
KEL0E853juPn7dTPl2pysn9Sq0j/bKwxDU9WqvY/MDWiXpilUzihI+mg4dI7Qf+r6vJWenQyDKpc
zcwkx2NP2lD6NPgeXyPTbtUzaWmzeHGsW7Rq1lNX/aVZeYhcXZ/MxqFKmz4+lmBKjdfHRtn94QSm
+V+gDtZ3Wli1wY1ndBBdGZLg30NLgfh0f+HfX+PV9KErUlejK4Skb623rEjK3JtIj/joBlRuTVXP
T5zR0N1kdoyf2jB/K+zBm1Hv/6cph/YvvTGrvddi/fEFTEjkCKoEnZz48Xq7NRFcK+QdHF9K0vg8
do3SUJ1Ww/Qwd2m6A7ZuXiabeAt0UIjQi37r1ecORq0r2qZ1fCeEZTiSmrn0yP4wp1x3C6k+F4X6
ObR5au6v8+aisIFD4AKBh5Lcm5s5NlYuG2mcvI5x2f85SmXmomasfrs/yib0EqPQM6FAPeIiX8O7
Rr1g65UWyWs7SOnZyhX5UzEt6QmIay+/2twRJO4MBFQAZACctr4jnLHNkVkDeMkc3CTM6a8pDa1D
QEt+1w/Rzv2wnRhdrgLc4gVREV1YjRZGxVSGVRW+NuNQHUAQqDRnlXZR8v7DloTAH/CzAciZFKiS
er0b82lCJQ8Pi9dkKiny1E1+GjJEY+5/qe1+YBaIKAJOgEaSNV6PIgHWlWpR80Y1QXYg7ogeyyR0
zvdHubFsImPi8aCODVy9Ah7ryCqtdIxSli3VQq8qneqHvdDO6yZtEcne/dE2lzhFE95AZmShEUxF
43pORhCPZj7y7spGuLhGjrKaU0v/NNXwLCVDeYaGuae7eGOCvFFQtZGlEW/jasieu8Jc0i59heZe
PQZGR+lr7qSM09UFw1/353fjmzmiesJDLDoR38njvz2LkTWFuhxWiEaVbfjiIE79JdHz8vjxUSi+
qry/QsVlvYpgJJHUSVb+uigLNLlcko6oc5Q73+rWXET5Fd1KjhWY9PW3isJEKRAuyF/V3g5O9KeY
f4eRkfz46FzQhtGhSQkhcqDg1SiSU6VhYgSsWKXDJUYQzw2Hes8Ic3ulM4rBR6FZDDnL9YldLHlR
y7YoXstMW845XV1HZ06XE4JT3aMuqZNbox/+3NW5uUeD2W55TegRcCGRkYiGjutlDEalgnQc5a+l
Yg3jm9rkZnKhN0adXhtSyeLLrFb9T7MKjOTDQu/vjgwaKipUDUG4xE/7bTe2VdYqydiWr1lkjvah
rByM6DDZ/fgRo3pOUYighS+IgNH1OFk8B9Zih+VrMKDXAsU+Pxg54mdOZlofvhSF5ALvFy8Xuq3r
KFBL8hLadle+FtXSn0BHzNcy6cqdiG+LkwplB1qkkLohroBncz2juE20XpKy8nVI0vHBTPX0FFlS
cCYXi4/qWJlensNLBR+3DxPGU8fBHvVLwZ23cz1v31C69jnq1LX/h7kvW44cSZL8lZZ6Rw0Ax7ky
3Q+OM07GwfsFQiZJwB2X4z6+fhXsmplksDZjc5+2JKXyYJCIANzNzdTUVJcOxuXqmaDPCpzSLA8C
VjvBUBUGzYek8IhUR66Soo/229sR2l14hECjMap9ie/nsaaPoubiUNV96YJ8eCzgffH/8KFQ0+K8
XhRBvvVhCzXTMivvxAETMbEzE5s7hR1hpFSNhJfPchP++kP9zRbElCB4xagfwHG8LFZQU8z1VJvi
gJ1CHJxOxGPobvt2BpKjNQNZAE81fvn1Rb+HT8hHIP1BjQTyBUC8r0sIYTuCyOIiThSpthNBDFN3
VKSW1pUn9jcrBMgWEGwMccGh6ZJuoYA2POqTXB3KtpA/mFGUpzw1ivsGBn+eKthvU1MxKYYRJxyl
IDRBN+8iLbHUetDJYIkD6OpkvUhq+9kwWq5sXMMiv7UGcCWEFcCRiF5IWC/y8LquwPuM8cmAwhCv
ibOqd1CGYDqpUlPomLAsl++MCYPbdp+0K6za8vHXz/BvFg7AZAx5gYqGAHoJ6zWdWvXzzJsDQlxJ
PITrWvWIMnT52i4VUa0gbSCdilLWyyv1/Of48peia6HOoEGKs2PJAC8V1JOEcXCCOv2QVfDRMHE+
6QIiqhA/EPEa+p8VW9kCxKhtAoHz+kOY42wG8pDz5lyYM8bOaFoas/GhGE1ZbeDQbk9BO6pVs8z0
yMXq1zfqchFiNABLAc9o4VcstdPXxd4NGD3oZyU79GbRuP2crmMpOhRa/IDe8e/iRMvFQMABiLOU
ad90VlWl7BRz5sUhKRsFjq9ZDw9W+XerF1wF0s0IUguVCaXSxUdqMqG2edHWB7gXGo6uS3aApXan
26J0wJRorxw5l4t9uRwYeyiwUVigR7fc4Z/OaqGBuWlZU3NgQjKDVsMRk9m94mGiqncGa8yCZhos
r66N2FGnKrkSRS6jFS6PeTbkSMiOcIxfit70faWkcyPaQ9JHEeBWDDzUkdz7v14m36+Cffyp9ICo
iJB8ETuMBvK/ZI67A1RqrF2FYbE8HPNquJYgf7ZFft49KkbdYRABz4ulpWpcpglGk0mF3XXDAbgN
XHRUwkcraOxZXkNvdi78zJr5k6ZLlXJMaghOzC7GlyAfC2ZAC60kS+6aCtCCihHfTMTslvdEngPM
tfHRsfoBEjNTD7UZjFjanNMuNaw5iKPceE1NOb9lEUADmtcJh9OyFduPE7RgMeYjS3fEaAz+mzkR
PixQA5S9IGwtvoMX3RSSYtRvrIrxUNrSs9prSZCU3Liyw7+NKy1XsRAFISGAS2Gbf12gpIpVK2di
AmTaK4pXj3qr0Qqkt8mdpQKqT/Y4Aq6SxtaGWm88xsUhI9j9Addjq/Hhc80hyFID5aMjtG0kF40m
MvxmZbR4L2AlY9uisQsQ5aLYE5U1AI2bxaG3LeTauWLupbxD4/5zHf/Hj/F/xe8ligCQ7YvmX/+J
v/8oxYTJh6S9+Ou/bsR7cW7r9/d29yL+c/nW/37p12/8144B92rKj/byVV++CT//r+u7L+3Ll794
Rcva6di919Ppvemy9vMCeKfLK/9vv/iP98+fcjuJ93/+8aPsELrw02JMzf7x15dWb//8A/jmT1t6
+fl/fXH/kuP7Di/ZS/ft9e8vTYtvJdqfIKSjm/MJLyHx+eMfw/u/v6L8CWT/s5DUATQsU2RFiWnD
f/5h/blQkYBygFtGgBahOmrKbvmK+iewWiAfkHHTkLjhBX/818f+8oD+54H9o4Aac8mKtsHPxer8
n4CAshLcHyBRSMAXFPkbXt2rUMMvS3PagtvRuvBiaGiiWWigKAzyz2JqqSCwsWYgnP10f/56Iz9f
eFlxXy+s49JIA8GdWxwxLkKeLOLJxkhyvbWSOaW9wQ3MXahFqIzS70kTLJ8Rl0L+g0YDpIxxBn3d
oX1WwSFqKOptGWG8N217wx91g135QJ8yLxefCGrC4KIu8rvIOpcg/9NJxeIm7uDY0G0tjK5TubYS
v5H17A7eoP26ZfLg62mmqF5bjwD6VA5dxdHQEgxBa/bwwqAM4g1aYxjurFZ1IM1q1DqGUoqSqrOp
3lSkwwzwoMnVU8nSHdZb19GinaY7pZ+ah7SvhreeJdKTKZGM6nNl65SNvN/3tVRicLdNh6c0LbsX
dRr5WopkK4SJ2uCq/diB3xPJVUEjko/P9qxIv4fhfj6CJVdAPo5yGGq3S0L5071RlSZXMX7bbtPB
7Hx7KHM36sZrJkhLqL14AujzYl9AjGwhB1w8AYPLIMsMVrPV5+S+r1zS7eEJIwJiRNfYwJ9skW/X
Qg2KEdVFavnSLK7pYrQ5RdRsMQLuV5PsqHHuVhHxOUZquh8x94Wqw6wOk91QHJr02u/6FrmKTK0W
MkQ10KOXVOYrVpXvsaR5yWABf7khzUgHda83NoSEJicZiKvn9xaseroqp8OMnIdslfrQs7XcOqI5
RTKnifyssQfer5vSyQpHgkBAYspenKoeLIAci3e+1HPK50BJBBbdQxPd8HI6wusXLpFbDle9kR8n
4z1q76eZbwZ2QizyM2UdwYVVQNPLnJzB8IkVe2o/4I8vJsluoIoRFt2p5rX769jwCYx8u7mo7hes
ENX9pZkP/F7g9NYozbZMmBLgr75hFbLP0+KdpeUEepDCtmrCM4zmx2UAPk9yq6TpnhVC9vUokdw8
iYxNWecDzSOZQnb2Ec1Pv9fecUbXTgaAxM37oj7yRmaHCBJlsLmdN6PEMq9NCHGUZmSONShvmdDb
VWrq/cYue3NnaE21NDsUt8boz5mkhlilIxvwlIopUAuRXMkvPkuEb/cC8NGiPAYg37rAycAklgXv
jHarNxZxMSLBfISgaT2LWXe0gvQf9jAiaptZT6FmSB6hLKCuCggJ0HiwDaePjIoyhSuuDqqVIyEz
pIrc2w7UEzonQnwJx6jBT+7S3NM09Mt//TAv2mT/3vuYtoVlHwQWcXBdJEhSl+hJC4+fbQ4BeYe3
ceU0sW0ErZg0r7GGIsisKd0glx+pULoHjGtPV4CVvzlswApZtN4BPwNTvaiYhwKUiVRNu61kgf4U
2RLfQPhdDyw9uqZu9reXwmm6jM0g7bw8BQotqapm7rqtXdVQ0dAmxcvVVH5K0Nm5dmeXeHa5NDCr
hVoMI6MLvfZrVM0JCIAqGK9bDCxEu9zKLRdAIDkOfTtscDMITZPZcsyhTreJIgtPdLVGgROC1dmV
hq+2vNkrTVteaRR+VkVf3xgmXXAOgvOL/38bO2ngxagKnChbWZVu4zpSvQZIK9UNOQGLpREWBDFg
NmbGFuQwWvIYVYy4KSanfAh056vOKHhoZMMcAmscKAioxcOvF+X3tAdY3md9gOpyEXD7eue0KE5A
TyNiW44tcKGiLr0kHbO1MddFYE5JuuLQu9gq6HheATC+PTPAJZBNA1kJOQLGVi/K5yqWlc5MimKD
CRXLM6dUuDH6CL9V+mDPAVkDgxxZD8hKSEouUh7R26KvRq5tcrkefTlnuO1mIfm/vovfzlsgAFBh
QnmMVA6B+mJbGbFszNnUz5t8UgIi6jrsZhnIg2JWUEX5S6Lwt4qL/2PJ8KXM+GUJ8v9lcYHn8x//
lcV/Ky52L3WTvGTZP1ZN9lK8NV/rDHzrX3WGqfyJ4R3wpVHYQ5xvqSb+qjMM+c+FEr8sCIwXAET4
7zpD0f400FlHBr6MFEJAHTvhr0JD+3MpF4EPQxQcEB8Uy36n0Pi6VrDFMD2ioI0KqBnXAqbydccN
Sp7lg8zyUz3KtaNUCp1l69wPBqHJWFlXAv7X/f3vq6G1vlh86ctw7sWZY/B4GDNJ5CeYYqd+flTn
+GYgHHPz7a4kCaOA+Vn400P5m4rmb66JmI/BA9xilDSX06w5jxK1y8f01E/mzchsnKvtGIiGeXJf
mgFT0w2zr02c/s1t/Wy3o3oE5PzttvZGb3elkmUnddbnsG+tVTvaD61kQcPCuKZEj0Ply4mD+wqB
UOD2APCX+4oD7utTRIZfWDyTjRMYnb0P4RPCXCt9k0eqjDF0998YqOlF8djFZ4WD2bW32htShHoK
1MyRY1dtnVl5sWe6DBQnb1b8ZpV3YwXboYPcr9r+g2gri3vwY2oTP+O3WnNjJJsMIzm6x3rHTJw6
D6zmaW5jWsTIZWtHve3qVZO42pYfy8SbyNtU3mr9OSkg6nwzm09wk5tFYFlBpJ+ICWGyo6ydLJ3T
RomBmKtgshxbWQqgkNeZIQtGNZRiGDiCUkhOVrQigbkmaMgnOYWAmX0/vxiJm+utg/OCPWkP6asq
nFQ6zPqPTMp3zBAO5mKr8jBg2kzL3y35abLOuvVSoZE59SjaxFGtXkE8d5uSw5bovY+eMdRHC7R4
O78hq74sIEueQV72MZqPUeFCrkweQN7senxiYEnTo8kzqpAHiW3qcW0YM81mQW1lIwuIxNDmUDDM
3mLozCnj2IltH2sB6rh1utEi1xyeOskxtACKaKxcgV31641wkfH9e5XgZFs8Yj9JhRfAW8XjOs6R
e54GlleOYUQaTIqmyMX85wKfRppvNYxsi6EC5UCqbstWuzbY+21fYDMs/XMwdUHN+oaoTmYL/tNk
aKfWemmnNnHaoZkdQww2BRKiXsnE/u5qoFAsrhxgg6I/+HVb6BIk70twQ05ZZ99FiUioaXQgVPd8
O9ZJe+Vq3wINyCKfktvIraDQs+BJPxfT0WD2UkfG7HZExksBcbpaa96ZIlq1Q74xbHY31cU1MPWT
3vw/OR0eKq4KsgMaL8D/wUJdEt+fSvgpiuF1lprpbT3pT60ZJjmmtO0W1RWz0spTkDDROjFGCDMN
Iai7WMsiuWV5fzSGwqJNZ5FV3qalh7YN+hL89OtF99nx/fL+gJfBxhc+UtDZX2Cer++PqTqGDtTY
PhdiZ3YBnrZJnNYKddW1Uc8xqsnhlIaKP67kwRMRtN1oIjzpPcUitMHMpD34bOc25JLD/XxXb5R1
tdLXJuBt2oGcWjn2zujwGR28sK4pvk8Z3AqT3A6UsIC5QMfYlykH+itT6U3aNusy1AU19s1rfE7W
6qZ+ztaxnwQQIPBUEJYlqppU4W500p9+fTc+A/H3uwH6LFIzMPwvD8BYoHc3Val9tu6GySE/UHRx
yMZgC9QA+Jzow9yUd1lL1UO2wY2AWUAkuwJ6gTaFY2R9D08eqXKqs9gNG/5evuJzmIICRPj1+/z0
rPnV+7wAhmBwNwDUSOwzX4mtNlHQMZJV7ZebMpTCAmH0Q8G9fUz3sx8d+0flpthO684zaQSbKzVA
czzaJSs7RM9BPZEVWVx/fVaGdueVmStVbpa4EDyc0y3XHGu8axO3IHSo6NhSvXFwgvUWTYG+UDM0
N9FqOCjH8YT52dakAoBL5Y6A0RK36oLMoGS+0cbNrPtNtLPLwwQ1rPKpbU9F5ZCaao/ZPqKlr4Ww
NzyKXXkDBYTyXO94cC3z/kytL+8bUGFMMgHUXObjvq72FLMWOdzKrDO7l9fKjbKab/i22ed7m+qh
9KDdNzQ/dhVWK01TGo9Uh4pk40AIWFJQgzvDcz56wIqs0mnGVT0c6hpOHBgBgUKog+/L6qBDecJ8
VMlJBWs01xoc1rkTR9HsRIJ2BcZkPSVxmi3f6KlbPOPcgdK2lKwrgU3nZ8/VWVp3K+uBPxsPyq7f
w0frgIOHwHPjiH5RDqtCBI9zJ1NdO9v9KtFd7IeqDInmSiWcHeET7dq9BwM/uaV5QvmVoU3ytRhD
TEPMWFSYIdkBJwNQdL7exYkjx8mR85yjXbRj992arJK7yBFutq0SRx49SaZl6SeNg5k0O6f5zlh1
frYpNiyoXPtYrkZP9TVfLqj6AKw8213zMUQHCe/h5ycN3ALlHApGsM1saPhcxF2hlfAIiKrpmFkB
y4NSWXObwh/ZwH6MMxXxf5OKiDa2l8erOF4LtsrMo9EfebGS7TUGKRrxpNl3VrtuIP8V7/TJkYk7
RSFnTvVDWH7cUzCF2o/pJolcjLCTY9HSWqaqQrW3tKL2C2ZePlTD68q7eHq06htl9PB1QIvZRHkC
kXjH6jzddIYByqx+XbpMPc+l21TuNKxLvkf3oM7ciAVZ4kOlqjUL5DaJAwNkahPoYax7+Q6UW3hf
7ud0J6og4UuQRfbHuEnnYt9qzOlM21WLO4PATMXFxuzBIrf8qg0AdfIThDS7V7S9iXFOuw1X/TI9
9lJgTK8TckWjwPAIqOdGQSuTeCnEpGqIfGcaPiLejFaCQQC4ZuBOlFMJMZLoDpZokaTgj0NrB7aE
ums0MYWdL63NbT6ezOTQd7vGYn5v3TPzFkIvNOe4W9ekdS+TC0wcGUCvsNXBqkUJdbHVo1xtIM2f
yCcYhkLnduSryJiIV0Vq48yVeeXk+HY1QHVoL4GhAwVAdKwukgs555qB/kJ9Ajbz1tRI3UiacipD
nRjHpXoNKbrcgeiVAAQBXWEpDxcG4tcdiLaI0YBoEp+5kVe0UyoQ/oviB5oIS56/hies7DBzVfQ9
2cYQZAWBw9XmuIYrrLmuS3LN+OOynbtwhVBLoVBFaoVe+SVnTxq4xmRIzJ3gqPxQD4nuI3EEumps
Y9KBGxtHQUtwqEo5lPUkaMabR90oc1Qj8tGcoBHw6wPyMtfD20FaAwlGZF2ghtkXmSVi0xhDq3A+
wZYq0KBFDqO2Fiq+0ClGm8ad8zKiC7/ryrn8FcWEmIq+aK4jfQDFBoz7S/bpyEhrYg5IPnVMNJ6c
NrLTK3EDgWGsvN/9hEuPHlkKxo1x4y+xWSnOtCSGqvGphSsJLSOvHdGERAcnQWX5TAg33FTR/F9f
FMn5ZVjFJAFsmRZDPcR9NMW/LryxVgWphVBPaQoZEifnq0R7szPipOV+zmCTEnb23oxfoDVMSW+j
eYKgIO8teafbKRXlk17dau0pEveFfBjHTTGeJ3E/Na9Vi1UynpNsO7SvzNho7RbZclpsoNllTWFR
7aY5BA1C0dCcSVDENZRpufOI2Z027x2+MqswVUsEP1R41s0M0sAc1pyO4mgy7PpD0e10I8zlJ7lC
ANekfTWH2rRLpY8SNccMUd9GZRTCliaOXu3RiE+dfTLL+8pEJRSaeCPWjRT7KvmRlff65JXjvond
wQhxxvXmMZNXtr6pMWFYfNgmRz6wNWyY9uFD564EMTDW0x7GaBOdJc+WHix+p857NTmhwjYNN8Jn
YriL0lrV3qMu0PsXpYQzxpFVtxnKWwg8cSVIBuH204rjXkk4aGvXlLYMfTGRg8pjRS7Rd7Bf6H4k
pQSj5BdFwT3Vn+GZAPVkKowgU5ykgdA1WJgodsJ6GUZcCfD6tBXqZ8O87bvbBC9lqeHU5NxMzmjd
d7avEE8lITAKFqFwXmJ1IzyCjtc1sZtvpzbSsoWQCwEtoK/YT1+XV8WKIYZpi3ZKWJyhYIeLkBBW
Swt4EtNJl2qHKeIaCfhbNg2CByx2wAtAIMVlL3OFZI6X+W6ZnGbjrejBtJnh/eHJVUytcpNWH420
Bx9MQ2uri4+kXccQDS4CJdpp1X2b+wgozfgkWX5m7vJxB2FdpkJlXD9aKAX046Q8R7GjaVQAT0DS
WK+HDE1GWhvrCXMzGkf3AXd2Wlel39tuv1bNbUFzcoesbj6APmXYR7vvPDmhS1sz9nviq5jelJzG
WsPigQp5XcjrsXmPC1/TvTbzyrfICGTcO3ltH/t0t58JrYebhD+Wk071rKYVgzBCB2WYozBLatb3
JlnHvcPqm4z45kgLdkVSC5oB30IHSOuYFvpsKAHxu6hZrAZixFNB1BMja/R2kS3022wFZUovc4aP
Hur0u7mn9aNmQpjHiSaoY2AkzKB9dJTn9VhWFG1L4ozmTiTbTHtd/hLDEozl92hH5b2bFXQWrkqg
tuZA9Fw6T/tyXnNzlxS7mxJYW+rIXYGsWVtpOJvJ9D72EIIjj52FW1DiN/Q1VrkifEzB2dmzzV4m
vrOB+YBwC3tXdk7A1h5D6VUclGYHsRQl3sS9Wxj30XTXd71jxZAAn15i7UhEj0JpBwN6ybgRhBLk
AbKSO/mAgFDfTNOLhV5XKaNgOkkMg9fdtnfLyonakywBsysdKLMWlgpKlBvrFIyy2ggSQvP4ttFL
L+peFXRPuZRSvb6FT9VyyybUg10ayjgG6p2K4pqjhmcUDL8qHalhutO9su3UXUUCdaCGvNfYqX4Z
IFZ4GDC5PHfUknaZodG4utGjfcQHl0Evvn4jiG3JTu3GkLUQpR/0bVEfGv1eiaMwjVGOi5uq9V50
2Pjo3Ws56lsIwq0gQ0qtsaJihAyym5vvspGgKSVoMyfQ3wiKGiKslW+2PzDpaOYR4roPG92lFIqg
iTRDP79GzEwnKmm3uVhH02qE02MHXK/rDjGBLI7xKrI3ndyqFAb20hjoKbreyJlDvlg+4SxAmu+X
Fr3DwwyK53v1VRJ+gomNyJdll5+ku052lTewDiwUL5UPApldOnYKOtouTQKcB/2x3Y8zSmAf2heg
ojo8CyDaxP3IDEqZ0TL3qnQ9Za64a9MNYFUfk0CzN4KVJiiJV7KLsbFggAIuPIW8uNmxzktM3wht
t/EQH5KnFNJ/z/HG9st9+iIdqoTmCu1Po9ethhAUk+amA5ZqrEzgLqfkOS7oKFE5rM6M491NGs4y
h63Ehj9oVI6c6VhrrvZwzXf5oje5pDYQCF1mB5bxBVTQFzhRiVw+T2GrcOI1iOA9EzIdQaBGgZhQ
g2jQfFVsj8uFig0KXCvOOheDyhu4EGgUDkF7CO7cNZK5beT0CtX1Wy4M/BCc5k9iN+hKl1pXaBjn
TAIt5sSTrHNiXS3RE+2vSYl+yyjx0eEpBg6OoYEeeUlcIS2LKotP8olDqJkKvbuXE/kAq2kU+fNL
K8+HgdtXYiakiS5jJrBKgJaLDybuPHoIX89DcIMklfNJOeXgks6ObLq5HAKIYjMigV8VLvDvkWBw
JCzUPZeCBOt0vs8QY4HCi5X1rjD3FeFHtAtk0WUbUznFHGJc4DtVlTP2e6YjZmym5L0zDvPwruSP
ZrORs9e+O2BWsOT3Rf8xWz6a4j13wAGBvFYlUXQaUu5CkhI5pwIUnpqVjzXAE7+YnHoCedMrkUnx
NatXhemO4Et1TsYc7JgBk8sTRechydYWYGUfdIxQ3QDQCJGIHBsPxaQDvNAFdBUo/uRUXu83Xry3
jtFz+RHdpR/isfR0t9ygj4LXoWvkV57h9U/pQ/6qPFUbZaU+T0cJv+uHAQ5BIA/JaKPA0dnFryIO
Z8VP51MvhVOxIuZ2HI5FYJFQ5K99+mPKIRu4AVlZ6ncyv2mHldQUFNrQlImw188c/fnyMXeLaosN
Pqs+q9ZKurEB4sSrjIUF8e00ACsDBzZMo8G3xv/7k3xbPcHsIX+aAHOXEIKjaOZJGkIghUmJ+cRe
f52ro9D9vnjAe0HDfkFAvlcjUwvmopV18ylRXFKFoxFyvtU0Xxn9yPaQVOLfNcNV2QotOCoLBwtb
e7Yrt9a8XtwW5mtX7oHFW/OuRWIN/wol6BkViZfMvs5ojPKN01g4zSl7kh5F7pT7xkFyDYQgo8a5
jbxBcXnuqTfReXo0QCKc/LKk+lF77O+Vj+RU3OdYDcd4K0K8oXW1S/wUP8B+zgZ3xEj2NrrpfNPD
e1wV9+JFv+8DuIsVVNKd9Ixw/6HXFBwroMrwkGaK2wnK8AbD5MYMM0HlF0wPmKGxEjDMU26hzOSL
dfJcgO6l0cxrVu0HkEAcnAptnvRdire2Izvdsx3Jy4M0MNzGj7cGxWHiyD5m/FIqvXAANNhQ3CHP
wFrkc7SNbuUBeAdQH/lNXcUBB8bDQR+j1a5cD3sS9qHx1iBae6WvvqoPfAPND/2I8QvttgLT6hF7
qhAen9009YZprQNDVby5CGX0rPo3YR6nfjWRcyLmQB+3duLzxsHXoAeyHAoFNU/yU/GQ7oynboD3
K413+V1VUfwyhYdfmO0ypNAofXiFKC1tDCdJHajjDbjcENqLdc7G6nflIAOte2ymNSYDTMT31z40
Ayt32hmovTckAegm/RHsN+VueNPf+53aootBa/wki+boUaYeECSpD2vDyWIngm9fGjR6oLb7NAP1
0jc1Fy8uU6fQaPKeYP4dNmvcGblrTa7c+ZG+jmy35hv4/+iKH5GVovhWuU6GYwqINQ6N7kNjyKfO
BC3iPmRV0Gg7mICR5mZAacK9tnXxj51JLRGUpdsOCHUUjK8Udn7QlqNwxphstO/QibxS+3+HQOBi
uHR6MIGmod9zOd2j6XWOIa18PuWdCfeMATs8YmNG0x79Dgzdrdv0pNRbQ+0ORemBm6i6Ev5zMKYP
iJekV1Dab4gU3g6ODdi/LfIkaHh9PTpqUo9Q9EmUk/JoF/bkyTq0ikSJtsZoXTmn0Or7FmpAnEFm
YC+2aYAGLsA2OYsInH3EfBrdPKzW3X7cDvegUfq2NxywNVgFMyYnT9bdeCtSB2NPCiDiO/Wg3U6c
Wgeg5Lw/QFOMAzGXUI+gEvahzdkUjsoCK6HWj/kOJFBHf8lhCaNTo3Uyk2YwzLL8Bmv7oJpe3t5k
jTP0npkvB1THvbF0a5RlLZUP/GPZ6DfTU9eHhN/G2n7qPYLwfJgOYqM+1WG8yretN6/jgAX2KQ0k
r91MB81NA2CrD3jdDcL7ffEybMVe9QfEJbIHKbDiexNLMnIb7ukz/F3WEwvadDe3hzHd5Rreh6sd
Ru4A8dWqJRxGBO0vTzKPCo4cxdFMPBtnOEh3S2zcyQe8/fgZFlnxnXxAf01+JB8SYmS2AU5sxjR6
mmcXfRgURIgxxoGcDNdwS0ehuj9vkd/6GsV566r+/IERFNmm0l3xiqFImELh/aZ3A/adRat33Ogl
1ITz2nhMTk1J2W15i1JIWotjVmGD9sVyatpv9mGQHE0B+4zi35vXHkELraQUBQbtPkqv2FU37BGw
ydrad2s7NE78Pcb5PKzrbXar/5jW6i59xbQwwq55ACiM36Vxze8IQVvZ1TqU0LRVNjpZtioIZFl/
bKKN1ewH25X8tFxnfTiNEL89du2BabtY8xmYwYYrEVcoPrMQdBAe3EwK7CawiSt14cwCuGxh4gYo
hiYc4xmAtdEgcLt54+gcq4WmD3ZBF2aBRA1vag+i26lqOHW+Op1UbZc2TmI4DT53sZW6XdZCZA8z
OvrOZveYmosaal7Bdf9mz6JTARLSIjmBgciLxorVwUwiGtv5NEMa5UYirNj0uTLSqB81r2r16bdj
BCjYEOUCB3Kx5blsTvPSmPgwSOkJ/iqG0zILEbOu1qWcvk2WdI3j+Wlm/KUnA3AHOQcYdpgNQ5y4
iBI2FwSOYlZ64k0kXFjUv+pq0R0I3PswHfUDHLiITaiSkrbEPD0YF8lYgJld4EiF9K/T5hisx2ll
2JMUYAAIHqA2+NZ23Pz4dep0+Rhw54EGLeg61J0xGXgBclYjRgZanrOTmO0SrZ0Oy9QwWhfFjjMP
arf69eU+hzZ+vi/L9TCcip7kQoOAvsnXUJ0KO59Fk7GTxeZhk1XTduSR5adN0kDHZ/5RGaioJk6Y
N1kzGi2JZfqAhgun1LJ609eoGfF5aipxLQohuNYB1hPmFi6jV864T9Lxl3cKTQ9oaYHzhgEc1CYX
d6bJpQrSYGQ+q88drqdQsKezW+lGC/RzFFjr3CuP6Jcm53hdvpMHhHo0RdlzljpSDryW1mBh84NW
+tC+AVyTgQDR7XMALsyXmJ+mLlISPXJVQD8Kw/l/7rS91of2KeebWNkUkaPDzBaqQZnDawqDKwKN
Johtzp5u9VCMWsHBq6uRRPhofdoD8mu3yneFCvD2KEWnAek+91jlARNAIjJt8EciUfZaetMRgwKV
ieGdJUoAyegJIBKHIV1CLofz6KFF9APHynQYdxLu1kgCIac0XLnFn6SXy1uMiQ+0dT41vrSLGJAa
ign4NZPPs6i3GFFKXWKOupMlOCiFNKoUu/alL3B+ihTZVS7faEr0weGeuEJT5PDrpXmJ2RnwIoHT
02IZCmUQzBV8XZkohRMDW7Y4qypT0MXJbjRt6IOI/YCjGLLWu6kvQ/6/2Tuv3TiybE2/SqGvJ4Tw
5uJcTPpk0olJJqm6CYgSFd77ePr5NiV1MSM5zNEAB5gBGl0tVLck7jA71l7mN13vnMFCTfvAr+vC
rCI44WWGBs/xuqmGX55ZBem+daRVrQDqyvtwnAWmO0vUQKWZZVZnBionHz23KiQxKZiYcCCGfLyk
pCt1pWhFsg+zsF2W1m6A/0KRRzYfJtHq4+f6zmLiQ0LyjFk6opWTPjeqXkaQGwbPNSyeAj8lwdbs
l0xpHoY4OJeZTpMzfjxNBKANpIPiWJlkglqhyTS3vW7vjhEtt7Qi11YZ2Xx8S6+HxfHGRdCPPjqj
IcE7nvJGQ1ijlVKY7R7ZfZpZGeyYe19IGc7kkc+fpG9uU/QGGzu+NbBIkZcISxsAWtOHJthm6S70
7yTnJu93ubEM3XXmGHMjXsXGUk3g0y6bftEV11p5n1eLGPH2at1LC0ffVNGiDqCv7GoFm65t6uw8
fQlHohw3jrt0DEbUC+UH5SRTa0xFyByx8g3uk3vlYPX4aCy1YJ5fk3vx+/EhamdyNiv8pVLMEU1T
23lTzzNGhvE1lP06gGB8HVpo4osiHsaQLc1RcS+LVaEtkY0Ld3Wykd111K3bq3R9zgR52oXiVQq8
HMLShAf7hCahy1KCraTc7OVonDtme8OMbzY6aj9v6/KpMbIbBJjORSQRcY5fLAKezJnZRmKzTt0+
UsvHgwQSwh7OQkgZ2C+GxPKX8GbBdrWVvoBgT0uo7TepVHvLIsvPjZdPb1vofWlAtOEj69brsfQG
RCd7I8ayRp/uY0k/xEESzEvdd+dhkRbLOlTVRZj9wFswPnPnp18pIRg8pjAQBHw9dRGsGsT5gzYv
9wPahBe1vZbA4hm+MU8UT1p//PmcoD/pKZIDwAcwYSEI0b5J/Knlxu3KjMU6e1/Iygbp0pCRwA+/
u82kFFlOBeWx0WGEFOfZmUTwndVBngpFIVCAlK5TsmfGee+n+OfupVR2mFmMCzSWr7TGKBZGEFwN
l10RhgwBvQOTuaePb/30MaOLB8MRRUDY1oTe4ztX9SD3Wjst91VS7ZBmFYR5h3jRmLPeqc7GqZPd
zGq0xRBREqj+aSPb6eQSiJ9R7YFW1BsaWV297eH+zRrVPGhCqho62sCAObLPbKcTLCgQcO6SV0wj
F1SKph7fqM/dWFLOBCzBkkqNSvneBw+dNvumlnZpiQJqqzKS7mtLggKJFhAIURsW8dZ0PCCYeSyv
6lFeWZ1u7ivm7B+/hpP0nMtDGUXjtGewj5vD5LAP81gCjOvJd0OB367XDz/8tqhWZpZXMzViuk8y
YAFdZ5TpwPqhrqaILvzHOlAZdumJvqrtJlsmJulert0hUdMsywTEWx6eudSTHQNcFWEC9JD4MMnU
J1fa4pBj9qmZ750c/PZYMTFx8kJBFif6hgFhfebFnRygApONliIbVEGCaequ6VRNpaSele2xZNKA
lINbid0mPvMNGidxFnkJIDT0bRgEgMSdJNedUWpZpcbBvgCsFswSR/2iKf1d5Y9bvwiyS1MHreYN
I0Ngvch3psF1OFKsXfWNeePKnnMLUxvpxRF4T28ZFy3Ortc5xu+7CG3kmTk+6XbCaLcMzRvHl8AN
jQ0+2+o3GyCv5LvPjudLWy6DbilNYTXur53CoNuNUdsckyDQBjKJSq1LF1LkZndOki5CreYFjKO+
zi25+tzQHXVru/08WssYoaI7YAUDCsW3VoGpfR2cSU9PKyceGTBE+DEcTxxOE5xPFeAz11RxuB/r
JJx7uOjMW7nIFlasZHN5pOUXhLV70TTRLcH8HvJPN6tl50Wu5SvkoZZar7ePeCjMx5I+QKk65Qqm
tH4mNVKnnXiIRcCQVOA05GFogU0+/EJNvcax02BvdFKw1rpWu1HqTFp6ba2iHsh2atwMNEGezhiQ
Az2tGzzxfDa0XmfzkkbArZd+SfI4uRgRokwsZOYivVnjWVNd6pK3q11F3XwcDk7OXLYgTAB0FISU
Ht/acbDSmrSUfKNrBaLLWWtsiktmazNPBrpuQ0WfxTaWyX++JgESMUxctwCRTtbsVAOErt2Wd2pY
fxvj6iXx48fYjbaJ7XIIMveSZH/18ZrKVJ1NeE2jNsgGIsfBZml6ImDKUaomdnB3abDQUrjKe8vB
+KQ/pClms83MU56M5AoeUl1cJCaYHbCZwYynQo3qIbFbLIMALw/4PEMyl+FkBHa10KjUqgFcgTvO
vBEohvps1cB/n02UXjNtV9Lwg/ujtjctqrCxvglTXMvv1P66Bd2TRxt3uK3jhTUs04hak0LoUMXF
vM0fEuW5K5YV47vG2GIn7/g/gP3GPp1Bc+3SUU/0BzPb2I+puejSJ03bdRBthCz1vLo17GUzMAkD
8MOY1FyazfxVcqb/IeV3GFjMkmKR9jC3r3TzxiofXPp35qMe60s7ukGFZVbe4XXTZqvcw2GHTuz1
kC8GeyZ9Ieoy8AqMrWutIDLyOaHZHKWQKzjOAUKulfxMWD49BRwKUNSh4IWCvpyCIGN5wFTeRLa9
0jSQEz3NTTe49oDVZl0bndmaPzU9jtJgton4EhxOA6REpuTXwEgSOSj07q7RV536OTNn7nhTVbw8
uZgb1dKIaRQYT5b91cmvXF5i5u79+slvLirti6a/KPpL39Hiym+9/CWWrnwX8eOlHj2ODRLEzNp2
rswM5kGxH4ahQSP40WvVed04MxSaVwFjMimc1y4TDUAVLZiRLtq6zV3nX2Xq2rOfGgeIVP5drUo0
8Ohf8IaqJpgrCATVRc5+fnTci8EvZ1gKUZUZ8yGlr04npa/qbetLS63DQWTeAaDTu4bWSUdTjsZy
hI5mCzyCWZqTwWcIEcUf6EnKOvhg1IoSbyZpL4rxPZDyWarcOk89xVQJ70sCyJ/SLfCeiixZt1z6
QD+75HdVKEydi7m9eQAVM5MDvFoqTpOIAXf7xfgb6kBHL76chYcWsFI8V+3PZX4XRt91hscRqp55
v7VhRTveveN9DsovmXkng5jxnzKwO+auwIJmhFAE0C0J71wuRne2TrZu8i/Ap4Ax94tYAz3Bjm3W
eFjb4NLpRBdbW52Nh4wzb+76M8eZ02dhjtY8qD+Ufe8vmIArOuCu6FKFqaDPLS7YXzb5Z+kzU8H2
Wdshz0F/Plhn6VwvlxjY04nCDLeiXwN6TV1kIPk4JOVFZD936kFylpkH150fs2ixeo2WnjZHj8ts
1la4wR/HoTZ2LwJgjN3fTkVLcqta22JYheWqE2y8oQQQghiF+L/74aYuAaHDj6v6R9kfmMd9abIv
PXNcULidv7AO3fcRI6Jg2dhryIUMaEv13oku0ARO1QuvfvLsbTz+bbVfR3amDXnFJt0Qs+rGX0bE
MfYJU1FnnTVLzV7Y/Q48PKGQf9L2spT2EcioaEtN1mNPGQMcuEyaZZhfmwBF0uo5EvPkfhZV21T5
rHPxUv69VT638d7t9yHDxgojg35nl1uTEz2LHlL/KnWvNWWtems/udC9tRteRs1FGF8UjSjvtXED
OjIdb5R0ZyqLVF8lxt3QPULk09qHBrGLbZPdDPa611d5cF9GUAPvlOa2YfDvPqp8HmO/NZylY18C
ZE+MDXI6CED4wKAuTAaS59TEdHHaTwKJBQqOGg8FctK9k+w1w1u3Htq7kQFgALY0DuuZhSbNalDk
fRjG3XYszO5Grwt9ViUeitpYYrlIWq59mS5K0aj0haNeGEGAmCsi0l+r1eq5ZSbgGBKXEcqscdp7
O0zva1fMb9VsGVsy6AcBBEsBa9WJ36+L3qMD0yL+0VYcU7EjR3PDf0RaQJnlVlKAlkUikRLELOp5
EJvgPcdsHbVAs86cwSepLzkRjENRB2LchBjkcbIh5UYVKr4U71VX7m5Nv10UWrpQdbedja3CYdxC
ZrG9576p0AiSvXOGSsrJO+ECBD9QcB9F9S0u8E2HwWiU1hoNI95TvOmXXn5LN2BY5bX+I6iADtY1
qkFxSXO4HPpunkbjd0jjzJxyNvrHz0K8/aPdIa4EdRyV8Q9y8a/94TdX0o2x78QokuzHWP7iGSNn
90DFlZHqrk0kbhzi+scrnqanYkkThx4g/Abl36QATxMNv0BVp/VZdfXCztJuXkfWNy137NtE9yBO
NOrWLNMEPGzlLl29vCl79V7jMLwo7AFEn5k8eCh5QhwcSlKgtJ3XZTRz1Ber59CC/dyfeUqvqK7j
xwTLQKh8kfSDSZum1MHoBtEQFBEwOPZHq6T+uu1ldd65TbtQuqBe5nE7zlSPcskErRs6iXdbA7Hw
GDc2adyudM9R1oMsN2u10WdGgQpQhH3HynMrc2WkmbO2LcGBSULAGFVdrSslNzdDBuoKOc1vQ2pV
l4OSrLtBPadrrp/sASEDT5CAZgWNY6rVXg1572b6GO1VSBUzpJnuB8wtz7z1kwRfO15k8tZdz4hU
NXIB0lQygw58sleBUubgaPhFt2H8WZ6KaE5MKzZG98usnKeiuUn7OF+FFs5KuFDMFTxCeht+UNcC
+WLqNJeBMixGhNdJYjkZerhLCWqzYPftTa570BJyyVo5C96udi6VP/2KRTNdpYuFDxuQxclXnAe2
iWrOKN2ZNcAmpJ3HZSG3NAdsr9v6OUWLsKZrvEujF+1dzyuh1domAK3OPrNBp4qrfExicmEClhQj
jBOp5drR3YEySbprinht1Fq7LmqeojTq28xQISmoWKuOoPL0CCVfZdBunKAmSYAnsfQMkjAjYdIS
WueAjO9eGG5jQleMviYiFcehLs27NIzLUrornGGc1153p43FlvwgXhDbIP+m9Ze2cRe9yztEGn4n
00eYWwMoqRZ3Q/Tm/H2W9E9ntuNJjczzojTmS+a9UcxPar+yQdFx8HJvH7t2ej1Sz5pas3Zju9uN
qbs1Xadc5JHtzXu9l+c6f2puVrm5MwxlGUq7PrvUmJLqMoZMXlUn5Armj9Txh1UxpDLuo9nPzfYf
XZV/UQm/eXcnuir7r2gi/rV5iV/Sr//jr/9ZfXtJK2Qf/0Jj5a/7Mqjqr+lf37/+NW9S/+tbzZXX
H/tTc0XSP6HUzeyLcgqIEkZqfMk/RVckpFUQUKH8p1uCcPhbdUfJ+mTqWCyhrQLBCyldkzzhl+yK
pMuf0MkyKAgNhiTs6t/CMLc/j42fgpvvyztO2uFgmWxDFVNABNuRXQHMdfyNjH3SB0nmX8iR38ar
ysIcJl6k8ElT1P+UNnlgspdnz16k95BIfUkrSf2VhjQrVC0fnP6bB/zr+t6qPk7SE6Y98Ar5Lrhp
SCqij3R8PfiNDpHtwC+N8YQAvVM05O5tmCelNje1IQu+SW1lI/6RGUkLXKEaDafa9NWoSbTALPyj
pWVvjio1a+mcQ61MGigmAwuH8ht7dqHliun95Oo8J4kdEtBmljGMAS2fJ01B8l9bPt6/JLoSEBuf
iQ3IXgFEIegYsV3chmncOyssDgQUyvNs+QyaZtIdBJ4glA1ApNHPlkWHQBwXb1IplclnKpnBRZka
cTYsR7nR+0sJt1uGxwUmwfiklaY6Usg2cpQWB6Kf3m4jxQkse660oWvac62ThhGUpYPdPWjZoQrv
EyW2HslI475dRGUYgMcuW6MBW+Qqg/zLHea/Ic7cZwn/TFVhjySe/rdCUP8PyjuhG/3mKzkJQ/dZ
KjT0f8rQCq3Z1z//K74olvaJvrCwyRDSogSNf+KL5XwCGImjOsxg3BVt8qJf6rGSYnwSfxphSg5I
9o9Kcv47vqj6JzTBhHKITdcJI5M/EpCdoEUNIDTCEZx+khh7oUU0KQItnJkMP+iNh97OnEvavNXW
CRNpkYYwDw221gb5u/QeCVno01mELJKeqv0W17xyTk6DeVeNc9bMV8rxTDHGo3lTgHBlzB8Q4YM/
T/6CltEk9iV9LnteINUPruyXdPPp5BVmodwy2o9WpaTHPw9S9t37wfY42f21Hq+DkZiGmsC09PJb
ECXj4LUPKDA2y7iDOYXsvHIuhB6XmD+XAQNBdEJJC8Ls5IH7bh4pbuq3D7kFzDqVnAzygG9LiGE4
3R2ekUhohDZyi6qpLWqraudSUTa3b7boO4FcPLt/qhYuAlEdPGvBYICTJbGfRMogCvXKdeyM1nI3
bKp68L4MBewhNAibR0nPaV9krovOUSbD4wEo+vHyk3NNrK8iPcfMDHN4ikx5sr6kG9WoZKK1XUPi
dDPAtI3a27eaXCvXmWG1i8YI1Z1WVP112OtPDfHtzIs4ed1orZHfCeccWDuAbY6DclpH0ljFXn0o
VdUFb04voy4t88wq4kaOHzSr8P2SfmPSfiL/0PdhVyh+Xx8KUyu3ahCB0PdxOS1DpOjPPFQxZDpe
C29TyN58xQC/AVQe39GYt52Cod5wGJTKWHh9E66QhVPAaNjORasavj/Lch8Ydi09mR08vhicxCaQ
0uDR9Vw1mWN7fs5k8LiLIF40aB8QlhbHMhWRMRmM6XRvwqQpu4OpSX83zP4hAaSbsDc+I/A284P8
3Fj99IGTKQEToWAlPsKTOn4Iqo11qJnHwyHrQ7A6MMgXHnr3yH8F1pldfLIUuQaZGUkHviFMSic7
qC6MoeJAbw9xA5swCSCMjlh2QLqr1DOtkeMamcfIUpTJaInD+AK3KmLlmwwizYsw992uOTRSmqx6
y5Eu3MYs525pGHfZYMpLxSotHFOTc/z+926SCpj0V0C3APscrxzWjZ/rUdkfUIDWNyjxSghpZPFK
N4ZzVncnAZ+bZMAHB5o0Tmi6HC/V43UXOKPaH1zdvbSq6AlH6HjWWwEag5X2/PHXcrIxRaIIg47v
hKOWh3q8mJWrKO62GE1HfQ45FdZhOo/QT9/kQ5JfjoGU7JoUHPIfr4qauagwid6UF5P3WI5jRL/G
lw9jlLjPUYdURlAyiQ1UaSM1QsZ3kLQfH68pHttRWCDBoHkDWhYHQfpUky+Cq9Db1inkQ+vBrHY6
N5qP/IDNH69CIURCgtAxaKVXbvvbHdp2FFm1Ox7MyneWvlHVM1vr3dXHq0zon68fAs/NkAneANDI
XI5fm4tfTZsbrXkIc/sqgWOUe1Dq6hwrG5jL5VLREDdDuDvc+PGhxwIplAeEHAfYx6QP/eHjy3nn
4xCZAm0eITdCDnd8NYXm57hpJebBBoVbAXMes36hYsTx8TLv3rVAM1LYaPhXTWGoQ2ShssUQ7ICq
BoiIDm3BXXBl7zt9qYF1mKnb4hsyZ953eATuOQzsezf5dvHJl4K/W+wkZWUeUudKby4t69rzzxB3
TpeghqbRBhgJ4RaQ7sfPsdXSVI6lsH5E9jpexyPOk0lkIYgdG9Ef71M2KR8+eSVYdP7teCmpS3Td
jxrnUHRmt4xUylgw/fmZeP0q4HX80amvZoliZ5DB65NzT7HCMqDL7xxsu80iEOFZ/eLh/+zO3ZDJ
5cLNmI/OzGwsUGGIk3Ve1/6PIo0Z0nlKH1rzrND1L3KTOHToXNOPFsAO0u+JkSJOmdbCINFFq5ou
lB0F9do3YsuFwhnFaDlp9bDT86K9BbkGNN2GMQCiDiPFrpEyeeMFBXul0oX2n4Z22w87o8dwJtCd
Bh3uXyPJhPDJBOG17HgTDgwlKuh4d9YhreJsmSeuxoyiOueLcpLGMgMndlMnAKUTmMzjl5ni3lSq
duUcBiGBHrkKqhlunVnqheoEdFoLfagvmw5SdOhGQuWwipM/goCJgMTk7LULxGUAWptUKSPFO1rz
kncwOtXZ9gyGFqocRRupy9Jl5DN5/DgWnD5YxBtpcaAlD/WBdszxLdONLxKlrKODXHrRwhoRWDIT
CAsfr3L6YFmFH49BF9BExGmPV1F7xe1DtYoOPic1mBItN3BGKJBZ6FrjNvXacueldEO1AnjJ4Hn5
mYDw7vqiLAX1Qwk8ncOhUanHI1bUB9wFguu8br9IBeyJICPJMRPspru+R8lCy6Qn4EnnBlGTRpJ4
qdw+QF+TvjRqWlO6ex93tuT7ZniI4YZ2iMtyvJY7C9O2Za8N+X3oe+hZDAyAYUqlc7MY400xKPqZ
vfXOuxaezYA1AZcA0J++BTfXjVziLcDVGdd9UIN/bLJq/fG7fncVJjyKUFYQjcbjd92NnlMU+Isc
sqJOllXc9xe5HJ6TCnt3FeKtw6ntCC7H8Spxl1ipYUfRwayh63Sdn0NBtKozcfeVEnUcd0Uup9hQ
mX62Ao+XadwW99tWDg+DFNmIfGbVlWSU8Kq9ypg3Ad6yjF/UmTPozmPWFf5VnDjJA+a98jfczdEh
ct1+qaUIbFp9+8OSG+CJfWcBaZHGdPihRJK61nsNzxujLodlHEToGrmQgt1WAdzy8Zt55yvgZoB9
i7sR5frxzai9x6TCbcJDMjK7aSy+dVw5wXBICjCIQdXnkps9J/h25+1wDgM36fW+fgTQbZAuI3Hk
rU1LtyyBCYZLO8oLcWkseXbgd6Rc2ZYy5KYoV8L1oPXWpisaeVUYnXGdte5w17tysPIi1/+/+BYQ
ZRLzIjrQ+vRZmHR+nC5Jw4MTy9YW248M7oOenvkWxBM92T7kBq/r0GKb5MqtY/Vl3Y7BYbS7aO5G
PYKHjpdsgyQZt2Nm9GfWe+chC5llHjHcBFrO07SZ2VjJdi2rg9O1X3ILHYHMV41Zp5jDduw180mp
26dWR+GrzbpwqzQyfHi5rXZamUXLj7fbSVdGTN3JwEgzbQFmFV3Ht1WmHyRAQIa0Pni6qhSouNTV
BYVSsvScyl+z66tHHhxuLp4O2Cr3BQi/kM9s+pOOpLgKznJmH3RnqHcnu76QeM+RZtWiZWCjFVLU
j6Sn3raTgfp0MkS+JIX2oJdJuhrwZHquG224dyX1JXUw0hrqO+x6nDMNM0skbG92BmeB6GXQxRfC
YOQb04Qu6+wU9Gf7ZHHaX3pNHj6ZVQWo0IW5hu6PZaM0V5UAtGfAAY0rz46LJ7MY9BqJ4BHFoSHW
4usibdy/faUW2khWbFyZlq9Vs7aDvYKKUGyCYfZa5T7Re2CM0uBnNzUeDaA3wcQ8oY7c9LOx7tL7
Ap9OVIo1I76tukr5TLsNlFIAJv5erXKth49YIMxVZl7xtxfE/jf0tvT7OMlCiOJjBVyup0wD7JaP
YH5Uwy3u2k5K/06TUjkMtoNqrtHg3jPTNZdxCdg9/6sq1yPIQj9ydllvpldwRLxvONaknEqI3Txr
I8rtmeJr3+ENwKgOo0R91lo7QI3I7PVnxfGKz/ooo4KJgazHiDmXSWZH9hLicZr/LXesBCmPjuRc
MxqBKHKc8l6qMlB+SZg7I6CgEb25zM/DL3KauD9Lg/+GCcf/bw4V5BBvQsHpCKNpv8bN8QyDv/Dv
GYbzCS06im46mHz4YlDxy5jCMj/JOKnzTTDfoI9K/v17hGEwImXUhfUw7SoOMNEd+z3CUORPuFKI
PEDlr5FB/smM9BUn8ObLJGnBC4fIKeQuKB71SRFQWXpeG7lRA7EDPJgAxd31GiA+I2n0TdBU9jat
+mRtemV2q7ZafqHnbr6KB3O8rbS+3TVRFENrTdeeB+nGzoro0nHq4l5R+vTSSsn5TNwRNnpZjbtA
GWU0tozKRWEYnUd0/8szKcxxLSxKfPJd5DRpjNOe51w4DsKyXhoo7mv63gAFtPCS1F6Gtv0NAwFp
++Yl3/58RG+nuaI78c+D+7WSmEgyBKDjNqWTNEnlhF3eGHs1gdzo+73NkYNgVWrkCcBV37zKG2Eh
6MTKeCbIv3OTrEjdJHxhVVQ8j2/St/OstxPZ3RsBCtFo+3q72NUBvBnmcOZUO1mKTWZTwnCPuEcB
qz9eKmTftE6bFPdSZ9YrfzC/JqYvY+ipGGfenCby8aMHyqwKMxa2IYNywHuTk4vpvOkl5lDcR5a8
SrxqS994ZY/1ZVrIy6JPVvi0zAxtm3rRvNUfidCflUydh3DK3a8I09Fbg2RRbfyuvhiSW7kEitvq
20SnHRLvjcZ/6PGg1xIhKlTtEAbYlS1gMh99uEZVzpx44mKPb0an5ywST8CIFGKThN3uh9D01TjC
ma1DQksGlta7qTpLBqgggS6da3Kd7EY4h0JMmAYQ0xJ2xvF7yjv02kLaFPcM0c316PbQZqUesZHE
Tbd53zmfI8kCoVSe3SHHpQnfASuLGShfHmgpmuzHK1th2ENs4+hsLFpCXp6ioaK6yZmvbYp3Yhmq
OOSAGbhBZ5EtcRlvWiJKrmShBHH+vnEVyOqSH210ZlDrKLFQfrLjBayTauZ6QIm9EoRW5frmrNRx
7A2TkiK4SbWlhEldU3z9wziAqJuDCxm2iwjYOa+9rDcXlvdF3GSh6z0ErpfN3bhubiwFkoubg3lX
IJAsWwVKtAU84uOFJ9UaT14UhCbZHv9lWqNN9piCBbXsm0b5UOuA7AH2M6OC0Nyln4tqeCy19j6M
h2FueY4s8qfnGg+aTkNqLdFdBL+aW78jfQIR9jWr83XUqC+eotUzerXPuIQDHqRqzqnZzzo+T1Jl
rlxggmx2LA0uhjNTSIcEJFX36Mk+FIZ65Y7muovzRWY715WD40Kqz406nQWS/qj8Uun4T5byL8Lm
m/1zkqU84qEVVK/wrlVTNym7/A3oQvzdfycsJhAJ0VGGusXL+cdJS6JR8gkDbQHEEHnE72RF0T6J
vIZ5MPRuIXpDCPh3sqJ/EjRZjLSI6iZ4KuVPspVJFKCqphqwqCVMenh0dqYFn4eBahAocv0QNiFp
eKkl8XWfBpY8N2gergUteBb2nhctx0FtnwFYIXZvyxWYZs2MHtyiLq7jXkvugPiM64r68cx5eRz3
Xy8QVAloZpBvjHKmWjwdKFq5pGf8UIQoESGvcYEclg1gOSn0MyHxOPD+WorxCZMNmv+8r+OIWLdW
B/p3rB8GaUAVsiu9pSf74RldzpMEUZz+yGmI2Ref64kmfAeJQSohGhwooZu1YsJmSCCz94Ab5hAX
C5i0TQ4fs3Y57OLBvh4L6Soq413puyh8KV5K3R2NS1T8jX1i88QlxYkW4TBEK8u9iyxIsBEguE3o
Mc7OK99d+01h4H3hyOf6BaIE/+dUFo8MrCyZNdFSFkoEk0c2kBmWQ1L5B8uS/O8WZ8ItrbRqTpJF
XR7kDjwi5aLXkSNv9CFft/E494ZIXiS1AeMW5b64Skq43veG3obLNvKCny/1P/GJ+OR8FJ/2X5Ns
EpP48/+OSconwAh4f5NP8RpFI+g30NRSP2HVgAEo/W5ykeO4hNEkqSvYCTClZA9HcYkQwvmp06Tj
AEWj/A+Qpq8DqaONRdrFHIXZOxdBSTbJyFHd4QBue+0+D4pC+gLl1rkJeo9iPaGjuo3iFmzM6KZf
0zbC07pICmNVQuGGje+O+fc8cJHjrA1jlqk+dsq2XJTx3Fb4G1j6qJHwgJCLDm+fPEVq0HJQUu26
ZJxVsWne6hT2GCrJWhXNvWhQrQUmstk+HKW/y7ZCty9Vu+xZpu06CAl25kiQy6U7hkKjL+ZgbTJT
43bIl41s+N8TM7dpoaWgLbE3KVGNTeo4vw008uii7tpi3qlt35yJmyfBjKYkegX08hgDIRg0yWVK
XmxAm1a5j+XARcO/KedJoreLN1vq9ucLeVuznURnVlFg9jE6FGzT1xLkTa4Wl2RnRR7QIkr1apn6
WbnqtQqDaAQjllqbnHMqemdfcCsUosLBgi6SAEi/zVobNUlHDaWKe1POB4Y+Wful12xJW3WuU5iz
HGRWPFOV0FnjjerzmhWrS2aVlsMR7jPm03nt4l2tp/q3JJXrF1fOHKzwkImy5rXVwTn3hkzf6wHG
hHM114eHxhoMhAM04MTLIIfskw5dWS0ZhUIS5nyOssU4KoM5i5purOd+bqXmDNWH8KZSKlRjdS0f
kJHFYUpyEBZYmHqOsKJrFXem7/Z/Ix5lIQNWNdpXIzDLH3oShaTYOkSzmQ4gJDlT6p68MYFTQExP
VxiFiqd4/AAxdwY005v9fe2lP9wx23kSz2ZUnQ3iBcHqdXv8J/j+C0EYIiTzDlHHg9xhWPXmyzlJ
FhFxzvOXsoYP8NN29W2y+O7P+h2oZecTolsC6f4Lwf9PoOa3CMEQapgPUOYLMO+vDJKOFpNCPkqg
L4I8ImqoXwkkvwV0ClCeSEDIc+Br/0GcpiQ7zgCmj2E6okBlMGiCRg+3TbLz9XBmKS8J8U9n0i+h
wasM15CX1W4xFPNhfCg83K2WUFZCY2kji+9e0E320Zji69OXWbSxvkV8PQjrm3dFcWu616Ozhkqg
xxtrfMQbILS+CxeAFNZNUH8r9M+Kful696279elOWXPMDBTja+Dv7ehaaq6t/KJQd5V5m9mXenjL
oCLi153k7sbgpurXto2SorsTLu5qcF1KtLYh/4z1tSX8LPEmiJ6tdOMikeccjOAmw9+vTGeo75UC
s+CgtYeYb3yVIN7Xbk1l1bo7bAjM9J6OdaTNVZyLw41abv3uq9rin5YhSehW87C5S4a9r92P8laK
HpXx7zbaWv6VW22SemsS2Lo1JtJmtzJJ4+BJOZemAqAiPji4mkXzugf7fNMPazMA+XbjO5dKtwzj
XZVvev9C666G9hZZ2MqFkncxMq1GCAGxbupOLbxFRcfVNhZyxOMTvhkbJEfFP9lq1B/9/nMT3ecd
zfxwlyARaFyX+r6o9m58FfobBKZD7O3sZYAiRzGLxkXN2M28KKUN/mEqgrDKSs3XhX/z53HkfRi/
CEXfsnwoA+Qv4bL8Ck3iAzz6H8u0hjv8uXkph7uXqonr35te/Mn/09/8VeDdD/nLf/3rW9akzFTv
XjxYPkefs9DCF3ahmB7RQEIh8MM87SEN6pfvf+3rr/VL9ddVwCf8101Tx0OQeu95NBNpTn/8r2hh
GZ/4rhWQJ7/yM6L7b9Nm85NJPUk/hQztJ73tV7BQbVFt0lIzaYCTdQn08+9qkzhCS5ybYRAn+rJw
jP4oXBxnJYgTEcmEYzQnOI4EzPSOTx+1gbfdBqb3pWgRdWlL37hTqvA6p5ctFcVLl6OUOY57d2Bv
R7bOOZgsa7soZ9BZu2WZat/fROF38pfj+uXX9aBAAwBc4FfELOFtOtGVqPYMQ+t9SaK8WEmeiYOQ
+CVC134hRfiOJo38+PGak2aNoGkJwTYAejTWQb5PW4uVpqbSIAXa/WBKO0Mpl0nSlQdv8ItZXfrx
six6fZ4WgNCL1AfAeM7lme33pmjTOU3I0DkcaHAYorCevITETxseaW/fjcYwczBg8gtI3ToOpKa0
pTKgMgu0a+i74/bjOz9dmNwDABZtXNC7/Of4aZeV50NF0LQ71ZTQ3rcQFez4uGaa2+6dqlv9L+rO
Y0tubNuuXwQJ3nTUgAmb4dInOxi08ObAHQDfpp5+TDNYV7pFvifWeE01KkclmYyIhDv77L3Wmr1p
P1lauxON+fHnd2bx++WX5grmBOMa5zyj9L+7PH9973wyLaaJaXUr/MIn7tk/nT7t91XgBMkWldaD
dfYi6zzs3NDe2/sMskh3hC5yViLIYaEXeBHAG/78/nPtrtvVu8G/druB//Uifa9fBx+SGj/4dQq+
Xu2QmPqP7uhFZujw1/kX+bEAR6UBCBCUcey+jbTzek4evJf5RpJd7i9XfT/5SkDmQTD5TtRFX6+8
6NevA/87B2PIcQqy8GaFYwBTYYN0L0BdFxk+Od9RF6pbddtE6nbadJvqR74nAjCUgbfzdlaYb5sd
fhmintdv6lnbo4u4zBflCN83ch70k7JTt8Tbw5QgI5dXQ1Xx8/XdyNorG8P3duvVPBv7+yuNfhz8
2B0bH4xN4IT3j+GFYieO/a4MniqfmWwA+HJLJu0evsnWe+530v8nKvRPS8jfNoh/nU/Cdj0UIciJ
f687MiKOY2Ep5W0TXp5h5x5F0GyT2/QlI35n8FOX6LOIOF0Aq7skIiM10nyCLDfrLouaLT8aUWVv
vm/Ph8Un9yR4Wny5S0K2hz5/EOVREbK5C0oOeX3/77RogfRvKQujDzOvfvGupPVnfB/KnRImmzq4
/9vd7s8X7s9x4W+/J3h0h6ApQpj+2nL//QnVmpVkw2tUGBS8hGAh6R7mSeSEttRbmZGE3Cz5nQnl
0o0exMNfX0iUT8cq3f/8rl/kBxK5fiuqbCDAAtlCVi9ToM0tENupQUxka0Ldx5oMOn1uDj+/aERN
pTqhCs7IHcoslua/w6OB28gkUlRe4jpXDzE33oEa8F9f6uYuGYgTJ/z3n/38ObKj3X8Yb927HX97
jP28o7F+3jsYyMTwyv62k4nXes4XqDM3ZrAHxVQezDp9zIf0wa2+K8PwpMVW6GTF2VC0k26tTz15
6HdHd+JFK1MMHQaW+i1JIYeb8tnJ689N492Ek0Et8Y5jNbyNALPiHnVz/SUz5Qfu6V1D1o21dMSs
j2evsbeZ9kpTwUXn7V1Jtt2Kdibrfk23Nih74DsP81BsYEBG0oyjJr0wRI2GoY1islgbh2xxe9qV
UEdwB4SmORxzikyjpEgU5SMq5CcJSlUCg/7zRfXbCvTz0CGiInbxp8KOoIhfH4ZV7o6erlfpTS1Y
aoYcbTOKP6SFP1QsXkcUvJp1ReC9QfI1/cOb/zpYu58xThgrIHsQShGa27++twsna5kHLY7I+Z0D
4cksyFfZ+mZnEFfdD8Nja6aE6SA6/vNv/dv1ci+bWPtguFOa0bP4fedryc7tZ6JaLnmvfy8qindy
HKvNmsBhQY7n54NhERqLBsTDZ7f985v/hxRJTCse/Mt7rLx5J6H+1o9pzRHk+Wipz0IrCNM3k8e8
coujNpKApMZKuUEFBjnXak5N2+yzNRtPhQX5TmNbhQqN+LX6s2mudZgMawmCuf3a5m3/XDndPzWo
fz1OzBt+flIGSUhusS3rv9VEtYuYraR+eB617AMrDrmuKkjizHCOON4/xoKmWkbaR7mW/xjJTKn5
t3uaMRbDXSxw9CURxDMGvP/93/pJmqw6Vx/G5lbWY1hKGUfttO43eLVbogs6kpFHPWEEXazQqbMU
m5ND2HZdjrSC7tlZYvQenIYnfpcOx8nU3t2llrdB6t226wAX/PzWbmBQWybIj3ohR2JQafIkzD0M
S724wsxvztDGL+ZwXiu5POTJwXPS6QkpUUd3B/h1bi5qmM5WHvSyng4rboGQ+Ojh0Unis2pPmN0W
4+Xn9fNf6qT85zugv2+A/sf/f0ogzvB///te7F97rPPnij3W8//6n12RLd//vr2CJPN/2tjmPS8B
zyDGCTqQf21q/tru6Oh97kZnUgroHVNp/7s3Yur/TUNBQNMbIzOZwneJ/L+2O4Z1z1+gH+4wfmfm
ZJr/lc3Or522++PNtu07HI3Fmx7R74n1hCX2dstjKCjQh42pfJhK71ihyq1mSeP+/x6V/2QbY9v3
x8e/y4S/3oxuPUsdXpK7n/fXG6cYe32ohUXAUKNU6xP6NK099LVGgTIOZPP4ejvr2ok2ev6jo7Xu
bquUwE0sCKO7UwEYVFgS2S74rjbGxLYRpWDtiyTJ+6suLBfgddaQo2CtRa3sRV/Z81EX8SB2tiOd
k5GVorkU6aA/WH02JOc6zbMllF43i2NqLYmguaCX6EcqN1lCfVitHriJWjHQz3FqFwKXEmir8v6P
LH1G6IeOsdgO4wDYZMCuvpmMojYOY1uJAvYFm6OdyZoKn5GoyCUZeaVhrmGx2W3VfniFawtaJHTl
A9E7TNi6KeVQ5HjarnmTuFBfCmmB6Ot44PuCF6AJX07JxmtWVQtRbKs8jF01VU5I+9U9eOtmDLtB
yowcO9UsxLa2G616mNqMgigsR+RoUH3teNjrXp3Hd+EXSHDZZiPjyl7zum26Em/ma1JR56BPOInM
UfO7Aqcfk1ciG9caSS86nBxeBa3fRPmSQMXRNAU5tWWH6LLJEVyVOUj1SYlkFmu+3t8xaaYC0FHe
X6mI67BVeMfJdbaZHCN0MVpQaj3Yn5SUSntg+9I6j4mN3l2Lh1ePVCJ/URN62ATkKalOLqPzDP7k
UcGRHHWKfuEa1099q7t+uda30QG0GqP8rtTeg9GjkrnnWnuvgriXJdCj+pUyteAz+DkAuMwGfLOo
Gc13fUOroUDAMWybSlSBYrHwO8plmuVumlagmtLc0aXqwH3Jm26kx0xnE57mysYd8BHhBpAhBhwX
dAVToCz+FlOHmx2R2JqGbUmdFn++N9DWSj/ps/VIMAC/m558Tnv9sICqb11EEUVvk6K2xtVWq/uN
KayrO5VhPo8YADTlPGkj6UPd46Il52Klr9X2w2HScj92gU6qTj/6Rd6dlBgSm26denw1/lwvWwff
+rrUF23lE7SN/dDY09XS0++UYUGSdt0zST5Pxki6f72cl3uNV43xizFMRxU6iWLmK+5g9Lv9Gu+J
JInDRRne3ZKcK93JwpWgE1+11/tnwxUwUDTpP12Ec71PnNnFg7USwQicxjeLqsbcRGBpWadvZpco
vuKNl8llpu0MSuffa00PXQte/28afn8/8WZYTSLHttV/72dCmJKFtDA3ziPKt7ArQQ6u4HZaMgxb
rXq2C9qYlvCOUl8f6jW7NnoCckRj37qqZ1RZCaosS/JGBaGDdU5mJPo6sCUEM9OLedVbj/QVlyam
t/ZbUHy+ZQ/vfNAH+OTs2wb1q6cURFSlzXXNUmhN/WNcuauvedO2E/aR9f7dNubdYADQMmv6tJnV
f0k7kufG2CDHzMzMYGliJVw646R4+tFZ+KV1zBV+LPovJKukNEfXPZV5/zC0YOIX+CtG25hbr22v
XhUP5y6fYNNBw8al5vpG6nwnN2NTNbCPlyJ5bLWBO3FGoYV4bPVN0XT+2HVu0NTrg5kYjNv0Zg0M
o/iRZAW4FJJqmRcGeOXqo0PeZuxNZMbVVtCV7fcm8zQ/0RWH5GprY5ljZM254k9VNvud64Vlhvi5
d/TLtKKm7obs2Kdqu80Ue2NQBwWLAwysHL2L2WuHdDH2SVwc1byq/cIbIhVWcF+Q5oZZy+J6qm55
nJNmnVkymKxyCArDek1creDvJvBBCtkWTaynBNbanzRrOiIFc68x8UTR0NbwyxrneRa2s8+F3Amr
2PdCzkRmiR3zzciVYr+svJuBNi7QCzMLlFRbHwuWab8xwUjWAhLECAy8KZwd9kIyLZ1vskuBUMoF
moBKZKiD5MRJRyNA8a2EPCwIPtbC9s7+Nb25JWtwHKJE6BuK/vlB7YUFS3rKmesqh9ld+KT0i/sg
EYX6mlZxuhsdQHpJG5kGvhozj2+lk5ztqvsqLK7vZiKYNkuBHLoiqnowjo5LEKu6QMRQvVDv8ezb
ckiDzuoQmPfJuScAclk6MIxkRkYsEvWZa72JNFV22mkuV0JSZa9cVKMiIXYkh9goc+EzieS8EhlS
2rgZkBSSQICsI/emYyPI7myNPiCL6IchC54GWlGwLiZ6GWWuNrjhqhLFWisHkdfq0XLhT2ZmXOzY
qaY7vc5uSdl9YNo9NZX2PBgV8sjG2XbYxWSwrs5b7Qnje0+eyrmm9PdXWZ6csjnVKeygxgAyVlrL
BiL1F69Nn5lxm9+XqlRDyxYXxx6XW0EoB8aLbMPi92V1mo+hbYTvVQL4uqLuYrLRQa8CmhxRZuY1
CPVONvvaVlQ/duIvC7plKawfU5MyG5lad5ebaXudqlweNbs1ogI1JEtkXT0n5JrdLUYmjovS4EBx
kmp1fqmdHK8RqQb0C2cfh8Kjbi1GaGbaiVjzH0yH+403tq0/L8Y5Q6JJ7HM/BlZWi0BZgZtltcUy
242X0esTcruXji1VVb8Rm28Gbdu73PgF9YI3vhItipmucGgApJbio/BfDk7XHsfE6/YqhSsxHdkR
XyLtrQQjTOrkH/VQj/tWtdh4tF6kNuunpK1uCo+nmOBGX3ZeBwnd0uEFFOaDasAr0ecRoLIplJCh
8W5NiwMO2JvVdCfXqZ8sNzMibSEgkLVPRlaqm48rFDDfqMhUStB/P7n2+mHNI87HydzGTVlxLtVs
pySKCAnlGlEvtvnR1JVT27deiKDqI+GO8DMNvLbt5QtPc9uJ8Lko32g2fB1ngnG1OXu0sqHgxFHy
eK6ivZLivqmllW3NtlFAwdsfaw2kih2ds0H12/ga3i8wuGT2Gd2w7VdofPVayGhS430xGJFLS8rU
xwsDz8/ShCU9SPPBnmCU23G5GcuEbGTLO4/Vwn2ykAFYDCwO1T2ke3YcfygY8Znrkf5M7Tf19K1R
ywj96BE2UIfKsvhsF8Zl7bxLPmTP7WSGmlqeuhTBRtKWXwtP+EpMhEPS2GqYrSosPOtq68ZtWKst
9rX3mZ117FBd3B0yAXMH159L9fPgZmSTj9Yrv21DNDQAUKm/qA5ilMyRRzwqzx4XYqWr3cEcbXjn
pVTCsUuyS1URxTF73RQ0vfhoc2WGLhDrZ5KLxLzPu3t0uNku5bh1u7lNb8gOKpYVVwHBM9my/p5J
ndjgNBVkXhdLWT0mql7Mp4qFRwtw+xGP3BHQemyzCpmyQpSP4uOqcZzdnaZSfy468oplPjZMHxcs
EFNAvqdx6kdTpSQ0VA1gWM+LmE5d9xe1Mwgs/vPe5Nd+z19dHuwaDvUp3mTtd+8s7TZrUvRODUbe
78h+3T3ORa8wTsyzq9K2ykk0TkyskKSz+ue3/rXn/9dbq/SI2R2SwsL3v26KklrnzJWo65uK6Y+f
TzCwkXssD/WUxglCoGXugtyK+7/Glf/P6KbfJH73N8YUfe/zcO3T8jF+k3C3mPZGOqZjYGqNkrH3
UkyaE/kg2qB03YKWvfAc0JcLGTVBbldccjXlqsop9sjIV53iCWvJtFVEabwX95VYmlqt+k41JOFa
DKiz3QXzPLXoah1TlSqhMgonx6N1ByWoHX2mEbdVGyTKNF//q0eVTfVdmK6SMkFi028NPEFgiIP8
agyGqitfe8srXye13CmVTgHAYMt5t0XhqtGf3/U3E/TPk2lg0cDb83NaebcQ/b01hDR9MBIVFq+d
T2UWmnVrvBhCM/tNN89V7Hf6BAquQfVU+lU1s8GZgTViHLMdCMue8JR/uLr+w/7+Z9OBTsJdpXu3
K//6gchlpouKngjiqky+TInb8rio144uvY70Muic1f6n+FRaHb9s8yGWWUxpiaWBSnmXd/z6nlKf
O8eJzSQcy/WA8aKOx2hs3v98qH9+8r83E5jS0anEdo4fRoe9+Nvla0mslZXTVKH25G3KcN1fKjvc
9v6XT9Oh3jTvpq/dWDQ0ATAtCNwdD/3Nnz/CPWL691+VJgemI9KTSG0AmvXbhyjwk8ROAsR4SMUR
fdZzGlN+tQU7E4PkRlLnZQfZ1DrMaXFpK2vf0kwPKjfrd0vZrj5l3n1dRoMiBh5zDRq/Ayb9H7Yy
7uNkBMZTDTkFVGMUN71bybAHmELNCriHKDQe82a7NW1QE14arEQf9zQNLFSA9EYPTmZf21yGttaB
kG7OQ6fv0PT1DFC7fSOMBp7qEMR1tfjDxJyVbmeGjFqtH1y70CM28cQXV/I6GvF7p95pbNVT0zdf
V6OCOE3GMJuXc2nLt86aD1bJUbaW6S0e5Yfezx/q1L7Fhn7Ijfqo8IgLoXJGTsuWctaYbwCjJPre
e04k6fkJ5yhWN0Vmbxtz3quauHiT6Rx7PFy5rmzWAV2kTOhKkeVMGQIzRkurc2vamyWTCLqBV5Jn
b4OqJxfvk4zFUzrYnzMRP8gi2S3SeMwaLyClFoCC3X9U8Clro3vjqDw3E+ngDN3xGWlbRjWHSrHe
qdDYNSfntFrCReeHlYRk/nZ8m5hOFjl+VfZjm8RUtlaqfCVp5qhrGXqidvremM0zD0vy3YeV2ZeE
Z0lzmrszVJr4pXYTA7w1eIS0D4rMeUwN/d2CWCnH6hVg6WGsTPDraoHTc+43jivo5to+SRz7ptPD
qfU+6tnaExNyrHJx1pf8TSbZvTbeFRNK0Xj6XEla9KPRPBqZfCpzQBXkW6m99kmxnR25H9SvnFg0
zvAvyuc00Q6VKcpwmPqAGDAgIobbNJtkrdnL5PWHndHMSXI6DzZlWuCo6RMF5YscehHSkRNBCW81
IA5Wu40KHQU5XAajfk7GRW6EmHs/i7vyKwJUZ4MJ/iHOm+2qE/YPWKBRZc3bqVUYK9mDuTqH2cPB
GlecYyhi5D/Tp1hT0G0dMJa6GLZtuT4sQJGC0ehvymgM53pWqHyH/Gy4/ZGN8EURPZf8UoEVTs1D
brdHtqYHb+U+Gxcn37QeY2xtWp3t2JWYgxI926VVsVyKpn2Y8mIbxyMR/GY+wUSRUBwmdpgoQjAO
r8ve7JQXk+7Y3hQjRrS6/5GTVB5Mg/I2lAPg58EJVkJHA7VCIzVyt0VZk30M3vBsV6T5z4s9g6B3
NqqzbnkeDMGyNJaf8tCoq+ZBqZm2xcWF40qYYNP7KX6NwMZh6KPtxdyLiTjIOuo+VUc6JZYuMsvs
5PTxrmxW/XWZcRsDIHn2WpYZAYa3sqbmzUUrFQjabA+d9ICpUyb6Vguhphyka/hoLY/9LH7EunWo
x0TQdGnSSGgENjidefJS71H2RBz2EmBJFyRArRAwG3nggNykt9kj9IrNd7NTxUHB4rm6sGgMUHt6
5Z3afIlQPDwj3olKLCMhkw8liPn0zCAuDCLO1px89AU0ak1smerutMpCTUcl3Vst9GTzbW2WMwr9
S+xZG50rpWuyz007HMpOiXRlhHZnkfc4b1pXY1hSXMYlI+BBi1KCe7ISfjcs2M5dj/2SWL5WlhsV
mIhwtY9x/ayl2tu4tvnBywez25pVqaRvfadO20E6QKINtgeya0LiLZWokd2dw64nfDjos6PjbbXK
/m4rksQh04PFUGqLgwwoW/exVRs9iJ5W+ezUOq25LpGB3eVwEJ3Mehxl3tES5qB7PBsTvT1qyoSF
a8jas6pk83bx1oK2cPGKSrfn4l+KVyY80m/7eYb2oefP+CnElSbyN8JB9uukxLRRtBBK1Q9ltC16
gdNshYx4B5AURRxH6IiuTtuQjjsb6o95pUlySAcoM3lc0n+bXQg2BTsFt/DoMliJbyWT66MyX09t
pr5Y+qQ9qir4Z/qazsuYKaBBerMPylLq1zrXSg+jYSKPbtdQUxJGcI9YFoc8bxdakaqT+SUZF0Ht
LHqYuMNFLhBSRNlDyMuOKN1J5hhi0OjuirgxZne1SPuUTZOIiPt9cKV7ZUSGw47tUYh4BlJxzPqe
jPmhTjTsKU6j0f2gvkyL7nXojXcxzyVipYLcEYd0wc4WysFwxZkB622ZhgdzqUk3dpyh+aovwzej
GuSW3CgtmIRCE7gSMd0tLYuHD09Fzjk7dal8Id3GreB+0fOc1mH1YQp8qLJtD1NmrmB2Xbbnj5W2
ZrQ6qjK70KsCH8TUYYPSGjRpLkyN0AO7tugoFqlYj8Qd5EbYr8vYhLhyy1c9iy8dlTs6J5QCE90Y
T6vCvnTR5k91PGdBEpvzJ7KLv46JalU7z5HaefCqcTO7aQ3qrYo3iULDIswnONSbTJ17uMhFm57o
n9h+yVd/zYzb0spuQ3zLXfUp26aPuJdRnkwrvdPS1SGvrP34nohSnKtRS+JQuEqPz8BV70J190s/
Vk5UTGX7OBNXtU+y/MGKKWYMdT676ZQp+8ky8A5Q/HqPE/XF86AkHdqNcoVdNWQIncaFCznXwpm+
Vei2cfHAxYgCpJs3Zp9el2l2tq7SvE40tGcX4LO76kCm1TqL8nmxAhwMWzdViqDJFPmWWt2j5o1N
kEoegNkk7ZsQVRn0k+O9K0NKLpORxeaPGtX581p15hItxhqYc36p7ommuROZLcZjMHu8onBfiTnT
iLGJMVR2dRuIbs53nl4jT0VHXT5RipS+I1YX8axVPkLVS1/UZVyWZ68xk8l3p2TPOHk+SehTb/WY
Ql011Xijg+aIPDpd2xr6c2gZ8DdcPZ6vKAitbbF6cmd6YzHsLHMxtmxORU47cOKBrplZ5hvcz7sJ
bGIUD/RI52R6ANMh35mL2eG8jk/MEtdjNyi0IBD10x8pPPeZ5/6lc6Q4YOoDr9RQ4AVdIaS5ocTO
t25Dv89Qj4XVfubQfMypd85HHVjRuu/Wdpuv81ZLeicUjsw3YiyIozC0ztllTDe/T1ZaI3JewUvA
O73nlcz7jqTzLQnj4331nFZzY+hTeZx1HqK1UiT+ykTsyIxIkFWJ4SHLpyY0CRS+e8BvcQHLW1lL
OxCO1V4bZ9m6cdbfagsy01ppiIPBL2Vlu2ckokJFK5sj5oYTd8gSeNqI40xIWtpd8ZnVv9qNqoxQ
L7rYaYrPA7GO/uCVVih0ee2rNkxdQoIqnt6JHL8ntvVo60rP1qU76HX+IHUpAzreV2Jhv4rcg/6T
j/5CbyacLEAjTGEWRkvaLhd3ujitX6XgAlQSeVJrzB659A650kLbSoeTcN1rUihgO3rszMRMBvM0
QzjKpmhOGOkxy2A1zLpdUmdkKI3r+uJqzPoTWw8Y20HhquVzCS0uMqyGdbcua2RjHjXEXdbh9/2o
f5IUYUQrUlEaMl93jZ0wIMwz9KmtMFeOtWdl11EycyVnHl5Fi4KosNxrV8bGyRkVc6tMlvpOu3I4
xH0ZmHXl+K3uldEgqF8BmSfsYwUKCIYBswictbOcPUeh9j1TLEFfk3I0u2tQjqv6tevSdILS6g3f
srwvtwo9g8tQG7eyNOdzUbvGkyqVgrBJ99qSN7exKrP+ZMv+NM1ExCxeupWGst5gBpch7JMX4eWv
gwV5zIrzkZ6peXFiFYueJiSS9uWQdPR/E9l9wpTZR5U6EFc6kzp3acZl+lEXAvDdNH/k+eQccpcE
vF6d3usiZrOwFkAaE+6jWBXLzmJTvhHd0iKyomSVCXOuXs/y0IwbPFIGIPWKPIElJmmFhti5UZvy
W99W803HwBVqTovD6L7lj5v9aoltwTOPKpsxdDVs6lx5XWvn1kwdh7uFzDXCt767BureDXKptY9Z
vwb1UEa9OmP7ieN0gJw9oqO7S1KFQnBl09yLkmSx92k55VloseplQWmbyZNhgOZaTIsk4Wmo2y1+
/Xi8TnZDumI71Eo4D2UcrTXl/LjQK7RBhdJJ50HPnJTFUpfxWZN5NE5AJF10+6uR3RhfYoboL/Yq
LnOHBBH4INYKBjKVvlUbJlskQi9B13s/usJtRx8myZsplSkgrSCgjaceuzlW4GVlbZA3rRIANYTT
kJPzqON081MQVW0iq20yKNnOzu8RNvXnCQm2X6g6wDwTQVJzoL3zlVGGGfFAjLLEgXJos15LmpO+
7bSoVKVY/XTurmh9j2PPFdBM+VNZAxth0lm5+up7jSz8zgIV3jJHc5LuLAa9u86md/Scrng0S1gu
ek3tEDvlfhLyWtpJT7COOAtGEbDlinkMqlZ9y5aBp2Ri7OdJ1fHX1Xc2m/5ZlPqLpcTWI5N3Cipz
kB+OhtPKyTrAVHWRcJart7i6x1ctw0ejIAllQGHus2x9VhavucF1pdAnJyGSlnun99Xxhttnb/Ue
kRJ60uKWoCVgxwizVXtGoUdr6uzwcA/yNH1XG8pFb6oZFVn5g7HEVTRa1NhyPLHwwcuzBAKDOraP
ug1cT2cWjtpavyW99xgrHHbh/Oh0rQ+c3Ls5s51EmbCohZoxCUyFLbpVn7160belyyi+VMEE1sM1
Xb2jZTdkgFHbwF9gQ5QbyXoo2wys3ZTkB+7dGmHD4H03MuVaUYmPq9UFllZ/NnoQgFXeXYuG3sDk
vA4swWwpDFLUzHhf9sZBqxkvaUbicvN2r2LRW39gdvNouvm1YM50mpLKpYksm8CQZNwqpIcnBRhU
SS9TD0ZvdY5CdvS70/aw2CyQ+H5XVuWlD/quLnfJqC+7eEqemG4ovjnQh6cI2cStPWAOyhWohdZ+
VKbqHdpJ4k95MwULhPHMJAgDC/Stb2XmD+r0NIgObUXSn8uyd58nC+IePOYkRJeRgblSNdaGFW+o
2b/O/TjvRne0D16RsqfqF4gl1mQFaR3v9Cb7grJu/tZIs8GoaXmHuVi/qGR5HrxmIYwn/xDCpA3k
tB+V0V1Xta2jIUEt71SyjAqJDBcDwTOqm+/wt1J/5RkbwQ/D0lfAeXYHLZgZjfepdCI3nxnpIUBd
2+yQ9kL3CdYjL7hGOF1wmgZF2ZCDeXaWeQrunQfdnJ5gyl44Qlk42dVunsDgjsx7Uss+guZe8FGJ
Yit4HNP9veRT3FBht96FbukndVk7Qq3cl2XUfjBvhGDZNHtVN6+pNpnQFLL3kj7glv2vEmVjJ5iG
2XUwWzohErK8LknO1KVc3Z1XpaxTGYNQQxVf2p7W9UBqvU+pf+5N80q7WAR1W1x60SIDBxjsW4r1
xXJy3sIx0/1qr0kgWoCqExBvJENlSIDcsa6mbVGmo59SAR5SqdXfyrLWtwP/ZLLz91Hn5kyk89Bw
q57Kdn4qIET4wmXXPvbtWZ9NPsmazSF65Rch1JfFc64JSOc5A2aQm/ocxhZ8CPz4zxoC27HlhlbU
8sbY+5M1UAt5Vn5sjRnKpyEWvxuzozYPs+HbRdlxw+g41WbtYrXFt8TkzsksJUwLo+XqoUSsBBkJ
Q2Ywwpi82V+6+zbHtZRgkRMIlDmOlpUVZem8ITT5MyDZywMss5dUlE8rwuNA5MpzP5VvjZnuOIqW
j214py7ldW7rd4rfvSfY4bL3oJ3YzQjTkXFwjXhzKIyxCmijMWgYlMgS7dMku5dyoc2j9OKWZyVl
atsdcwG1XpW7MZ+6XVzCKk3V8RrH2pE0+ZMLQBP4FRS/3no1+2og9ietglyt3mrVotNaXvI1fXFM
xldtBiKuWfZzXH423fklz9Wt7SHKyozq3e7K/FUloRbumbpJOTAPtOx7WnoVjDFWbT8Z8od5xByo
0WbkjGMcVC3zq5jbPEiHfGMM9TUbHd53ercoUPucNKy+ylVAwg1+OrsJFN2kh0ZHabbA100XO0H/
MOLI9ZIEMdT8eeqa3aJMVB55Syxj6U18S3O2adWnqU1fRbp+5+Y2j2ZT5iGjoDJKYqC8fRPTIXNv
mMufHK5cT2PWLB1t2rjTsNPG/GLPVJQEeMa+NSvsA5lYUX8xz2djv0m77MrG8H9zd+bKcWTben4V
xHUkRSh5cx4MKaJrwAwQBECQTSejABRznue0rqOHkC3rGvJkyus30ZPoywKrG1nAIdmsjNO8jYhz
otlE78zcw9pr+P9/eUREvYLHYl51apSRYgqTQyqmy6jUg4+WLzezTAlRP8YEqR0lxrD09aWi0xa4
E9AIBUSwCp3iHPBefUSYe5jKoruIYrqUxm1Nu5GMvtiFdkkK4bqhsW5mgeUL1YBG5s6ijK1Fr0eH
YUt+L6FL3sK3SNFBBcV11q3jJARx0ah5/klr8wdaKmpHRFg9VrEV5mrvkJIJFdmWF26slacNpngh
K22Aqy9emYTeUHU0gjbbfttp4Xkn1ufUnS6cjPSUkg8tb0VoRYbWvW/aJl8qYQWxSgwoVilHom6f
gunzZ2LPRZhIOPR2ZczEyHQv3b62AOfpK7OSOq4OHhvZqb00q+YdDbPkWWmAvtLQXpyDVzgNrOZO
TJzbpCBotbLoHOFcb+GJwa3aqTYbIj4OI51eML6tzam+khZtLlDLvUwb8zK1lTMxEZSFG3ohoLz6
oSwwAW4V3rixeBSqFOP62sRhyuqTRu1Ps6DAh3KpAdc2uohhQkfePhHvSnVomQtceebLXjlvuoxU
Of2w6saj9YEZQApJiSiAGSpEwc6sJUODqOtxK4A1AQXyTu6TdhlSQboQlfimyxqNy9Ixjx2JgEDx
4p6pkrWlbbacKdQLDHVlGlr5UcxInKkJ0luqcuVYrjrrili8LlRuOnqfesJp19qPdQ74Qc766L6N
JOECTHM4r0RrKTX2GUg8mhigxn0t2T1pbKs6S3JLB+6E9Dh9D60zNwmVozgV0nmTw5T1RdJjtkbe
0cPOdEZ1W9ikEsKQ/guSDetTyAcZBSl9a7NbZ6qn64uuMGpcThNEX+EK6R1I2eJWt5PiqgtF+6oR
JJS48xiShK0DoZCkoFLws6pm1pZG4J45IpcllvOoJCFKXF6jfQrdFTCWnWT3ml6pc9SOzXPFtazD
PFHUGXXPPloYdZ6fd7l77bViP88idRX6Zndc96Z9jMtHmC9+jFv7oRAS/STTtPd9BuAUNFY2Q/bq
MYgcb45MgzQL9ObXPgD50bv6VdCK3QL5mTtgDR88S0cNHgcCfczhyKSpB6ckeoycVFpKVfY21XFG
RNWXjynIO0eS0BqLsmhJBXbyp9CRBE4rn6+X5XHjttc5bMAT2uLIS12R11Yg+fNaloiw3fBMqHvs
twnsSgQpAr86+5C5AU6fAdvLMc86BSZLKjjvVWL4QyCHyyzo4yWVQtCREh47nWx8uD8DxIW8WGED
QLYN9M+pwcd92Bz2ek0QWoONCS3pJHJZqcDAOCo+3ZDJ6IDSw5/LoXQuKpHO0LGh3VeufamqjTMn
IQvZx8ygzklleoF2SMPEdPms0FzmTDpNzcy9FEiDLRQnJ8OtdDWozCAO5DnystwNgPHmcewUoDXS
7G3WxHRp12gIjg694C94t5D2Sn1WkG91smSu65Ce5lIpydGRVntRvMwLcMozKR8KSTpheYS7o+mn
hWZIc0fKQH0NGWxXKohYA8iFcnoZ96gHa7aeLPssB7wXUvcodeUqS6lYYXBO6tg4TF0ccKW2+0OL
znIWvcW16FBJ8YEkMiq0VoWlR0C4qIRuKUfNKeXHD7Wg30cpLRBYnWyeJtZ7OSvYVtaNQPY8dN6T
f3hrVZANOkC2i6qzsmNsfABEUz1uY0RU+0bAjXXVZPiYwM1n9DKmE4hE48lekMHgZiclzLbWiX7V
bOuIVDjpJi2Eqa0as9AztJkhlCdRD0rNslsA3wOT3LrNFeKUoJd/FZoacd/4otYJKnTCJBIWXWXP
O+YLsf/O+WC7SPw2PWEcqfc2MsVDqbfeG0px07BvjbTqFqTeyd5ayzbmdLq4k07xKXJrkTJXrC7t
xogXJeKBvmp288xO7gCrLMs6Pul8+6KqxYdWka/zVjpPFVsmxQBP3epKZx4q9WUMvsgy+kWjKssq
zWnEnATXYVTky6AEXckbfwYseyn6bnEU2vW7oGnkeawjKdRHbcgjw2VmKcdOb57ZOeA0zcc7C4J6
pUQ91qiGdwpm1s4UCm60LNbS+kpxP0VK5s7JzZwKsbU0aQ7Im32g3nxrF+umI+AlZnKFaK7mD45f
cmtZcjcXPPc4MdSPTeJeJ0ZG0c2hqW4WnTkkTwu5OCWgPK7a/JPU98uk6JdpX5FCKim6mrQ/9ZGW
K8uLQIeob7hvWzID7JoTQpYjLfU+GX0BpR5Ax0mIrHWpSaA02xNXgv1CK8UjyzVu+hbcUyEnZ6Xd
xYcZ8Cuixx5shOevQ9v5nGrRZyHrr2xNfYs//iHwwjMpdYY0tnLniCG4UsOuQJGpeO29AHLECKTm
HJUfwLsazp4qN+/9qHuH/4Usrwu53+3OaGu4UDOynKKRJPqh3+i0Jx+0RuaB2L+VVZhLUtmRXovq
+tdM1gkIqiq71pzUvsFGUZ0OGi+Yd7D2gjSnMl8Cr/aUNFqovkCavzXzRSwYVbgMhVL/XISy895y
cucw6DMSdHJZohclRs2JTTf6XkuUpdzF72Wv78HLSsDkKPfmFbiIRjTSBULE9SKGDYduAqKqtZ6K
iyF690wX6qptPNhOk90kMQnSWeXq9lwJtYaEk2RUy7rXlvAG+FwfJS3d7U/KvAbwrWmGF89hVrdo
AZKQGZqzHSmq+IlEKYrZOO+0/u3e9oaCiUhF6Qif7qEIDeutqaQfe5Vqjmh7l6WLJgPXaAE0zfQP
xbJaOq4qXnuOrC2UTqftj34FCmLZUfUpVQOMdZqnN16m+0DKI06e2qBQAfxZSYVHOfXMRawDTLcK
YGotjTgv3VTScUWsI6DRR2Lb10tD7l0gtdpDTrB0WTvqrWG772wDJy7vH0hiakspyYRlr7oGX+yQ
+BvCH8VwHitg7AuhMJyTzoUW4Dt3RqeehFZ6U6TaaZNWcwhrg5kUo1UcES0HxZm8aaCCfZqBpfdm
qZr3Cyu0HvBNIIAUHski0Xx0QsG+93tsuRXL2WGaKSYJy0zwgNLpEYqKSkyuzyzeqWHHKzhlfNYE
7nEoCsGCQtU55Ids5oCHFhIQtvSnDI7dEoZJQjA4r3zzoyAI73s9fSt2RjNvZap8EdLVTa5rcy1p
JSbLWBo9BVjVpxFy2gT5QpOJMHrrHV7CgspKBdVXuaGhJ4hp+ls6QvzBiYsHmszjriWUBo3zqFeR
y4QVJgWcWbW8qpJKXhqhIRwWIR38em51Eu/VzPH1fGZqlDrxQ8/8FJaH4nTGXDYjrnQ1P+2FZunS
tkcqUf8vZUq+aW/1h0VWnXSmEi1Z91PaX2QneUKC3LeFy7z2ocAqH5Ai1xeFYImHXuFc9UpVXwid
/2vule+TxuhOysK0yUf4zpyub90s1cprI4gPrdBN0J5zoZnHASdFVA/zNDCW6CK51PxUrlQbvEFV
Z2eiVH3s/Z6txjDJzObzFqYU5vNGRT4rpp3MmV8Kh8iD6jNgq/YNGp/VwLP5CJimQicnvPJD6bAJ
dBtUj9o+0tPgQ1cg2u9V0PskyiyzzlbokJZ77hGzQac90/Q/tqq4dnOlvFHrGCJDXGCUA7mnJA86
pGvx7WPmV0QqWPOBNit05Zh3QX/luQ56A3AAyllQaNw2lK/nOZj9eZt71qx00juQ5+faIPgVF/jd
iXmHJF1FmYxwNbACqugZN2NGBoOaE30NSHeehMjiA/bKTnWh1086D0+lQjjFaOR3QaRHC88K5aOq
hDZZNgGJErBFA96dBusE9yjy5SR+U9qLo4OgykegMWVUGPgm54y1761DLzVANJtSXhhvFTeDyNLQ
1sSG4Ch1HcRGwyG7Sgd47Sx0h2yXWAXVQgHx3s2DIMrlt3IoasFFpyc8Ku5bWDOCo9bzNKtE77aV
SVAu2wD2ySnVfstYSlpczr0asVgOjUKNPIAO5S5wh7qVIRtIX5WJlOpLSSdqWmpN7bMbOr1a9qaD
Ek0dCNG6rvBthCzFfGclg557mtEVS0PDuYNoE3AgCws3gzDK99e61/rxXdxyypE/BFu0KCWvqtZR
WHDpIzWmHdPBpM8/5KRbQwqCdyRHmX2nKof/d0rQj7HSBR35Zw2/iT60gnLcRpaQzMn9PaqVIlPF
8fHMk4Lyr10nUXTeumadn1IYYmEkp7N+dWiCWxy2et0zKFj3+0wq/e4BRbbafGgBn9y5DS0klion
gddChOm4d3BSr+uhueFC7qPgQpFqo5tLfpgcIe1qdxdiZYXqwsRdj4/0xlGyJYhgBUCOkwHZMImX
UCnKw0BE7aIuj2TbqPLDunJN/5jbE4p52ouNfRjkemdcoexqWWdBL5rVr3h9XjIvAFkOwriYzhlt
zhrho194KY0YdGqLHNeS/ntR6ZKEE4o+UfCeqQnTv16H/ABuLACxkdp4ZxCuj5wuBNIPy126VQ3b
8pYQPKQenUZ6MWazuqi8i1RH2/HEqpoC7BA0wOiRnIzbHrnkZkAZ+XqFi+s2VaqQjQ3i2j6ltB74
c9rWZPlbDd5UdFMIuo5zRb24fZdEVKZPCxXU/SLMVFk9dVTbky8aA54cuREKHnbqkxgJckVAGbsT
W23ZSk39QBYrbnC5zFS8cGsDr14UA5+8tRjI4jU9KrSPpZM33VLJKhALcMitAdsnhDFgOr85NB09
pyDqoqgi55kkL6oBmXwqVoWbg4cJO5sQr0oTlC3UWjbgeRBryG8lEO31tR72uoqKhsfKUC4GcVql
ZmKcG4RzJz2Q2HzOVMqE/m3a1QsBBJxJjSv0hbdejO9+TnMvnbFyoztLxLiXTzRBT4zLXg+5RDDr
IJQtKambY8jNwEfFuiC5KrigAWZeQtuVOTBC90YNetIwYqCn7+PccTVKZmGfXGRiap754HsehS6t
uDc1JzmmsNCcg9i/8GUKkDNuQVAntVCX76IU0c550sYp9UStK9/3QqLiLgQA2kj1CQD6naKHikHu
+rROoxpinO34h1ERh5RBh7Kl2XpciiGZ51nrltRmwUdA6Dc0x/dq9qIU3YMYke49n4tlptQbOCa+
lYAiXqmpd6lWi/khkZqVXsiBj2yH2NVhDlSf2bmKMGVDGjL9TEOHPj6KPcDW80Zsgar5wMWVE7PQ
5Q+CBpNh5vUGHA+3aQHqOIVZoY5hWgTwPkryIPv8staOU9OD2VDpQnut6e5t4LWAc1uZNtbNTLYb
OT2Nabvz2eG5wWVM2oR0mxsSt9CpDHWxyKVcBTtTvS3Id2QgtQKtXMppJ/SQI7yczIWmug9Gm5n6
LPa5WapYMldRgNJjW1vFlaYKZHVc2acqRw6LHFPrdO8Nv+UoW0VQym9bn9eZU+gKTzS/MfWF76vl
QyLLAL/ztgrlixqo37EaRhB1el03IMBpUXmK2xBQkSlEjKfYOsFp5eZBg8umAODCeRaQYxUt6q+q
JzO/AEgwnRK4KngOG+i57oGI7yI66JhFbFP7yAdkeWe3FaptTXYJtxkTSWnlfVkWsF4UudCXBY0J
smOvQ21hbqWtB9bWLIVbDdKQs/AVRTm2lcg9L0n6XiUiFCiVMAF9NkAI2WFpRNKt3FlVzcuKHjQV
ITwp7Ka7qdxEuiKlQcI8zchWznM6ayxM5PWck0RSOJo1WUCVTBVptiO9irFsGZpSbwFmJR8B22JC
yCwVAVkLteiOFbF3y0XfONhH4ig7RQWzU9awTxR3oeTwBEsvkOqFb3e08VIc4NyVRzmPvE+cH6ai
npznXm/SdcDqkpNI0uuPem2CJadXDPdQ3pJcTpKECzcxWac20ZtPuZ740VxXI/p1IsKkNTNYecUF
Wv/iPTgnvP9USMhhqK7zFnwN/5mKlYDt0ooJYEz8Y3eW2bX4OQJ3PLc8qOVzu5Fg6pq+Z6ozpyen
ucS8tAiRxNDHZh20Sn/g/9X6Mo3xRk5FMxKAkHAaZoFbCKuw9+tfC78Fyms27RVUZ9Nc4OmHtOFE
1HzZSAVoT1EALkqd11Evg0rHhktiq9qLtEjMz2KRlpe1BWUMBzgFE1VwcSpSh7B4g5TFr3XSprdA
oKoLz4C7nCPi5MyhCbCXIjmErOo5hX5TxDqATwCA0PjUzlzZvad+BGHH78YyHsSVSbzlLhAkC6i8
2IJ7beVpAhihMMJb2y1oCR4W5ZJYHG+9KNvbuOzcj1aRke0S0WEHaRK4YbwqRDl+1wqieK+FoA7C
uoruPV3KSNtp0LaFQCKcKvuU7A/tcq+pnoC2E4VUWYBsEpNZkCLoV1S5/tlLUxypTsQrgYEsH5KF
C++AprrwkDTXYWV6oDmRWIvKopFa7YYWQYVwrFJquSQLUy/lJs34IsVtrol3b8tQkzFWagOQudQ6
/7ajBfG6qsNVRR+CpU4mDm3n+hq337mSuY3emdQNgzPfyAGHt/R/mumuBRE3p+FuRmUUhMnA1DUy
9ypzk+pcQcdmEYSGbwCkElCx8EI0uxtXch88x7LBjahF8t4LPQLMHmzPnFJfAAG4hmErSn3+DpiE
+chnO+9otwPAqHQS4VxLC/F9XhneQwLiRIBWV1nmYU1ZmDIfWWl1Ab+3OvFoWIIrSxLr0EXvpAVO
KLK1/VDlSpOVgZMb5p0egWLp80ufsCJf0t22bY9C0hscqA1pojerujpCctUihRlJV7Lesy/x9tj3
UtvFOgBRGgwpZkjJoSssRz4Vylj7TIFeeCs5oU9SX6xJf2/+u9qzKN5CN8oQofb7M9Bd1qfKK6UH
sYeStiA9l167boUijF4qOUkUMEcngSBiM7w2wsKEscI2tkGJHim2AtymMAD0F37G5ZNwQ4M50vg1
cThPIaK04DHlTjuRRar7TVGTPATvCO4qI5hx7BaH2y2citHJFYB6TyQNKIrvB/eD0vlCk3ztTMx0
rG6thrRFckmMncaZYOK1gth6aLtaKQ7LSgvjeQRnYE14YV8kMI8RPGq7Q9Ex0ANHwmGO20Ap0OhJ
OdKnKzChxgjtEIjjM2fkSWP/KLLkupgVkHNjFIqU8B6lYiaFugLkHhpZGodSAhd9aZH0/gxQWdZn
iiPpdw0HGVMmhVlzhMqums4JFNz2pqATJyU8JaYdtJDBEUFDvpYfy81klWXv9jTLBYrJAdYAIxKK
IEwWli3JVxtmVNxLFXcn/rOemzEkxZAZKSWSW/yjaV+AFRcWYmN689iy2qtc9Drfn4GLhoXAuyEz
EEQJ5K7Id2LrvW46zhEsc/VGTiictlWr3bm6gnMZ4XWJM5+I7qNKZx2IjaoJckkv3Xdu0faXIKzk
d02vOyirlfGAWIc96r3TwckiR6qJmbq0BAcXKe9c951R0Qr9VCmj/rDK8vRjSM3ozrUMaAVe/j5P
QCnnZhY8Sj09Ui1YxfdkePULagB47J4IZhXqVi7zX+tQdTP49OFhjKYCuTKRLnDLuAs5P71NbDdL
EiqCs6RPqmsp6vLTNFe9S6qcDxLKH9VcdBD1WTo1qht3iRx0+hLSBgsaRgH3SJCXsnosWq6QL59u
/8arwFpDyeRoeQDcF6natVd95brp3LRzdnhNnqU+Ux126YxWXESUxoZ8Zg1XzUVcCIVyGLFT8hmK
A6SZNwOQCedEJLBzgRz4SdFe6ZmDy6VYQ+SmVxqXVCMn/Bu1bTn4QWCxLyHOS3QVRKFHKOfgssT7
YNgroOyhOGqi2B3SgMyXaVRmqcFF2Zm0dO5pX3SmVaWlQ5WpmaDAzhgE2icXVFN2bXCs5GFmLVEQ
0YBl9BWRsVw2dXCcui2//2QFKMrY+qmJkoBDgBRk7RwMawDfc2PAoBmgA00mqvbMuV02IOYqV7VJ
kYQevD0XiCyAmCThkQiuB33DoaOEg1RfXCWqeAyGEzw9eAWhBITWkFkLTnstIJaogdch/E+iq1Pn
sH/J7s/NjUNYYHzE91HZB+kZKQIlugKfZvnzsgKROIcfKweHjmaoaPy5epnTSmDAQzYcVPrVxBiv
rudcgHQOgzsh8rJiTu5Xp5gLuoddDU5zbeXcpzRfk2QUQupSN+ZViSM1o7dqL85jl7hq7ukeK9mJ
aRifp10r+cdVyLNnuRDE7kIQkvwDe0gnsZm0mrNsw7YiM2XnoFDQngR7LquWc1MWuY0zU5bOaeqh
LzmT9EKEZ+0FsDkyWe5CSkbgomd9H2vCkSt5cNFnAAPl8r1GBGIucYtg8lWZDlLKEAb33Tfq8O5p
DXMS8QUit05QHddxgFBdxm8jFAw76YEqZa0ckQmiJiwqBZI2nhZWWBWzNOeiK4qAWKoWYlBIhwXz
0FdQ2W1E+OvviBds40hvPRFyQhNFDzS9IEuVuF0XoSDXkXLVmlK8deJczW5a0Dn2KZE920/NW+ow
gKKCu0Kx2PIemZd4ERmBDWrIb+S34CzskDjRRZiD5GJYUCGkw+OxVbWxdVy0kvIJL9/8GGQ2LbcE
MFQe9JoBzSs4zrWQsvcaJ75zPLnlCgkv60aF6KEQ9pCKoKVo5Fw7PlVsmGYlaKXys5xbv0IfxCJq
Gpf1YSm2Hza0valVqi68hxw62+dyI9f7sJXv3chA/fGno3UyqEAVu780vM3vv/XnJH+/fMjiNc1f
Rnoi+A5/e5V4cXmbLHdVg7/rl74+0PeJCA8tX35XgPr9jTb6xV8bIFwhc1w9Ip0lK28ABCgi/atQ
Uxt+/uUgTGLny19byIBrugzHkw67ww+0bZ73bIL+0RR8/eteiiu/HOdrH7DezPjJ43/7F2nQ7Np3
CiBWwpcdxEOffbsgifIb2LOwmK2nZ/xMny3tvfLyG0WTNVGmKffmB4L2s683LBoIoX8rIme3+YFD
/HOtvAlPf6+FV9G6pg8WRVi+7dmny2/Q5FYM2pQ87fnhTPxcn66wVnt9Onv7DckVfsTxsgsaTaWe
1lt/WvenR/1MW3/oPrXX18vsbZYWafHxx+vmIOyHFp+kPH07gqc/18Ib+576oa8D4hroAow/XTHf
0Kln0IMnQTr8/HSfLqv7nnfFwpwreLqK8fSNTOazYy9Y1hsR5SDkTSiVDD9PD/yJtv6XN9pxQP7E
da9Jb0TU9YFmDOKp/Iwt32AVaGsGFeJn3QXSIPix1+EXxDcWX4jM7pdvFEXW+dk+kCT1DY9BsVb+
4hP9bFaATi17ToKuvqGHLW4ft98r+8Ay3hiDXDrSvk8n5ee7BAZnba99YNHoYuhXgYvz9DP2/ow3
m+MB7ODLX/90xkAeOnDsNQUyG12m2SRpt9EJQDCXjg+SJSGXu/n5+S6DQY53r29H8YQVBicrDs3B
nh1/NIGHthN0k/v5Vlx9Ood72H/lDWLqJny7p2M/xHPPvl0g4NFETad5x5dd/ycO/nfck7/HxXPK
M4+bsNlbF8/a7XzzF7Zh5csBvoSLQ0wI6sP8o9/p5ldvacbzNPhT6Dj8+b8/PO/Nswlqn/3lEOY/
++Pod5+SDc/+dhsRP3/Wl/l4+aavfsP2Xx5763yVP7jdchPifvmqJ53r+SpePa6eq1wrHIM/XuNF
t6HfT8jXRj3K1+s4XMWP26GGKbS4YfYd+GLdUubZjvN7sL7vsDcrki4HV8xTvt701b3wsmrNLn7+
JOTctn8clvrHZmbUc2k73GaDDb7ovt8xZ4B8FR78Eq1z72G0rDJt2Dl5//AJxTPj97Wlna9y7/5+
vRpNDaV2mkAPndG/Mf5rG/j33M/LbT3O6fz5v//yOk/7hJh7eyKen6mvnMn/AOf3l7jkaJc7i41K
21eWYrPSf91KIN2H5Nr3LAXmKmZDfWMZkgd24zd+52cwtb983j2Tmy5k4xPz5ZO/8zC+vvoSofju
8v/JcQtvbDzQ9d9vxCWij+l6O8bmQAJLwgnc5/Mvk7x0XzV2m9t6r7F/qYrBlO7MA0Z0z4m4SarX
35kWYUNOeJ/5eDuchPEb64pJgz2Z/iakKNBT1IfwfJ9nXFGjcJLdp+i0m0Xdmf+R4qTPnvbiKdUf
LQu/96phz6x2NiKt4mnKbFqyKm0yS5uWgePP+YEHzVYhFvTgqRHidnqGPUqqmsNkUkHn+ygWwvvf
/vUrLsD3ftfFuqCTTrmKxksFxoa2MybFEVEyDKJIHM6dpfqBb7tYQY5Y329H2nyVotChhO1gsBus
ofvgFA/63TE4uFyX7jof3D9m5GlxhseaKj6CwiwqKMKJskR9aPvX/3Ay/8JbanMcv+eWerYo/xFu
odwZliQe2fchA/a0UK+sxHfeRbMk9OrxjpZf2LNnc/W9w+YrYGLb1xv20VCp2PdlBwdwdBupE7zq
PAkTsHyjmdUmmNnlQ7V6TPLtVw9zMFQo952Dw3wdP7gHR5VHDLgdbmMfphh8FQaDBXitj6zx4gr9
89viCPrH+K2lr1qx79xtN1XO0YhGW0P6qh3+zoGvVvnKqVbd83mWzK/dJt878DqvxoN+7er9zkGB
U+6+LP2qto/5cRtxt47XPYH1aLtxI3xr5L/uGpAHz/dveAt8dlxcxaIcx/Ffu5C/c+v80q/z+5Xn
jweeYKP/kkfrHbdzgp0+W8VOuHpcF+52Dw4WcMDA7GteLzBQ0WpktQdQwL7DIgeyu2gTJI5QFqKj
w/btNrfsBO86X0X3yeP4QlS/liT6zj12k3sH56s4GJmRIZG97+TiFowvFXWCjXsM9ungbPi/m1+u
t+84TDHsle0ff9yknsSPSbzeCZM2Jc19J4ORx0tHAXP/9z1dpWPTIA19WPd917Mud5Ct3TkZFFz3
H/opyYAKzXq03YAz7j/2UzLglbEn2Bhnq34FwebFlExwrs9XSbH9+M1GVqj57LuEF6uHVfLiiEzh
P19w9ghOxsunTTDFF6vw0avX47nQJzAZDLzqds/00Dh+30m+XKerUTAlGRMs3eDcPqzD13x9yZxk
/OCFqyINkK19p+OKMBA6EVnm0Rp+PSHyvZeUFzurFLOxfc2NYyFNsDtu3ZW3W1yTp/Atble+93Km
5aEP874zfbvymrHdl5UJ9jO9hILBLdw1c/SO2f+d3/f361emQ53gve+8dUmcuX3HzdaYwtS9JWmd
1AcnZZVX6cG/HiCOgBJH9eVkPn+cpAFT2P6LH3c/vjzwrILY6Ho5j9z+o/faQw1Vn8CHuEnzVRl2
r9kb8rVTJLMuvMfHcH2wXBXldo6GNYKK9tXRsSLfVR//Mms3rheQB46Ztd//8aTYPdpUc0gHfzNG
fkJwfK10u7lVVixQ7oX/79/+ZxGsutXBUd4BAOANjlf3SbTartrIHlL10JUp4v9bL0py4XxdlCOr
CGrWUgYA2r5W5mZNUBBst3vxrwt6hnTES97Buyp+XI2AA5ahQQuc4KGLJHhMmMDbVUAY6UUjP4MW
UpQOvrl4f12CQ9qU4f6GGY7w/kUtbP8N9gvRVp6PVniCi2ZTa9zxTydwT2fr0PGq8SUzQdCCRjV5
mA1M5nid92snqXei5qEr4b5HmZdf5dXIDL2sQVd/FBW/0/LO6OUJgmW0gsoEr7tYD8meYPvdw2Wh
TzDXJznTMIZR6RNsuGVR7pZwhy54+67ZvF8/uOO5HTC1+w6LlMTuJAztB/cedpUn69d8iCny/Yf5
Kn4YXXIDt2jfVz7y7sEkgPjZDjXssykCoaNqncfFuhuNO0Fe5midI7k3HnaKeQBfOJ7dAXW67+zS
9RsS48g0SOIE4x5XRIL5aBKkAWy87/ueEHPvGAdJmuAYn5SrcPy20gSzcLrOdzYYUmr7T8Ip7vPF
qluP8YhT3EDnq3Knno3I2v4vfO6VbrXrmkgvoVDVn77bbsKkXgU7G1idYI7PPex6uY5x273xPE+R
Hz+v2jV1ArpSbyd3sGrSFGH2BX15mJPRuEPX4H1PHhnF1Q4MWZvgiBCgleOXnSJa/gdwHMmYoKBL
crzZKWpPcTVfJS8MmzWBN3UFXrBydhKgU8DSr4mcd2qTsJz232fDid4telKRnmDgjdUE6zAKiWVp
grv5JgVMv33D4SSD9tr+8cfzTDf1ioAuf9yOtBlYnmKKm/Xj+PKQ5Qm22k3jlVTCd7exPMWV9z7I
meKRcwkecjszPz7HX7gJZySuH5Nx2DhFcfUO5+qBfTf3ypF3IX8VB/idcR0WmQtq7eTjDT1FVHMD
oGF8qcrGBLNNom99kHzGeRmdFtT7poDNPVUtqamtKQ+P316y9Cn8uTN0VOrRbFuWhJTiBI7tb/9j
ODevhWYQraFToxlCd2F0JhT124/761JrA+Xmbwkeeg0aP8WtxKb9jLLmK4UDnVMBwchCZUBS6Zer
md+8U/66dR9oHX/HhKoDqWy1vWaGC3gCb+GXoTQ/GnQC+zFLyoJq42hYaYpx8cVGxnqKyuiMUh1I
m+fzOkXxcu6uRs7SFA7C9Tqt7kOYElxbQPwP5gOw4vmLTxFsLtZR8kB9j8d8+3kT7EBAauschcrR
d0ywWeYJta4xTkabwF/9neK5YZPFv8/R89f/KkvlOx2q+SpdH9yt88eRn/lVXs93jrzwPaL9crTj
9QlimqXTpeXzaZgCMLPMqhU1dA9SLUD5eIwB0yfYJks6YOxAy6bwLpclbeHSsbmeoth5y7E/AtY5
HtmcIJVwRP15dAi/fcV/u+R9BMp5dA1821/8jkFfbAT4z9uN9+Ph1/y3/1OuDx7/00mdeGPUEBqo
+w9/to670VS8wun88znHc+9+1ytA52L/twUjkNC/azvQU0Zwgl3G++7MgjpJ4u5x5ayKh3FhRvo2
seHbm43cdlKO4RLoiW3n5cd32wAGaUY2WNImmF+G3Rn0m476d8wBF+nDbr51giNxsQIKU3rjKrOk
T3CWn0bezQlKU1xzF0k/2F/0KbabYHM4pigLX3q4+KNRp7gyNqOO7wtpirLw030szLyiWFWjt37J
o/7zhu36t3+vkOgd3UionG2f8+MH75rIZKy4ghLx/sPerLsHdx2G6zFkYor65RfK+gv5AnmKIiaQ
rfVOSl6eooh5M4i5rA7O17AjtrO7SRpPQWK4Id+/AyiXpQms5031OM4GwpLevvyP77jbZBylyVMw
aG9++1/JwW0S/fbvGyTQVf7b/44fvLHEg6xMcFHdcgx3oPDk/SaYlVXc7xpoNKz2H/i98+KAT1E3
Jk8QgLM6OFwVI7dInqIGixiUt+PTy1MwJJbkYSCbj1wCeYoL9tOLGESeolb6yYvuV/fN2GLoE+y2
Jxv68nxPUYSdgbu+xZkbETuQ+th/K/9y341ZgQZkAFhVloqQsY4ExytyKLtX7V+Xh31N++RvmJd9
0vqKD25WUTIO8CZwZGcAuLiUtltpc4NOMOzNIJWQxK+VeKbg7M2Th6Q4+M9n63VIMfO/vPaYKcK+
TZEN4Bw1PDJE2OYn8P7IA5sCbjJPkm1RZDz2BO7oIX3Sn6/uFHywQ0rqZHDXj18kdTZlzqHzwgui
6lcl474zn/hFxwLMSPdy/AlSEV/G31jwYbGH0uTvwlsDD3lH5kbbTuePe2xH1Zgb9FK0adfKfjuI
Pl4Dn/iyQzffcPGwAMYUbv/daGfBCtj/K848pAK5/rcjbeLUKVzCOR14izJaFV8+Z/yACd78ct0c
zFfhK7XzKQAFl95O7D5FwvduFZOprkZTMWjwrhH7Kbsf34qX5EjGo05xZocJ/rQmBTXGtlPb3/+N
r7zyYeVxUF+xxojRT/CAVVqtULlqXikJSIPE775zfsXEjOfcmmBTc0kV7ip8nab7UjHwz1uYJxXV
43W4jlf/9eCX4gHEKBmUjbG5HU4s4B+oZnTydscOxVc5dd95C9wmAWjo0azJU7gSt9Q4x287BfH/
tgLPtvOyE+zMDyyvV2wm/JB2WePSB8Jy+2/NF06m/G1y27fvJpqvp+k6h5TyikXXUIszDKTjNABG
InS6KRCmX7BuNyVuSnFwARAyP3hbQSrFX3zNcPBQnoyuv2YCQ0FM8du1v78w8HlFjnHfwOf51wy3
CcrXz//VcrhmtsLbX/mrCRV9X9OC/Od+5dPGnj8XHt++wNd4uLQXy51xQnwKlYTrqtjNk03Bqb39
7f+SeOrWW9uxCQG/TZl7bXP8c/bFa6Kd22XZrNWX7cvq/XFRf0O4/fnX/By7/zW10L/hV74iVfr3
+8rXlFH/fl/5pED/z/2uH7TQkI+9fmzxJnDr5wku8MH1rlb7BCMvQ7J/Yb2rEjq0IfnDxP1YwwJS
EeWaatfIB54iWkAW7XEQeN6+4iY78G3d+m87k/+fumvbbRoIor/it8Jj3CDBC1LiWqW3UGqRqo/r
2iIrJXXrCyhCfBDfwY9xxltXnq0Vo3AE6nu7O57M7s7lzJkFFNySbaqVdw4/+MMY4xI5Pk3vMJGZ
Z7tV3H86Oi/p3zyET1MZXsSZm5VNqoxsMqbZcVNAms6CyLQNiOamTP1MNmOHL41d69PB4HgSaXGc
9ekgpHsFvzc3K5ixWprBwReZLbrghoInRitn5FkHI5g9KjaoTeo5KYwqYrfuMDqXQRCHATv+3B5G
gyQu+wxjbxpdxmfAaT4YhIfdcXNXPSHVdwo79n6/SUh4T5Eqk6q1j7Fi4LelUa0SaEqttMGAbF+C
xKEuxMHQAAGZx7r7jRq/SV1u78zWtUsvLfKvVt8gDDYxt8t5c6uj45DRr4YM5J3NTObSkUWKKRad
WtqQlkEZIHR0Tj8R7BIlyIEUdMigsXGKWlpwjGBwlVSkpB/D3QrP2AwZpc65ACWrVbC0SF0MXvKY
+9zpc/9qw+dk5w4EQ56j5uXBq0OGnxzBlwWBaaeC1qQY6MnEaK8oZBR1Ehl3FqOND9U5jX4NGchM
Z51wYerVr5/rfLPta+UNB92HD7gw2EH3bgOawuj6cB/gXoHglePyed3/iEPkpEez6f/P83c8hS/C
7YczKt3sfeUy+AKi7b3HHsaoUxyDUxmYhtLeK3kZD+wJCKPUogw86UlVmlzBwiYM5ULWByUrgzHh
tCg98CulEf6s+QbXU0nLQMad56AX9NDhDPDoR4RQSlgG+PATZnaValUGoCQxTWaDWWl84CgDO5Js
gajqixwyQtTHqp/IHMQbKxgl7cQygodr0Jsixr5TZICY7dV9zf7e0U0OruNumdbDYHAMLooARndQ
BT4aAwQL3Wb7y3wsVD5B0qQZAAAYgKiO4hQDp9/9/R6AiKdDrjaqxbjvGIHxLG2Ci6ZSFvm4OkFH
36/iJL5axkc/AjEeAZk9s3/Ue1B8PgTo9m2IkXTT6Xhz2Z7+x9C/6XnK8he3a+DJ3v8GAAD//w==
</cx:binary>
              </cx:geoCache>
            </cx:geography>
          </cx:layoutPr>
        </cx:series>
        <cx:series layoutId="regionMap" hidden="1" uniqueId="{35768BAD-B140-47DE-B6DF-75123A52469F}" formatIdx="1">
          <cx:dataId val="1"/>
          <cx:layoutPr>
            <cx:geography cultureLanguage="en-US" cultureRegion="IN" attribution="Powered by Bing">
              <cx:geoCache provider="{E9337A44-BEBE-4D9F-B70C-5C5E7DAFC167}">
                <cx:binary>7HtZbxxHsvVfEfz8JZ37Mrhzgamlu7lKXCXrpUBKVFXWlrVkrb/+RkuiR2zTko0x4Hn42oAsVbI6
IiMiT5yISP7Ph/kfH8rH++7VXJV1/48P8z9/yrxv/vHzz/2H7LG6748q+6Fzvfvkjz646mf36ZP9
8Pjzx+5+snX6M8WE//whu+/84/zT//4PfFv66M7ch3tvXX05PHbL1WM/lL7/ztqLS68+uKH2+9dT
+KZ//nR9P3y0r/7V3T/Y+59ePdbe+uVmaR7/+dOzH/zp1c+HX/cb0a9K0M4PH+Fdyo8IlVQTxX96
Vbo6/fqc8yPBNTEEK/z5Q55kXtxX8N4f1eazLvcfP3aPff/q6/8P336m/+Gi7V34xRCh2yt8/a/P
O/z5uaH/938OHsCeD55844tDA/1o6dAVwX2dlvcfH/vsySh/gSPYkVacYSOY+fJ55g+Dj6iQVGmj
v6zqJ9Ff/PHHVHrZG9++e+CLb5cOPRFEf78nto9ddV8vT7b4z90gyBE2xGgl8Rc7q2duIPiIaayx
0vrFY/EH9HnZB7++eOCAX58fWj+K/37rB939asu/zvhob97PH0yfmR0JdkQ/Gxz88vkD618g8Gv4
/1CTl83+tIMDqz89PjR6cPX3G/3aDT579a9Pnf3wF+YBRPWRMZJRrJ6bnoojrBXh1ECC+Nbkf1SP
lw3//O0D8z9fPHTC+/+CDBD7zLrmr0zEEPqUECmNeW5/po+kgBUtX0acP6LJyy7495sH5v/3wqHp
45u/P/7PH2f7wT3F4n+O+JQdGcaEYUo8xxyC6ZHARu7/exL3BW1+rMLLFn9678DeT48PrX3+7u+3
9qa7rz88Pm3/P7c2l0eSco0NfZ5Y6REXmimp1Vf2Y55kfjH5j/V42eRP7x2Y/Onxock3/wUAf1x/
/CuBhdIjJqjAVH/JoAepVZkjJplUmIkvmRX88i3M/1Cbl+3+9bUDs399emj144u/P9BBNVc/9n+l
5RE+MkAVmSFfoRvj50UWIVB9EcKwoF9J/29s/2Odftf+T6/+1gdPK7/xw38Bo7+w6WP3V3rBHO0p
IxMQ4l8+z2FeAe0xRhH9tHxAc/6APi974NcXD+z/6/ND619s//5T8Oa+sL2/r5/i8D8HfAr4sjcw
PeA1Uh9pIhjTEP6fPwcNhj+iycuG//ebB5b/98Kh6d+c/v2mvxr6vxR9JD+SWkJDAZLt58/zhGvU
keKCYWX+nRa+xf0fq/Oy9Z/eO7D90+NDy1/d/v2Wv62tf/z46hTaeR9d9deFPhSthjPNnsDdQM/m
mxYbAnopsJAcf828+8z8rQv+uF4vu+Lw/QOXHC4fumYb/Ne45trf+8f+lfv06l8VZIe/svBlBkg+
E9B6+5oA2HMnGXOEiQaKZPiXY3SQH75a8YuGT/57CTa/66On11920dPqoYdur//LPPS9/f+5vvT/
d8vvt69/7edH9/4+/jwI+KaD/f3Vz1EIE4qDV7/izktx+3Xp+CMMC+Bs/Dpd2H/DM7j6tlf8Bcae
3nm87/0/fzKAd0ZxqpjUBFBPAtxNj/sVrY+gPNFcKg7tJyoF1Nu163wGIvf1IqQoI4jmjEoCWazf
d8BgiRwRyGDArfczGCIBPp9298aVS+rqX03x9d+v6qF642zt+3/+BCKaLz+111JxaLwY+H7BFZGg
CQHlmg/3V5AT4IfJ/6tSusgMGbtbc8c3/bzk2zRjKpRrXW5TVvDNN7Z5QR7o/UweoA3wfi6UVkCB
9J4dfSuvZqTox7pOd0ui55CTPrnhY1YdL+uYny86w2e0LJMvEP1lFvKCUKC6vxFKsIRuEtPacAL+
/FYo7fU0jI6nO98KdNaXRRaRWrIAwV9/sD+o1w9FcUyh8mQcMyYl5L5vRdVjt6yNpHa3DFV+ZlaO
ogwbHiS4KDYdETywXvXbz3/LNJ6+8ITf3emBeA2b1BiqXsBuQgx49Ll4UfB1KoXudoUfhmAqK7bx
bkVvaNajJWhdtwbaZ/wit7p9qJnuv5Dz35VPDkwNClBGBOGKKyXhT/xcgWIaRTJI0u6SYe/kYqa3
Q4/s+2K0VZQtdp2CpMv4aUPbKC3bYdtWtfBhOlNpw9H35FrJYd5qMkzvpoWV6Zfa7XcVPIj3z/pR
ODiGU8EowQf6WSdgRFjidtfqbAjKqh6jXsxyp8txjn1aozffj3cCfP7bgNgL1AID51cGhidcHAQ8
6rz2ox/6HVpBbMDJQEkAO5M6xonjV5lr86u8K6ICZ0lcaeqToBjUcja7ovDx97XZd5ueaSNg1MY+
Iw5hUIYfHr9qUK5DQ1LsRtrzNWi61LhgVLQ/aSlRc8C6LD8bG+Pe2aH5KAFTtv0k17gvF54HQ6Kz
K7Ym+D13tLMBm7u0C2tm+V3qh+a4W7K5CdJGkTGcPdEumDQcOAf4clbVLTquMj2VIU1LuklGl5wr
UuH3398i23vwG0TT+y0aygl4eX8OD09g4z0BLLTVTjSTJsFatz2LYPI935adLEKnmvnOmTbHwTIQ
c4HLpti0ZZWedQPvt0Ui/LGrkv5hJAK9Wf1cXpdiwO9ns8jdMubldV6Q5hftRHKs+iH/yEjpQ7d6
ej+syKTBXPsJhy0d2R3ve9wFfb3251M1jnGbmvILt/ndeN4f6N/sVgkpiWQwtNYHeIPGKSk0ysrd
Oqw8kAMvwn4RKPy+UQ9PDdiUYDgslDBpOCQN0OKbLKFFoYYZ9NqpokvfoQwiJ/H98dit4lEXeP5z
eL13IcFCkz2QMSLp/kx9I07NfZutHYhjlUvPC2dPQLE5NGwefwAHL5wHSAz7FAshIxXdw9k3kqqZ
1inr+3I3jWl6Xpp6vs0lLq9X1PYnA7PldUUye/V9ax6C9H57wASACxADEEQPrMlg1o1LX1c7z336
4PNJ61gVLZzEXDjCApVJdreYufml8CUcok6gHzn0EKb3KghQQjHBjYRM8XzfaJIqH3HR7DqnUGQF
dhA3Q22XkIoqOf/+fl8UJqXkBkAH48OkRCtZSJrpZrfYVAQFgqSbqLI+NSlvb74v6iV/QvlvsKZE
UCP3x+Ubf9batn1b0QYyfZecE9qT86GfpxNEW33CWVGfZmyUu+8LfcmfisJ9EgW3GGCbB0JbXZSr
mGSzsy0et4wn9iprF9aGsyqT83xdwId2onMZLF3m+6BMIet8X4WX9q3ApUpoJeBSywEMrL1OxlGL
ZsczLHcplfJ48gmOne0vqxQREZS0/FFue8mvBqZ0gLRGYrWfoH5rbJhrMNz2EERpzs1FgkbIbIq2
VRZZmeQ/IFZ7Ix4AHYEhoYLGjpYK2OpzYQ0wRV1M2u1ayFkXtupux/6H2foFIdAWYpgouO2wnxw8
F1IZ1om1yiB80jnJA9Igkwco7Ys/D3AUw/mjhHPY1aHlyn4dUYOmZjfLlt9Bb7Lvg6bBczgWrG5+
EBt73x9YDloxwEA4DJmAmh1sqnNTMc6z73bAVOi2yoylkcGQ2Vepq9MMtehNMrjRhhOS998Py5fs
yWHICP0eQqDZfIB0KAcc8nPd7cpCoqgb+QPKpzn+vpAXkhMkCg0Zw0hKzWFkjCyHi21F2u0apMpr
bkGAt5PaOihmgqz0/sP35ZEXDMoY+I4Ck4KsSA8OmxM4t62p3A637bqGfFTCx5lycLS5d2MVrqhY
3xCV1lGG8iSNEqft2UK7ug7GzOr82AF2ndeJ7R8G2Q0PAFgjD7IpYZvJSnSWcN/88n2lXzir0HSG
KtRQg6USewD5BhjXibcFrVG9m1nNN4rVyfky9XJXiwSdfV/UC3DIODf7a1tm32E6NE+2tOW6NG6X
+CmrN5XM87OKrToeedtfDp4sx5R5n4ZicOJs0lX65/MNzD3g5gaUtlAImYNyb8CrmpDy9a7i6RBU
HnZIlsa8HqwzX0Zyv0u/XgoFCYdYA/Ir9ZvKEupjuecq1Y4DZTyZa9af9HIFaqzxyu5S2qs80m7t
T1D7w7TzAuYzKQyAPjHqtzncINyqGatq1yIB8LsCaVjTuT9J/WQ3fdFONrAm/RF5eeG0QY4zXMKJ
hnx+WECtPJuzpUyqHfI1v6uLBb3R69zeaObyXS6rH2W2fbPlEL4YVLLQiITwNUAHn0duKiSpylW6
Xc5YJXfzMiZtkFuUfYIkoG4hIRoUDMZMt2ujkzemnkwfwDWWcQxSkbefGk7K6ymnUAV09aK2qPFM
R8uUPQhugfsXwk8shHObBV63hsUsa8eda2l/A8jSvP3+4XjhHO4b31rsCQr0bw4OB5O497zGbkcb
hMagKSWLVJugtz4n4+s/LWtPCCAy4SKNgdrzueUU1Y1eaAHkVqI08mRaN2uH+q3Z9yL+vCi4TgJ5
WSsQedhhWXDr64Uu5e5zx6PHag5xolHEkyzffV/UvvV1EBAcSjtoMwDTgf40PjBhZVM04TmBpDKn
UFF7ySboF8hmS7oSv689XUXEO+HW175cgHQNi5YfcVaU1z2a6iIsIc7eLHpcz7xqqlu+zmSMwSU2
zBxyD9/Xlu5J0PPsyyH3AtOGdh0ke3nghJYvvVgyaIhUU52eNhNr7ktVorOmn7M+mKxNHwacdTde
tOkUFCRBoevoepmqrH2drzwNM4L9Zed8EVYKahFXDmOUSd+fSDvqy0nX8xbbaYi6RFank7TDD8gK
FFzPYQ76BYDlVGKY2xgqwOoHeTzvu7EoaNnseodESKdu+CWhlFcBbuqmCnnXJj4Ye1k9TMCDweRF
aqG+XttpDKGzV5mgnbW2oW5Ya+O8mfkcdtpkOsw04neZtqgOJk6dCZ2TqtpaxZrYLSsg58zLed6Z
pmTJxvMc6U2e5OkSy6Xo7jOuGxsXuFnzAAq3oQw4XxUPtDstCqQucZHVJ61m7Hzhc3Kejl2bhUKk
9HWeAmyHS6/aNexWqNm37eTdg8jKHEUukTbyykyBXngaDGuuThJTqFvC/RiogbfByp2JUTvvEkr6
eG5J4sMEufLalin6qJuEQWjm5fio+vVqLepPmDga9Yta42wmgV0KM4SNTCmU0sN6j+cOHYsc88AX
Tl2UFK2w/7G5EWv30STKnrPG4B00FPoq4NB9vM2YKGXAykweU9OP561G67AtyaqPkzovX6dZW+4o
WsAdU52gm9Yt9t1CWyoCh63cZWJGnwTtm1gbz8cAF3bxZ8KW5sa2LHldl30J8cprF1Pd6SZsfCM2
vunFGqM151E+NLYKEjX6c1cCq4TuQzLem5YVeDOOIgvnZnrfu1k8QCC4JfCiWn7pZm6P+7xFQwyl
WrEdEpaVge6kiOupz68gbZcemjLjL4Cd1Qcy+/kYemzsrKzK5s6k4xAsYvDnsjZJGhS0aMBHU3Zf
8eS6V+OdqcpqCmq+Gr6BC1lOBjki8+t+qlSQz6XpgnVZhzHgpjcsKm3pNhnGfTgvtojoSnmoHXZv
UFv3ZxaY61sriyXCXWJPtE/cMWI13tQV1+eLqWoe1M7rXyRH3fHamyIskEyByI3vVCOLQFYoO8mZ
+Jh3o9gkfma7SjJgBEJf89ndK++rXQ2Z4NqPRXcjcsV2/QoscaBuZoHrqvGiGjAvghSzLO6JHNug
a+kDcKb+MmNFGywjL06glUeP01bmtwQRFK9ANc9wksWyym/WZMyjwU7+BPq1XR1KNJVRndM1kGSd
Yme0jG2frFnoirkFI0ljs0035MsmIa0MCp3rNEgzaGcHqR+HIfZ4btrAqBIonF6wT0Jt+jKEJLYl
HumHubUFcC2uN7LO1rCYExE2dUbCZtVVVKxlejasLY6UysbzLGPMB3DdeoxSacjxupJFBUuL9Snj
FIW15UNARqHfj1MOYF3rIaqbYehDiHFyXHV5gwIxMnSnl+zcr8n6tpuXZjvPljzaNqs/JalIbxGW
7mFtLxOkKOR5QM4tMUO6SRqev57XpDlTtc1wWFTeqhAqfRcK2cK/1WQjMVXNVtupuVDwiyMPTWfn
XZ2l88m0InzV8zJ9PxBE47Gc6uOlmdcTPkoVmE5AGpwaMl61fqSPcqhwmEP3Nerx7Deipm97zKBL
juoWhhHd7FcD9QFeTgvFpyxY0gbM5VwzhLJp1W0yoeEtL4BnprUUYywWUVcbKBvH3ezp8kGrue7D
dQY2U0y4LWPVjLIMqnxIgzZd2OtFaIBsUfH5sk7M+nawlOxEPdNoVsPYvLGsRoDd7YweSL7YbYlp
Fud2rO6aLNOnMy7qsO0g1iI+rnNUs6QrQjxNrA/HuvDbrLZ5nMzI7jiQmRNhkv4GiUx0QSsEExDE
tHkjapahcMlGMgRFlfBNin1BYtKvqg7E1I52A3zInM2VqTZ4WIfIpg27EY1JoHpiqDgG59F244Zm
3KZFVX2UUKRfj5yxh77+NE8FjBhWXj5Cb5LFyqrTYjrzAJCRybm47BmA76wSFWYrcmFZYnXdksqc
ej/oQKWyLkCLEcA8Y21yL8fevPZNXp9MbmxPfMNREiiBh3dyquZzUnkZijE7FV1a7qo5x2FNWLFh
HSnDxagpJG3XbuHYDhuF6BCvK4e9CjpEczmiDakkP24Xv88gwCHeT1LiImyhPXdt+8EU70qU55tC
Ub8jfKpiCPymClq/PArUDOdoLvnxUi7NL3ANDIYm2ZBf0kZ0216r5rqkYoorhbKPC6/Xu2bKy7ht
662ntLwcFL/ru6wOMJqmaJ3mGQcZnRdAL5eQPhyKHHaaQFvpF15yfj5okZ5UbJDhmhZTE8x0yY7F
wvAUNNDDzUO0Mn/a8M7e1FVNiqDrUXFWjXx63S6ycyeDF4LG8IKIaDqP4ISsTC9XntuQdYOMK+Qg
swlDc1BJ2Bs6KbxJUjbfdA7pbZLpMdYChkiKNheIj8QEqkmh0w23XPT1qpxcImhqJigoZaNvMjVX
l84nTRs2FGV2O3kC7LRX7DHDXbrhJetxVC+tvZREZFFZZS0JmsylQbKY5liIwkVg/fKMY7RbYNzw
wKDePJ6rMYcOHhfjViaT6aJs7MqzcVn7j1nSZlm4NiJdo5K3DcxAJijPolRZGs9mHcIqLetPJRrI
RSMzcTuaWtDAkzE9G0vLysA2tAQwdeMQ9YNsZOxqOVyOaUN3q3bumFbpGszO0tMFfpUnSGF0e9Es
bB/aw3raVbBN1Dsoj+ZGkqCXpAsSzu57qANCjco6XFCfQLZluIgmWaaAs6K6wlzSmIusgXls066n
AFiPGTN1vAJbOe3rtN25fKzvxzmFgFdp1Dg0HntvTMB1O56lFoYOLGfl69arNIZGzRLq2eVRw9lD
Pk7dW9yJOcjXgbyzvUY7n6g70pA11EVLA+ieYh9kWLFjO5s5WFxVhHVt8p1cXRan4+SjpBZoZ6fF
RITU7CwBikCnyVUACEaGKaBfMArI+wgmN+ECsH8NY7Rqm6dddr76vEhheaw3rRrZ66LI2BUrpvUC
NcsE+GU8dCKUueqapL/uYB7nw4LOY+AqDCNUvOhjiH33NmMdivzUJXdzDn0MNLm8C61TblPtTdSr
YtkJmg+RsrLbqW5KY1a8g+wHKF7TlNxwUqxA+xcJCQ1jKExIWtvztJfHBIx8gvv1Xme0C1jv9Yb2
Bd6R2o1hMrVlFqAOd1dAcD5JVLn341p3p2PWvR2SuftFdeahbxag2gowkAD+ToWwUdWR9wkW7g0D
XIjrtFqvVOHv0JQkm5wie5kNa2mDBsj0Nm2rOahovYZkkFM0dDCFHCgU1p3x1TmWvYm59G2ctFV3
qk0qNpkrzSZNprDq8+6YK2vPoQjZLpBgiyBhC9lU7Zq+7TRKj5cqu+KsuimXrInG3jcna42WcOZJ
fWZYNezPgI/ahD8Mtthzu1nGhsIfQDbjumrsL7aW8iQD8hiRTia7XK8uatdMxyjv0WbupjKYZWUA
DOY+plW9J5rd+ZIPXVB3/s7gcQ4KJoYTbHCzBJgkOiTE5kVApDV4o5IkshzJ23yp1jpoUJtngSIN
h+NGTNgXqYnrAcnzvPRZSFY3bscKoe1qWQMJoFLnuZ6r13Mumg9NXcutqufrwSViQ/IVb7LBVm+H
KR23E5Q+MXXTTWtmCkOeRtyV1hbnXZpOcV9MxXmKjImw3VleLyclbvAxLSd80Q1+3GbODTvSpjrw
lbZRi5r+ZK1S9mGyDG+8zPswbRWQs0HPt5wvBqos1ISq4dkJDHmHuM7Ye1uKMZpZucalnyDCSdJB
S8Dtuipfw1xYyIqknIElIVtfmMk3cdGJIaZTy19rx9QxycoPpLf+zict3wGijydJ56FdnpMi5oNI
H6ZF5IFs6wzmoKy46+Uw3HdIuktjpX1HRxzwVtTbodLs1E9JH8FNkS6gwownaCS12dkaegmOz028
NKwH35VrEVTZWH/iRtmILU0PgLLNBhivWLzDtMsujMzakKeQdDFKUIyyoT3pFmDT2ZiMG0UcjsBl
ZZg1qAMK7klgJr1lYNMAkoOGKxojEKXeh8gWIhZ5F+SFpkA+5yVCS9ltqqnIQ9ab5mouynTXWMDC
qSq6uIHpeGgUYI+EGibKy8qdy2KeoTDVHoXGFvWG+LbdILhgsEFdypKAA7G3wZQX4/lStvaNkqM8
hR5Nt1kkWyFO5UmnFl1Hhk3uNbGCvK6BAe4QsLpjXQxDuHioiPs2Ta9KqJkCEDBFXusugLF9lwV6
1rsS9TCFwg0BUGlxoJP1rHT2AS9YXpQtHy+rNb8YayD4I1o/8tbnoaqKc21rE9CJ0k8uG7NwaOvl
clWi3FCcyXfMLui0dG6lwTIPwgZYDrfJSOuz1mVLlIn6wo/je5iFNQHv8du6KMbXaHBlNGQUBbSR
PuxxOu1K0kO9Tn1x2YwO8jYMfwLsyT0vGzYFXcKHEzJSC4V5m2wxtRmc9rmIM56Yu4nQPC5z+6EQ
03rW9tCvDF2+qlBZ6L7y0S9bsWbVxxG41cbDrYZjQpv8zZQ7F1EKmKswkJWg62A+ELZVy9/zscDB
VJUoTgitblHfJ6e6l3pTJHIJ04VI6O4nQ0DndHkNV0YedNos0bBakgVdph6KtnEh1E1kZzLObwYB
JW9dySYigzNB4aucBVaWCtJHvr5XA3iLNH4NUm7TW2fMGSmGeafV5LZTP/uLUq/1bVX7GhKKS6Kx
YcXJBLPwuJcLLsBa8kaOyXZxU39seCa3zozdvR9SH+NuvnBlO4eohuAWg2kuZVqJD7hs7yif6rOx
Vk1ol7kLVz3bE1MlcpOrXkWFtHTazLIfzrrE9ddL4adwqKB+DKdy1mXQzLY4ZclShGmafVoxTBaH
CqUxKSUO12WsTnACfdVgrJt541lGN7ia1yiv8p0j9Rg3GvpYFDETpEPPwzIfih0VfP00AyM9Q4ki
8bQm58gyf81kkW1gtArXYuA6XNQT5T6yJHUha1EP7ABOHrSQRBUoGAy+yeF6ANzoAXR8q+w8bQVv
ToYiay98OtHTsZzfm6J7zGyuNqojbjeJbtng1eCtmabqZB6d5EHZyPERwfWqOkSpG29zs2RvS513
H0X7Ke8U1JrC4R1N6i6itaxCRdfql9S1NqJMDifdOPGTop3HNytdIIVMsvYxTUy/S3Kis0D6VG5x
RXg472v5JkvdBvp2yVU6AXgl6VrurK/za8iuc0ibOonytEjDpClmFzDF3aZ0Hk5SgdalCGD6CoTR
Fc37pJrm3dD6BDpRRRb7wWZgVrKcMGUeOk7JSTeZZFuUbXsHnWn1eqlnUwVZjs/gF/PTs8mVeQgX
FpzZdLYtMFToXTZtMqgwSAA0GkEeFY2bA750xRjL1sFwWfCFlyFJO5yCQm0zRT1dWmDHMHruIzet
QQclyI2b5nrjoFN9rIriTSYUi10KFDxbdRnypSjDvFjbDXZrcQx3hjAkDt3crZVb5gDI7JyGUOAV
LKRlumyk74o5EGQgS4DyjMSDtVfQs4KJQAEtpmYBOqhU0QCNnmXE5ErCFNflBsRMF4nuky3J7XAx
JyUOabbyuKxUSOAmVijb4lwN9n6s1wG6iNbvauiYbYhBcbvKNiAJhvZEa4bTiZlkV078TTe5Dro0
HdDPjDa3eOQubPFMgzUZLIrdlMxvYThiw0pAJe2wbD9NMOC9d5AeL3M0LqEB9hW6/6PsTLvj1LVu
/Ys4g0YS4sv9AFTvsh07tpN8YTgdIECoAYH49XfWzumy33vOvu8YezjNTlxVIKS15nzmSquaQ8Tq
5DpDvf4kWdphW0ClneTDEIsfqq6jQ1qRL5lSw27JZJzPIEdPUdj1pzSILvVI36Tl8pQOVpWtnl/G
KOouPUncMRusLakm227I+PTZsZnxg6+WaacIwf5rJaGHJa3oc7/SruyTWR8S1c/XFVDaWVWt3zcx
ab4kEF27fDENL7V16hr3ld2lmW1/xrxt7wOn+QGdlisZKr7zjFV6QWUwHkeVZkdL6qAwEyPnYdhC
1LBT8gJJIXtP+RhfTMPslbo1fcyyGobNkmEVjhx1+Oyl2jOLRxbtVLyv+3X6sFUte1x90uVbA0WH
1ma+1WL0YldHULR1yfzeOWnGfMpWwvMV1/A5nJI2yENfs+8taIY2R/1iHmW84sAwHt0M6oZzNdf2
isM6LUJepRc9MdXmMgrS4xx3w0kGWRznqYa+o6mtPm1pM55E6sITH+voNYLGtO+2zmWoJJoZW6vb
0CLDiv5iKhCGolXTPgqzddem0zACPl1IPspUvIU8Mc+RIfq+ng1q7l4sW12s2MnGPNsCw/Ks7rIm
r4Vs3+vR43sb5oa69LxerwwuWJls/fptakSAh6fpD52PIkiz47Y8bEFgPoxVF1/6SqqPIqo7VBPS
oxd0ndrphrlLx5ZQFLWY5q5MtyxN862Lou9L25s7US/D13BgkOYbtopH5xspi3BTLbsbJokigOtR
3Fk+gXLp9MybMl3b+I20Tv+0c2emwkdOXmLBcTCvIuVBHsi4epRLO+PoRcd9F86gA68mlUFcRAtl
R63D9LtvQdBu2Bd/1n6s+QV1GDtGCcG5ugZRUxVzFrmwoJ2RF8UkhVJkA/0xqBvymvXD9C2USkEt
rGrBsYfBI12wVX2ZbejKbXB4u7MI2rt6Bu/VkTR57bNO/ySEhF9wk9Pcxm1mdksckHxuhFIlHMqa
Fxmb+jm3SQCfHnAh31u0dNDvu/hYNUn8rHpj730TJgNOxtbLvI5Hcm3sAK9qCSeLeolAJC+b+YYF
Z/X6IjcOYFKPAzhd8sf7SipHC6tEKPYoMPVn61ea5W3n8FVN2PEWueKTRGn2kMDfvtK5MZBHsqY6
+jVdX8Yq7sPDMvjsLMy26Txmc6evtUzDJAcQ1dpnoRaAQlVY14d0gE3aOtfYZydUF+3JIMh+EIFs
Sjcm/XMSyro79bxq2mJy3CRl2BnTFtsgk9xXGYGyEeOpr2aRmNJamEI4EBpAk4MHz5bxariki+2f
NRfTQc3DSndTOuOCWG9xSSMwWTXKfxWRPVapiPYwzFBZDBbWbWfheOWqhrpRVOnWP0PSqD9BhkcH
nQWK7OdoCb+MNrVn6Odinw2ifw1X4bo8o/CZ+mCcDpX00ze7zNN95Fd/ZlTM7SWD3XsPQRbfvrMg
BbabY8mnDOsUHX11XUcszAKAPkC8bFafmURlkglRX1OwuftKO3HkFYONK1Nff42CWtxRL8DyODDB
bmcYhKdCNGiQdh1ES1eoMJvGMnR+fE4HtYqitZ0fyqmdsRrrisKntBw/NUnV3s2Qxl+hCLRtYVpl
sFn0dn0fM6o/ikVO34Sr4hQSXRK8BzGwTDom+iNUzQDNnR9Z2fIuSXMQzsuLCRPzpjMIFl0k+St6
BnafJvW65X2XXUfDUB/o3jIc8jJgeWqxX8E2RT1exTdaqFf1vBeNAFJnaVyEa4C6csJGeo/nYBqK
FeJsV4i5B8OYRL62ZawqmAczYmL1YU6X8JPqu5YX/QREBwoWVpZxgrxyKPQyr3SCG6EFhSlhwh43
sxPq4lrguYk3tnoC5IFzF2Lw8NCCbi21480167P+MZtk1e+jCrpqHqx46Dfcbwigg193IBh8cwah
Ql8TPWARWKY+9/HEvrOkEXeNqmPIkH7B9hBOoB6ngKRD3qMzl3CJWuHhMYR4ePrxxmcJtZG5pD3N
PjZNgCWfZliBgdK4CXKGc7S3ZAbu4QRNtlzGHPyHy6LhCI1qeQl4K44hAIeHBIbBM+zRuegXLFwc
C9W1SVn/7GmqP3YZb+y5pTb9jmZnGcrRTXg2ML4Ku1KdbAEg1WBEZTaB5zmgjq7FfiRVPBYbdMRP
vd9i1Fmjiu0JiZTmCUeRZiU3XSVOzM/iaHham7saz8dQLLA4vjQ9lnYH9+pedng6PR27/ah67Lqd
rz/BncLlTKPYy4fFco+io6m3XQjHSOz/MK5nEDA/VViP8W6sHLZ7phIsYS1uz/ek0Ojc8xvmLb3t
9jeYhaLJljLeRd2C/R4vgm+a+eWtTzLIwksWm+cp8QusqEpMe3HbmSUOgH22retdSKu6yOSonmQr
VzhH0bTuUNTjBOoY/jcU5/AQC+mvLOQG1wDc76NNq5F+6XrTt2ghGwYRFbr6TaHCTcJ8tOkwygbN
kBkGxgsfC9Y/NNPqDnrS4ykM1HjKxiA8T1uDe4FDTrECNxgid2pssqcrvpbN1mFvX8K2eugpwx7Z
bgn2OVqN2ERCHSSvaCnDQy+ULmkdNE8G6/tBr111XRBPwXQS6o5BHcEsW1FTF8O44SL5uB2mS+pG
68tUSiitMuBVcPZD2Pt8HLHgYkcTUjgv3CGO4bmWstMotkOopIcGds0dDNON5yLpsJNIjNoScEx7
4M3TrD+uKsKzKA3LHpxyrsR1YMdKZ0HRJYPR5WJGA0fE0vMIP6HOEw6sKI4U/Uiwug+dDYYaddlI
33scKKiSo00fVb1cxWCsu4MViiNrYoCMJQH1iuJBHLNVJMdZrHQvaoql4uDQForD+VgkEKs8bPzy
QsKJoW40OKQwQQOAVeL7ZxRagchR9mDxTiKDR9koHjfFkvY4MFEdxhe08fOD127KF9WQNW+sBcYv
1ugRGtXDjIk/OZdhlDOJsyEIViDQag3O87zYM6QJfBraJJUtII0Hx7XXKAGH1GGPD6S12KomSupf
gObfk2yPv2iQX6Gsb6Pypq1B+f6R2frnL//Px3HAf38Mb/vXb97G6v3rV9d/zOP7r3/q8GO8jQ6x
f/5Dt3fzz++FV//7u7vF2X77xf8I1v0jXPan6Nyv8X7/4X/+/+XqIgaW6z8H6/4xH+Zfobo//sKv
VF3A2d+ANQFF4zxOYnSwYFKWP2J1AXJef0tSzPELAalxCu71n7m6JP4b0GHE7W6UEpZ6iHfw91wd
hlIgl49sQ4z2Ht5ymv5vcnW/EzMUbkWM+FcYIphBwEfzGxn7b7ylSRyKbNnoa7NkbVrqMfbRQ3eD
ML8FpopZ3gdo5y8TIgnBvuqN2F7/7Vr9fU39e7DvT8EjvAN87uSPFBYFAolZJ7+/gxbVe9NNyt2N
VusYuwSe8WdSJ9F88jRr1Bk9VEzxVJjVBrkQK7oz5MWmcSjqyNTbkjM7gM74K5rod54P7wtceEx5
SNOQ/T/eV4xUMmTOPrqLl6m3oCNZW6PA4UCFOjg1DqLEZti9XRNi992wZk2J59+3eW9dKx6177ql
IKQJ0jMd7Rzt/uK6/U7ogXDKKJzIGFlBkIUxFsvv161LehKrhKo7SNVwn8MxTPwlUQF/DNZwUD/X
Tm3TJYKbYPcuNu2SrySV/Kvv0PSVdUbNU9bF3F3qeBq2PcT2rH1cpGvpX0XLfk860VtyBJg6Fm0G
bxhf/3SHo9FHJFjj6LKhFl5PTk6qOmnohmtea+yFu4YN8sc4NvOHrjPAWMSiLT1qsk7tr8kQ/5GD
vb3Uvyg3vBUMtKCUc6QPsPDwk98vGtiJau1ZtFziGw9U6GiwPY61Da7/1s1CfW6Znpr6L+7V76Tx
H6+KMTPwxFPME/ifuL7cxoBJ4afLCB3SQYs1Ossp68KwGKYNdfJGDXJegSTtehjjAb/vA8Hd039f
Mn9aMfjwaCTAyWCEH0sIJhv8/uGBAUlkERZ9QdcRB2eNbmY+oYdCeQ1NuB3/gq++fbvfrzVuO42w
Om8xN4SFfn85eB9902g1XGKDNsQXsxqJ1rnOcHYf/vsn+x21xGtgP8QzgJgubuxta/z9pXRVM16T
eD2DBvBzqX5dwgj5pMuQ4uh/MUChtpOfRkqO/8uXRqOd8pjgeiKpiR9+f+mAwaHPvNVnFkQCbAMb
lhK0V8wexnbDBw2ErwwSdXNg/mJV/fl2UoIkGE6AWwAbLCT7U14igEpkDWIYZ1vrCEm+acCT/ms7
atiClfTfPyjojj9tiUhegxAFTY20IslCJCV+/6y2VWs1BuBZgFf6cVcH1v+cEqjpx6TOCHplVY2y
ENkAVDETbAeskFyGHqLdDoCDf0jSyeSuIxnoI9+DJyYsH9qRXyoD9GCJ5QLxbWW5MpM792RI0Auy
5ajDgD0tGYK3q5HRLkF3vNKqeXZVusD57LNbHbjXLSR/cg6DbZ2CH67vbWGNnn9mU2W+qtm6PfJF
/alJNnqP5fB1mFVwoCF83GgFd6BoaIosrqJjD/yL5gAQ+cV00XTgW8Y/BivlD+DyJSSEEW6rGtN9
2KjhzqyjLtsg3JpcyL7DRYllgUP1JQHW8NTcXGa4DWhVZirOTI71QVbDy6K67YND1moHeMCUgIyq
A+AfFJF2bN7VPP1Mp43B5yGdLjKwQjk8ta0c2NQdMsiFhaYGZS0uQ5LLhqj7ieNKRIGAyaNUdJwS
ARWHhuq1isDjxGzteG6UNO+mm+NDhR5uj0jF+LHWlu+2sJIlBsBFX/kCXga4hfE7tDL+Smj3aDGe
7APlE+xvNkUfuGy6JzeG7ic6yLXggmbynKUJzztPF/kBkRSSp3gnDuCAB7JIJQubfOY8+UKrCLYI
Zrvquxji8nmFsVTQppoO1LPsAJbkWUCrOY+Q8HbYLZY8HXVVNA3+mJwtjH1AVElwiWu73QkxzB8R
tmo+g/roqxLbg3joJs+eI14lD9DX3OtAoi2HOZjt9NwFFw0CMl9bDsPZI38P4Gvg0cFpDcsOShwE
jS4krMzQpHzrVnqJ4fxZtKVpWIsMZBRa/+FZ1wEW1z0Mcvj0Y+W/UbQZ8ElsBEXU21Mg6/XiMpJ+
ckvQorKHYX1sggB4G6C96TiG5jWuw/574ml0UtwuB5HoLm9Y7+51GgB1WMQ+TLu2QGt6nf061bip
VL54srXlBqsnd6CH9z00D0j2yAaIOe1y2IWuMIvfrqQahxJ7stshfVwNuaLNM7ykOxFT4F5wp26+
CPqO+hQpPzyDK3rzmHdwYygnmE4wNX20hp+jlh+AqyB0UM/qzkOALEg7P1SjWw7xuK27pO/EcQUl
tWvjriuioPJYdYQvexcFtlic2O4X4Mno94Q6xoMaH2Xi7TPbquG+1W392Fa1h3Sb6J3R63wJFAvm
AvgITYoN9DYac5CMBmiUc/WOwrk2eep7IEtV06w/EtXGsFPnDppjtPbXqAFDc+HN0vefmq7qg8+t
80OFb8IXilRjlormqjIlxfcIPtdPjTsXv24yMU/SS8rKReppuucCucS3LDVt9WrQt4VD3m6taM8O
Qy66nxyRjbkIYm/ZMxJM4XfD+8GgHJzN9uigva6HuOWgtpIauiD8olthBrlqln3OELInp7VBDCe3
XiQ7oFdd2BbBuhBg59aZdg/Be25QYzao6uw8r/0+E2PcnCBMggYZPaSDEwDDxuQBYOBrE9UkLdyq
Zn5Xy3AjhV1l251B83eVvNGyo7lbo564+xQ7MSE7PfIeZXNksK+8zk23AlmARBfmMpyzrUgQMrc7
gn2UIYU+LuSOqp52VwR/9fZIQo0TNg7gfv7YPJ6P66A68h4bFI5n5e32IjMssboQkUF5zFiNUynV
bUU/AT7HtbGwzlxhg346b/GokrpMKhZix1Vb4ixYqdVv/Vbtk2hK3dMw6Lo7zw1T2+MkV84+QvoY
+10EsQpgOlang06zgBzLcWOrmOORJpv8Ibe+GUodEzpeYngozSnMnKpFMUDhWth+C3GHmh1o2syY
fZsyeWXTEid7aTWwKzRDor3TofSEFQHcSDFcI4DmXX2h85BkaaGX1WHvwi4fgi5OlhA3d5Za7hEK
yeShDUcHHqRxgNh2kodiLZ3uOsVubpCNZRl1sA6gAfNmyEewxAKJfNAAwS4V1qUHWut+P7ZNDeGE
gJ2eDxT5EZ4HScPHO9pHXX3O1pTAQlj5Yn4McsFtCXionC1Rdwmclgu+rAe0n4LrXT1OrbiLpezm
L9OyyBab3xj2EIcQVBrJDzKEk0pyTE2gU1IKdEX1T1QfRn3YUJtuJ2ySxD7VFTZMUG8o248jhMn2
RU2gFO6d9RuuFOTwpPosQbNgy6pgK1RPGslyT3LLdE/SfEFTRWQOwEqLny3KFgPspZdOBwUYWz1O
JQSkGFUifN9ZfAx01ryltYh2QVutec8z7Q4rMmOn2sDXA/FRkfspoesXKm31EnmXnYFws2JpI1Xy
PmKvKMvftK3bEz6e3EO4Ab4LVIVBpe4ujFRLv9dz6KtcDeP0mM3rOzSZJu8NaQ8VmPIrdOOqWIjH
OouVPbG1Cp7DsZKHLVY4W1ZiYEiDw0bFFX5Q2FdKIPvpQwuGD0RNxsBVNLRsNLBNk3JG4aWkM6xa
N+47BOLOPkbGQGX1lhRsxcbCx7UrNxdO/RPldV/e4hJxHqAVXUtI4/254byHO0L1eE1p3XcnZJkA
X22uOrZDFx2TyAGHHpZq3zbLa+SHNs1ZVlvIkRC+woFQWFTGn4mg+hIPy5LjnvQXJ7Gq6YRr3aiR
8VxKRb/GteoPiaiQy17nLbfDLE+T5PrDuEUrAM3Rn8zW2p204gfZBvOkaypzEBBzOcJcLqJ1bJ5G
gW9noxohuH6OeCEJV3cmlDdTplHpg1hMhiohoTUOPBjhmQFnV9Bgdi/bosywa6cRnJdzSeOLJG1d
uDPTEv3MqoDfCU+S17hCM5z3cuzhRgUgiDJEX/czZim6HL2V0bumqehrB3mY7tOsHvhnYiBJ37sF
PghkRtKi66QgBIvMNtAZKYd5rSQHn+TjGUbLhvIAcT5o0M8tDutzXbcgbeuxunTJEp8QmgcC6ZD7
gCmNf7ch5zT2GG5Te8SJR2CvuXBmPq/IPL6NkxkfJ2pQUOHT8ydotxHOfLjpQJLFuJa+dvFbi1Tv
S5uKFTihHZ+mtkpOza2xL4lf7SnUSIIAC7LtDlbu2hVtS8k+ZAo0rgeKCtcRCP73afbZK41azQs2
qynM58Dj70HgyWRuglXLHANmxryfxXTENwZhpV3Y9iXSf3OxrukU7WczA6nOgMIoJBur3AmfNUUM
fmkuyKzmO98a88XxtnsGj1dVeabn7S1Jatg0oerFPh3XLLkHYRZaEKWDXorejOJKOzz2Z869fZnQ
8H/Ahg6ANAp78WDAPRyneVEleO/e7+3ilnZXC50g5t67G44BmAsWml+vdcJqexRZsyy4vj4Y8mzt
aAA8WvSX2NfBLmq29X1wabpboWU/u9lmhUs2WTQdrffWrPRggOvsbTW0HzvZv0djR474gNQVI1qs
N1xaTUsMTIJfNLZRWgLHYfsgbgCkNlZeNPqmA7CautSYNQCs2fSNu89QHz7qNlxeWJsuEttxtbwg
1jydudDdXTd3w1XJ4RoArP+2gIm5sl7zh9g10z5cPT0SxLuGPFlSc8BEijP+7QkBjakjcZF1wtxt
ocASs7FFTxVOwRGisHlAnDB452hUbobitn3DwxoPZZgw+blvvXqnRC4HMvPvsUSBiY8z8xkxqQSW
UVIvaK5aAM2kRTs2AMnUZYR5sHBD2TlY8FwY2UYHYfvt4F1k0F9Je42n3iAqoL7OE/Cm/cpBZwTU
Rc8MXXDphqE5oidXO+npD0S5MNLKDpc6RahFL1X2IaziEKHCpjqHqGKL2GTL/bTUBMTXGOcV26Zd
60T6CSSDvQ8E+FgeTM1hJB0YB6LSEwW/dxgICNxoaMOy55MuAqLvMHkqRvUDsFCvi0VwNsZf7Vh/
Bu6CZ0TL6DNZRLhXpA5PvSRhMbU9ZjtxMFAVS1CNYb5Qsk8oKqoNb2jP26Eqt7D7ZpK0KUQfZDvn
ggGFzuSPklV9CWQa7WjQ1WBY6kkf1ihZvvmFvADh686dZfWZCpD7qLKeWJ+kP9Fjjc8OfeQ9IJbQ
7jzCgnK38GB5qggK5JLbWT3ENpTp1Q94uvIgBmHQDGvYtnlqOJ3zgE4UI8JGzx5b4OcfKdorfuCu
gpEngG0gvItE2BfUPtHNNN5A0zPA9EkYf/JG2wOoHjblHOQGrlnUvfK1xxwi2puykxV9CgEuQhvL
+lM7xp/nxamnpYEjPOjKPUqll7PfMlhdJo0uABARLkSd8FyF3BViHGTZriA8VprwN80ML2zSBw+t
iF/FFMVH1niIgCGygaXM+uuMiWx7biYwLQ3Bm3Bq+HZjtBDrCta3W5KmKwg8lNOGCTCln1AFFQCu
g13P3Xq/gkO9w7Pd54kjCOYAGTmLqvuK1lh86NCGFGug4w+STFjrOKGOq4wZYj01ijKskwYChO5O
w7gKuFl9+ywy5e4Jyn91dKGHm8zT4QsBy/xJaa3vCXCYIlKDPvatDt4hnGIT33q5x4pOuyNHMnIP
yXoDk5lU0U+zkKnY0rTfgWeqdz10rJ2Fhc/yqDNJji0nvc3WwM64I6N0WIzNAJ4bPD9Iskeko80T
Y0mHuA+AgSbwocxl0AEDQm0WIpJ4VMp9R8IBxqbTlo0HK9skV0DMvmypIHlIWzSoEuc21t866x2q
4XeKbzsAsGyjXITRY2TH8VzdztoQsXIE2zS/ri4m95AVkw/Wwa/MtyGNj66pLkgTEI2BUj2G8GFW
WwJmJkoOUxtgrgVFAfjcCC4f5iRq3zP8+0v4QCCqGggaqOwrtKvLquoSQl31DAstvB+Zi+NiRU14
J8HaAu9TgGYQo2CAu8J0Z7dsOdQkOLkbJlz3Qbivgd0PuZ0iTJRCiz79mKGV37pJ2IPAJA/9iNFh
SO6wLwgpxO8btBiLUCz2MdT7uGDcpnuDknWHC/CjJ9mbqjv4iQPJnsgWqV20pC2wkaE/RouOEJHq
7GHRRpxqBInBla6rz42N/F3QI9iOOprStzDW04fVpQ6SCKV4C+kFLS19CYxf3xmcOVjLbiC7NTEb
uqhUfR7qxT9y7Smsu2BAACWzG5LhkBsRIZ26/ku/9Yv97D2eclRHmdtHEuPzkBcYybdsqNcfOCxd
0eLG3lkXiDIZkUVHOMyT55m0CXLAPBzv+iBdsGPGCNAVCa+XEpMHuvYCyaiq7yrGkfbroBx9DZda
pccEm90MDprRN8w0WV76LjFLgyllTRaAuRYRm/TdjIU9T28ri9wCiKIlLkZsupgiPqkhKUHvNGDL
pV2Xq4+a6E24OEMSm7wBlUBYw3TDD2glKDlUHTjy2E2RXkEQx3zsRlWwBO/t7P7oYUwDZQC+P3i2
feOmnhygwEwsZ9ua4WhIUSZddAwaYR8rpeRVd9wg+uwr/I63TSUD1I10A/OpwtS4PjcjmJBtTtut
lNoR97FGtvjaT4FkV7WYkH2ZZRJ3121ZfLWrWM9T4M3hJA+y5wDS8k1z/C1MEIGI2IBEze4ymNn0
ycfJCmdKhoPAPcEbQ4/QqqQhBwyrQ/uMjbtavwVN1k1TXlVUVy+mYzDnIxgBds+Xmg8/2sxO21O6
YeYbwZ6CpFLRMRi2B4Alprnwrd7EpSabSx+BtcTw4JMGWCm0gbjBDyTSHi1UWIMbQt5kCNP6xH0L
qAJz2ZDZpgneyCZo1X7ZxiGBpFltaB5nn9i0yUcMA+HnSQTx+hAnFo1/BxorvmgVIU5wC3IHA4h6
O0KeULqO0f5mVTI8ImSqwv2YEgsVpEMtfdJz74cLMEtI32G2pASsTovPgoazXt8oMEFOCjB3dtzB
JqgIpiNM8XRAaQqxoO5WcKy+5WgY4ApNmFhHqAe2DXlhLkmake4KumwUP4PWKDRBDhX6CZSAjvbb
HDL479CYJ/9zi7jZRkQmN85+pjQRoyjW2WI9RVFzs8zGERc+CQy+Vplj7omGPWbgQO3c4Oyxitj2
rm9CLS5DlOC1JYgk9gmbsYgfUQsJgwo50h/isY/ekdliVOcDujWDHj4xoChrtMZ4chQckupWy4TM
73Q7uZuwi8BKlSdZwH5qG0Tu49JlCW5d73iIH1LKbouFekIZYunRiOJpSCt0I6qqQUVXKDE/2gg4
dl6tnqs83RZxjm2TEtDaAptUZKYt+TDX2zjudaViuUeZ7MWOYKAcxcQojE99FELgczZ27CAsbrHA
JIK+raNPlUgnoM22XpA7dOgTt4JhaRxxBC7Z3YZSN9glHN7uFYMDiQYdhcjth4bYADx5a2CQVgND
M+h5tu+6eZj2OtzwqSF2ZJfIzCvPSe9uyllX42YyHkdyV02oCPZtgtgqzDEBsHyxUQdyQivUVtj4
Vn2WjuBvkdSlHDUfPLezXfjGz5joKZsTKh7ntt0vVxSBd9xWgwGQ0XPcz9lQaJcyfaoMDXXhuwDT
NTBdld1SdGpye0xD5fEu29wi7xerbV+KdQ4uWFxBdj8bMp42vKJ5IogQqffMRqDYfMq6A4Rsoc5o
NWN/gQc3p3thOJPHPkaa+qnpRi9LbIR0KzEPx4l7oNo0g6yASN11JTIrqR1Utd9Q7KOGlRnL7tAY
6duAnm5FoBb6sTjTKW4h7pLMvDmk+qs8TBk+HmSaKUN+fRvtNyI60pcRcfqrn6l7rAfcoqOPI2O/
YwwR6VCUjrjdc20GXyYJjd/SfsDzNiqFZireavU9wa1+h0bUJUegySNg9jXjiKMg3pGUHhtDtbs9
YdiiOZr6Yy9vSwMzJPzXXw/nZCKsUR6aTB/DCfgxAKTYLttRuqhH8IbFEAaH+TZuKBYDXZAVGCTb
TwZKIkwhBZyoE1ZcAIrJOW8RvMeAqrC+8ZAeAOFDAgxeX4B99sgCr2JGBtA2o0BfObURd1Epb1yy
YGOKGR5YuAhSTFk3F/UYiIvzma7/L3vnseU4kqTrJ8Ichwa2JBhkqMzQmZEbnJRwaC2ffj5k170d
BDmBEz3bWVRvoqqN7nBhbvYLWDVq8ceuRS//6LmpTlSeNd+KmDi4fvtS0XQbgkiWpl+NqmXPh1pJ
Fy+u0pm1HeQwjSEY6wzuTgPWVF8UtpHEezgWwb7XKi3w6qRrnGmTBnGZ7M3GzscrXuy0hzcaJ270
J6K2E19xDVgxkHInykfPFCzTC9q/VNYVE6TwRQGt46Ucs/FGG2Oa4jQiKs5PxIc4vYY4I++Oqr4M
trFrW+mVOUWivGiMUBl7EG255r+EtjTLvauYjqJSKCfT5pxO/f5zYlAT++wOocwvnMhlRWhNE+p7
6N70s9DcmKULkhr+xiYtUiVON3GYJ8lVnTqK7fXCiQ6T5obmAZJdE13y3HAh8uUA29nB8I0CRzTs
1yivpJdOdflDdCHPbmDFKlxDSmJfq9Lxe8+Io0SD9DvfEf9qlQ4p0iYIAkbqoxla6GoySWZ+nxsj
xPqKZmrzUoyysT7968S0Sy1Wn7tK5NHFoIrQhG+maiAbFVgFEp5xy4dzbbQ80Rw01PkEFhmkk2mY
okuNT3lZdNKItmOrN/Uvq9L8xuu48Th9LIRY9yN52HNsVI7hwc+oXwvVFt2uG2E9tVsAjL0GBX+A
rHA78JFh4o5BGSmHzG5YFurokxMrMKuKux7Qpk/lsxmUvYD/6X5GDpU9HOZB63xDDNlMbo0htn5S
ZijHm1ppDLRLuBa7JzIis3sIyHynOx/B1u7JDtqS7Tvk3SVSM1Z3k2SBmB4qcKzdkwW0qKUMwkoK
L6HESONnlEHGUi9CwSV5rU/TWP7mPvkrMC3CNER6RSST8qmmn1/sIeALcTANCLA8LFvNMF2PJ7Q/
9FvZId/x008rOBaOEcj8xqnMNIfFJ2J18hSBiJj08kFTfOGpLg2F/jor87HoNiDoeqSdUz2Fl9Nx
039DNsTsPb+3ZhAPzQGXFkHogkOBy0gm31EvlVn3WFdJV9zzmEDqgX6s6dzYSdsb2yjS0vRQ+Gn0
GlejGrFEW6eaa9gDXY5DBmpS/UT9KS13vPQa/SqgaUqxvYLG8/JPjoRCgk7WBd/CONTQH7m6QGXY
DbsYBsinQMTdLzUcOQEUS5VKs3VIKotvlak1BrWAvktug0gphkenKMIACYiWdZY5GR9NRK6ZX1K6
KIqDoiggJRNziNvHSZDTHETCq+fQTbbyQqOpPgCxHYut0URZdAOoHuT1NrC6cQC6owS/bZve53fe
rEr2NbA18QORhqj8KUbktBAkGqRlgyMs5UAOQM9SwrtrUi344XZ1L7/27oBEhDn6rA2f8qb7hwbL
UB7GRvodYsgRRNVZCpAatqQVca1nsR7f1gGJ/M7vrFo8jtSzEEyeJ/ag16HS3GQpFZRPPliM4mJK
Gy3+YtLn56CPQTjmG1XClUkuZqU/g/YhSdcvKUOrg+CAyCCo1BFw6k0S1byoalUi0DKld3oJ5In+
5OR2+5GfDIKz1eNoui982tLXedhY9Y80ayvo8EbQh2B26EK111UB+PdQgbFT5yZLON1MFeIRnwoq
5dkGscVuBIIKwtP0N4hpNOPX3ITKSnUkM/vbFEkw46FTuRwPUNE5m0te6PFt5CIofdV1CRIqu0I0
DiIpSjzW4SUyNLl7F/m2YX9ypgboOcV/EIAURQp13vWNrozXvBkQoREqNZEvtqmE7o4ycNrWsEFz
UWvbtjcraoVJkPql1zaUXioqp7kVJDtUCEel+KwrsELdWyXXQxltwoREF2UOwobZCthtgQKcn+8m
Cv8gzA0NzbylMqxJTg1Tpxr2XY7wz2MDI7v+kkVGEX8fpEnTzlXpuN9NYM7Nr+DZuX7+gkv+D1q6
Ytmgg1T6n5Gl/8/n9N/I0vnf/wdYiiOoY6CF5FiasCiMzWJn/wBLbZxt6CvOBzNHvU2y+P+BpeZ/
8YHNWePdRpIOXCoYnn+ApYqu/xdSdSqiDjbKxGD8P4QsXcCTQH1Bhie+YWs63BN3IY6twyGPtKDi
yDebhHY+4qfVvm0zI78KJhOgwZuZOYMjPQ1nYOaDcDMwW0NV/yrKvwGyoqnqt3EDkBogw2j+GhLu
o2SDdqliPAZkzNPP9+Mt0G0MzzAFyC9GiByROc/jW+CsCDMuHbjLm1IR2UNj69ZTGVrRCujqOIql
47rh8u6xLfBdti1mF/C3UbqJ2qpoM1pUM2VxBCa75cG1Jrd/jIr8J8rsLWuAkUEmeYGKzP26gJ6T
1hs4Te7ObxVzU2VD8g3iDdim2FVW1EhPR2XOKu0YNSOOZrASj0eF9ptt0rauNtAIjQsgtcOFTOBU
fOQLzaMiY6b2Y1MiAJu31F9UW6gslQAxEhlS+yLCMr1sEL3y3o9yOndE4V4C4OSyDpYoR+hIQlJb
rjZDbEjUmngwQdOqTCrzuTvmdLzKXj69H/N4rf8dGSrCnNiUnE0Vkcnj+XMznXpJN8LpLTMNxBvN
qQ4q0q1oHWtleGdCccSwoWbh2NmJ/jiUVqQiT2FH0i4nA0AJaLoowrbY1lGaXL0/qjMzCazQANHO
NOLKscCLzi8eR8l42fNSiC7bMLIO8N+aGyPX3c/wO+wV5OaZVfg2nr3ATwIGnSg6Ew9Q4VQcUtUv
FN6LVrgS59wUmuD+gU0yPGu2GXu7h0FMQNLKqQq5SSnpikRTNM5UuumbHnTlSrBzk2ji00qJV5/V
W+e/vzkG3bKynDoChhWgqOq1XaV9kpblb2EhoDs1UHB7/6OdHRxIeYQ3eUNR9DqO1xl4bTS8jjdq
Qn3GdCONbj1MsyCk0fTxUJYwdEASaNJCqjgOpSpoXQFtBxtSicRrtATwfQSvlxp4tbLB5sP739Dl
vxsMtPa/Qy02GGl5QWGfUZlT/llKO9g78Vi+zGjcmxmS+VI57df3R3duNb4NeTKRIRiwWGUipZiV
SpHkAb7wD4Xnf8S/n42iGhY4E0MX5nItogkjq2mGjhWh295RZkcQzcn0FUHfs1FY7Gxma7ZQWuws
3wTKI130fZBKm91XcusiRLZi5W48t9QtRzfIflQXyfhFlAqBHTQggLQolatbVKGT+CqxUv9PWtTy
yeW8alY217nFztRxHFIqsyBYH6/AiAc7DTuS9obEbJ907SsPzR8ghe3dxxeDLTBomm8uR7PnH/Jm
F1sm5MXe5MiQCEFu+7R2PCNRm5UNtaDezMscrynXcGZuwnyRLE5cCRSuTcwMJJhOC7LO9H6LGE20
o4cCTLnP6R9a5t7343gPbqtXwIZQkJuEIVdOkdMFY81AdqGh9TH/rPnvb8brhqmgaMsto2ZNYt1n
tSFrkNptWq98wb8Cz8c7m0gWuQ7wGdNUl6nHAI1bAkqi6BzK+IpCf3dRlug25l11G1jKcFXVRb6r
4hwpIuKjt0rxmW/QqI172Y5KuZIKnZ404IxxOCLh1hDc1hfbvh/Jj5RuQGJFOL2+6QM3pUQIAEKn
yBZoxYZCuvVQtw26Zx9dY0TWHG53aFen6dHcqEpRJwGtoufOFkBOTEWzzVa+7NnxvYmyWGIoA4M4
KDm06R7CfMFRiVI+CqxI3oPHfc3nquZ/MC4+MBNHoQsh6OO15AC1gfzJjOqjUyHJAli+M5q1F/Pp
4cPsWcjKQ6fB2262xHu7YjOKq3FtAwlDcc16yJ2xREWvjvZIO0c/mrCaLt4f1bl5ZMnOXskAOE5O
BD/O0Z41uZGsqDcQp0NFGQ6ToHDipGBwqGo33hCQBa6skrW4i3GCaRrKEiT+bEFWXUc96o4Feny3
EXyW65aq6lbEQAbfH+y5yZ2zTUAof60/F8ffUDhpmVQZk0u1+GujgFfYaW4X7fsMWbyNzJTmy/sR
5//H42PBnV++us4TiGtxmQu2YJ8yEx7NpvPrzLPKsvJ0OrhQsoaPp52k0mQw1uzobpnmYkfQup/i
3jKKzdi3yU7EU3sxALf5cDLtmgZWJjzyQahQHVisT/qzuaGNBeWvot/rMYK6cWTfizIGylmJldV5
en4fR5tX0Zvzuw80qx4sTiugg7661UM7tra+Vk3jyspwTr8TjFj6zayOmYI0//1NIPYxbFE5FXRI
RQ0SVkmhxKfiKk9NZ1egTfc09IoCnh3fhP7jW8HFIl6jfGLxINcXg7TjwZnihtt/Uhr3MSlN7TPU
R8TRNbO8RJsCafcClOnKiM+szL9MX2heNuTYv5ysNyPmTWI1OvgTtKR85EV0OvqFimJXKLo1s60z
ex0LgL/ZNc4ZXI/Hk+ug+YkAUkFCJfPu2mrL9hKerXkV4s83i6HOsOiyXpPtP/NJKXFQdyARARWr
Le7+Spba1DRE1VtLCzaoTDpeH+Y1rFkdASwjjzYZwt3bMuzClS96smznS9fCVA3us8oduPiipt8D
YCs5UVDeoXAuMv2CWkz3IZsX0hmiUH2Y3dKgz52cLYgqgZ2ZWLNTiOXfBi++yeOJi2tcYWcf4lz+
E4vUlBegTS1HXWSosREaoVk0xSZ2s6HYlK0yfesUDYzWB8/LeUwGNHSQrTjoLA+xkGa304u2YFXC
162L0bgWSZteQuKpV86Wkw1AKNqxBhjV+aK1F+clspuIA6Ypocqg3lD2ULxiGl9lLsaV5PDcciAX
YgtgeeLirXW8/uGCyXAAQLSpDBHuKoVcVyLrtLKhz0SZrxmuRiYPgv/iGVtjmOGWYcgRZs7YR6uW
EDFS5+MfiIR6rucRw8Ft6ngso4oYc0SfAhJgR3LJQbXLBye698tgev3wWkBSmvFwB1CLNhcprK2l
pVSCGBHNssX6IgbrF+tdtKUkssLePjd1byPNf39zFqJzV4JUioqNa3Uvjp3pOwS6ipX1Nt+MR6mA
S9LBi5LzD4UFasnHQdBpKdNcVehhWbm4KaOhfEyRNr1ETBjUHSKBq8TaOSM9iQgTjw6TATt9+Qyb
yiRK+pKIRuAygaUqvQGezhY0kpZsJFTXA3jGYDeGprvPgGb+UUblqjbRnJN6Hz+8/znPTTIf0jIp
pQs65YvxB1mSto7PyrHdjo5uoUQ7SgS/Px4E9JJmIG8xs9IXa8Yqe1gjBY3CIaxon6FtZDVeLWgs
reyDc18TLBi1HFwWMYRZ3Gm+EWdCH1mcWZQNaFzp1kb0CNqjYZM1aDt/fFgOUhqomsPNZpsfr512
qK0h7XKAWI0JM6Qby8uCU9T7D6JQ8KBXx72FPtBxFDuBojkGnIhRnVY3eSvTHQDrcCWDPLMOmDYe
UZyIfKjlzMVZrsRYbMx5qi0/JT3qaaj7yo+Wimg0CSoQHBu8bZyl+oczdUqDsx+SfKGe3sLn0LzC
z5yVM/e00jGHoRFl2vRSeLktTo4UlrUpUhvn0hbFMmV0AFyWMxUA1R9LdJ+c3nwoFOGjM2j719S7
r2hsFyv3y0l+xY9QTdzEqYnRjF4+MqYSemUTJCQCVqepu2aAO3IHi1h0N2aLPQU6/G4SXkLspmn+
/pI5sw14DdD0Q90V1YtlaqfkEqRDiurZiLwvIHIwiF5fhDe6AdOirX3+9/2A51bP3Irjk8KGRODv
eI22Gr4G0Mo50+j7b/pary7sdFrbCfPuPT45VT4pFTJWkIntymInUHMOQP3zWS2JOAsg3fxyzCb7
EuVlubKETmeQUI5Omsj7Q4MFfjwgzkpLVCYzmKNZD+gP3WIHPLZUn90a5xzZQ7hb2efzHC1Hx86b
K40cXwiGH4eUwJ2HoNRziGgpFmVuab6UbT/9KFsbiJ+aQUDTxHBdSD0HuaDVKw7Vp8tV1SmgaLx0
yCQ51Y7DI3Upgq5vc/gZVeAllv0rqWyIlhSogOiiGgnt+KOLZo7Io5Vu2mx2vNildQ/pVlPLHGaD
xqO1bNsDWyVb+ZLzolhMK7aP4DHwtpvvnsWi0SIIowa6r5sqUirMHbIw/FpOY2p4OCsYd2XcTTDk
HEnNyAZmvnZHnFmzpkDaac4BqR4tG9XVBCcjQygNIptfXpio1zVb11fl00w1i1Zm9MzBR6uEpzLG
i8Z8+i0Gq2tKbPSNYONb9R3nYvykYhDmdUaVqJ5RS/MR/TSeyoPf182F5vu+jeJrXT6jyJYVK++t
MzNPPxYwgEN6PaMTjleUBma/msp+1l8F8kP9vPnRW+TzaGS6ION8QEfOC3Ky8sNXGZNAG53KGcCA
E+EbkbqJCX4YiXGEoHPwSL4+7V1EOuqV6T73bXl4zQbSPCfVpRhMmmWRD8QBjUxgh8+oSOj2DoyW
f91gD2Xv398t54LNRrlUINEH093FbDboeYFIi3MoLpa4KtS8/dRnCNh1Vt4/vR/qzOFnzSEEDUWb
Zp9+/OFUH+g9qn7khJHt/4oadXx2GrvbQ5ZMDjQ05Zf3450ZGjV64C2gHjXoDYtnbGIo0E/GnHM9
tx1PkTQwqwrl05z/5uOfDBAavct5aFSLF2dOaKVFUDcRCsajUcExAPjq0/bLdIT4M2qB7w/szJnq
kFMZ8ymHgM7f9sSbF0w0ZNjZgOLbqGkabf1c1hBa4SeS7Du19qsZq07sS+6alZfTubiUGwkJsw0w
yWKttE2vJmCaidtnVHAGbM8+aSONRhid8rnPDYCcnVRWkrsznxGAAimAPSvZmWL++5vRwoIy0gZ9
+g3LdMQch11exGW+Bc5orRwtZ1aowzmHRg01YwiOixU66X1rdz1y1T7sqW2CzinI3c45tPAgkPUI
1syDzw2NZ/XcPqFezGPxeGhlbyNd5kCizmsDY0MFs7E0MPOHyQmTlRU6r8DFfYU2jk6vwQa3xQV5
HMqwSg0eOeBnEYTJJwMJPg+HMHnx/so8G4V719SwpyaVWkSBWB6nFmZSCKIm5a6EwInltuw/XAtT
aTpSkXAo4pqYdR6PBUIYhVI8lzclYFjYvsJKRlzY6Kt5uL6JcuWIPLcqqFDN7xiSCsNZDkpMVtWG
nFtK0zx2zXSf5mgKWeRTG7uMypUPdS4aNb4ZQkWZmHfd8eAKRBAsBPhmlHoZXKGwoWNvHNiXYhiK
a6Cq7croznwyTmQq0a5AHpYa43E87NaKfgB9toGUW9CXlULDnTBHgmJlYGcWOyHmwhg1WkO48w95
s4+HwkBZJ2QfD12HUVgKdsCzY8zCN2HoV4/vL8Qzs8gk0pqk0+66tKePg/mDOqAeAnDXcrFo8fg5
5c+sMsDu+gqFXCr/hvz46ciNTbWUnITu8PLannInHSSMKEQaQh9vzMAzNBgsdWsqO8Ovhs0wqL33
/jDPzSlJtTmXoOc60zwNb+YUpSIFXgVaKHadXKHSFOPwoCPaa0D7/N9Fmu+GN5GsAlgYqCDcotom
hC8AvD2BjR9DBA3jgk/5frgzVw1qX7zl59yEO2UxsLRBDknWKvy5YWr2EzLYd5Plux7czXKnDO54
NasBffkPglrzscJ24LW0CFqlbo9alQ7brGcSQ6Agz+loPUsrqxDFKPGrr6WxEvPM84yDn6xaE7zq
qbkfz2uNt1eNjnyGdHkJIxnanFsMyZcRK+mf0CrTb2YqKs9UBPLO/ZCu7MnTXHrWf+UIJaMG4Lvc
/MLIbbyxQIK39qDet1o2bhJZBd8Vv2xvJ0fxd7Vf1rc4b324xTAvV3YKeTQFheV1lDWGGzbUJ5Fc
BzhESyPYRVAh79//oKenAK/OWcsRWBl1tOX92tkZhikayiQk1PJbMOHv5DV5naOv5A/5twb3ru/v
Rzyd0PmdS0kNzpxGW3Zx7sgGE1xRkUFgrYpFX4mYAnJAE558FW2VC1OHMGnDsuk2fuFHa6iFc9H/
ZvGqCXeVPPt4MXUKXseqQRoqikIijaiwMand57KHJZrAzw8zf+q9YhBFfKBYrP5+f/SnxxEOOyxk
bklqDVRKj+NbdCRIkzkktCHWL/nne1wYyLxBobj4cCRKpFSGaOX8LbAfR+LtoLmI3yNfgBBS5mEq
AS3IhXrTXFgdomUrx9HpLoXgyDOCvJBvSlnhOFwdKXE0NChiW1pS/uIC8WLMzJDf8qnANVm+D2Cy
vBa9XeyjUTde3h/svGiOczeiU0oHiixs9J4X+U7TWlbcznrcIMcgNBaW2JhRpn14S85REJgm8eV2
XiqBskMQ33F7MsRewUljND51zqBc/gdDcbR514P2dJe4mhqsnwIqjYnsp+IOULo/0oQW+K69H+fM
zndYGZQqbWh5J+0k+qc4ZGYtfiTCMD0Xt2jYJ2lwCd5vQC2oUT6ckgI4E3Ozw4aycIIIqwNtzMv5
E8Gw1Xcwr5NPJnWvHcoKxt37Qzu3FkFein8VLMGlH6/FNArRO5utVmxcRi5FVBpbiglINY49NMS6
Elcl/fZ7xICLV2njQfl++DNnDGkcU0rVCUD8EhtsJnEH9IPk2x9QKd2UVBTvDCexqWMOdvWkacj2
bDBFK5+wehurlcGf5gWz/jM7kcTYweZuccLkylTQUk7oq025eOVjIH2SaWzGbSuDpAbqGMcPwayz
+vEDh8DgC/jIHDvL2j82NJgPdjwCRrWst1BhzcvOmeRX6HTxSu662O7sPBdEj2rzAOAMJ7M7/sB+
J7PUNcbQE31teqqT1Hs176KVAS2Lev+EcTjP0LPm0F6so4wLSkCLDr2IHkXjJq3XBRM+XiJStiV8
vU/0E7OrWFfu/MEfoN2r7j1KHR9czic/Y3G4GYXoG5Lb0EP/a9b4QaeKxLDf5zbqH7E77XILz3R2
M4U3wIy791fz4sb6Gx2AH4gVlUoqFZzjua4QrMYjr0UjKQjaK7NEVUEEbYdoYrfWZjj3Wd+Gmvf1
2wx60u3RTLvQa1033DV64njaUOcrn3XeAG/uir8DcufCsEM2x8Nn/vubKEqHHBkOIdLzw8ruEbqo
DX9bj0VcXepj5IpHu0AL6WNXxxwUJD27ETITkvLOIonVR6OszNwNvN6XwS3Sj6U3V64+dqb/jUI9
T4MGAR8HXuTx0FrIImj1kcK5yFSk162a6DEaxbOUELywGg6QXXDiv79AFgfOv4KSatC/IDaPkeOg
uW/jAzUaGAwPIvJpABdtOG3tqe4R/o0He4CO7ki0bOFS021/P/jJkqGfz9oHrQDYnrN28TavusbG
gj0ztmbZBAdR+ePWAvi6EmVxohuIngMSJ42iTYsVxBLu0yYhBJZcwzswRDRwO+pJ/jkqB3enWIOy
q0du6zRD9lJH12HlOD/ZfoR2aD6Dh0P8HKT/8ewiSSv8OEIcWBW5VO80s+jKl7BpZhsyMC51s9KN
OhePfcGdTy4HXH2xB7FATDQflQZEO4wO68bJ8eAXJls8Yyrv/W93JhS1e5cSPgAn9uFiaAWMrioG
UoPIMEqafplNOFU1JkdaWa18wEVGMH9AUBC02PkH7RmxWKNRbJXq0PaMqhb5NUJFxV7xp3SLMlTw
0HT0+P2+jbZROug3aKf2Kx/x5MiZw9MaIakDucNKPf6IGhbO5MBSQzw+cPbK1Ggbw6ooTAtFJz/I
xf37M3u6K1D/pgfNRUxPE5zEcbwiwEUo8jnWtASFxRjhV5RwZLMyqaejOoqiLfYeEjquUsa6v6Wj
b28Dx8IpGtUTmDXuPSKi5so5cy4c1dkZnA2RgvEdD8pE66kIHQv2v12ILLpA7G8M5VaaiY5jG1oA
o5btEKsLjYuPz6aOuwQwWACUFLCOA0tKjWD4NbStMCd5lTFtTBzJHj4aBFotoGgqOnSA2PHHQZIc
7r/lCGM7MpxX/LczJHGyYqUCd7owIEAItJLBuNvk4os5RLLHD3qMkjxNo+tjImCJ4m+oXn50LESZ
a0S0RClMLUtTda73snCQSCsMjcwMyiuKGPXaejg9PjCgAEAFFA5aKHfr8YxRqvdHHc1MT0HFYSOl
4HrrVYTSfZr17w/o5IqbEU3kVNgK25CFlldclc8sW2zZsTptgp84mKRPJsrRF+jUD17t5MpVQBF1
Zb2fGx9ICBxEKM8SfzG+amKCg5JZjEJZ0jIGyo6gtY1Xmdqv7ORzodhR3C+8V6iLLJaFiexECPWL
Ds6kN58LibJa3jkIdwIw/PBmmtl7YJCoqM9lvcU6xz8PedTWib2in/K9Wyd/KkRTdx/9XqwH2hHg
/udrc3ne1roKRR1mKwvQHp9RQJq8STHkDbzX+hYZ0AQpLQUf1fejnm6u46iLc8K3xhzKlo/Kh9pN
h64I8ZFDzPHwfpTTXISmJhU0rk0o6PQ3j5e9iR5xjHtciAh5G96lMXLRoz0gLmcU2rWKJyMq+r2v
o8LT+N/fD31ugFxivGzxQ6IGshjgMCH6rAwD7yHLGjwLF9ybuBFrlaSzUShq092n2guNbDHAqAVu
65uhZ2tdd6EX+A/i/rlW1z1d8rxpOAj1WaKBXpx2HCW3RZqpOOR6okXbZJ/3Ra1dTMjDpocyRaNp
5Uicl/XRo4MPxZhAD5CWO7wmj8OhsGWUJRqZnj+Vxh61quk+M9F/jqq5VuW2nbuyTE6PLNBTPG/+
1s1JjxffSqJqpHR2H6FlRbbRoNXUUe3MnQMPleYCX1fnprPrOl3ZeWemlfMY0A3VetzWxOLjNcqc
fGGE6gVcPhdmFk2XfthS0s15zK+R5s9MKsm/RUuOjcerajGpyB4hcYcMlFc3DX4nHTgHxN1t0EDb
0EJg/BAbeZiu7PIzI+QZRxmLCw49iqW1lWH3fY1dRIqBoaFuqS35T1bf6IdJz7ufH95vNK7Y5hSK
aecuEVRNa9MFkF3qgaPHekKdPQ0n99d/EoRKNHUOqGDL5zACbQF4viZFjMzvdzITAl03d1q5QU9m
jfIJ1xh9P2o2M9D1eP0PPN5oLka5B7e8vE8ou3uirvq9HFXry/sDOjkgybDNuSFGlgjhc4luy6qs
msHVpRflpv7kg8zyL0OEN1M86P1KIAEYlL0jt0ZflPG3qG9dfWWJ0EI9OcR4PwGVJEGekSAw3I/H
y3MuhvQZl7sR66PZQmTSEy2565KpDuKthY52irltmE5Y1cOfrKNkI5xUWLi70Lrzyx2Cw2qqPk6p
PsrvYQwWw7jsE6dQXqSdUaH44iNVh3mmrXS18gtBewXTEiUUPoKcGEPj3bpDYlb4+laO+D4IVJ5p
90b7Btdf/QkbE2xjt5aU/fzvy6nUX0tbps0ftRFF/2XSJkv/VCHBmP4qY6Npt9qsKbqLlDwsI3Rp
myi9agu8WoQdWRHNsagbvw4Sy7kW99ugwqJdQz+pxew77nqUxsAfVbdozKOWEOkycV4o72jGtRV0
tfiFbbzhPsc8CBGez6FFqdmWmUltD0HIqM348fngXxVVlDZbOrdZ/6iOWIKV+HhHvu+lNMnxGx7x
an4eDL1C2T43Ff2QuK5PgZCx5OZrmaA9N3k6jiK2eahK1F31XdNFA3JjiUgwEjpUslb6fZMCtdrU
5PyD3KlIo0KmTd3STTfjiEayl0tfHx/ydlKzX0mRWVqIHLMVYX/Bc7bzkJYulFklO/c/NaE7AXZu
sZfnodLV/FQLZMlXtQ0EpFbE8bPpsbAKMK1ugHTEbqjF7HNvm0l0X886NKmn6ErrfjH90a6/FS2S
99ixCCNrH+s8oui66bIoqTAKUHxXPeA43gwP+JGgaPyK2QXydbglCcWINoit4hdgDXYSPIemgynA
BQoCSKtdJm3XyntbtkWHirEka7vveztPUDdMAmRMt3NXlhw7HK0h/1LhhiJ4d2WF27xMWLLgGBJ2
5qTcO7UeJD8NbmwtwABGcTB+nvoqwi0m6oTZPuaWFOZvbZoMdO0yrS6l2Mqgwy5oGzpdpWKz2pZ5
1WCbmPcB4dnI7lPkjymY9bawHATxMb7IXhG/F1G8AS8hR+6WpLX7b5yVnSY2DYYM013ZOsAgkSXE
M07fIKhd4XoRB43eVpvQmTT/N6L6mslS9i0EmbH4GVXx1THGqYazbgxT1W1RnCvH10K6k3rVa4Ux
PRsZHg2Puus32RPs1iHxTMwx+i20iMlGm6/B36vLw1Hcpk7gQ/inGD+9JAroERxXWovg6EjaN+MY
WcZLEzntdOFgCOzqW2B36Ml5UInUQDmUY0LndZOVxji+ZkbKRr1IxYhMw8aOxQREJEOXsxLXeqWl
Ba4etMBd4clGkXW3ExJLYAeN2ZhewHWrwOR0EQBO2+mXKRW6WJ4va1BAqKGPIjcwLMawEsacquA0
hEL5lPWvICwVvHJglfvZjaYFCihVdH6AJW/GHE3N72ZZDUW4tdFDFA8WFm01onM97u/RZmqAyLQb
Dliz/ZlGYyTlLKjvVi2CdHFX11e2mpRG8ynOBQL4l1WTyKLdYxBRY5/S8SiwLa/QLd+8yfTISlu0
i0KJ5mzDaR2BkVbdptjoaNiYW81QlAJbjhZvIu1y0lOOr2c/Mce2fUBfD8XoXY3jSq8+V5g+s8eh
nyFOPPckFft2aDCRRui5xytoVwST0W96dI/VXY09jiMQke2j6i6NEHo+lOh5hBGIwiaPI7zktd79
5aQaPY+LJhqtP00R9va1KuJafLNDrc6fUhtGPqg/wEoADyGS5r80nTN5o3VkC9t+CLvuWliF7T+N
PJDbF9HkVYLmdmBp17WDHtWW4wsVwiZF4Chsx+Ky8qdk3+PvhkgEiqT4Fgd9cGv5mvzswjy40BI3
/kxfDWuz2ZG8Np+c0EzjHeWmasBqhbed/GwVXQ95t9BLQ/mK9vRY/GRMof61saKaskCrKO6en0XL
QZVxO27BIST6Hri1SK7rEdloz+pJ0zHPcrXyq95qjoKtJh5SxY1i4mHwoMVhgs0BN7B/V+K2Od5w
3hVfEWge5UuQuaX/055CJ72PYsWx7xsUi92vYIFK3EFyBYNcqRbduCdXHZtNN6Cbh52Wkvq/c7SA
qztgq2F6MQSoe/5gyWL8svFV4C73lYXz0i/XR4weYmHFPOzyqav034imU53GvqHSWNWsETHcm3pK
e0rJxsZ6zMapnK6kEhlQ+w2U3uMXP3AakR2MvrYQsBdmFQzqYeCh4A8YVThR9adzxl78xmixzPqN
bFSjVbY1rvHaD60ahlaHQZ8NFnaCk+hqHOGaHDH7jevK0ISrkcsZlVpJvRzqrTXiafXbbvEkTTa5
U9awZWWgNe730ohE8WKHRhqSMeQsdImZoztZeKXno44NUKsi+ozLSuAM1d5xEOiGlqq65W2omD3e
P75EMgi7I85zoAd1+4pXp1Vt4FCFLUejGqvbGBwIGEs1V2gkDXiv0OOOQ8N5GQIapy+YIqa/gqyI
sP1CSzqmGlyoL6pCxWyL6YKib+0SoeOfNcbiDwC8uLHdVMjh3sr64RCwv/wbJLtltuX0Kb8iZ9z1
XLBd/FoD6nlIxjz6ZYVmg8xoPuj3Rd9b9xBPg+bvtfAaOGo1wHOsrStsVWX7SKbgUJKWppvuywlx
iz2CJn6zE7aPizfC/JV5mPAdowXr1OlLrtp8rHFSLqtqFKpHbVQiaVygeLAFiIccgVkmGOhElunj
KC9GrPzSZPqOAGfoXhaNVhooQ9c9EOymSXdVqcYXloPb7oUhsmDP4wPVkGKMC/TjwQVJr0izXGw7
QONeRfei3fdcb686WMxkW/rcMVtMefgoIR570bYD1dpsx6pv48s67OxxY3QO2DHU4lBjL8Kh77xw
VOrhKkD2YsSbObMPcVo1A5I1PWKcAn8rf6POobZtrsVgPjC6NLaVmluKpw/aoAKyC+QDx532pdbx
vdhoSE8+G5EdPKM76f+RdHbuUTFPB2ZEwfRB4lsgPVT80TiFG+72G9epSVYRjimsG9Rgh/g+x5K+
3mtGHRWXA4K0eBjpjTY8xzDNS8/467EYmXVPGyhnaVq1iyODP2KTsEV3uvg8fwcq4WOMp1Pj+/hS
kKPktmegZd2CSxxTLpHITjvc2Vvtu9ubONroOCL+N0fntR23jkTRL8JaDGB6JTsoJ8uypBcuyVdm
ADNBAuTXz+55nvG1u5sEquqcOvuAs7niMzhW++dK7CNb5ZADP3t+miqrTCNOPpvfAf/aDktREAwd
tr9WeRnNTnuqCZGGMxLy/qeFArSZ+rVbvE2qrvMrWZCCmkZUKlgw6jjps8RthkfVhHF5ijySliFH
LKE++f0M/8FJgLakZGz3G6m9OHsBxbil5NVvneAISACOSzS3wa9WQYbJDIH5Om1tNICBLEdr74Oo
GFi1LnxSprvCRO6h5/ccSC53vKu+ILj7uvfhPfGHhKS6jBZQmz6bQWuqI81hNu+VbE5du4pHD2tV
/w3jZEtFzJmZjqGFllQWI/9ZX0WJOq4JUavXYVQFBU7xLrpNmjoCCdBwhi8wXjv1o3bfmp+Q4JX3
thm4T+qyqvxDNyfJdNJ74fBZyFPPqJYk0Y8Gu8dNbqfgzQu2Ob7pcvYALvyU4mWPis5JB5z3t3bN
KS5XYyjyVkL6vUPYywKuKTvPxC6WtnraRs/7nGVS3lUklctUO36hOQyTusq6fOVgNLsrf0+es32K
XuVJCs6icl+8RRNZEGBxaN/VNK7MxtSsl+6B13Ijsr+z3HxhXjniiVT+6HVfBNEuTu9Vt70bLAn0
oon/HxAYVRyKooz9K36qYIVvUEI0qqkfXlbWTepjbitC0As06vKqMmIMTwqrjoK1G5fRKdc54+Bd
5G2Zlr1136URF0MU25z16RLDfkz8FTdobsv8vHurQw5RUBTtWVBPD3/KGiDoEF94pHOxcHahbEQE
ghtWJNsrQpz7J2ZvXnNAP1rd6zHSLhtixE5TsaqwEuuZJE1bX4F9m4ZbahW6NsXPUhPvl/DfgfsU
zITjS9bhWWAp/yDrtz+euxf/QaIz/xH/Un6ZQjV3XYA37wRBaABfsYBLywVQPIcH6n3xO2c+O8rv
XiclHM7M1t39U2TDhqLAyRNxCCgo/HPoWlddw7icX9HZg2LP6Pfp3nbd+S8k1gfbkQ2k4VDmdchd
ILi1Mmy85GPBmIsrisGOBnVt/PAJVZ5wip1lpuSER9+ZTiKaIvu77pJYXWupKIf1Crtmb1buoXSu
Ol8fB/LqqjQUAm5tweZ8imnNaV/rZTMzmIUx988cxbD9Wj9nxdffQ9ZuliRM5V6TFYCRIvnnTJ79
B/Mr+TfLgM52rfMRwLazBIiW8cx9hsGuqehDWu+YB7Tn+F4ugZHAmMYvYwybLkXptyqdk93/i1hC
DwRqFa6JFtPvOI/677bbhH/js51+dp0wrjLG2dNIFgdT4BObK2rIQIjgPQHy7b6tfb7yuvR78Rl2
g3mAnZF/JfAsnxffW54TAcT4PFDxYJ/UAVvFEWhe51jV9XgysgVjl7g2ztNyqbZ7MzbWOTXS2O+I
SFKVBgJEWu2Tk0DSS+eHh9x60blxptVhcFPsX7Mjobog7nT2alWz/22MXCJ2erb+a+Dw2I/REtf3
Xu05/yAymIdVMAc/+eMcfq1FU7+WASkZrDQ2880SFpRIAWLKmm54fNYrYE3RdhhN1f6zoyO+QdrU
Hufbtv2qek0sCzCUpnysq1Eim7Zr9wMrdNoysyVKHTchmwbnZgPftrXDRIOwjf8K2JOfmz8UzwtX
+FPYlPqj1EHcpivf2t9o1NOtbSFkHpKO3zwlg8W6WaMEdWDTlJe1XTljW3DkBhaMfnN5SCba8LS2
ChoE9eylTYiD6sn1WgtLgGh8JvIuiUandd5WiIRjFURnlEv3I9QKMgEr+eJRTgGvu8faZcSgih7+
YFlrv+A2bERXipMgRm0SW3I0PnxA3mTb34BW8uXJeDT2RwBIyJ5aan2Oar7rNNGthiS7eACQlzni
IctXKR9zwINvOC+aV+MtzIFo/JY59YdkdNKcBAbQ4GFsX1RTBD9rDx3MzNVc3NhS+PKYxBQx4LXa
WGdquSgqDmjpa3eMGn2yNkleudP76rAGVXdbs+Gtr6e+CT97wLn3thY7EIK4LP8UFKzLTVRMyUuZ
5NBO+HrZMWDGEuQZkNLxGLsWmtfoyq7OCjnI/+LRt5iAury5lftEkrxZBp2BGQk7Io82ATyZX+bc
IkXCQV7L/R3azWbvOC2C9pR4CrSejLUB4T2slLNDQXOX8+H5drZke6fp9l8D5Re/1MSib1rpMfDS
QlADAJbfnH9NVbe3rPtdjnCmV+EJ9O4QZWzR6CeILXBK+QldvoDdAKlgLeuRXDffZuWwg2NZYxFC
g6VsDwDbAg4NVsPHTFiCIAsSWEaU8j7Lvyh8+W9nkPMfiZ3+E5lguy3ARNpMl03yJzZr/x+TwOZp
Wob2uw52/7rnYwJDdXzaX4tKRFoGnn98cCbJr/1ubmL+3mXjiRK5Nsfc8VcvdWU+8s1yZjAH8YL5
pSHcg2bfwxXB6RmNTytdqkkJ8q3d22ETwee6zcF9FNbTVwPx/Q8cGrATs2z0t5pJnkptw/wzm9s+
bDn24Euk0zLHXyjMFMlLmRR3ezDaKd34Eu9JjXYqVqvscjcsBUWK4y7uYcujpmetaxRhutF3fAis
WR9xFUr+3d7ASgjGjf4sBwBzgL8mSwvEWinN/1714zlvhbnP40sCdYgUq9Ox9KIig1ICbZGqaesy
MEn1Ozb9/MlbQrOmLf3RDlz+UrWNcu0hCpJJmK5wQUEB+Czs38TTNn0R9SZfwx38EZfT3j33nY5h
Kfnudp2oQr0Ouu7/aizW98RHwG6Bg5PYtCcF492xDFJTjxuY5X9Aay/N2nEF5CXRmRyxYfRsOyf6
s/gDrRwuYvlWritXh+k3tn7CSdnmRju1f9vMNMnUvn4PSa9zxXsV90TT0TPkNKSxJMxppmq5a/dO
g9ySzbimvOLhtxCmKY7laAg/qumIs6ZQ6rHz6SeYA6Epn5sxr++mnaCEcy4S9zqeVfRTtLK7wb9O
FdOslBiuju0rk+WI4Pwuz01mYxGDxgwGDPQwsziiJHvz9xVi01/TaGCdGv7jKQhXKvpO13sFaHKa
P5zRJE8h5j689kBjWPsO2gYGLPmPt0iZfZAivFW/ilbpIRt05zWEsq7UXjHBUX6q/aL9tSSQ1bLW
DD4QHOnaOxkXGwBYeMsvMUm8EQAVXUUnP17cE7/xsFO5sercerP4wFzEujtL7958CJpgvmvYjjNX
CpXoNRJmKm9IjuRyLCmrgWy4VlwlpWPXM9TCKDpMQcyWelBwyEiGZTe52+yPsyam/7jbUt2CjpkC
GrBg89NEbPMj6GtutS4qkDGbZequqgihCIRsUL4H+bB/jYl1xgO/obpbrPbcQ2JmHu5G5e0fLdTw
nbSNLLKQCuUvIsN2X0dGlwd65u5B2000Tw5RDLp4SQaGwAfb+5oI+Hyppg/X31rKjmqRy4PMvSI8
xJCEt2+1X8CwndK8BSLW/AoOpTqd4ewr/3wxALDiXE3J3zCopu44TvNuPky+uL9ihMOrDX4mL86+
Lu99a5K/gIWa8hS7XfdGeLr8s/QCrK/xRfvhVNy6qUPH/XsXEGNpQ5L+5E4hT2kSLqY5inlJ4qNd
8qECKAGfIvU66e53RZNQs+y0xb9COTNedK1HMoDPALs5VIOKQX37S2+PMSgfxZjDb38p0LUT8el7
JyDClvZDy5oy1IvcLjq2Df+YQ7+O/NU2HqMZpiz8JYrnkV52a7Yxa5noVUe289uWmdowfoltDePi
bwNyQh83Zxyf41rE8dEjrodiw4xwMfYq6JhMRYt2MrGBhOJSGaYh69G0/3lb5BD9y+9QeVdBYobP
MV9IOs2jZfRh6u60NVvkL0x6RNgPN7P0RENMp+8zHSJcjynxNICl7AAUPi21UXerI0x3sNrQChU7
tj1YOBNB8uWkB3PygJRUOGAKbMBQhCaFQGO7l3paoMYVELAfXL+mbtvq3WlPO1NfmYVdFT63Da4B
QPDLwMRNtdEDsXR+lOohXP5jId4uKcMQZzgAoOqGQzsJ+BgTDO0nSB+A0RiUKOe84to1B5grxWUO
ncQTj44H5C/P5xdElZbefuu7C7dxar4qKxeOaTLc+OMV1XQqchfyzi6Tx6G12p6x69dPc1e43iEg
I+JZJwQ4kumtSX3vQuMhV7nlQiXgzJ4rTkvCyOitLesCj0ddrOCX+q7a75VUtGoB12CbxnoJ7HHY
BeGdotlNc1tNsGGmARRZOqD/v5Y8VRpnTRMDpmFLu+AwrnihKrwyAOOxe9GIhkFxhsUY7wfCiQek
zLwGvx4TPJ5n4ZLbL9k12jmXdKnXzFT9xz4y4b/ST0A8t6bQWzbzAEVp0DS7c1J7ofbDBGfo1QSi
FakLAGcmG0M2ESJMFbXZ0ELlTjeysWyM6cLfDWNe/LDqwZChFmTotGak2jfQ0wHr/c6xyDkI/oxC
yLM1F1ynqxECKjPuItvyGf+oW3E3Na5svkVZ7QwlZaJeAboFw7GNRLJlgv7gKbE1lRPbRYC5HWfe
mTNvENBz32OvV1tkmTQgmaE7RFSuU7ag8bX8kntPA2BlMGVBPchfyeTSV7ssXb4g+biMMEZ3oRBa
Frg5KkaT2iI9PC0VJe+BTG6osKqkxlgLsY6H1ZTrt5dvTkO9Z4a7WrWNe+3pXLxOu/Sf8f7ubRro
PGHC6nTTdGxR++73PmAAVhaB/v1/kSFN1mT48ZbJPoou128CqFlzTKax/gl8xXU6rHb/NpuYHv2t
K3+gKIUzzYGfPw5bF3IE5b33tjaSzN6V6dNV5PXe33zhyOOj8oyhi4JoXGw3fUadYDC/7xc0zxKX
DSvJRLmQ11YHR+45+YiCNr/Qqu7AQYtge8ckLT47lAkusqS0M4BwV9T3JJaiJxV6XH8NWwz+OvJ3
0AeDF00/k0NmC9V6+CMIcnQymtH4wfNMzaQXDu5vYVsq61Ivzn1TX04aC5P9ueP61JnR7nqLOML2
LUbmCHh3NbvhvYW9fGEFtc2zdTfqXf7K7tGzIiTacOW+i6OVw2qKQudljLt6vJ3zyLMITJClDkXU
MKYkRjv2rpYRZOBdQMJKcNBut/3jG7ocVpSaKhsYp765BqoyBCm6rTSQjD0KokmCKy5Bl7l2myOE
e3vbP6tL0sAp6bztjmMPeKYig2hLw1j0/3LRSpl1tgQ0Gq9+/1LbZDYZenk1nxLZEfri2cp9nihB
nCzE5fM0U/5PHAdxifjE+sjCZrx1JorswpIAn7eQsxRnHetJaxVt15KNwJ84ANkIZHKRbcZDsr2v
Sy1eC7cGVL9t0/TVqZxp7Qq1RKWLXYenkHjSvxM3zyOTZveJzN7eexrxwkOfHFsFfuOiENu6c6c/
OZM/51yDunxqHRdYdx7qfU9HXq/wxDIi+l8tLqHHl7zhYzvP1PLwYpMKN88sIGivfvndKWazLFFO
NLRiUoB3uSXLJ49t2OU46XU6FvmMxG+x8vH9bh5FxdQ44bNylRr5qgtqhR436LcDfK2GIstRnG21
5YmNeyf6p31ne5Hbss63Qxxy5Wzs3LhZtAb2izl4JLMZE/I5JPq2vK4k9vjLNUcm5jDAU8q8vmBu
RwyNl2eMdff32q7ux6aa2E1XT4lblt77nzAyDJ4JeiZwtUYC/rM00RqljdOi4QdFNF63s+C/3E7r
SEkroybIYM8G/9A9AtQOXAQXsbhl56qTM20WwfHOX2YnjMU7DrU1U8iH3t02tc7vBmq5dxTAcS48
KZDWzJFzxHj4iXV9IEuuf1HG374tTq4PPhCUFpqNpjtGbIeEmRzXGW4Z+ek3DHwck/Y8Qr+olrrm
AKhXOFkf78I/b+CpPpygq95wqZafC7PZD+I83fKMTt2+jXUV/ABMLS2Q5cRh5o829z30o7y3STya
6RisifsX4zhkWy+vCQGARiHVtaMa86fbiym48counw4aNwgPMoud/3gf7cj0cEQnrtZmo8TDeTMe
QyXK4ThPlbydSZtAbrKd/Ml9MFlowDCJy8mE5gSmFzdhtQSOoGPoxVzcF0Hd8plRBkRmeV63U78s
fpO1/HY3nds7aMksZP6owejnodspakU+5+DFGFf7x6ALYJgPTuM7t3veTHlKMFHwAfMWRQgmMQDq
mgb2JVLCHbIkEGK7rqbSe8UOSzKA45bUBlFPhkuvXaYzxaUOSIs8Hx6bzh8aDnfT/RIT8hi3NMSP
FKB09OzM4VqcjNDtZzRQHWUVCFyMEKIIuM+8ZnjVow3+Y+eC+Uynlj5KJ92xfPEO9VO59/62efud
mkA8pr7KmTatRRA94tWFnBlzD+9I7fHIoSSChfW6lXSIUwHApTnnzRjVtx7HB5PnctTuEShS9Vqr
AlikFxhRHQHh+pJxnsdYeYB+m3nbgnvYVbt6Y68rbNOWPIuCPw67Ouy8XadckWgcCzfNz0yIrjyg
+Lg3oWlzRYZlEt6EKhaWgb6xv0q+yrdh31kytnVS9dDUOPuytfRKIoe7fhxOjISKp7m85HM0JnTf
hFMuf9j34PXrlhwDytYOdj6UMp5lVogBK4bMY+96rnn/vvAJcEDKqEPo8nwOW0WZxcvZedOQuhUj
BsJNMEeSmzjTxFbhqGEDAfU9N5rcN26DKD9KSxORSrUlp27Vor4LNpOHaWwdW6XFSjJR1sCAHq7i
LQx+hmAs/3QcKSVfQrRc9y4l0SHGAyVfdtUsd5t0+upCyg7vzOBE3TlYIcVnQdBiqqFyYFrjuqs7
HVpAfwxg4K9eIj+D/mPdoNkeRr8qnluarj+WnoAVH2hwRbrHQ/5bxcWwsU0JVD5j8I8MgNQ73Q4D
ZcqpZaausgZo9ML6rD89uIvp/4pGBNWt9cLgiu3r5W+4NsHR8cplfGB0j+alWYrcOJTG8F+yttV/
G9rqT8P09U0OIdaJfCDRJ/NVQfWmR0rzQ7UO8lFj98AhhgZLjtKFWpjrVaps84ghJ3TTTF9R3XMI
LiXTcm4SHU1ZraqZn8JEPPo6HjpooeUs3xKsR19l49o3Z4ziJW29zn51hES7h7pcxTP1xI5DZeQf
H8XtbymX6U3Z3klSzmoXjqeP7wTnmJwoWrZiqIg8Cjs48KibOq0IgGHUQII8Y64hmuLUXaz8Clwt
f/tOtDxLQYOazvE6//WcoqMeoQkaDjmy5nXLB6Skyxf/tqIkDbOmWucezwq51YR9+gTTrgMmC179
djhzF5bfkTSBJl562yFpjmMVHqQIouqQ8wW6GbbciHc15znIKs+vsC2TGYZ+PmDYSi9nMksr/MAy
ncBK3XUx404UOTW8ETDV/KfsOvW48PfmsWuoPI/bWgzIWsi77SGpV2lPtkbWHm3YAjuOlOST5WyJ
AhHkgkEbj+3noBz1RUPAHnfViv3Vcy8Q01iM5lUWW/3ibavL0Mg1qHBcH4DZ8WugTDex7h9XnY8P
rfT831NHp//M2MmX2Yjz6nNjs+6j6Lf21xwqSmwc4DWesCr338pg69nA3yr/QSBzl1d9V4xf5dpf
HIj0ICo1xLjp8+J0SqTrknBfiG2pkZMQE1/DEFNLXRJzCfKy0z8rCxefIS1oQb3h8376FAlUE2hc
ybEPTaWzcd6L3652MRMNKDoXqkaJXBH0hu+5AiHtpsviuc/WN/a5BU42MLqU9ReOOpqQTa//WZzF
ELfny1M8z7Lqr/ZBde89gjAPdNLYKhMMBpwU7aBMUoZOjKL2UJX3pR66KJukN3EPG/7QaSzlUoL3
KBmON47YmivZ5hiH5sLq52LOsVjUF6N9KqUpN/xoi3inN28e/YBRN998LR6HSRdPrNMQnpu7nbz2
XM0MeLpYlHjhgoCASNUv8SFiqPbGUHH4cArjBcfIaZjLrlPlPuCZ7MKMvRIGV/RrIap07UZbxjmL
eYPSq3veFhAxBzH6/OClRko+8Aqw5VHg2HsXpT/Yg19uzpURyO+c4YX9iocgfw2oYvieQrF8u/6O
yk+CZwVmxg02GnVhyjcI0UF+QySreexGEmNOvAocbFjzuCv7AOgeCuw6FlTu/sS8qR1Croqtn+6E
5GxJI11oddCNHCH9hlv+yL7F+rJ6sf5epZbTlUtmyG3XIMVTufU5sqQMvpjjGY6/aCquep8Ne2ax
VX92zIizx0ox3PJRZ6wNkVeW2cbK1U/F88PfQIb7aXba8N8gyyY8imntvi7HA10amgdZ3lQS11Fu
W2IN0Us/xti47DuUftFxQ4mY8QwziodmYrkAe0yYP+xRA9FvZxBXpXW59+shyftioCSS1c0edEyw
hxyfOgMM3B+nUWzqQSU9l2c7tsbj8Zn8GxWgOZF54/QNPVSoXhxt67+m36PPEj84hszSd/7M+0hT
FDSk7khb4rYpPIcdw2JxcsrycPX/8BTWd1jx/9p8bsbM7waqvaiiPo/22CMREtT2Ve0N+JnsjsjJ
gV2P5bGOKdnTVdCJpjVyHWajxHjXmHLK+EjSHWymsBP+V4cZjtPK5xquu9W5KueRV4LBf/I0e4P/
BKg16QAB++YDmjPqkedJ8+114IbSWtXh7Trj/Uq7pK/ezIZcxkzKBPfsYBuecMyV5XHB2DeRDTVI
uvlIoWKEk+vc8MNNeDWUFa8qsQVGtosBsQ8gDp3Xca04cPPuY2KJ9N34c//QOZX1r+pmcE6dsFqe
OVxHlUW616XENcFIEBwQ84RmvVEd+qd7URLx1MVpxEbpemWToEVvaKtw5gTyGPYCSmHRgax85O3V
V7xP/Aj5hI9JByHCxxrfKwOYmRkq4/F7lsqYHnRWhRFsmQl/LmMJphXcG6U+rkPU+CdIQYy068Wf
3vvaMz+m4w4ikQvF+VDrbfwVJa5o7jD6Vrc1p0WbRebSVaEx84/ALlMVaUTt9U4OqbhlaxEZO9pN
/SVLaX7Q+PhbJzWr5MDcqokfJ9kyEIZwuNMPkH+L6trFwfSHPbghuC2DvvqN6UBrCq51WLDMVALP
iGWVRWXTgAPrqmCkNt+xTjvfrxjNlyxm3LVfQUgcqvIRrdV6rzgs9m8KrxU/vI1kPr/pQrEKcpyI
4IquBVL+Fynf5t0Wvl3OaPJA6RO6YjwWiyAdkv6a4XYR7eIjIRKN2K44TB7KRSUlbrAyprju+18z
Mj7GKqdyvgX2iO6wVyrIj5hDEqxRtKbtQc54hFC6Ly+AXDbCCr0uXscs5k4JqbAjnGYofcmr7sf4
eV984yBW7nxMNpTHM05bc7+v8874bedkOCCMLC8FpukFfchV8NVVrN4q4hH8w9L3E6k/uAApMlW7
MSueA46cyVU0/THGEBfLmNYaX4ooFRKD4LFBvyXGUQ17lF+NzJYrQooocLPe8ZAMkeC68ETs2EA2
E1Fq8YnJveJu8j2kOYmNnMy4aadd7qbVQ7QC1vqL4tGsx5IE1RvCZFwmLE4nBM3xzONrrEOqwli3
W56qjeMdHZGBzzWp4DTTGE4ivF177X4FylPsD3fEaJK2uip7aP1V/lfuHWegqKDRpMJvmdEmNR7g
dOGwfpmasfmNMdEfjnT19m0tyra8FhTeaBvV4D9HhUfClnUHnkgddtpFNXTde0Nx8zXWa/yLuOAE
8xG0ovzYJDsrnbvv6YcprrzPsvei4FDX1rneg6IfHqekn57N1gUO3o0YB3t/Ke3b3FdTJp0FVxgV
uWDzugvnP13Z0OfWxIJyyGPizAGB9/KZ4wANiR0zLLl+1wiB+U0sTxxT+5r5tcLjONQkGpnx//eA
1Mma9k6v7zka0YnxEeXvbGI0VxvJqvaA4QF5EJvP+LGxHzcfRgxv4w3cFOdfYbvYPzuCGV/GmMDl
KnFCCJIcLiI+usan/SR4XP/XFt5sKKhV8UbG7vq8ldPKDTOExdeot+1fEWGzO6kpUd8Jl/R0DHmx
UCLGOh6JoKkjfKEbJWfGE4/YLUvBe8MWA4Ufrbf6y4y+++qHqDKpSzT8GyouMxoz6+2+703yRfYL
bh4U42BEBdhrLMu+iP8DwL5/V/RWfCoXmHa6tNEKvb2qA32R84I1c6qo+azIdgXc4+6s20smdaie
1WWnY14TzKJdv7eYTxyHH79AtruZzebp1Ik8E/AeSFHiMqqL6RgPCbZr7haQSnEh9yJDkB0fII85
2yFyQucuKDpgA5Vrmv5M/aj+jD2nMkUc1qPFGzj6MTy2f7Gb1k/stWp8hpXXiiOO8PxJcz6VGWW+
S5tW9csvD6/47wHt5jUI0REkt+Nd2zf+S934snsea7MQtZNU63blxav9NZfzTAzqPvnEAA2Nzs9b
79cvy+DPTJ7MxtLK5uxMG6ldCE3dvVjFR7okER4r2dMu2nkMp4OneWuOha4s52Nipu66k9ZbWMc1
Mk6YrQacD4Gv+Z9L1nn+DtU+iIystZ5Eg9rd6u+4xzhxJiJjze9XehwMXVG+vlh8cz+S1oCf2r2E
uXQFs/ZcltjJNhww2Bu003ybyeavOZX+f4RCXcasmzWSg4Aa8Mgqjv/BPghOj5b1oI+xslzkEyzz
89gYhcrKhlB7ZfF3vtCrDICNa2/GPh+wHGTcfXSzuWETMVWe1zQ4TBiSHPKcNRnqyCh6YjZNtRmw
FXBbT9jvDhWIyRjxYOF6wlzjv3nbWH3bGGdv1jQRVS7bf9OYjU6cP4E1x2dE5U+Ri+xaqlPvt+Ev
0XoYeRZCQ55m4eo9G+N8MSnrb7iZhsjpX1VUbZ/xErq/QgQt5+jmuyMOZZIgTsCGKqpMTS2laSP8
7tmNdfwCvbH/cMQcYFjq+8LLOA8ZH0KH6+5YSRMde82T/0WePIZP7Ljt9cTi1Xp0yX3XGf8e5zVn
5/lm302PR4QB6n+zqooPj2kajtrRthVKLI9Y6vmt2HAKrhffJQY3zAFY4P/k3VbKA46kHRk+iocz
Dnv+pI+3rufeQ32jOMaSny4+OWnHYtLRg64DAem+atyA2V9dv0+Dql6TXCVPyIZMXEye7+Iy4LJ9
GoeC1RZbScr9jZPti6KBVsPDZZnqnmWHlMWq/DssGVWc5mSs5WHDC5Hg89LbjdzDlqwL53LD1M7Y
VEe5loxlGxwd/tFt4+jx0ncGHCrLfj33czFl+bIy2yO/ybub113+LhSnWErAZQWBiLbkFE8D5Qzh
zdM/w8LfXTW22jusk4NeXsVsFfBN80BmgR6LJl33TbyzgMhvbDci0eNqd199GxHVMuK79BiNUaKl
RvUeizeqS561yvcgpVkvKRpy1+WFcDzx21T+/juv1sXFEH6ZMxMGt3zJevbHbDfMYbIdAkV+yRXc
ENyYGT2121AI7LO01enmR+4962LTQ5wUGI4jt6WyL2SkgUUlg7Gc9Mjz3rwh9e5WmfyEUVQWV407
J8+iK0nRSBIU+1t/NagZyOHzIefYn1mx4K6/9mqZiHTWsJR1Nwl6UY3sfqRZ7WrWEOu+f/Y2F1sA
nrGZJZrcQe9iR245jrbchsPkWFdm8c4KdGadZflafSPM0SyTW5+SMlG8U2USUmlhQN2xzxVFfXAZ
CVb/2YLBzHHZhbtmbc8CPIXZprBcJKNX3ZA/lrT3Zq3ip6BSzXjw171hTavHY/fIyg+i9sKeAl/G
6Lf/uapz59NW7rk9bJaR1akoKYwPLt/idNg5xKktalQqvthmEC5TIS9/qcaIWmIEfSEweq4UIRvv
6k/TWYDqFXsfL73eSHi5YADuASLodzyzEhGyn8P7MUB3zvx9G7AWx0NNFqPMXZy3nFypQEh5cHMX
y4tlkooTz2DLPjTsD/3X58P2u2/c+lHiSncuhkFmx0xjIxrRfvgX5yvNH3NdZoVMD6m46gDBRkeN
80nFZ3RGi9JRgq5T/OgO/uiecxnvn4Uwzj0rpqtzyzKZ/58JXP8ynGmwZ8ISKq4ZDJc7+qjTPbJc
4Lt4+P3lf5ydV3fcSLKt/0qvfscceHPXmfMAoFCGLHpJFF+w5Bq+4O2vvx/Yc+6wQK7C1Yx6JJqq
SmRmZGRmxI69Q9LsCBw4gIBYUcYQi/chogeJk6siE9aJovbU1hVp5bLVSe8mYm3tRyFo+m3PfD9O
7ODDTiWasY+Jntw3SkcMCY6z9hpABLtkDvrkhtMB20Uq1nlnTzVBjK0ZlRUBLJlqgkdikilHkLyT
wUudEvNez3LAsGw3wW2ZgiS2O0b5Cwj17na+6AHFEVPqwQQhr++ok/R/JAURZKdTBm4Y6mCmwESQ
VPlqhSOLOSjC0QCflRKuyGKIdTew4ak/UoJtMMPKRfgUqqeGm69olV/hGdJTgmyn9EcglRUoCD8h
pEQ1d1qAST8VT1IOAgAnC/5C1eA8tqMaUXKXVTy+WKM+dZzjFbAgPaFaDRQOx0Zw0mr6oEbUMjhk
ofTvmlkZ9+xBteLlfkCeG9OtNmITVBzxq0IpnNk7j54cE9zZxENDGFszJ4CRoZndzhjU0Q2Hcjhy
cjnV+i4goz1uQlUyS6jlSuFYd+yauyTPlb1JTES2TQjmucLnQyHd1hQD/qx8cbrVqRZt7B5gRbtr
JuJvd9Se+XCbCkbO2ISqlm9Q8WqM66nR0+Iz9wLhs2ARGCUNVIjg8/WYU27TF9LX9DSpImdArkc/
rCDuBJvrFxhFX6JoaluUoMa/GKiGWqRcrJOGk1AIjYGzDQjCAwCKxk+gSzv0NixKlzyloJbHztsR
LdrLFdczl8BbcgPEA6D+hK5BhOSMKOSiuDuVRs0qAf6QEFblF6HNfbtNynZrJP1wJwgpZK+CHzB1
TeumSSttLze/LPiem0erlXJ8ExpbsmDntdbUsFYNsJXMpvSK61AKlLndiaAEFao7i1tyFJY9aWpw
VQ0psODLjUtz55adJ88uknVU9Jk/5bx1dMJ0jdTdyU58ttxNJfkspAxZwE3CrSIC1kQULaAym/x5
xI2KGtFNcgJtwiGGgHepN88rT7SsPX8djzdPtKBYAfDsl1XGdAS5ih8mhenGgSU7HJU+lxyFcTzk
wiuq0TZp02vwe5nj9nQiAiD3AdDwkZADeBJrZaSWFACvj4WI4cx6KynvmMXKAQ/dqlyJT1lAuJXa
uQBgR0o0MqlzPXcvj8KSG2JubWb4MGZ2UzAxC5qUoldPyLyDBAEObH5XI0MBHke5FMfCQRu+I/Qr
r5DofGSGUO5JujbboKQtqC8ASNZ5UpOHpxxQvtOBmXDMlcDiNuKwBz1nbYsTtdu5ov+e/MMscaiD
NNZnC6R9aWGBZk4FIvgX0n0Q4QncsDheFJ8ylb1gTySI1PbloX3f0fP2FvY16gKFKUVB4eFJ7LnR
9uNxpN0r8BgKWPGycUuzLB8sLQ28yy2/t2xahnxGg9TYQI9qfrI31I31qOVSpGLZKCSJhwBsKxtv
kf8mV8vreCISiNlQkUEQ57wVmo4Uq2RFK73UHLQZ+mZm0oGkfP9ogLdesZv36wL2bdwH2WMSgszm
eXOmavlWJmCpVcNu1hAadog4fqG4RtpdHr73a0KFZ8NAjZx0D/y+8/C+GT5KuapqiNgb/FIu95xg
qMWifDhyAHhSlVwRzl2RXf+wRQUiJirgKU1YshdK3LDLrGXNF6HQ//BHAl1WE8+RxCpM7mBrNFd4
Rj6yEKQTTAohTOifluziPYoQKplbsgHwXPRO3I+N6RRG3Z3+A1NEgghOeElVmbXFWEaAyTlRMJZT
aZRgnRsLzNFQrrTy0fhBVy4BnkIFBUz8+Yz1BjjdJKSVBoSATmmhNe3iUK42AzFWMvjEwi6byEfG
aIkW6AGOZXizxQrT80oLRnM2Eamz7vsTxCDOEASGsGlTDjUrnmRJUjSvNEsxREZRhTViKVOSW23K
GZjK40oKsm8RCT3woQnQlam4NuvTLEksNN3ny138wH2xMUBCJuErUXqeN/Q3q2DyzUnRAInacApQ
0SkZ/rYeibcqWeyVqW8ShVDUraoAeFzp7gezCQks2Wa0DHAu6uKg0slRHpolK732W/OrTOF1zF4s
dTvEylovoD56c7mrH6yG+UCGNIsisSUtXUvdWw0Yu5RcFvBQV4PZ0msFZU2V/INZNGQY3XQJliKo
nxfdgq4miE/zmvPlRBpAvSd1vFXqWhI96SSCRo5icbyVwP+GKw7tw5bZCChhQywQvvTzqfTB/Q8N
amB2bLbcoymG8V2/Zm0QJKml7/h2wK49pZz+SsMfLBPaEzldQHYNvm1+sDc2VFHyblBhysAmxXCo
T2K3gQlWuLeIoKx4tA/6CP2fgoAJS2WWCz9vqkxFeeq1jOp8av9coQJaNmgVhbcRCaT7ApjycyJZ
a3zFH3TQmrnh0Q/SiKCIizmlYBoO5o5FEkkQ6IgVcCRKW/xtIFKl8NtGaoH5sFDZQPYGEszzDsYU
nRNPooM+hECu1YBj6kttje/t/VKYFRdERFY1GN/0JSWg2JmoeJTowAgQCNwmfQKeL4y7laPYB63M
3Hj8wXtCob9wny31KtlJs9h+DDCihXTSQOuE+m8va07RLDkZDkVZhP3sfMQGMewGju+ALACNZLcV
5Dq5m1dCs7a+PugOjlmCzV5kk8MSzhsio6QGJ+Kn9tTDTBplcuUAWFxhHH7vFV8lReHLQiKe48+i
NzIHln44EeSku8kB5xmNm6gG/1EMVP1vqLAuxq+/a3KQ8SLWCERdm6VVFn4jAtZN/IATs6IUXNlC
s/CKcRjcy6180DHDxC+qIpubzj3vfPR6+FuDKim5ilslKcM0NK4Rk6k902hDpxiCNXGej9vjCoCQ
Kee7JSt+J4utYRDXAYIg1OT/kBMlu+oHVNrEYpzft0Ol/LjcxQ8MhC4iY8YuA+f/u6s3/PhUrTCQ
Y3iKqNzNyS7kzfT79g4nD4ExTZm9rrUgGrZqnRp3ig7sNhX9O3Og4KmOk3FFvfL9uYBQlMZWYrBX
UhK/WLu+HkI3NdNnKkjbgdSGlYWqmf4RyL61tXqTGtwkGEjh1U22vTyMH8wcxy34AjW0CiViKeeW
0kViVJYIlti5rgbPlABpz1NrqbWX5tB22HoCpMi73OT7bQVhCoZyzuSwey437bCXT1aPirbtK6dp
q4HKekkFMpLXgsz1/M6ngley8zIknnu54Q9MxoTW02QBmqy/JdcsupccYOEbtDvYqm5iTc3suij6
3z7H0j0L3kuZgisovxf7V14M1PKbAL+s1DxtqWv0IXkTTgZLIU0zbcVAPzIdtmaigfOIApo7n79W
QRILnCr3UnOItnB7ga1LIwFWet+Ij/ARjkeNoN1W4XD99PvDaTCMqI2YmI82m9abk4gREbsOdA30
P2CmOwnOp00Op+LKHfUjAzVk7sScITWuqoszM5xPhQLjPMhkPTHsGsDCizLA6gn+ttxRJ1Lv/oNe
cZWG6JZrD676vFcTdCo5JYJYp5oXkUuVe6ED84Ika8UaP+wYt/z58MHf5uKuDzMVsFAYGmBw8akh
QBmYhEmdW0O6SzJNrB8mKn/WImEfNDqLpHDvYTDZwhcbwyQDUy4m6mxGFNvIUVHCNYKDz+G1CbLM
vTyU709yGAc3VI17KruCsvAtWZ9QZQutDiVRDcVFTjQNZfpM7ZdRDlSIj728dqt71UU5D4nOkinc
rEzGldPDYvaGzAoDndSEbbHssk3UNeKxH2AQs6LmtPNNUkdSVNbbEGQkGoAC6Sk7GA0SghkceSum
+4G/sSA+waUrOr59ebwMe5CZqEPlYGuqYIOQLhC+AKb4y6P8cZ/fNDNPw5t1GOtN2ok+6jf+NA26
XbUzuRZSkarmZIrV3GpZKOzFnvyamcJYW6SkoiEuN1HlicUVsZGP7IsZ/1tYAc+wWK05ZHK+odLl
AOy4o4JW/aVUZQIkTAwOXc0d7XLnPxpigt/sJeycs6jbed9VfUKbAlpG29CUEt41KoiMMetXevWR
IRsIiUuQ4yvM5dzrNyMMMlhNh5Z7AhR65Vc/DsgjlnLwDeHttaPAhx3izjUzlIPtFRcDCDsyAAGJ
A0eFiLjrVyACSdSEKweOD1uhqATHQ+wD/33eIeqa/EJGNhWZ4CAyPWiK1NblpkUF9OX5+WjkkO9h
ayXwTvBhcYyvONybFLXSkNCIngAy3TXyzrgvqBh+/E+agvjZmg/WaICf9ymrh7qxBCapGJri1vSb
kAynCYwXNFEff/oPGkPtihAcR2xpeQuHziaEHZoDb0cCxmvbBuFLEOJu16SZd7mpj+aKIxobIHTM
7PCLfoFhUvU6I3SjKFp2D5WFeaObnbniq+ZPWTpOSJKNOTzEDrHkYj6lnT5GE3Z3qsFN2i1Y0T3O
sf8cEqHyipZqn8vd+sgyCPYBUQStRA5rsf0pDUXjmU7qDD6tkxNPlMdVMSJhnOvDlcl63zeiJSpG
wcZHJGPZt16VrLQGUz1XU1fb0C/vc7M6AJXTd2IVdSsd+6A1E95l5BPQfJnhZud22LeKgNo46XWt
F/RDkFnCE9JOlO5I7XQHRZ+/ct58bx9E1iWEczhHyFS6LtZyJOoA9oWconZy7F8LaRqJucn9w+Xp
+rAVVA5ZxoQyyHme90oQOn2YYGcC0QYDq9oF1Q0QzjVNpQ/Gbj4LkWjhckDQef79G0dLuJ7qKBNc
/akbuztJ8mfIBFW/BzXr9S9y6ad//Xa3MEGCTDJs9WR4Ft1S9LSKgpArAQxjHNYz+Wd0Mn5To5rA
AvcBFbeEQ2fzWB4pZQGyidPUcb3LFVh0a7hjiC6rJwcoBgVqInO2sprfzxZ+XUN+kzslR8xlQrDs
CipwOgs8X1q218YU+0ex7ZX+t707JRWigXK5gXeXzYV3NzPwPgBAEpgxmnyTJdmvaYaaVXq8JoP1
rkO6InEDN0SuyDLq5YtFBdNvJbQihYhSOUZfs1woNkkT/nZ8nla4mnKcmMUS6NC5+QEEBe1tQDdc
UYZb2snJhAqnH/tEOXZtAWwvri1AdNTJs/hhuixX82Qf9XN2G9zI8SBkHM+fIOWmMxf8gl6qUrAy
UaWE12qkZb+7/7OdzBpbbMzszLjG82ZE6OFbdQ7jURZmupbS/zoBMt5dXlvzWftsSyHiOcuFzLlw
a/7vvJEqOtVVU+svLTXCRS7c69EuEw0vl2QbxRsOOBR9odewYpPvogtzqxQbEdZVZ8KgxRyCJYSt
d9BfhvZgheZ11m3k3HdSPXan6flyB5dNETsWyT4gkkPElQrohfOI4JWYgIZSFawPwQ1sJ77T9ll3
JcC3vjEzHzAZu6l7udGlhbw2So6fnKbMEWMZ2othHdL6fAht+DuSe+oD0s1kjuZKK8vd+e9WTM68
ijIL6y3WG0noADpguhZS5tQDKhHmUCwsSg515WuAiQ8am8VCqEMj441ExsLrV3mOTJk2oxFDn7b6
wnxgQ2PHHBr/Nw2ffp01tTB8Tfd9YyppitrEniKGzN9CrvK7R7a5FSI/aGMQV8OTLPxi20ohyHvY
GXEy2rYna0yybTK837UEsrNUQeCniDYRHzlfX1QcTLGmU5zoR0XBLbYOYVhMf9fzkvk5a2WxirmQ
wAkwcHmEENS34c36KibS18s9eW8AhCOgZkWcY842GYtZGVKhkYMJKjVEi/Sf0gCfQ0qB7swrYaxJ
Jb2a7lu3xAGDxggRkC0hv7RUqOvhSFDHjiwWWXRYZDgzChRrG/V1JWTlDeDb3Gv0tt1B/io7QxTL
e1hy0xXf+G4Vc0dG80QCK2XONZyLHmclDOtZaDxbERUAJTSLzqAna6epDxsB4cGYkrHRxWUj0L5A
Ixx8TcYyszZKqWiHE1p11va3Zm9GxKhchEih0BD6Jwtf0abpYIX60NuI4YUglwvzE7wplJCqcbhy
x1v06O+mOOUi1UoOGznDc5NXfCNKThxubT2j+Lumg26bCtKakxDP2yGhS3KLYVMVJohdcplc4EeS
IIXS/dX+1rvduZ5n297V0fNc1zs6fH90+dt1HXvHV+7xytvbe15zPPLtwXX53c498LvNgS95tbff
37o7fnvkzXte6jh7Ps3b2nwkHz+/xMt5//7Ju93v+TSbj7M386+9vee88BIewXbmn/A132xs29k5
O9rltXzi3faWj79yXT7qhZ/sN/Zmwyc+u0d7v3+y9xuH92w2G2fjOM78sg3v5/PmD3Ou+eJIT3ii
h7n57c45fN4c5pduDnt749w4Ll/T6902p/MOT+dtdteO4+2P3vygPNuWdz443/jUHS893Dzudo/z
MDFQ87vd4zGz52YfHX582QZfA5f/XtXvZmyZqMniqlaBLd0fvduXvfdEpzbON2d3cB5XWnoN9lxq
aeHcm7pK5Qbb8Nz75++3gX1rb77eOKK90o4yL5tL7SxOF3VZF9Qv0w5T9Lx/eGCeHcabKdldHd0r
x1nJ9i/iiO+HcHEj96WmjGFSvz+6L09YC/N0eY5AuKx0aV52b6534LOpP4Id6Xh/5V3NBu0dX//w
7+2Lx9q4xVaPL0fv5Xhb2iyc48sLc2lfbzGs/cN2v91uN9vttX2DhR2cqx3m/PX6+tUcr23nZsd8
s/JYFq5zf+XYrM/N4d65usL6DrsVF75qCIuzuioiaRkzXu6z+8S6YcTWrPr1uH/JBhb+Dqodihhp
4sp7uQ02LEuW++284Bm2B/63t7d8Na/qwKaHh792cHnaf7m73e6v3r5/XDOR14z4pQdabimNqcTZ
bJS3+6dbz/lrt49sb+vNg3708HHu43F2k0wME7Gx8YHO/K176z25T/uHo/uc49u29vPVd48PoCu3
W3v7dNcxfC5e5GG/xe42B+y8sDc332L78MhUu65su/cYxItlf9rc4Ek81965m3v80OE4O5jLpvp6
Qb7Uz8XZKsmFQZGwVBz20X7G53Y2z/1169kPf3tmuocTvXLcK4+H2OB3Lz+B8noOufQIi4PXBLXh
2M9D/Yx7PzIKx9mvHR/dW9e52u/x1rsXVgvOGo/PLrHdbErcq+cx5mw9u3kXcJ+ZHO/F3d/e4rCx
m9uHwLa/YEUec8IusTmwCp/x2gf71Zftt/vb/cOvfWD/epg/9PvT7UtkP03298De4+zwQ7cPfPvr
F9aIz985N4/4WP693z1uHnd/Obj83aP9xC4y2HZgb1mqX65vbr7cHHabT/vD7ufjPTuFc8924Gw2
j6797ZqNaHd/5T6yRO3N4XCNzz7sGHqXUX0dZnr+F8PN5kqL7C27I/vy8crZbW5Y6q8v/PzIj2en
8Ohe3T8/Y4jOz5UZuey9OLmdey9klXLBYIthl7zi/9ju9uiy5bH0bcc9/L3JOSt2gFTdRaeJmN15
s0lnGF1Os7TJcBxvWf8stbnVefcubVaR/X3e63GXrIu9zQvxDt7DvCsz0Uw8Xz3whr19w4HA46v5
vfv99oZ/d48Mmntw7l8PNgyrN++arKgbVu7+9biwOxxYkLOpe7MN3nqzOw3tHSbE8OOtPRd/fDVP
o7t7PnLScXe3Lu+5PAHz7vDvBaG/Hv5A5LyeMVEmXwJEpzyH3fMUUgAdyhDjQlRzrYjTGo5qWVXx
dzOAPmZNZLII2mKaoTPsgDUJVDd2WrWLh3K8hty3vdHaQNuG5DEouB80+DEoq+8TtO3gr2mDvQad
nsNJe+3+tbgbvT6ODkJjvhkRp3yXJjZPMszGMHjl45DatZqkVwMsU14E5cDx8gC/wvWXI0z1gsx5
HkwlIctzU1PVDEWOkeN1GFdPLTXXMJoq28lPdihJ7LS8emmj/qWVUDVU/ceT1j4PAANHgnFlk+yR
C1pLH81udvFAxFdM4iyWTHXDEsRN5StkKSbKRaJUWcqvDFr+5HCqAZ/dQWl+SrwkmjL5Aare6McU
IRKyAiL/YPB1XVdEEOTgWOFEPh8Qv5rkFlb2zgaxj7SCnucuZV2FW4ZxurLQP7Dus6YWp4lSGuVw
nM0ubHRhn2AQ18QI25Uz2MetWFydKDCYQxTnHapgG/FPKWuonYLQk61B8AoZCtDLhvRhK0S7JZBZ
YEP0hR1ZiF+lMOJiR3kcv0BWU98InaA/XG7lI+MAgcuSIG0FpG5xOAIHGxRdBtlNEknxtss4LlOo
KwWbQA2aa7GAbEtui+KgdHH36febNmUMAhy3/H6hwHhzkvoMxgeFnOlxkLT+G3JVwh4GHu0ug+wX
Rltdv+NKvlay8X5oqWckDA6KnBgnLuF8AoUexI1QxdCqmWp5jJNTvguteg0E835oTYBZTJ1oisTd
lzCKUCw7XSyy0YYt4UHUtW+daj75k37oINaDSr/ZGWq1cricj47na51EsQyJE9lvmcqpxdGSsvCe
bMhphBAEDqlnq0CvZVdISqQ7MP8XIVTadQA2Bub0+PPl6Tzf2eedxZQIJwAzBRUD0nnRNJhmavwT
mjZ16uSUwY83eRGWGyQoqUFtqrWE0EddVcGpUDAFmJZwxvkkjtLkq4EMTWHdw0IlD1n8JQ0C36P8
LYZzwih2SESsyTK/92UzSgvkONU+WM4SxBAiAQ1fDbTX8EwKTiLmgpuoteUV0J66l8fzw6ZIpcDN
AcU0O/Z5/+DPnZDRhvsPQudeZgMRE3HjW9Ep86R4kvTd5eberQmkkMG46iomO0MoFzu2MEBpY2oU
xmoDlGpCBe1okaBne7mVd0YyFxDSxIzM0FCqn9fMm8ur5XODnqAGddiEpn4TNxBFuakeaj8p2Teh
qC1i1bvc5LtxXDS5HMcUXgYToSkHBo7CldTkV2xIjZuVabfSuXdD+FodCfKU0xVwQn2xL4TTGIow
VUZOMJbtHgq5zKFk+7RiF+9bId0EOBL8GVsqkjrnQwjZexcbJeQxVlJrmzLsJog09Wl7edSWq4uz
C6uKdYWVyyYE8eetUDAvIcUJALn1ffFhsDq0LIN2PypGZ6MLOTx0+bgSMXzXJCNGPHmuppuL6Zah
+FQylEGpqW+N6kpyB2RlNMfKG+FOgvDy1jKbmUZ4bDaXOzpP/1uPSa6S8CRFNq9rmpjkeUfToW87
MUGfs/Eiu3X6Tb5VjrIbrjSzCAzpOI3zdhZ7DqfFVi9T2incl88nlxVg/zzcfbvcmdcw8aXeKOe9
GfQ6hJCBVuQtOE8bibWNdAP7nossnaNtQETZV5V9QNXIHr9cbnuZE3jXw9lw367tKknValY6FXaq
0zvUJto/jKNx+N19dTmS84J/086QnqDpOtGOeu9vS9iOPlNndvBXJmy5ey9bWWwvsCTFqTD3ZvKQ
bHPgc3ZOTrGylt/dk5atzGviTV+UqJLUeJ6vY7n5njhPv7Ttt8+Pa4Lm0jztl8xi4XapL0tHKaKZ
ckM1kAMtlP0ZDvTbyTE+Qau+X7GE2ZYvNbdwuRZC4rgPmuud73Dx2z9O9uEv5/HzSjMfOIy3S3eZ
M8nqU23A0D73CmJShxyeg5SjY7q6+237tXY/QeG4NmEr7mJZl07orrDCuc3O5WLHAos2Xyb7x6eb
0L6r3W/cCezQjlc2lrX5W9Y8KnCnyek8f6PzffLELUKlm9oLb6K9b6fb1l4Z2POo+TtfJS+8SKJC
bQHrw9zJ0Mn4o9oQsROeX7P/ealeMJQlkloVUIgMAZTZc6Gh3flUqOZVe+gSY61Pa7aycBqmEdfm
aV5opvbc+rsICYtCRoP2lMAQt4YDXIQd3w/gwnnEpiBr8MD+PYDpLfJZruEhzet8itzIJao84ohF
+6+1Xi7C6e8bXviTPsiQeCppWHmUD/Xn/KY8KN/9O7LAqKEU38an0yG6Ve60pxWLWRvehYMJmiHS
89liFGwGQizss9tFDqy7tuEUm9MmcE3HdPQVJ/0u2LLwn/LC04zyKUnreWGAC/OineQ+ZQ6BVd8u
GN7ck+3VffwjBwBOi9rKmcSA8rpzj10nZnYSZ5MtN0hgsj4U1+LkoDrWVeagrHxf3yE0sq226rW1
Xxnlj/zq27YXowzN35iCW+Gs4vYb/XPqhV7vjW7i1Xt5txYz+2hKgXmAJaHWAazi4kIQox8Sj1VR
2xWiPKIEKQqsoer4qz1VbjzdX+7a0hHMiTPqmGSAkdRegiU9H1W9iWQ/TNXJEZRG8aCtROxCqiKk
b8dpxYWrC59DUxTcgL+kNNw0oCs9byo1ZX2QOwRNfciDrnLrdKJMS0lXfOhy9OZWVIBF3AZmEpNl
XEWVRvSYalgoG8hSbuECNw5Vl9aOOMrZbVxk2ScqzKW73x5FIjhcqzi0g03TZ/t5c5rI4a+q6gIJ
bXTAiw10+fhUtcnuURFK12xxdmFvXTcd5A5H4Ib6SI2q+MU6QCSxmixDGB3j1J0sB0qy+hOcvFBb
VlquJE+p1DXw8GdG0dsADmrBhrI6u0vj0f+sNacmh9ep67p9menyPSDfEunHKipMuxCRs7w8Lu8O
30DhgCyBQQBlbilAis4HRkXb7NQYBtriUtchBSekwYg3REogdIda9ylg0bVuiD2E57tvFYCwH0Ft
BaYrAdqavLhQ9DXioeX5cn4kBfsAdQQDP/KS548kwJ0ZiVIxOChfJeg/KLKNRlj2FTyGBpFs0ZmH
sZDZdqNuWPGa7xebwqRRNUA8mAj9a4b5jZlAsC/0I0W7TtWYLyWY2k8NnJC3EKGvFe980NJc4KyD
jiSqAMT6vJNBPSsRW/IEy3Gsg3ClBN3NxxgSd+BDvy5P8vt1TQiTmJdBgAFmgCVSMjDEIcthGHUM
GAo3TTWgu1kGK3fUd5ccpg2yC4VKGXB9bAFzj9+MXUByQomntnN8IfTtAaF3O84CxcagskPUTvnG
SP10I4uxegRkmf7SslFa8WDvlx7PABx6LiIH/b+MtI1T1wd5yeoykdjQN0HuC49qIlKqYTVQFO5R
lYBh77dHd/Zj1F2DwJaI1J/3O9PCTMlTH/6jOoeYcFQTL8sMZff7rVBzNicLgIJCYHLeStB35KbG
uIN9D5l1CCoRf8jHNfTn+/FTRYWOSETWZnjSYuklo5IYDXhdJ+qL0zFVa8mNBEgBe0jd3awdfO93
ezVDaSl0IQOC5agLm5FHsU4nuUG2Z4qCQ5wL095HKm/lkvDeoZiyBpUGnSLl9q4WBDIWUnqjWTuG
EJ1cUYSWMEU7ZyeamgCQVush7B/qbu8L9b+Q8v/1Y/g/wa/87m+3X//Pf/P9jxwOzhnNv/j2f47R
j4q5/6v57/lt/+9l52/6n9vuV9W01a8/jt+K+g+vPf381kT5afmes4+gpX89ifut+Xb2zebURM14
3/6qxodfdZs2r83xzPMr/39/+cev1095Gotf//zzR96emvnTAh7rz3/9av/zn3/Oaav/evvx//rd
zbeMt3mIhf3AYf39Uf/7+l/f6uaff1r/wMlTy0xoFZDzTGHx5x/9r/k3gvYPEgPUCsGvyMqay0L+
/OOUV034zz816R+cvEhOEGWGmFKfyXVYWvOvVOkfCuVZuqnOgH6cnf7n/z7Y2Vz9e+7+OLXZXR4h
I/vPP89XA0FYQPLQoIBtZCOHMWi2qzceLSnhuKa0QrT1sByS3UBw+bOaaNbhhELldZK0orhiqe9a
ZNGx88w5Uk4P7/yXmAnFfDnq7BTWM0cJtVm5FAJ3pLeGqio8TY7WzpeviO5/H1foFxW05CcArVrz
f8biSpuXWpQTQcd16VNW2XE3AsStSVIosB5OBiRJhbHRDZ2sRRqlwXPLmUG1x0D9a1AqeJwLuZv1
hZXhi9UovbniIc5Pi/PTwb5IARdHX/D2FKidzwECwbrfBArKLTn6O3YHheXo+lOt32pSDiXclFJh
cMIVriUZFpEFWma3nLmU1LkGfT48nrcMDxaibZUALXGnCTnE+JCoB6kyoVaYh624j/JZbjzS5eq2
DYpKuiqj1iodnKYgOVVAahmByzZKHyiQb4SVTWdxvXt9OmLpc1ZiriPHeZ4/nTqoaNWSMLYLPx84
IHFRuavUGqHmKkEmpyqzyNjBqWOeXE2vRn0rG2H+V06igwhJJtQvrdZE91mLQM4xrKNAcGG/Q7Xm
zVL/14p6u4LIxcyXhn+bF3dBXeGgIxpcYmaqi2VpTYbktTVoDAZaF9o+CqCNpzfxVZKgCGKI1c8c
MccNh9Pqcxj06nfqsQLE4lOjua2IS1yPlMN+RelQRYfp1NX3wmAoDrc9mJVbsyr1PSwB2rMSwX7j
IgUhjW7dadK3trLGBpa0LiUbMCbhtkRhjSOtKTTTXT+it3OvWpH0ffJhpthxnGz91C4QNE7uJoSl
EZKxqKa6j61skjcKBHZUs2YonMu2HIW5VSLKVw2dl6KuFN+FaLwM28A4wbXrB6S93AbnFmh21+hG
82hUWiExUYP53aDMKHWrqBTqPdDixutGGJC2TVfEieM3gqHZpDeKHplRbE6YmrzaV21RQwfYnfxx
D4eu4dvoAAiIU1WzBJ2OAkeFw++Hb4ER6lCVniwWgx5KanQ9RtoEcHpKkg0Oh0+cilFE3VfsUMf1
i0y+r2pINNMG2WoHvtvoiJShWh1PUZ2LNtI3/C0MqRwgtaYHYK7zBGZwEZKm0G0gFii3yD0jFZtP
cl7ZsMbFw3YURPE7aWSYijnf8sJAy1pY1At0VNhqy0MBja3qNRPKCE9d3dRXZg3PP2CXMB5vW1HR
IN9GyfQzVZA11UOwvPxMx8lAVZNyJUSNW+DsmTUZ38WxqlMqBmMT5l5KqO90tcFPkw/UroSugQIk
FUJZs0WzxqUVuSn+MGHnS7zYsvyjGZiqh1j2GNhZ0CnqRtBOpgtDwuRMbd90m2EkraNOQoANyi2x
4WZABsyP2/B+4lD/M8r7XkAklZp4KA90u84k6Z6UelMdEOTqG7JBmjU8tWixQ5MLb77lIWsjOYF1
Ku80VBnQM5KbE3yICBXtfCXUHwsNzd+9JnQmHNRZ0N+biPmgwzkECQSrlRWRqKi6fF9CzLoVkkY6
KKn5LYMSFT15Kl2/Tah7yD8K3a+8Go3On3CEarAf6wmuqlLgu95o7ancRNmpvYKj4aovmumnlLZz
BUlTb5VI7n5ouRwfxSoWn4xGzCaH0z65624aml3TV8pN42vZPtDb+otWtYqrNH4AJ4iUIbqihg60
nLmncc5GCXqQRybeBDJRh9THJkLeeVYSZmQlNBXbVYtG8oas8UME02L8eF9LP6bAhGGqiXz5i3QK
/Vk+8NQrTt7FFYraCFghw6mYHowIv/QmiJ8EeMn/KoVSI6LA+y2nrtPsKS+4Y9rUckUHqRrQCE5M
w1VRVtxoU108xiqqWTZ4gPgL8guJi8xoF2z6UjZwM0y3DANVEogbMbA0RAtRIGMfHqeDAVHzo0ph
zHcINtBCHeTB0cvSR7XrZOzLqMmv81zXBe7qWn5VaDJeJS91pUPmMYkbT49PWuWlrVp4YykJv3LT
qtDsHqZNKxVceU+5Hx56dQwV28zb5K+8RiVkQlkEXbpQ6Cw76YXkDr4H09oORq65NVoAD2IyC4oD
2bhKgjp2hhjluOPYCK11lZYCunodMQe7bQawDrJYbYo+qi2HwDLLDWrnBAF6djUIw59hG8ZYffQJ
jigbGF7dlsGdeZLgfknQeYPtuKk3Hcnw+ySYSBXXtbIzalN11DbXPpdIVhPaHGcp15DDvGdVcgfb
OVJgXotKCAyPgZFQxYZCFWKo4xbKfq25zoNU3SsncdzGaK0UFK+SU4Xcr31k50+/g5pQjrFUddyr
Bt+/b6SpD10CkVVnl5NcPmTcMKqdMLXt/ajoIcrBka9faZ1lJlfENMINgoLTncBN29bEWY3LFFN8
GSJSDlY8vShBDaX8iUJ4j8DNvPvAL2zeo56ZCfcZll7sI+RhrB0bsuDvO5ZC5vb1EHolFsvaTtSb
2kC/EN6hftPJcMfGeig4CNm0LuIN9WFItbvO7PeqYj7l6E3OMn3jLOO5lRN5WxrSjyydHgrR+lVL
xYOUW6h4yd/HILitpt5Tp+guEhp1r1V1easqFTFACpjQAmoDfGooPaaFfmwkMfLqqAOmkPaHISv5
KlEypzROCMH5vbSRWM2f/N4avJLIhHdCjWvXjdzxIBtS9ux0hot4YfzLRzdwg45hucUGjU3yf5k7
syY7kXTL/qHmGjjz6+HMJ2bFIOkFU2hgBmd0nF9/F7ptXRmhakXXW5uVpVVaZooDOO7fsL+9PLUy
0dr5MnEJn9On8XaQcSBOBHb73OT4g28H0zimwKH6vdkF2KJDDqmzcwfAQYPlDeVlzK2p2HRmCf+v
EUCXnWL8lrfLHqC7mV17VTGqrWWkJrBW1TGpzwONk2+GCwgoCuLA+CSzJNmzP6fJCRd1qAilXZXu
MY4TM7hWQeEGu9BN+8fGZFMVubR4wkW1U0s7xg91a0OFAWO76jsTGaGAipMzij9BrDu4V1MbL3t/
paEcCDVUFHaz+xtFMN8UKg/heISAfa5sLWdsX0ww16TqOcy1dmr7HXWB6WgFnXvTei3hu4an6qNu
rMAZ6NnX5saEgPyQxzxztkEXR30nrdwv7ein4U5UyHSW1gRGnpeJmPYUyLwnvtn2Ktcm+ILaCPyZ
anPtbXMApncLG9A+tw1d71bR0o8gGez1Gfk73eGRu7Wldp1N22T5IwgvM8R1vYJ3CtnSE4dAGc49
mTBTq3lY/JJWYjy1o8zGXVFm9alPkyTZLQ4sI1xz+yhMCvE0e3bwORVONZ5xZQdjkA+wZE5DZsec
HJNWh9Rs2iOA6no7T0m4rfHsv22qqobNKPLyNjDC+csoKvng5G531pUZ3E/842s8PV6mIIddXTji
mmpz8ozvcgXoUwzWV5c08MK8dggYq7R+wcLwn5Kxg1jTxON3nqz7ZcCW/MKLY8Vwe1CDq04ABM9K
F7xY24CQwVkAsqUxlltdd68zbkS7hVwuKuxRHntR0P8pZDVv+faJAkpab+oI7ceCbDlkgEGK8Gy1
DVYBAfK0M6Pb1MVByuJzXjR19Bt0rBmxO3tVPx3GVhVbJZtpFyuZveQ+kd8iveBsVglYGh/7rnmD
/ErvwXCNBFdWoa4mDyAoPvjnKu48fHY8/mIq/xWQZh4Fks9tjEcY9XlyAN+g3R17l7pprHV6vGwe
RlofS6QTezqpeU52rSGDO7Ch1mOBec2lGiwGD32p77SsnIGUqQ73hWrqXWx55JeYeBuAtr6SmqZR
H6r5PuTUOARmYMQ7v3KW29SuVx+BHPyta5MRkTO2P2DyxVeVNVmXDqrZE7Vl65hrpz1X4ZBeCxzz
7lqzuCR5f+svcX0lNYi9LQnAGdPdU513xWesxNU3Nx6bp5Fg51CW3r1ZZAeCOL0x06Y/OAaW84E/
lVfd6PaRNMF0p5Yn9lZrjdeLUflbdxE5B1qp9g32Z/uyQx2ZmwYJY1vJR1uRozc4ZB50rWUkgjTd
ZFlhHYBDXPmltHYh5lE3YQFGFT5xeoF+BnK6heNg2XN/axdFfFIe7At7VPqiezmc5aSMR0Iua9u5
tXGZVLqkm5DXzXtvuxz1bupvdeeIZ5205YG++HJRda229ei+pjIFD1eP7U6FDI9XRTYditj+2Tpd
E+7HYsFVKnbiS2uAsUzTHh+AVItbo9LNI2qf+poemzdzQmX+bk5tomltwKsfC4X7YjpctPS9CPMr
fSx8w91KnO8umMT1j4Bzf+H11/+ATlyA5ZtDjLNEAnYwQ5GdjSo+yCQvD6U5QMYw0jqE0NxcVWn1
Q8dNvCf2ri8YIjVszLA6BuY9vxY2LJlEAokjEu9v/Nk1Ns3aSl5ML4tSO++AdBB5gPuB3OrlvOKs
OCAyX+7HYBCPvpPmxxlEyb5UbUoIUrfh9YiOEFhzt0R9jpzQtLt8b7Lvfg+JDH/6XbkAfQPhYsax
QPYUG9fQE4qD7p3gKXRicqdhKNXFKOW4S6fyOVgS9lx4ydiw1sAQQ9G9WM2wNYY4Pw9NCCZd2R6p
lYXryKZszYrERSVXIDrdNSo2d1k7L1ex9Ky9GsDc9eGMI0Vmw+2N+/0YqmfUiHWkEdCfZm3e9Y61
7GwGPEljar0vK/+Q6qze2dlQQeuQLJHJg4RKz4/tpdLTvlYZ21FBGmNxtjxmWWYfDUKpU0B8QUJX
299LHH9hMqsHe5AuPfIpTF/MzLgrk2zZ06f/idBdnHnb1g4gbnUKs+wQylHvuna40Wi5LuwFpG6g
NT8Rry3HwhnKKBWCs3TOUDK7GlBs5QRVFIf+uAuBpRwmoyk3ZsjxnvB5Hyl9ISLNxRegq+kBSwb7
BUhKeN1qbBbcJvU2br2Me1+N7CNF+NqHwScxSQsOaY5Hg7TGyLLKZu8JfTT4gDa1cuyruQjyH7iX
qRdVBTwCqF7zKVDdxtZLTVeshPCk/ML/FGsp99PgVyPzuSZBjZvGRxfbhcxNl33v2LCiMnfUGw6w
aodJSRktyAXHUzB7s7OpsFGC6D1MvMJ2SRucbMmaHBw5eAsJwYdZ1q/x0LyUELh/tHrIL/yH1a3f
j6l3itvRvXYSiZVl2nXO52RsnLM3NdONUbr6G5T37k7RtOphMej2SHvkmyNNb4g8cFLXE32gb6Vj
yjsPw9Jz6xjONcMm9p3TV05kNqQXysrMexJK9xwHBcZ59Yi03HKgqiVGap3qrhzPRh2o6yHr5vsm
LbubNgv520qBxcb8+hPEP4PShqO+ds5kvVZqqLamQc354EKMAAbaF/qIDrmwNz0VrxNj0D1/IRPo
7VbtQFt6T9JfzB+x4Sy7cAz0D5sVflBuMO87v1GgclKrvOA80UeuMcrDXJIE7SB7tewKmIAOW4yl
w5RTbc7aTddX9hM1eTXu4sYl6FyG8KVZSiuLfAA9PyejH4cIKnt738syf7Zxgw62OZDL+5j26Xnu
UFSWRdF9j9s5PBaWZX+GE9icce79AV6sPjNs3kcGDjWPhO2fSgSmV21ORrvx7OVeMffxknqEsqmc
waaYZvrKtEfxU0rJ/iY8wqxuODSghs5TtYRXQ1cTIw2FfATVGdybflfvchbNMcxNc6sA3W9mSQcG
xIk4NDoxHoSq72coQ1vHHe/HRljfy35OIrtq1DWYnS+YiZU2B5Y5ILmYDfnK4MRkHtiRsBsummTY
kiVBL4cZGx+r0ZCf585tt6opjEvi5cWwPnC5Gc3kurJ6f+th9Nlij517Z7uelb0BLUQhhyjW2ccB
/n/LgONatBIgjoPudPwgS10UxwmfPmO/QMg8SKG9n77yll1rqfxaJs2nyo7n5ns6zM4Ezky4tXWf
QFgE1EpZ43YqSuCmym2VFc2daZ2tsWuJzkfAgruOjcXZJVYxp88t1SfAjp40X61Qenofl2oEc0Q/
dz91bXiIhxFoeuEv4oKq1rmfio7yUqAramfacYxQwF9CBAtaVsN2P9r4FyHjmEqi40qXXnBx2ylW
kegKHRxxYAyHU71QcLmSIqGU1hjxJHDwcUW+7Ziwh2QbkGWBaUxWl1vsYIBMjndsp3UB0FJllLkL
L8s366J1P6uUVOgmLabS+0UFDoQ6v2MaNPlrPrB50hp3xnhvV4Tcm8LroCOhBottNpapz/c5UcuP
ybKrR0FCQHOyHB9wPp/jCwj38hkr8PKZ7KktCe0q5+vSFd54yKDgLjfm1IjskLk4Nruucm5GvjLS
81y46RZ2Wlbt4CYu17DQ5/5UUUvUVC7i/q4TcVyffTFiC9/UAs62U1dXNdQyvQmDdA03m3KuD3WQ
YtkI//M+xba13LAlFGAx02yWUV3L8hcNsqTbMk7guU84jwzlAfN19vTUAp+4S+CENoRODHDveqVU
vOKI7ObGMue65H1CztssFCaLo91inLDphODfr5eF99rDC4KS2rfz3bRMfN5e4jnTQ5qJQdzOfc+/
jpd1CsOeUt5jLFmee2sy9bKRqlfdrlgGa4gYJnKmyI87ynjp1BFM1Holjhmoc/ZNslZHcmHM117e
+0uUWP74QsNDHaciLd0Hr4H4U8auAdTKjZErkCSSM0PIDq6JytPrJKEBEdnjXDEFktF6inoWhBll
RJ/A0BM81SMfwM8Ckq9IzU2pcqroU1jV8QYa7wL7CedmGQ1EYFsQ08q/X/CO8AExxJl3AnNmU9SQ
trpL3MTgydTYcoH7xZjOywezZ1uhGbHhbJkf85RW/jZbsEveeJPmAEGgP3unpVbxsI1FxZ4xN/JH
6nRWBddu7r+oLk7vepSQPwC/jc+eUCE1cNnfOr1poXdufKxi3GWOYWdXszqMduw6R7xqrP4Ei3wO
Tk0HbHObdg6QyEm5/VXfwkVLCavuGMHSbjROdflsE7+/aDEvN2Hjh1UkW8k8RAGl8ck1tVkCj8eb
eEOw7H9bWhXuDSrlnNLQNyETS3+qXnBJhXgeVL2f/ZrCiZK9lfpjcewV2OYN9WdGOFY/wvAq4bw9
hMBU5CYLYj3v+eX2t2kK3WFjGzEA5ka72W6cfVafXQh17uYl+yyWpnsMEnu4sboiOVBnYMngCeQH
W/xskuQ4DChxLosuTBU1EnfKLVCVCgKoA793g0+gLQ7VbBJYGYYl7tzWr+yLRk0Ashx/t/JkiKwe
I2NqfQ7uGAIpjpMDYp8UQcxlhjUlbgONE+VmKPoyKoECnsdssKuz6RElAhtxWdwqJ97feu5ofs3c
NezMzEp9coa0tqO0GfkqTBJ3vrmxMk66n9jqVekTUuiYR9msPBFJCu7t+tTrCVeBlFfHpauKmz4Y
QnG7StcEBQmL0Epi31xGBh6jfJp8lVPkSYM0UPxe72aQpD/nIhfeziHNuwHkI+ytnOhyBr3VJNE8
ds3X3gVuvmmVZ2ED2w8lEFr4rhljmV+1aNP5gA6ofBYEnZKPtbCfF5NaABilGa514ldISod5ug34
/HJSAn9+QQXWq20fUlw5mZmqSax7fN03fiUKb5c25eBu8iTOq43AFfXG6Wr3NZ4oPFdDywc6JgOv
LrUgBhx85UqgERNhN1eEOLS1nbim0q1tuS+Chug1x7Trih4mGMqQsccbJ2y5NUzXzYMaINjtvBg8
Lp4tib3NWmmkrHgrHk6mEL061FZjzwfTXUpOjC6luzLVOPzsGlXqPgJ2pppdye2oDRtX6e/GSrS3
NTDNu4lDeNxS50A5QYJT1VdjrtRV7ywBeaI/+Mtnz6ma7xp9Sb/lGBf64pIfzfd9WieEp5USbaT7
RattFzTtkxp8CRgQtmVx1EYeTA+/u1i6sqrqZC6ZA+iYJthrAyHlZsqDDmjqLIAXmpyRdG1DmXwq
8kmI47p57jw+Nn9jpGP4XDjaz8hHg+EhzKibnIJO1c0uC5OffSgyeIAJMV2TOeEpxa2OLX8IhmfX
jZd5242dvcB1r0AxI79h+dato66AMYXwB/o6PLhGQJF/oMpfH6decDKkXpng41vXVzGo1fgCSLvy
fox+n+q7PAStetN5Ax+vC96UcUssovgCKZSIS1/4OeT3aaCVSP5slyc3HOJl23YGmsy+q7pfXQOJ
kPaZUTxLuzX1Rc2FiL+IxQPwCc4oLk/QkrvhG2akxfIs4jU6CCyoRDu3mEJ/F1CjaD85cb56lFnF
TlpDOEZeE0DDpQKUbUF7pzO67JYzgyZKlp7gPmakl0qOxRBVPifFq7PgRr1sZtVV4x1V+by/r9pM
PC2oofxd34b2DIS1T9woaN3RvR1BChLNJdk2AM0JqFQ8jAljyB2lwRe/LNDeYYB87S6NRfrruhf0
KMsL5MWMCLvvH/xkaY5SBytL0qObM3jBsSBcusVqFeIzOGa5rePFvyKY40pCmuOWrqz/ybG94Tuy
zITlE2b+wUzTdqUYlz8t2U2/+iXBfNZm99lCF24fslzm4UWNVXDx5AqTNgqlGCNDF4kFdaxfUJxl
xz4Hxy4QXm2LdPG/zuDAvvT46j0ZhL5bf2Ap+EXabnPYjz+rrAqcDeZa4npCBnfyp9q8TVdbtyNo
SVJbFWuI2WUju23W5MORzcA9klZ18CCAz77KVHps4KMy5r0GX8851KbfbMYSj1jnUgEIVHjBt3A+
u6g3Is8ywrNOKzqHc+HfpKEUO08PMLXmion0rTO7jkEjJLYOVZkun9LM8Ez6WLXpbKAcp9fYfM3H
kgrhNzH0aQRPq7jlC5LG1k9Lgko/7cfvyg5L6oa0omh6T/nVwNy0iJgiWNYhtawONwmZ7n4K27DY
NX6V3i7UW5NNJntaq3jqw1ux5JRs8CatPi1umf6il81mZ01kbGllmnlESVmuYPdURCnkART0TuHs
iGvrs4IeCTS9yFKwrmPDa7WKKJ+y+KRDBbo0CMYv3gJtdmzH7kosS3KympLmmBW/gJSoOXvc2Mhh
CTeNuwPI3r1oZf0KMie/keP0xAC45ihsip2monVF/1TfzjItoD87XQYSFwaj3wVjs6HqmUdd3Lvn
YUYk4dnG+JhqJ/imS9VcQVBy7yimsvAX1dZ70+3M7ey2rI0wycTqRZgtET8tTIivRHwq10G5KJ4M
tfc9CWIxrMw2fa3s3jjTeIuCqZNdZOQZfryL6gf0Eca4dQKVextFdgxu2/1kzkF1hZIEhic2agx3
00k8Cp4Z3WoS/TsHoKjaSGTl10sswxMJcvlMx6HaDsWIdxvMZPr0cZDZkaPC8JLXY/N1ziZOMaXT
5gmjQf8G1aH+EspW7PDYY7iMAv1LbcE9HuOBIzVjqAPkOLbL2DwrClnAM8uLa3CS61p4yT4xRbdV
hvxl+GI6urUcyu0qEYr+V6oszauOc8C9IXVRHDfFjsfu68jNOmI2DEXOeUZRqhd5EpWB+sga/q02
B2kHmAuPfABFArJxXOjfalA69kuzlil7Liy8eINlsXtZwGt/V66g32ZW/m2uBJHl30Ulb0VSvy+L
KywTHSiXidzcd5etRziXix5oaNeGH0Bp1k68Lal5s6Uy5IEtYj0FH1zTeufZxlUxTF8Zgz59HdNH
IPzuZnsvHKqS7vMwrSjKKW9M+lAmm9cGBdHQ7VPmJR/nGPVizVzyCTFEkB9p+pPxTYW3DLtUe+ar
Lnvm+geoqSSvfj/LF1cMrnECg64otvVh3rivtJuJoaXr5L+qotQ5zW/II0fXrIkPdG4N3/2woQU0
rvwhTuawro5u2dT36Bw9I2rLxb6ZLDk+BWS5KqoGwtr7psNk7wBKRw7HFCzwuBtypfUOErjfbq3B
pT2Xkxi1r5gVrwoSQ+IK7vHRUSqDcfUYZiMd1DYfsPuPdbGyfBX4H9+blpNr197DbOdMDhfkCq9q
Vpx16RxQgyW02tsGwWUEwtB2QLYaC2GhUcUMKiJL8bYdE9buKcjMKd3qvtYnrzTJ2WbXpfqByEee
ISG39E3Ir1+QLDI5LN3GwLAjyIg15tn3D3Sssi9eWQv3kOWIj3cgtvX3FVtiRkY3j/jtTnNv7vIJ
66VNmy7edpBUokk0GxBNBtUxIzJze4QfWQ2yIJspKByHftddwqXgmAkwLS9REHUIXhK/0cVWyrAj
H0NVekiqHsFcw3R8tQOZME4UG9KSsoBVhGzfyGZgipRjd3as0gz37ayXkwy1OR9+fxz/keD0sUHf
UL1Xjr7Rnv6/aVIPP5tVxNm//6P+PxShChPd4v9dhfow9n3GyPC/VKi//4P/kaES6Qb/tVoy87mg
4Qalgcrwf3SoVvhftDZXOB1Ww3S8Vq+B/y1DDaz/QvENCo0RaRydg9U9pv8/MlTEbgyKY/jAxE7I
VOJ/IEP9rZz/l4QOKauzukfgx8sIOGpI950GMkY6ZOocO1ZUJU6CdNjEtCIZ8w6DHGcg95mWnF7l
HtHU0t2ZtJq9hzgI8pzKJTK4u86a5W8XbQS4CBfsopqOeQVnbUN6GjRbGXfmfdGEDQq8jCiMIwgH
EGrGyI2o6sfevUPhKIavUBnk41ZdB50TgU9raPdTVG7Tii/Ho1wDtmJ8cJfJFGi/DBPlSNd/D+ko
6TtphPlZyBkzcmgdjRnpJvOcQ5i0yoxiZ3Q/W6PNpi448qlbK4cOdjHL8tpVscowYcm8dKNwyyBE
HescUW5GiLXPM7d4MBJHMECUU/LfmyhOvJOJVrdE3tUjzwKPFLa1tRlCcEUfzRWuCvX37wYHIXud
SWLq5/3Ua2vUwC8Dx88BDST0u7TCBIcXIhl6K9Y5rX+s2n8nqFzf9dvrMVLEWoN5w/+c9wOoccbk
iGMNTr7JjXxxNsxriR65SeKoV1PAsSMvy9bprbrR5fcl7K1H8tP+s1Y9S0BnPUaqf/9JbwWerE6X
EMCmYeCZ/B82uLcHY89unicJEiHCAEiPUG8asR2bxRCIGG21HPxcpf0uKKGdbUULD29Xk2l89DN+
P+l/PhlsjsndkeCs+mk+2Hdqbc+rx8Uo4zVhi4fSo5IXN+KWdkdG8E9cbO6d2KD6RCGTtvScePZP
02KswZoN4W2KQorlm51MffjMkg+c5FDOUwrjzs0dki6KTkZ9yjMZM7+Z4EV/r+JFx9+ZjeqlG5mC
WLf+QA3OBvLmXfOaVyduNheGMnATfjeNYeYBfcOBsjAt66D5uvig4Hdeapf5B6vqbUTlIJd3uchK
AFmRo5gOvX2FVEJpm8IN4NH58+AR0gelde1UM5ksJcNMR8ol9vng9t5/OlyVD4cgDl+elQ3yLqKq
AqKH2ktRDwYiSTZpIfXe9nD86nLkXH9fpH/cIYY0Ab4q3CPMT+Lot3eYMPRYigIDYVK6csb0gZJh
TI+ESPGs28EVl2FEO/GRU9XbCJkHy1ADYw0M0+CGj1PNu8sOMXDOqk9oaTjJQl/e6ou7Ks5b1GZh
3D9btM33Q+XJb3+/2z+eLJf1iMfXgBUxdfDuk1xEpXSD2QyXNRdSTQyk5usxCORI5tg43/9+tfXD
evPhMVfpIpNnLAk4zh9UDbAGYloWP09IRIrx2HXSP8SjbR+MuAzvekLrXUVD7pzygD9YQri0/XFx
6pEI9C1s0DEtev9iY3qPImvxyQI9PMs6iQrogvVDT6Wz+Fa6gYOCwkv43Qc6Lf7AKkuKjj77ZJRo
WgpJ4BlvnH6gT0hLrvP0HZnqVF/rye69yKzHUty2cOBosiI5H/J5E1K8obvY9HNziHnB1X2z1B3S
TvIx1CVjrFr9IAfTWzYi9gzvHv5atvyyqSvSkjCJ7WkpTaROy1Ob4cj2E+jTkjwpRwG7IEEM8uLa
UZlwbrKaOb17KpreHCUiabw8UqWd+JfC9LUWkbJUEEcahI++6ZEsVrs5mFtKfsmSiWWMRqvOxAtC
8sGbTqGTrL3CkYZ9+ZQupY1Ec04Wa95Kn2bCJreXefk8BiIrUYe4IPCcQtKsiUygnkZwknTo88uQ
mHZ6001BnR883VTOkT8jCaFKGnj1Efxz5fy1rNMhvqLg2JXbggySraM3PSNoblI/D/LqxMr1Z7WV
M5ZK22GZGKLbqNSgMLQZfRG7u7IV1WzfVRb+iM6v2vZq1R1bWZVGRsEehbvYgThpUx+ifKwdOod6
0vUpySoj+AmmKRyfRKcK/avwXOnTuG1SX74aLg2mKEvrto0y5D3Qr0JLGf1P4ht/2Pp6SfOfYVjS
WjbsmMgERUTeiitjrqVH4zVBNrBlWHtWO+QTKGI3jupHemM5kwovjlhgGZBlNeosRq8KjypRlRm5
iRymU1pPhnHjmTrhDDLqMO0/QRbV9R0RjPxV5TIIH5LOUKkXjZKRkc+9Q/uTk700act6BcqSa2LD
TDxoSsv2ZZp13+ztkcE2Fi4GiudgcAmStlmNtvxJy24+JqEfF3vZONQxOqso/SiTVa7cc+rX3SM9
Bwum4qDqwCBGSkZveQ1qIybJk7yyBjEicK3ioKwe/Rc9IYH0CmFCZpWU0ZHrLxrhhGvtFmPo7cjs
a3ROXjCBcQYoVZ4YIaSzHDHJkY1Bcg4Sw/XbnZ+HDrJEHyLe85LWi8aeBK15esLhyEhZuvB55n0h
7FI6m940wfltBtoP7YsYRsc8N1MyMeUwhTg7IV5DWUvTanRq6FYbZPuet00co6JcbmsnP9nzJI1o
kNLzaGUYhSnuAk/zZDeNbBfnVXSJlZ14ualcE8bB3FaQbcVZFC5hqanUnH+dRW4Ge7dt2vEGN0NZ
Xy06sDSS1ZGip5XZNIMiOlCtf1SxOc1XuvGtFJ2lbyXXlhsk2TMduKQYr6e8kkG/UyptBoRTqnLm
k6QSEAevIG3j/inOhoJ61wKqatYcxmqgixLMcZg+9fQBs6Pn9FKN5wosr3fCDKSwk30wM7cnbjtd
GjGNo2rwGwhUwdwb2xLBJLqeJbac8otWSgwvo8FIziZbDMt8rvzRHC++STvhZHQI+a+NOB0eHJr6
znc6V3750YH4R0hDrIHDYEjhZoVxvB/4tBLbyKjCxb9S5IrnfLTEyfWzj1x9/jgUfP5s14bE8JtE
Ga7n4z8G92JjpOo2l92vgn0YG1VpmD1CD8KNQ43f57BlOoi22d+PwfdxML4XDGMx5rT6GxCkr7HA
Py7q0aSUjT/Ev1oe/sQcGDKDQ8e487wngVPTqciKIY6GbqD6wb89nIIYfPznv/+KP28dD1u4KpyK
TMowQ/n2VzBp1caBjYaX/n5MtH4Ax0z3IarLwGbSgOQBRiXaPeTTf7/w2yiAkWu0K1hxYqBLgEUI
vr75f9w+XTotROs4R9rdNPnidNbDIRCj9VDz0aSHpnf5XMUyedGQuQjc/n75tyEPCTpT+6ubBPUi
MwiE9y7kMUTijY6b+XsN9+tY2qI9J0KlN3HN+fnBm/431yLrh5CzJvmM4r17xvjzLzatdH9P6EWn
mgN4LVUVd9LLPzIkePs619uiyolYZJ2BpNbwHu4eY89e0Drz961GvtDURX/qq6bdzn6L59Dsf2TU
9+f11hlp6qpEU2St770Oc5ObHieNPjhW6bFGg3tsfLOhtktQsyy2+x+uGtrQayJrMmDJBh2+94wx
Yg/XCRVgE1k0QcTuPe9nfPtwxYz7q2AMrE1TxcEWjddHVKD3zhc8WoxViI7xKmCEGGTL2wU7NsTh
pVgoa4zoQc4FR+uMWL+MLyjF2hcT9cWppCzsRrKjnJ7klar2eZv3xdZr6o+gIH+uKX7Num+sODVA
ZO8+HyawJqXd1tgrRmTSbTDn5SVpjDZDADvID4Cjb9OSdVWR6YH/YvAam0T+7u2ta5GBOq2T5NDn
XXBCiR1GqcM4mgDEGNkBCuNNkxv2Bw4R/+aqsJ5IS3xcagT5ydurJkFP8Gs7xr50y+G+EUKdPI9C
s5hN8ak0AuaUjMn9yE3kd5b8r/SEm/VWWi+Zw8rrErgNvL1sUDP/EiNNODT+UpiHKp8Ugb3QVNuF
VXn70EyMOImspRmXHWOKVRP12mTcMGQGLhn+072DAglNPn4TZE++snd7RzJOcSI9oirmYQwVybFE
FzaN67COZnzsP33kv08kEl68HALe9Lpp/2NTzrvUGsRILzEIuqnbZ0XVRtjyqsjBhGcb+FX/Y/Sy
oPzgq/5jF4E3TQLK8cO3RW727rLO1EIQa1fpaDGbn/IVF2nWvWqiEaEqHU3L++iKbw9fXjImwgzO
Uygh2ebUe7eiYUYZ9kj4d0iYcxJdldzWRu4fMDeXLyzqz8LJ64dqSOarhHDu/u9nz/ujj9dI6YvP
icIcp9B7AOgsHbNsGVM/6IaksyitmnJl0z+WjkBbXvfoxg3pb+e8mD94v++G99f7Xv19ybvph60J
+PtIJ6mNJJ3m6TCNyXLIArSvIZTq790yzSeNqCla1MBgmiWzXTmN6ugVnncoMFfY+llgIAKapu0Y
C9l/sAT+2M9YRkxX8iptCnKe+26dN9IjChg6fTCge0Whi1oYd41vU/WhZ88fT58rYVKK2wMl/BVr
+HaNu1lbjYxJamYLOrqytTDPC0OopyJ3jS+DkfZXYAq9jeEnjC7+/cX/u5vEamYt0HNxhrLeXrpx
krpzllAfqKpxZrkTgxFMMH0LebY//n6p39/Mm20swJKLWAAOYGjiO/vuTTtGDyzMUhYTQHaPjAzW
tTl0zaGuArzxS6+PaIyXSMZQzsyhtg5Dn3tRYHbmJ6x/mGws2xenEjJKSNQQH1jVdVUU6c/a8D7a
dd6+EaIHBMYcqZhJUP1a6W5vH8tQAcMVEoUTVtu2dS6N2Vm+Im1BFUpTurj1pd8/VJPpNdjYamV+
8FbeX37l1WEogncIx6nJNvT28oUK5gmx3LJXjT+dakPW9wiHvxVWOh2oIJRRnyo8PIxs2P/9Hb09
4Dhj1gszm7faRvj/zdl57TiOZOv6iQiQQX8rQ2VK6cpn9Q1Rlt57Pv35IvcBdokSROTGDHoK040O
BcMt8xsDzt/5wCYe0YmFWrRnG1r+OwUUk+1Cu1ahq+t2CVHOsPqvEU2jL7fHPb9u5bgyQKRrhfC+
zdaQl+M/t7wmwNPY9aR6XeSIA6V3scsRhTikIfw0txnWFM6ujscac7AJFqn6nY9XTrDdCp+COmji
5mTPkBJwojcO9Rz/lJC8lev12nBCVsFdRJB5OxdXiaKXcB+cSvUso3Cf4U8ThbZhZ246knHKbpZv
rDzSV0ekXIvqhMX2lbI0/37QotWRhiBN8wZDDXaqW4nDRNlwr/uAojOkN1a06eWO/N+z/T8LyLph
F2ghVESMdD4elMMeJIDggxoRvWWMGj4O/D+73kL5+/ZeuTYUClLgNnirdGep0oVEB3mSgOsKJS/c
Y76tmJuiGJ194o++8q5H4H/mxe0odXwcSuFicRJbbQjA+ESaFw+j+dCYGKZaFZ30nGrdx/fOSwJT
OXrEtTyE9mJPooVi0Z43VU9I+J4bYk6smn71JWkq+13Rs5yVZUrnUhIX5OAvYo3WNbMylsjzxGqQ
EzA6A2/72NmGA9mLaobFnvsl8d4/P0oncuVYogudvs4KBxVUg+qB/rUh9PpG8Xk0BsCPxEXZ2sN2
eYXCwMCShNcGi0LsKc83pHC7pA/7SHgRgiXVs1bYMPEQUXLQHhtr6EK7NBT+uKEK6kyf46Ac9Whl
wpeXKaUi2e1mvrjtLjNRMxEKcm6d5olZaWjSZeBqyrT0KtUmI4tt8MpznL5/aWVKz2Wj83YBnjmf
tz2nmTAHBq0swLCy1nMf8NqdpsjW9hVIeETQpjVnissjaSFZJdDDlK8melPng/JxO8PRRlRaY+u1
R5rA0yaYSGbmNM+3N9G1b/pmZ4Limmz1LUIlpYlG7OMLHT4lwbjI0+6evIkYEWgpZD8XCrVSmrvb
g16bHnIouFw6LqdimdlGoAhiNDd0XqcJ1RjEcLddNYP5Tytzf3so+aXO71GWTKWhADiR92K5Z6BZ
WJViTZoXYbW+BbKpPw12BBB5VMKPqciSlfGuTI0dStyH0S4IkaUPemYVIBBjxhOQUHYa7KsXuJe/
kwqplNszk6HDcmYcfx1rUJTSUMo73yP0jgb0xqbZK92ofVW7PIOQnebx/XuHofIghceQUSSicBfD
uHOTjXUeaIjHhMZE14Ra4lYUQv92e5zL+4UCGrgagiSqhbwN59NxXGVUGmCmnpo67AkuIm+mrPUb
pcZy2/t9vaeQ2aPTg9HB7ZEvt4gE7AAcwz3oTRHzfOQZ/ae0aGfN641B8VCF+OvQG3hQevEdOSNr
Ze9fG40SNA1Ki+QbPbHz0XLyBi2gI+SNel6RcdldsAeMV2/1NLWPVTTZzTtHlNVC5FyFLPFINa7F
O+grlV9kSLPQHnNDOEranw6B3dEqkaiRCk63v+byADAazzoVUKAvgKOWFuW5lvVuocK475Reva+I
CQ84A6B5k6Ug/d8Zlb0NRqSLsZTmkm8vPqZJqlqELYOVnQgPonTVXZJ11XHug3GropKwcubOawqy
hcDkuJclLIx2wtJEGTgi7d3eaPcj4Mj7PCiRW3Thke2mLotPjNc8+nPt34vGMl/5U/XO20WOrxGj
sX9sAvulZnEDWTUaYgzh2iAdtxTOY2+ivwvjql5Tfr5YRyAYaDJL7Ad4DGAZ5/sUExPImQPiSAPy
et/7GD+kl7LqmvhoRWXy8s5NI/EeJiVXOgYEoEunIFQBOswvDcKkMo9Pku28x8ykv2/d5n0q+iyh
rD0A3KMfweYEvbuYl+53RmUZ5X7WQvgj4Md7BM3gStD/A2j+37snxkMtXbcB0wjO+/loCVKFwME4
ewEtdY8syfmaVG68g9ZlfLo91PIlZ2K8BoBn2Bck20tIIFJtXVr5NkZgftserca6J7UA9W/B/egm
PYZtj+Du7TEXiohvX5PCJXEvFTa2y/JuiRydBjXyDnu7dPMXxWSbbHCib+/mgf6uD0H7BBnV98DB
qf6WUt20j0YD1lCIUseHNDdoXqRFOK/cC1e+hQXEkkDcQdibi+H8s49u0uYa2hd7uMO5l4+zm24r
o5j2AficOxipkVeXRvA+HXO+Bv86dEkJj0HBg39fXEdtjJoQSJFhD1pCyqMBLTRqE/7eFM33altT
dNDalff54pzKMSXYkLoamcDSIxS6IW5USTHsDQQQ/0Z653oN8cJ9UarNymaWT/2/Ecfb9AzKt2w1
SjrLiEOPuyI0p2jYDwaqHibIhC9Z504radu1UUjrOZ+qqXL/yAn/U7qAHVXNlYVqVoMkwlNs1ygz
qf6wclqufTYSNqInmR2C7zsfJdSnVojOHva2XvXHUSSV14fQDTeNUq0lahe7kSVyZZODUwkm6cKc
zGw7vSqDcS8qiJSuOVebCpzOh7CEb47Yj4X6W5evvPpXJihr0PK245Yj1jifYOQno6bFHYNahrVT
C2N+4ubBhUFklXf7FrgyP/o33AJse/r3y5BGlFObdw5V3EFM+m80FkaUI/Xc345l1H4uDBDtPhnp
z9ujXpugREACNZOVtYvucqiGNbpnwz4y+796V2gPHbAV6mrG9OH/MhKASEgeVEPEYq8YWU5F29Q5
YpEa3M2WwmXiNu4uoxW4cnEto2COGLDO/x1qcYPYfqj4Rj4Ne8dJyofYTvJy05c+5LRERzx9gtYN
aT+GvlAMK7HNAjf3dntRoaXJyxwdeSrOd0wdO5FddhjNtS3iZuiBDvcuZpMvqT2ilUKq1BcwSRvz
I2qGLoIazuS+qL0/PqtN3Zx4I2I4ZH65SwqID0iJgnIgi1XXdG6v3A80hnnieLuh+izXHaFfmsYU
GPda2/7V8nT63AvbWbkellG6XAdeUrrQYDXJxRfRz2ylCRUblrzp7eRYcvF6Tu3rD04f6nttnLSV
KsNFYCnHQ6aeIgN5gb7UcgdNhYdQ2jNeZQivwf4XHJcRedSdtB2cvMbj/gi2zQDiPy0RcLi9w6+d
YJ1EmTSZfUBYcL70nTEnnR+BYausMX3UKvQWDo3ljI92Uc8O9PK0e27N1jRW/H+vfmZySuAxslO2
ROXAMxxGlPOGfaqn3Y5k1jk1LWIH0NPrXZ84a32AK3vcAgfDruMY66RCi/PVN4AZZ0vr92VVQd0O
Gyv+Q5HT/AwdYkQFN60NbwJ++7uPh35XQqatdopqVH+KSUvwIQ0h20nrpXbfw2eFxEjxYhc4o/Pj
9oJcXm5sBvJDqk6sB9Co8wVpij6jDN33e9GTj5ZzgiyZWWuFtpVeC/5K+H25DDKEoG1IDQjjZ1v+
mn+eXA6bbpUg2/awDnGYJR77DkGDW8ZvQ2araCsX6rXxoHGx14hVaVIsTpeGV2/az04PbD7pEeey
Jj/9UqRRl2+aLoZc5rBOxcqgVz4pDhCggag962Ad5BH8Z5KtQTe9U+Nu3+DTe0DTWP+mBuCsfRHE
ax5kl3eUgzMP/wVuxoZbSnEDnpsc5C+mfRh2zR/Rw8FPE3v4dnuTLPAq8sY+H2bxHRtjqAcrmqc9
2gzovtpt+KrValyR1Qjxt9IbW3nU9ELzN5MI1D/BjMS1akT5pypq/O69AQdBDiIS8gtTBKcQev59
U7I6vSBE8DS/CXcZoDaojmhBTuSX+9sTv9g/FPOl/yqRPe8VcdX5UEEVwMdOatMror57ATKI4BAG
nGgtVIghTUk3rryNVwbUVEwHSODgm1P9Ph8wHBK8BmxNeE5j5g8qS/5Vd+DzOG5oPoadjd7e7Rle
vAek3fTR+Au1N40vez4g+VqKMXEsvNFXi2cRBdZHVU/0v4EBA2WTgQalFKfSNDkGnatmd02E+M3t
n3ARisjRsbnlvnRl23axuYjzXD1NeuEFeVh9x0ZyeFIpCbyqqDnjOz/Gwa7pJFMzFtXKxr44qgyN
LzO5GDVUjs8i4LLDoTN8axIejRTJZzLdZm/qZncfZJPhrmymi7ePwUyqmxgKMCg1zvNPjbxxahpz
Kbwe+vYuAnL8kS/6N5ugnptQ6u7SQXv/WaFPwF3rUkKCyLMkSJmlWiKcwrfFQEQ5JZOC8EmVNrb5
WgQ+0rW3V/LKZgLMJgTQQxKri3L7qLuKaQxYhZGzRjsERcbTXDnlDrXQ8pNeojagBkn6CDvZ2KSq
KP7cHv7iMmSjgKiDfkUng4BtcXiCePbnrkw1b7aS7Oh3tn8/u/GaNe0C1MVnJHxgs0pfCP6IRfr5
OgLtM7IaERZPGVX/WzXmw30TGf5rk6UBxN7OJ7lLwiYN9+lsInNVTKL/j1qzbaxsqCvzNeGASuYJ
nHFKoOc/xASJ0JR0xLwxCRDABmN2j5lZtdK4ubySJLyI2wHCCnHC8s226tFpc5Iy5E2jv4aAUrRR
XVYWnHj24Dvg4d+9iryc5IqUH4lUl8dER+y/JzExPAKFXyEyADsEXNa6NXIrnFUYWDjCAZeaGe8v
XdvzT9covBhzi3SdMZkBujFFuSH7au5c9EUPt+dz8f0oLsDGZS4AG4kF5bXwbziAm4qlw1H0ogHE
KQKRAIKs3MlftKb4gFh/v7s93sXUGI9N6YJp5RmhNbQYzxYR2j6I21Ou8b+ooOF2gP3zZmfUte6v
LNbFncZgtgmY8K2YCrr+fDDFzoyiiWPNw/Nx+jS7bfMFNXFQ5/ocHknMaL8X8/83NjrzNfrX2ePK
oLJibJi8W7QAlrxXxApr+AvMEEhn+VD2rnqyCts8cL0iK+Q20641ocPe/qyXxx73JmmBTZIG+Npe
9htapXTtOWeqWlIHL5pQ6q0R6UjXWWaErrei7otsRpZHMxCcVwvzWOfO2lN5ZW3lkZBdeAr0AErP
P7eaD4GiWCVrm4W4jKt9D7JhRpomhBp6e74XlwvTpUtLrmZKcu0SLFp2ivBrGCqe8N3kcRin4DTH
ELduj3JlKQmRORYUFW36f4u3XxldBNoaruyqCA0vjHy0aEGOeooaGchQZsYJGPpae//aV3zrUQEJ
BomyTEKtzp4j22ElR1YaJa48PYJKQadugrtze35XDj9AF9viKuaa5nE8XzDHz1S3oeVArBqruwop
GNR64mYXlVX0oARireF97XvyGhDpSncqwMfn4+k+OHkJjPPqIhHPosUZJc01NDST0d3q2PVsOiuJ
vduTvPo9aWxCM+VccHmfD5qJyUIt2QVq6qiIdLRJjbqz4mJgMYcrQ135npRKCC2g04K6XSqhAFMe
RV+HwjNTZcKAKCWk2YDJcb9DsDSwe7HrlefvyhdlRMne5T8SJLWYnBXPQ+UTtQ1BMO6COp4BNAv7
AG0Q2aIp/G9yTLGSBVz5oGxLxqKXyhu1POahXc1WxypzhafB1uqN2EMeLNxYcdYcbq/dRfBtvoX9
WDQBDeeLLg5gqY6GSFBZ9nTYm16il8UuH4MCGX+0yGHsIW7szOXelxLjt0e+NkkJDKdGQnZJnf/8
wxq1M+VRlwFlivxsB4QQxVmjIMFynfn/sGuoOcjQjcgCINP5UMgJt5aeANCKywAUE5La27jrs2eB
DcdGKO1ahfPa1HTycVkNl+zyxYFIpG1Yh1aOF8iNY00AJtBVz1ATm36//yMSJnG38CbIsPd8ZjE9
BFtNciYVotn0e5iyzvognSw0mYnPr7dHuzx9pMI8PzxAEqOxfHjnuRZ64nJRl+TNnmIgHBaRMh5Q
ukiPakr38fZ4l99RSk1QHkUdiJBGXXzHFugAUg654XWhat4ZKWCGUMzVfxaCfh9vD3XleZdjAWpn
LwI8W5q5d2g4kP936HaMdmminT3YKb4OaN3X1QGhhTjwTFxq8ierRlEnQ5tSZP3n0oEgfUddzQ/u
b/+gy3tHkwkxrLa3rtvSOLWkl1sVOF95TuD7ZoVOs5EEP0fLmLOdOSEDsaeKDmLT7rEUWBn7yjqT
EtPSlFgVUMzy7/8Tspq4gGkjIndekMBb4AVxxDEPheNB+60QXRrD7e3JXt5CbxcsLU1iOhPE3fmA
aTQPRCBYQ3RNkXjd1EevvtPneKaGqCZhWPaIULS/Gfy+WLneLxvLHFHq4ABtQU4Lc1kADW30UfNu
BLwZlkhtmAFr31cg/uKsK3/MvT6eshwuamTmFlKQIIyrviwOxTwOnw27GvfYgYmVzXj5/aluUbSU
SRculMsOew/VW8e5najIKMKTKRr8UaY6P4VFMT+VprNSsLw2HBg5QP60ZCDPyGP4z3KD2susGGSu
p9AA+FQJxAa2sdMnyO3YPWLdqeGmK8/O5cmmDCKzSuCkhNLLwguL6SAlHeienoQ5PvFNAaEaQdnC
6zU3WIOYaPKRPkv3wHsQOAt2FrUJ0rHzGc54nEM+5UFFqalGi6/EsqzpxMcRJ7id1fQtVh4JDPUs
zX5yeb4ikGFvM9wA9mZhFStzlzHf8sdwoYFBoBVBFVOe/H8+NzKn2thptaDTkrWHtHUnhBGDNixW
DtXlsqLxza4mw5XGyMvYWm1Ej345xa0on8LPmWpHJyvVslMGcnBjps7P22f4yrSkJB81JmreOIku
Lg3kzHOksoGSJiPfGNkG88kJC/Xl9ihXNg6z4UWQyTQEwsVeLZ02KOdcpaCVxsbndgxT/JVRAD1h
LdeJze3BLu9gOkaylqTSNJMSfOcrNVXJRP7rUx5swvBHqLjmD2hHwXxPNVhp9jwTo3KIasQqVpbu
yiwpRnId8qRLxKXcz/9skVazWxmsyYxo7k4mGhnRBseCCnagon65Pckr24Sx6MeR1cpAd7EdHY0K
wWhQzjKRJD2GXJa7WEf/AMoH9gWopK6wAK6OJ5u/LCOHf/moN46FMp9t8dAms3+XYqCIs50I7p0q
MXb4L61Vya6OR9pOAChR1UtCIBFtbdXtZKCeH1t7VwCZLRLfxmGKPAxN63btRbm4bOhicbiJW+Cp
SF7O+eLpCQ56ToXBY1XPdu2VeNx/UqKxAozhYx+FI6SN2ZZdGxh9lhh87Gx0GQ/zRBNYzTXwmYiK
rlw5F/uJnwScnQuXXaUDfT3/SYi+67UJvNrLyf7ooItpn+PS5qU2SoLv3E4MJeFuFoRXiqTLtyuM
6zmiH2p49FzLp6DskFuexxDBRwgLPaz2le10ce0wHsgyWaNEgBkQ+/nUzMj30YbTMfUUNaTCJqPD
vZknrbVWLoOLb8gtQIoECA2ADRXDRfk+QZLKLnss8ziasdeORnyY8Bjcc5N/u/0JL6YEmox7h4Wi
T2pydZ9PCZ/YxgoAeB90SCyf2DTmEUpCuMLfvByFfzXdcHnBqJK/dT4K2iYCJHdjHvAyRjgyQodd
YL+Ir0rjvPvTcS2ShMPHtSBKLjs8s54a7Vi0zsGHyvSL9pJ152OJtdNQwn83UteGlyoRs4wEh2p5
+lJbq81Cr5xDhKr4NlERyUQJSX/w9faEsqf/9N61IoUFQwY+QiqZLXdFn3SJ9ONwDoY1jXvKnvPJ
x2Ln7vYob0Xif2MG+OOSxCApdhTLIP+cL1ZvYf6ZFW2BHO+gWRtdq3HpvofW3Fk7N0Zfvd/0nWkP
j5wQPqmAxeEfaJOG+hEmAp6IrZsIlzekwYNjqPO03aaJbuooUDdT7Wng7v/D9SD7E5ZB/WkoZ+cZ
xq/+YvqJkRIPp9MXALPdyU8s8WkYO0xlcB3FUBaWv4jwFAjMX/HYIl8Mx1d9HB11/BEOAsnHisLw
qY0p5e1sgYD0Bo88dz5SwuL+S3BhFZvcnvA/sGArfggGAUfDFfA1n1Rk1nu8r2x93BdpYv129QZS
sQiN8LNfp8OPTMzoUfc2tZGHoDHQNuLyqZDnNtvgqWj6ofW6zFZ6zzKraN4BYcsKz0aEpNoEiRqj
vD+IQHtx6rL5PWC4mR9o8Dp7H8kaVLLMcR5+48+g27tg5DQCRtSjodtOtZlgnIRrRZLuUiMes/LY
5QMSAmiv1i3SVd1ghQfNjNEh27ROUPv5TrhJlz3nTRqE+6AOTP+PboxdvCfwQM4yUiM9u2/LcXa2
TphVWrONDKWu+IRGR/GAcDSqvEzHts3dqA69C8VzmzAe74u8Hcc/WVmZFdU33e25jpCO/tbjU4u+
rI3Fq3tolB6e2MqOZMOdbUjKG5w08C3SwP2yy5DXs1aG+NbiHVhgwWBgyApqJN2EgTF7Ha2JTVDM
ERRYhPzr1vFXxl++6gT0BIBSVkHi8qisLg7E3BQTTON471tjcWzt5offd7lnOUrl2aJoP69Mdzke
uT83F4+a5L3TZVxESZjphumMgtgx0LPS9wZXZLU3j7VApjSnT7ibwyzCZFWUwry3mwoRYNS5xGmc
1c494E6HNrBtxBimoduv+qiV1ir60ZWBRFLQRE7yX4HnLVZ/hjGqj0WnJv4nSGpQpXQkR/FQHAP1
SGtVrzYoZ/FXhbPwISMM77+1ASLpe1ENot1hhUPVwtST0cYEy2qRAMsGzX/O+qJodgh25th92QGR
EF2MvP7egESyEWdQQlqyEO8+lwLS/nMCeP1BU0rMteSj+1Pt8bjY11Uc508uyg76YWhRdL8TsUj+
akacmNg8VKRYG26N2H0ZbFF+bOI++N7D67G2Gip9+Og2Uf9om8q8H4aqjT4NaHWpJ37rGP1MTNo3
XwM0reeHdp4a/eDrlV0gqpDZoC3zBKoxCgKgzUetaYaXaEQKFsNvt5Au66P+6BbaFP3WZzc/kM+C
OklowrjG3qQfpiDOTzc63FomxMmNpcV1Pe2SqM7Ea9UG1VjeDVEYlncOMrYRqqFxoIHUQsOs3UQY
VplHQW6q7PraxZNYn2J1/ISsoPa7JazTTtTMtAC1oxK5ZdURabb3XXQBt0aNJNnr7Z1I6rY4elKr
hSSLsgDSvBT6F1sf76RBcOXhRRZnWtVsK2o5tgdxmAMfKgXWXhuTY197aGxYn9PRH/+6AdfCS5n7
PO1JAUp409QCVFlLeae7m+08+qk6efgUFDzk+6w3kNPTNVEaeHBYLs4MaEnB0EWCcBKbLApFjjVd
NWAAkKnIvpbTrLWsF+68L70SDOUHoNVK5plO5hd7VR3MaJtXuV6rCI8hq/bQ1zbmqO2kInyyVcMc
BCcG3kPyqGRxFO3zKnN6NF1RznO+GROWJd8tZXbMV1GnxU+nCXW09xALatDtDtIAYUFVR4qO+0Ck
T+6EMOKfaPLdkovIauLpqbXSQsP1Oen2WY5np+eGqVtjxuTqOoZwYAKb/2jt2dspLX303cLSbY/x
HJo44IWBOQFrwikuwhqpLzBiCjGH8WLKgE+GKNwGrcQ8979bVtZbm9wAG3QfdWh0e3HA6X70EfQH
8MZmbLd+pMdHv6kVTM+DzGymD6idud1GqONse2YEQyQxqcR8qIchv5vccEy24Og69X7Ch9c/KYT4
HxQTK/cEbXJ0znkqRT0p27DG0+JLImzxihWPj/HxUHP6kJNR8H7ZZWmbqTtVj5Rp56dlgjVC4Zio
tftlWEhjbt66TQ6qypFyS1M2g9noy37YWGERqc8qXuj2L3vWlRmbVb3I9m1Yd4O6AecZpx8IXMyv
Y5U3yWcKz/NOyfEDP5qxE/yq01T7WHZBr93z+dUJ45kxfm05P8EdOl4scgzqulJ2Pl6qB12NY3sz
WAUse7TD9Fe/0SMTTd0u2vF06tUhQuhv+pFHkMueG1RWph+l2+gskybG9GnEnyLCRtMfPwedY8db
obZYn0YNfdm2T/O7oEAObDcNJYJhGz96c6VECU1gq2Xm6Zdcmfz/DKVs9eeo1WYWPB7UECXnEo37
QZnEZxtxt+ihQTWKulHZF9FnX2+yWBywSIrse7dm93ebGtOlutpR/8EDejaGfPqM2KX5x+BvAg4x
ZtCuGx051BSzNKz2mkMe8MzdBZUW+tZ+Mmock+O4nOMf9kxb6tvg+3hiox+LzMMpdDCLOGL86the
riX6AyZCzXA3lXB8H9H8t3WcEBQsYtM2Lnu60uiOQoNxRtyei06kv+mf9fiRZLSOT76vd+VetSv7
0FlTgLpiEIWjDmBSwfaigDbhYhHRNOV/vVbp6b5pLPFL9WkE/OrLMmp2YTa3wQel0+uvBv53aHdb
oz4dpkEYxdYtw+jUdXjqPtYwpUYKULwu+7TVlHtqGgrBX98TQ2+6ysUIbjMheuqpksKAtf2Qha/w
NtLiMR6y7kuVI+v9lxgMfxUdpiEWlUo0aJsxVrXfgRrGawoCmsyA/o1xLPAMILp57GWT7CJtGfBk
KR0lt460iGOVxm1ZFLjjEJec7FKPnScAnWhs9kHkHBVBFoU36iRwgdM6O/EFtr21a39I+mbOMMBM
0/4z7olODM7NRPAKy4ZIbHn80ieLP5VPdUp5eyXzeutln8+BvJ9cCLi3zFuXOGSDfCgZ6W4fHa0J
4ErqRZfeo4zn1jv00ROC1gLx+jQvnC9GblZ4l2Z2ab84BobdW3ek9/Cg4I2iysRCM6pNQfvX/0iK
E8OlCgKB70CWZ/oeiZVC+9YkbXw0ilIzP+U4wXxzzFZrMZZF0vPeKvHsWQGcvaEQzqcnmUhUySVl
4pJ84rZgRP1A748DkKTSS3NVfews8tgSR81nHMwTd98aXYxPGXZpIRDr5ns95YWOH3fYHhVn+m7Q
WfkDGC0F0Ikh7hej6387/iDWKJ0XzzY1EfB/AsoxbyZlxfOI1aDdWdvNNBzZV1M5YLzXxJhQxSWd
4M2YRHGzdaJYfbLVYSw8iUB7r3YKDULU0mVbGQwL+biMcf+pKhpdSBPSt9RjS8XxCy2kdl+B/0a7
NObCH7Gia1a230XUDKqcWAUECUg51mhRY4iNTvRK1ahHhW2eHrTZx4AOF06rGzex2Wjatu1qRfm0
FiJdHFzwwQROAPQowVnLXh7WRbEWjqV5TMi48g9OPWNFsKW2WP/C8DG0nsy6n32EsoDt7JWuzvAm
DTMCAmNUzPnFxVHR3DjJMP/FmXg2t02R92238U2Ucw+z4jc/h6Hpk2HTDoNqI06hOQ+Ga1dih7VJ
1ycr/RmZW5xtcopbMu//n5L3hbRAlwZ2YuqjcwwaZ7gvCYieqcO7D3U12n+6elC2/AP5WiHlclSK
sNSEdcDl7NnlzeHqXeWLjvJvmdqxeajj2h3uisHunZcgndLwc+LqrfPgaOg9r8W48iycz5hrV3Lz
URZidLHYqdgEK9SGygy/NdV9cLAOL7wWYlLwIaIt+qJU1VBu4ko3mo2GBL54DhPkRT0jmHz0z2qU
cLH38qOnKY77Ot9MVW2mhzET6esYCAggelzCOiC/yf82zFFHAhKXpRUW48Xz8YZmpm8JvVBCnBcp
Y9A0YSfUXDnaVudNbhT8GMx2+sNBMF94CzEu18LuGW1S889kzv5Kee9NKOj8G6KgAiiHbIHDgPbh
+WkXfVTmyGonp37WK20XusHwkLYVlpV4yGnZbowSJK9HPTSqTzbl0oqX32xe0FM3x61f4sj2XQ/M
ItgLmwDX3/Zz5mc/nayLHifbdwovmUk5txjYYCW0CcGmKfuUV6KeNgZS3u3LAGb9Ab1HY9yMBv4H
MFlK+JGYypfGb8NUDDLRcUK3Jmg1q8XpHOnYEx0rV5y6SQzOZmqSUvletqTK8b2hD5azpWTlquHG
1Fr4vyoO0erh9t1xgQOgbCjhvTqVXnC+/M/5Z8uH2aUwpsanwQrGeaO7U3vUmnl4ooJeHKgDxCeX
3vhG1YLf5ehoRwhF7Y/bP2K5c3imkZ0A90ApE5DTslzvFmUU+FbXn/KaTtB96nORYvuTaLiY9D21
TV2PLXVnaPWge4pZqNHJiAo19d79M+iIwxM0uAgcYAjnn2Kc50Fz0rA9JfZU6/vBssdth2r9uDVF
mEmT1qjdm0GiPPYjZnZTnxYrm/itrPLvJuZLAPLEmI+nU2IeF6tRuyEluSisTjheBM5BSjDMm6Z3
kA6d2w7fj8gf++qBFKv+aVStI5D7N4qnBC/qesZ2uELpIg3Qnij7Vmm8ro76eldrlYW/dauKqb1z
erXDKgng9EMxq/n4w2eN3WM/FM4pN3yEhhQ7LY+NG9To8Dt1VVqeidvHwcdwYM3VbNljYLp04eVE
ed6l1NL5Fx80oc+BYhcnxbF+jaqj9Ls4TL6FFXZRKy3Gi564HIv6AQAD1pe+32KsOG6dFF+b4tQP
yq8R0pmx8dMM252+mqJD2VEb3US1bhdenbfZl8EPw90cZd13KnL9PZi41bO3jBa46FW6K2x9UCcE
SYsOy0RBc6inuD4pIF+jbdtiPoiQddVuVZMS5lY00bzGg31DGpzvMCkyRVzE/ubyWMYKXCeWOlZt
d0K/ziErMtNSv8MUu+nvhqRFRNMoKvzUTo2qBMon6WdbPldYW+ySKW3T1zmkQPXqUuh4xhlXCfa5
m9anmFha1JtEgKJ9sC3MWw8xhft2M1uBjYFnksTW9x5fE54rPY8G8wlySzJ8gObFe0tK274qRhEp
sVehJlRs+55bmpqNMTpP0IeqYH/7pF/UlPj0QKyQ7gaqJBGci81QDj7+3UFfnHQL/+IpNNUAyElT
pncazUkHza9EC3a12VQzFkht+Qtex+h4WoyN29Zp2J9HaBEqVsaCikoZW+HXFH/36W6cNSXelZPQ
73vT71ZR2XJPLJYPugk5jmS40JUT5yemzen9h0NRn2ybzfvcFDzqj7jQxntNQ2b3VCWa+aTOtekf
FJGa4bPSG0mz7XQrQe4Zgx7728qnlCMufhFNVikIygmWwtLnv0jU6oT/qjFya+rlabR60JMdfhKa
Vjx3lRO+DIPrv5BgiPvaNCss4FEwKyWIdfwW1MAl3xmDs7ToKODzCZJU4vYWSzuGmT8MXaqfGmrI
lHpma9jYWj4fjIpW/6zSgV4Z8eINBWgpEbO0SblYpFDj+Scouj7VfEVtT/qAwfR2KO183OptFqk7
FjMr801tDKL5qMX8Q3unoMK6w1BYwm2SVDdXVuTyWmH6/AgUGOAHXfyawTb8QC2tGndjDLvv05n+
104NjN76aQdDVO4avESU+9vb4O3eON8GULtpgMsWCZpWS9ywiBM8PPSyPeVUufVHHBZ8zBD6GJQt
/YLIfykTQ2k2wMCybOuns/WrZJmGB4BA4ZOrzNSyMbepviIhHyYYv/SYdKJ6oh7V0U2VAye5KTZF
mE3DCf/r/r9YQMjZR5OieBgk4qZ9ez4XFFDWVNBnR1pGri18+PM1TeIUbU/FaXku8Jv+3LqV9hyn
VoWDPA5R8QYz0Dk6QuDvn+u86fIPejuIDgSZiMOvhJH5SmhwESORF3BjS50kNGkB2Z7/HiNAYwqp
5+Qh4SvXCYHAnMxbxJgbnSZIS0lnU+KU+FVE+Lfs8CTSaAIomFGuwD3eAsKzhTbfaH0k1rIXRSP9
/Ic0Zu3OKIbFD7FvjBVuB8XQDK+FWQh3m0Pqp3s52XVr3EUNqeomb2jm7uZcax8mI+ja04Cpoxnu
gGaFvrYF8eeo6UbpXK3WtoWeqc4fhDlHivR4qj7YJVYbpM4B6qqWj8X379vLLL/a2WRAfcJ4pbUn
LaOg155PJqTvNLSBLx7cBi2Ab2qBQ4koebowg+nLuNuG5eSb3vz/KDuPHkmRbg3/opAIPFtIW5nl
229QW7w3Afz6+9B3M5XZqtSnkWYzPU0CQcQ553Xt0pcf37/0XzbV5bVXcYs01y+HH/D22troASkP
nXkCjTKnMijniYghLU6ohkEyscD/kGJuFPNbQAks3+iyfEyCPFRtR0A8CUlYcck0hP7R29EXqjwO
sW6MXGuXGHFqbEarz07FoE3uiw50FxBXYgvNVzIvxKkPy+YroffVi+hBYLH38vr2LMJEy8md12dC
Zs02M16npCfwNh6miWwrrzQee4KPxD4f0jk6M4Zs79wY9GcLMkwMuDGS9rV10GTZX4pumMsd7mTT
PSh3We37bGxI2ZWynj7qzFs/9SP4+qYHwfspnEVzzlVnxjJIu8r96Sa4g9wVRTv+KsKZAwNGeGf7
+HcZxb7Cj3ja246oT3llAd73hW7uOwLomgOwSq5vnJDUiDUmD/HlubadjlqmQ427s3Nr9k5i9fvf
q8aRx6z2KvKZBnOct++/4b/7/sUb5ihazWnWkeoVr7XQZgtii4jPelv36VERw11LOikoWj4GXOkx
1lWY3HnNUHmp76ZVrBdYW6dE2pZhjGMAvCKChiu3r1L8ImHrfMaC23u00nGlrpl6TtoZqb9R9gCd
av7Q1AxOtq1n5jvPYJu6g5yQvZITJcs97xzFwWLZ7ZJtpo6MI38SKcgjqTqhThpdZ+aWT46r45LV
pXspxIn3H8flQHB1O9BRBuHpgm8X3/7b9T7g7tFEPeHNjirUbyKErb1NhNWXRZrhkyZQFfqjoUhb
nOLSu7F7/hX+vn0VWDkxGWY3Z4ZOTNzbi3vOTHZWYbsnVYQhJwl5vFYX4FJR/nDiKo0+0pXlDnN1
T36PnN5KPnYUw/YPy1VkGiZMM8fAFrr8zhCj7wnClc78aKjIGeWdTLM5/Uh3g3Gyn7t4v08BWJr4
xCojLt23wiJ6CJtYSzbAqS6S5KUd1S4xm8z7FMnYe3TDxeiCvuErbcmrYdQugCyqB6gTFe6dU9v8
mORUAV29/0r+PvOLx4KwgXBLiENUlZePZcEuVLdrzTpNA2EMVOrge96DtJphSzZ70+0Mpxn3VpGS
rxNbovhiCj52Qopdq1lqxrhd6v1u2thO7sixTxK/xN5CfPXaBqgjLcjc2jkU//pG1o1GLHlB/NTw
MrVu04ttBYzOEVrqSFF9WeScFpabms3ebNdc0lBNnv3NKgjBepXN5Fb3bkYk58bp0o43aLkzkPOU
JuaxNUTZvEKHLI2nDPrSeO6xEyPmIZ6WOlAyma0txJIqUX5R63KjD+5S7ttydb8C+uWxms7oPLcF
HdCD52TpS1k6TTj4kz3jkuV2dRN+rlItXc0P50ZhP+FmZvrFDg1ato4vR3zsG3M5GX1Jop3PNucd
yFnlxxIgRnycjzN6+ydJMhd4rk5E9On993jd1UGeo/62IJjDf74yFUxyDW7uMMhTXndJgalR636n
3oqIJe3wnv0psYiM/V6GyxaG05xsZ+QNajs6fACbgQitqCX5fe70+7kdM/nYOgSzPKdtb3yMYJSu
w+CCwfW3Ck8o5zWKM84KS1ONwbG0xOOXusud+GcT4yZars2Ht/WazvQCr085vtxomV69ppAJo+W0
2NUxtdMNgsw/dhd+E9pmG58n0jzXqvg/w37YOW7uFt58skXodnf4TA5PhjCN4Z5vTtdOZjtCC/HG
Ienu015bklvSx+tSAs4agxtmWStF7jLoRQE4ooke5WmwtS66z3otum/NoR8DmYdavJ0JJCtOMIOW
dvf+219L0bcfMRXEOkdZ/egBHy5K1TgnCtseqvQM6Kqy7dKL8nnSc7SXmlU7N3bSKwjq75TcocGC
B8V6u3Re7C2tNRD9uycZFWNLLe9GRnQIsWHB0sZQZfVlaKD0BspQJHszDhUWG6EQcldove52m3yY
O3Vq5nTau0jVTF9bonR8Lusy148sV1WQZIgBdnTjMV2/IFbFSpZcOe70ResK+s8K0WTmpnEyilM+
Ja7cgwxqhe8sSJpeKgsecmdb4yc5rDrE99/PuvQu3g91O/MAj94QTHL97/+5cIGrn6EPS3wGh6vV
BnngcDAx/bX3CAuWQ4+h3Of3r3hdpCNP5YJ43jIKv65ry6LFE5RO5NxUiTn88kalf0OI4Y57HGyi
GtExLp0cOCFZfr7HkCYACoLYRXOeWoqxTQlJIIZsvPiKgzm6y7JEzvslqqxpY6aVboPRe8mnWdQq
ebAit3IOQ2O2t3KM/rG0sYZjlYEg8m/jskYmt2ISfZqc3RjLvQ8L3l36R22IIOn51L/WeCvO7nob
gX/BRJInp9FmyYsZcDSNQxOnSXrusUvCLkGDkrgZKZ/DJyppN3l0tVDWftd38Y8BGVH3/P6b+8da
WWGMNamLqSCykrdrhe7KSSer804Nwdt3U7jYvB8n054HTJHu9Txcxhtl2UWuDcNmG9o656G1YqzA
ARe3bLoeQUwaUaejkg4TZuKwxudkLPCeE1rVNl/yqE+6IJvaBHoQ2FQfEFkau08ymouvdiSjEL7a
CLPutRhnKB66Nhf2rcHlP5a0BYsSBS1TU2Qi1sVoXBPKqT27jc6NF1Jy+7MYs+UnpNfhQcyMQvy2
SBYYc6Xh+Fke14+r9mvlYfWhfIzLui+jHcQd0Z/tntGab+tFLB68MreToJ0rtzuIybB+iFAKosQH
3kG5i5xijG5MFq63IYwc2ZARdbNhA3K+fcPl0NRLJ7L4XE1S3qUYuMLp1ZJYHJI4l6SyC2i/+Zrh
Xda36BF/NVBvtyJGNLiBr2ktCHwuNVJxFbeuFIlzUmk6fbHcsqP0auyS4a1Tq4iNd+kJ4DS7PgxX
ByIcUgJDg5jlM03ELXFMZ3wvZphtLYUP1ujfFzMv2o8pnIzlE4TqYd52IvGqr00zGwfLzsYoBDaO
1za+j5ivbz2XcU0wLUWZbSq4UN22U3iUnxtZDOXPthF10j7GxJh37TYWY1pG/kxinfACNdqlc54M
9KofRojPR+Ci2tx1BRCaz3nHTSzoBjsfckT5nc90YPeyPMKgo2wS35ShRVO+IxXUYON//7P9x0u1
Vimtg1QL6dSlKWgG1WttwqOzyzZVbLD3p5tx4wVdMkCD2i+d7W4w1rKy//3CqxKEUf06zOeVvl1N
YNS0TxGUcwRPQ0bbAXG6HYnOFZ5ohc+wLT2DmN7q5f7RT5GhQD+FyBxW8pWM1IkLKu8xXE4uSh/H
CWDf2e1uhjKU+1Xujr+1qU5DnxRW6d2Fprvct31Z9tuwU6bw7cGEzqSS1D2l6exuRypTZ52jyXCH
hVGSBIvmFRDuNFDxz1iSMYbvumLu7im2pXsI6f/nU+zNqX0aZ7KgvuczhN8H4TB5flkaM/s+TkRJ
k4ilIjuwQrhsaju4UEntTWdmYTlumAvforz8PR3efl4rK4cinMMDaFe/KDF6vRCOUWreyZJVKo/k
Uzntxuizcn5pyqr8xKdCWVOkkfeBXqb6Cs1wdCccqtKlc5iWWjGpqWUqfk24Vt5Sl//j1/HdGzga
4Ya5YmCXk7uxFVYcuvl5yoclxHM0rVV8NGVCX+QtmevsI1l19yrGXPujXk/E8/pQ9RPcvCc5xB+8
gqHphvFyYn4fZzwcb2UBXX9FDFwpz7TVGmWVIL5dzP3qhzoZRX0eLZXeaW4aNpu2pZiJjkRAp/Me
hxQcIUw1pGV7o669PnjXFhj5xhoni3j0YltWc79kIwxSWOCd+wcViII33iaHNmMw6Eu7Tszd+3vG
9YgZsTszVJoGd6UsX0JxuoOQJQ314mxNdkrfkIeJffBC5e7bpHyWZCT+yUAufLh38we7VThiNMqr
njUgu/rG/P5qvMzBDxjJeGb1GHIvH72TOnVHuDtDWnvRVJC5OkKiVhfF5yiCExg0fQyytcNhEmu8
pHLK72klTTHc+BlXHMT1zTPDo78g1PB6upxFk1vredef02UUcxLoY62NG8prFzf+2Zqk+WQBbjwO
kGNEAFHVyp+HpRkR1yTFLBYB22NyY7jbWpe4r02lRtP2FzfsxccuF2b4zGYo4mO35Et9WGlo8ROR
8o19q9uwrxYUZwHEdYhEYLxrBft2MeccmoWBH+Q5Kt0s/ZYaRly+2PHoQjZNPf3OdOakgnDFtg2n
AqxyM9Z5oj7h9ZTtElvA2+fokk0WEKcXltAxmZsFbO3O11A6RflKek35oiUz502eL+G3MBvJ2m4q
s843VV24H4nAqPCnkTOnTmqYobPH1TdPCRzFjcfMgaBMU91ZVZYYgYjDySBYPKU86Dc9CrDiEA5h
4e4WpVvRNxtZ1bgxSfW2tlklK9DiMGYqsOgdgh0STofiIbJyg4j5yjO/hSqV4q6fdLt7EfmENXxW
2r2vxy3Rs7BI9OTQW23SolqDTHcc+DwaXyqz7/1aixJvS8CL0o82jIbwEE8S2NDKdco6iA0Orky9
tyzfyVe0GFZiNVJHtY97k24HuZ25RebDWM7FZxtmGxzI2GghS73/8V5tVRgprt0vVTPOeJBG3r5d
LPlsC0FJdBZ2KYcfsTW6AS6OCv2ZGsTGG8iWj0hKMLbvX/cauebCnDAABg7tJHvV2wv3cQ0O4trR
eV5i5QSVJeJDZyu9+QMZO+nukkbWzqGFYVsFMzvaD0uV9lcSCTO0WtqUefPXyKKD8mjjRjB4XyVV
ORwzG0rzXWRKvCn8Hr7bj5iT7JYW+pqE4WAPBqQGx5icsqsiXp+yxSj0Mj17grnRXqazsyHqyXxw
jDY8g9TADcViBIOcMFf5vmD2FAdmKg2fMaIDKR46543B0fU2zG9aFboaiCk80UvBdERf17d5UZxZ
80TFEzZgkukgq9Y5d1GUiABxBuUCAgJj10VN+6N0Qu8r9H6k+MKo1PDp/Vd8vXFQSBKqRMW2dqCX
3ISodyimSF84U8sQX+6BLm6dPJMOM3rHPWo4lt8YA//l2bypWxz4hyQ60PlC/4CC9XZR5RQueUZK
81lkbh1DFWoQLUH717ItA0zTCBj6JhmVnZm38RjMg+I5bNwcNpvpF5FoxieZWHZ5otqOoEXAUfZg
bZmMehQm19FSxDe+g6s+HQn03wB0JjlACpfpSVAOgOkGZZ2dySzvhqxyXt28n1tft6vhFX+NKfMx
zhOP5Rg7NyDQv46Xbx4X6lfM4laaAdQljqq3jwt/Iyh8i2ecWTVumR1FJ+tPvalVSGqI50Cn0DtG
bAHp1XNS6Fsr6VIr9Ke5RdPipHJ0fUgm1uBz4muaHyMG+BH37lzd17nK2mdTS7t5X+lzLn0gwlIP
WrhRz6oZJ0b0EAeNOHCFNyzZVnZZMr9qmjDdn5lss99mViZIvfRkJOO5MOY40IHRPyT17Ez+PCeW
sw1NZ0g3aI1671RqE1mmOzV2BFL5ZgTQGFSm3ljphm1GyM2s4Yb7VR+q9qzSuImUnyOBNIYggnH+
PBkyd2+txsu9le2BrQHLdGu1ir/K+AX4Y5jdaOXd1I6V5ddkwCO9WRxtb83l8OImCdo6axVXUbSc
Zmsodip0qoNWI1ljvyYc2GzlnSlj9yUtFbRLGzWhj5j0Vht09UtNfOy1tQWiYqSkvtiMYzhi6WgU
7V2zYNjk5nnyqwIeOMyNENtax2E4z8SN7eEf14SciEkwU24mY5eQNZODSoWdUHd5M2qHZKrHINT0
MiAZSx0kNYmfGM54Y8mv1e9/Vzx7w19etKQ0Y75+6UFdpzWcX7cZDqW5FB8sJ3QyPwZuwcNMAwO5
sQIud8C/V2Mvwg6KOfqVq5/TewKfIm041KizGX+ViYZipnPqzSynmAXqjcYt2tDVY+UO18EIlAZW
HbKFt990pI+qaeC9H4bcsz4TkkTwU+1GWflgTmmP5k20+Yeip9C60cH/69FyHNIsrggOndnbC5MH
5WF4JYdD1XftxlFWtezcrEs6HxKFc4vlfvVoGV8DROMV4Kxj4UumeUt8UVLSeR8LE6PUKbPTrVf0
+g4DoB9tTbPx/ln2d/DxZuFwPQ/XWQ7Y1X3hym+78NTglYt9aOHO5YiumjkahsAskyJ9alJpqsAZ
Fnt5tJO5vmszUdvnHPlR/dQULV1/s8joG6INPdm0hRBI/XsDvkjqsbdvdDu1vroy17437Ggkssxm
lW5sVaUfSkxasy0HnucdErfUn9Uc4+SblfpUncvWs9XBS/Ii/uiRjWDFu7IP50bfsuDM8GeCVlF+
jwHS2Txg2/WLChpt6POfLdOnufCbyBqrTZFaTbzJQfNzeJtJ2AfmoqMWK9M+PmmCbKQdChQn+pzR
dA9HrL7qTYNgMjqiQx2bgEAVbKNLdln9rCiDtxiowkVvG2O0AySvY9XAdzAk/Q9uZOZdOUflsDqg
je0HJ/WyW37S/1gbKw+VARbMObRgF8eakCadUJrHx7mK5PJBj1PpV1mh/VZTuwwP+YxP1o3lcbmt
QARglIsrFBNoOPsX024vGSn2rDw5Zq3MH5zBlVhmE4b1jcDo5Fam1mXJgLri/4Ef3GqQ5vzFUP8L
w1RVzxRjhuCDRt9gssHUEH7stHFDnA1E1NbbsnM12i5R1Le+g+sbhV+EhScFLBSwSwtWK1FYo6aD
xUc+hQAuBKdHsjbuWTDjz/ef6QqJXHxxa1C9C3OS+kS/5FQTmrfQqrX2gSZC+Y1epegRkDX+r1EM
PE7Mttgy/5aO+Fq+3bekhw8y6JJ7iKJamJ9HbVTWXdGa2nBrh7zamqGVkmWCdQuMZbaSix0ySXTY
7Wh2DgMxgY+g1+pFi1yJtUZZLzhX5KCNnhrzG1DM1cbMVJVgcZrRlUh5RXSjFY4tq168g1MQtrpz
Zqifu9EIu/tRAEu9vP/a/nU11JdrXB+e2XyFbx8ncFMBCSgUB+auaX8/aw1zcxNqxQMel9/+12ux
PHDbQSBH78M1317Laawmr6Clw0jSup9qKsLtAMXN8GNn1p7+12vZiElRLRJbyRUv6cFFlAs3clR8
54YWXJhxQhZuQDxqN33tjrcKsustjI+c8R0nKUo4PEnf3tkKj9lw38JjnXvmIffm7klL52azDJ4L
F7fobsQL/eN6QLrMe+nkeaTexcQSAbVWpGZsHwEYRizEpvgwahXTCEQ83j7tkmS6sZP8+4rkwUMc
1HH9v7hDUsbMaRkWQjIb61PiNvJJa2V3x76igtZS4/7917fu+W93E1hbPE+I3eCDV8q0DL8Ehuea
xQ4tlg0DKdMXllZtjSGTfqiJ+ZAU/bKJSOvch55R7N6//FVzvspwoL3yeNF2Ybd8cUIUyF0dYmTd
o4JA9TXGr+IUlZP2VSvM4qs7iv5gVZ6eIZQq3XOBGcGaiGbeFYup3fgp18cHv2TlabLprSjpxUdj
GQVmzExPjyX0pQ2SmPknPZOzawG9HlPZo+quYdwcMmgPv99/Ctd7A9ssLEJ+wF+TsYuDeaH07hIr
t4+CY/+uxytjm2C/8upUza3T41/LyyNRxuaQ5LVfxjoXXpihG+VSdWnWOyTb1aZxS9cXcLX39ox3
w/u3dr23syUQ4ck4C2CScdrbD5YZP/ZCs2Q5y9k0fNWk3cmt6Glkp6FcmgkMCHiqt3QU17dJ84TY
jXkHr+wK5h/KlrY2nMyjgw3Kl1G2hW8vAwoJo9MCUFF5Y8h0fZsU3ZBAmfgzrcDc9+1tekti2lgl
IArJzSnoVaJvPDPuX8KwDC188qL8SQx6N/7P9RWXhQEC7MOd4pzx9rJRGWrrrmuyHY7JXkaNdXRB
0Pyo1O0bp+W/7pCsNURDa0FAt/j2UumQhPiKFuYR8an2pwvd9jMW8KbjI47BjoJTaLkvCxjsN54s
TSF/89stCtToP1c23l65wLQBCnoHoGgb6qXAt3Y81q1NVyoL8BJ/ar3M882wb62Hqipq7YdTxN2x
4Tvqj1o5TiG8vcSiShp1RcdhzNAMAn0B/YT+qBM30JVpMW8Lq29fnFKvvru1ZX6NUsdQG8Bx7QNn
zdQFOnwIAU05UvKYoCQdnjQDCel2GcOi+awzpJ3PqhCt+zRWQO1bJ/ZqXJ6JVmo3M8o7/UsNM2kM
TJfHeLfolZPvjJFohc3Y1sv4qcMFznhlL5awvws4vb7Wos/yyywPP1ZmWep7vUR+sK1w5/lUIgCI
NnqRDA+1gWFLILnhhzGxZf1EBpBzFOk05X6S2LmzxeyoecU6wf7u6IXz2pvhgpES8TYH1UbGHx1G
9g/NGjsRQNgtK1+YIklxoweT83ujZlkPMJV3cT1kzRZgKBmIT+qQ/iyFbj+QmUKZ2MpifnQIenxZ
BUNfS2obejcen+/A97xLcTGLAwOWaBWAmLjFRynLbPRVpswvAKltDOdWLs0WzXNv7N2hnE5DMQkY
A2aub5VoCPRbDKtXPv/fcILW5QJlFi1+HmOV16fEIUQRv67MwJNp9Brc04Au7Hs3rKs0oPUQaFTs
WMdTJFU81gXO5uvQtFG4L8Ysvm8V3AJfc2v1k/gZ6yxLcxxo2SLxM8WPKvFJR8u/RqvB52o51zba
s8B6Jj5bBBDmTxhumeJHZjTLXVdErvdDeVmR7qZYb4rNOIqxClRTT94dHpnaGTtdFfrdPDeFH2F5
RpduzbJ5LBG+M9jU69zcSbviMGg1iUw39qT3GNWJa2FeNzbg53iVZXu0Yt0UJC6GFj9rOab1PdJT
GBeNiY3Anw6NdhxYiHSQZRe9sWwx+7L+AAozencKJn74rCSp4WObKK3HkHAfbHjsBctqhznlhnYx
HD5peUtsY2D2hnnuIb91gw8BplHwxOZJ/C4ab3k20Xws3wfHquaSGOWh+FHjfdN/1edQfK9Vz9fT
kMI3Yq0UomJDAdAvNNVNUuslvmrtUPVoQ2INd0i8kMpNJhDfnhyMLaLJz2xtzthgkkwL+mVBG6HF
WSZe+RrH9iXXK9wywOpgj8Vd6/zMel1gJLOMeJUiVulnD029Fn/OsOKK/Wz2iOZjMVs/NUXNcch7
xeQT4dEq4or0195GX37A0rV7SttBOgRCYxsWVMmc/26bpDFxTKkbsTVKtxn5bV3efwZ1UT1uBkmB
TL+PGVfOFnLbqCIY+1Au0lsC9m4k/jX0m/mUw6TrfjkJY+NfozDr+inO6tjCl1CGI55dvVVZgVkM
7bGEmdvsy3lUsw8cC61FeEpjdNsLqyZOjQn8Y6amHEDMMOZf4PretMkTcGAQsjkR/tgB/G55snr3
BGHZdDfM8eXntlXlU2IJ291FrTtV/qxXeFoNepbyYXTL8Fra2vQMOld5hF/U3RDdd6suhOlED7oj
DTx3frP8Y/eURZpz70YVOhUbAyHvmHZ69LEETrZB2CP+gGeozh8cO1o99FgqOyhF+V1rNjVUauYG
p0KsZNai7PMi6DrR4qiDxDDdzH2jffKKRbQbhdKDQWgyDaTDOElxdI3WMDY9Mq4GA6IFikrdrSIR
aOuueW6ayP5WFpP7SL86jXBChkH4c26O6dYZeQ4/WpVOJJfXeDkF01hNQNGgZ/DJ7AnzxhbeUrSr
rXYgTSltExVEKAR0v4lV+ltAYvuj8sj7MdlaDHJvNFawtmMEeEhv+jUOKbsPyQLzKe2j+GWxK/hs
o6fYOPI49j4JMRq41sQkDu4ZMi1HrCZn3MnDKvw8RXmTQ34fkm8TWQj3TlOiVBVLPdzHeuZGQUw6
9rh1BzEdPa+rvuQCoqOvZr12fLcX/acIEvGfVuhYfld21zTbsKjNIRgmJ/kFZ7xM/LZyKs/wR0gQ
DCtK8PJ9PWJzuNSy9/YTJldEDrWjkKQCaLykpcNCL44nNwkoDOZnHY587M+DNeSPXpxNn3ojyp/T
JMQOUHh2Uz2aaSPMZ8MU3hz71Hdhd5xgev3p51WG0xpZkz3n02Kd5l45CNvFXH6rw376qsWNle00
JnjkypHZcY6JCsNDK+/Nh27ObOmrwW4YCrStFe0budhnp5RC952pKj/kXSR+AxXI5ogBmWKq13S8
FRM+Hn0i4v+AOEK7CFClVzkZPRFNXdjXqDlVCLfpYPyNHs8gzNzreALhgmiYxT1sFRu9eK3Bk2ks
787OOCCwWTfT4tiGjeqOBo1Kv037dNC2bUVqnB+mGKkGedo1ZyPBkxAf0SQmJ6fKe/hKHXa8vp30
lrq3IMw/Kpq0ZpNqZYerWVeYWGQadnLOvcibdm5F4NbZBL77lbbhakkJzwl+oyr61B8So3txC/QN
1PFJnm7pU4ffA6LUr73BMHKLqWiPNZmllQAkkMv9EJew5yIJ64HARy0ffYnwH/jd42XtEzUOL5m7
IBVahTaPc1U71FkJHRmGq87yWOamq3wESgAEkhK79KeOEoYTp6wApBFhCBxDZe+wDXnyp0NopoIM
qPr7XrjtdxFpKjsbmup+y4Lxh79UUBRftSJPI95p6X420GR3gVTF+DsVcsqOA8rM8qDLOoxO/AnD
C2qBtaTf6biNuLh+pCc37tQvZ4xkE8R2Y/WfZNVn9TbqWm0IgH4NeSDtc9XeLDMgXGLKXt8ni9u/
WDFeStwgLcymM0LXRXcZtiHtPgZW81Db9V3c4lPh9zbCtN8T5tfJ3l30MNtgnDBuvarDDbWCBvl7
5Dzpd5U7wbxSZA6b91ambNC/yIm+eGanWr+xGz3dsJ5HL7Ai0od8nbFafJyqYk73QnNnTC4HrcFj
DMNbE1aSEZaHPFPxFjQQyXfudMYn7COWatujAYHhPczUZZ63zGs06YSh3EQZudX10mZGQp3GfFtM
lnMoPC97EYnAYCMCQXWDenHcJ2wh5QyFVsr72jOq6K6TDZGcxizN7DBkkfs79koM4OAajvaumMq0
Coo4DhvOVxhEm6weeOteFZf9HbYfBZPsXpbx5wb+T+tX4SD3WrmQFIUVW4sxuK6v9zPjqI1dlC2L
+xCOSrhvatTVflKFSXrMwkjnQ1RIHbBPa6CTlHNip8Roi7h6oYGX6i5m0eMsWDYhBnaxABQWEVGT
FUq/XyhYshfM6SgFLYfT5k7p0FMGlfMBZHjonLTc5g3hZ2Y7PtXpgAecFwkcJHEfWnyrXCjp8gYC
mm/OYYa82RlY9Bs7mUZtXdRpgeAjwhjBdGPtNZkqRz55yxpy7KoiaXzN6xXmIVacnbJpmdzNtHTZ
o41TX3vC/KDfdDMbB8qEquf77epl6j9Y/eB1Gzeu+QXOYhUfywIZ8AetlqEKZqPs+QB0An53qhUV
jo5GF8sjjeiA6+RU1f30qCv8Z446kV+e31VJEbOBxzVWNGOrMPHUNXROKwpFle3o8Ot8D5Dxc4Xp
YktT7o7RRo55Wu1yxO3etmsG8Zx5+JB/c2P+Zr9O9DbEz6uxBeHOMhdPOHhISgN2rnqD4zCXJa+g
qO5B5jvKlCIXL021qA9u6+XJyWqGPgPTBiESbc/+7VKcTkEm+rI666Aq2dE0R83wpVfx5iqp5uEB
wMnxgrTsa3VvdgXlDDOxVGDEk1F6WVFTOq/Q3sVXBM1G+G1RTfvQQ6jr96JrNPeGMfu/GmDiXBiZ
MO8Elrnota2MscHQR+YxGru7Zcz7V102ehAOwtxpxfynG4W+f3948rd/v2x9oSxicgAtnkZ/HXP8
B9JQmBU3CCeNI9pQJz0b1TgZm4ICHqoM5iIJ8E3dWzh4to1+F8ZsQ36tRv2QWYI8DrRJkASI1/M+
ZlG8OjWzhTs+o8cE72lGi74to/istfHQbvQosT/g3WmWZyh68iezoHJHHtgc43Cb8fL6GdrdZhgH
rHFw4eyNl9pJE/2kT6qYzq2CrYXTYz7yMLosDXKtKh9dNbIp+gK93/Qtq2vT8qvFNf+gzwjNo8T3
86PGzH8+V81kfbZ79DV+yRHyJ2FHMfaeHYpk15sLJpMMJurkxDfa9PQNrQuZAWl3vjOrvMXPYyKC
co/Otu7vEgft4nGOE63fMclYTjP0qXInUXbKbTzb2cfZc4f4Yy3CudjQEoLYmENmpJwO/f+aEA7z
Ewoo41UdtGH1H3v7BlEbTJpVZrj8Jrj7zJDvT4C/c1C3hfMhDPMb0/h/zFO5HjMooA0CC0BU3l4P
jVLNRDe0jnbtJQcy29MnsSh32eStPX/SWxQTDs/wpCcD2h9stSmPhrE27zSCkG+MNa8nqqvNGps6
rtYSeOzi3qmYdK8vHeuI8HU8tPWg75A+mzgwe5gT4gPTfiO05kcah6FzY2r0r0uvkatwNwCVrEsR
hsSrBdBHs49YflHyUNnvOEXbnce0myouLIcvDo/p5GTYqb//0f7rFTDMhdUAZx9E8i+1/j8frWE2
blQ4s31ksB1udLIqHJ+vJqzhG4ghYGSA74Bi8iB92UOGQUEwAV0TSus+wE3Ipxsb1z9mobAB+Aft
AljsZYCqgZ4Cn2yHyd0ydvtalV6zEZPQ7oYprxOGTP9H2Xksx40sUfSLEAFvto32TYqkRCNpg5A0
VMEVvCng69+B3kbsZrBDEzOb0cSg4QpZmfeem6ph8/E1eOfyc8gluBhtAO3Js4Z2G6Cuy8rROaDd
MddJH4vd6DDQjxM7PgLzV7u2wfBhzbb8/PGR31mlyaVEcY39hlyBPzfnr4vfGgohoaLfHHSdv80j
kf7IURivJmBGhx4D9iJpJXLs46O+d76ki6FT49XjpVv+/K+jWqaMxNJaQnYMzfZHngdWvB2A5Iej
6Y2kHIwR9OwecsE2nubgmrb93cMzP+CvBSt2fvhJU3Pn9Ronnal2W6DiP/lqGu/rsfOKsI2b6JdI
ynZfUODKK9+oy+4syo+AwZ9BsBAlx9lnsVB0Gdn7MyHr2YQDMWRRCtnDYiIP2rFIV6nfky5nsplw
k8G9RfuR/3MXnDcZoCSThkXbcL7mgeexSA/wnQO2cXMroRAc8EHdZF4xX5FJXb7bBFYAHcUZi72K
Uf/ZB7n1RmT0M+tKT7tz2FoFWoMFD0hPScZ2Xt8MMk+y1WKf8rZBnaX1Q0AbOt7OWerfjIMxXBuw
XNj7FqYebl1jYZ8xSD+fngPwKgwMtv4hrmpnZzbUtyubgnjn5sF8AjnSpKAk1Hzv5XWXn3odReHJ
LlwMNnI25RrNCZv5zEiajSbb6NrNuXgh+Xm8iziX0AgBkjp7NTDkwDZGiXhw4yK+rU16w2FB8tRN
JyfjhsBcBDG+m+w/fiEv1rzlqLTLF50LlJ/zaQXNTdnKfvAPiNW9e4AP6FjNakx/2DZC35XMbP/K
ES9meJSEVIYUa3TX2AyeDbqU8P3IV4QlAPE2YdkUMt4nEwl8MetPeeVgy0V7UxdiQF/MoxgmGdxe
aDMYKrW4Ja34qAWF/Xlsrfkmk4kpV+OcK+a0wvs1dWWzi1X/+PGFvTxNx0JhhoAFEw9C9eV2/7XS
CeYFuN/L9Bh07tH3ZPSKVSHYWgbgqSuv9eWTw6Hoiy5UD+7SBTWSXCnexj495tVAk9tNhy1D0Xpt
CM98ne0SsB+dwSsHfefKLmNDtKmoNJBnn93GubVbhjpZdnQksaOrxhXmp8bL6lMsRD4f2jwxehpT
UxrvBXR3918/JAgbeHywXMPLhB20/Ly/Lq+j1ybVmo05aiTwqSORBi8ygzd6drlR79OuXuyWTjRs
NOEOXz6+t5fnjn/szw4HAxmxIGeLG2vGaM5Mog+RaDAamJUhwbixwRetGI+61peHxu3GOkQrp//+
+NgX2AHKJRSLAeRrWKGsE2ffESD81lRJ1Fs6DtQnkDdNsdONTrGdBct1aEemaTeqqNGYtLHsomds
KygWqn4BPncueJO13ZVDIcIZC27+w/BVZZ7wCAl9l8nG2rt9pr5+/KMvVxnqDFTBy3v/J8zo7d2q
QMTSULUriu3oxqXz83VCXb81nea/QQX2NXfv5bvH4QjoQ6bAGmOfC9yMQTGerd3qkAukjDbd6t+d
OWfbrjDa9F/n9ksJxXiORxFTNgd8e2qAstCVlXV1EHbSfs76DtuI/v/kJQPy0GaEM/qYJNNwpVi9
/MJyRVETsXBbyJdo7r49cI/GlG8q+QpNIAd1pFVtbjqrGG4TivZvdUwvoEFWWay8IIdhlZZa+9qU
A118tA3iivzn4orD2UMfht2cUQogr7OrUE0a3auutg5G6U4vLXPoO9sSVnCQgT1cI8BdrHfgDxY6
tA7OHAbc+Zkjvya0oUSKQ8fQJPAi6xpjn/Dg+QdCg1v4tG6TReFEeFV+xbN+8SD7rLLETwZoInmu
9LOdWt2VdVLQOTjMrsrNlcm7c2sVDPxKc7hzK+8K5v7ysnI4JAugszDpX+yQBMQHRaNyODSpO66r
bkrvQSKnOzXm1yrzy4uKGR9dDR0UVC+YDd4+To7dSLABxXAwEz3dSduMNmmGnkgK+seYL8xP0hDd
Fa/pewdFzIPMnOvpX+y4kIKgbnfs4RAsQVrruHDzIRxIaxMrpsF2vhdzXb+mpPJeQ+JfLOE4qFg9
g2XnhSnxnMFV0QLz/CyYD0jIohd7FuYDPXBCnaxo0NvjlGDIB0AlNTNMgigxtx8viJcn/kfHRXWA
kQAN+tnnqwfnprGvtQ8YbYN61elevMptMMrdmJmbrJWvtRF1V5aqy6cJraPHesG+Cz7leWMuUZmW
TnxLD2VSZcfccAYrxNToNaFG0y7af3yKF68KBCAUyu4iZ0ZZedGSC2KmLIbXnKq6GuXKTyrGgkLE
DGUBM77SLucK//MhMSMuCj3TZg06r7mSAiePT9DICYmewfh4zBlo5ikFgkuijjhWgpC4jw+5rLJv
CkxoxQtDYhEzW3yUzxY+xOdFxIPUn3TwPwacaq/rD1XHFPb14wNdmNbpwCGYYsGzTM4Pl97bF7RB
T+Gmqa5OaY0u7JCQFVmECf3w5D/RKveL77RqCkLiqZMsbIvE/6bz/MpbhlTpPaPvMflVFt7orkDJ
eOOVavDyZnvL2s++nm4G7Cfr7Y/TWm9Qpuj1UyXp+K5MPA4rE3HGg4/xbS/b6Ur77uL1hWvALmnJ
soAASrLz2+Phf4V7qwDGy1wp79iSlvMJr95vSCLxDoS60T+ktaXv02FMdx/fiIu3KAD8RK4FXQzb
ovxc/vyvytOIgflLbG0nvMuD268kTPbu1lFk9NzgWruWkH75gC2niqiW1ujiVjk705l0L7+KCgDN
ftnYzzDCwb0T6+RUV57ky0tKT2ZhpjHAXBhNy5//dV5+4TDsdheQJBVNMm26qhwAIOl99iKdyVcH
QsKj5oFcRTn8ciO7/PbxdaVC4wh/v0t/fPdsZLi4/BK+fG9/QV9QV7tNMR+bMUg/uYrIy7U2otBb
ySD2zVXSFdbRwbmXhkgicnVPWpv43fYWFNoizQrvqeG9eSzMun1FEjQ+gX4U+V5LTVfDDsk7cROg
eEu+lXLM1TYCdxndSEtAahkYVN6g1ZDiOa7t+FUlS4CMV7jjs9V1wwBa12z2E6NAxK2V0H7HVaSM
25pRaDzR5U+r+o5taH+DiaWZixXtrSJdt23ft48T891sS15c5RBPk8+6uUNHbRsrsp8c+UOWtUGY
IVO77/VcT+0n+LEEPjcdMooQc7V136tiKJ/KzhEwcSajJ85HWq2j722rKF9j3TPujHjuvxfKcIHY
4OB6EowuQNXMifrdjUaloQZsshpzs0VBHHBnwZvbXXLS6sixN33ujdsycmjFzNgJtqYV+9ExICkN
ygxEZ8I7h2DIH0sEE+ldY3T6uLd6p/k0QlRipO31sbMfnbmLd2RUqihMG+Vpm6SpM3nb5Fl0sLEJ
KSKv3Lp/mNxaGaFRMg3lo4eUaivQKol17UFKIVaSbc860eX4NHaRLO7sxCDOrCxmnIu6P7inyXbq
KHT6nq5pQCwI4NK27FZTqYZTh095WJVYmb4X8AQ8pO61ytYp07J+LTBcf8N5b+urdOzaiblnrH72
Gs7lVYLs6NUfDd35NGQWwJguN83PQT814lOB/3S6rZqOgNVyqCUR0rNC4yCnzjq5qcSUCSSOhOeE
Jvp3l9DOhzGeCRrAXzqRGyMSLw6Z/8YWeF8r2Hrko9o7I7J5RFAYTw0qqjbbMjoeUKTypJnE19Kv
2dYWmW77US48WxZwLE8GFKf/hknUv3S9ctINoXtGfm97xHbczH5kGzttcGrjNohqi+1n7/rPc+/M
1SEYkEk4njP2JKnklnFDmy3/5SnAv6uZZLwYUP1QtTxr1L1fIHJXw2tfK1GdKqIX0JP1lvyONMAX
v5mYx9mDQzyj+u0wJcpA3wdetCY8zo32lqgrOAh9VjDcZhO+GymwKMaVNd33FiTMjW1BPz1MZEzJ
TSpmFIaSd6BaZ3bdtmuCF/AkAb4d7ANMafrQTKx14zMvrmZ9IaWY0b83QNgMc2u0fzHKG/O1GBa1
DKw821zNfd51T4hozBdi6At1344pmZxlrhuPSdyjU4oMX3PXEwpW92s6RSM7BojMbnA0xWz/h2+f
5wGliN6EXjbLh3lO3CdJgGu27mPdeaLjoLInkzKV4DjbU+0qpzXYHkqRWNOW/LS80ULfLkcDYwA6
qmFNoFBQ/KA0a3/QDZq/E5On/6cnkhnTECPb+N61WVMyYGj9HVawAAixFYEbjYwxInfWwt+8Vg7q
XbTZA/+hHXSiIZyELSc4ylb/nGdq6YKozrkZdYk7p1W9U69bEgGLU41Xbw5tgOxrf24tsMIesbMh
yI7+TrU1vd9ab2b5TWPUgIgQWx7vhzOQvsD70FQ3dMqifqPXXuSEunJpMZigyo+Yw/j6WUqOP4C6
VCQ2oGjqVoBag5PR26rZzIQGOduoqBwQO8aYkeabztHXNiGPKaR/A7sUGVX5dbCnqg6HZGy+TkHF
SxtRtr9YiQi+pf1g27eeCaUBTqDTH7UminZBaWtL/Frbyz0b4zJPVzm9qmM1m0m2Q51I9SErrTJV
mNqOi1ywq9LPRlxM9rHEwhsfTHJCD7Uz9+VDxfizMlfQdQBMI8NLbgM766djj5nnqNGONghMiwp3
s+ipn4McLd+6byUxNVFrjBorcml9IxWlJgg0QEm7ozBNvbWPsEEPYwX8m9CmVougd6EH0EG6D0X5
JZB83l7sJDeL+6pvvfbY+A0Sk7QyK3lXs+5o+5JM5teodYyZuLjaJIe1k4at1tbYIV2dkNHh/GSG
638NhBm8YLUmuQ/knPRggABUWCPhdGGiCMTXB6TQ/ghZzbbw+Rlah/Ym7dni3k1dF5WfWjDf44kd
PkmXoVzMlumqTIq2+0YQYpUcxsBsb3I/yLIbYJfqKPU41z8PgbIhjNqFsUpqU+vXk9sBdp71oT5Y
BgDBNdsYUx6qYejScMRvG6wdyrMvSjTBkw0Q0t435eTFL1Gpp+P9IkT6xgJS/uysWLudk8TKjzHp
ns1Xh83cuCGLl8VI+5Ny6FfgrR5R/hj1sfejeFfDz0w2OpB04wcVkgY7xaxLsDORftB6iX0UtG5J
Dgy5jqaDfiSZPYjeXjJXO7C/c8WbrOysu5nNSXifIJ2PzWvvxt4rZNGy3LLZt7u9Pnfdf1Mr0JKW
VQU8j5c8ZVZqMCEt18sMHkEMBdRudkgW+0lDaKzWrp/brwEw/IiwUhUbW/TFhr1WrnCMX1XsGsVN
MAd1hGYbQW/+EtU8pwdMkUb8G/qMaa8yZrEvKsfdsxfJ3IjQz+WwN7iH/sHSEuc5J9ohJed00tn6
0OiKT54zKSjYRaNZ+0nzajscE1DZJ3gt44/ES4ZunTqarp3i2s3Fye69XISBSGzvJhp8fZdgzsu3
Jfhw/UlXekDoLjyJFYIFXW7xjpfFT+y/tYB8X9vodDzioUKFHsHdETBjG9vldrqhagFkAorstF1p
I7FCp8/m/hMrlEjWuhDlJh46Gg9Sm+asItqg7dx1ZWh6tRO2L581K0XRV2m9HW1lYfHBr+GEbVFk
mOPaTAoz3nmzmtItNSKZG4IEz3Q1GKKabosJnW2ojaLpNwaBsf3a7TrnRQXjJEIgQ8z0ocV76WYs
g/xnPdWJsc2DAdFbl+Te1rfjgTLGLyMqtKBG8WlpAcT2yWt/eikxLYS0Cr3/7ZUeMqOyS3FhQTCk
TTLEpp9CvZ0Ns1u5ck5vs6LKnQNQ8WSdR0vajjYrq4GbUrgTwB+vdYBkVFa0oQSeUE55mQsBvNe8
5DuYiZxaNx7VXUanqA2dunL7dVL4g/+JbWcb3xGVnPZfpkErdhL0CCUdjftgp3WtVyC7K8WE7Kpu
F1v1qgqySetWqAC9e7wgWXULZcsbP7NRTp8rtovFXgUNQe9UGGa9Hq1q+qqVA/roVeXm0gwHZsrV
Xmv1wVs3Se5oG2w3KL+JFanWQ+GoIRyxkitsgEiSCnJZY238RewwzAyvKi17w8ONwMk35UT/hZYd
zAZLut+zzM6aTVSnY8ZKRQdjrUyvdfc1UQ4nQY6TCOvRam8Ty23dT16F1YZYdKSm1amE/2BvXA1N
aRhTl4Hl0FIDpW5uWzRkRz8oblEpVw39pUir07CkOJY3ZITgeVAoe1EhINNdKm56mQ81AyGH4tGu
NW/Ri9aszCDXJgS4TfuomsLJ1kbpF8SgexCrNpYq+jt3TrXp1zhrJfhImY6HWs8alFqS5A5yQMgf
aUOLL4F5XwVj+zDros9ukOYHpFi0bQBFCRdKqes3szTi7y6MuuYQ9cHEusUG0PxMCAdJz0j1qT0x
3LWEHMB/joeVgPEEHbWsGaznYo6tLV/UXq79lNbvuiMKUawLMeZ7N4LQfxvrg/MTEXfF/LkLvHin
kaewT6xAka3XZBkBzehU9JtxHjUrRCeeNGvYL4bcyoR6LVToUB45NPHeXT3NJailxh13PES1g/Ul
VXoYtYGV3U15S14WcY+SxkgV16E5qCH4BHqacsmO48J4lvOiN8wJ5cyOcdRM8ZPK+hYUJsTmvSvy
RN+QY8oGz0BRaodlhnBv7ZSlziiWjjcxDSunBsTOSlYHRTgQDSwpRbps/OlrFCSrvPMdtRFBkJNB
YwinWpGi3E4H6hGz28+Lb3SuAxfaPM3ICPUkI5MVX6ou4FFoC3PTJojWnQxo8m0RkHG/4Spjw4z1
hp1GV83uo3RNqs/FwyBO7STbGqeKiy+m7xSWkVyqhMWKPL0x9+f40R7aaBtQ5QuA42PQPHuROaRH
8j+SRwDt3rTJJyyAsIdS3L0MY/u03KikyFU4NH2T71vCzRwm1/RFwCsaJGevZIMkHGFm78RhpDKU
0zJxnW/RPKERjMxZ8zfoCqmc4cZUiqDrbu4cNpFaYoRxxhpRwkpx8uxGJa7X3mquCWPeJDdxL1rf
J8cPswt1Luq0Dk5WrHTum5yycBia6Kvro49ZuXiX1nPOrhAHCs3TsBpV4R1FzHx0k6lh+D71NkEd
g2WqdkMFEnH1Eeu6z+AoKrSV7jhkRz7p/kaz1FysDfhprw0rSBYhE3C75leXlem3Wuq2epZ5iZ1L
j/CnFWNi/cJDUE+3XosScjcahfgeW/MwHXXp+4TvaGXWPbRR0x0lPJxyHY/SGvdZZ5pbaOkBGsEp
rpOjLD1R6oi9iQTfDTMphmvhTCUfMivpEQvQ9ND8Rx22eXMc2X/9qGdh/K4SFx9C7tuNvbN67q3i
QyY3gXLICit6SyMcvLKSuo5X8G6xkFCfI6EzWzxiZIErAIfQwPQtYsJ8PhY00rqtN5eVWrOpccYQ
sUT5NMkawSHiAzfAf1dnrKS6M9svBNbnajMNMF43BqJlY11bhAv3zB3lS5lxElsZm5r7xUT32j7V
GjmQpJlLaa/F7MQ2oNLE91Z2QnZIaGJfmr9HravUJz7CY7dm5ZbOYaAHx87X0ZFg1ZlGRDP6Zo9Y
A+Tv2dHu+Pn4DFjFRAi/3O13GYy7dpWm6IJXM0KM2F7VMpPFp7EQxkiR6M7dho2OTgylaOzxts+a
9gGPQZvuXBi8zm7RqB9HF0XAipAWLB8OnO56NxsQcBhuF3p1m/Hy/GgSFgrytkmK2KY1UF4E6AC6
kk1kAWb9FLh15z3zoTW8J5EYlPsrFDfNDyNy2vS+RlNh3PhtwycArEI932KaMdAOT5PUN5ZXBz9Z
WfmOFaWKKwgSVJMrvZ6Q+TYtjopN3mt1slWp0F9aNI162PQx4tsIqAlKyWkUr65IO519nKt1YmUT
MKIV64/bZueyIppmto0ffZFTMYI8H4bpjIOIZLKjY6ub9TaKJmON/KekF2E14dTW3nrg27fjOaQt
M3TJ5uPDnzd+l8MDHYOXzezTAAP4tmeXRnk7llbA3tnKil1ZMHvPDMmz6/vxy9DEwZXjnXcpOR4i
RYQVkPPoFJ7rioZE6A0Ds/ikhCa/WZlpA/dzzE1qsicLI27lj5HU652tDbm4cqnPhzZ/jr2o15iS
2fQozzrwmaq1NjI5NnuVlIjEuD6iPsfM4VXz126UxbOKG/XyzxcYdQfUIKZU5uIQf3uBGQmk/pQ3
ySmJGA6sEuykn+2xhgjUKfiOKdYmcWWMchHjxomSnQyv04fnyNOyXIi/WsEYo00jEHN6gqQZb9oq
joh9zLp7y0u6tavcfA+/rQp78MEGjUq8wl7vBleu9jt3etGqscuGjkj/+2ykkGIprFuMAifSYa2X
IOqNO61U8kRjCG+wE6XqGHh0iJ0Ak/zH1/yCLblcAOQKDvodgAMX2ZAt5kljtrr0RBe3zPcZ5huy
TwU+Apq2onpqcqy0vOENLNa5mudDNcW8X5nQ8Cx14wA4qTGnbT9hbIXtQR0rYSxXYB1OqLjTH0Mb
/ysbZlG1gUOjdw8wz2Za/PaeNcac8Y7rzcnIzXy4S11DUDT5Ob4QPLnVrvHoS36WfMHa/cdX6/K1
QNQBJMlBWo/Q78/g6q+nxbXS1k8zIhetUi+2TV1QkGgaPuKVl6Tdri3rfDimduNeiyi4kEAwXcTK
7vkoIJhpEhPw9py7DHOaIMD9hAiGrRwdt1yj/12ZSACE0HH1efKnUBkmIBNoxcptTDfsabb+ZxCC
fmVW/+6vYeaJpBkJMVPrs/FF6ymHgAuNpDEftQll/zwfGR2QIub0VfVUozbrTlPWMKPDPfQ99UDm
rVHrYMU0cPJ8fFMu3h6KCP5mh87eyzHMs1dYUwR1B2YnbpLByZ/NfE4PLflrgCvx5KyGrFJ7s/Mw
55TWNbz2xSfBQhKGnJlB7MKEPOfyASqjVkF0c/SyUn41+ybaEj+De8i2hhMG3mv8pYtT5cEHiIr8
BnQcdr+zZdmAxTgX1pQdR3IBw3gcnTunLo3bmd/II7D0pMfuhY9yfO2OX3x7OfKCnyHim3kV88+3
z5+CINc2dpAfW4UrgtxUv0kfLKefFC7eP6qNXnihOyEBCv1YFfF6mNjpbD2yYneT3uAxc6d+CjZN
NhTBS6opfd5lVCn21nHzNN6RAD/Zh9w3smId4VW7ttJfvLqcACrdJSdIX0REZ09JNUdeU2hzfpwo
n12K9dF0P2NI9fVlRfPaX8QYSBCbsJKrKwrh9w69RIWSBmeCYv+j1v1r1ajmKYvKTuQM5aX+idsk
k9AiGe1JY0OdhjAFfhOqdy2J7vIl5YwRLdrcLuZIrnn2VZERDIbGnyQNTH2yVtaYlTt/KtLPwCQL
9jaoxnZu4yUJBj3T/5QR5AHfQbPdX27DZ/Djl/TdX8OyZaIlRKiG8vftA+SYKIr92c2PXavFKJkW
ANVAZOujrfGFXmE6MZe9YzA/E89IEA3W+DYNcdzO6R357d0VFdd7b9ISO45QdpkEn3tw3GrsB13q
8tiRS5e47bBZOHgrWUb45HuBdc0z6Tnrsck28ONLsSyOb2a/OMZwQFBZYUHDE3K2lOcYO/SGZsxR
i51678ZGOa3q0ftpt6V4+vhQF2h1BKOcIP/gn0F/c16zst0qcGdlJbKBWB4sK9ecdZG3ycMUZ2X5
SMpc+W3ChuF/6Qe3e7IWtvFKR9i2g2Re2OOq6gzxVQO9bZ/s3DdNMAwpfNYkaOrX0R28p96KM2Or
G6M+ffn4x793nZATI72Fjwbx96wczOu5G5IMxstIk+CxrcVzOjX9rRW50ZUi6N0jUXehSKcKYpk4
ezYZ08K7F9VRaLq5XfKrGfzEsAFltYDZPz6td548lqBFUIz/Cf3I8ud/rQZB2zJksozqiFHfogvl
yVEdEO6IT6PWGEyLgct+mQjwq2AYSH+88uC/c67oK5iV8MmCa3WufQDBMZP1kFXHrpbpXR9L976d
2/GboY/W/l/PlAMBLPPBNtM088+WXK1sBrudiuEoMDKusw6LmVbgSGksM7/VNDe+1bv5qTfFNd3K
uZBkCTRgoaFUY6/GjvHsftbFoHsRzXFGaH5yI3sP1TaydfvKpbxY13F8YMx2eLFoRhDH9vZOdn7i
Jqbe9MfZy42N6iAOFKKZdxDSyCJomnavRP3y8TVdfvqbxQMimo0K3WdmiS7bOVvU3dbLvMp1wKaa
eoL7tsvrTckE4lFXWH7YvpfefVk1DtPSSFAWZ03e/ffxT3jntCk/0M34FD/UPGc/oaWdHNNSDQ7C
AylEpxtCjGHO8yklNzMLSyTEq7yHqvvxYS9vqkvdQ2gvfiaOfB64rRdZ6ozUuscSAkC8MgYte7A6
xBQfH+byQ8WzQxGpo+/CLMkC+vauaknFfAzz8zEO0KA9gYHBcDwzRSyfmzkwAGon5E8mqyAxtAOZ
GUW3HanOxcr3c9gs+6rH1vn54x91edcXxShCRgRLiOO85dr8tWY01RTAqdKGY967amV2To392s7U
gVWmsFYQXrLXKI3GDcK06mB1dAk+/gGXF58fgKMLzRuXBRff2x+g9cyeeicfj+TCWf9Zk2b1Ky23
539+o3wfKSXKajxb8K7PqszcHZuprbzhOCzcj9zKn7GY+RuELdWN3yGvW4YYh49P7f/gt7fvFA0W
st9cAyTtksv89uSSqmPs4ZrqOPHU3qPWr6qQm6GT7F0vvVcNYd9j4nUW7TdMxRSMxkI7QFs8rSPH
EuaKGA0j+eQkWnwsBjsiZhfNFvwXIm0o9bK29dbSUJEe0vunB9ngKUaHg+vZpgxrMYp58P+/6OCI
ylDJzjh1C0cDL5byB/LX5ii/kyQ8VV8yfwpw1TO4mUNv6PpHQQAq/yuq7OoLw7OGucGYJPajzcS8
v+OF8vew4TPju4HCKXidB+DxodLQk2z6ZBjdG/JM4I40ym1cJok1o97EjXW5oevc8ZBpZffSRaJ6
hg0SVMfaKa0f9FPaieZuUZNyyvpgFGt30cuHVY3zAE1nn+8qRfjaCzWo9lowrQ32i3WGtjCXhahp
v6ONOEj1Oy5VcAPGDIkBz17noyXw5mA36D0bGgbGw02gEnOJJIqaJzudssdsICwPn3cUIL0ZWmdA
QtFkalfi8XwEl8GQmp437wcN6J6ODtLR+GU2VWTuGCCn6jVLgWVslNKHnB4u4pcDSVU4QltnRMvS
eJZ2ywh7+JIyGam/JWMw3EdYz6N1YzuIJwZvFvNdRWINOB+z8cZ7s4ozbYUWOfkSsfXKQuGSjLlB
t1f7Bwhs2FXqVCJqbxNillaFk8jmNxeJEVtdFXER9qm/8EGk53+P8rwvr1Q3FzYaGiVQ4+HVUm/Q
u3DOdo3ghpVLrUlqtzXqz5BiRAzShGkAab2t9dVEqjGFWgpi5tbKPWVGIZT35QGrev0udwKBRC/q
eoXfCH3wVnac/SGNZwseHFnXOoPTwKrmawvxUgefvZbLr8WTTc8D3/TZ5zXzEzFMOvEmXo8wxcWH
OGAQT0vEIn3/FCWe+sw2tET42shPLS6YPTIY49iRg/vdkdo8/Wvd/icwmU89HyCbkubsuwfFsZCd
6TYoMPC1pZFNm2XSRmcdCGO68rG77Ety6gviYTl/PkL62SYBDzsqFa9oj7ze3Ci+P7BPSrsNfmG5
He6lgbyi8WlBe3kpP8eqjrdRjoLyyrOzLH1n9wCJKksmCz97lvOta8DGsR+iFpdAO7k7lE7DLRmR
ySa3SuPKoS56KUvrk/YCXRzqcHwZb1dhk/4RJccIx7Ux64c8K9D2DGJiZcjLuDbCoYqrrx8v/ReV
DMIT9hVcZMxl7JbPPzdV4WFdM+slNsJ5ALpUHqSeardmKedXTRNIRLIqu/ZcLzvdN9d0QT7YJjU4
nV5Uzmefm3QozCIAenVCeYpUCrGD+33GvsfMx027X8ABwIw5idM2IcXt9HOEORevp7nTkkXDp1/5
5l5cd9q/4FB9A603m4LzzuKcE2sqhOecWjFbh5kNy7bLbW1tmL3GnAwnw8cXfXltz04f9xjeiz8G
ZYqKt/d5HlyvsZvYPjWD42z4Hoy/0txsjO2MSaPc6H6bPog4qVLQoRlkp4+PfnHLUXsvAxVGl3z8
yJd9e3R7akmWQj16ihxe4h4LCY7KZjwR04jIgBayvLeDUrsGEn7nIvsoQ01nMVXhYD07rFMryx96
3zyhAAtCafhJ85xTKP7KY1Hoz6lrBp8/PtGLktFl+4Pvh0RC1Ng0+N+e6BTjj9OCyDh5yWQ+Qy+F
doJEZ9dOnvULV0qAUBV5KwNM29zZDM6qK/6xd+5z4BEg4kD4Zf0+J32Isc2Y01nGqUlE+VWq3vpC
nIa2Rmyv7TOp9EPuivoWI3RXX7nJF6sWWmzuL2Mk2qT03M7ea7PvJP8yME7Z1E3tCsfT/Gg2AQNv
QcfyirHrcqnmaPgjcGFwPJca/e2Vti1rLHvW4hMv69J61spNVusdWcrUuOuCdW2vBVXxWqP/+IJb
xhwPylTpP1/ut7/i7JztIWmjedQNNLCReHFKlyUTdJSFFjNS8zfa7nZYSSGalQgKcc18/t4Vx+Vg
BDx1vGHn12CSSEwKxRVXfeSFNTIWpJWmpu8XdHty5fZePlnEmDCb1NkIsQk+N/IL6UrdrWFExoDj
LOgFPkq9UooDc0k3QUhld78iLZuT2zwq+2uWzMtXmZ4drit8qGxVCJV4e7utNJ5KbEXuSZsj1M8C
ScC0nvoE0G3lJeu4Mp0r/eN3j4jIkEeWvhFb07dH9BFpByW905NVyGqT42cGd6oXxkMVNC66eNPc
f7x2vHM32d/TYuKLvIzZlkX0r+2m3RuRPuajd6qNPDhZ82jJjdSySEcY3NVXDvbO3bT4DAJFChh3
M+F6ezBX0x3M6555ylw3uFNW5n5BbTEfzWGuV5lejID1nSyB5BZ5V7Z+F+dJaYW/zKWuwYtz0cAZ
BwQdjZzLU1oKu93qmdKpjLO5KteeWaPV+/iyXtxHOt88sSwIpssDfM6119FaU9roNWe6pMIYUXLA
+pudCPeKDzm6un+9sh4GBhcICAWO4fLlObuyTephN8makwMhbVvVvJkAoDoCgy1vY5SZ8ZJpcfJk
5IP18PGZXl5YJFlLVMEysGRdPHuAgkFzBsecmlOXduaD7s7WXabJLEyRc12LWbn4onOWPtUbKy/Z
J6C13p5lLFnZg8RuTkzi/IMjuuzY8DVHOfo/zs5jN26kXcNXRIA5bNlJqdWSLcthQzgNc2YxXf15
SmfjZgtN6MfAs5mBq6tY4Qtv6At/RjSy9vWkXqvivvMtPVSSEIG0bdQ2jMWoCKPleRGOqAnkkJU2
aCYrLw1CoJ97YEQ7IMhiZfNcPjOwWEFH0DvhKoAhJ9f8n0M5R7FrK4rW3SuBmX0C+xQ0v20VGWq2
rF1Q5kM81ExeA8vKv7d5kDS3qMMHkUddKi7p7Hz0CxukQDbRKwxIqpGLXwO2mqMVudN9g2Y58m4S
shBOvwnb1u7by4KcA5WX1JWIGT0fPvL5xMsuF1GDlPx9SA0hv9VnRC6SXg3qgz4UVHaLkSr5djRC
Z1fPttK8qDPhDGDJ0pwmH2xHlXy5PvmLK4tfBDxFgyOAJseFs0+Fop0ZAU2/r8YudJEh0doMHWJS
pHuQ8PiyRQAW400YFXF3KMi83ZfrP+Byz3NRcmvRxnQIPZYx9JS7U0jzbLw3QaK9jq4hig38pMy+
metYN/cxpNHhh9W5xmoxQSae/4TvPHrIMKCkQ6b21s0zzr8GF1ZnkS+EJ2DX9XyfOXwC5x4gK1gD
X4GVVBebfCjD9Oco0GTfheFcQkiBQ+B91pLGFd62wq4PwAZTc7SVG325WfgkmIYQtZvYlPMbl9z+
UQ5h9sFwChH5NlvUQRQSRz+OgIffuKUynJDqQpaJ0vwY2tpuDijwZv5cO3V5q3RRJ/yOO2NeO76L
LcNqsWUIkLgxCBrwNjlftmAuPAUeIGQ0CnmTP1DCbm+iTEDRaGxnuO8nazpaGtzFfdVPSDBd3zCX
68IVpVpvWTzhOJpY5+O3dFc11kV/qF2jOuR8BpvHAJGw333hhAcdOZ1s701ZmuZ+pg1FhdZGok5b
rwvGjWZUqxpQ5mIfsSAO2QmCCDyHOsf6/AcVmCQGkZLgpwnp4gZNsnryI/D0a8/DIg9i4bEGolOC
dA23yMWjm3XehB575Tw4mQKDB+YHLqG9lSIOnhWAzXZ9XpT2poBdmfvTbAfxph5bJ//Yffn/P0P2
Lqg4vMNtxnt3ro1ScR9SC1i3nyv8aB/t+LZHbBv7iJXhLrcbs6Z3gVYJLUYgfOer62X4VgSj7T4I
U0ctOp208tZUAsiRZZRu6iwet46i2QhLY0698lK9NzaG6vQ3KeagSSOfzn8eqljUeTX2mYtNMlXt
24LSFX2oYNBvo7QJlRuke0LPj+Kp+CxhXmsYmcXdKFcanAGcUdoIBHXLtrEJs7afSEgflDa37syw
L7bcWNZ+VrR200yTctNG8Vo48M6ckaNCao0+J0+DvTheGhe+laqd90A6ntTbDJ48wu+imra2GSf3
YQsJAnyL9Ww0g6avHO73Zky2CxILrQsqk4vBoQGjy0Wx6YFjWu2c3stupiQwjraqfW2LqN9RQXf3
KxfKxblCcwfcJOGIbJzztc+/Mqi3cJyRzj6qaWggy5+YrfvLUAPtpbRM5GChS3m5H2t9b78UajqF
38amokNJHyZ+yt3M+gwvMcs+zXOPO05mhRN0qWl0ivAryk1BU0GtmzWx8dRK+jtJS5brM7icACo5
Mur3EEaVAgvnExijOcO7KbKPAndeRFgqrXWwi4DZrm6cxMirly431I6WTTDSCkLuoIPt0QoDL5Hr
v2S5eUgisXEhC2H7EOo48pf+c2BKb4QfQxX8OEFGgbvtKTMiVugdo6+NCv5wqGpnaG/wwVXzH3pc
edAarv+Ct7bxv6869TAkYuktkgepZPCLr4n6UgE5uFYfPODs4VaocRXezAk4Nj8RtaNsg3BO7xOM
gcNbqpraF8wiuET8yWhD63Uo4QgYm9Sj3/XYBBwQpFyL0pk3rVrjdOojkDLiIxvUenEC3m+PEE4Y
6KUKo8jeZRoQU5wx1ch4zoNhtg7j2I/frEoT460TCFXFHKQR/SG08rLfhWaEF3Knq+GpJQCO9qYJ
S3fTZR6OTq4xZ23jF0GvqzXtq9zdQiUpOp/oGlFmIxcsnodDyktFPtZVPu22NN0qVutA3+oNC8aG
OQyZ9pyp4XjbhKgUnzSj1ZsdUgGGucUeSzjfk2GeX9QIXBdCyygH3lz/HssTjXYD0iI8joQL1CqX
qmtwxpwIL/XoIYQ+re0tva9PYW0ojy1kmq2V46mEK+9qzXCR1AA/5iTLLQjOnYaoIzfqPxsRB4Qh
b63Ke3CxrNmUStretkXJHItptJ9TaDMf7C8wIuEQeb28nggDlqKwhZcYSqon3oMoLHcbOBQ1BA4I
W+IxKKrXF/UiBmIwyyHz9pgcutnLzn460jxqmyo6ggqbNQSxY7BeEa1Ww59p/E1UrNTS3dbJ1EmO
lAPX2ukmNd3GVhTdy1OcrZz8ywXnF4EDoskq18BZHDscs2gOh0N4LNzG+jUhcPCFBJZGdCvxnTgm
rBXfZZh5fs4ZkGsPv2NaakiqnX9hYqExRqwyPJaW0d3rDLun4Rff2cNorbxKF0PBXACpLK0tZVV0
eaWIqA/IQrC0b0D8PQo9Hh/RgYrh0eEWdP3LXg5FOVe2NqXhpDTlPp9Vg2k5cqKa8QAXsNxNXqIl
G8NrvCP32KSsDHZxNqXCJrVO0h+Vd2+5i1QdhdSC7sZ9CGF1h8oekHitHO7QopxRgEi0T6K31ira
y8cK0UlKcfQNSINpxi2j5R5tDgGgyb7PvBijoa6tvV3fBehY4wbWpb5SoaY6KLrwGzMav3vF5Dxd
X2O5hmc7h5DqzU6OSgtAEHuRwIxDI6q6ycRRjdAH32at4WUPYT3l08/rA+kyNl2O5PIku/9fE7QW
X7MOU7tOkWMgHUK7cdPOBtIsQ2QE2yoPjKepxPrIryetikji4DluwgEjiD0fixq438aZrbxowq6a
Y673GrlFJgb4SmYJEd5NLHr0kCZt77UjXy98A0DLaxB6Ru+sxMEXh5sVQ0AJPVKKfvCGFvPQmkZQ
mg3bI9WR7k60aNc0aazdBXBf/hOY8eyuL9w74/F8S0A6dylN1MVlovWt1mh21B5FP5ebzAzyn7zF
+gSNNn/Kq9JeeaQuTh2VaB0EK+ACmDMEvuenDiUgqycc7Y7uXE93bWzj9jTa6fyTzE+8XJ/bxaGT
Y/Eggujj9qJzej4WOBgvcVu3O6p1ox+1ZFT2WOYG99gb6vtWWON/ejROKx/wYlCpaisBtBC/cGtf
amtKo6oBprF6DJ153mC2grm4PqQHTVTg64D4OJs+LdMVo96LgyZHJS5FG4rSEs3p86nihabDa+/U
Y6XNIAoVK56+gzKMbq+v6MXXAzlF1MdukTqlPEHnw1T0yExDsbSj82b2pRdmfs+lZz/rg6N9dGcy
ltyQVPiZFTW887FMlQg6hoB7HGOzuOMMIPovGaBW/GaLZBfV68cnJ2uGOnBB8JLL+KlSY+pgSQ//
e2o91Wf3QozHsSpCjD0c1vbJ0o2SmhN1YCJo1PgcmGlLeN7kFnXqTFb6OAchdmpJQ3l4O3qJoN0r
7VXmujY8JKGs5rWs7PQbACA0ChB8xAKs9NCgVKg2qhs9HLtPBkilapNjLXPC9CcbfOpsjvKjp9KL
vUVQVtnvdszZilPjZP0PQlOUo/aZqOAh95nIXzFPdD+hg0MUjAUJ+H8o53H1FVCsMq9pOy51zJg5
HEW2BYQ9ku6L1CVoohE8Q6gdcfpQW48sqXHnYWOTrk04C0YuNi+DZ56otYVwP8LQfEqMCqmFxCS7
oUOKIvddg7GSfpvGmMlttMRyRj/P0xazzJby9catcYJ5LYc8j4pdQxd9eMizfkRgAG0o/I58K9ZL
8anEYW78Tqyvxdug7UZl5baTse/ZqyRb2UgRQoNxKOAtbztugnZIK2KKKY3qz2Zi17gN4cNyU0Mf
5AMgXNXcBI6s/jY81PP+ozuagJVmJ07g/Abbk5f/P6E5gDsXD48qOPK6leBrdYELUC/hCqThoEiu
j3Y5WVJBYiowGnSQ6ACej1ZrjgQYlfqxQhgHB68s2jkmHoaeksQ3lpuWt4gDoYiRpWu2Bcs2h6zf
YpFhUrih3SFLDOdD2wK9GRHN+tHuwuQe1mF8q2cR8gsJovl+VA/Ys1SdfsQGEP3mye18WurtWnHg
4i2lpmHKf0zSIXST9PNfUWDDZ4qkNx9QzlNPrciS5yC2EOxIy2mjg4TUVlb84q3hlpI2QnTq8BAA
c3U+YO+VTl9OHYpMeTr/rZvk+yCpSYhdBRsEfsxNMicflKfnTgYDgREKrshg5GlnnY8Zdy7ul22Q
HIdSie9DMdq/ECn4EXveGmHwYjkZiYog+vQ8abBQFvtpMgJTbQY1Pc7oGsDV1oKq3hrFMNmc3lD8
wOC2K1ZW9OKBY0wwXYjPwrUhZFi8o6LqW3xcg/SI2EtxO4dCAdc0lDPoUyVcCU/eHYsDY1AMswC9
LFayj3BYjhI7PY5Iuvmoo2o/DeQcfxlF3Kcrj+l7Y3HdUsGkms23W6xlyeh5aGopZ7PiSoUivg1c
VdwmmpKsCG+/99lMnjaiIEjCF9NCb4WOdpBnXDqV3PZCPcYDmswWto0lgnZat0ZauzwG3DbcOIxJ
rIC71fmWRC0idACypEdEQJJXK07cVywU2gAAcNJx+nEP88OpIle/fuFdXjvsFo4gOEAKyBruWucD
T2qWZQiT8gW9PvqJ5o2567NWSkwmbrevpslBpcbT4k2emKjaIeD4qkPrW/m28tudPTLyVxAombIu
QoF1cfmJzLJ6nPBYcKGOTzggHq2o/pOGY6/eNoii+gi5zAYOlEATqW+tVbEvvjelXNmW4dSgsABj
7HwRZmf0FESFp5PZZSUKk2DDOtRUMO60qPSpqAw0WW8F7nZl8S++OiEhpQLKn5QJoaIvSrFdh4Vu
g/TOyUnj2rX9olbSz4ZRg1za1E3Vlz0oyQgQSudM2idNgk/v0fDMs42NMp+2mQI3+QN6HmnMHp9t
z/LJo53hzsmtbHpw0LQ2ofM54tfK75bH+uxzIYJMrYjgTFbBKS2dr9fgVNS++1o8xtAituU0CXrB
EXR5zA8NCLlYpG4cVJDuI09TPsdp6R1Q0q26zQAKRN0g5xe9dEEXruyipf2LBryE1ppk6hI2SmjN
+e+arc4LSqXvsf6Gc+uj+ZRFG1TibGkXjSkpuJfmC9EZ4kA+DgX1vqtss92ObeMmGHtW1fiMW5z8
hbHuJSdtTBRt5ca82OngUriYyVaJ0xEmlxHIP/FMXAqzVLskfVSnsXI3kaGTwQsrecxb2HHbMhla
E+kg4cJRRYu3PdgR7uorT8TFvoMUyxNIdQp+Aiu1+BGuVQ51kjXdo53TfRSRHv+yklpFs8crtJcJ
UZktqpfz1+vb5nLqJMuUN+BTUx27aFF3lmjw0bW7x7JpBWK5QX9rT8koRS1TdAT0TWnlyVaZKve5
sp01M4V3Rgc1AGwDBBLBjb64YcuAUp9QPfEYonj3BQUHVexJgQfMT8m+w599GXVPFG2rcDP02YjX
Yk059Pn6ElxcNMSyoGAdTr3kQC5LFSWdd5MXoHtEryfYu0pU+2zj6Y/basEGdcXm+4fHk5A9KD62
44LBWhyIxhFzhptDcmoRXwz9cWrMeOMVafWkIa/01w6mKj1cH3IpYs4hBPRqQ1xFsoEwchl/TG5S
0iITxSkkzHXR7A2mUPEJKhUD00oRwBG0jajh2FUIsO7yUbHFntC3qXDfAyn3aumh3j8YaF3EMEXM
OlLHlYviIpSAEUKfFNl6+pbAdOVe+ecQTiWSDHo9xCcdLS9kCtsJJ5miEcFrGoxTvb++Ipc7D7wK
q8zDwv6jnHk+GsMn1jjU1clzign6nIKumRdbX0N8VT/XnfudujQ09ai371AnVNWVw/5GrD27rQnk
wUDQ45JIbAoD5+M3Sd4ADhmiUwlx5ZRim2lsbBhX8dNoB3VwjEZzEq8RbPpii6ByUj1GfWriSM/l
/r1t0im4cWBsvHKhoUmJ1K8XgvskHdtn2FtigDnhOIAaUJWggjUmcIUwm9XHg5vq5RNzL4hCQWBr
fqsiDPhYsM+PlA2S59xrFA3X5rh47vAR9g41iM9m64yIEG/bOi2KXVAaGWJvldFCBcgqDWPMNlA+
I8yoJ894g3S/vB6t4hfAqfmM9QB67Q+zZs3cI3Wqv6CZF7yCEPSMO1vqR+6czAmyv6EQbXWfalNl
fEFtqps2npE1xha1rDDYthCHkP3pcATfo5RH4qNAlK72E+WH8S4ZgPHf10AuvlNrqOKNhVVue6tA
bzJu+wSq9oktVGr7sZ8NTKhQnYTmpoSt8ykb1CpSPr67SFexYAX7gzTGRVisAuNHwiY+WV033E1N
Ob7owJIfAhwLOH1mW/9V0tqaqM5oMW65UeZ8+ElDQYeCJykcv0BdGsOoqSo43UQxFF/Ep0bJopco
yrtt46hZsEGZsN3Eimo+mnEV7CmrqCth1OX54hTTQ4KSzC7yluXKrHFmelZ68BhYUdzsk9Kbdd9z
Byvb6G46N4iSN7NtfktcUR8F/N5s6yGTma4swxt/5fyckXBxx/I7uPrAgJyfs8yyEUr09PgUF/OM
/3xgxupntzHah2HoWxeucJ4/8C473wo4LXdFUWbfAIyH7qeZx9/+miVVlbxoQV7a362MHth9krWK
tdbHkdfN4meSrMnyNVEntdDFddSiK0V+QWNVAy52N+lJ0GyinKfJVyKUrX2erfL39RvwsgOJPDRt
ftpvFHIk7Ol8aeIcsJWHKPKpb0Gm7hR1KF5ity2aXdnnUj40smBLon3XxsmXOfKMfKMXynActKQG
ya8YYWqtPI1vD/7ZOsgwkTWQOgu0zpa1HmsuMFcacu2pKZvMe6yCSHRPE0m8/oCbWTtsUXDyEJcs
TC96nqzRUo5OWk3g5NSyj3y9SaLsBSB1OWzUrqfzpiO9l+76ZirSV7AKQ3XA1m/wXsZKTOGupGP0
2GiTOn6axJyP+yowQnUlcdVl5L2YlNS0MpCJ40xSTjpfaKMWqSsK03iC8znfqlM4/3ZFWRifHT0I
D0ZXe8lXdAo5l140xN6dl1ttdmt2ovtq2DWiphHo7AfbzEzza5NF9YMzUK44gLIVyoNWpH3+xbOw
uvqUO72ubJrCyb9mgR6vkd7f2FdnE3HJVAwOFKUhXkh1kWJENnaZTp6Jk9o6LWL5OLKPW1tF5vZT
P7RO7OcoS0Y3qOwO8E4zgcFONgWf59AMjV0aJCn/92h31UfvGn4LtXxQ5fRkZO/1fH1j9JxEgRfX
CWdmR7tRIiN8nOO6vAuAR23SIsu/1wFKkD7rM77Mg/tBMT5Y37IuQUGUHIJCwfKS6YOkpFHhjSdT
gDP3Ac6Yf3K7ia3NgADpZ7WLhpUpX5YI0PqVxTKwGegeXKiEGJFH2AjK66TmsfFLHfq7CY/NvYSR
+AlpOf71bhrUG80JyqeWRPdI6STbr1whFzmL/BU2FUJKhfRvvMXKj6NeGx1JySnVZ2RyRF2b3VYp
Ring7iFqjS6yNt6qPTX20pr64t5AUhajNswcDCTvuZy1r6MyG8nRsrvexHUE1det5mUJkkCgYAbf
mrQ1BsvlxcevJvyCZUnGzAW4iL20NoBADJv31LYV3IdM73/xfuTzrhT6/Bh08298w5H+V/vG2Smt
FN6Ef/2s4NKyZj4qj/75iYLZgqIMUTdqYeAxz7euGZtoJKRyASvT2UeJ+8csO/1FhRX1mGZt5a3E
nRe1dIDaby0Sgz4iGlSL53COHXXUO3c6cZ3D+47a+alCUfjgxnr4ORKz5c+jx/lwRGN9u75Z3tkr
VHKkaSUUT57ixdCU7BvK2L19mtu+e+2DtI1pmiCGvQsQr3gy2uy/uPTE6/VR31lgdKcA60N1IRRa
ZpgwEkavai3nhLFw3vtKHKX73rHn73nXJkdRx/9dH+8ii6F8QEQP4NWRLcalxlHr9E07wG8/zci8
3uS1Pr6IrhFIgBZrSMuLEGsx1CJ5nu20UdwysU52kQMUdqMGmI5qld02qqMBmx0nPqRenu1GY0xO
iWGtUYgugyv4NBTuqdujkIEMyqJkgQogctuBp55Gs3bTWzOvqvamCZo5pVFYNzdugZ32DiHN/HfR
DSg1KSTi823W1eZjT+folzH3yXMNhFBsYJPE+yKNprXuyeW+w6EA8DFXFJRzY1l/UnqtGglC9VOl
oKzrqqPYqnYzvAzBNIqjjgrbIQhxTvwomgrgIbgRiYOVQh7LHgrtgLFJiNBP0LjQ5XadCp9r03ku
qbTeUGgIb69vvDdhkPOrBIQepUR5s1HIWoZzXhuPZlX1zgldVls7pIQViLGkma35lRpmzl3UqZ1g
AezxVhODPe27sPUUXuS4Aztg1IWySWKo34eUt/ZEFjUOD8YsFDCIk6n+rfTYnQ5OV3Q3QlOnYBM6
ZZ36tTs6JQqwuppsS93IvN1MMm0dRKcBm8QXpJd6lKabIvFdINGRB2hWbFsd67tnS1jmIYCGEX0r
VGX4TEGwKX5MWqu/oh6vcDPQx3H9Pq6G26jrp+CuoXv+LR/q4hkpcxE8DKTJeAnAfgwnvxg66+/1
Vb08zpIOyA0CUZv24zKNsjDsFmWjOaeOflm0DXIrUHYFcEWpKoQ/xFrl//J+ZjxQr/hLURwCGnf+
HnShoaDGrFon3KbAzRilSfSX0ppAittSD07ttPNBm2KB7YONt9PO6LmubytcRm+i2NG7H0OZE4Ik
5YxotOz9bgU4V2xCPDDGe4yCNcp6bU7cdn2hltKt7HUpBqpLgL+MR5YaEXnVFCP6ZN0JpSeHH5rr
0VafMWFxqJhaL6EpCfzZqOj/5alIdyntK/cJQZICu8ciMrRdPDV4yFQUCzaKKso+9dVMd8RPRRr8
trpbZJ9Z8XBeay9fXqO0lilS0+pFSwiNsPMlD9NY2DVghRNHYoY4VUa+WjjGXVuWld94irctxvqH
16vpnjfkw61Wlo3NhZYSeAVia/l+/VP1Ak/mFukgutPEy/mseUH0A1a+s5O6OYd5Es1r0/ZAzK5/
rXe2mXSQRjaI2rxshp6PqnSZMveOU57acSiDLSSkYOtUrnFTYRqyHfHU6m65HvObPCyBpV4f/PJJ
JoWgJcDjKJmgy8FLs7Ri18qaU15k+o1aj2W8UV1cNxPKkN8wZ0t/Xh/wnRcAqBaPFIAYMDjLrQkT
qrTzKelPZW20/XYMylG7zUUebuMqGjZRX4WkCnn65fqw7ywydQ/JykMuC8NE+bP++bRdWs+zG4nh
hN+pkX3jB8BEcBwg29shbKv2TyMlt4/FjKnuZyeYupW7693xAVNJo3kaHMswF1BfQRhWipOr6Ogs
NTE8MmFg43eYvAYRp8mwJxUbpdaND6Vi4XV2ff7vLbuEqPCFaWXy+p7P34CoXWVaiiaynmq1b3ZJ
7O5Ntw+ejULvfWQisJsdRyVeKWy8s79kkEkVgcsIobBFXESjy+vRKGPecz3c6kNsh36Ed84vPYi5
TYfAWwsx3rn8UFsAUiBRDLCclqJdhZ0aNbt3OI2uE493xWgU/3HHI0CdOnba3gtgsX9S2UI8QGIP
fg+N0yvbph77YKNjVGDeG4OeKgcFzyAwwyGUbOpjDhZtSGeJ8NCZbvKlyfvYXvlGb1HBedQgdSIo
BFEJl/IFi5tg0BO9LCe8yBItHp51vJuNbdVmIb18I8DPPEyTpyikPL2Z8QSKdgomDO12xlequW+j
KC5phuI97ZejqqRb9KXU2p88esKb2K0r76aq8rL1Kc9WBuZIpZ5+qxB8HDZlNjr/YemkfcUah/OH
nwANSQQ/y9Qf5hAS3PXNeLkpwLWjrSrh/RKztEi0xszRKsNRuhNbNblpeJS+hGSfxzzR4y2nol8J
x95JMmlngGREaRK8Ak/6+e7vNDiFntr0yJ7VaTb7s0750O9KrQvaTSTi4Z6jg0y/FRZY8+qFBQ/F
gnz/VS81ET9r9mz/+ugSSHQc1x+1PsSLlgGiglxVMrbmfNK9SDPQlTUjMHxeLPXtxD5NVIDJ10e8
vAEYkTo07V+OI1fg+Ro0Y+VhZTPMp85EznYwM/0uHJWXwK24j0q8Mn4XXDyH64NefmnqIsgMU0ik
vEkAfj4oBoa523Sdeir1ctoWRSo9vJrom5upN8PoNC/Xh7P4684P0Plwi9tmoB+JBuygnnoUm/Fr
8bofRmR9y5NJ/3J9pMtABeAQBBwKBVQt0Pw4n1jqmqOWNZV6qvKp3Tv9EDh7Sk1W9gtJP8LfVG9H
mliG2QLknFM33eA8jdWGf/1nvDNh0mh2NgUEiBvLjFpgn+hMUWCdHG1qZp/WvA7sL1R3LYjRlVP0
zreUgTc3OUg8blj5W/55Qs3IrctiKMlG+mw+gKCYTN+0MhhUTWvfkuLk2v767N4bkfcSurfs2xDz
n4+IFZIJs23E2bVWik+Jk0YHbzRH1PlyEW5ndIRWgpN3llNWogiIKBkQgy7uiSZsMSnEbPdU9PM4
78zc6t0nNTO9yQfCFpgraam85xbbFWIKkRAZMY3WZSMYiKru9Y2nncqYCyZXDC85gP5u9JWi92Xw
IcGDNDOIO2RCsziFSlTNYIRS/TR0pdhorUnfJ7OGfQ6ZDxMJRb1F4y1BSK+jbPzhT8gJIX+CnQJ+
a6nh0oeGMdZUYk9pVmNu1cfBrREANIEKLLYFCh1rmktyLss11QjVpKohPGN18QnjmloiqGsdVlxh
4tKVIADptXgS4136oAWJt/HglT13qPEclaD2NnEjcJtC7WVNCOOdCxeFKYg5EsuCGIS8Qv45L+TU
dWEkg3biBc4+z42W/oHxnN2YXLsDXqC5OW81RXeVlXP63iamGO3wrhL8XJQVxVBNsVrX2okmr3Hw
BrePfUXeQLhEOr+uf953x7KgcSG3RFl2mSJTbzLTkv9+ssq6/1FjAYmUgwX+udfQPvkfxpKwCVJb
SX9cRA2lkmB2ODKvysjHP30Afxu9Ur03f5YCkbGVM/Pe10MwAg0T6jigAhb7SEtMb24onJ4Q4PZu
zMmIdmZStHuvVefv9PZnv27m+MvHpwggBPjP2xZe1qnKyhRCNLN2gn9I2BGm6l2u11m+oc9Cw/R/
GEw2LQDoUx9d7s+udSs0Ay39VKYoodyr8Mh3hqtAP4iVzFpZzneucgoxwOFskkxuoMVyloMrhgEb
2RPOwom3TeFaqeTVnv6jrgdlK/q4XzONf+8LEl5yBRB+SGni8/M3R4h5lEpmnBzFrbexUxr4dzlu
stUSmrhaYzh7trS2cgG9cyJAjVE44oGkk7Dsf01OIzB7Nrl/4kr/zrOdaT8pnbQ3PHKm+Xz9E76z
qnCBeIxR3HFBNsgf888Vg15r782TTTk1brLboej/Vi2yo6g0Oir7MzXWlE7fWVMGRFlGHgkC2MVn
dFyc82JKWCfbqFTxu297b7ih5GiJA3s6oNqtQ7fYInwUzisydu8NTezhwEkCz8/Kns8Vi81E4AZq
nBRHqZ4Aa+XpwTEQvDmAUUt/kBANxWZGMv9/iHtsyViFHsuphINwPrAdpl0RcYefZsVOtw0KIPio
xnNwnEO3PqkiK5vt9c/63h6SGj7IB5IZANw4HzFEUEI1WkM/USVWnmLDCfDfxHw03af2nKcrC/tO
dmQ78khKcAbAjGXfa9QqGFCmmj/NDcmfG3m5vXXyjioBtih3BGjxvsd8xR+6HOF8wwnjx6hSwjvK
J9qn6zO/xMZJSiRoI/7wL7gH51N3jSxMWw2r1zi0+dZl3xkmItZj/Kls5vGeV6W7bZOpOorJHgLE
uMd+a1dj8weYJCXqJEMn20U6ZEVo7zKCoqRMHYO0iVCNK+z8Z2n4BwvH6pqnAOoHQthBRVgBNusB
wA/lXxTYP6fSfjSe4L2uvHtvd+N5SMPmI3mVDB9O3VKPAtBaGuGg3bHpq7+aMgG4jyzroS4i5xBp
af6paIp+1+mx6dsixJbRSvqVi+by8Lk6CgC0mCSfk4TufP5UwqFiFe74RECTiM0YA3kbqYY8d5qd
ICSm59jV1yicrLxRlxcc+5FaLOglOlqQDc7HLaou6xOvGp6mwOj/zq7X3UIBapUvoPV5gi0zdMIP
v1QASilWEZRLz49lgdKc8ibEJsk95aF2iJpU17Ftxn3UMnL3Uz7Xwc/rW/7ysMs0EoEWZAd4A95O
5z93eDTHA5rvqnMiTy7/9n1vUQ61g68D3MjP14e6PF0omoDnIX7CpJCXdvEkmnnIY1ukzaMl8vkW
f/riVtToo++8IQ/uzAx1rD4S6i7qUowT6yHUv1hGF6Hobmnxt8iYyt9xqpXdyg6/yIMgWAA1RbyO
78wdtHhV9CaoOxAuzWMu9Prv6Kkj1CZaF2tapBe7ServkEci6wL1+oIH3XlxYWqBmB4hcbjDwSzw
5LTNjhQdid/iL7a+9v76iq+NuFjwILE7lAfG6VFAzGg3aDtlN0HYtQ8x8JdDHOuH6+MtNxPnUzZ8
JC+ZJ4t6w/l5qe1WgcMU58eqMNNbnmXjWBrBSUOPZK1Vs7wS34ZyyVrxrqWUt2yWZHU+YYyT58fY
CWhpmTn+QG6Qld/AzEK9dDv7p1aWxbRJtdBYOTPL60iOTafEgh1AXktJ63yaorVGfRBudhxHWlBx
Vtuw/nLXD22BByx0UeNv0eXu9+uLu/yYb6PK649NimT+8jJKi9r0KiXKUOOZ1Xu9dL9qZhuBq5kf
hrxKVw7ru3Okb0i/mmyAtuf5HHF8wGnQ6nLEmgYocCHNId2fAAMGu0oLm01bheYdRGFDrEQflwOT
8ZA5EhLgJgfV/HzgOgqyODXH/JgE0XQXJuUXIeq5pWUcaDdxOsYnKNrjzUfX1qFiT8yMdyJ711t8
0bxXq8AqwuIYYlac+2VmeO0+i81x2BZWYEBEGNpy5XF5b6KSdEhVhLgSaOz5RPs6DPREjYsj1nDY
G2etd6MaIIBDUOBPSEBkG/rga4NenlAsekBUguzn0NDiPB80jPqJ9npVHGsUknZ9PGsmSohiPiYN
dLYPXqxS0YUaIxUm0hFwF4toqq1jvHBDy9uFWjEYsocbJH6Wq+NHK/oM5MHQgqlq0NRD2eJ8VrWh
BVmft94uCnhNgsk0P0GL7n2JNz51bld+TJqe9iHjyZISPSVCo+VRxAZOU4bK8XZJWTn7tmBnYuJI
p9YYxg11tJXhlh/tbTiZdjAzCSNf7E6NLpYbKbq3y9yq/hErXb2rOjs+RFlSr0Tjy7fwbSj0U12A
WZQXlj0gDZUlTLpNkBt5aW3LUEdnTO/ylSBneXnLDQFQkmoKCBVEj+Sv+CfosOoBGThkufGmwgoq
NEt7Z0agO3StyPe2QqZRegMGwiPe79cP+uX8GJlyGCBckmP25/nIECdyPbB7RGoSw9vb2iCgE4Rr
akZroyw2vo44l6hF5+24xzSEBjR7H9mAHq7PZfkgvK0iqyddZ+mhv2kg/LOKSNEYVWE03o4qteR9
DOYmLKNp71qd2MUdqgfXx3tvVpSjEObAAIQq/GIbEtTVjQl6f9fOTrKPZ8hR+pCtSTe8NytJjn6T
iAQCvhhFDdSq6fLQ3TWza9+kVOMiv9ELZzeXxrSz7RrS7Qfnhd0CgiYyJpXA+2WXSHXmQIzd/3F2
XstxKu0aviKqyOEUmKSRZDmHE8rLgQxNaKC5+v3gfWKNpjTlf53KtXqA7v7SG4xyv05++zC6qnvA
SbiIX1/lxSEGEAwuB+UPriq2/Pb3v75Wim/8aJXgcrvV7CLdJYYufVPsfNU1N5Z6Ac7ewMdct0Qz
GLNUbRf7T3OFpmEUWO6HtCs+VqAUD04gcc6p0cr4ZiP788T9n++swcf7aGyd5M3oDu6vtB4kwEja
wvaNvXoZ7LZfRE7ItJV3zHz54unFWoF8SPAsROKuPtXW0NwtImtiNGkZb7urcaeYP964zK698r8X
3bbaX6+8xN+hF7Ch93Ta+/1o9EmcIEgVTQX04X//ujShN5wBmQTJy/OlHCSVVuxDy72dtTk5IRws
KMKjao6TXzTif1gNwM4fOBp0xcs+mExKidFZBQppyBEJ7k2OSkQ+Nbh7VDq6Wy2aF0dyw7KTHm1T
cyDtl+X3BPpJjXVT7jv0GB51qphIX2ENFXXW7uvCm29slmvfDTMSnoyWECF2u4j++m6pUySTbRIF
lN2ZtE7nZWflXhN3KVnZ69/tRSSiw4WkBv9tJT7Q1edLmZltpk0wJTsbtWH/I7Jcdn10yqztT9iK
elaEK2qCehmpIxjEqUME8sbtc+VhXRusCCF3U4O4pJzqxohAeCG1nZnMzs+kd/GUWmpLPGEE07Y3
boYrX9JFDJb2MGxDgB7W88fV03UmLulkEmW7uChd5KD/Rk9kwATpkAcUUv0q/jXao1VFiQbylsNB
Wn9RSqCoPNL4Hqq9wkosQqZujMVsyv2KrPoTe1bGY9pn0VqKW56Jl1+XavT/TwkFKbPHyzH5mLiA
VldLnmtwJuthA7igImINj0jWTyqGgjMEaALV/bkoMxo6r++tyy+71cKb7u5mqIt8zKUhx+Zy4CWw
ls567fs9Vo1B9wOAlbWbpHFLr3Lbp3836f6sRYcQwjiFNxyo5x82z4OhrNFMRtF3MrNdP9U2zqaJ
6vBvyM0xDrqyKN75bjqfRkQyvHtShiA9vP7Al5c8PwKMBYMELkD6p5d5qpVpyHQHBaLhutcek8BM
3waF8t8VYgjeros27hGhv+UndLmlWQkGEt3RbXP5tCmfP/nIr1nR5FzOWacv/a+hLYNK3wdot447
rTDW8XvDNZI9vf6ot1bd/v7XFeWXCAMwRZrPc1+s5ScDp1UnnhWtgc+2C1kloqyeP7y+5sv9xKQT
kMUfGXngehffWNdaZzKHSp0bbVj9XWPl0xQD0y6N0M+H+Ra448ojQu4i2/uDeabaf/6Ik0CFADsm
dQYO7h4mZ0w/ljZxGxX4DIcqVeS3UqSX+weQJEY9NHXwJAeN+nxFDYXUzs+wLzBWborQMUY8Vrph
NE56qmvucSIcPI6mG9wYmr0YQbCHSMjwB/pjOcbg4/nC4Dl6J8nVfB5TQ/vo94nEurLOPSPu1+bJ
9DvvaEzAw56SIXGLPVKWxsdEc7zqVNjpeIsd8/LW2oSmNpVyGFW8jIsaJUAFo22mbDl3hUy/gtNO
78pW/yVRQ3rPofLeMJEp3hGuuhsX1stLZEsZGchymECGXDqWrIWsh07r5nOyNMvezK00TlGD+SSc
0bhvsqx4O090vexkHd4g0l73N9a/+uBMOhg2bKDN4CJQJNNk9I7HZ6CvNQFZcIOetv6ErWY69e4a
YW1RfeqsrvrlqqH99PrpurL54K2hb0OGDvDvUj41o5Unk4WHr7JV2wGOKx/6YDG9UKppjGdnHOAk
6P2N0v7qqpC+tvkeDNvLTH1hEsA8CZ+FrM3ynbI9dfYAS8SmXooe0eixOXBn3oIjv5jpsOGZJW5z
N7SFaC9dnLTS0DNnhNRx9hPwBCpY9NjpihxpXzcLnupkwX6gXXD7K5032pb5GaDiD//DC988avCQ
472bF1+buQu3JnP5s5Yl03cEl79lmZ7h3NnX2rsky7t3o5YF+9cX3VLH53GSB0egaqtDNlTgxaK6
ysfVGP2FgN+7Bw0qg0B0NUt+vr7Mtc9KWon8KGNUXu/F+0UwdBuK4YNi4GTP7eWpMvR1TRcRosZe
GllDabxR0B3FP6bO24elnehv9xnTjMsjbCs83Mu8Zhd7QuxxfU2e5q7/0Ax1c2PnXjusrIOECJk6
OIftTf8VASkRdWkO03Le0F0fhk6pj2Zb+kctrcx573lKvknNPqD2AoR648K+EgmJ9XAkNgsNSNQX
XzFZodvQs1Vnk3FxyAGaz+ZUtP2dtRrGLarzlVuR7iwXgkXDFFTXRahHkMFfUzx0zkY/mdQgwooz
ezRPlNjyMOX1T9TLrd/uUnywrUL8+OeN9KcJztATWA6aQM/fsksRv06Gt57xSFHJnpxSNnqY45mV
RouSQXbfTLnUY2/O11sOJVe+MOKhAAAQlN6guxdRUVrFUPjlQjgGQafhFZxk6729qvzsjz69hb6A
A6uPGjDvIp+aWzoILyiF7GWuRThQVNUQri5fvMRLea56ja8c+Hgi603gaHFqOdPw0Jj52kSzprBg
RZfH9JooXb1UPzWrUYiYBoRroohWYKhsb5PxbzquAPib5VUbS3P29OlG6Lpyr0DBZI4IjRhI02UG
sXZ+APnaXM7ICaovvp3Ykad3xS3twCs52WalQRrIuSMPvNgOE7hxB11/daa1UOCVtmKIbVsykGHi
1kVzWBx5S7Lgyvb3Ga+RkwGFpRFwkY2MZSqKwlTrGakwE45Ij3zXWnj6I8K87ZtxNNIGpIZndacy
c+fvea+DcXr9EFw57oClsU3641FK1/j5IbBrPIpGp9D5CdOwH/RS5h8S+AldmDlTVf1j12jbdtyc
5L2bYArV1PPVChWMfq/X+rlyW/UgLAmFVcFiMk5NWtfejWv0SqSgXiPr/f/VLmHNAEbyKskb/exb
6XwoAHa/y8F4fNItqR8Rnp2gz5bqRvVy7Zt6MAq5uKmeqCqePyIRc2mNOtPPBXieaOgD+24QKgsN
Yda7xcX6ezE1WO74Sb9JrC69EYSvPTOExg2X+6d5fbF8NnvImCYGlqDK8n7UcvXumQxld+gHGW1E
hp21sas2HNDr++ja6SHV+H8J65eNXl8zs7TsJ+PsCmtO8rBt1ko+9kTqYb85wqNmamKVmfx+fdlr
9yiqNUQPLgYi5cWhXSy9yU2Ng5lppRUbuHW895WOiTImLzGQjGLXL0wXrWqpbuCGruV5jN42XRcQ
0ECrLvayozPtQLFuPU+0r/JIbkdnoC8AjfVDFZSyCIsJlszXUdbzZurRehFmk6YR1lZi/DM4ejvD
DAI3JyBSIvA0z7ed3dgcoEms56zpofaUIKS7BLEtpYs5VnOPZC46C4d5toOTLPo6TlpbDwf0AG9s
hGsFH5alzEEpoyGCX/LhwAUgn+nwS3Bh674r6Yrv8CO0aBjS/JirxcKFym210Jc9XfQ1V+1dMNJG
MWYkL2+EjiungWEihTbCO942zXn+VjIiYOHPJt+oVuPRoTO347ZZ51izJvFolnoLF6zJbqmeXdmV
KGNvIkOMgbds6vmySBe3DdN1dVaBNuiR0WNfEJV0dpDCcX2ERqNmgGzhJ4tAFNuga3jjua/c6vQg
N7wNPStQFBc/wNLob0tFtZ8p3UZtB1dVVNCaL37tGTcu2avPyjVL72Rr9l7yeu0Wf3hGf8QweIZn
NRTL2edEinDmwnswB2hW4aCKsn4rsFHqDq+f/6unEEwBx3CDxaA78PxVa01rDyhy84VxgogmWzmP
hoFwGYK8Ir9btLaL4fCLN05tU2Iv9NZDp2uTW+X1tRe+sb6o96AFgOd7/jMqve0MZ9g2vW3AAGhU
HqcCGn6DR+iNR76SDtHKYYbMeBxc8aVMtQVKDvdjTz9TbJlvO7cadvj8GW9ff7FXwtizVS5OTtr1
wDJGVhndyvg8LlXypUFgb2/0/rhLDOm/95qkOnlu18cWgKHPry9/eXCBHrFF+R/CbCOaXaIyyQRz
Z/FXdS77JHjwvar7UnZL8VlXdY7alDCDJpQDinqvL3v51IBvASMyGaGssMEfXIyaamY+PZZP3tnK
6rWIUpA6QYikkTqU9ShkrNxc0GgV3ftu9LFxxOAyuEUdutxK22/Y0k/wfFTTL+6swJiHQJWGd0ZN
cvLjbWZqx0ZfgPKoysErb1wVL98000wEIaFQM6tl2YudG2BL3qGbgbWNqj7WddFFNfYCZ3cN5rcK
1tnOy30jev09X2YL2zNuvWXe9SaicXkvp74shN00Ph6imE4FwldOOI6j9761gTCucEyH3esrXnlM
wPsbS3QbfL0QYO3EwKfLhH9WiSojXY7ybbbo2CQjvJHHvTa0741gbm5J+F9dlmsJKD9sMDLC52+3
lA7OeFgindPCdE6GJWH4koMGb2UmzRilDg8hY2+5dR1d3hG83w1stY2FGRAR/J4vi3Ckq095wB4S
rixDnMWCIK5dGyDf66/1ymZlIcYDqHsC776sY210Q8c0rfxz7dGAacpA7rvEMU815IXP/8NSgCM2
GU+4O5fmJUPb2XkwF/7ZWWX2MPSOiQJXJ6LZRJf835cinv1RIqFxfRk+B1iEXtFlwVlIp3swdMQw
gUE5n+fJuwU/v3ISeJZt/rvhIxjwPP9SFIXBqsH1PEstnd70K44ezHGS85yk2dMgluD0+qNd2xmA
K4HL0l1GyWbbsH+1lhajbYrC641zkZfjl2Fcyx+JiV3k66tc2/bAKBn60oBCd+MiemCNCcyErO7s
e9gERqpGKj/svdE5oX6hJwfLSZrDZOX+LXjGlQscmyq6SeBN/rTpnj+elwxTasrSOgtzNNYQcoe6
s8FhHwdHQ2YYAKJ5qF1d3UtoxFqUOHV260K9TIi2s8e0jvgBHJlXcFGSIDjoFUHqmudZdvYQrrbX
IqHeVvu+XiYZ+W4lyBKKHANis2K+9O9vHiEkPDTo/VKeXFw4M9dBZ6MDePayAQ7DIvojXi3tLtey
/r3KNT8cYCnGry96bVNtN+v20NCHL88L2BuNdlZmnC1rrOOcsd1/+dh2X19f5UWux5sFj0xrGZER
g1HWxa2mN62f4dVrnhs8BO8ahjQ7dxxAe2ujuWPG7gFt08Rjl8IQr0YESeMhD/xPr/+KK1sbpgba
BoDsuAYu0Tam0/jmWgfGeXHsyU53cHsHO+pLONJRjQRYidQ686sUSe+p4YzciJxXdhf0ZfrCDL8R
2rqsrnJrQttt0O2znNP0Ia9940PajmjatbIaI7Uu9S8Le+7YRwrzRqZ/5aqip7A198FUbB/i+dki
nrSDKjv7nOfW0B5z2UonGkoz+GINiyOyXYewuHlL3uRKhEFNgm8ONoZl/YuULEm7QJ/N0T4vkFR3
ibMO79Bz8QGkW7fMza5cHtQx1DIwa92t+f78Ab21SsUshHnWrKJp92Nvzm489amwMRcABIvHOwWF
82a2tSZ/38FSPTWzCG7pbF45TXC1+Li8aj705XuufTSrBeZk8DaDKgjH3K526JrZ642tdOV7wvDi
S0LJwvnn8jj5ajb9wc6t85gH6e+WhlQfrk437NLBx4Iqm4Ybo4UrR4dUhIYn9AXyocu7afVX7kGz
sc7TrK/fq7lkDDisb/NJ+AfQxfP9WgT1jXbctYfkvKDfSZPoJd7JNicJYzGzztUA2defJxu8EZhY
w5H2jsL4Fgj86noMeNlBFOD0P57vocKuyF6n3jrnhZ3HXoLPca73TdRZdXUggZGn16+jK/cBzQ2k
6DZdVuSHtt/zVzwviQSFXAUmkbjftm1IzzhYvmaZ8uUORqyxpMdkCBj2JqLKtGU/o1t+C+R55WKm
6w++KkCadPNTuUgqxtJrRTZW7tnvbF+IyKiNTHyca+mRYvQ5FsNOUUyTuRuDoik+ABxREp0+hEPw
WE6W8lb6+/KlUDbhv0hjnT4z0l/PXwpSlF6p2s49N3TYq13aDvKuxLkwSi27fFt65fjWH8rgk281
/0P4Z23g3QyU6IgAmL9YW66QFNlc57lapyUilqDJl8q29NBba8V0P/tjPkW03zCgHsC6/3p9Q7y8
L9nsm73FBon1UL5/vv5qon2Ta4l9hnfd2uHa1PNhqle3CDvdqm4E/pc35rYYHqwbEBY8xfZj/tp9
Y2ESCe3GOXtNrnZ+kTX7ssu8ozUP70lAkk+BA9WzsbLmsMqpaG7cYFeX5x3T7kQVgVbb8+VzmQsn
lcMm6zSoexBpTNKQDnw3Z4aKocCj5i+Bw8azVwlcyFG3M2+kW1ffNiof21vgpr6cTQV4Snje6hGO
MWj+gKPQu8Gc21O+LLcO+rWVHBYB7sfQ072cK/RrW3Ru5ttnrcuOVeomP9Lc1vf2tGQ34vy100OZ
BWuR3iVf9uIKI9yiUWn1DlCVYBBP6F80HjqnWV4vT3Um0zmL4U4GX8Bz6ul5XfAf/PctTJJBPYm+
CJCjy89qlUXldK5zLtfZOvfVsLzTs05iBeXdEgZ+GWu3gR+IbmYmmyfN9ve/NnCpSgsNxMA5Y1Lg
dlFLQp/vUtdqPr/+SC/Dgs2bpG4k/m2f8PJUavYobNF5Z+rlbG/4y9tpSFBSLxOMqNtkvdXIurZb
NveTPw0Ami0XBzMVxMJOsl5iT2oJh2Fzwxznpjm6UyNubJjte/wN/ABQBMl1G4TgJM/ldlHxaB0+
lJQ53rn1K/cTpo9zfw5WV9Y/lb/Y/Xdztqop7JOxtU///lq5YEwftuJmn3WxU/xRzo5eJu651xmZ
h76j+ZFoHSfS6qooQ6Mt//sfFqSlzvnbpCQvJ7a91Zl+m/ruGSVeMR79Cu8MJPeq9M3U18G8gy51
q1d27e0CrGH7kHYDZ7r4lFM3+dakNJeMX3RP3dRMx8zr3DeOkNVxzVN9iCo/b/69jAUqBo8YwVGy
Csjxz08G92YJ0ZId5PW2iEZQkRSsfVndF7lAaMMZldrNiba+X6R+ixd/5bQY3KjcqehRkEhd5Pxm
a2pWnuX+uUk0GWVrpe3yOsv3c6cnEUj65sY2unJaoE+gYRigT8qhubjxpKm3g6GzHk1d5wRAz7+f
ZFt/m3FEuCEMde3RAPpvZGXe7IvurrdQxNqdojPnCmunT5W+A3BjR2tlTLCLvFvEoqvr0XkkPdt8
ry5xw8VUJa6X0IBsxqk7LbMWPK5uLf5bdTU81uV0CxZ+7VXSS0anGi1K9uz2e/66UHNvgjOMZwwA
y6aJB6ws3824FH5cLKXdgve/GDWS3hGjiP2Q+TcK78UeLZoaDcUgDc7J1Dn7sc61D7VfrLuh6dQe
590+sjWr5Jb11BQbFT2p0Esc4zNNWetGbfMyaPJTtokf24egeQksdXNybOYgAeFKy/GGKLLPjXKM
CZnmsTq5hrI+2XaXtvs+KZvvr19KL8j/23tgHLQ1ejeMqXURxczeT9GpGIJztZo6FNum2bQgg+H7
oOdTFS52PZ3sAHETDYs4GTr4jjIGC3D5iZU9+Z83F51NS+fWOeaauth/pk4OzHX552xtgvQXRyvt
hCiR05h2rWECEGqdsrQi2mPjGGVliraEWyd6FU+YLb7tHQr9cOxxhwtn2WrDYdLmvokdLZAfMR1y
rJ3MwAFEgSWpq6yqdfrYNXr7LimtxNlt3i5WtCx28jnTRrpc8E7U+mmb8xwNUWlaNDtJYamoIHFd
xqgoAlfaUW2blYHyRSKnVKKKWRvFGqF/kyePxao35WemXf30PdXNDul0lxzhCH+lyIYQ1ycn+aRJ
sx/NMKktb5kjv9JUilO43/fzr6ndXjKWtdOsuWEy1vP8wcZJKscVG92kfbYS1L7SWmgVQj9tk58s
YWvBF2fOPP+Y4GEiVDgQAowpDLopGQ7oyWU9bM41Deo7gTWjDL0Co+WTqws7jYbJT4wnx+9AvJZC
TiLK8nRx0dOAlyW+4CfGG1pL7GZlrqtKhoaNQtRJ9SbcrUD5fX4Y0rmr75UvJvtNliKDdlYgdvOD
aQ+VHwWlWXs4S6imPiI8qlenBsbp8hFoxlJHDcqJyc4MlGt/GcpelUckiJNmZ8nEUeGYUq7ttX5I
/N1YW0YdMf5Ju7h3U3N4O0vDXH8mNJSsB5TNjeUBGnA152HgINzxqKFej9Uj4gPVk3TdbP3paH2Z
7/2iyLOHEb1Ebb9gzjy+9dIGFcMSX6Q2hsq/samMGhLBGXTblC4n4K9rEPVVtfhfxjZtl1+MtRfD
3aRyy/Gucsd6+LEmjJZFPI8zSr67Gb61HaHDHnCyDGvtqir0sybN0Ae3OkuaEXYOeuqHeQtn66Mp
x4SZDuFxbB+CSokkTjPKvjHExjLVijDQMtu/X13U7HZau4zz0YQ0xD9bq7zFV4uJkJvlD8k6ev1D
rkFBqyLhKqsy4rxrjPW4MM+qDB6Cc/+YYqRIPW2NpZtmkZhrt/usEF+u7pDOsZN9Y1UA/nZozBfp
0Vla5A525NJ4YkW0Wf1xDg3VzdkMR3gFWRfjVF5i39UMiXDvmsCDTLwyJGlPKIoPwZMhcqtwI0Ma
Vf6IWFs6/EyTtcyjRS+Kwdhlbi2HIZrXAdCPHXSYn7saUoR1GMwzrxi1OivL58hoM+Z1sXRWo9k5
xSbL2GggUsNFaoH3Xash/YFPNNqHflJFGyZGOQbhRjeqP5XYhcjdKMQgHgLqXBrcdS/KT/RkUN1L
62QU+7VjuGdGlpm55qPHiHONk2mwzXvpuJ1zUr5HKRVXLQCSg6mSuvuW1AwJ7pra9df3czV1S4b9
2SCNsJjXMv2JFBduX/SPkjwgny06fcXAXdPd4QD9vgH1pHmt1obruuoJd5UvU3Es9M6TJ6hhBZoW
+mCqp8FRAxZLXZomwXnpU2cN67bw7J9law4ppvXFPBVhbgXaBkedPD35mdi1pr5bohX9JyPNFnHX
l2NWvkvztNM3Kk6qfcMSw7Lpu+OZHnbBagdPSa9L/S6DUbmeC80dTPOUoXqeiHBoGR7EZorcfrmv
HRe8RFeJ2v2WWZ2W/sjl1DsghBhd7jJTFvJQCqF3e1NOZnrHx+3FD4HURP/gLo6GurVrlzpnAR+p
bP5Ppk257qGG+UUVGtKZpmM6I0hBmPFH4wf9fT1Nwx4xGPVOS3r+keXnSXnsTeV6+5JuXfpGDJ2c
Ho2s06aTLoZ6+cQG8dwIEYBORm5vD+IwucbSHTNz0rOjGsW23Zt+mf5TrecV67kfU0ZP7lQZxQn9
nTk55yoXE5eU0BgImWmfG98nAAzDqfC7BlfOEV2e740goEQ+YKSxCt3WH6d1Z6V9sSAFIrB8/rQG
re2MUdLZMDf0NLP1b9BChXPXZEqpcV8tdTp9Ma0e+YfZJygYe8JOLQ+BcPFICek8w7jOIFzgByHW
omijIplncSQGdt0HhDHa4QtIOV21O1cmQ/dtUWwfgsUyNB5FDvgl8cY0ckedSh8I2qPnZvQ2od8n
yZG579IEUTambnuqdZlrJ9b23PfrrOb8Y5Zyqk+ouHvLUWhmDsTccVqVhyih5vfT6CYjlengV98d
V3Pns2QOgjGpPZbK+cQEoERgvRKza8YEApSikIpFNYigibTXoewcJWdcg2EsHiSQn/EdPWa7jcnY
W3qTvXCEK0JgalQrQQdQ8EnR1252DdYliHTWTt1iFTe3ufdUCLLoh66o13pXTr5mjSGI5TSPayjX
WtRovjtgR4YejB5KhEXaY4aKP8GiA74b8W1NJDjq3HaPKWZbayhLYKnnoNHbbFdqqs2+Om4bqDvL
XXp73i1WjXcwwHc/+CqHScvfob9nyp0La7u3jn3vJVg9DSOMohBNGoHTks45bR49e84+Sh3E8D3a
gIl2mNYmz7MdiOHcE+Eq3Xz9Xg6zqH4PfafzC1s63cGTSvtu/dQWmV0WkaBiXiNl1wm544KC+/xo
yQGjq3UMLLWvBjRVcXHBTKCzI+LkkrxPkC3Yr7XWjcDLECQ+NPASzcc0V1l7ZnYGwTWG84FhTWBs
b6QCQfmTW6lZdmNbVzG6BpAylbn2fYhlX9U9FZ3Gp1Jz1aAhy4vCRkYEzu8qK/P3Xt9nE5HbQjZG
ymkgP8Pm9FwuKvnR5QNTeE2QNuxUhoJfZDK/++oUvp8/CtH45aEa/L45yKYkAdfRwIDnnJrdHmKn
U++lSPCiSDqRIeBKUGke5z5xPFYD7nxQ7YAGkZjG6WfuS+mEvp/m3xBNTz/1ltKBNabeZOzzWla4
R6foJS/VOhc7QCASVZ0Sw7rgANnFLvdSeZ28X0pUwI6GJkFudjlh9K6umvk9xqDJ8tR1vhZ8TZrS
yEM4w+47mway9k5DPW7+0dW1+95ojQkLUSdJntTq8DkXa0KhVNdr+bN0baJbZQv7/TC21lNvrKsd
Bo0ZdGeF4nqsNiLQSUfhsAiFt4xFXBujSybc2Q6pnYkAPF5NymgP3LapcxTmsNghrIjhvWAKkBMU
eE2/+tbu+ghd6FXFvpsgmNzaInufTGzIyPC0+n3eduJn6ftjcjAD2apva+1Z1U+1Yk4WKa902c2Z
MHSM4jA/TnbZzOTyGwmmDN7imNnOn0ZzcEaQuynuFCuyOU2k11pR35MnCTrZQ0ky0xPM8Z5D48t7
S3jL9buZ4aQdB76yZdj3i6/vc7brivVmWni/E7BbFGcB5eEhBbsiDjgxayqa8cktwQRMtnwye0aI
92g9zfMXW2NsFYpWzs3OTf00OJZIULYkUWuaHgrpppYT44Disn0ca/F2o515d/aiXLJlg2vwfpqk
nh8MO9XcnPQucLHZnRz9XVVWy69Cx80udvglH0pLC8YdIcw2Q9efJvVmTZQRUEXZpAnoI64qyGNc
lGiFOFXXlXGppim7Y7xcZ3HR4d2IAljqiWMLvzz4SvisnV1BlNIODNOWNQlXXe+1eG4hhDGr9uvm
UFqY3D+iQ2eln0uv95rdLPTBOhSzrbeRyhyn36Nak88Pg+olEyXRDO13uiay2mleSYhLLa6zr12x
tuZpwwDmkBTmJTimmEK0ny17cg9dInqgP7WlEDOsy6XMUIRz8/mJysKbY3JGH8l40eEXZQqIo1SL
eIaVyVlv/SLlWFuFd8cNshkEOb3fu1FRdngWA+VHnnEOasEbNUdm3+aCu4ldVbMXQbXLusMKUWsM
bT8t689tr1sTqtSWWGNPLlLFpd8mU6gCBPFPy0p1vzNRXa/iQqCEGVmlkyo8BPFR/SJFhQ9t0yJI
rnOESLHSI3WVWsYPK11UgBQgtIMZaO9gjLUMtcJNq/zsJItndE/aZBFqsR9pqEBpzLvMI6rJ1++8
sTLsOOm6wV8oiTHUJYGFdn7frZOBHhdXUR419iJ+5WjmdRAGTaUe3Brv50dq58b+L+OL1rFc/Iz9
NhkjNVxqs9QQNMBMjUW671UC+jQucNRpdgvyW198QPKcvV6zvijbyvGI6pKKYY2ZzdbJSOXY3wk8
kd0o8xXCnLk+BO9dL3c+lparvjnksnq44KMzYieNWzjcFENVO04xqn6lq1L/e9V4ehFpkpkLjFQs
EfC3K62TtVb225p6i0bJYATdSTVa1x46A/eSEOEQ5ceib4cxzBctDeLExy4s1ha14Gkv2umNLA1g
Qka2gGyoisQcz2VrK+4DKGJhQX+yiJVh9VmIfZ/uHJe8TK0oQ/f4Cx2PIN+3uT9ayLuLpotQz+7F
rlgFGC7Lzzw7XBDCbMLGr111MLWaMIex0rIfhkZ3Qxsrvd/BNKRfm8zU9RCPO/e33gfpf+7qrXU0
F0hRWUEvsMCyE/XgaBsyQa+cySPnCAptJwI7rUL8zZ0vMwPh39ky1RMG9LJTkRtM9bfSq2xKp5xr
IAY03lL9iKJJTmuhyy7yWxDEplXlDohPOirxaOdk+16Q2kZoobXwn4PwdxdiJeguYYfCxQe3pzgJ
c3Nxi91SVp4GQs6rymiGZAjndpY4ImraOGjcpZ5828x1H0QJXYx7bVro0Uy1NIZdZ6sUB2mSTC20
BiVxU7ZVIqMWUfPNBlQ2RpRTnGTR3PaBF1bakr1pFh1rKreTy3qYqEHeuGW2Qc4TFFX3kOsl0jBJ
Pt4bXgH7drHl+gUiMHXfnHQr3YFu6VGKRibkgzQLTKFmzy5/UJ61sIS1XvXHZTt791PXF0ZkdHk+
hckUwCQO1GA8+dZaIo+gB9OTZtuljHOlXMlB8v37GTWaB2gTlYgCLsiZy3cQv82hcPVd0ssKgb9R
aw9jzR0dg5YqhsgrK51guSRZGlYpZXGoLQGT0zVosCcYUNT/reUNnrnGgIxKxC6r+mgq2/GdzS8z
dmC90mw36mpZ4yxXSOqVNC28EDuq+oNozAVpw0UQHbKBhD5O3dz4UVs62rOyNYwiLmg88lvSAt8Q
VBHbJ4nLH/eCq2XfW3NsSmi9pa6FFLSg3R1ZzTi9UXrsV4qTB6BWdEH9uXAo6BYYDzvEq9wptrIS
yojvje7nuaXIHn2sHah73fETc/LGCS1ntUxu59Va0MrTwVfO/8fRmTVHybRh+BdRxb6cssxkJrsx
MXpCqW9kb2hoaOhf/13znVhWqXEWoJ/nXlukgeW+EFWWLOrWPbbEDDixqdkJHK9dSz7j2wTn7jSO
5KMK/6OHBYvq4B5N5naR/Jr0wX1jOx9dvcS3zTb4MzWt82vvYp0n80Gsjl2K9mndAFt4mpTxd1kd
c3OavZADt0bxI1MqXkMwkNF4n6pMnB4rRUB/5gB2cMdtJjwelNIZ0kUvu5e2nvSjXLjmqPjZeigI
Z5pw+Xsk1aUIl2hsdaih6fl0OCbSZXecEh/cQBJvLI6QGZT6rOAmqA91Wspuw4daOZtMo6l1KwIE
x2HIHRHbT2GzKJvD2XZpOjtk4lKN2yb/+d5II23Ng++zceugScOSbr00mrfxlflHUdPmDdQvH+GI
ydNlGtCviBdLBAIHL0ty50qQFa8X+aAOi6FnmqTOoqbf/eewRNHLJ+K4J9z9IFzOYAdlHjSi+cPE
4OK8kav1nx6XLij2fg7fBIfykI1rPbFf23H9z27VqArgp+PX4FKClw8rW1uqapxpmaHJbHlDuFwN
z3Wk9uVptD15jbaweWtaCv3SsXao1+SQFicTI/O9UvrIixRr5IywC2s5FRW1lf9MpFWbtfvUBwz3
HswjefTbXQeYGGVdTw0rDdhJWKZcWxTiDQAS9Qk5Wz+efHCn4wR+yNIyhr2dTnIxnOvjVtaZ71ud
yqoAD2/BcDG39z04c1PYMCrJd3szJbhmqHsWxaH9PLTVxIUk75Kdf1JDV7ir3b6GjeXbF5c7RmcY
Y8X6t7dslNFjP/vrgyOB+C/ligfhrmxM218SZoEpL5mK3ibPtMAupDQhshCuBBVmS1aZPJaIHX1y
/ccDNt1Jd0HGA1rrMHDP1b6ER35sa81fUZFfXZhFdjuLB8vsqe2RkJFBmMI1OeJoa9raSIjL4iZQ
Nl+Mz5/2q96mU+/pY3i0LCNUvvk+d7C7Dq19Z7eIAJt5CrvzaKu2hQZBc5RhebSTjI2c1gYI9no5
D3IVrF/JrIPPKGij7RQt4EEZjdPtkAKHKvWXfsgAQsFi98zaKo6GXNDqRvGwofYz5gKwR+cGB/9/
aFrNd8NO073GxtUfyNdoAZmmkP9KKFUvj3ULun4W1Wq9KRBeN5XzMDcwUNsYjdlmLAcz1liG/3x3
4oATpL8MqWwSVmCxkv+eOkh7rEKzFe2ZcRf3MiVKyrNAdvFRobkcsq3Czi3pgjOnMljnj7lLOpUe
XGlt3rPvDWSPQOgUnPRAht641FHhR0P0PFgReE1Qa2UTht7ztONxPxVR0lhdBrVwfKNkPP60Kytu
r3FlVufFlXJgvnEZ3grcycuccqpI7/GG2srcbQ5jLhGCrG8Nno0l1wtFN0U3cFOeHLOVYcYtvWrq
wNl9L5hQyhdpq0oW6xQ43zhzk4oqSlt8LnoNZGpusS33jb0GfiF8yeqTaM/71oOWNunkCOtPFwkp
UrS5QYmBep2AIxqKD9ngatfLyLiXF7/FYZ9V/rD+47u3vtY1EVPaMQ/8I++S5UaMrelTe/Z3uAhZ
NbfcKDiEU9L2VVuobkuqoqWsJ876aOn/jp6ZlmIi8YTz1xzb06gC749/W3zSxbA+nFkGhgqiuB+v
ImbXzo+4dstcT9v6sxnG8HcIH/ivdJrxd5VYJAKWpTU7qU3TwV5wuDBVtcsAGLYMBLI8dMFwFMO0
LWPegQfwntnq0inojud+W+YhU+0RvPLdRgc3sy8+fBmNHYkn9S3Ztt6Cj4Flx8niyaw+42sYrRmv
bRhPVUc3z8nQk0wDKCEddDr4pt6LlSf04+2ufCcAq5yzGLfZUJRQGeZE+7f7JvfolpIQ6Pc53ps9
bzrCvO8Od1/f0LGIOvdnZV7kwglXxGJczX0DKHwUrFl8XQ0BDkk2bBZUED2qouJj3/w2C0lCmDNV
Sk9nExCJKGYKulWarCjJ0mDva1a1uDN8zrUIm8wo39xirpF7Dcy+9G7rNpFABUsT5dEs47ztN0J3
QgIYT2AJbnXy7WX/63Cmh0V1DNVlIyasowcTcgRibiETR5c16Efrj/Vp9QWfoCC3dkxH2dRv6xiC
qXPtis/R2XdmJR3qLhsIeZxSRfP9i5GNlLl0rfYdqt1uMlhu81VuLEZ51fdzkE1dE7/to5TRWRKA
/iuhVuOqrVmtD1Xo15cmqJeQ8d7R722glZu1KCt2qCUljhxfUavPimL4S2dklJziko7tLIA5stjs
VH0Fa9EqpZgpuUofjXjqzmbW2WYv9T2ikm7O+tAtp7zjoLmyDUsSB6LZU/mwTIPM5gPBSSbnqb6h
bslo4yEA1wRC3Uao3K5a8dRKU70vBDXJIoB3Yh5jEmvzrrLUG/P0uKWbt9Gfp+uONsQVy/k/r4yx
CHfuaB5546Z+DAKr1tfm2Fj13SGofsfkMFnpvAFCZz6X1GM8ok3N1sQdf05HDIIeN3sZp63s108z
H1aZHkMsy2wFmzhOFea5D3vH42nDyv0s69B69yu7/E2v0UKW9diBVR8mwagL/EqL86BH+zp71agz
16mDe4+ZdMs8/xDvZq7KfztP4CNlie6efXykXgruP67pTtCqk1W2Y/1sd6sTRZewAmbIqE1bWIkn
4Pe8cb+1AYu4z4bVugn0Ohf4qZsSMo62kAsx1xsuwsJXpmHUO6YgTMN1Ip1nTKqI1j4TrUtORwlk
Iqsx98fezhpmxAoExYkJvGSu54BdwJ7rw7sGq7ScbFsXEKLJ38RL5Omb43ZXMk6JERsodEgEmqRy
2D+jbdLV6QgSa8vBi7byYlWzcJ8sxKP9qQoBezmum+iBYGztAuEMzaezkmHI4OuOA2jBrYB33OWx
nRyfGsyM+CtOymlzuDcieUjmzmNvfngTl98pqmvKL0Yj6q9YxsbAeKmGH1tFtZ9b0KX8+8HV8V3D
RhOf1qAGQdudhrIlv+7rs9VDLpznSUzbk8JNGqWu0ICA8B4be/LMJFvgHJJxxjTbNuxvPKNP6L5K
fVc6apXMIa7zvd2j2pzBrhlkl6HWXR6RXbM/NxiCuXP6W8/47UL/htNpFsXW69nhkKjqvueGl7UF
EkjlnyYVPdTTuVGLW1CJI9VpnFZfZscaT10KgpDYd6HfBz94pnJxxgABXH29psXOC9fA4oBnKMGW
Ph/3UzcrEEptqSO1QKyaVMHygdNX7d6SIqjiJNN22MjMbWvmx4RluU9LkRC6N4JM/3C5Wym1nd3w
9oWsSZty6fGrrJzuOrRL8mZoIQwzJG+gjxt9rBi4/L39fUDhMNUIZAtFXR2uc9c682GY6oLytzck
hNJ6e7+a3I6s+hqRvvND1TUqZiee2RNQlyR90YZaTYz1SC7QudkEcHfb1lC1HTOZYM5tt4z4gs7k
6+r6n0JWO+E20osfCWhkcLcdPT/AX4zVGdLQGa5xFJTdo0UFYPUdl5m07hCbcOQ7xt8g/ifn+Jk0
q4QTG4hcuA9k06ofXBELFdKBIjijZXIAmy9d3WYiDjcIP2/w2qKpp4jHfdRs8anSJSSXFXjfaIqt
3WLfhcXf7sLGJhq6GhnQbdyojzeB3fGkAWCGD27DeujSMtHu8dgLpx3eNGf+R1m5w/FGfCAfOZFY
8VB4ZD388WdvGU68rL3GlEfe+vOicPT97HZHyccSWfd61m69FPHGdH83ioEjcTLU0Kf+7Ie/9tFT
xEgP3HR3I4nr3p2tJ2G/+cgXTH4cg78USxzOPJTJjTl4DCrzajfDcNyhBYI3So0z18FZAFw5qRQQ
Og/HBPKQ+oys6nUcdn7tQL4NSzmxT8HFhVGPPvsIQQqOpWTbX6Zd8YXuMnYVeGkbjG/tUltDZjb6
YO+3lo3mNHlWlLyYLdyskwrHbSpIURzG+zq2zZx6VPwRPmqEvUE1e43KRuHr8aFuelyvtw9J34vE
BOF3TVT9/uRwhVXMMpB5wZsJFu0EBdLHWbaF37AYM0waChK6fTr+imPg3No4du7m2C0/NLgT1qNt
hwuDeY+jVK7zvOVlV81/1g3ar4Ab634ZBEJ1QQdPn+RbeAj8xqrun7YgPIZLZa1rBhy0ZdKuX1mo
Z55p3TPnzUcZxmWWhPP8p9frTGO7DD6bW199Xk66+WXw3FlPjvZZdhccANwx8e+OoNyPSAc/OlI6
iB7rp/dqixtaZVnpPToXxz6n702cm7nqPxy1++HJnnoFVFDvvyJ/TxLOqr5c/+s9p3sK7Rkwr2MC
WVNfSmNd16SJKVJffbDQdp4JrlFbkHyZVUFV4CZv7ioZJE+oLQCuyrKK/krPr/wTp3/ifxujY3JP
NdPang9t1RG9aHdhGtDE695VgWvOkObePXgXuJ4/Dt9cpKgn8I1YpFZTb399l3TzBWkEzxu/VcUc
T+120mJU+8mji4zi3YHcoDogIqSA8ReFHdREsmEfC/KYrQQiJ2qD362ogQHi9fZ4qaqj/AONPf2O
2+MZoXki8o4SKxDvOaFPfXOx16ULrSt1akk3KuZKAY4uTXmsVFiq7bz4rT9nobIHdXZ7zqi0XqPG
zrl0Ehp9w27uGSRZLdRuNpvb1mdZoHBifd1KvVyWBocvS1PS/WJAGJ5QutqsYOEc3M1ckx7b2Oqh
zZyqLj71fVP/I60rvDVtj9FPmn4Sh/UsPv6OFUrPTJdT8xXVfClBYGr1it80SpHPdTXk2yqe2mCP
+tO2jbP3KY9YfOlp7wCbbQUyHan6+EFybsV6YG4AUODY1kM3JHPyeaAA8p5aT2yftZlXAdI47NZd
2a99izBnpkdsFKhXUhNYOsoHaXH3x8qFL5xRE5+90kTlSdpRMz9Kq9chdF8dfNXxaP+HJLZaUtz4
tv3tYCrCvuM1un07ehvr5BBv8ZdlSu6ccm+7Qoh9qc+BjmBeZ4awByRV3RWNlUPeSYWaw+e7suAx
9qVQQTdO37gEWQCnYe+ck63sRWdN2Mq50Ay/MseUNKovNdXrhhbH5bCxeP47dw4+JiBNCciWe7Al
28Mx79Lhv5MJ8nEO6OrctLFXAw5rVTOji2A51VRc0cgMM5yIrEcC0uVl5NCp0Cc7I/xsQl5VWLL9
9RGys9OaHD67NjvHdDNVL/RB191kZU7rTD8ovebH68ZfyReRpo3Tba1KxA2JBzrqEXSRMNz4HAax
VUdLOqP1Rwymw665VrNDXe0+TcGXpTaxPB3WxnDnG1IikaLYSUq/ZfjXs1Y1Zos/7yq3TIV8RseI
VvND0Guflkc7rdfemMM93TYDwC+bqyjUIO4pp65fFurg9EqTPWoAZyYjC2gHlB+JahMkR/7aMDha
ACmZWEMULy3qIhbpQ0JlTP1Sz9dwrE14F+H5UxTPzdVxoUPMr4uGNxOctp2Wc0ifQNRpKNrgsd7b
/nWq9/kHC03Jwm3Z4ltVOsGFs0bZeWJWySZqxA2qX3vrMg+mGlKc1mNblM0svh3QuH/a/Uie/Mmb
NHPM3PxTjJQAzjCwY1atEPoA3WZz76LDY/ZC3vbc2sf2ZVtNt6U74jkvHWQy3Ldjqy4SoJEEFriu
22TqzKk99O4XS/uA8NBzh+9jNHRtPksH6q1bqt5JUXHZUebEav/Z18N+4bw39xEIPdymX1d9ztPp
tTI2v4M60ViqLSfO+7g/iGHWNR98VNrI2Sil10EK/XEkhYr9+eq2vf7wSYkPsrEsx71o9NFfd5i5
8UriaO+TyG2tAaZG2b64le62+21lX2oEMsoUVz7ZtC4EmJcevjN/HO4YnhZcPqgJXJI1T4KJ+hZ0
1bSsJpZcIiCTruxTZRKGcXdvpvcgbocvnocIQLqqr1/s2K6L21Fv8nj14vIrRhJ4iuMSorV1gh61
iCznj5IUDMhYBuOYtP0y6PNuEDwLOMkJKXRrBETcNL3PgbYfnBG7P+uV2gbcsYgxKn3a0Ow/JGbn
fAGt7peMtGPTFEg8oI0tuuj6b1RYip/+AEKRad8ZvEtn96p/iMZqgNVy12k68qZ2a0g09JUF3I/q
zwvvE8mpCoIhBW0SAv6ey7gI5rqZ8j6UPvyC17I07IYU7LNkjRBPKlltfSkBiyBJ5XqW8mi/LdDl
XaHqqu3f+rLDz9TycpkdBt4i5UQQIFWFHetONaXq+CJIu7zSRUNnV2A6H3zRQqXwsFSsSjnnHx1n
lKETl7wF2kKyMAgXvC+06OfuEN2z+x8k1mTKJS4nVW0v1ryPlPpv77qq5EXHfV8A8yPXXVl+/oTR
WLs5FHFQZ0lveXbW22X0Owh2whh2iOt8ryRm+7FL6lM0hNFD7+v5L5+q9WVPxzQVkiXUvvNERBVx
hIQSdorCLPkYte68ojBsx+UPEms2dgTk7uMYGfN94XYas6a0tvuDWXwvHNHaf8g11w8HeVv1WVt2
/E1jNvFTt+/X+S5cDdNsMKjOzbhR2h7TLmmFmTdsBGMpVKQgWbIcGRRGYppYEMrowwQHsI1yN49C
2Kmcypel96vmciDoCLPI3/RAalXkrZnVNYF7aqzJ5gBYnXXNpSFXF9a8T+zzEYZwfLPTL0+GuCBJ
Q1a5jFyhqPODtLQjDV0wJ8l29st9L++0O6N4ooOODWKKGUi6Nm69C0sQVraVuz3IeFbSoro0wH8n
07feE7mhCEQcd2qc3F4M4Cpg7BqlVbDbE7O42OsfddPE1i/DAlWdR0CxPuMKHTcnhX0R+sIBGWw5
GlXwvB3pUZTrekSR7ZNNFZ3WCMwz0zoI9Z0m74eO2s41HNmo5Cqu6YnjZAwH+3eCqPWrDZTb8xLK
JTg7LCHR7V9yNrcHt+MbXCqlgrNVxvxLWfGkRmhjf6MCUiNQxgLVpr4Ft7JHy/DZlmjLHonNreqT
p8X+o+vU3GS6aUPv5LObQdMIwf2yrvPOIyCJOueyWJzX564hcffBB/uyTuxfkUpd6KzozIwFitkC
4tl3eFgsK5d6m+89tVLqIEqeA3Hc8fFalvxv68NwPceNKn0mkKYzPHAsf34Id768bJDN9qoG1Jzg
QsHspcl8k9lb0LriFJSmrZ5N76kkD1fPX08hZ0T0z42m6ANLbLmfdjjM6Nom8fLH474G/xhcELkp
pBwrtQFsyckbKtQqZhZDxvA0PzqT3d63zuKfOmvTj8lUO4QLcCQ8jTQZvCORXMLC9FgaEAXGi/eI
wBeazJo973WiVrjKZkl26bWU2v8ezDJ5Hnx5dDlc/6ALZwvEGyZAb7ivkH9QM9nVNvxYXFp3ayKB
VcJ9dO0ignJkp/Hbj2OtlHkf2jHs7gzv+AlLaEeQW4gg5kz19vSAHwipi9xwSNx0Iq3k2Mapy6Ee
VmGOylNXqa+Vz6xrAhbjyFuwm1tU9xFATeglTFJSKlA0olAzQlGrfyREJsc5wnN05C29zX9RxaIF
rsG2FdSGb04aLzatrXV5JQ5XTcXm7c37sYRcazc289txVOztkKo3+XhVKztTW9P83C1g3zTkHEbo
Wv7qhyV6gKjeX5GiHP/dWofxGQBzg9AgciW9pO6G8WFrfHQvQm9+sTZB+7FODjCM5iTMbUS3RzrB
7HxDJ7P+3TeUkywGbfTihfVWpqImouyG6U/3a7XH16Uek+8jlPETzTD915KsbFNL7atrK7vgpXG3
7XmcnfXTnryEoSPZ9LPkxQH0T0H/o5UM9UYF656qafa/BsOdimyLrLeuCob7QRqbuQsbXu7Tu/go
BxsqkbNkCCKxk74+hOavswK8T9tNnK+C4VPFbD9H2zPX9FBebhXamYz9vbgBx0WzhvLU7WI6GycS
X9PeexdVBuFlWW3xvjiLc1/5iwWN6rMSBWKq82SE6gsW9xEB5VqwR+tXpKf/1WKr+Dx4MaIlmcjq
HSYLkplQsgyluevr5Df+OyI+2hv/NMmzHU3qGR1c+H67oc+dC6Vn7bxsbfzmTniVOscifqgmAHDX
P/yUKF8I5kD2PxHyJk9wv6ck6V9FH7vQm5y12Zj4p3Y7lvuKrAdhr/QMx1/DqpEiiON+RKKY8qc7
MFa4PyzTMn4vZ4Izs2ZCiaPfm8livSLtc81UPG1jjlIufI9vHVhFEC1eJtg1H4M6jNCIT2r+LwyN
G546p48ezdLLi17CpQL6nSVK+HhEPNJsT/jWubrBDFB7x2JdTmbcxrWo2+4gzGZyoiyMu+BTucZ6
NRhAP+YYU0g9VvPzaInqP41enNGKFIff4eDbP1YWil/WbPnfhTU4z7DZ44u99MNVVpZecrvuvFPF
WfHgjNtQJADR97D6TMnr4Q7/KJisENqMe53G/hQWK8oh+Hc3eTpUcFMabaoAZ+1/OR3aqLRPnPba
wxefYzTSEGakrX+E4oh/K079qwtd+i8ZUBxFTw48iUTLv4JZM+fIE0qJ/ZHUSvFeOYopPpbyHqgM
2/pQmenNLZX9O8B5UjAGQN5uErwuMe5Pa/aRiprOLdZl9t9j7pW7Tm8NdMYGkNl0bxXn9otD7TQ3
4xy5f5rkZrrYgwq9X3Bceeb2sIeuWJC6J41zglyLPpLKDA+MyCN3NKr0F6fz+x8czhHUXelebYvQ
T0QQRznSSdfY513H/b0tUGYjHLIE9Ioz7H8836pf9xBfTt+01lMkuv2baWd3T71Fuqdtcptf1lZ6
Pxs9yx3DxXxcGNasDeuIX76RHTD83InzQTTs+M3XXJceP78qG6ARubm/AATUNwxJE2qVI+Sa28ee
n9NCkL+gAKdEgBm7Si7O4FtgkQkGJh4jhNYccYVtYNPcb9WIP2YSQ1PoUXqPiCmne4U88t5FwJGq
SJjnndywOkOe51h5oAVCyLjmUdezRxZAheNLMnUHjD4I4ntZLc1rB+mNtNS2duDmaqx+rUcpVvxW
SIiUscb/6nWp8gVpXJyGKkhYGgJqU1OnrQ+6qQkmf0wYI58mS2FLCvF//YVXQYHo+bF5H0WCpz/B
4YVxLLw5sa6VZbl/GK8GGrZQi6qLmfzyRqwYt5Z3DCWO/+opu3GvbGMgRSaxrPVrHKS2UzA2+8Or
5RIiG8fR/rPcEMPfdbLSw99t9aP1rPAfdr+6/hhsFr64nAv2FhNk8Wp131FCBj3ilE44Q4HORLe5
XPrJsEyJ0CGJyEwztpzdiC4YeXO6c6/YPbrjwq6hEPLdWjnx/AA2kKAksWVNOG0ni07iWR69erfC
Gr1dBoPfmFMTyTJ6UXEZu4/VgDi6CIIqvuCJMf8Rj90MWX0Ma31XswuML2JgaDihC9p3+1TPzhCb
p9EKZTSdFvaMtjovEVhdk8ZymzbMeMl0NG9SosvdOPeUiX8KqIewCJpmVN9Xb7jJPXpvOg5cCwG6
5eXszag6Glx0hibR8YB7KBDKxsgYlCklrmELKYX90I+oGGmeg5Jhux3t1l0mNN6QSzLbkdrtVe7p
sHaeBExTfOcOiyr5PCFz5F8eci5gqjbS2dTFLans+DEsZrPOSNEatabxhpbXY4AvV2qz7HiJj4Uq
MnZm+xTFja6+r3TLe9/ildjJJ2Qx8wqmsXh2RzkoFoL30OlXcdlw2kWQIszdVx/JQMJKu2ud+ZVb
kn/eI8wsGlR/3UPtR6rMed/NYsOiufH+yTdSI8MP9f57xXBrfz9mnpS/lsgedvaDowX6S6ulGuyf
BGS7JM8YJtfuNVyVMz9NMLruBSv16J5J0JhRyvsz5AxXQjdhjNr7oXkKJzg9RJGL7RU+1E107sdS
qH9hKLoFpgYF8huuhlL8GL3VgYfWrgtC4u2SeXVrJqd52gdcsADndMy4WYMRqTybPdxh2VjSODo8
21IMvgPq07yKiTu6t1FulAa/R+w1J8v1Gu+zVk1kPcJ4Hny982Itx1MJxRV/x9mCwcAW9UjerRmT
9qVHOkx5Oqk/5R1uyqhMSZc/zGU4MOg9L0mzlLD9kcd+YSz+0zrl04qrOytej/3IGrAyX5xAc8fm
lbSeoH2mzYMHsoltJBUinAIwIBrM5vnZqjegkLSyZFclmYK3CIIzbzCJ7hw76lAq40xe+wtW9hX2
OJqh0tNQj1VFsBMbdPBp9/Hq/PZbao6LTis8KwXO4qmE8sQMdYsOKudkPY8VQ1Ax8QpdJ+8V/e1n
76Bj07vwbI+ZstdmBisS7uR5vybb4hKJls5yreymmGf4tfBuyY3srJL5FZ9NsD+UG8htypPOGvOS
rzNaUf/dwJDMs8SEHgNIvnQ+Wnv05EuAYqh9Lp0YXlwCUsz/0HwO1dWP+TG4lWqk26kHhlJdJxXq
7YyGUZe/SeTW879ZjsFyES6AbYHKty65ZqtDntdo1cMDSQtWAtpONfudkrvY7i1RlmXuRAhCs0T7
nv8L16nfFsToa/3SomeyTguIIJ5WgQ07PaIYiAw3Mgx2LVjKQQMraQqrcqeQi9QldSe3u1q7udP2
XPunGMS7+sHMqKSA/7Z2z74GiWxWfeJ4cSEQ5iZqrHuKbreYpwBVEBDbHSnrHB+hQN/O0LPrnt1O
rPO972/JBOm6qNbPZeRbhwItUYfzZu3QD7BMLOVvocEngvjW8bZHqztEdA56OKF3vQ80tmFs4M9v
9DC6gn3G93WvkQltN1ny0WaUBEr5E7dxqy/V6HgBTzlcrSPJdEGLuSGZVFscfCjrcVcG5Ni+jXKE
XnC90W/vx3Ky0Ql7lQ0DUMSgwvJZRW3b/pqctuJWZdd3TZ+PEVbZ8sQANLjqtLbOOE0Xgc1omM89
H8kxfYQKvP6njXfFPQBpue1fxjhY+vDdLT38zWlNOUOYO80aN2xUlezjq5gq8W/jSZJkVr+1ySmo
1IaBGW2+bc7l7nX6gYhyrLCGjWp7ifCS4mwll+Y10pvDQuR1w57pnlgf7ozFc5c/I8nrDm7FAJIh
PDUjHSLPazLO3ZCBiFrtQxR0lv8zMiNdoJQcreIkpoBCh3TiUVzb2NWx4F1k6CflwxCFDphET6We
f7XwXveFx/OSBy26xuT+gAAYL0gXVghs6YrxUbpT110jzlnIHA3ZMabICHTCxWS0cwoFyOxd7+00
LeKP8ebqh2d1dNCDUSaWe7c5x+Q57/PG8/ZvHXlj/UN0JHl56FFx0KoU3tEsqJnorhLptnQh6qBW
oRHaaWioi2ADX3BZI/WirouXAFQVmjan6UEoB8MNGUldtGQLGanNq4ghqkXax/uI6BhKsE8Pa26S
3zOhgUsFOG/VTU14IJnZJ39ufe0WBPaH3vYcB6swFxzWk/iDPwLCg3fhWa/TBOr54MSIqet8sir2
tUHva/kN47aicECDWpQpXmEEzqNLN/Y915fXQRmZKqgwi5bWfp6ZYP8LTCjV1VclYRTWFq4wJpFM
pjdj18n8WVvICnyea10yXSGElAUkCUE2zrg//JI9p+NzqvM61tCdDDwyzPYq7rozy/qEDaIPhv5v
T5BY/RISejH8QzUp63+evnV6posinhyFO2K2gzmtsSXGLRng4cRD6OWW+z+OzmPJcRwIol/ECDrQ
XCXKttr7uTDazNB7ACT49fu0t42NmJluiQSqsjJfZY1Aji109kbGoS5PCptqdx/gR8gfa4fc1X4t
/bA9zaaUFEIrBKj65BWdoGUOSRUS8YxWYTNCxmr3pVvJnQRqT1L46HnqG72ve2mVZMdlbPQhF7aT
dUmpmRUciXEylE+vW9tubFUF7W5oRuevaeu6esSmLyaNR5V379zg5zqXLkIppTpx4I9OxVH6g0td
zdamVjiqkwFXWBglQdqH/be9VOlqjibLQvUmWngW7SZ3ATttMqglMF6Y6SDkRzqrBChfEdFvLe4S
hMnQZFrve0avw2czIraTjrSd5R3LhW4JW3D/OC8eFhtuJssvujFpfexnd71rIqZexrGzgw0cDDeM
388WWpJTpXsufw5WjXjOtCoaLEaMWjL93NdueTWOMSL1GKjbi3ty3GUsDyn1kjp2IeV+SQVYVtbn
itSBs7Uo7PjdVx0Ahy3yZCqXjQr9sv6lxM8w7oKfpWsRzGPTi/FkOEDpQGx9YgSkvG2Jd5uCixlq
+5BhwDJvGR4wmBUW13XSRVbg/3C/DPZhJmMGajUtELR1DhCg2HiDSId9ERfucEfs0ip2kTS9/5uG
dqinrW83/rwvoXeVlCT4lxd+wCwYvxCvWBrsQ74qt47lowhtSN6RxTWidvF5Z4UFT0BFTDQsW0vA
clOre5ZQp+0krjVz1r9aoV4w3QtVlM1ejjLM/8mU4wzHaLbU8wvx68gcOOPhmtMALRnAcepD55oh
I9iIWZC+xHV6r/02a5vOdtLXmlpCjZoXJGi1CV/g3s/lBbMNqe5SX/0BY6iK5lh0ysaDwq4NaA1y
qjzz4stY+9dRRdDfECumpbLC0pQLNSQ5rj+wRcbxMAhyaEcZL3UneZJ7a3kGMcEEb9+bCWHGCE3K
6NBS9eQJW1Vdx+ytGYfxoYoyGl6+6lkcGqEC3JQYmVyPXNm0pBjkO5MRtJtTtxYXPvfV3Kkl9/q9
L7WOv8mkcmIldiQlu1GywjUvPdtvP3GD+Z+97yzcYj3mouJSKoEYuMNmCplBuMrJbxy3tQiA8ZyX
I/4RiQaVsLioXi8yH93pnepzGt7dmTg2O4O5quZLbVsEQCnEwjExivB4feJ5b6coMVRVpGp1yAVq
0UdpGb3YFVmL6DBYlcpwj6blymKquoUZHvXxMu2HajLy2fUaOc+YS+e89Rk+9Lg32dmD12g6TqTE
Sgm2aFXdvRPyZrfI/NPKI9yPZb4848G38oeV9tn8qXCoWF8C0tzyXWUsbDx1HKzFitPUduIvPtbO
HMwY4IciPLmUWWI3vVyw2w0RLbWtfbP+wC8j6kSxpn2XNzWM8YgzDMsLy9sIKREAeA4HbQ0bGBi+
FTN9xKXN7c2FGwyXFYTxNO6QG8Ouxd8w6cBLfLgRTXn0tdeXr+xW6HCW43YQy2+8ZqP5QRKw5Q+D
u8B9UiRYw3+5qmb3r70Mk642DEX92r2tcVLP0y61W90eBruYeL+nOdZhxCWVzVIkztJBlNiGw9iT
bqltWdSHGr0fLINLpv3ItL3wD4vO2uixy+Ci3IA4HeRT1faRuBsHK22fRkas5cfQYe3a5/Ma93c2
07hg41l+yQ4e+vviSyD+pyeBfZp7hFvUSTRLtIutnfusZnQYAfmvK/p/8GQbalboJ157/RuYcV8W
bSJvvFooDQu7Rq4QBp6dp/3mJs3stX4XohbxE5k28vu0yZXbJk7PiXyM0zJwjgMKl78LO06gG8lz
MRyAP3k4fXobiHCUs58iMQuZ87MpBnu+QgZWehABlmHhUDKD7z3gy1n9Y+CAfCr4UDyl5GGMYnwz
jL3nlSSPMGFx1jxgQZAQIgibE2OpwV3hUPsoOypbC2vXMLwRkjsXN9mQsL0jx/7Vicgav+HFNLXa
zoQnofObwVr8m3522sVKVuZY/3dqC3Fk/L4lOUzSwKsozQa3pmf9nT3KkZ7dkkG6HLBRzsWdGIje
sOZ69fJ9Vk+ZOEof6SoHQ0FvcZ6WlZAXOfVOXe2pAUHsW74129AUO02PJWDOBvdEErv19+1qNZLi
o1mBAHQk2KJbarDWedCk5sy4I44PXMLlZFW3shyCdp8PixI9TpLYDr4o1XO4YqSAacmmJmjpM/HI
MK/GdWV90kCIhSca89Ky9X2s7VOC9TKD3l0Q5NDlJV7yoqU3byvpfVpoVf7jUHFgnfKFEcdNixeY
kCB3loZUUjlOMrVBlKMllllbnhWT0hJm0cphBphlQOMGFzPk+5U/GD/qPDDjYQJ5Nb2MGEiu51vn
hcFbY+je/wJOiPpXFbQ1Ya7UXULidy0j1DcCNTYkkwAv7ZvuYm/cD7TP3SeWAZPiw4NWUvzMva37
R4yPFoUcEUVeY9wXrn60DCRj5mhOvibYLevmMWrU1cLiDA7l/xgpEpM6qGcr3MTdkA7BJe9qzPVj
hq1jv8pSq4MB81LsfKAXAkbDiP/iUmUhKeDYX5bmufP9Pr7vq5Xp4ywVv+scUb05CUvd1Pwx53y8
PbWP4Ow9NCUy07lGG692gs8+jrfVksX+IQuj8XO6wgDIeMYGK4n2nPkrUhKa4xmtj4ETvRxUF+pp
lghewp4k4J808gu0eXq8nprfZe5Qvq3QCWYqNsyzFYV9gKMT31pKkBCvRG991rBN5QujKdm+MjNm
Prrp1JTPtzgR5vX6DyOhdnNM8sRtJYp24cStGe+dfMyqcGfizkGETqXHqhDsrGRadGt7ZNoHV5o7
7s2OoZQlyXdgt+yqSecM23OfnqCsxNTgH/awEZToWsVdGvuDtSUQKsevxUxrf8S33RXbrAgAIESU
OziNimwGCMruGSVEtEEUqBm0DHG0jLd+7tXx69J3Ma5ev49sf8PxlQ/0Hy6sng3S2CLIwkQDP3JE
yjQpyMBFr2tL0p6oZZFyrO0Kp2ST0ig6SZy8G0KLgJnInHZNOjutI/8uc1wqj1PlD+xuDobONf0D
HhyViycaK4/d1WxlDf2XMra9+bSMNQBqFFtE6KwxcYjOVBbeHkie7T7WTVvIR2FQwF8l7ATnw44Y
gu5TQCX1DVlieK7a1l2UboJcpAFohbCP7mYlq+ZcFVNHRDQrfLa6HHLjzyxTHD3I+yUWXZPjtO2u
G0uZjbtlQ2sv2rqUf7pY9XwYueOc5yi2insScT2t4NhRyiQtoZD2YOmeAfEGcyIhvwToEkYAJnc5
nIIGF0ZOyKMaQ9pWYgXpuO6YAKOhRnj46cOsIvDHHUwnHd+j7DbFkdOGiRR6n+VGn11P1fthxsFF
NeTTw/dPEBFFjBSw478qy1Aub4ixY+0Cx4i4zEgotPmRab3KkyZ86icl99RQbousRc8MWcLkPtUp
TiW5DdsyWz8lKAzAcOyI6vArYPpOebQ8v1V6Fw94TDEG5qXj7oAF4ZprbB1NDytTKfR/TCsxFjRL
wb0MTYbZHDJFXRzdQsomv71ib8ZdPa4GJ9NEG9beV4gCdnFS17qsoJAgFNgmSssOjxLezUBF2RmR
it7vrp9j4go47oVU/+iESUtumfpcnVdtUNbL8zg7IMH2bGR32hu6fmP/XachHjxW+Y25a+1df6kU
C4NUxye6rswgEvK6qXms+9xungC8RMF8ClfP7+szqRNZ3hHQKfcdzXf1FxUdhYmxFSY8SQwVmIjr
qBdnDhTtay/nn4WAGPdlts5P6BJReLC7rvjNM/yom3URygtRXe3JajYrx5e3t1S8vvu8FL+pBtnE
BiHwYhtaSu+m8pdx/kd57zxkflsw0FR57CRCEVciADW498uERrWvrTSvTlbktvumNrlHUnOZHrVz
tXVgXNbhHwdJtYM0MoOUwTmEsXImsFw+jxAH27ucW7j61uQ6bYeuPM41opM7efMr52wYeRs76ALz
NmpDhbGhVXLqfYc0d7Wlumq9m3ryiSQW11FvndGZaHx8fe0I/E6wvZk8EG7afMC85C5kzPFdY5vf
T1zxoDHCbAofuXjs77rOcYAT+vHOswjz7oDbmcZcgwZzeUY7OtqtqlwS8DkZsBSxp2C07jVmdRNm
du1f7bYw8ENsUi8YdzyMDmBQ3Y+piVizUXf4zo5C9UN1LqPWc6Cfx427a6epVJcCJ+PwKFiJ5r1j
wJX+e9b4yr1PI8SMG4sdp+NNgekASkwdNO74joTpixN8rPrcT8OC3B60cYz3BszrIU5zQLr8slZ1
Kus0lZhSsy7wvnHqtaO9HUvAcCc8OWG5z72V7Fbg2LF1NxW1RuxuDB3PhpFvtL7llWjmW4xEQCHm
/2nxcLbzBx+rKMSJWsbrOW6sQH5a3JaRpFxE1ERVaXP+DfbfOArLG7wtjQWFUR0jBT1kPIG8K4+V
jda6UjvIomgRYeMmXHZ8cUvcEJHANcF4r6ubuNoKf62wf4FjQyHFppu2+t1DMPVxn0XI9041Wf4N
ZVRg32R48dSNRRzKxydadZV694UYrLMd49JHfheLiwsunvR4dNHwxZcVD+DgWKAg5pOsKlKnfdxV
95hOl5aKywurnSNGCgbqmplTJZrXAMYLEJkKz3sQc04VDn8zXQ0G5bJZ/H4X1e0S7GtUav/ZBYJI
iLAk4Non+ETkF03zMicRXTiB0nI2z4tVliio7uwBW8qwSt65w7x215BG8MAqcq13dZNl825iBFk+
zOkce4nNjZ7fmdpcwwhz+acgr3OXYU0kkedgf94FtTBPQ4nH+uJZALluFo5IZlrV6J5rskyUyBQd
SOVrSGTqEZGONCfEJts7DC7JaYznKOYPo1elp5ojj2iSwiV/z91TTJuIgyw6Xu0v/gbcRO/wJEQE
x3wVBAScwmKW95hnK+9nhi+RkRz1Wfdj4Ww1I6EuPUyYjkGl5QOgYr/GXDJuY3psgSbWU/WyoGQq
RzPv2N7LgoLMpt3nZJx9oLTbcrSlhmRhWTH1def84zytMScNhOia9pwVmFn9A0GyXCUOati6mxaT
+ciabvMdLcbtp+0SDd0nTE+CxEWomui661BaMQ8pCgZpMYKuPcbGPtdnljDWfOmpCzrlsIo2DCC5
d7nVHdfFrs0jEA/SVPTWk3k1ORZjyDRt6Zv7rqu8f4PndX/JhNriEIsou/NSSsxdWSiqKrulR6FV
piXEHj6xYZlUWCE/BDZWvc8otk5hVkCQlqlVA6BYC4+fDarCVbNuAlntUzwsT9jiS8JbpIgvIAQ7
0uN4tp09v4f3RNSr/XIctyqOJV9Os6/HUaApQGg0m5AixTrzly/70grX4rkXy/+RLsqxc2qzEDYB
eYAjiKaVFxddKWBYMec/Xh3ol5AT7sdy/chcikGG453s7OGV32jyP7OmmtS3yJGAELVl1R6dQo/d
Ka9HBqND12fpjiEyfJQsnsglOIYwPFORrtr10CawoOdFox5dLO3maCFNgzJx6iq78Gi136xDroP9
Ohbpk0IK9JLep7reNRijNE8B0UvkApFHCThUrNUZG0Zws4yTbbdfppIi2/JwUxUVtIbDzmUdQ/Vd
tTVQKYStdKoJSLfCLd3EthgTbqIYXyWJs6HWwRE0cQaAIyopC0kT9LxIZsemsa7fMokZmmTRaOR/
rMLvl5M7gAx5sO0sNVdKFAtWsXL3dQi0YXAoMNcBQ+umtCcmcJuY3F25U1Vh4UADCyfuMnuSf9Hr
LPGrIJt+jJNTlM+MgXGChEyb75gPAo6N1tk9MSvjls8G21hHVM7oF+mpPscWxC5SGX7e7/wwDB/x
iMtyH0wzcBbynw7sZfDADQABlklv6xGMHaAWwtT4aMlr3HukXJEB06EAPlCtFik+IXt3qxn1D69k
R8dDiuhtKLEq8BpACnv7LoWbU566WGAwTr1sFech5vVnDO9E95mt224rF+YrZxRDXVNR9WD6dOdg
c+y5aBJinrIHRmDmOxd3pt52IMAcbFNR+DzTjvX7kQfmnwVM9Uoi6Aw9Kt5Uex9XaZMe8imyT01f
D/4FyZJ85VRdsS+0VvlLheQD849uwd0CYY0OhgEj8r6oHRLgFisMb4c2HO5tFiTXW9aBtb8zDw4z
Wc0S8QAVj8URzNctlpY0DG43TtE6AYoIZpCkasOKPcY6nsIjlQCDUT1XNpYzxkfstprX8YnTADPv
WuTTksAyWvFaMnj24oORw3rXhqJ/kOns14fgOhAPGNqEh2DpJ4itMdmA4qZjZZfv7Vu+qOrIGCSj
SabXcnaDNYlwPEc9sovz5vSWkMOOcGGOFYCkSfNnVoFTXqqJ+O6Bqq2RLGAN0l/DhO0mVU7UH+Rc
QrvzCB585PjCGZTSM78FcD1o/Sif2JERcE9YxwWosPzSNVGaA5Xm2iZZKTgKkeWJhGdV4PKKUTv7
NxkcQ3u3InSZL1AozPS/zdC1RKnttMlrgIN9arMWlVhulOGRGKIbmz8ZNi9M3npumnDgyMAfwgle
PDrKNIwznbxwMrxEXZ4uxuBjzrLmrZ7i9dhNjso+antNwSq6AJL0vhhNO5K0wKmbqDkASDG5juNt
XE/HdxB2FdOkAZfIHhsuMyPLssAKRQ7vGy7skW1KJE4rwtJcXyv2+kWqjwJ87QIlqFuqxAMYFu+Y
+0PtHWcXfA5PyNkmjjkeNbsr7yJThEsSNkazUCbXqnCeWEWiq99lGAYmCGnUA/EBNuN475ioWIGw
c2mNupM7hqCmZNvFnwOTl3iHJIcKXtS9q459I4mJR2mmzgTRRPQTGbAPH5zxJr8AnRiTJcY3zjRF
LaeCjxJhpIngRWPPKH7dKmDxNLeoMMwfhvmeHn5pX2qYc/8mRf6PXHJfgx9wxcoxObVT1SRDMeMp
JiFksouPFRQ5p5xBfrgNJp2TC1Qe7knRmPowV/Ei9qYba/NcuCwMZZAaR/15gGua4xJy0+EQjY0g
adsj627KFUstWjD81wpJkonGsZ/zBT9WBFwiw0pf7vHr0G2G81I/BozE+6SQbtXvl9xVAFHqirsz
i+JZ3S592Z97nnWyZuFqHZr+ukxPtYP9mA6lFe1KT6jLOqwOPvCVN/umxllKYrob1Kn0iOInmasq
AgCmwBaapg4j0A27v3qMhjKcLgshdDqo1RovbTaQoWs1BdvLaHEzHlxNI7MJjSjFn0aSuNpUCP6/
XLHZQzSRwD8QHSsfrdny4SBch0XozuMy4mhiBm9t4Hgwm5qdRfwJg2tihWeFzp2UIbSVgaRpYpwh
fxgBFPDntc7eJ5bJzQm5Cqf+g86uvA3GwPUOqpHMtqhHIX5TlDu4XLXAQh6Hro+pVxIx2jsEsvtt
ZLT1J5gsuWCtcGjhVAnSjdi9/F6MJrB1xTVgSArY4cYGOX0Hy55e2WFL4OvShRIIiONhtYJiPP8J
UFaL+7q0M0Vk2QJuyJHZjPKhG0eX0Du5o/KQ2wF1rLI0cQQWe7XMEVZWjYzLRIxgiQFJE7drisPY
eb26Hah01XGo5uxblxzCKKv28pIZPXs7ZVZwTgXTuyFBEKKmgaZtD9uajTBHwOEatT4v1UucFSLY
N948q/1czsNPHlNoX5ti+dSWlgBQrTDnQdwJPMg62GhnssSr/15j8q93VWW8arPkJQ+xX3Pxb+jk
548468M2qdvWKxOgD5pZV+9Gh3btCgKBfXFpMlO/SpATmCTbtvqD0TCrb3pYuG+OC0fnBnyR98ic
v34DsbMyzXOz6RxFWpEwx4iD+W01M2HKdFm9+g57WvSXiWoWnnywb/MZk1033MWBaE9q6vGUAoyI
XwleA1XXNbFqjFdlb+78JiNiX1SM4HKtS2/HUEHt8BUa8mGDqpF0WALVX7FdKeZeQEbx30Drxsx7
n35e78teMHlIXXjc+56FBekWCEV8rlKMLAk5xWo+VtoLTgAS5QGEoSR8MOcxzu2Z4uSObGVj74rO
WKS6e3ZZEIbDlO5itz0UXs7mHInVjs5vNRVnTxXawR4w2frqpKVr3eYdw6orAn0kkwgpgBc4BZc9
y+KT+avNI2t6HYd3dVCm1hOjKaZH0SJGebaDwZtOy5DV477ACG5tSiuO/yxDCoqipuIDvru4xLGC
acnsI+lIut+4ZSDyMlSRYOhuLaH4IGxeRtweE4YJu4LanEwqdNIOC7kpEYg8EzI3XMO2bZI+hawN
dDyT6tNxY9qNTTrl8lWzEwzt15FjoqQVFk/11Sy8kW1sDffVyA6pg6xZVngiEmqZgyztEEyYHjDu
rENFPztNaBfbFZ8djSP7rsaL0lHb/kwQD+5nSdd9SUeQsVhQ8ekjxPhgwjdyKoP2gsIPWAzOnR5w
Tdgc/rMhAZl061o+Vn5Y/6T8js9TSbNDxp8PEtFS6xfwoHJEcKxX5r+hAboP85zxQC/wg3t9GyKF
Z33VJkW4Rv0xMHi2ONaq2DmPYRyel8l4byIqmjvWFwPWcbC0veW2C5HLD11IpYiYy7OhfIL/QsB8
usU0ycw8WzBwEkpXTpc4udWGX+vMtowz2wej/FBM9OR0mWjDSQ+/jhCxBRURLArHTSmJZmxdH7br
JgSH88rsli+4NG3KuZDrRe6pLusoqYT2ABt3VvkxiWB+BWOOhtiDfHvDK5FWF1bbWdNnkIUsy7N1
Pu7RLGr7DgCzuG09xg1MKovyx9hZe8nHeiz/Tq5nj+xoQZam0I+gnbLkgaEV9TDwSq2NZMI1++vw
MRONI8rS8L0dse6Xr5KlCdWrlOtwGzH9bb4i4YvhAT/U/E9C7Su3tbM6f6im+vYMo3ps8ELM1Xcv
rOqhmewKg17gQpYzlR1jXHekmW9dYZMloqNBOZGxPY6PcS4YNoZ82xejy+JHealtfdtEZQkshqMJ
9zwWKb0M7VedOG5ILogRoX9cJqSAE7Qb7T8yhwvtp2alEuHwbTqx3NR27kaPIbl5L8HRv1Rnp2vk
r3Ziuz+oOa67GxZG1oxyCsF4sp3xnW2GaFg04p2Z7GR2A9SljRTWOjzXvd/ED/hv3YV/srX/dlUR
+2dXRK79QZ5VPXWyTufzVDQ6JBLhOBO8V7y5D/QmdfrSk09Itxrf+rIbwcM+LdgBO0YOajrFJZr7
cwegl10bnhKHqp3ggVPfQ1winlDijPjEphaI2wjybrHREX5PtoqxdOFYxTgvSd6VcbWf7AhTWMx4
ZuvDid4BHWclpyp8y3sYZ7YMXlLjSqxXQ6WWLVMwZMVmjpfH3GQs9aJ0l3prvEJ8VsvodNm2y5xm
3jR92uDPFnDv8KgMOUkfigKQiGPq/fU7JINbG+fVO8S90j6kDCZCKEKufBIzl1QS5J27slykL+Wv
AI7GqC9GmYFNy4e9a/ieMddMhYO0sk6dSIqSMfMlHxD2XNEo/yOUg/K+I6rP08SCBGRAttRUP55v
vGlLodMRM+CNwA6RyviM1ODQ1q9NfykkKycTYnEpnNWOrmqb28yzNlDzxs/Wd3Lm9d0oBEnicPiO
qxZIxLj6Y8FESmL+B+e7/lqpRwcBFtr/XRvSGrfZrAxDrqhKmQF0tDTDpFxaNVrhbsNGD8o1SLy4
BvRYW3StrYZOB4Yz5Fmq/Xq6Z9cKgg2D2yzcimo2kEwn9jyOmM9HSEkVe0Zos7ordBAz1BE7RIoo
pnBMOAX8PUZPfTBt2V3bDig4jvtKxR5A4vdayGJVBZnFy4XauFxL/xyDqRw67tj9sDAgY2kFLQVH
cYpOt7F1Kh9IfSpuby7IHHBkNL/M2Ex+QL5Da4gLPRtaBxs+GLlnnM7CiOXoUBwvG3QY0p4D3KbH
CfsqXsEahspmwDHkJTAh1WderTBFK5QrVq34TVDeFmsIOiMkqYCtV+juY50YuF/tRSFwqbl5qlej
DjwxAHlgHliPA56ZlIKtHM5eHNvEKoXlQguulP/Pi21kDcvz6n1hKusbez0uLzHG5b1aeg65FJRX
j/pbj284LQDEhiW7yNBC3Wlb9VfN2CHscI2LwA9NYm9x33o3t5+nRnftjoE0/utKNS7fhNbLL0JJ
8yoIAgqQXIxqNm7jKTbwoJyQnYC814CBCwQx1Wb97Kqh/l4DN4cmypCGZXmNT6otlTJFuauCAAUd
bXXjeFHzlM8hLqR6xnDLr6aDHwNT9ciXFphtDsVjIAdXFNbezoOe/eDmarZtqrx/GJrezQh4FggO
WN1kvvVMDIiXjbFrvXVoz15UGwwPXJ01gELBiU6esWWxfYDr+q2xZzzzS96t76oJMAHyZjb5NtRB
dF84mkKBTlsRjHQtU2+U42IShbTZwdtJCdntU5Iv0Zadzo1Dh1CigOP979/05K5fMATKkMAm7umM
gSFweaHzf9f+GGT9ai/PYVgJcG6YrSjj+Lyp2TK0T9Oy5sPvlEXOzZBTttmocT+44QJrF15vtLna
LQ+snWljMrYj4fYSNaTYlrzPJ/h20XA2NePgTQ7XgrxsHuFvncm9fM5uNWOCBwH7qCuXuVLdptFP
TZgWhklA8Hcf9kH05pgG4bymhn1C4+Q/cbJeF9gUEy+mJVUf7tYuhPUxQd1bd26U1o9F5uRfvbqS
B0ncWfuWayffjv3E0wUNJ70LnIY8MdUDw0I+CG5jk8YU02EWL912Ka6tSNO2VEm1G3TZrtPehOhX
FgNmCnaHveIuZdpOEOYaxTbxeNIO1pBEYjT4a61W9pdNQKPLJD9yT2nQrO+ac1Bt46kOP5bFGnOG
TkXxSjh4/qgb4UbEwHx1HwFLsredN8Pe0za31qaglX2OJydFwA0U7CBG2DT9XollHSECGyK5qkqc
y3Dq3mODqnVO+fB+sBHCEQEmR4u/Vnl4DrGxFvu6g46ACUCqXavS8D4QxlK7STT5xW0WjmRvScsc
Vofo7/XURj+m4HXZE8iIrQ07lNxmBzySAaNmTIEOzfSXdQQBfejaLwydlFhmLxFiBLLKMMr5dfLQ
wdHnL2I6FmpKH6vGA4uhMfjnyQK7uNt2nZyhUo2F7deb2XNdHhZ79s8kzqyvGPkppgZfqjs+S+bW
EyshT4y++A1IAWVq37LNiR5rWvqbrkTvTqLYM/wfpP5nL2WYNmwY8TjUjID6CbsTpCafggDUOBcv
t1JACj3MrfcSd1S4jyZg/USB0EzGh3rEGrthoxJvb7sOQCeYMmfRTSaK6Nt2R0zfXjcO/2aN84AV
Id0sWfwpAXv+rA5kFH/TOP0Y3V3pALjReKw6TG9I1B5OfhwdrXuYYXurj5oMwEgYmQ0LC2QinEvs
l0mLI97qHi0BE4OWbIK1KXU/QmHQ6PeGLlIcwaUy0mSiBn+YSTZXzpBHy5F5M6GrTo/mWLIYgdow
rHKWd8VkskXuDV/FGIzRLsqdGsjyEOTfPQfTVwhGmLm97OKcDjtHtltaSWJ1RJ/8jeM+WNNtkw+h
7M7r6HnRCSG4J28bY6vl4x/FqPyL5iJq/rKex9DVysltryuhxmsrA8atoaXoYxX/CR0MYwmibCYI
mTGSObh9m1+8Btvx9lrMQeyvF+JohhAAic56nMrtWqA5qDp3yPx76fzFTNrHeuD07XIxAM5j0PEu
u+X5cLtmxjYEs1UPT4KUxRCQ7AnZ9VFQuhNkztBoTmodx9fKLvlzrKMw/X2xIIhswtqKvuIUqhVV
GRmDTYvnunqYs2piI0uVVt8hkmt8VKGMXq0xmg1+w4A4jdd06t9gfDJiDfRIvhgLNC9bounqd3D6
ovEQT0P3gm1xFBtF2Qu2og0bduVk4xK+SjYcvsywuzETePFkjs7iwbXOWKpjDjHB6n4nutZuEhlK
746Zj5IcBeiu0Ya8VjXczM5YyO+MMav918Kv7nJLTDW8HYLfh9lbgodsRnF974uZsXPp2f186qqo
IRAOOq2rt4hZRf2lmHfKKWlz8sbUFCYjjrtxSP1ZF5obXi5c0uGvVhIEIL+KVV+KdvViwCyTYJyc
loO4mSIsmCxVKtJyI33Rs1oKqtPk3kfptQzsWQCwAuTMA5xwXlWVWEDm2WwZu+XAubCGNMuut+t0
hNrtVt58z9GSN38Fg+7x6CPcsvhDoepvoAhl7TP59s48OWVgngwWVqSqRUe84F0AvZBntZihwq+l
+7yivudc47HOX2E7x8t7PpW6u9iOdN3bnFXgHHdl6QNTIC+Q3ii8fKw3aojD7cKAeBLp4+r/AVQ5
3qMklBCP+rIak55V3pSqggnLBq09ne4jNRpzHOpuvOF656ohbzfrXyQx1hsJ/EeYDkyKwUy17via
mbINb+dKxCKxFT/xe63Kzv8gVeqEjyFsVz5tLMnIrpCyMA+xGUvdc4h3/3F0Zk1u6moU/UVUgQAB
r8az2z3PL1T3ScI8CYSAX3+X79upVHKStkH6hr3XprTuYNPt2BUl9t5onR6oxvMgroxg0c7jp9tN
jZJ3+EETziAUzhGax2QxDO+A9gCRTKt56t9wSwHCSEOV6HtWAq2/azUz9i+98o5UfGdwfPdoGqr8
Cd4YGxJP6uod0WQvN2O/mIdsMBCOmnVakYjCcw2ObuV384Wlbi/e26Fbp63lK2IgN+y98XSbxHaK
fywLZvek8FyMjwMBeN1760oeE2YpjD18FNk89H8Me130REGNHGN1hgCaqEZrT0ymQa5DU9IQrwCM
3sM6w/qou9CR0nbVKH28J9IpVPjmAuvC+YoUI/kKhczsZ9iGE/gvutwzUBoV3GsUKMNdxbr2wOyj
aVDhI144YS0B4rM6TCV/gXH6bHMQPgvrlE+WLF4pGBHKA+avlD3FdYGR5TUMVOO9YgJzwQkyh8PC
hxDSigcAFhgGsSTbsM5hCLzmaCHkgXLfPiKNqMJXln9kcjnoKvNtJxfxaOo8W44+8IM7Y1LnNYlK
DIgWboFdqZv87Dc2szd2Fil4lbymWIpGHv14dqfqbu5vjhKp2Z091Ra79POI/wZXL3YRvAbTAp0H
WeFonVY0kRkuRhs24YM7pCRHuutglnvWSEg1SfjO3e/SYWv7xTtV+DuEnkg+6FR8rnBdoeH8Jjke
4WXASIEstypQU01o/cLEgiI3wBWxCTzu5rNgyNVfm5btPc6wZLz2kRWhCLSB8AU40iLsqYr1PQ4E
sNJZxD54RCx1dd2of0Xk1PzQwwbJT8SP+aODgYlmKUTJJiVfm3/43FTIvKwS7JDmec6y09ym2RMq
7DXdjuAPhliDeYVewvrgyrRXsZjjW8qruBfF7TjycXPFvVWLrV94ff2cLN3g7L21pk8dZ7Sr4FPM
upD/ZQcPflj74b6MGgYFfpixiWimGZxHUvfR1mOpxFOX56bdTtzH1rvPSFd+jqP1luK4wUzRWgcv
4KrwGj7hDcEQIryS8LJOjG7clmtdYTASlKxRZxX3rTevmIzHMmc9qXo2auESzHejIKaaMg2UOSEc
Ua27FftC2F7bylZvS6+6G85tdezHgmmxdVUg0r1HyPmld9C87eoQLrxx762gvNqMDrw5oHPRVB6K
0Y++siwM/oZIiCkI1mj6U9ayJuxh0B1IAoDuL2qUNeGbZO80yHGa+Z2+Fk3Hkk/OndcglSLhy2QU
Iz1WrWPCBBPnNXEl2cnpfOBCKCSwka456QuHHAvGT4BwYXm5MQ6WhwjRKajTnqXurl7yNI8lysLi
UNl9TtRn3f9XRZXd0mdbHcJJKzLuMaVYa3c+Iv+7PmKtv2WybhuGip0wIFZxe6NzLquHael9NkiQ
Uux3iDhQ6aBV0wJOQS3Wu3ktgPU6btTpYy2Hrt8vNkN3xDm9qGJSXx3rWOLdpkF3CxhdQqLwjIlm
tJkIBrictglrsCefOhKiKOzjYUC8qnOew8Vqlg/v/2kzRT/nWG0FsW9XJPbziUrIy65CtN0nnWk9
HIQjfaAIgwbQnops2GLT6nDlQFDbu7IxeysgJGRDlu4y7+shUvmpztG8Q0JxIiaevDRM+aQJ5kPC
fqm+d6gQ1ovvy8nfjUkgbjkf+VS0R+Fn3mOiJ6/78nNipAkPWQZ9YJsbvCeEiEFjq9h34soOgbIB
lieuIBfWaGiXhIBxEFBRebKXlNtRlsruyVuc6uTJKrfA3LrDuncYjnWPclqHvxG6V1YYyxI69WVo
02WrxY2FzXRp3U4Ww/oL01rWG1aLweFxAs9P8A2Gi8dKhF2+dyg4bkkmbeF99ojmMZ/PufXjuDb+
NjY9Xr1DjafdPJ6AT1RH1g/r8yrSPpoPAjuSR4GNRV/wdRiXzby7WtYFSRP6kLpOKDVTabGHhamH
7VOVxZ7jxHpEwdg5cTtitY5I9ytlvQulF0xxk7FSQF2tXDpT3ejvZQjLiz8j1IojZu/RQWpX9tCT
YPtISsmACjdeaqm4wbEDBCeaaWdG2y+5CEwDrpiVyAp2YGWfKbMI7Wsj59L6yNAgXpSugjmW8HKW
PUmCBKH2FroBKkoqYcBG6/ixYgqq90jxQCSPGkQR+uH2iQPOfiEiJFmfVB9Q4LHbbBtqpRnPWdXd
GMy+X1uAEKrxk+A6RB0OOiIUsU3ylqCE+2aZKAq+w5kBBuIo4R7bOqwfnN5rf9rmRg9Ze5jJfRQt
7l1hDVz+4ypmuEpFa1/qzln0b23nUfdkY2DcUzB39PSLL5tXp6v99Byw6K7ONoOyg5e7CknF3Aj7
qWN9iObDkeLHc25PSh4KQ+5f67dwUNwQm+cC/NDsJNEkCZWJdhh+O07abdcuhfJNUCThQewQ3Oxl
mafE29bIIYLtzLdQ7m4sVY8jnijPPR3U0nDTj6p4Vos92QdPE8C5gYPBkIW9GiCNSdgYdZiZays5
sEyWLA6HNAn8QzJ1+rYMGdz12cvU/IekC/m3pyS6gwqZIVAQpFcfBhVM6xticqoN35mTP0p36XhV
jpU8cuBAyEK4PIIVc0G3btyRKv/0/4yQT9ssXJBo4FUi/huDlOxnu8dQsoNUzslZd1lj/VgDzl4h
VBk+lFnuv2P2aO0vlqtN+GwazkmklFyFNkHKa+fHjm+v45c7T7bF1ugmfdhmWR8mqEGwLm8MHQAK
+Trr1CkHzBu8otHxQGOxFLW+htXzLqCuFgVAsHCwS0WlhkKufRd+us0vgFP1MetAsWrOxglSs/Uo
ee6Q+g3pla+o+sLSWRK6MXTBRNxDO1z1ANITxm03TZfRyQiV22RunfJC85U3PylzIfnpdcMgaBya
koguRq5o1emJ+Fo03y8VHkgtj7OnJoc7rEfrDvMf2JgRI8s3rIMo5Aywk+mkVDg3xypAr7v3Ag7c
c0aF5x9t10+uFZ3k+uh1K6KPIVjnlMCQTKQnumDU2BubRWVy7m9Z3I9oCtb1YOd+Zz9oFwh5DSwN
KYBTw7VSVa+pUht+WvyPZST8p8Yt1flmkl137W1BACzDfZSArP6KhVnadkIlhVqYXPEtDkDnjC1Y
soRrwzQdXsvJDNN/o1UPzYjwSwXLcxtmlbVTZr496EJIWgcqqddUlCRDbwwP0g8bOUt83RQO7g4a
YuI+OibX0SnqaNaudR3I80q0hX+HupKpYMgrPn4wxNTVIapca46zIRqhwSxq2IJOqcbdwNCC2zS8
2WDjSnpy/lmSZIBPzOM7j2scBat5swB5uw8+WC/Wz+RLM+7fdouFCf7Ws11Rtav+nlmiHPYtTQUq
jKyicUfQWM4/49JoBouqM/8VpkuWR3+ae8zb4xQRnMN5i7XNN/70xCTFcdDf3fRVXDnZPQzMoGYC
x0CNZT6hWrHwF9M8Edg5VIdsYqEYGzJEznY9SvIuzMgpWuZF127B9wUPN0su7RL5jN5Gzk5tPTZk
ki0b3x2IWhl7+It722AHhwBGIPzW+Fb6QgaIcM4ofAN+DJ1O9V6BEXidewD7MQT1gPyUecpYv81T
kAb7OnesM0lKaFZEAZVnxyqUaqobQ6ePC6I9ceEUSJsI6CgKp16gCKe22q5gdOTeZer2a0fFkrCO
iIZ7xkE3cSY02m2KG3vl05jh9WH8oAIxmQYPxsCibvYMYFixQxm/kc8EOZJxMMIad/tuViTRuJ3Z
MtRtH9MCP3bcJwOdAgp3RS7CLSF4cQDOxeFoTTZbvdH/L+hq3b6NOL/FAytfW8S9TB2knwALr+gO
y4uCtrjGa4GxjJS0ujBngvaKvw5ooHSfgj67uIHKU7gHbj+/NUVvIW8eI+tSkKok73LbXaNznvtt
BTDLm/9GotP5B0fZ9FRHedCe2dXild0ELMieisiZb6Ri2zBJDCc0pC6hlgSZzx3NhWFlyiDKocxx
9IiDlhzrcZe0WfuJCXGtHvg2m+aMh46gtiUHh3Zih4ipgMfcXf4UlDzcGVoOdYyvT5BUIBhhb7lo
2M9bXWKI6W6IJKKgTiqf9JESXXuH/z7cOBpvVQg410Zkm7fnCpg0CB+mYcegJ4ICliDDrK1GC0UC
OgvT5xVlYHBkSyjnt2oMMKEMkBuOylNlGiNlv2VQEoTTPo8p+h0Zmdp6CWeslRxvLPseGR94T1bL
XOAx5RMiLj1LGPF4GFgPgVUgUu3YeP20NZHDm84ojbYg8OaDtdT5lb298A4FJ8jZ2LPJkIYA47yP
PF+TnMIBXLh4X/2wecA4ax8kqTYgK9tGDfslQ9D/wroyfSVItemOTRlaB1OPpJHYfajOZci88Wlm
3Vn8YJPXcO5CueZ/VGERiAoXlAefBanbf0xINs6B1dtkZs641qfeSus7s+LK3cyqdOEcBxjr4xDX
c3deNHRstmCRX+0Dbc2QdhbiG/gVA1nH4efcWmQ8MJWY2KaRq+KnDxMIvPkMyQcgewbt8x/wQ42W
ib3eM99/xs8XBnmwK11QBOgJxkp/VFXS4qcO2BkKMoqZQLJvaXZch8o7jNw6OHMIdnI2aqkAkWK1
0Hd1w67q0Va4oJhd4B8mETVvd6Yv4A6yAFkpf8H4kmpphmTdJcaAzvUZyQR3HjTTx2wiwy7usqz8
GOuwcPchsfM56eqr/7A0zpjs8Cn1Pm7FG4R7ZZXzhIiGBQczXRc5ROFE35iQAN4AEhn7+5aheLBB
V9N9w6TLmDwlN9JhQSnHYmzCQWPJqiCwr6DF2/gLmISnyNhoCYVddE8tVZl9pFEQH/6gHdbDRWiO
5I826+Nso85Cg4YWGzf1al9QHRE8NqsujJ6zoA7VbhWFYiw8in9MRA3tHU/eH0pqc0YoigLZ5iwG
jTIp+99N/EwCJbGK7rmXnX4K4Rn5sWUZ5D+o0/CNLgR/3ejYPRlFuqz+OEOOgj2msgv3IFu85FWH
Q3Z2QFxWf/EvufDnsL8KlHz50AMkNEzmCex2Z3s6aPgT87tHM2v/SRy3z48heieGghiYQeY7zeuU
+OhnVi9P8f+mPVmgW9Zl03gBiBFClsdOtFuh8WNVaLzlZQAEQqUVZUv0RRZgAGFHAAaEbNJk94Qs
LLzSi4v4KLMCkYOtnHOSGHO0pJckzIt/QyDRmEnwZyNDmbBwMCncsjYxr1MUBZNKX2a1TndmYVkc
t4TSJrE91guRiRjNHgR3zfDqN2HSboZ+bPJDM1keSIhoTu9ZqfGDC6UJ12ucVlyiESbgRiUrngGD
gpVzCrHLLxW2TvmLPebuG6XJQDwGFbSPox6s/tB6uPQPxBTcKkOLRfupr/vyOCsU/vFSBSumvtRR
F8Cy8y/qnroiQIJK637JtZdss6ENYRdr9O9bYIg+dlQJ7ACRPREOR1uFS0ocgZeQzefUZfKPcRFH
BqwQHW3pmK0fdNF0j1lrg3JMPE/X7+WSrKyZfKzrL/T1oFOtgJYxRiGBdkwUgTgSoaeXvVxb2Z1N
lfntHaXezG8Ulv8Pxt4IsWoQwSGJwpCAQ1mjv02x0/cn8gRxzS2wxhJG6Xxg7+GYu69g10M2xBJf
FVyaVMDbKBAKrrgw1JHpRjd+pmEXBPLiUiYvX806K+s0E8V5HWSNFYlJo/cuEbHIOB88orZgGKyE
MBirHZAAyqxDFEgWJiAAO1LywPuTeQcTlbD7CkQ7r4MinuwIAj2DR6cKLW7RBh5EWHtgoMeijqZd
TCWtoRPp0sLsMOubbcgOd57qlwdQQsJDHRsNt74LO/VOFG4y7WEckBODAh8udzvZodoQLguTlAtX
3xFneQNaoc6lN1lmC0iTW6xb1ghabSOzqI/JkOlEDYMgbccEC/dBGAj9Bkt3JHeSNuBLq5ZlcoeY
mGMd0pqNkJ/Yqk1COxMRsTyMzyCtyKagJ7WwrdmiO6vBSHVn0wzfaItjYA6O3fT3vKbZelnKyfsu
rJKunZSOYb0ri8X+GQgm6uJk7YK3wZQNXTlefpJJOUmzGP90vbDgpx3YwXCUbzTHKTkKhWv1JIzY
0f1c2mN4HSrDBQ02w3nLTB/dM6kuc+68rGJO3hhz14iWcCi4KdNeraDRrqXJ84fZMWEa960ia88q
dJOduXjKh5q2lShIJ4jC68yYFau2O7r/CugbBydYSvT6MCT3TEEseYaIOXNYiCR75DKzzYZFtnR2
Zs3RYGYtsDmBEobHqe+tT+z84r+w6onXxKncH4gDqv52wmp/m5HwNERICYN4OtmiaKDOps6jT34l
hCFPWEgx4evRDIuFKUU8OCM69MQZWOsm7khya8v09m4izE3EvNRQoMZuRc63CXh4l226Lr6OOw9q
z9YxVrlvGeS5cd3lrvfEFr3Uu5kop9sKflLJbl1BfaNWteruStFA6t9mItHwhQemIfmQ6SVdlJuM
77JsKcXsglgpLN8RqlFn4qXYNSGi9C30A5ziAy7fv56YwreSspZ05jnrfqFLohYRs1n0tTOt6D9c
Nn67QFXaZ2RosTiB4T5+EOkBoEmiZXywuwzVOlnNKHZAa33UZEFFMdYLyBE5p73Ppmoaz34dzva2
FC4LkpIc58fFY9h9HIpxHk9myMNnkAbMDTymFhH/dE3icM5nTt4SOJ0NARV0+U2UkKGIIzQLj2Hv
B0h5BK7LE1HhiJGBkAmi/oiQfHfpIaxfNMYJXC6j1HX2TZo+uVOAppq53SdCHwQ/vo+tcsfkKWPJ
nlZeM3z4bRKtJ7o1PcEXbSPQ6mGy2kfFJ838mzRA+0ZN8qtnkjiWh0UHtCkZhrMTHre03nckZrb3
rLrCCyRen4dOYtoBudDCnV7JrakuNWg255Co//PZ5zAET9oCwx/JyNpFa+KpQ+6B9fhGpS8ezExR
uHWIxNCxUJC7qL4WYBsxApCMsJLZdEGlNh3EgfKAT3DCCOlbjuDy8pyKHAJ3fZqEGzD9Lc3wVMNv
Y2I8+ni43n2bXICfGkSFvERwZoGJRUGqne4xzDw01Vv+tmaxuK5Lh9EFM0+XZSgXooGBFFZEH69w
Bniw84nZvoO45gWkgmn3ZjbhE4Wl1+7GdW4u3VDZ09Z3PLzr7UpB8klblKUHtgYTo/BSDOfIhZq3
pdhwo101yuGtWTTtQZfZBurQkvvHNmDmvBNKyD+YhDWHo+b62HRNIz6KSYQX0JPFZ9gScrEhokWT
l6dk/9Mqm466b4lbIAoXxczGZ0FGh+OM/iNizoS0vKAdwt2ohqbF9NiWJxeRjT4ubTt7B8YzJAdR
QrK4nUuU1gcSG9qvlQxP69O2F7LWLah4Ff1MMh1JL50fI0y+CCysvmx/LAuZbhyBPaCGlS1SQkL4
LEYfmardb1i2a3kaCRS4DgBW5o1IlvEfVItCblfPxS67ShzdR3IojNwxPWvr82TWm3UBABOyVVLg
ItZ7GNnRuvnDf4GT+r9Z12P1Dq2xWrHXEf+cTQ1eCVyqVXbKGsd6wt2uMKWFSC7uyGdI7Av1eYIU
ehG98Q8tIVrpiZDealvrBLlGDPkoqY9RBJDkYtwFDA08AoRsHgPtmI6mzi5sbpenJOchPWLnXLib
ZUbip/K5QpH0wdHZU9kjj1sD0/sv2OKI7axTnbk77EfYCBCqGgMawyOJCbIanUs+MD+HiO7qLN8F
YyVJz4BTtMy3FgJ/CZgStX5Gkzb+ybKrIf+vLEssilatBOEr4PjR8m2oH1cqe/4cnL09G9ZSOdsC
Q4e7IyaK/D3ZejS0Ne3cCggCeyDJUfyPtxirkOwDiBh3VPvRX42MdER+3LMIaj3ahY1P288cR1Xp
R+o2jDQfJGuY5IW8OHyWQBojjJu8JAhhLks1dO5fqpC12E9cUH9bsnC+upEQ7VMU9tCsDAuaFWGD
YGvCE9hEZ+wV6kwqQZqcu35wXsZI1ryWbCucfYWfypzJjpj/kcps/9cwBapuL0wV7jDfSJagY9it
W2VD6EZLaA334NqM9SYmrFDJkjNlYN5YujTKaY5ki+lYqV9rADP2NUmZZf/pSuICDguSRD5TMFbe
Jw8g5ot4gPSUHDO+fPGr5Gg7pyVHzcd8q5ut6hgErl1iXhXeP5roHgH/zFd0TmZJkuzWcrwRfaTH
FO6P5RcU4CHvHmEJyaDsEwQsDMUWUt7k6Cw8lOcEtyuWDoF4lBNJQKNPfNvrApJckVvHMmGUq7di
hhYLOgXOCZs41/K5xrTLJWQnmSWvHWBm68Kdl627NAK+vgO7IeWz4/TsnbG7TPnenvgX36OORpxl
Bl+dpGVJ97QGfsVMzpNYtSZIXS69jOX3+7QPqnue04SEs4kpPdDjEgBNMNZyl0PH8vhIWSbPZztD
hMeM2A+DtxqPA6C4SgUuC+JWf9p5J356tDPR64A7ETA+C8JzZAZN2q4sgmfOeYuEs8UwaoVN0NxN
nUcQZ7/WaPUh2ETHgSUVufbO6F402OD5QIlJs91ZYch0EV9LvfXD2fP3SAyC6sMtWH2cMkNJ/hpl
IEw2ekwzeSVqAhE0XGmZoy4oapm9MJL1ad5LBgXyMPZQvBnt1jcwReTDZwWdHrC72a6pRc+6CXpS
TV8QWHn1/QqnKt8zSUt+mxZIKZ5F5Gj7eiQjM64dw0KKFokcvzno5k9rnebPLDDSOnZ+F3hXZmp4
+ZBSllsFpORPozsPOaMsXHiug+NYmxpvt0FbKBk0rWgVys0y2XjmC61ns6sJvonItfK65jha5Fju
fBWS6WoDYbFOrZyUPnMzOdMxdOm+nnHSTDdvYU2rO6Yw2fOIZf1mxWlAKJlnE7cT2on/TfHAiTI0
VGIHsTCw2CQIGpDWVsQZHerII2YegyeoUzH65hHtdVi9BYztbhHCWlz4ARaXkxG5yLZMIgibrguj
N6q6pfqKMKovEAa6fLKe5dAgc8k1kBVcvug13gH2SlCCOHdQ3BvkAXKndDHkl4RMZ0S4lpeVl6Uz
XvO1SnL7fvhHqeSn80UfOD/NwO70iBs9jfatO7j3Y0j/guU7S614KoFanLlvVuiTlID8nY5srOcC
VhXjmbXr1/HFtHZbov7WEAfOGj6Z3GufEdiZzYRefjJRTp83kimoGbNOzB2TxN6Cacg8RjZOnWYn
XNSBBQG4C1CBjulkXyxlyzCeSR/s7mQ1kawYMYJjgJx7aWMIP+PsBGMBeS6LnVKF97etC6qlIq8h
S2qAXhuEvcGlEElKhjhEG2TvpIfTEyOGAvB6617aaQ2KwxzWhbcj/YaXRw5AXiAn8iC8MGcOYQst
EWc7+BLLxHOKZg2ta+Rxi7VjmvyHhWWKnjrFzXtXzqvk85H82eihkHoZXsnCU8WTRJ9zU+doJ6Fq
ICcH9zLLzFMD9woUH2Q+vPXFkkuIVpiS98EcCdoFyPUdsr48SQ6tzID1b5yZzwkLRQ5Fdd3Ws6sE
AeGB13zQ6M5PtnQbBxBtjg+BAZk82yySLJp4y0MYH5TihfTtlawuUwHu2GFdrMOt4FjFUZN37UHL
vg/evCinq2QZue6xYeNy6GH+jMi+2dSwfTJs8fNABG8cr6jBcQ5L3icVaOIQIW19D1Mg/mTg5NAV
cVTCIY0YFyGzsO2PjMErkZQoBokmtzv/e85LUqspRUiGp8skaDLpCOKBbcJ1+YgKiCQv12nch36R
Polq0MapF9sh4Bzb9AkEH2znCt6DKKPc3i3Imm6hJ9K3DyuA1lcWzexRGjTV5UEy0kAGlv4/Ehlo
H64QrYR99mYRFdDnJSECqqaSYUE4klA6qtn7RoUCrYSNGR7DJWQuD2m196tLVCt/7zKkINalr+S8
pXQUnKxk0aEsl8XM0k1rhF6cPx1cdtwRDJ+5npMYqkb6Nx/tnsDFdgItHa3uH52TwpdWSf5LDwTW
Ag3iH+ixZDs4eMRPbs2obEMAeWH9cg4j5U8GHsIdRSLRn5XlBEjKKuiDd23rwaPzXN03x3xGFYsI
DlD5fUa7/V0zqyq2gQqKV7vzHmY9R9WDKmZxFwS6nONF+S4ZMUsAxjFaLNs99nL2QH2wDmQmDvYh
54hAq/lCnz7KPbvVlTSDVVPmVNVSUInWA/UVlL/VNNgva/pHKEUIACHYN+VT0Ikpv2qxlv85a+s5
u7rG2qD5ySzanpj+ff0tFzSEh3p1uzlGnUr0dqrpCc8Oo78hbgKn6DZWKVskD01tf6ipNB+90wf9
vg6NE+1U4VjupU2j5JNnYuoPcEz99GOqAHLHgTUwIA+CRV7rhZ5iG6L3IyZ67lJinvpELNywiXiN
QkM4XReN6/SuegOC00S+fdeScFJvAZWQDMrgy523reNl781i47xySzAZWI3YL0bbOUJvF9vzMNRX
vCUtFW3ToNpZnMW+2ItPWHWH8xQ4RphqG7VbUVP7vdo4/+znCQtWfiEgrWu+GZuPcKFVhlVq4Umc
k+qZzjf9BL/HcA0rFjMtHSSpF/upbeFFTGvUvvV2IGYAkV0r4cjFKmut8W5tAt3FC31P/jL5veIQ
mwM/2kZIzDASToz5wJrhSZmRGas+qTwOdW3jjRsszb/xpjHBlMKAFRQUD/jkDOmhaQfcr11VdxHM
dNhMHWuMPi2YnRUd/p2+Mwwnm1xqhL7GCh3k4djwaCqqwXVa+5ARaGLWK67jjIVsb2G3V4+iy3tn
T+fVte9LY68kd7luN0b7Mk8GfOQyw6M8SDzOz3XnaT5YyHJAJxAZa9yWLLOj5axWZIz7mbic+tqH
jZR3RT5yPl6c1GtJVkGpHU7g7DjnPLgHna8PrOW1/mUPNfufCRvS4l1lNVpmIlBgJcTOQKjttlDd
2tzZDOtRk9VMcMGEhckILqoPcMdPjNCrg9Pwx1+yCr8TiDVWFQh1O+1b50Izpz6sdp3lj32FVnND
w9/zm2pjMiB2KXkBaN4ndTc6czV/FWkrCGCzFo+YBrtq4qjzhgtZNN76YsOZc8/dVAGHspxlCk6a
Rnje5JSgxIeSR8GMoZEL5a7Xg2E6GNYH/9H/GLwBZeAgMqOIREnFJd1AAUrBBtFJQQ89K1aqOk60
K1b6Y5DaWwfCJyQEaZtmO7ZoiLeRsHT1bBdk/qlNLwnPvaqFiwu51wiw6cr6QernQrhDc6WQWoZ3
39D9Mtss03TrWzOuQRchLuwS2Y7/jb67Zve45sVd42j1iszbro9uL6CDScwgNgODljibxaUSrBrB
LKh1GptNUN6Pd8Ws4SBXJpnRmvTTjQjWAor6agrUsdiAyvC35P0yO8CisiKShZJzM2aAxJCi2hEE
dL4YLzi4fYSqOwfFK49LtA6s20jMrGIUW4ShgmrGjRRRBhIgGwDtY9VuTHedW0Gb3vTApInandEO
loSuRKdy9HT46TC2/WhR/qJ5QYRzzaoiX++tabLrbxAjKn8k8YCTgA2/WZGDqyoKXjR9Wr+FtWB+
2sGiZG99KpMjevjkE21wd4JWhuoeXZzNS087dTfVPSrG8VaoEevIxOmVhUMfXADq4iuwEV86seln
Zz5qdAVi19fOKB8zHl4MYRWEj3tLk+mwnbn2fkOFnP4gpK8zHJAMFzfKCWWxdZquis480aRTQPi7
5TOY7ovNSKW2vqQXgCQyLOeZ79uOjc9g+a5HV4BqA/bseFFdl6766OvVqf+sfrhYZ/6GoH7JnX5+
JPl1tu8sYfsfVIZeXZHePBfgNqEzoC2Ju2IInY+59ualPPBdlCmLaOyDPpNFIk6/u8zVyb5yg+I9
Z5VKzFrJy4dt7wZQf2FhGWWsv6NmfEuKNFVY7IXCRAkKr3L2PhVadWX9nCTfvLyrCwyXhT7ahT5L
7S0d5s23P9aGuGT8TSqowQCIovgZS4Cdt7OSDqjwhbixTko/EFsRVgz2dJUMaCh1nnv9i+E/q1Pp
cwpzhjJ59l7bdZzPWVSAYOi5W0i3KVosyp2EGQ8k2L89amUhf2jDvOGjxlh65gkzqOinEGeW6CSN
IInqHpTfFAjxLz4s3zsGYUFGfQbZvvuo2Jx0JE7xrWPmXxyEZj2Iwb1AJf7hExd/j5SBqEBYV4PZ
kzQmRkQWSTczCgnqkRFV6L2DiJREtlWT5b6h0ffag0F45JzKGwGIcooMo2fp4+fRZpyqYwX8PNsV
vtPh+0QcdzFZl0ZEKeGy2LkOzj9KFys52d2Mx2hYi/KXl1x9G2zu0GSl7X6yPyKXboGKGB0yKQht
ZovWfTZB4hBhOw3p+9rX+hHMFJPrFrcD8jaCpXF4tN7U/FKVReZvabncL51PLOY21Sqfz5hL6ucm
0uG/DPyIIZNdmBAxbAgZq8jGpoyRhs/rezB74jSQj+bGlsvWMh6ZyHascLiKDixUE6TAjYaSkje+
99KGailxW0GkUk51q5g6p3ZZXNwi1dGcFzPjQmJGT+E4Iaupu6mu9/k4S7U1VGZEQUJkJ1EYoTF5
v3PH2jiL0haJjMqZXYKnRMxIbeYoEkq02Gtiyq1d6fv+VZSWRvOxusUD1wub+CkSApa8CnwW9+0s
+yDOLU6nPSkqc3hI5uDGBgeuXYwfSXmjDVUqTBW6HRsj5pCa4ad0crBrIQAhDL+kIUz4DwbmpsKt
XxuEObznFHLexmBUgRqLPVoMz0ZHyAE2aO1XcZ2wEv9bc1DhsTKeVcb1wiwHIgJZODVUt/TFES7O
Kp755Z3NHhU0DEC6ceYQA3zS3GmR8AbG+jsUfX7x6jYqz+2adtnRkmlzbUqCszH99dMkNnO+umR3
e0x1tv/j6LyaI8XBKPqLqBIgQLx2brfdzmleKNvjIQeRBPz6PezrTs3WdDdIX7j33BFD2eeEQy6+
SX2IfG9UDtllEG2VrRbasL4zJEeIn9lzSJ7CpxuB3LGc9oPHBi53jElBb5kfe+CN/Cx+c23MNUdd
Oigtz4C9y+lzxBuAfHXywuI4MDl7ghCo/o7I+NDhj6UtP03UD9MdMT9EeaKPBdgMi78mBKzHhL9R
idOwabSrH1wW6o6oXAQMLi6P58A45A+jmZDiXlkMvfTZXsTCfhMAy3CtbK8nN0a0pf3gLVPqHj1u
oxApuCXztjkMY14YjQid1IQBeBgCQir4ylNivoRUfgFIMjuQ4wYidG7RrLDCZ12ohfqLK0pJ/hHk
P5/Q44wBccdIczdl2jF+wM9owOGIbsYundodIPtq9qFISbolHHclbhcqz+k2bEjmPkgj1A1kieh7
DEBq7obCdpsP6sgxI9Oes+LLAZLxBsZkIBYkrn6DdjTHSk7uG5aM4DfhRibqwqYjwCNOMhdB59cQ
bYHZORoWHsaUqf5Hfz3Op0lk4PoaAkDe0GRz6GOo4zbWkWATEmiHKU1ifC+6gAle/qBKWb6wZbp/
wBrzYRzFWocJHpa6Q4CEaI3SwXSXEuaynJaBkmGLnwTrUkgp+EFEtL3wzYfhdCKJY1idgjTn98yN
M/8B9VQlkLlQcek7L3X85RZaoTXvcAsG+MmJUIH9Z6/crbaiS+LdDgADtuiqym/d+KY7NwCaYBsE
blZcInhWFkBmYlGePMHfyjYRqkyGwWjtOT5BRth3AFxzbIVjGzwtTU/KBjL9lATrAV8bbwOJyClX
6KvbCOsvRnjbPQXwycTjlPQRtzdqAkJT8KXVu9Yty+y6qttfeUvIk+myYt6CwckcVrFzfnJsnYOs
ziPiuX7wsiD+7CNHngZiUViQZnK69cOsk+eMUE6YbNT80OyxHJGukoas7es3q8hKGrGUrpksWwzx
e3csCduRw+j0cNcS0/yZWqcNdq62++XI4jafbxRzLXbvEJerv+iIQ76IjPe7/ix9QIJHfAWuOazh
QPObl1tjv83ylf0J3II0EdZaOgqf3Iz3nMpV+njGsPcDWSJGbdvmDWm1mwytykbUFtm5cUw5deOH
ZacB8aI5jw7rdQ4MpiBJy5H9qm51beelYl2WsAWdu2rrErTubBcCOsfngko+OcDREk91DHpzI9Zf
mcFm2adH7D15yIij5kQt4t6gJDKluBVClSdiJ8mqoEVa9AlwD0KBjNL+M5sDzAwhJ+1pROXK50V+
9gCQxo++YY+leGdiX1PyRC15gKyX5jv2FyRXRIlnwb4cPUhdiiP31TgzortB2uxLJ99tITX21rwX
jqvdh2QeF24bnPyIgdBPv/SJM+NEXFJ9Nwqu59BpTHhIpM1kioVstaD0LSR5t2g+2if6iRYTLz6i
X1VqV1/IGDBkFUzpcMt7XwbockXzgjCD4G/0HPQvrZWbCCDhPCT7ofa8+4w94QI/E8No2urlu+Z9
j+muBrjGjOU9G9cmiz5AKDBtI6gJOF+JKghOeG7YgQOSgbmnaf+QXLmhkx1dTp3q3NGFjfsW0nI1
HFiepM6e39XG7J4YxW6pGNxlr5nvhN2urdm0+EdUHT3no0hBUtpPTp7R5enWs6xjX7tze/Scjm/B
Sdkl8CjG6EMyaxavg/RMQbNloURoBDOnnUjTKPid4LtEpECR2oHQTAPOq+Bgo7EyU8crxmS1eEK4
OM/XrMFexbMMxrYexobLlKSEO5ahAwPRgdPtCCDB+2LJ4SCEpa/uj7oCOX9GMonCKs0hKmw9nBov
qxEs4X62NDaJauzuMosCl2zHmd2ONTk9s+G4p2rsCwexHyEHMU4h9Az9jbG4MHaYYDg6yVur4huf
/Ftg9Z2K75mqwwAy+HTMPlBymV7HrCczhbIhAU8Xk0r5oXJR3IUxHAMSmXHOYNhGCt67csuwlOM8
srT6lghKIOJpNLy7jnk5I4YqGR6XuCPhhMmDuiF5g/TFJo/ii51bKnzTYhhOBRkg+cZXI9IIksBm
1GSM5VdtgGkXKaojzE7H3LJ9TYIn4EcQfJnSq2tpC4Kqarxpvwspl/0OAaWRW7HaFE5+mUwwjbyQ
LtxCumrQVbny1CQzFNfBI22AAqhS6kD9Mpj7hlSkfUGDHuxjQBzubafCVu9bgkzkZhzAERzyzKHi
GslTy84TWLRfHU8o7LAjAtokF/Bfu5Afd0r8AKw3xBYSVU4sn9LlrEcDkDDNKNh5kyXB6mCy2vjY
s7lhpRtoruhrg54kcPk1umY85XnX/emyqfdQNJH3vKZ8g3Pg3m6HLm1u8c5qNZ580vi6m1w4hY2O
h+v0w9YN7oPSwBxCkqVLfhrjTGw2NZ7FLUJ3AI4tbcyXDpp8RHEw63lEmAne5TMSRX0EJ1aKN4kY
PH+C3xG11wkQ1sK5T21hJpiL/hqUmkbY7BxWz8wWF0gL6NXwDG80g7bs2S8D1AcBudqKxX1CRZxR
u+NTyuPOv+KZIAeIDcDKaFkIF5q3tdOxZcjzsVt9K2VOpl2aM1C0Q89/nFNyB05BojizNn7B7Jwk
u56oG1S6HP9sxouZ1Wy0l4WqaKN4KmWUHZyEkEv4LAO44ae8FHa4AlisbnoKkegjs9BeU/abnAjL
OT7QYBRS75a5Dv94VpEnO21bS/fakNyW7woUyVcsZ9NzakWZ2eB3ZdAz0cWrbQe5+K5iIPlUthTK
7CY7c+MqF5Wmh3H/KbbilG7GENJ+IDQzOweIpudjA6lWflp06xkZLah/su1oZTF4vyUt4FJ2Y7d8
LtIgxN3ycheAdIVjGtSzcMi++3Qo1/yr0Pj66jLe4j5kAIqGXXl5EbEuRVI695syatCziCCFxyYT
RsTXIUBeclFQ5NgIlhH6yB13nScPZHRbijQL4snrKwdgJBF1xh77R4z0gLW2LceSJF88iCHLAKaC
Brqjf6sHZ+OwcITcjo4tLX6UiwqN05JzGR0+WVsA1HKiG5EkUgck1q2lJ2e+G6rYa/4yDJyY3kS2
8DGv105qHyvwR6j0CgztGOQhPy+q3yO/z+Ov2lahs5dTMsUXB9TKQLKlPSXR8jFxXf1NUMNNlFGd
KB4Jd8GPsGtQiEwUu11hX7M0XL1TNL9vbYlP74m9oys/Gre3gHg4crTT21osrbefJnAue+TC+fAr
6SFkxFI1gY3Rjly+3pW9rVeiZawjOLZUOm5yr4hHt1E0pVmL2a6Yx/aKm3PM95yDRXUPIEqiJQRx
F9+mHtKNh9amwf6Opg7u097u5BSxPEbWmeCVZ0nj/3iUE84q/Y2KD5ebDY/HwBTrJhQwlz9mrHlI
4MuuESl7t5pdkTGs9pqdg2k73FPkw77h/whu+CuchsWPXyT2BpaKrFjS4FizWh6/O6nsFmdu0lgH
U7e+fVS6p2ZewAImkIgCMjZ2HYqwkPArFRmBabqkxNo6Fhkq7LmToL5FBR7GhKuli2ThgqpljM+d
3XoCbpf2zfxdExscHEfpsyKFyIsz+TPPqJsRXjpJvBtl3cyIK01Y3k65dmpy0xM66DGCAfJtGw+O
jWEU1SN84BKI7mF+cDvg2bNZZYWJgLpbNSP20y4FZRmMDVAXwMyqcY5LtrTTFQZtIJm4QchB8COm
8HVi5FHsuzKcg+OAx6Y7NGizs2lben1J4j2kG/FMdhDJmgynnPYs3KYjVziVecGZh6XHBWBSRyOD
Z1CTVkBy+ERvhplicVJAgoiB0OSH1DfQcOExHKAK6io/lUAeZI0Bg8OQ9LQxsHlriQ7KxGZmN958
5n3f+y++RihL3lLrE0tkAlIvt3VmErfDSk5Hy/6YSVjY7IIMawn/kW3FdzXMebXFbdeZzRRHQn7m
Kmmz5MJ7E7jYonN0+TVeApD5G+JCOKUZCQsy/GLRRlDLfBBxG5VpHwpmK8lrYB02AXiCV4S3gI65
4cO0XNwfE7MP95Z9RS5+/QplPVLcyQJfjFhaKsIkcqahUItJM/cFsnmwjYE8uU08uEgMZ1YKN6XP
pPVkpEpXt6NwOdWJCiHzCvMMGryemf/WQ8rxp6COG/+ib2DsR4SRowbSUDSUFAmhpePKM8Z66gnB
oKuShode2tr3ffzf7NXvAtDj8kG5EHQGmLoAnXCC1snwNFB+6fCGaXYHKG6L6zMFv1Nh9y3SawAx
yGRX4IS1UYcayJrWe3y/TglisRKBUFuw+fikZ7IPDOp1lS3jIa+yoPiMqAPGi+LJ64+masmmKOMw
NazRqy48jZPdm2MjbBL4rE6CK2JsgdHV2PNMutJKGT0z7u9HZMAJOs62Kx3wYEYpEtVjaF/7cvCn
c0FvhRqUL6nclejVWCSjVmBglhXpE0pZzZzfG3OSjTRtw3bGB9Hsqoqaf2eZsKc0Yn5Bt5ZUpNOh
nHY2nTv3yYmBjTefAjZ/YsdKS7w4PEDhSRCq/M0pz5CxzHx5W7s9IbZOu7zrQjjDXpR5ZbCFd7i3
JGYRZkpehIoAtwFz0WZKxjMRUdFvV7vEKTdepLpf5CGe90VrYzf8JCjgtj4yFu9EuLI2j6jniL0Z
Jhe6Qp11ZXBgrgcDOdedta2JVmPd547WyDKPE6nbNXj6DEaTRcnvXJn6gjYkA6iXL3RRNlU7BVHh
TZg8YgczmwJJimFc5+ml69o6vABdGGvczAU6tpgQe2fPaopSLYhjIkuCLOXBCqw6Q71ZT97CoQi5
ESmvSj6svk6XUwmysePZtqvowimATKofVf+TsHV8EYWYWPniOEMpb9fUw5VE/sFsijqBoTgN20bl
qvY2E3Y5oBKzzztggTwlXin0wz82kADvYXYpRPZUNz4CFBqU5IZ0mWC8Ryqepecu9HpxCaZi9vYk
QySv3SiVQv1LD3gHv1y/ZQpx5ZdfxUzlKg+c1i7y2Ascmty2/sTKK357HOUVv4bdvQ7WMmOpIvOv
3BqUXt/AYrD4k8PLCqGJ1vzN0Rf6CUty6ZwXktt+ithvalBOEMbR8zVLSmJgbBzWfJm5dNA3f/sR
DRg00jBcHsnNSu5riE/zMSpLT2/Z8K7hNbUI6n1AmjMhM21QnVAZJ3JnN3WomYEicnzsHXZNh74l
lup+6ZnsP7OtIoWD7yepOW6JR9qwMPCOtEjQ8pIufwOh4P7z6jQ7IakGc49xK32Reoj1Tea7oC/I
2YGL7itLXOd4xPlLtGj5NAo51ofSn21FwlIoidIDdas30k+7Z11NOcNpDqNDhri5Oqq0ju+VZLV9
Gl2mXcTuFCG21JGoyL3VaR94lEwisXEDBtD3SVUaH9T4IDE3dL1iIBNn1ta3UywIZADI4MyMZToH
lo3TezCBpE2oYsw9ZEDrK1xe4nYsP8BxaiMeIqQWawwxFKFvHas2IhUjRymQM32WLVE9bcoemmBR
66FWE1BCuDaZu0GUFqPKxOm0ntaY2g7a5zX+imKMbLsgsrwndEdA64fKxI+6FNlfaWXitmJMziDu
f0iXFXrI9vNlWQ9EvPeIEsu5h8HeZ4zSwPFWtx6YCvRhfSdWnfQUhWQggTPLV2hhf4E1ECA36xZu
Gz8vzY9tUwMHJBlA2Qjq9DwSRbDOmXD/IQUcJdlc1lL2O+E3er6gbY+bW8RpWCKmLPmk6pt9Qrya
+GXA6+HdGC8h8QpnQ/5eWX3znREe/zeDsmnfrEnOL1aL5HLLlrG60XykdJdgJWdcY5O38VLbXfgW
c44+eVPeFOi/OHwFGvxWvJQgdZszaTzjgb0f37KKAoII3cYz2wDxeUdxAzh2Av4cfTO2cpFzQCkr
jsLLXOcktEp/FiGWv4rlEomLw5IdQwi2uPKsQqgTpd7MmjLk05NQLWKsqrw6IU2uMMGuRPxBtFfs
dbc9IEHJdpwnhblJ7UHulDkzMxKYlhszjAH8LYT2d0it+vjML+gCbbbRPu8q4eUsOpqQjm6y8ghI
d1909qXHw5huBnfCV8XNW13nNjUj9gRjQyVy7GrnLtB1bpel1W+DyocPfI7gdEJL5fk+iKkjt0Nv
rx1iGjd/NMMgmCcpQ7bPyhq7v+0iMN6HvSEMCbFI5qtL4VT++I3zjvEs8GH/OzYzL+XgSD1tWO6J
X2JP5182rdVwq5cIOebGr6L4x0bCk8OpWzr3pFKSvjc1wB1OU9TwzgEZuaruBq286tDR1rlbN9Be
+yzLiEU4sXbhAXngQMYHUa7rS9v2LyaGwrJnjbqiBBFREJBE3U6CGvwXut2sSlwcRwjdtqaXGCbi
JHE+fdbB3m1HGtj0UuGeBmrjJiWxvYiWMDtbI1gfN7LssxrCgjiXvKUs9vvIqy7IysgIBThR/2TW
wjQ6pbB/VrXMP3CSxd8RHDyzr2bubtQcIZ1pPwY421PZ3kcNVeI2Tkao6XXfxp+gtbEfgW3yWc3V
kWYYFLPEQ/ToAfZB1zjsvMAlC4ugqqLc5hKXPwH3wRpKKC35hPiHhaOfEsQ8Ec+tHkrbd/8CDBgB
ncvW/SoS9CQn7BZ0xG6N2IewrznY+8QZVfcutpGc+zsV+dUWGPWuJm29lYIK/wATlcJdvis8tZyh
rk8gCssJZKIow8bdpZON36UxeSep5vUAGhN9YX/SYz0BNoOmYR/tEIUg/6qS8KIeFMkuwVYsNrg7
1PBoWlqejWqxqt7UnZedqoEu4TLrRAMIb5kAbBYaIG+fWEMWHDi75zMthUQMTJSrb12NxIYRnERE
07PHYOqO74xFE3FfNuwR/mGrwae9H4IG2OhhREydxncs/wiRPrJocLt+nwV4Suk/nNHL+J7z+Nma
hJcCYwqjob2tBs995RAPgr2XJFm3nYMi/uxwTHR/lxl/tdwzy+3trW/wbhPYLd3ySyeFfxl67APY
S5ASlIRAoTHe5bMc9B1CvLk7DGauERQiibGmnUclFvG0OxYuSB0xuntix4sjwoOVqzf5XDghjIbA
ad99OK/1ERduU19nnKEWtskI3vMWBFeVPJD8lTpMvheGNqhuZsTDLE6hOuAvJxEH6phfbHNLLuZi
OBjT08IBjc6L2MAYDzIiozP6kZ5mUgbjGjTghxwaWN6K7eKJ6TVZwlbi9u3K9oCsyC73NorEJy/G
ZLYLSvKDGKdYxWtGQoBzFzU+xSsDCeSmTPZb+cpUbvgNeYGplZU3Egk4+VzLeH98wTaQ4NotT816
/Ae1Lo9+443BqbEZLbPVAmFzYrnjxH+J90IMCa5Q+oe6SRB6Bxh8kxMJOrPL4ly2orp4ydAPf7ng
nfQOKATfV4Zhb4Xo1PLZWev1J5QQcfQMZWrdKM6LBE5QzDzWh9UxnhzMAuqLOy5Wzkl6MaJLqtjh
PZiTOT3GMab/je4mTGV05EjW6eUFg5XEpnnxKRkh0/iFKreZoubdViiU7CePpp7dQkmUenafKAyq
3AAgpPIFsjNFEdRH4A1KeQowUTM/UPU45AIoqFB3wB293w5Ax3zLGEN1L6MtCH1jJq4REAVWcC5z
IEmPJqX0/WhwTPgnN2Y4hISqMljPk2XczLFnDe9J4qn6pjYIardMVhtBvJVuw3u3njqxZ1ApuBuI
p6z/OTYrwQPyNQ/GaVIljEBdOJ7P6NvH4jwmhpEZ85gQ6VOMtFM+ughQPwf8YO5dS2pxf7AjCgwY
Cg52nznn5zqMJLevtIh2MnqLuS8hQbttEZ38MCHB901KgLxFDDjZwOKJMkCWakVN8tKUav6irpjH
Rx0S4ExEkbG9Iwo4B8uQ1UhVbtCaV81dHFdddiGtIciuTc3yZxcCMGRljdejYrgDtNvFsIkNEAC/
40JXZQCu4DChx2p0SFQAbrXutkb50rePU+lF2cuQjyn6fn4WDq05YxnPNRNG1kPq20HbvtBpGKJH
Yzsu2UBZS08QhZZR7783GFQmIBYDnnX+RLnhe6/CufubhbTRJ4xQg3calWen71x5tvXAxNxETzLO
dHeijCFZ0EyBi2fctblSSq+T1cOENjvZrzsf+yQ8PG97P0W5RU/NOptdkyCDJJLYzaPSozilzOmI
mYV0YbWIjuSB2bShwnYIM1I3TYzhZu97aVf+ACSAazElQfqhpYnPk8TGwkDJIRcL0cj46vhMOhDN
aTOd7THDEyZj4/9E5K1325bBNOlDucUlGoSjc2UUThRJnvGs7tYbzF+nrv576IAWYuANJ4oFYA2W
BpkQ8M2qs9vTMophpVVpDFUiRO7JymbOG6ACChRpW6nlJgqwMjHzmmBG6lEJDSDQkMfTMReKt3mP
QKUt1PTHqtLicU7CJME4lXgoNpFiQ26Gifc+NdyPWCLb+FUkMF+YzhvrzsLkgFOp44XaIsijmke0
Jsc1gjd9Q2/d/0tNgxrJQoLPRrlJPf4KhAwG6lYKspwC8C/GayzIHmriiB0yXr+dFw1YIZF/I02u
zKLecz/P6p1Gbv+Brp/lXupPhpxZfIafaGocAoPIUjn7HvF1+5HB+Fu/rDuezinna8tDegfTkMFm
kddqeAcrWnwti9OtSDUTWdskGNxHUEHmyThR/0lmZfXP6WT+HZE3e+M4ZgDi2CDM30xc5tjckBZ9
MRxFedXOum32LRwGax+WRfYRDhUIPBv982eKT+3ZQhufIG9GfrIzWBavZUJg1iZsa/RXQNzany6n
WmHP7uSPWGndt1C4zr88Tf9PaxqGYLuoskWdPfhaQL60c6IBUR+zvYsre+fbDufihPQ037FFLi8K
ZSbkI2KO9QYFI0xlA6604tDT+BdnqUkvwh7JIiOLONdIRWFxVCofk5AjM87bJZuxUegE8dpGdYKO
gG7PKnD0yfpfK5vO35Km2f5SZ9Xp3jFVkFLAVFA7s8oJLj2iQ4GTSrIJV3XDZ9WE26S0FUFY3Phu
0WMs4rwaCItCuKoEGhX0ilk0HjkMyl8zavltGc7bFQheWjdD4+ufgBVfiIavrEh+DRnI72ML8tV+
WKS+9q6tnrlzYv9EEh/xDTO6WWAYFd/TZuBcpXuz0qA9t4xAwfuNcfHc6o5QSof7mkTfmqXt3mbl
8k92g/ViUASfFt049zCVV7oOWKaOnVmeIDjhat+aMHPKYxrFmNDmpFCXtljC1woKxrAd4Digbqxr
bCOpQ5GCCgR7b8hG8MFCNKPPplTO0zj2yaOObO7CWBKgBXQgnq52N1aAOZCSu5sEONkFU9/yLUaq
823iknW98Se6cDasNo5aOU7TmxEznEyaUfae7Kxb1NluxUw4Ccuzh9hp3A6t1z+yVtMvWTzXd1lF
PNYGzQyDM68LuscC6iNjmjiY/tl5hnaETZh/dPO+qA+9IJ/8YFkk0G/RnRNgqfS0/ME+pZ9VO8aI
SMTqDe5HuyoP1E0kmvPe1+NWWJRT+8pLF7M1qQJvhZhObJjx5Q9ZLpJvbE8BMyJTe+kOD2P2FNLY
BlSNUfk1uFbwE2b9mO14EsjIamjJnkJoP/wzbHw8e5YI+hKuNoXtEpcWk7alyV/bcEanUlrGu40b
u3IOIZWT3gRdxgEatwySiA3iXN2EwMk+2mkKMB/7/P5UDRGPBhcaAiHOBtjsQ5PaD2Qhck4B5LK/
YvZEPFT1II/d3Bcf3uAUH4Bbqs++dxFW2mKWtywcspeo8mFB9xXj+vNYZuWxmKD97Sb22p/IcOiQ
okAj5TcLIihqh4yyN3BqyJsOavPkBOWB5XiHvXU8y4r2WUUIvsE7zey5Wl5G8ExNQzlAsA0iKzsQ
0IzpHcmTzJfghyz31oAx89qPkm7z2fUtQpcxgCjsQNp9nHELTXsLJ9afIknGe6Mw6VFeOx5F21jK
ZRViMQUDKVe8WgKl1wbrqEATGceh2THt6bK9QASEkLNjDrzphnDFr7NtYZpTB/ab4v1loe5XOehx
Q7O7idt46LcMh8aGvThKgD3CCXjP5Brn7x7BX2Kz5IZY87ztFFi5MSEZQncRLVgMNkweSo7KqwqW
+IIwppl28O+z+DPrEvdfitTJ36Dh6hivFz0mjDKpv1JQDReRmhX+b2zoxHQdsSJYZa7e4f7a8z3D
2hb6B4qtu2SanPJsZxMkE6AdJagiR0P2zGhc6lPVZqvwEgYF3CfdinhvgV4eL6AqWSbKFoUnwwrb
u466tH4HxNhHb/2nw2uNDdY5Ek1//Lm0Ub8Pq4DdHb1V8pq3MAnDrNHP+VQG32HbGW5RzkB8qrBA
9rNwJFQlRqG3cpBgNmnQQPUooGnFkdRDuHHck9psWscpJ6IPAMghD8VGCEdHF0cSi2scQjqOkpPX
1JBGlKF63yfwxzwOdc/8c0kwivc2rVDPFruzVlNC052xctofnu4ZGVsjV97Wgu7CtsMHAYQNppol
IqeMfDknhxS6EWGH/whwbvPaQxUEOMbm/JadMGssIUZ6O2Gb6r0gHDeDrl9Hbwj1sXVGsXGPTc/i
kh8HP7lNLuGamTmp1V9d0bs5TfnZFmWVXCgg5D2/v0YV3mTJNxbk+rVUJePnJpJxeRND2GAwbwkm
BCmrpO7Qjqp+jkjIoXzOY+9O4nICvzP55jOOe25pdhyy3SW2Ewf70SfHfiOcskHXw8R6Z9h0qc2Y
4ZBEqN+19y6NL958z9LfvOnkYfh+VP+bcP2QJ4vEAqGqHLIvFeKgdgc6yUMlEjhQOPP6x5C4IUaN
WV2dEbA3I/OngNixtehk2BFMznsBZJ59CLvi1ctMDA24SlWdizhZx/9djl5wwCRMXgH7V24jnaC2
dd2Jp5SAmeo6Adz+ieEUEXaz6FRvkz6P3zrkpBMvbtVfVV1OFksMXtaNkw+4Vwq37Uk4CKNfHnDG
OZCGK4brmXjmZCyf46Vqq53Xd/MfG+vFIwuH3tsyXtegvuFhXaOlX58YMuveg2A2Z5JqpdguXShW
HlUEPMOOxzwGTDItHzZS5zvcgBgrxABIg69PMHYLvLFBp0/YtIEqmsB45Mug258nG3aXYLFK0ZJb
Xr0rQsu9s3kayWpJS3Uh/RurEj+nU+/c1mV1OE8uxVhPwKTYWqZ12GFTnWAFspfQ7Nvc8ts9Im2+
fY6h4K2QKTPbBHEPcw/duCeefz5aU9r63XcU7Vs5jcwxegTPj3O5WqUobtWuAq+frYMebLGakhbf
UCFpywZMA6cW1w2BLek4vhJqWD3TeI/fU5Ll2Io6YnIsRg3NtmJmWW4SIsXFNl5K++j0hB1Sr67m
3dat8jck6+1bB3kv43JcnQypNbOxDoF5w2PICPRyxzT4x6Gigh3ek0ztTdGbrwQq1vvSsH/d+C5T
3D1xcal/0gpj2TGmZr3v1EDrhTo8Q/tlivTNlbgXQHESTH+TdFb1hK4wQauDQR6fVlRNn0lDrbVN
KiaVO1iN9pmTi4a+Q4RS7CzkAuaElSC+YuZiq+Uy+YDKmHLtkExWetkWr6Ef4sFPY+4AVt1A0uPa
fJcFG58DzqhubxMdwJZQI7Zh3Nm21o4t/pg8MV+OKbea2tpNOCHFtZ8ye9qFVYHObFasac89CaMv
+Hm7E8BAwXpwQe7IupYVKytsJxv22bBEoBd4JNwdJB73c7B6uJEtCZT9OVGY2Q/r4+Lx9fIW7dlm
w9ygAYVWiW6wJZPLCnx9sLA900ARBz7DEiR1fKo15VWhJGwIJQk3QKRE7iub1U6AQAxrc1S20cOW
4pOrA5uyfgrIKosP2vanP106rcSX1sEwzMpVomBA7kFsVz/UX8xaJdgCBxvKxkJu/JoBtIESY5Oh
t9EV4sudzHNYPEKkiENaiNpg6tLa/uobINNbjnDnfoE3hEzGM2RHjWi2CGLtJYe3ClesbJfkZjnb
U5Z2h6r0i3c1z4m3aaBsIcCgXihOfdeEpEjj5IuOZHXRhjA9BFXa0tr8y4YMD6TTo+Y6l1bQQSuk
lGH2KI2MTjGjEqztE/nX8IaKu2UepcX1Eo/Vix8Qf7LDNhGF14zz+c+QmIRdUa2VvdNVZGhfyfP9
ZjAAa2SYuoahErs89xE2TNPu8FtmD2neugZZA3+4w7C88F5gJSFzW1Hk7FzPSj4WWaL6jlM3fijG
yu33pDvJ4xgIMpUmLx/uqPem9OjQUqYbyUUkePsHaDqdlds/AJ6yL3uA9bJtG6tqX+C0q8dSDGwW
zeK04ugNKEPRLbc0d+wQUvjdEKiY8Tg6+8J2Wv1iLrfrbSEiPBtET9rL3pJ+YuHowt3BsZ5azFTo
UyDtUdwlpF6OOy7MlkoGstfHmCtAfe3Q+1/SX1SLN8a1EWLGyZpO7Q/jKRo8iRCSCLvqoKh4f10G
kPEuQ0dOgYmt5QG7EBeuV7O2w4TV/ypGNC0jCScApoQrLjqOAtc9WAqvfEMxxOqu6Xq5Z6CCIoSJ
Ho1cAWnhhXlbc6sZyuGxKtrKvJQADYMNghy2LWhzSFVGxuwwlsyCbMX1Ez0al1566oRXBjzF5Qz0
nnHr8HdBWZXtuxaJxc5Gr/GRc7r/rTiOnmcQtOm28vxlr2g54ePXsffmDll1ER1JJjtZu2zRXa/+
UwYuMhoYUs0DYLPkfnGVxGgwFPM/prTTr8DO8kk52dwo5q3ZrgHxB7VK9uW+gDb6lvADP7GkQimU
D4z206QGXK/DSqIpL9dJW9gM3cQSpyR2CjNPfuUNg2lErTuaBuQ70c7DX4ovZqi8lE1WPCKaSXw0
qqoeHUYRHM87O5kHDhHheGP4HOJFqw59MvrBxrFnk2O3aUUQjZtSsYcetos9zf1tmjs1+2WEVt0f
cgD4moKcHTMD7i4V7jmG0z+wuqlnjfKIsTJ79mpxmHhtbatkA5zyfK4xGr2bHnviAid23bPgTdF2
HOaSWw8t7HnFdLikvmvwIX0eutODg2wGL4XHCaYfIidwWN7AFvDJX8v8YojfHN8WpdoO/OY4QHXm
Af6HkQXG8jkjFBpIvmmC4UJ0XSgPcpgz7+gTaFj94Gl1AngRTtMZGIzNf5ydx5LbSLumb+XEvz6I
gclMABNzZkHP8mTJlLRBSCUJ3ntc/TzQSiQVZGg6urUoqZVAIs1nXpOrNcIOiCTeWS7KrMT/vtEi
Oh8khoLFS9FzaB4Dp7XrbOe4eC6pe/j6NCDWYeCETMhgFSjurOsYdoRYI0U4IKMS4Fu30Knv63P2
QIYPp28gVHO16SVBpz/dAvmmdYeEJ4dkKhoufG6o2r6L8A/UloOR5bhOAHbCcBWi1awF1iPUHuE+
PiGYgzPwMgigrCO5YHL8wP4JPkcuCmOLqAKXSmQRZgYcWiUt8nNivZXAsvRJAq3H774CKpLUnE8L
+Nfa14qC2y8lRPWJWm5VLyOkBgioUoxalk3oyc80tXHwaXPTAIMnMT1fhTkEmpXuO4m17DpV/Zoh
w3gA9CKaZU8qCQ8fKDte57GF5CgC5IJ0bBh/OQqiNUbY6UBHCFg/kQ+UhngND0vfASk0JSWIonos
Wk2OC9S+3e920o8blN6pzmOp0YA8ahuqaLawQMX1bRN+GYDof/UxygvXQ2Zl1J1I1nAcoy8mdzwH
vXdHE/q0gzBFlI9AMEFZMZRIuPuTbAW/as6jSAuEv8nrbEBAUwPjcFBEq0sUQL1qjeIRBvG5xFUk
7DL3jco68BWosKm6U7TwgVTWMQBIt0m1o64E9RlpReWvgCLsuEwnKdt7J6rMV2I+kFu+S2C8mHSc
Q9e9APOykBJhJaHrVrTH+wQ+SZHRUFlCfgR9FJoOHu6W0OzyrpmXyCqCNqNt9X6YQhSkDMC7nhfZ
/hIDswjJD2NyPioyWpqp4ChMvPM6EyIY2E+8RMoYN/V+BB820MYihjMp+hQFBHCOB/zPSIIBeKNG
kGEc0gaVo3Z1lTV3kVf7ahV2Zt8tHelRjEB+hT+Nro5cRFnufQdJVH92QYUSpEKy+CmN0vqBQFjH
MlEjK7swG8TiB3RrF2GDeOkKapv47OpUfzcZVeoDgDHqS7xbvGvB2B+QWBq+y8wqHk2Foe0mpIfj
rbGqEe66xoSNG9OapY2sir71SpgQj5ey5APjz6CqZImrBlU1tFxdfYHSFpoFTueNNEuj6EeWZHiz
ZnWmPSHqlKD9ZuvVXRZn6Cvbyim3aYiB496Fcn+vN1X8ZgccyHiEIiS4Qu8ADCLoZvBLRqOEvfCm
MP0MxsOA54cY1/cgjMf3HgVj8mvQJvVCjn4YLigMk/uQDiM6y3Rw89fURD+qwOy/mFOTv3iSD0V9
MaMQkWno1mMhZiGXO/b6tyiVGW36NjzGxlxhDVNr7BBZd1hvAs856HcDVRuyPUgEBK8QAmy/j77p
OaKtRhx2cBY0hBzgPU3hZ3c0bLUKwBK6m4IGdbEgIKBTgKiyhKRncFkjcN4HCEVgsAXzF/oczm12
/07yN2KTXA7NPd+RrDwyvHDOuqjGLVqOInL2wpTOrKlgf5GumGnJU4oaDblXBhwOP4pnUqwhX8En
kO2OymRVLltlyBdkfIZv8BerbxEZyzu9XL8l4ZuGtwRu8ZH+Z/OGbHf1OqBRjspQYCCvY1iKN0YE
kon4b5hvoC+J9Ncl+qTFrtTtAGGNyu3w4GoLGkF3Ibh+7KkUPAJz/Z//+l//9/+8D//b/5m/5MlI
m/2/sjZ9ycOsqf/nP+I//0VXYf7p/sf//Me2pK4LKVxQlTYFTzCo/P77t2OY+fxh478DPQzqqqbR
XFhp89ghhV94QfdyfRB5OQh0EcfERMUwQbBZp4N0TB3LTWGkpUbqnDheTB9AiDYgelyKWot/Hs0h
pjccaVnK4sVOR2MpQDZ0bJBvOvHkGs4Vou+j6bZ3Fu2GX9cHu5w/Q9JdcGzlgs3DxfF0sBghfNro
GH0BPqvgKWHkyRmlWW/Xh7mcQWmAS9WJ3kxhg+Q7HaYAVYUYlCvQGYNV9ohAhwo+96Dx1W4Ujue9
Xh/OmP++P5aFcF3bxtDLkpC2pIkW4+l4I9XEFkc9dcjQNYd3kKP9QCjntxQAF4Osy35LaxZwd2p0
XYmjgzkShrutl3zX6E6Za3uQAcc8R1/X0YKZ6gk9oMxHI6QTBQeziqISRQWYPtzU2xtPb1w8vSNc
xfYzhbDxeJ8/2h+LesTKFBDZpA7IP6YYFFgIAY34PqZwGoLHKVfpV7QIZ/vLiOuCuytBbKTo3wph
RvXd9Ye5nEmWmusYOjmtkkTTp8/SjoTUNASCY+bbNR5VwlcEbIPxta8CGy0qaEY6bZ7766Oqixlw
GYt/2HH4Wcp5Pf0xA1mE3mbbd93B6TPvB7ZM6QeOUhojM1ecwlAn+vHh+pDG5awzpmOawrDYCIac
f//PMdPZYLbV9cPIt3H3IH1HlEDx4qZvnnm4FPVr4Llqy8WcUqt1B5UUXzT8b6fV6PZ+hYZbg4bX
jdPAvZwJZWDDbLmWAmEh9dOnKiZgx0NXo6KFL25jJyh8sTj2vRkJuaRFm6FSKDiJ0OrNrF0wchEv
b0zM/In/2EwcsToHA0Bf8CzCldb5GWE3KMqMnnHISCVIdYsuVFvy40l7s7D+e5marM+o7ndoy9fB
WAcYC+l9ekd/09XjOyuIYRWSyMkUoRiOI7G6/oDybI3ygBwUyC5wvbmuwYOezlGVV54dQ6k++H1p
TNGdahWaUBQ0AoxQewhO2oOoxm7YT4EDUZdu22Qby6hSrjroTu+i51zJmE5BhoAHtI4Me8ZXYkm/
voc3jiI75a7+V4WIM2aopUY/f1mPfYo6YIRgEMl6GyGfOuI/5Q0YRFfNKwakQVNClCjIBrFh0pxm
ZfqascPtQ/abwSAsecasuIg3JLMElOD6uvHgoH3UIyPVBM0a1nnQr6MERMpd7oUgMYBU9h9khyT5
GmdPOubLgPy6eWo5ecWhiH+3eBMt6tULRroIV2bkitMSSSI8z0xAbFttinXtyFMlbwaForkI75Pe
yKQPu10PKzS9a8vhadKQYHsB4waH98ZyPt9l87cyhO4K3cZTUHF5n34rTGn0DD1N49CjY/mAQDJ9
jNmbA5NWVCmWmcCKYwUxBZYBJQ8Pmcy+pJkU2BsZIsfw4frSmVfG6dI2WTXctpYrBQfu2Unb5L3w
EUcpj83kPff1EOxc+ObLPqnFwKaPfzkiQ9az8/Ibp81fB5bSNAgs3Pk8OZ0GrRcFykZFdUSQK9jp
EXb2dlZTeCvM9CVCfOaNQhE/rMAQ766/szEfGWcvzeFqs5sNaTuQyU/HBhDGWhjG4FgA43JXRMS4
4w4F3D1gzgA6gHEm1oewMwAiYFp27MF4f05cUp3rD3I5B5Ywdd00DSml7jrzJfDHgYuYDljZXIO/
YrPShWeYCyNJx4cU0dKtLsrwW6SrYIm6svbp+siXB4ZQXCvKZeqxYDLPTjTkCSYER3PtAJlviDbI
ewfjA6l0JFZCmOPKUHS3Fzk4/ZuH6e+3Op193hXwiW4gEQh5/uya0cNkqEG9JkdSURvTo86CmbQZ
0GozEuRsUOWlGZRw1wOdxfUocEU2vQ6DbKtFM8InClaAIiMAa1pnqh0cv947mBx3w6+hwrMo+jmm
CF4/jp1Xmts+Svtg2/imS08UBTlsRIs2oPUfQMFdqAITPLR+KsM8VIC+7uncYpKY1OxCmiqh/ogh
iUlGrev0kfAeAlQCrxEHNuq4XfXoTQGUIGgsOSKcfoWiA9T3uK0/EJjlL9Ayp68eJ6B3kHlZqu0w
GBRrO9gY7qYUelRva5ijNLUbRX4eqFa33yc4rykNEhg2d1JJFCCQJen5f60gUi+0Q9OHLOpbbTui
DQS6D3UUkLUTE9bcVaiVYUKFlF+7sjvLwb+5NhWlLTw/ytdAo1b8gjt9k95DM8XlhhKLE/uLXHYe
/opQGMLwoR7SId7Y1eAcEYpAOtUOvOozbKghgtqIOO4XqVL5FZk2lAvoRtXYi9uZ2rYhbX9wrqiy
LYMegZlNY+r9zkkBL33qxVjtAAhHYEkVyTP8RkK8BXyrMViryIghsGIRWFcmJNBaRD8qGju4haFm
7GZbfyxF+dXpfVu9VCYsoBc7qkFeW3kgMUEekUBf10REKL4CJkKgoewz/ZG+nB2Vm6mfgKRWOOQ4
S2hCbOkhhyb6pVJGnz/YQBPuDRzV1c9+TB3EvtL+k5mPA71vSell5eMzhhdHWvRr2K8mkCAobLt4
sEmSluCcg3pJB2/UlnoyOXcBZOpxK3sn/4qPABicHurYZ6XLBClOTaHTqRCqwAJo8s1q3Kre1KM3
tF0jd4vGajHCGy6BKle5gzlE5MgAfZ6x7+nngFl1k/1oDYm+p+bdfS+T1KcohsA4fEuB3tTHuleT
9dBC8rc3gQn0F7mvprNTrJsjczayFN29Yae2eG1GA/XdWQndCFciddX4zEJI0m81dGbvyRvMvN9r
wDWRXte0qNjadI9geBp9nN5ncdjID1L4fvcwlbqsF90QmO8TKiRsrp7Sx31vpnCXl+hflJAbA1QG
ZkvIYpvaILI/aOWkTf5GkbjuAdACwtjMQQ0RVWrrHwetcAIUp1Uxu7p4Mt9ETm0O6RMCr32hgbMe
Kwu4aFwf4JpGyYuJ2Qku5HGqec/XD8mzGJybGnwObRSyecQohH52UIEt1ap8LKJj15b+SxGiBLwA
5UE5cAiR8yHO0W9cCL/P3bOz0RJcS/RaAXDZ1lmwi+8Hu5lyxSEOqQ1TkEGhdhkoh94knnexAQwH
B6gJKzNr05S40TK/XuBijmkg/fFQOFTyt37j5+UdPR0rmtWu2TQIoEyoAacmxhQGDSJ0FPLRcn/g
Qo3+NAjyIczxbQAdTRMwrDhrb0SolzedlLwPqQxgMUrzZ++VOjrmkYAHD+wSHpVO49ACkKXGbgEI
CJXYBkBQuieLzmgerGrYBMG/3/rSNg2BBCFfExDU2a2v6hT12iEMjxQaibnQGYifaxeDJ5GWwBeg
h+0kQvk7lGntw+Bq9VoDfn8jtb1cU+x26jQIC7tc+u5Z9DdAu0tcAwu0RKZoKIBEDUd/y8YdnLXf
k33tKYQp+8a6+tuoVN8Jtag+KPM8P8DQGj4zZvRHW9eDQw604WfjIRKjQKA+Q90xrH+PcpVuOzoB
lsEt5VhncWVXNNigW1l+rHF0ynYa9LoBpgUyfFWZ5zZK0IHjPI1l/wkGY7TtAP1CLiVMBBUeiJfr
G/ly9SndUYqiEouPas8cDf0RZyE9OLmFYRTHvsqTrzXiyQ+IzEqUAqfiHqDGBFXc57jpB629EV9f
BlpEOkoJSb3CglN8HmjZXP/JUOZHq62jp6619NXQy/bbYDtoGCaSpBna2fH6+/5lUEOBRqB6gJuA
qZ8NOgB5y2oVNkePjviqbnNnHRWB/jDqefARVZD4jk6VuPGmF5NMtECOjnYPJ5dji7PtFdsjboKF
7h3jRLUbbBrCD07k5O/IzuExmxOIGPfwzWD8Ny4V7etv/JfBTWHavKtgmuV5wQjx4BzSWRe9guhP
phXgrHJHX1dujQIzN9sN83phUyLSV3qGBd/1wc8qFKypuabH4UJEYc9pxenyoq0IbXkoklchgx4A
v86XJVJ60IcEsTp0kAG0xdazBRzlTgsj4/X68L9LlCeXhmnMpTJ+1aEWUvA7HZ8aMeo5XEbH38rJ
Sy1KoKXkTid/Di7edtStBBAO3a63UamyD8iqQmRw2L8fRy9LFw3yZZ+uP9LFAuSIQadwrkaoeRme
35wx/H4twRwtisPkaKW2ttMdC1MxE+mHXRR33kM3YVBzfdSLU45mLzsMoQk67yb1z9N5mFwLXTlf
iGPpaZ5zP8LbffDKNF+beenGeJxo7fv1Ec+qunx501Hz9AJQN1xhnJ3m8M4A18NfPgJTSz/UJY6V
NojlLSqy1o1FdjmllmVIi1RdcX+arjh9OR9MXAdl1n+Fz1R9znvzCwhjhYCsBey79dp4rbQi+tck
nShWcGeauuT8pHBxOmjVG7TKGtiyYW359+RszlLHGIkwz5NPSFfa92VG2LcgcuhuFEAvp5aRQZnb
BGAUSc4Pzskc8iFO2uA1pzaD+YmPuK/RVf4zOi1wc69/RxQ/eJPTPWTBWXMhTgh2EWv39E1zFjM5
VGgfiRLK6gAFoy85tCYIzGvk0kX9E1Cw130Ab6EDa/KNlLIjITit67wdOh15BBfcf900RrZRZqH9
QGUC97Q6DNOXHuNHb2O1GFxDVQIjQgGuHIK70olrC+MG3caSr27RRMYraNbPboAIhjNnIa32fY8u
zwvRuNG+A61wk6dYOqVOloWs0vAMHQ8LukazCsT++hqDaYus+lORhulHTCEDHETDEPGdCSouRipI
mr8bHAjxKldR5YNbqa0OHZIsfqqr1vFWBNY6Hl5BVv1EbGNE46Cti+YRSKT2JZKia5+MeKg/BVWu
vTlZW78n6BZGa3+opxclUw8rwQ5o44NutfIohnR676nCvQZphS9H3FFaBlw40KYPTRORQzpdwWNv
maG36HWU6u+aNMqPrWe0zT7L6kmucjoTywJJB+cOKD8eQzTkQSoIlOBTINnD5O9ov4F+dCCgfkJD
GYBW69fFL/CBkJeh2FT1NnH0PnjNyNy1n4DPyvxlbONoRfSXDxvpzkbuHmWWB7SJoAdT2G1+8Z8w
D8SC/burwCetRYMZAPA0vfuo9fAMP+fIhWLWx71wh2+m5azD3muj1RgY7ReIgGW+jqopqxcU8Grw
l5RkrUUBVor4lp+rlQlLAU10M85zhVmhT2MTeyrTfXHIloaNo+dj9SCoXYQfZR1hnzHbSQ0wiHwr
2Q0DIdUiwI/LXkqRy12VZyikUnHM80ULzURsZZim7WM5UjtBRArB0E+2LGPvDqNNGJM4lXohsrzk
W27xNTVnpK+EX/OptUcvXgFaa7cdjnXWK9pJtaBvD3B6gwM5wHnCyBG2humSoGqmNw1gNHLnjeK9
q96BRYIBaJB9/1jSOIcJjStldC/xJ5n1WgwoA6nTpvk+C7zwG7bdGixNP9RI5bsZRLzqij5697mm
sGhqy69pkmHyoqFbtendAEHkKPSdx6aaMKYtPcyn3yh/58WK0t1oz65DqF7YrH9kHUd3DD934MV+
cPg39aGF5fwEgA2zhSJIaRq0HG4t/NKGrhhC8MYbUqGN/oL0iKJvb4dKHR2Pov9Dgrj0Q191rr4j
puIUoSYQg3PENzcoRxA5YRk+Qxcbho07A90+5t3wW0HJFkG/4FFHHVRrSgsJcoyWWZuh60FWeghh
dzuYEhpcjS4GT2nbNU9Uo5krH6Ogat5AnbXvE5KbPxKDxQ0IZRbzrDu3/gpVdQgfcDGL8v0wZnBb
phGxHBFGA3ITNXrUe33wtI5sLwvfZIujzA+vchpBSaBFzMhsI/O9FM3g7eKixa4vSQmQVz1GEyEQ
LvqCe9TxEixScIYUh8BFB3UZW1XfvHs1EJm7DqT99Bq1EpIh7OuG6qFUWrwtQffD7GgK+WlgPUpg
LdwWu3jUBtqLmK8BCQm6eBMVYVgs9cIf0K8jgEaTbgDot9I7xxN7eI8RekI2dERmEBE09IxS06OC
l4TGqvEq8WRPgw1GOIJQE25IhxWFQpEUb8I1wn7RSq/PwUbZeOp9mfj78ZCCZ7rJCCDkx8by2vax
8yinLVPDyartkCrogsI31Se4grCgPFFVjy2z2spVOXsw31sFzIuN2VGkWAjNiNLNIJF9Qc+bNkIs
MiDlTkWeeXRVW3Iwu5jpqOUA0rlYQeLRUCXKR3fNX2CWW5U3+c94DPuf4OOzjxbShO2uc/lAQEQA
sO38UsfsVQcARTHelvW3orNM+aRbIVaeJi5mGMpZhRXcjY0OuZBSIaqHq3KA+bDFdSB0Duj1VL9y
yFuYiCe59hPdN7+7b1tXlusS08Xgn8MUQQNxbnLQsiPVOosYhNULnOhG60h/10c+QUbFShcOfFQ5
1kfsZZEx8vO2v3GBX4Z+DGuTVZOD2LPi3en1PVVgOxG5tI4zYRRcHSKvHBLOU5xM6ZNS+Y2Q+zIY
Y4cL0jnLkXiAnZczYGSPmWXW1lFzVP0VtvLs3QluBMciinizONSuLPXkX9NYurJKUq+3qcFLKE6n
L5kXSE1GXZC8IsuPzK7vlkj95Wn3jBkndEptRJG4oV+ykG7t5Dc+7GWS4xiGaRGKQfpwLgAFYapn
lCw659j2BWA5JaiTY9ATgtmR0PXbWAB6najqLAtj8j6j3A2W9HqU9pdHsKgAUJKjikRicRZt0wSu
Biw8stdmiDGh7GOkgXpMiIA7Y7NJ0xOtTl/HqxJmKpYnSSy7p+tPcLnMkPmlUQPWRkfv6jweJsXV
0eGy61cCV2tW++hnZypD3MHFzo61WWUfrw9o/OWdbdBfcz4FFIYazuk3t4uiKRDhg3mIKglSkn3m
7IPSoIwQT7GNip4savULkavwmdqxpt35FpcbUtcV3VxgjdC+4yjG/SbkYF7LUqQ/ZzY6bZXegwAl
XVR8tlFY9Q/2iK72jUVzuU8ch8Y5WSAaaIbpnq1YX9k1bstB9TqLjhSEf627HhLDQelI7zRA9kG3
4rhAuPr6tF3OGvmf6dr0uOjZs2ZPZ82tdI2Ja4pXC2oIkTLU43TbtA6SVBMOIAQwDd49YCvH/q2P
W/hk8BL94cZTXK4WMlFTzjkpKSKKiKdPUdLXSNA1zF8n/O++l4yLL3MA4a0Ncm1pDpO+v/7aFwO6
OsUemyNCcIGxCM4G1GvYCdhKvRpw5x7LXh9XfSjkHZ2d8s6KnO5Gwn3ZSKW+Bx5CUtjlyFfndUU7
V9D1Yol9Zo6PCh2k386/LsCRRatpPr6ysJI/9pNjfxCqRccW/HD+DItZyBvp4mURZH4U3psrh1tA
F/NS/KPGZ8uiscqo815F1vYbC8OkJ0j2xTLk3Kppq2bhBp0jbdX7uvclMdFVDY3K+gpO3TgW6Dy6
Nz7+Xx5IUmmdgWV8C7rNZxklvvfo/HEbfkAeWOJJVAZfWjgF6EDLMQuWuKqFqxIkE+V3cxrvfB8i
8irGTvizNAv9e9MhT3V9eVzsCldSGjMUJXi+FXXJ0ykCPuuWlREgkVXCkFugYOB8A3ncfxXBJB+4
Wt5GiehS3ur6Pg4xaL4xJefL0yAyMIlPnHl4yTV2Or6LwLlMWmC3WhkWwV3sIdv5Yhd4XO9gbaOa
bxcyUDeO7PMjiEHZFWjAW1JRnjTPPkPmZ2EaJY7zEiPM/6NpyJq3NT81t6ZOxLBWA7I0Gywdy+r1
+nSf1yS5LU0KQ8DvTJNC+vl1BcQUyBqU4wMwFvc7LlR4muaTAcvEdHt3LadI+wJBWcOFXIFvvXEW
XOBMZqAm2AYdSCkAQMAdp7MNYg9KmZT+Ic/K4dtgamqNM25aLC04Ll8S3262OI1oB8xjI2iccYtA
cjctHALwW7Wri3OCZ6EGTvMBiVTQZeLsYNJKT9RgHZKDkYbjnYO0FmR2M9ohZzXdI+gDCrh1XR/v
XgK5redM8aeumjxrd/2L/OU5OJDIQUGWMi2U2E/nBEaD1fYUiw84j2b7ahzTJ1ENNnkgEKX3KnaM
b7YY6ldg/dpPCpT+Gob6jSv9clko6lo6G5GqFm2gs7lwY0RSo6STh7ajxblUGQzZFVmC/rHSYaqt
AoFzDaKzGA8uYLm0twDDlxuC0MkWFC7B/BB6m6dz0CZTg86sPhway0oPsTGkm8meTSE92MeJ1Wt7
puhWIDBP7J/lNe5+x7C5kQygjJT0znYhyoNWV2AdfaibCekW5WUY9fWJ1PZUdqIb59zFOcMwzC2h
MgAXtsDZOReCGqgw0DIOmLLBGVOUcBdBWnu/QqzsNr4lnBthzvnBOr+XANIBYsyi/WCeDVinQw3t
DEiXmCYXPY4pe1QByPgnYBfdnnUcf6KTLdfUcJHAc6YkcNbXV/bfXplTnbDY1i0pz29+kaNEWuFc
eYBl5mOz5VXd+OQj6b3xstAw9gmdtuRGe/xiIfPWEtVRKvy8MzHq6UIKwZekdTzqB+m3oPElDIsd
pZUW2X6ns60HqkjQ+lPPQ0Y294If19/4L3M+3yUc6aRipGFn20g1JXsGmaYDdxrePaUVVJ8LYesb
5F/SZsftFW2zgCrVEKQ2Bk5et7/+ABdL2tLZvvS6XAIO+mzz9PwRcNBsKPRRM+GI0/9pVgKDQrGH
RaUtKtfDreH6aL8T55MdRM3a0Dm4TF6b/vHZ+9ZBZlJDct1DFrkAtMqygy64QjS/f6Cj12ASW8fw
q1MvQJ4N8wlgmTmSJdp3wCSWRcW666xdi/b4GlWqMN60EFShfHQiALy0LNG4Se+hvesFUna5DDb0
ymBX5ZEkpy5sJK0KE0cVBNSmsV5MCkQrdJcwBY0L9ZiSeFgUnYI55mByO8g5RWxc0TyH3RA1t2K9
OXA+nwsyMIOVPvf6xNnKq7sQp4/JU4dkHCg5dfkhssQgFjhviBUG1iR/AeL29y3muWsU2PqtwJz9
G/rp45vr49ICdlS/9VDzBzh7qBmnPGv4OZZJo+Z0PQTC7GRgxdPByCh2b+GBVe4D5D1Mv+FLZxo+
QElBlbEzSnddNGaqbX1OsfAYGUWm3VguF4c8wvwOSlIwo3XTNc/RlWDfgmrC7eFgmlmAyV4eeKtw
HMZuaRuFXDtzdSyKPWt1fZX+bVgX/g5ZDzGPcx5zJIVvt8LMjQM6r7rcIz6gwKrnAVXrsiw67aEG
FrWpy6a50aj6y2bkPuMUmG806hPz7/+xGYdKmgG4Pv0AGC3+pSoHh4JKQxYwQnSvvPGWv8kaZ58a
9CIDklkS2Z/fZlx2mYuPh37w4Ix88Wm1o4FEXobsepkEKxr6U3QPfB+jEsRycHP0exoWRhZVewOM
8QP0+7F7CTtdvXVwFiG3axPc2MGv9FWlmmhc9wXdiNcWgHawbIIqtFe5Y5e7cJL42eZxkbkr0ePU
tBurbsa+G2ODfkRguTDGrn/Sv5zypC9zYwxGAM2ts71mYCnTVt1gHYrI9dezbtJSWSVOWqDBix0l
Zow5Jjq8v7QsELvrY//un55PNC31eZKJ4dV5DiXAzcV17ZkHwwUgQtXUjb1yWTtTV+1HgNLWK9Id
/RZHekt/pNqRPbqk3Nhgka7e+8HkjMiyNf2sEKrJ9BFeYv8cx5lj3lgRf7l+qXbOtSl6tDSNzu4C
w5cTNuoEANVo658gt2PtFddDu0yR/s1WlVOFr9en5vKzAJ2l3W/p4C1AjJ2NmCJ+YKRJZR5MpU/+
c4vU/cfA1JJxNdid0ZBc6cYXsPaBv7fsWny6Pvrl5UsRjlIrv3L1Qhk53W5j01ng/Lj72pkqVKNb
8m57skMcFxCVVuJeTiXQxWeL+nitYU15ffjL6TbQhqAkxtYj3nLnY+iP3c5bCg7XyTr4RdisO4Qv
F45MTdRH4tCg1yCa6UZ8dXm+ELgadODd3xCP8/YwAMoWKUdweV7oQ3GIbUETEBMHe4mNq/ly/fUu
T1EGg/ZDhsIk43l7+nrjiPZ2XWTy0IwB3kiD3Wi/6KVABVCWPjyOehx8SJvm3wMaSCSOwb826aJz
/o5MaaSlrDX8VrT4u6Y5lANBtth3GDHgKv3v7zhDZoAyGLOJydkKMmnVIBbNYAUCMKhzD5p2UJ2n
P4NA9YtlQCqEnTwmN9eHvcwAWbNzTW6+E5W6qEiaQQjEMvfEAZERnOZHAckN+gqKOTLENTzL0vpH
TROWer4WrrNJ+muSI/PL/89j2HMqalkE7MbZJ0bqCukizRaHztIMgEJWvFFQIgDjILl2j4cDPO9o
LN7HIHSe6jr3qMqEt27ryxIBHSUOV052tqmidni60BRyV8iPKIOPULeYWY50w7e0mHx3zXkLaqur
AvUyxYPKCAoxqIJajHwKB0qQzFo55Xi4Pi9/2dggqQzYOuDXwMydPRAKBVmCYLpAmz4O7/QqDDYw
VMxZhjl+aNDGvnFuX25r8FI6UTOANe5zZw40/zhIgohwN5at9zKVXMyLukqLz3qCfkyGCGp14wy5
PDRnYBwvBk/LkajbnA7menEAS7mID8aA/PRzUyEsvCVz7Fao1QW4naJ2bq+yoCy/KDUlb67egQL5
531HgkiXjMMbQORFxbaxRqnlcswPeVun33meFqM7xFeWcZ4609bzfPM+RkDsRjx68WE5p1ntMxyU
XJES7em7G1xKnd/TMIsHdLs3LkRKCo9gXZvZrWd2mfzHhSToyxFx0YokJQfzeTpeDuNtnELTw5gC
T6l9Y7XZB1EUdQKEwEfXOxbDdIMnevmKDMmEOoIjjVbk2ZAZHDlwC457qGVTtPvcleEWXx4XJTaZ
DT3egKj435jWiyIz21fOJUbJIUph9zwSDVSCL2+e+scERTeUkSY9q95m45Tpw1APIsJyxnDrO7N0
k0ebSsC4Hl0frhmElnTYl02JMV6Hxrt2Y2NdrHX6/BAmdVSHqfxcJsfBKAuSL/eQ2k37Ma769A0g
hEMvvg5r8dzhO/6t7IM2OWC2mK1h3Yc38rG/fA7qvUhL6lTbKI2cBUidkZYoX4/+sYu0/s70Q/ML
pgU5BC/MdJFHS3xxY81dhGS8M43JGVsOFRkI/+mawwcDq3Km4wDxaNLucytJ90nhOOzmAeEKhO0L
scILC8VIsgvoI9eX/MVZJiip0/6ATEbyR5vydHjMR5t4AIVyDMoGz7weWa1tjZRYsJUd4mfXB7t8
V8WxyXtSyqe4fp6Bd1YTIllVxsdI05p9QdnvwyRL6ysZ7ZsLnmoDBBWLaDqKtNyuD315hc/fFJQt
UFvaaxfZv5UDKUd+m7GBF3wCxi62BkZg+6bXqi8qkDk4rzBcNp5WITWWhb8GEB03NvtfNt6Mb6el
QAF1BpuK09nG20LDeruzD1Y9wOVZFFbTvIaDr8lnB8e4aQG7iOglpN4M3x5gubcTWobykVH2ERpx
ZmA+VLMY941l/7ufcZIyweKEqi6BnAP4vwhwsiY3s86JXaI4rvZ1Y2iyXIFUs7tFUuljCHnOQf+q
CHwdjRhVo5oI1bxGJqzy/Z0DqRkcDH68Ed47DlJ12Iqkn/XRcaw7oP6aAB4zQk+JwMRuWtsdfgEv
7F4a6FfTEX3zApdKpZfFOiia6PuNLz+XUM7fjfa7a3C+4iKmziY9iuLJsJuOHUbbpFqHvmUvMeX0
9w3HDPXk0IcnZwhaHPTu75PRHLeTXcUPNoLLN3bbRYzONPMgaBQoQWtDnaUgLdeOragqoixryXQH
X9T/hItfZa9rvfdnZSsHrUsfF+zX65Pwl4G51IAfAMslFzkn7CLA2eYeR9DBlZUBodlM/LcQHF+3
hfYyLClAdR8CP9CmG9vu8nghIoMGL+nlWLz4WXnrt1YQvFn/2DTSSCGPGeUSlHVpLCRyejdKy5eR
6UxPBeQMlpskTz/P8JyiarIOfsyxxbfvZ+DZdbxFGdlqnnuE6+R6BHUxM6aV1jykDfZ5r8AkUES2
jBghvFovtRv76m+nDunKfJ3NmGjqTKcbXkM+VZSdCo4h+pofC27zpzbXadEY1ixz2ITlIk3iYZ+m
aPqD8u2GBU5Fzfb61/+NGTjbAr/bR7QcQFWQ+p8+BsYJwGDw0zv0WpsVexFqGLPCXzRh0AOQmtZp
mHfAzlAKBGnY2fLNlzXIwAIT9HY35FrmffRwh8NsSiTjz6G3oMc6bmk/m2hMvExGEODT0uldufTG
IXsdIR/KpYOLePME2Amhv1ak/uPkB8lPuyXwgF+cWQ+VCwh648dWFL46etgGS03VuNzB3R//H2fn
sRs30q7hKyLAHLadFSzZUqtle0NItoc5VTFf/Xnof+NmC03oADOz8cxUFyt94Q0M7ibwL+AJ+Pat
hrL61mqCSOywxUA9yK9iV9tbRa1g3ujCArJ8WGQUtlTf29AhLqJfsRZWBwGoAcVftBPjtUTnBulv
dIHcHTsW7UvPHRLtrvE6vBeJb/Ov1RC3w30Nc7tDJF4Jq1vEZFTjzbBSdJkQ+9OHbY+EBSzT0MXd
x42q8RE1RuNn6eWat0KVLHq5vnh/s7r54kEU4eUAGQe03ThfPCzPUwuBf/9bbebD7yHvqnEfuoqN
byvYYgTMoThi3DTUyNxm0s2ad52n7K/EERLdiawF/r5tVT+YIJkRQ3SL5heAzSpa4/suy4Ur7q+s
xeznUoBw6ddOCQM/+fznRnnfIr/mKd/CMc/aTdBg1LsuAn/A/YNad3jX6m1aPQa1VN29QnNMwGHv
yGRkhq3XqgRCTFIlOgM5cqVvVHPL1m4OTSpj8OioOr6Pvso+MFK1fNO6OHl2sCRDySgaVczpagBd
22LUs0er7Gygm4ltMbDMYlwEW5wS2OVtgoCwRw/zJq34XqsybIdqWyOFtHT+dSY7/xjgXMgR0QyY
3v7zj6FSkEEKwPO/RRlFuTceOni5qwI8aLAS9VCa33PE0nHM64ZcfXBE7d3igacUt0Dg1Q4J97Yu
bwuqPks57GWgO7H4TYhPaJRAKZxdzHbtmKgyGflTEuJM8oh5zvgjNkUbPQj4ZQd6NHLhHb4ckWos
ZTcCe5Sn7HntJuwN7IUSL3uKAqmrMN51AprMacUqkMM3nIuShbfnowFpmXPdgaOgFj39+T9pOm4P
mqP7snxCpt898ALCXh6aNPpd+ti+7VXpl/Jw/axePrMOjCSL4iZtvsvKcxoomTdqTfkE6UZipZw5
P2RqjHis4Nq8NhDoq1YCHv/CsJd5E/ENOSv/AOt3EVZkBUbUVuTkT52H8+IDLnRtsY69vvoNhx8k
vm66I4bAHeT+1WgprR2vLGgEzec/OCee7A1CHUAyb7anWgcbB0EE8wRmBh63VK0t92H4wzZ9xBmq
olwIpz9YYINSLn0z+lUuPezzBa77oFOAPYinAkb9Piv8nx4mgfegseUeWZ/w6frifvCYMzU6OGwb
QJwX+lI5HfpuGIzqyYe8h53TgEEJdgjYfRIkG8NOEG+EW2IcTb8D6o06rtUWmLFqPaKfC6nyR3P3
qHrh4IFwDxJk53PHkiCBtt2Kp8D3u32gj+W9kWjGCEiieMQkgE7d9dn/5QOeX2UO25oYklMMDGVe
NJBxbHrU5/MnOzLRkvJD/IYpkPXeYSyxkkfVcxJnHGTA0Cq0+whUcVA8qmDqcoTJja7GY7JyIZWo
uWJAgNKwoPYAA6PbYyak2JVhlhsZ5NhGqc2IUVnDNYLEo9sYEGOKpN2FqMfik+tC0NgoMeZuX70e
V+frE/3gDLN/qfB5JuAvYIrnX9YzY8Xo7Tp9qkSTHlVs13ZppmQMaHS3ZTkmN7x7N9fH/CAxpB1C
/jWFirbLHXI+aKZj3Cn80XkyQUw/sZxig6Ks8bPqhL63FRm/6iGuV6HX8KWDwC5vK6j7OkKJqHsi
86MNnz5bdIl0KOe8WRMseba/Bq+OHAyDnKcg0pIc9x5k/DJ0Kvotsp36fZmA+lr48JdbeionqwCW
HaDa8CrOv0EYYfoXt4nzlLZ4kcJGAhrPRxheolhNNFRLRb8QWl1mJ4xoICQ0Ffwm6sH5iB36BW5a
M2Lij+MPXLnMdTqOEYbeVd5ury8xDX3+b2cHCOInEMbp/ePaYp7no/lWUhHkhR63tDM2b6FZyxYf
kThN43fKMDj97oIxRCG0KupIR9qmSyBwoOYUmC+c7NT7DvZKkeqKE4XlKRhdBcohXh7pwSrsFGtd
QVOZBnHcupsi6dzgDW8BRLIsVD+tdYwAnjj0YR7c9iqaPfeqWxNvwT3q4ftknXkMaiMwHyaQdbIq
J/N5PoQWN5g9EudpxCR6ORDng9LR0g3Cj8pwC5VV/6IHmbSaNfAGFaqaaTU6GeXg6S8KORoPQRn2
wFnxwEUxyESsysoMf4dEBcKJliom6wy8I16d1mgfpoA+OQg7tnaQrsJ6UyF9kG86zmNKmzzwkIJR
VJDC6w6BH/WlqYxaXSWEnP667MT4zVUqz9mmlte+hyZKUBvXKnBurDv1WestbcD+JDdb/yaOi9K/
t0Nc+AjiNetb5voyBzqXaq9WnshhVRWa/zUu+s7cZKMhxQbHa/0P8ahlnHKOYXGH3DbCZm0yVu8o
eIo30VA+2zeqJu84z4qyivUAH40kwYf8KAoarkbXpN+RUKq+RWZQDcihJv4TosAWHLsySdZZS5lu
g+e6vAN/XMTrqOqdJxu22wkLkPaYOIn/q008LV1Rfc8xzdGD4HvpZd4fSpOavwWhXgXPeUGbc50l
5AH4T8DVXENvr9OHHFuZ7iHGSejdqR2yqEGLKf9WBqLlKyWFqLsKGx1liYF6YbmJPKnWsLJy+Y5j
iXDvQi2McevEZyXCXinycKTL0dD/4o5+7X1zIMwjEaJm9p2rD90L5U6sPaTp4W0Ke9ZbC/RqkVgV
IQqvQzRU3+wxx0UAgFxQr+LYLkuSs+kCwD5TOitVabyfKCQUb02pd8kDkwo3iOO7zXbs/PDWh16m
r8xObbrnwcXDcoP769BvhZ9Uf0of8CjhntqNeFk6TfrS0D3U4RZis7o2W6k5R0Qt/fcOexTluaGw
jWO7mmB96ZSNH+7DDIk3CjJDK9CQLYYRf/hMNWtcEyy8hEq6bW+iph2C/RBC39sYRaXpeAVo50VR
jfVCQ7sdHZo+1MjFvLJVV7g6Y2MRqxVcAltvte9tDkHwh1ZWpv4YQAhqng0+/3cqOEX7bob4T2Kx
7Um9uAmDtLtXW00UP7HFK5pvtGJHUB2dQGMISU7p/GpkEHf/yTAy7QcJYHTcZWaWD6sSnf/bQo28
foUoaonfngq010qk91hi2mDdYYCs9ndN2k42FAKVyjXCy2RNGx+C7QPYQCu75V9MtzWc1N5eA0Wk
PJkSK018GmKFA95/WnTKrCREY0ct65t0rDACGut6wCMJ8A3CxgEOA3hPmZXzBOgswAxHSaS7wSAI
a4haVN2jwGRQuyH9UfZ2G1sedqolNqM14k8Qf5shane5VyMmpFfpAFo/cGVwY4/eMB5bs8T1iPn6
xUscxz3ZZCoAkmmVbn816zrQtmZWZ39qBb71Z59K8EOwoyku2lROnbloalZoMXqiavqslU3l79RY
7/8oWHBg947GvbxFVUlfCPgvK10TUoqIgT4OGQcB6flbgmpPI02W8UkaUbFKLcirMU5ZXypZcXkj
W1I+dKgkuptBpvK9LPzJm81EARx9fpwMrz9tFw/3hEiGREEwSrTgzQXpYrx5skDP+yecKC244Vq9
7pW6NhFir51vXq0EC/34i3ebAZHU1CYwB23fuXRFHqnOmDbG8GSV6bjqqtA6ZEbSnYa68JcYGRfh
4DQW7zKQFUAVQBzOv7RBMaxElnN4UgPd+uaDw8ZamtsFjXEEuW/N0dSivZ/6yRJc5YNJktog4uqR
TE2QxfOBVdML3Jb0/clOc+U33g7HmoJUtNFRXJILwf0HK0gZHkAB3Wyy87kKi2oiR2GlhvuU55jd
F+WYvYckrtXKHyzrSa/FsJC+XOZStJvYvNPMDJCPc8bnSN0wtSsddj2Ely04afUh6ov8dxPa2oMm
ZH+r2tLYa6PVYvCGvD3mT635/frGnefNQBgAJFGZ5s2eWqLTZ/mnQhDRw8YAzcme9cEo9JVR0uPU
miJ6x0sg3gk1JlEeUdvp4Y13gFkFhhELFaL59pp+Ag1+yiET7BKp5/OfYMeugjliUDw3ltCDjWfU
HmDLCpEpz4nr+7ARAo3vIvtzfeYu/9t/Y1GGxSKTriPgU2rTc7HssCsRixR6+ezCaPMf/TznumKp
5OtohMG+DNoi2GQ5+dYXA9b96/XR51t7Gn3i+bL0wN/o+c4nbWErBVbxmSIQlKosL5xvSaq3N7Zs
4XRfH2y+txG4ocSFwAsROXwqYxbkO2OC+kCSOM96V0+OB6YXrsAtopxFH01/NwMsvheGvGin0con
LUddB6wnrLJ5DRRudleEwquOWITDkFhl6mAZCAbkTkxYVmXBAXRkp50KtSdWJ54fvQ2AGeO9CHRa
n8IN8K7pZeKM2HCpKs6XfezGO5+PdG8Zvs0Da2DchpCt238hw27xr5/MQNY4vnTtb1UJ+lcEwrUf
adP39vP1D3q5ZZkc1FISJ7q4fNzz1UOTHCcxN6+PDdJI/01YxXtBfnBM6n5YK72073CyjE/XB70A
dTIgHSR0jkF/8dBeQBebwC1HNy+OyHSKcp0JH0PLxomCu8BqHOsmRPRyg5ZTFuyyQVjOrYuI06GU
ijD20FPacqXZzVDuSWf7A6bTaX/QMfnpn67/zuk5OD9YE5CYd5DoFtLSvFgfWQBiUPbUnzGLLaEV
UCup9wZeiwtv7uURYhyPz0oOTqlxjhvX6gJdS9r6z20l42GXj85vC8QZhrqtSpPj85PirWU+k3YR
N+b5isM2xHkMhaFnJVeQeEiCPLxxEJcYFsKajyb17zizDLlxtTjtVJio5AIVHpweOARMmuXgT2bo
AMmuT+uj4SCCoOxGFnHZ9EbjwCl7dzSeI7rfPOpldGdZUfpLxQR6qTZ6uS8ofENinO5dhpxDH6I4
r50w0sk0/KT70SklniYtVc2Xz06Jqv4kLTCdz4mpdb5SVaXqIqaHfAz6CjstralHojJ6bZPjjf5+
fbCLR4RaII8WkA6NrebNGVM2GtCai1zR0SiSBnvILPfeSfyg77iNOdyDEouOVhSX/42ma3YLB+Di
FpoGB4BokjOhWjfHnQIWMMaEesSRrAmBHU+XmbHJUTrCrTlI/X1dJvmN5tvjQqnuo0mjiEiMBBiO
8HN2+0UuRr3SEfExrIVPKwc5hS1G9sFxRBbwWCRTWt81qo3pi1XZn37MADBQRgExZgIj4Secr6+D
JAyaTVV6zGKKpUaX5Gs8r5Q3U1blTRPKpZrcxRGZxiP4YtMC7rXm0S/YTj/MgBUe4SG4ym2I+2i5
6/F7AD2T5IO38HBenBIsNSboFTqAUA3RXz+fnm4LRyeyRzBLBHVG5SQzf3tjuUSxv6Bi0Iyf0HZT
3gLZz5hnLDhaIcpbZcPRjSiP/ETo0nA2Y4Vr7CYWbfPFTqmkHfTG9vytQeOKGmtnV1W1zy1vuE2d
yMIwyu7keEBhvrY3tVUO7haBOtmFZL2DGG8ru0rF0XWxdilUVWiIBygNXkntiCSZ0BWyeoyPyejr
vZ6kESWaMreRWRTxWxjJYInac7GQmKLwYjhEuRNIYt4rEURyTu2HzXG0FQc0Ru9815Bp2ld2Ixby
4cuhLCJZNswU4V1iHjD8CzqL8OcIDaU+hmHi6fhayyeEcKxmd/0Kuoy0/rK51AmaA7qLUvX5jgFv
G5Fc6OLYjAgf7/1epgf0gj08xfyoFv9h24QxKfiW0dqHRlM+g/gfqZuPPcUOzZdZAWx3HMN8o0pH
+TaoWYWxUiV7QANtYKLRYwbjrzjAFGyN6pL+n0W0dqB3MJQ7pZ4UrmIllNVjBZkxW8CzXFw1EzfU
I2QlSyFMvigs0I9NsGdvjpojW/xzYBZD/iqbr70uitdBxxTcREJyj9y7tnC7XgTN0+pp5L2A9CYO
/Owgal6GGTLaRccypJa31pB+r1bospnNWkRqJfdZiDnTwqAXV/p0GmkeQhzigAKUOl/LpiKodLCb
OmqV1vR7vEBzMCm40hsbwrXuIYeJvcPC7NNPCePSPkSDlGgAMs7s0RTCwvPKEO1RR1MbR3q07G4R
f71x4ef8aCm/oCFo60s598UxmaJDBIVp16oOEdws2GlDVPxry1eOeUNNEy8tYBwrr1XSbOd3Tlpu
r5+Ui5IRPUsH8Ai8Vx4PrvXZLMEagWrLh/BlAKt+F1W0orWwi++p9H2JRLG3zUh7xP5dPlCosw4N
U36oRCcXFvki80fNgQnzMyb1S56w2e/AKyRjuyfxiwzkuDXTSMefJ5STrybaXLjPjqG8H8qq9Fd4
2vYU7IGIQCqwpbfwSS72G78EqCPoNCoQhIGzx7SOupJ2QR+/GLzXCaw7P9130RjutXIU3712MLaE
70vX40WvjzyU62qy8phKH6jPnm9ziQZdG/VO+pLkUflYIVgZr0o1M25EhyvoyldMJUKir8Xb0azR
/xdu6XxxgU2F66asqi1rSHN1YXdcHHhzEhWgIIPYNcW8+fsQ+57WqUFZvpR4iNe40LuYAUijwbVU
mq5chVXj1AhGpk6wKfNBVIcej4NkmyIPdnT7Kv5dmYr7K1Nqur1GSCK+1tOw2csu7Raqf39h/2c5
Fv/19I6xi7iZ7L8uVv+UbSosyuVYhcMziM8qx6mGWA1UTwSCDQSN7FZtFHCtSz/VQB517mS57lnp
f2arZN9ZGzncDWVRnLCf0T/bN6Ulz/kCiIGEBhVDc4pwzn4bZ91ovB61fAcbHBRinnSJBctkeprd
IJSCdOP1pbtcOUacmpguaSet2tkLmJuebHOl6Z/TyM88zO1D/x63HnxIM8zholXZG9hB/H/GhLNA
TGhOBPPzWTZJm+mt0/fPEfnpk2O7+NLWZfeqDajRcOjN/66Pd/ES8lWpObDeBDCEL9Nd+s9XneAf
NevYP5ujdRvIXBbryE6HF710lIqiGQJ57GD5tRJ2+dlHmKHBx1Mo456ZuLvnQyP0ErmgIodnyuny
0LiKtcH12fpVlKrcJY1l3qht4L5kuVm/XJ/0NKn5NifRAJ8PMmAqYc1GzjTfdSUja9mYfDO7shL0
4TVtowS68dmYDYAhcAcgROQ2Nvfi+VhBWXl4ww7jc9Jo8rvWu/Wd7yh1s8H521yqXXywYxkMtoIN
ooSzOXvnCcjbBLW24RkIC1XV2pVCAwHbNOVKqk34RSSVt0QK/nBM6JETfc/h79kp6eoWjau2ZoKB
9asXLsbZLq1JZVckwtRxykSudiGZ+WD9Jqcidg8hBXXO2TfVIhvrz1gwTQLR51IvHnOZGKd0GN6v
b5TLd4xT8c9As9PoCggtnjsOz1zPOPga0Ig9Mehr0WTOiw8O4FBZsfXr+qAXHxSeAP0QUnCg1hOs
73zHWBWeDCgf90cLy02x8sIOZ2c/QSFyFxVl2q1tn0rl4fqgf8ta/54JOiITXX+ClHPrgUc6H5Us
d8QF2ylf4h4QJXadVAAB5KZED1EZY4dZUSK9QSRIP1ShJpWdO1aaepPrMHH3QWjI6nbUXh27FK8Q
vZ2vJpL3KHyV432FsltVI3nnILGK7K4TwsPu7UHdD5WBcOCoWNS+iBSRpm1AEITPgen3h9oP8EG0
Q4nuTlDGQbimp2N8NRBt6Q6gXsWpjVJ4sDw63ffYCw3/dxf2wfiGNU75u0Aq977XW8NbgwsN5b4q
dTdZ+GgXkd/URoL3TY2EcB7hydlSmWXr+ENlly/CUpJ0FyJXjKV2PfT+XiPbzVZlaSnNJjbG9r2v
bbzNU6tzcL629Pog0Kz8LDKT7F5VCXyoJELEQXrzfBXVsgyl4/r1i5YD48BltwCQ7ed4z/jZOCab
TIpu4TBeRF3TmKQUwEApjgGjnu2cABunqiuK9qXLtaZD5HfIIDG2ZoqLMbLd5tbRkva3F5eolVeY
en8JYK32u7FsTRDw2liINb4nmAcvPKXzW2L6XfgnTjJHXPVA686/RV92tW34Xfni1G32JRgb/0B6
jYU2Dxou8NfPz/zQMhjFzr+CbgR67px/JOiugXpV5AueA8a77zfuLzMwumAjUTZEF9pBHXth980v
J4akocj3BjuIitxfuPg/T7c0auBuTtW8wBIf18LLqxMpr7qTMDl/CW7E4i6126Jb6KtNW+jsoqAb
T/WB94UQcToA5581kyhXFq2pHI3Yy+Rer23n0Whc+UNzYjRfMi59rqvcKe5Q3SiWFvWvVOT58Gzs
qRdOVZTvPK/TCT+iEz20zlFNJ9liq3fT/scYB7gLWsJ26hdpAItxs85iyxX+C+UUxToMmBqra92s
k7cMRU5v32G/4u4HpFKf3SFGpiHRpSa3o9kCnq6Hzsw3dFh1VF17gaP8KBtXHEwsj5WO3MGTXb+H
mYFj+Rasc4P3cKJ1zaYvHdfdOY3qvbhDpMb70c8FRalAi7eK2YbJPinYCZO1WNVsuwB/xj3iyUr9
pe9Dr3vUaMH8IY1zyz9dPAzm80CnqvxmycFk3FYgK4xLN6VQ8cX24QP+/uQmZv9Sb4aJPxUJCCDO
lzZSG6dyx8A7IpmD47djKsERkFh2V+pRaW/pDqETf33Ii00MXh0CItuJtJWsYvaUV/pY4CVZFS99
HlX2qkZE6rEe8rTZZoGNv7PmG736pAV4gu3+HyNzVul9Ta1afXY9oEU9aorf5i+8eh0npVRXaq03
j06uqRREBmr8Kc6qC/P9C+b9d/9CfSWut2gu0R6fmhbn39gBmWO4vH4vPQGhvRNSs15BtjvebUU7
xtmRWE8G65iY7/pYUe/ozSnFuvFMGd7SZ7cjPMwxwVqpiC69ZUpbLAVX8xVByHjCf3DCyab5tbPz
jTO5CpCrUF6axBYmJpB6+UYjQBRbfzARLrQG/7kaPHeJojy/rv+OSyGVkA7XGkK78w8TipZ6XZ8H
J8XyyxeQdMYmE637LWrDYnt96S8qJf8bizYijxZqsHMCw9BpbllpivIi+lLe1bIu39C6yLZKpKNX
olUYmmbIbVhrbOzUGGFCzb6pLUcuyfDN79Lpd1CgIg+ZRPios57POTEHxYFN4L/gBesahxEw4fdU
QsAuoLOIlSkDM1rnQTPq91nEU7mwGeePFnVIOgKUr2ikQ92d6+SNmMyVji/iU++rmEyMndqsW6xl
XxFSwWjV0xV/4ctfTngacZLhZWvx9WcTDiYVEMULk5Nfdc2tmVjlBoe/7iFLXaVZCYPXWQ3wNKeA
b8v99VWfNu7ZyZvIi9ALIMDToED++PxjRxl2dzWg5FMVpCoklU69L9LG37lmPemFi67d1rFhPQIR
FFuwD/lCfe5ygzPvCQNEJojZ7DweSbBCdmtU+k8BMsd3ilY4eytHEDppTGXpmfzoO7O3p+SIKFB3
Z6VAbCyTyNei9NSP2DRgAJL9kI7ZofMskj1MzvEHlVsoXHWaLOWgl/fHVO1FAUk1aCJa8yVGvBlL
jt5LTu5op7tMePGzGjaTun1m3Y7Sq159RfMWLvMPdjJtNLTnYOBCJZmXfPs+SxtFWunJTDStXHm9
KbJVpJn0uqMonmjeZq99Vluf4zMl9ggOoilLlDm7sRTNmF73IjtlXmTf1s1YH9lZiNg4NBdIeQz7
ez0qS5jAD7bR1L3gw1KtARA+u5/j2vPHxhjzk6tnt07kog7bUV3Z6h1cv4Xj+sGRmXBMVGcmAb3L
LUtLizzVyk6F77c/M7/3AJQhTgGdoLwJ3Uq/K6lL/QBAon1JS7Aynz6xDE/PHeFeUuI52IePHyhV
bbOqDS6odz00mHzlFoIqbtYUzlM1tM0q1HzV2oQkrJuKlpS9cEd+sJ1hjlNPmdS9JtvL81ujjnqq
1X6Sn3yphyf+DblJHOGtaow0IuwkhmDVIx/0ydrYtLVgUBDkQnmh/jhbZNxSPNGVUX7CQCQ42Bjv
2lswY3JflNIOsEytq7Wae124rkiwrn/1j84SqdNfTIqDluhsW5OxxpC2s/yEO6uirrsi74MN/t1/
fFxQUxigQ7V0NV4k0pMwDPciR5ciBFnkbL4h1NnQiYz4tVR07IWKTsTxPurqcFtbmDKtiijtviLJ
rTz0LZHCngDaunWEa8drtk+cLuQ4lwHC9HuAQpE2qtTu550EHVfTVtRh9Dr4gZHdlEXX+vuIo8Ld
YsKHBR8mo37rJWXkbNW+xlVDADNvkLBXvCUx2YtTyC1q/S9Q0ad+yuzjDGrku61uBMSJcf1ryArn
Hpih7++buB/6PXRf2oa5KIW1bmw9jm9ylMQXNsWHv4FqMNBSHnBcBc+PgTFAHcILO3oV0ho3HfHj
QcFJ8S1J2rdOHZ2XyMhwB8/9cFwHVRIu3AQXp5BPQEeLZ5szgeTB7D0rurIrrDQOXnM1cLaclype
0UcVm7auvR9ao1T3OkX5z5Y2rOn9AgKGUDZ1FVL881kXQL5HGQvlFIgQhy6oWuoaqfRkn+pe9JKZ
vbPN3Qqx+FCt701RxId6SEBrB2r32LExF2rJHy0C/glTqZ5fxItz/nN6EhIBHi14NfpWa1dhbmib
fihGdWfk8OyNbHDuAz8Rh2Jwiw3ndkl27yKs4HtMvYmpTUR+OE++NQujj9gew9fEjoJjXifeSfFy
8z51zPTFVgCybaKoSn/1I5jxT95KDA0ZwOZYkgJdKNyM+gA3wmIHaL0sDnVuSlaiophUoWBuQQpd
iBY/2HGko/SsqInCA52nCMYYaa1mK9ErEVYHiyWtScV0FX0TS92MaCJ8DQN2w6cnyd5GaHDKDieu
//kCJy5Iz77T41evcexHFd+6jag0+3lQJRwOZUk16KM5/hVeJ5qAkOhOf/5PBWkgNbAlZcHXWAnc
e0NVxrVO1QEDrrD11nagZjtcxryFy/UigMF9g7d8YrqCE7p41ZWyg7bfu8lrjrvwDt4pENtmVPca
qhlLZbmPZgj+gEAUJu+U057P0Gwkj01WKqfWgXPUU6x+RuzeWrdj7BxkayUktTgCXF/FD04JqOip
RTnB92iCnw86hrZioHCjnJRGQVY98OLk1UClZBOkVrshWjfadZ4X+p0T287CPf3BS0osShXWRiKW
4vS8oZeXnarHlu2fggIM20qH6SBWNcqk4bqUmv/TJgUA9GGl2cojfq3XJbhayrD9QIezTrv99W9x
sdhUCOnJk9+yCFOEfv4tQgLHoayN8GTjw3pjD2gYrSIJ9GOT1gAPFoK1i9BlGo19RQIy7Wt7dn4E
YuuJxNfk5CqRt/XbTN1XfnLb5HlTrcJy8J6vz25pvNmr6OtVX6P/Ep6aIIn+jI6P8gkS8122Hhr7
HSedeskZ86MRJ4krUjr+ouB8/j3VLC4DIc3wFFXlW6A0w66tneSIgofKBHGV+/wEp96eZU1oJWKQ
8+FoCkPnTIL4pNYyejKFl91mTiB2Ct4lLgRy6cY310e83DCkjygB8MBNzRVrnqXbaDPXehmfbKjq
q8prNX0VIxWzwq9AXfqaF9fDJGoE8x6exmQtP68BuuBqNWqu8cmNueuUWKn9W0TE6nLTC5TVN67j
GzdaiCnL7vosL5eRgbn84GNPV4Uxe8m1QU8saVvRKexrAGhD6aXKRjGjRNu2sSNfOk0by4Uve3Et
TZOlnQixjQMCLvt8LVWgG6OLMe2pruvixY8aGLTW4HkPjtK7R39Mh9++IfCsNNMQ+arrE76MqKly
0bGl0GpS4AOEej46xGtY1QnOCwQ3/s9MuMm3LAuNYK9kvvWOBSE2WZTX9a+GE5K7y0H2Wz2X1cLv
+GB7gY2yQNvzsoOXmAWSPkDNrJFOfKIxNbZbEVtJsFWTbqBJpzjH65O+iNemOROvThEkXIL59hI8
ptIrleTEe4AXgJf38l0M1G1d6la7yKNkgGJNXf7M88CnTZCUyen6L/hgn5E7/w3YKa0i03f+1THd
HN1kpOaEYHKjfyvHMtwnAa2h9dB2wU4d01T7bJA6lTN5gmiMc64u2m4aTY1eMazkNFaNkBuY5dSv
bbcsnpEmLA6ukN6vYECGcg8BHnpyJP1wAcc0zeqs0sdP4L2fwFYk7jRDz2ed9omHvLiSniqfOjWM
Yif90gql/aVSVva2NCM699VOumLhVE+1+8txSVJAYJDBzzuhCdYOCdj19JSZcSy3cd7qw6FCoGth
VT+YHy1XMpOJOXK5r+zGa+wswxrWwwf6u1W72c0EIofN17pHPkfw2Kf2sPC2XvR5qVNP+5j0T+XG
pAR1/lUrWP4BOoTZCdR6H7wlvokjVhvoWAx2ihE8E0oKc6PyrDfvamN2aC4mIhdrX2ubG9lXiIAr
iC0uJUUfnGhMuCeUDZmJTWvl/GfZha4FmednJ82A/b0te91Z0RZx2ztEmES/EKF/MBrEjImDRhWX
AefXmAnUoSlZ0SJEovlbkFaOs6Lm6SS/LV83o4U7+6PhSP6JZCAyQuycnV96YqJQBYg6u67xZ1UM
cqw19S75n4Ku2Y/rl8UH25fvx94FxwPneM6L1WSTKINdFacstQyU0Pwm72/9OE9ero/z4aTQIiGZ
h5LAMT1fMSxfi5iroTgNZVL+0DzFWUWGpEteaO3CDfzBmwe8m/oN5AfcxOebA3vGBsK9yE+2OzYt
ng9VezeipH1Ix5TcXdrasdNz5FFHo1mwwPjg6uWdmax4UGrj79kllOsZHjjGkJ/UKrPVlWkL9n/i
O3s5BtFzgyfFwtb84Fbgtpt2CdEvzfnZgP0AONRIneLkQKh+8gI73UiysEMwpsmX0C+rYEs/Cijn
9dX8aJ6QFsGakN5zI02r/U8SqdVVHQ1GVZ5yfajWCChE29JIio0xSLQslHEpo7gYj/VElAucNa6n
0ItnuweDcknJJdVOJq3hu0IvJOAWk877KqVKigdOrS31Cy82LKNMZ50SFEUbd85mVkyXMjuc6lMw
BvEuTAf5mIR1hrtPLwFTX/+el5ESFy1NG1CRQMo90EXnHzQ16gKYt6afYm2Qz05edV/dDm7JLsuA
IK27pLSqQ6tp8U5LYYhqduXcgBb4LHafqIXohVMKnog2wxwMYNB2zHiFjFNL5nbwRrN/tRScu7hZ
8xtXWntEaGOxNPlpcmdP6DQqcFDOC015Y+6vmmPQOQSJqZ96t0lf47CN970rna/NIJHUDPq+eodS
1K96tR5f81LEmx665hdX9ZH0Gyu7XqGz0f+5viSXW46nj5gGmNNUD5rX3YoE3oLaWMZJydPovZVR
6m/sqPP0LdFOkB0Efq3N5vqYl3uOMa2Js4EABF3x2TavSdaRyLGNE36MzluMFOVD1SX9BoOoJQe6
i3t/etkn3gBwfXwZ5zml3sbj9ICapxZJnnpdB0GebkSnLPnAXVxQjDPVbrkSCQ5RoD/f2IHbqFgU
BNZJTdPynra++TNoc7GSgSZ/W1aYpKvGMJaegI8WD8tZsFAAGiZ3kvNRbWXoi4RfdKobNcHX0ELR
iKBTtC39ded733jYFH9+7egxQwvD12ZStzgfUtQVbYxAoGYUlea9EjhmtU+7XqyrokUx5vpgl6tH
x4SJESVwOTHa+WBFTes8g4l/gq+lKyhdgjvb1kKq9q/rA128pWRNgDMmwWFothfmDMDIAcyMlnWK
DDXwQUFN+TgGQOpTyF22y91QtzedAcujxxI83V4f/XLzMDr34qRjxhs358ZTNSzzsLGtUxlp/V4q
ZXoQXVUdihxFt0ACWFl59lDtro96uXnOR9XPP26aVFGa6gqjqkP7HI5eflM0pgkvQ7f+i6vh/zg7
r924kWhrPxEB5nDLjpIs25LtYXtuCM+xhzlnPv35Sn+Amk00oQEGgwkGdlexatcOa681n+7bW9tj
oljcLWE6NHmLj1m3SjwoZmH+JY1zekhtNTxQSozcygyaZ2WAQyn2YXtunGhr3m9tpayV4gCqBTx2
4pi9e8bjHkKtsZvNvwLZSA9WqssR+sGIlh4Kp2tewykYtrBQ6ya5IXT9oEdZltj7EVortKbNv6o0
0c9wqvoHSCeB4QMpNMHHJmb1z/3tXTtENBllIkK6e9yb60VKExDFBN6Rv9rStL2+HtXsCEd/p+7i
QG2Ng5IVNHVhjws+LPQBHQv9TcyCmkSQall9GVlRZUy68Rdo/BCqNL/+GiYIiR1gTG0epJBvHoDR
t8/3VyxczdV7KqS6RCZuUJAWdLTXK06myc7jNsy8vgrksyGP5gjMrfhj01Jr3TTNDFLHwdqbCvTo
mWN+9DwDIqQOjQoHk9XaTc2p61vZHEep9LooUN1Jb1pPiZTuwH+DVq7PtB9KPWlPVlaHG5ZvPrWY
f7DA5NLaYMOXaButGA3GTofKi5GCR2MXnd9q6AsYK6LoQZ/L4DFCr2vj0V7ZbUHuyEwpHxonudjt
qixthu6a2gshD/PqIqg+GX6M+GBPU9hJI+VgamF5qMepetWHVtrwVrehI91z0R2kVwmki89+/bXL
PDCcPNFqz5w7tXNbS3L+mKBy5y+yBkHYySJYgtTSNKSG0CXK87OktIn5kEy+tOGvxVKvDx4dW4gS
REVew60sPFk5JjofIGk8Jqaazg1mzdXnKfoVK4Ox8QLejCpDC4zmChyfsPwAVFlWUxHKcii967WX
xmHp7ALCWojSrU455JrTfKqnTgoOBLP+oc3iEMIuZaZcXqE3TfkpjBiN1EeJYebEhPhuh+9jtGSW
0iCCQ1KyvmqhIfnHqR7N0O0Ymp13Tlcgj93Dxd7u7KxKrF1YJPO3tKnjl/v39/YY4zZQTBFtX1Gm
XnisOS2Gqm38xlPT1tijaVO4ienU+yiU6oe2Kz8T15XP923e+GW2E0oYGljMk9E6W4QvQCIBYlpB
6+kpUq1O143HcaSXNM91c5Dt8uO1YWFQIPXFzAKY8sW1AVvk1MjVtR4El7pXNjQfcf7SMbBk6ZGC
IWCXvqvigxJDfL4LbdSD4L4LXu8ve2WrWTFtUNEMgMx/8Sv6vvGLUS47D1xT+IVfij58FJx6hrMP
clerZ79Vt8BcN++9TcEKUAf+GWJrxrOvL+wYxMyOjXrnpZXjR7uCOw2GxKg1t5tk/XGwMvukqYkf
wP6ZXe6v923MbXFFqfaQa/EXsg7G0rhaNpB796lHdTr8MSRydrbHurN2FXrsjAtXzXQsgjFN3DYL
h0+j4tR/h60S/ivVZd8/dI3SMTeH8Mpv+F7HL7Hvp8fOKIqzqSDzrJVfw+IoS6pzjpnrO0UdUG/3
/hJu/a0ASrF3YgSbzHxxOxA77ussjVLPSKb4Z8ts1qc2LUO4KyE1PiD/k+6VjsYCM8GhW82a+nDf
/spNYfKFngolCYDky6kPp/WbIpCLzCttLfxaDXL4OZSU6iFTWwcga2lt1JTUlfMCAzgZOSVBEKzL
T9alCRwetpJ7NNHrT41qJeeiz3s3MtE/daVaL76g2x5+r1QL9n2/n2Rpl0Pf8JIwtvo5Va3m2zTX
Y+cOsC/sy9mq/qJUP+/B3jv71DDbPYBF6YUeZtK5RZN2yW5kVv9ca2r2Dbr1dGdNswntlsb7FmWV
/ilJINbd+KyqeBwWJ1O0/0h/mUamR7a4iqPkQJtfqpnngEM2Xd2frGFfmnWRu63RDH+DV3QenC6B
NJQ+nRYc6hbKmofRjHLtOMUhShdZX0b/NHMpXSA31esjg2m64Y4lNQ8BlEE4A/o57RG4TgWGTA3N
51KFDnB3/4C8TUwvV8Jnoo4i8DJ0Nq8veEWPB0WIISHsiWr0GNRYgwYVQp+dStH4PFlOMe0Fm99n
ehmxeF8U6yHTAv97YBTTSzPowy9Npnm2N33kNPdxNptHVZbSXRVm/97/sSsOEDdA3ko+ybu9pL7s
aY4AwahLz0wV6TIVWf8ZXAgcHz5haug3ybk0/Ow/xCxicwhbmNjnHRe/6l3iMaoJrU5UojzuV/ow
Vpp07rWoexKJ0CdZy+e/EnoRDFrKxuMYpNkumor454dX/uby8SBEyzfw4XbMZKhkutqDHrFz6bvT
AB7s9Cel/vGzhjzLHlie/1GMJ6w/VPksyCNE0WWpiafoKUWnCmLAHvrowzD5I9+4mB7CUP0RTt38
YMAA4OYZItH3V3vrtTCIv4dqiSTohpzbKQyZWeRi8Njc4aFttODBH2XpMJbyr6y0mw0neeuziIZF
ZgmtGgtdthXUIG7aEO0Sz4H89myZMfrKkz3uCyvU9oGWxi8N6tsvg9PZGwu9BcMI5DLGgZ8gXnST
TssxHmuM2skr0SB/7OYs21uS7uziKlV+yL6cHEsUlHku4A+Hbsae9k04qOdR+jAnCW+sQK0RC3PG
qbYt/EA4zlVWDO3o+eOk/mnBnJ0NrY69pqqMjVW/gSGvfQ7TqCQAhIvgKHjar29U0keSmTIz5jn9
6BQ7LZpnnHlP23eXzJYdummZ4gvRk4jQ1THK+Z+OcjIzvwyhNA9h4YQ/asV0sl3nx9UXraSxjJz8
qEmPSTZkfxsGTWMYuJVcR390agNYuXzjx/0zKjz8cg2UC6mCcEmIDRdrsO2p0snIR489ZVhzKhWp
gHcCmkHK/vXf943dXgio1oRONKhfWzSMrzcMQpBibnmHPMuKfKpZ8Fwf5mxmSB8sCLNAlQr/7um+
zdvQBT4Q3gXYBxgCw/q1TSPooXnWOsXLGJfeqZrU75XWCiaUvGT4wOtQOeUVoIA2Uedgx5zG+PX+
D1hZNCVtQIZih+nGLQo+qRjFAb6jekMgFF1Vs/iUZZPsDqVs/huhWvXh8JpJK5sBHE4/ndNlVqH6
dTWHFEc8qbX9g2kl8Htj9GAqtXOUgjLY2yF41v+wSGJcmhlETLSorneZ6XGQYHqreiWv7wku7fQh
67L2szG35SHnOG3cvdtjy6QE5QZGnDhNVD6u7QFGltKZiMQLpjS5NHPTorMVdMrLNPaGshEmrR0h
6oQCLvomey8c77uXk5APpvqk0Twrr5XwXHZOi+geuVTt4vf98lC0/eAG+hBXB7Db1tcskqwPD8G8
kSiTZcJFQjt3eY5Jx0vKoprp1WoFnZMOTPU0QYSxM4JCnlxo3MlRjc0c9eZRwaxNQ+atIk3osIgQ
MwkMh2FUupfPfkdC30OQHzEFvo9jyfAsqvtPVoPeoM1g+fmDZ4qRf4Z9RHNK1JWWdE/caEmCxMrw
gNvFfzO9Gz86k2+96KWaH4aIeav/YE8MZNIPE3XShaewp9GeeMQNT4/1HLdtjWXsAvOPPtt9EZ5q
+CI2Viic65XzZYUEJSR/QB2YLF+cYuqFpeJzVz1UwIcfgir+iwYY+igpdbVPw7z/UWe5uRUrr1gl
jQOeRmOX7MYQDuvdcU6yeUiZo5e8KbJ+OGHg7wpF6faZb8KTVrXanwwQ4pbaz82FxQXTpKHxDawe
f7w4R4CTUuayVcmz0z77VbYm76BWlT/63rJ+3P+Ot0dWmAIHS4BNdL0kMLITWa+R8JE834zkp3II
y5M2hvql1hiRG3SdIkeLUCkxqr+F3Vk1DWafVqIoSy6zkKIvO2WMwuCi0VydXlM0f18dI4MsI5Vz
v6JiJhlHqOkYvMwHBUbw+yu/eWpomQIeFYAlkMBswfWXnaqYToZahxc9Lot/7XzqHsfRql4mZZLR
8kJo+6NuXxjUoQATTT+LWctrg/rooEpZquEF1YgshA6W8sZYtj/p1ueINCDDdn+BK6dI9OqxJLhT
raU8ZtrWWjYHmuNNJRpsxE0EEzupY7wVWQBc0MZ+rplj/kIQjIMAo3pzvbzeZC590izfa2AQORgV
9SxXVn35rNZDWn18L+kGCVohbidv6GIvUUyGhMCfg8sIwEo5oyupH1t4CJydQXHH2JtNWT18eDsx
SWJEKAYH1hIDXCZmSQAbob9idBk8oWEvfUN4chx3UAX8vm9r5WzSZtepH4GoZj8XEUIIqZFmwXZ7
qROn3McK/PB5naJuOrXxMVO1P//BHPvIZB/EYgygX386CSlqY8JtX6puBj3RxK3+qMZ1ewwUY5bc
cB63uJhXF0i/nVFCOnv0968t0hnu0BpKw0uqFkm7Qzgj6h+bOLfUfT3nccIwS8Lw0P1lrpxQiOTI
dpjF5Zlc9jF7FILmpLIkT4pTSX6uoA/Idww0Tu0RcI+x9SSvPB04Ny4f5SLGu5c1hBIcZJg5WXiB
HaQNdyjoSPkRDVTpNMdjVT5TUn5OGLnYKMfdrpJJReI9cfffpjWvt1bJ6ojsOYsudq0CpgbvZeyK
euSlVqata7hqC98NNQPZHU2Ba1tqoSQMVVXRBYpw9cHIW+2IMEj3DCCw2Ljx66YEHRTGBNLz2lTd
2vqklTXLAi5Y7MdCVg/gxs0XR0YT68MnhT3EVf8/Y+Lpevfqy4NgipTt8FKiGVG5hdVPkCSqZiyd
7Tg3Nxz17UHBGiyCAvxNcPNWX31nrZaUzpE0llY6vT7toL6noolySw4nk118nmt7espxF98/eh2Y
cyLxIYojrqFcfL1IVCdC4E5mdIniPjoraedc4HsoDnIobYpzrnw9gQkW+E2qSpQbrm2VZquaQ6hG
l45l/XBKRJlS32JwNS7SLUW/VVtEMswiijbzkkivUqcxq4c5vEyZpn9iUk56Tlvovoap2crk1kxB
h0gL/W2OaAn7c4D8URqVwsscouDqVk2DCpXRDU2w42Gwwo1jees1RUuBKWgQNfTelgcFJa+yU+FS
vdQALb+aQ/FjYKxLdDaU79HQda/3D8htgHZtbvEsTGYRGkEQh5d8mJGmA8GQ8fgMg/O33ZjVFyco
5eJ7M5SG7Sb8oMN96xuLXWY0UsTYsIPG1cXso556gNq7PtHTVwndN+Db+pZY+5o90egj4Ka9RcH5
+ojmvm8POu/fxYEu8ClxYulbYFs949ST8aseM+PDc2HELmDOcFeAIMBuq9cGi1Ytcp6P6NJPjv9N
HtX8uYBdaNciuPUwm323MYCw9jkB8aAB/NZfW1L4OXqnVX1rEPBSUNbcpot6+bmbwmo45KilzWen
q2QLocFxjqG1M7YwYWsbTH9IINCAboI2uV5vL1ktJNPCg5f6gIhcSfw0WZWX5XLxm92QNtzq2uU0
hQgDA36YXfZr0lSKtLDxo0ta1v1rOnTUOjQ9ih/MYIYo9f5pXTXGABzflCq2Yi4ittF2+mS05fBS
SH7TfanbvnpQi3IqP4+pFm8U6W9LyBD0gPmElIBHg5LY4qwC4laGjhHOSwb3or8DG5ChlzhGhgsH
9dy6Y1Clf9sID+7UcECZ2MoGNNlVJfk0kohtBMYrz5fBSQadD9IaSu9FoTLP87Tv05KLoxSm8UUL
nLFBx9J3joPPyXaZtAijM6W1cgvSeDv9wT4wWqmZ6HkISIf4Ku9eTr/NIi3t2uQS50hf7iu/nX7o
pg9DY5PANKjj9/m7AvO920BT6SGmnhM7tIbzeQJ6/8xMX7G7fxDEh74uU4BEFEUnEUGIBsP1T9LK
zBJ6YfElz4xs2qFtCps14tvB6b6dldsE64ElmKxt6sRLOGcwAvU1wjm9qHo5kqDLIGPnuUkD156y
+U9XNdbLfYsr/gOvSOJBVwjZlmUZUU143gHEZpc0yPynaTKjEcaJGT5vX51/R5UjvTa+0rhRYlsb
09kriyV/xVsSZALmv0kXzDBPxhmwgdbnl6qRWzjqzahidlnKX6bQ3PTNK1+R9h9laJroxCtLfuxe
RkG+6x12N8664VBUDoe3Qne13fAbKysDnEVJAJQHCd8ySR9TJdDlsMwuZaLLSAg2NSS8dWRXbmZU
0CWYzRbX/5rzAJpAiclAupxViu/87tJ00EnVaTVnlzry1SNCrSYyzrP6h+pi8NjqeXSm+NbuGL3U
jZ3oy+0SOD6OsSJNP+6fqBXPIVieiZ/IqgVW6vqX9JUaQCUT5pewVh2JUilUtlHB3XJNQNCRbDEU
riXy4b7V5ZYLNjcByhIk2m+KFddWAVN2FtXSyUOUtTlN/JmHOOrwneXQ/7ESJ/gopFQYhIWUHhs+
ikBo4RLmuuctYqX01TT7aYyD9qEYADwgktl3n5TRiT4Y2QuDZPKifyLyQGPxhbM2CTIGmlRPA02Y
n0MwcX/UDnzdvknmrc6e+EjvHZ4wRl+P6I8CNNA6sd3vjlNKZbBmglf2/DlJ4z2F1Kx5lRwrCPda
lafzhhda+3pi7EykeXSMlyF3p9qthlTh7JUTwORnJsGz9JM+gmsXfJuHaprqjbhJfJ7lAnlqqfmA
VuVlX3y+qg8VZ8yZ7EA9ZoYlk65GLRv50wBhQLgrZjJ4WRmyn1Rt5lMXCXXb+wd2eU3EDgPlofos
4ibCi+sdroyyLPsyVjyVslTmqp2qvZpoYZ5nlNkDt5e6+GuvO+m3+2aXPvD/mCUvZUyY+ujydsJN
a/RzOymeXFVK7pY5uRY6toa+v29n5YsKkSyRhRLP3NTyICJv7KiMZG9GyaU5GS1jEPsOfGh0imJV
/t6rg/lRCD1rE80LwgauBzC/RcwitRl0OE6hesDDdP1UBEUH3Z0UR1bzAJlYX7uU5Qrp5/2V3kBh
Mct+gjhg5IQ9XUq8wLg8UPkaNC9u5uJrKOvZXvbLLgc3Uw38Y3jQBz1+VfpJDwHkDvNTqtbmRvS4
cmFpjr+V+5njQQvt+jjFGhC5hAFg6sJWWjOfa/oPcgiE1zVSc0v/Yxk0iBUzeQ0nLgkrQgmLjWZA
a6xg4tC8xJ9m51FWIPBnGvapdZJaOYyGQ+2m0aziEzreW0XGlQOMg+DKAO+AsmxZ4IjKzClpVOte
P2ldtgfTGOsHpw2Kh/ufdeUA83aj6fkGhwVmfb2heapWZC+aDljIqB0g3DHKRE3o65dhmuOf9Mcq
53zf5Oq2MvBLQERBwFlSateJRC888lnaMATTqQlKxBhbu1V019c06VM7O6my70fdv6TDvAVhWfGI
gogNSJLgbLgZ4A/GOafrMPK+IE75qwS2VZ9g5FWTI8Dl4RE64nx6ADA7vBptQDIQGwg5f/wVR7iA
jENMMDAhJj7+u2cn9Mey74xE8cDcxsnTJKkl6Z0Slc6XDFys8ilX7XEr1VldOLU6mPCho0cl+Npo
FJSVVYJM8Mo6VJPPkj9m+0aGp+Ogpf1g7RAWmkUAnBcQP/OHKxcdQ+Vy/9uvHTcaH///RyzqBpIa
DeGslKpXyUr7BURV9jOjPHIwc6MB+I2yzH17K88PXoL4hTYo/eVlV7uywhk1ekf1VAkkBq9y2u/p
fqrf45Ym4aFsUf/e1XoEGf7HDfOeEB6LiWV92eRpp7S1lT7RvLCom1+h0ar+c5ihF36M0B5HN2mK
7b9VZF1e79td22CeeZJ5+GAFrfj1V5aGxvezUtc8aszNQYo15+h38Ja6qjlHh9kYtwas1naY6Vkh
rQjcGsj1tUFAobTo6kb37EJpPiXO0D8XVhHbcI8kNhQweR4Gu4C61dZk66phsO0gDBmpJQW5NpzA
sZJbdaF50lAox4jZencYkvrZkYcKJfnIhwbfn9Qw3XjyV+0y5g1ygPoXl/jaLhx1vaIHteaZhdZ8
hqJwfO2znoaPiqRl6NKVHUPXjFtzS5dz7e0DByNSSNwXiNJrw6gpykVZKRrY7Gru9+XUG+MxDcpB
cmFoguP4/klaXSc4Ewo1NPPp6F+bM9o0GID76J6J/rWXlNL8dWb4yXdzdS65rHWoHYpQyHHdt7t2
gnn1YE3HQwr02LXdWU1CmAkLxhZgczlJcRsHO4SDOtONIicf9mNKMec/3FZG7gmmeM9BcQrf+c4h
p7k+jUad6Z4c6Z/bMlC9tuq0EwmlIbrb3VOhSdPP++tce+HJZSk/QZtDdL6wKQFG00LCYQ/53Tg4
AlBLj8i0x/rxvp21Y0OmCgyElBEGvMV+WjKi92VvAWqqJOsPc3FqCjF1D1RUn+R23LAmfvUi4RAJ
Dtgwag8AABe3I/ChQVLMxvRyxfCf1LIrsn0xFs9VXV+kMk5PCl7RflRQNnQz3y83zK8cWjwRHL48
cdTBl9PuAIgY0bIK02smpJ9PUu+bAXooOrNjkDfWZ1Oq5WSvZ9G0RUC1snDOLHwuIPGgp1h2ifx4
sMw+tbFsICA7SygB+rEaIURW+v8SZaDPHqCYHbjDWIC6H4tIlz/umcC0izImCEjSkcWJissmLvRM
trzCRCmhzxTmsKWR5kboGDM8aqPeHOmjphuXZ+XC0qoCjYzqABnyEk6l2HT62tK2vGrQ5OhQGVrS
u0rl/CvFQae6pTloG195ba8FfEs4fgaMdHEK3l3XSZtlPnNkeZ00BF23S8c4/Kfs4izcy33nS7B3
To10cvS5gEumttTvNf+l3Eht19ZNKVsgBQUycfkQwH04yVMdW15cZzVSqoPpItEX1q4R+68wvoRb
HORrh/u9wUXwxCAQqkmTb3pyJxXxAdYx+TUaGTg6+8BNUBQHROYqMRTPhw+7EFJ4MWxL6EzyuJgK
qlU0RtO84gvnYVlCBtQoT7Sb8ninB223MSy34hdBz9JTBvBJurkEkGnqmHam7htekNS670KgE+lu
bvdbwnArfhE2UqgUKV8K/MjCU+UkGTFxC9mdpVZz4ZZa3r+EY8mcUzRqU+19fA8FeEOQvFKKXp4W
XU4bFIM0wyumsOseo9C2mp1fmnQ+4yq3NyY4V3IsUWxhGoIXDQTV0unrQSzj6g3PzAsHit0IWFPF
iP9rnTG6bDid/AXp+fw1VodxwwutmgZuD2sXJR9Gq64vp5mnFAgGU/dGnlug7JrcPOiJnscPKoij
+lGtenQX+3CKfkv8+xZ7ztpnfaPF4BXnai6RK9B8903StpanhczZMUoV/y33lb6bKqveAHzf3kfQ
VJAdcnx4bggJr1eqpiPTRJFCIUYO6mEHaXn5OzSQIjmmqWZ0B1uO0tiVq5x27P3DdOt64IFjfTyy
VEgphFxbtqWxawcSCS/PzWBfKXCm7JHf1dVvDVpj59low/7f+yZv9xWT8KByK0FwUdS7NqloyOwO
Rg9It8q6TwHUitmuIondyVIUbrWXb30AEGz4pWwyZKKyZWwkOzO8h2lkempfRP+jWJPSHIPUqboP
P13YgckWRls+IoHu9aJGtVXMwMaOYc91fkwSK5r38WRJxsnUCmufmPDqbjxeK6cGvAvlUCCVPGLL
ArfdWWZjJLXj0XLVqmNTFXSl4gqefaA6jf9Uwjn3p7GUaqtWeftqkgZTbyEfhtCKs3O9WDZxoqkL
aNQvCsPZjYhBHiPam9HRbgLtV9bY8x4hF7SSJfQl9H02dslWEWLl4L7/DcveVKU26N8FQXTJDTn5
EjRtFB+SEpKIvd11xQ5ZRwhD7x/cW38ksn/A7aLyDhPS4hvbg912vQFUlydnDp/g9Oq1XRU5ieaa
MC89NTDA1m48Ze1fftx2G25/3Tpj2OiKUWRbYrCjicwZteTgovqG8n2iEODvCCfM73WrA7oZ8/gr
IWrxLQoybcMRr9xYbisREuV/Uqllb1urGjNNdVPyRsoxT7oErXqWWNK3FkDQ6f4er31W5ksBQxLI
crgWnjBNmnTOxyS4FMpQu0MxBF+d2J/23Zx+U0fH+H7f3MoVQhaTMWvyGWRRltKKAGHkrJ8SyUvz
EC6KWenG6ZCx+dFBh+VpDNx6AowWWKO50cxdcUzAUGil0NPAGcqLEKzpAgSGTD+8dH45mccEzk/r
1FqR8R82lOovFB9kwZRXxO94F+H2WhkXVWhEFwVOjxOPzOjOCrNaqT33zSkyJGrs9/d07RPypNAM
o72KAsvimtRZj1zkqEWXlqnF4RiBEMhPzlQb4ZkxAqt+yAqzerlvc+070h0igKehS9oiftO7VWaJ
r+S+DlRYbTXr0zDL4y6TfHlnFK3zYnZGfWj0bItBZe1aUPylOsbu0phfGJVm5kvUyg4uiEZaI9qF
RfGgIrbw0tTMLN5f4KotSKvI8wX12A0HEPU5CVgRsPl0qL7KiVzu/CFrnH3RoUG6cWbWziZhF1+P
oQ9g89r1buaWEqSWE0aXRG2zX7KSFMGpTaMq3398UcBEiNHZPcYPhMt799WaENYKLckcD03V/pgU
heXvtLYNtAdjmpstyt+1LeRo0CuAroOweXEuNaM0IlRTHK+3B9k6VI3gG9FbOY8OTayFv++vbW0P
SWbpsLM0ECHi/79b2+iXVpgSaXgG/f3PlZqDAQIVVSeH+3bWngUe4jfEFW5zGSSL+S076VLfo+1h
ZGcnsKJnOiX286yAY0Vpyc57oFBpHf1CDlSuN8yvhQJUR4T8iBBsW5IYyTKsaf1cSV4yOza9Q63p
D6VaFU9F0zOZPjrVkS2OTnBZJM0hy5v8x/31r918xgMAlwMHpfqxiEWUIExKP8aDh13pP/sMtj0n
5CyfcmNO6T6YtIXqTNu4jSstTBVQndA+omsqpOOvv66eK3BL+JHjKcFUJ89FUftuA1WBdkqp2qiI
bPpZYLtxP6vqEw2z7LNvQINzyeW5+XN/A94oDq8LZZTIgBWTP5AOUgG8/i0BZde+dArfy9IUN1Sz
3Wem5kt/16dK+yj3TnAKlKSFRGIyThKg4GxHWqpAwj8ME9q/VbKvkDs73/9da88AIgfcNkjLAGct
nEjQqAZ0rrHPTFWR6fuxSavhoUzkiBnvKejOEpQXD//BJFdcMOCJ9HjxVTJF6gK10C1vbGdd4zBW
7TM/b7APmj5qhGZhZvx13+SNaKR4VYEjCOwd+FVyqevdL2Ghy7OhM+F1Km3FC2UHahZOhqQcqS/X
jcuQhQo1Zyxl9S4M++CTlWryz2Qe/RffkaMW3dEwf3Aqf8wvmtQNxv7+L1xxEPwsMdlGDi+UF65/
YGQVjq8ZgU8fp4wrF8nzztlN5NFe26tSPLilamQHQ0tt46tRNtpWFr9yDngaKeDC3sClWYZY4zwl
dgNj02UaG+OZynu3NxEL2+kxqQN88NMWHnLFJYGmEvNCNnEdU6DXC7YapZXVUfa9DuBg9o+el/1F
LQb/XE2V7DzHTA9lrwyfGeZXhaqFs6vmYOtlW/FKgvWamJLQTnDhXv+GnDyx9+dZ8qJ49sN9lTsy
MXoFfPv3kAD63SW5WfmuMQV1ueGR13wTODL8kigfQ16xsA3LZ6z2gJ8u8dj3B7sL4l0JB+uxCH3J
OVtGYv1bMZP0udHz+iTnbRgfZrPeIhlb3YF3v2Jx7PqmGZq+YRBu0opmOKcaeAfXibS5fjGjaPwz
zHpMkBbX+tZIo1jfwh/yILIDJncbdPyixpj6GeMViSZ56iQIJMpJ116akmom+tdMj338duFzOd42
7feb59dAcqiqgyG89Eyxy6+ymquSOypMHe97PQme9Ka1kz/wKAynvMwbdcP82uWig0cb/P+SrF2f
M2sGAFXUVXDxa2binDKLv8x5Xv1MnLz+xnxXbm54k7XLRWtAAI4BQ91QE9C8coKhsAJgk4M97Gci
oEOFSqe2byVb0k+zLlkw4cYoN+8gSy4T5HQSqdoAo619YuDlZKI8wA7lyetlz1XZKQVEgRcomP3z
oDn+Hk5rY1+Z+RZ0Z90UHS/gX3AyLG+yZKTYn43gooxD8letinxJdUbTVdre2hoGXjPGXACARfRQ
OcSL7FdT8JFmy5w145zjs0TmlEKDUpWQfCiRoW7UM1at4ZAFsSit7+UutoozzBB2+15Y1Yq0NxMt
nI6D1ATzoeFMW8f7V2XtrDI9DqeF8M7A5K8/mtq0Y1CIXNuo6HIMlprsE1gZv04h9KWBP221f9eW
B906wBxgmeKsXNuLZMRke7mUPL0zfbd0LEqoaR/k3x09TLfwxCv3wpahG0NPRDw+y1dWr2nhSMzL
eVaThTvWOT8ykV88dHN5bqbe+Z5rkXXUEgkufbuAcWLjXq4sVgC1hbYr1As3AWnJEKJPHyC4tMoU
n5tuap+6MFPcSq/8rQGsG+w0UQTG4IViVA/01XLgwKg1q83aTuKFLer8sxVI1m8Ujupoz5+vDtkQ
19FuTgQ7bjfPcrGrbCdLD7lVWf2+asoPTy2JH0SnkqYpcxCQ9Iqv8y7Z8gM0SGG+4WiVynBKa0uD
By2kZVeObfeosAdbqLq17y20Y5jaxzXc7HeWRFLdoN170dX+X5g752zvi6bmrsH3na1Zir74lp8e
fF+zoWjbMr/2uUXxVfBUvTFtXC84UDNdSSMfZL4Ra3+n9gCkIpz1XzmO//f9a7tqCmw+ZQcEBknx
rk2ZVtA1mlPHlw5iS39HxsdIJs26oXRHOa02ymIr0SpADRgu4L4RecMimdHVMR7bmmm7dO60+rUo
jUz+asZmOfyo58hydrPT99n/+IrSnGojcPSNQtKKk4LrjDyKdhNlieV4VgnoyQ9SO76UgY5+bEi7
+18dcO53S2uM/piZY7jV9V7dYCYn7TdNuhuAJnVQwMeIN1703JzGnTkaVkrE1qfzFz8elQ1CpTVr
sKRRX7XAVtxgf/wWkDi8ygkDJKMP191YBbP1JUNTXf0nGgb9428MyZ8oIkFiKQrI16cn7bIypNoS
XwqdqRV3wEvm+7Yp5nNlFeHHW3bIeL+zJr7uez+gOn4BeW580dosmV+maq79p6hwjN92G06Hj1+M
t9EJyg/s5nJpRhzNei8xYp6Xid++jnEa27u5Y0b5BY5J39ioOazdDIqpJHHC5yByc722rK0KaUKi
6gLIts9coyRxUnNTKWB8DMz4FAy2U2iumvXNb1rEQ/sfbgYzoRwZeFJwA/q1/RI6sQLaTKiTmtr6
1ViTdYIRPTkUUqO9RDlN4o0Fr51U0DeitEpRF1Kfa4OtbnYR5dXkMii1PO+dRMpMVyWFHnaZXFkf
nV0Ub8ib9AH1GcrIyzekL8O+LUEnXMxQG5iUq5U52TWyle1ae6g30OdisxY5ChAqIXYPMBwmlEVs
Mvltk7dpnF6cbrCrJ3mKZu1pGJpod/+MrrgzR0jcaAJSycdbuFMkF4K+RjH64mcjku9KpBvx6EZD
PR2NSprnxwJK5a2S5KpR2oMU/6GeAut//eEGLYSkVMwjdqOfUwQb9dBxpW4cmn1bJJp5VGiRbk0c
rpwWBnqp/VAMY6xh2ecIKGcbaiUnF8moQyZUFBigQYpWlV9GeyPMoTb8D1vLWyVG1ohml4PLk1qP
wdwUycWopuEnAnLnKVC1cgewMmsPoLjarWRvJaVmXg16ImYJmPxZkgcqbdDEU9Qnlzkr8ld9xtvu
xmg2u51R4WWfHSkxlZMsd1b28VeZHjN9OSA7PI3O4u7Powkx3P+SdqY9UhvR3v9Elrwvb+1eZgYG
GAhMwxsLEvC+l9dPf3/FfaQ77bHagieKEilIOV3lWk6d81/COr9QQyqak1WL+YiAeGE85njUNkE8
6eiC+lEdqm7QKsXgfrk92VtfVzMp8kr4NUgt+ecvDnZKh4OaR3Zx0Yus+s8dPOXRHgw7DKaxmXbe
1Fux9N8UNZmBgB24juUpNG8T3JwvTdRYbxOtLD/zNApDvC7F99vD2joG4EvI9gdNZdLJ61CKiZ2C
B/zpUoaRNh2KGZnBY+eQWt2OszkklDxoz9I74si5jlO1tj6awikvUexaP/q+deEW9uWhSkso0X8R
y5ErhZcQAVdrpciFjT6DV1zczsrvUpBzHyD4O47PCtuDSm6Oi9OT7q2sf6/fy9ggjX1fmvmlySBB
3GfZ2J3xn9bts9bG5T+3B7a1/UgvJA+WMjtSNteTuCxaDA8Ukmo2pDb4T/SxXDXK32djaQIOnKaf
LeLs97eDbo6QMjoS2uT7lPivg7ZOtlR9zsJvsw4zb5H3/81WOyBMLBTcrm8H2zq4eZkjFcA7zUEj
4TpYMZkwcVVWfpqXuXNucYGe/URrhzJQFz1CBaJU+z13k60R8kjHMpeGI2S01R7w6LyjAwkR18VN
L/GRRcVtzpjdN3XkWDvn2GYskgmgpRo1AXMVi/KfrYdLWFw8axxLrC8BP1bWCLlAM+I/ldIgoYB8
CveKoUms3ipYYjqJa+c2Vf2+s7DrHhqMndMYqWnUiWL3gTfxnmLP1gd8GXK1WlyQEjXMnPJSdIrd
v01yY/gGb6FtArdR+49j0/85jZhBslRUaTtEVWCVlaaNGLoxF9XFVmFndLE3vQuVREv9AVmP+1lL
y09/vkYBPJFWSMkD5Fmv16i1IByOHF51iZ24OI98Tt9GtC/oi7Z7w/W07Bxnm1P6It7qK45WVORm
VFaXEQaqYIR8REqP5k9y7/J7rtXuTm1TbrJ1akjZnmojcDJIxauzeu5YLlHXVhdHLdri0NqTXgdd
5TY7qeHWXiBDkNAT8BL8+3oia9y1elDVTGTbN19zDXHvLiqqJzF7f4zDReFZHtDS5h0q9irSIgDn
aeVQXaCHpfoxF2X8vUGrci8F3PpUUjDONlxILSRJ1yPCGQHlTc6PS+q00VNRNeGndOn6O22YPpZN
a+wcJnvhVh9qtJQGbF5aXVpX8rAGHKv9qpRiyBMaAvXBdrq/eHKChwUiL1e/tMK4HiF5s4d7jFki
fYQe2cFJHeNkh0XbfLJaPXN3roOtlfhbIYEmEqiaNfMshliSRfFYAVGynA+p0ietnzW1tXPFbTxs
Sc2lqQAkVaCT63mccH3rZqu89AChwjcYa6n9Oa/t5lzzcnkrLLCMQRvGlfpYLvVeK3/rK76Mvrrz
VKeT6YpLarQY6lOEo3qHm6NWeX7meJN68Gpw+LePsK15lRMKtgY0IdIl11+xbO1cLVKtxOCuSMez
rmhjcyoH1fmrOLz84NDALFg3AhtRUNDnqXAptFKp//USbaw/eJR/lJ1Am3NIG4H+NzqqLJnrAaXO
NGO607MTmqRQznHRPphTBXa5dN7FVRXuEcq248Eok7g2JG/kn794DbT1Eiq8AquLOYVD4+djWB3m
CK3dthG9HcQWLjy3P9nmGsXrEWg2Ygu0664jlo2R4bmiVBdUd9sHt1o6vDt049dCW/DMbu2eII1g
kaBz892OvJV1Wi8ir7Z8K8rRGPOsvixd6h6VaZzvcqUr0Egp4/MCbfHZq0NlZ7ibQVEZRg9f1rbX
50wV2XUU5111CWlQT5iXhC66IG7mp6QyB5VjvA/QCdu7kjY3BlQNia8Fq71WN6yzsaZTHnHguPRO
zqi0Ou5x6Ux15+rbHN6LOKuv6S0qFYnUJmkZm6PdDMm/kMg0FxM0mvLHBKTKYxYJ8YeSlDIfBJzC
/YR8M/n1Kmpizn2tLvL9sBTKdE6nvlRPjTHVxttETa1551jdut/xkgDzyZ3Ik2W1KXk1dP3UetnF
tDJd+QGXoc8esUqtbSTk6BbvGXVsfTxQdfBnJfjzlTqRMDEa8mJRXty8pVCnaTkJYdN69h5PeGv3
0x+gmMXYMKqWX/fF7rc1FIjQMMgvTlYlP0SFfM5dZbMfTrVbdxjOWEZ/d3sTboaULz9kpqQA0+qK
WvTZUGdPFBeIGUX83rNqo/g1VJroHiIBnDBAEtdod/KLLWCX7DqDxfAgF73iktJDbxw1Qak1bZfI
+t4tsV6dyKYK7admDtVyQB0z188oNNnq+3zMNScNtFYYVk7bb4x736kmpz23TRcnb2eSvc+3Z2Vr
hfEuRQZL0tIpgl9/iE7YUd90ISusjpZP5ewtgz+n+XwfFZ736XasrS0rUR1onlK0pLZ4HYvXrygT
Q8kvfVXN7UGN43r8pAszDX2VSnzgZek3110Keyfu1qqWnghw7wEZ0mW8jhsLisINcmaXoe1z74vj
mUJJAk2d2mkn0tYakykQbEsb2Pm6xFVOrVDSei4undtX4UFPwvkXdHv1jcjC8pvVafP59pRuDY2a
MKwVMAC8cFY3i5NXTiHmhEWtFGJ6isXS5ue2css9u+qtdSI3D16iwJRfYUa4wawlK3mViiw3kPzW
2qS/c9W5705dPI/uzo25OZH4tbFVQakgyHT9yYp6QBXEzqtLKabpnOiG+sZdIOf4iUgcJ0jjaQr/
ZiqRh5DNd0pZa/h5mwEsU3WlvGgpDJgjXoB0Q8w+r37e/mSbQ4PTIRM61uS6toZ44FTmgsevrYiE
9k8fw8FNUJ0YA11MsX1IS1HsUajkOlg/SOVk0oFB0fxVOb/IjCqbR4N01QFEaqlpiX2ZvXQHZ3Hn
LBjoyCGoGIZ3RZrVH+BO1D9uj3pr71P4phjLY5WX6uqDgq3ndKdjcFHRFEn8UKhafcpSEX1r0hq4
ldrZTXqAxWt/uR14a7rR+mPg2D1xzK12SDojGYAZG1dapahHknXd9O1BePaBZnD3uQPBtuwkCZtj
JeGCcYgsOFiZ68Wr1rWBsY1SXETpjOkp84TjPShK3bfflXSJgZC2Ap6BX+D/tpfkbsfmJJBYNk6E
1Tw3eW2NGpTyy2JQEYistHDegEuV6Bw3L79ObtwZ/mCApNvphm0dEDQV6PlLtxuwtKtB23Nnz0pH
xR2h6QEtiKyb3rg2B99Hb8Ezbq9EvQVgAdEFoRXgE9t2bXhTdwgOuFlK3b0dtS/WFN+bo07VXe2n
6G3stNm3Nh3ihxTtvS96VoLZtTDZ0/rZerq9wl5P+W+5a7IzZHSQ8VxdL1oyVc4CaPCCXmpzyg3F
eeNKI1S/adOw9fHGAsfceVP34Xbc1yubuL9lobhuENteJTR4SlnJgN/UxXCG+qznZpge2biWCHLM
IOWnrrOdfHQDlypj4g8tVbCMVwmpukzKAJk/5aUtMscfnCW/0ymKjp+l7nfr01qynYcp8br8NIfZ
fzwTOi/CTmWqtZ3U6vWRxk/hAYC+A02DV8xJx4HwbvVOckkbXjZLUk4/cW1ckoeiAat8DCd7EmcF
0RJeCErhBpbITOd8+xNsLEJ+hEszXaZOcGDW7wFKAyXiqMnFSclgdaWtxL+l0aPAmHX20UmS/BGO
JaA1FvF8SeyR/4joaHrgldIt0c6t+TobQLkQMqmkAXPsrA+eWl9Ei0A+It6Tazc8hWqtOFHLAyB+
e9ybgcCp/W6bUhZcHarVrIJbgrZxaWJF5FD8smQ85Wiw7eFqdgKtr41Wb22rSRsCGV5zl1CkSI9O
ZSX1zofc2kugdgAPUN/kSSL//MV7xG1VNcvcKbl0GX4pSOZRLT+bi+KMp8a28vJdlqvNHvdXLo7r
S5lVg8QMKh2cl3BQroM2tGqVMkI2O6rGKn6zpMb0w9Py6N1UlVN+BlURo1U+LsO5nBs72/mGm2uX
gZAQSHe2V2qQemL1mtFgeSCGvvriGHjQDrGIrNMU8Y7x8y42zHdRldrLMaVaa/raNIyYk7qhq/0s
a1X8qQcDpRkVCRyUPOg88vfqChEm4jShh/xyOlrll1xdWnotMJOOdsE++vMVrMNlgL8ugU3rTD0G
TN5pS5pdxCjC6REpLL28X9p28vaKP1tLGHqqrNLDUX0NtEyGMBNxx6gi054PNchZ8SsXSr3XVXl9
A6NcCpiaTyoNGbXVWZTmetc4Sga4R8/fqVNcfVUG8e+8zM7fnDPQamnhy43wyjIrDxX6b7D9L/yM
McdAxusRlKEv0O0gz7bOePThpMijVCJfOwcWNjj40mFbJnHszB+9asyT761uJakPNa9O3mVuPIS+
PqpNfx4UEb1HdyW0g9trZeuCf/krVhe8agyqDmQivQjRqXeDm7vzuSBxPoixNR+s3NLfgKzo93xE
t8LKw8GRsmYo/MqF9eJMSmniWn0dpxcnHsvsEEWReV9CnP0HnBWcJERNQwUH127Z87nfWkjYy4A5
AgMtJe6vAyf9iFZIo6eXBHz8G8CU5C+6M852YE1kBqfbs7sZTXLyZQkCOO4qY/Xi2bbScUovA9y3
YzNP3icvqWdKeFPy6XaoreXE6Q5mS+Lz6S9dDwwr58a0alwnsJoPAXjrmFb5OslwGkRdZOlB5xiA
cOssyxM/arHqVrXYdD/e/hVbA7YkFk5qL0pXq+tf0Wp9vwxmGV/c0Iroyk+JVj9VRTI6vjFUUJ9v
h9u62lBOo3eNqAXPkdWgdfjpAtsqHGAo9PwcLPXL2GMkkibC/gymO90Jtz26/wu3WrVRY84aRrCQ
nG0ja49TA+D3qV4W4BU8bpO9W2xrk/wuKUnUuMx5riez6ISrt1oVXezerPK3hY6HTkbRDE/nc5t6
yjcnbEbrGCutvacutjlSShQAOrg/XpXOuAbnCVoUcH3LHj8OuE7BzENV5+CWqvsXub6Fqpbk/7FP
1uAfMY9gb1tixY02Bm6kWW+auld9YPrxIXYm548b2JJugSQPTzkLfcFVgoeey1zamRJdFtMsp0Nc
2JF3UJY+2jngt+aQ5J1yOoUJ7pNVSdAZBXh7VJ8vnWiS92nbFrLoomT4PQgdeeidYW3tBUovUmsW
ATwqnterxSuGIuwb0vWJ/tPsT4tpfVfmyji6ONB+WSZEYIPbu29zgL8BjRh+I/W02g5GRjEUr19p
ohANp3yIvTpQskr8oiQTisNfBKOxLLtqXJhrHnkdxlHlAPG/xLrRFkd7VqvZ1xMlF36F7vdOArk5
mUCo6IjQx36F1kS3RoRt4sSXkRbFY+J29aMGYvMACie1gkRNyBVvj28rIuVHkE0caDqv3uvPp8HO
mdOe941TNeV7TGZ/WXgJP5UNxgYaIoY707kTbn0ztbat9Ajz4YRiVeOhXCaecXaUHXkfJ78Wqgk/
/2Z4kgtnAdF+1aDsJ01ZFAMPpjhz7P8Awj1as60lQdnbM45B1vAXR7U0BpNgW4ncWt0MjY3dn0Zj
4TLYpTYHNZow/6CWFXpnMv097d2txw5bwCJhpLdEbeb62+mV140jFYtLrjXqUafmd1cDs39jxyqG
Ca7RVfeoFXr+0ujK9z+fV4qfEInRVyZvXS2bavRytR2U7DIL42uuTGrq27h1vzG1SX8UkZo/3463
dSdR62RiOWGota7iZVnRWaUyQc9w7OYnpVVRHooqK48DIrF3pLPenRe2+nK8HXbrqKHkxV8gNmEE
rj5n5xQw25weIGU/6ffTSCEqaG1ITGVaK8XO3tgMxjNDMvVRIVwTdIVTJV2kxjkotaG7wIBmh1jO
0B9bx+z3ZES3g4GgpGVI73XtRJOrSSlSbNEvWQRVohNe8eQqOQ2jzor/JqH4DflDjgJ0/5rhWExR
sQytll0mpW+WO8fNlu92HZcfEjj2vpgzZ/H1IdL3GM9bhw0JIeZZjI+n4upqwmPNwecCaoZIm/ar
WbnuOxLZ5bwkxqjfFRTWnZ31srlMX0RcvRcXN8Hk2bV5LyK4AYOz9AJPaaIngAJmYEjxFt8u5vh8
e5VunQMemsVSt5jdsTYOKCgguv08w5qggveUW6n9yTBKRTmCAk70YJm9/OTmtno22hSfo9vBNydZ
Ul/oYNHKN1cvOaexsi4DIXdJu3Z+W+VG6T65bh2+DZUuLO/rlhRr7/2/Oc1I/nD9MyQI5tcHn4Zx
SWwLNb+UJS9HhJu89r8yFsnXYck8f4618YQpcFbt3JUb8wwOiy3jgE/C+2eVeKCqSCm4SbKL3Uwf
i1CpD4ObNQhHDYNWHFEViJ8zrbJ6HHPy3NvJeuT/fFXZIrhsSUIwpbq1OuxnfR6TtOwyTFGb+L7h
oSUeKsXJ93r6G3MLwlmW3cnqJOHvem7tFqtGwjBIxS6O+IaHxxFAVoP29yC+jB4QjTKzxq+3V9HG
cUTCA9NIHvCQxlZf1O2nElIMfDgW+VT5cS7C+VFJpDKHWYk6/vNSFeGoLks9NSDk8ue8qANMVWZh
uFxzMrRoXHhaaj3HgML2eHcbewNXC6o5cn+85oYN2tJNQ9HkCAJOFKy1Km2dk5hm30kR5fKjJtbD
0+2J3Pp8FFKlLxVQIZbK9ciUSMFmIoHvk4ymnnwEnIRenEKk+RiNtVl9c5tIHdDRxbJw5+GxtUKB
j7NBKJjRO1kdfoBzAeUPkG9RbnMlvymum0OWRMPdXwzxRZzVCnWHbHGh/ec0aaImmEQTfYLg0Bz7
esnuijjRDghzJT9uB90cnMkSlTQfSeK4nlfwzMs4GwboGq8Sw/ssa/ThyY7T7vA3cSiN8QQguVq7
eLpe68DZdnNAkLOhHsZOXaKPFfhWb2ehbA6I1iI4B9BQr8CJ8HVtJNjLAiet3DpnpTVFR2RrnT0H
qM0FST0Y5xPJil/3NfLcCjH6w8bLzp3oc1F5sXak6OrlCCl3jv5A0tVpR9uhQL1zXG/tPqnT9v8i
rxsdnGEDOgdEBiSjvtcciPA+R4+m+nNZuD86kS47Z/TWWHWQuhTdQHW/UuZVVGRtOKMhivS47oVq
Ej8KzEGf1HiOjkVeJQe7V4ZsJ+rW2UlZEfF5chycq1dbPmnMpR67sryEWUpjMANM9wNrlZonnZv+
e3t5bs3py1irPZ5NTUUSl/A1E0N88RTR1D4Cq9bdpEbO01B0zcf/v4CrzY6qCt1KfBIvBfg5BqfY
SXm0Brf+pHW6+bUpx/AvnsQS0yEhQOTGryyQYpghep2wBSmNm+estyzx6KYesL0FMajisDipvcfv
39qN0ERM2e2mHLXeJaGXZ2A5eGjUydJhmBJivXwkb1Z2pnNzhf5fnPWesMq0AYtD2q8s8Xd8PeYA
Wio8ZTez3H/KrBqT+zAJnb2EbXOJvgi7Oj2Fiir24HT5ZaD6rgWWW4SeHzZVlZ3x6jGTnbNtKxzX
32+oCPyKtfhdLNJhXhIgXDUAnFMmZuuezDB6GMZiz01va0IBp9EeoqyP26r8sC8yCa6pOspilfRX
N6d/s9jsHkpDh4ieu9HZdpu7AfvAnY+4tQk5XuDC8JeUHLqOaRcYeVoxFyDoo8wJLJys7ktQ6G/G
Po/Kk4DUsVPW2AIpgPAGN4shgI75jX4dcs7sStgK4NIJxYDvTj6d22G4V4bKCeZOL4JorvGB8Lx5
En6ruLU4WWPZ7wGUN78r3mRwq0hPEfm4/hWLJ1qrMFChUPBGrHzVxDgkAg/kBrw46j2A1+anhbqF
8QBoer7tdTQrVRw9mmkWhbYh7peiry1/shf9o10saoD+kPuMcqS5c8JunQRSuVrmb7CC1NUJa2bQ
6mck6ciEY+hbYh4wZky0eDrcPli35pJEhgzYpRcGpfd6dDnGck1kwJo2FR1RHIQ5+9OULY3me0UT
7gBLtoOBKZE9aJkOXwcbqrEvY2/GrhsFwu9KmCsPKmj6zyCm++PtcW1tDti8oAB4SKBDswoljNku
Kfnx1dA9T9FF4R9T3MwfujED9+hZQ7PzxbbWCcpUJlQgan7ARa4H1xSVWjhlDK9ftAaK+NU0/gC5
hfF5j4aDOCi0wNuzgCi7lwlvTSvbQQp88vSGbHgd2e2wgFJsCisJqD8RzEmtHRcqgOMBjRNnJ+3+
LQS7foHSnqYqIs1IXr1AuRHDcs5EfrGSrg1q04z/oTwvTpXTGNgIlcqBQ6A3A0qr4yez7+0hSGLb
/dA1SDl4C//rwJ0hf/pZGC1fUD+z729/+i34BbafEvMAZxYowmrHzp1b5X3IL5wXd3w7hrZzVyjt
8jNDeOmXlmnZewUU/NOA6nLtx70m+qDm3aefYm/c+S1b25jn8/8y2BH3Wn0aMY6qVpmguvKqKyq/
itUoCapR7eK/uOteBlqtPkwwpy6r0VsQhdp9W+olrw86QDbtvq86NAxvT7E8fdZrwGHpgvbnynsF
zlLhrovURSYnhx5SBYveKQq0CaA4QT8hWiZLmI/NlCbvVARQgj8Pjh2wvPLk83YNZgG3x2HtRe6z
U+iL7XepatQfRBWayqc61ef03IS9lT62XZmJf2Int/dU2Df2G+k961/KTYO8XZ3NfT3GbcfverZ0
EWUHL8dI5c4UIGvqCpHbPx8uxz/wHW46yiLr93Q+ZI5GCc17Vo2+/dRMWiVw/Wm85WTh/pkcnLJz
1UMZje1bpc3jXY+IjXNNMknokapQLWgpXp8u+oSmf9aYiPkKQF4HJwKuUAZ52HhPs+aVfmgmcfTR
KvcFsLeOGjAFSPrj+ESJZt1eCFNNNClyDM/2QC8gGHoAOmdckr0PdVF39qn1EKz7uCidx1Hnjcgs
IwPwZKiY8x2V0GvbgyGGcXobmdQEgqWee+NxnkoQQ7dX5PYPpctK4ZPGLuyl6zkyWopZbaKHz96k
2xWWtGWKYYc1zB9Kk+t7UOYi87WBmnjgimnp70OMZccznhDT6Of1YIXnqOG6inzTy5wzq8E9a7n6
FwgCXhcSisf1i5/J6mBso0aMYa26z8A2h5PphZDgMav41wjHfvFvz8nWsiEV5ov8PoPXtbUsV5RI
LYrw2cC6sDlY5mLhFtiM2htlKKMm9ZtujM0AqUov2QFMy2GsTie5O2mIcSPyEF4Nc4mUSaLgPJzY
htw+9CLMH+D/8OI3SzVv33etVf3KST++gVXLP065oqU7t+TW6NFrYK5BotCuWh3HuVoBJ2pC7zka
Mus5K5UZtGNdmZ/7cMkxiUQG79scjtkeW3gj7SErph8n3TApBKyGrkdl3+a6ht75mCIohEBUUwYp
EMviFC1Zci4oj5c7Y5XH3Xq6f8PTuQpcOg+rVGsxs6Qb6jDEvndqk4d6wGA2zSodHWWes0d8y/rW
F0sJUt5Y4uHr7XW2dRj/xqr/1t7BJ2i19Ty91GJtgAZWKPp8sL0kR0RSdxsjvRtM0e6RzH+jelbD
BcHBLIME4EBca+CNA6unURR0QalYdb7auM79EmaV9iVKJ/Xj0FTzp1TMS1DOSXPXuJOe3rlKWSt+
0VghU1NW6lFxQ3WnmL2V9pDxSNApb7TXl7LplEIZapR9Ef5LvkTtMjxmzA12rIlup4ehG4p31YKm
zsEo8848LJz5H/J4yI1zksvpuv1hNpYiF7EKZ4EKNNWZ1b0RwmSwxxmB0TykZcCj0ErNn0ueLH5J
VQqSmmPSTL0dc2Mp8gpH6VIq/nMYrxZDQVPVFUnkPfeNYzxUpY4RRI3SpHvw7Carj+ZYhN2Z4kcU
+v2Y5OGX2/E30j2GSx2Vyjd48bUcrpYrRY22soNXalZ8nRvIxwH6pjjW3Y6zNbd0LfDWoNXH83B1
vIBk1hvDqaU1RFE4fjlr6lsnHrTw3Hlx9+CN1TA83Q65caIZnClUb4hL7VvuwxcVjkkbvCp2Fe/Z
i+ruTQrtOj6LRM98KJ+VHRRtisxIFaHSdrgdeHOsv3snCCRyushv/iKw1Q92642j94whBhSEOmwc
X9dD8yxVez8PWtT+uXYZI6X0znEG9A21/OuIAyT2uUvK8DmPU+hFiR59nQ2N5jRFW/VQ98mknW6P
ceMQ46biCS77Xlwaq+/Z9lUZx6HwnjMO0xOk2fxNpif/ZO20x0rdWqFkkpxcbEl0A1ef0UYRQJDB
ubihmslhaIWtBlGDLcBffDXskU1JZSHRWJ+SQ2RTZy8U99lsOnE2sWVW/Kq304+GkhT5qayUP5fu
5NQD8A/sXDZl11euPWl9UlH6fu4qs/EOM8ebDSCstquHZjATsVPL2FqW4MGYRuqLshJ1vUimOE5S
jAwo/qRFdIAuv8zBoi6On2IbcKh0I/pzwQoGSPUNkB2pJlnFdcRUw6te13HVcFmRR4tOTRFkVr7s
Ed02R/YizqrIhxLThBTN4j2XqTN+xA3OyU4VLt61T3nYCwMX25v//nj9y5YLXoZSe4rE7Xpo2oxB
2IyDybOi69/NMPOeF2N5hjhqP90OtFXBJJKEKUOXJN9eJUhFOc1tYvCkgIKTnQvRqo/LmPCtLKUt
z6UihmNueXmNG03iPlujlR70rs5/3v4ZG1MMqo8UVEq7kKquywK85/osnlg8KEUfjdTWPo+jiAPi
Fe+0uhx3hr1xvvBSplpKuQZGyprQVsU1AiShpzwXUUoWvrjRUxbG2lNT6N6e19/GCSOTT3DYWH7C
rV+dnl7WIJyrm+GzspS28EMvnJuTmsiy6R9PItIfrka1jayTYsT1otETR1hjiqy16XbdFOhan/V+
W1hKd2dRo+o+I8C66Dtvi40Mg3ND7nk8VMiyVqNzvCKMWrHgwDbaRvkpLiP3qOnT4NxbY7cYB20e
9PixjqMkvyumZm/hbCV5xIdEDTWM19V6/S5aY7fNFKLt3zracNJZSJ4/tkPkBW4Wek+aFen31CaA
g6tl3/gZhrJfp7HNh3PsgdEN/vwb8FPoHqOCJIkG198AQ4FMLx3QzIkyG9QDJudIZxV5cTub3CC1
Fu2f2wF/yyas0m/p0yLp8jANkBe9jhhHTg3RF4uFylUa557iiHUpeAk1d3gqxg6OzzYiKR8cNzLC
Ay66qXkZ8mFYHtylLNSTOlEhuosqEXut7y5a8q5HNkn4Iy2x9gSXa0wQoDOjsAsgPobj88Q1+ghv
XdHeu10iHJ/rRc0+Q10bTXT5a9M51uA6IMGmoWh/3B7t1mqjnoW8BZrGEGBX0xtlFO9GEyn5yiaN
zeDoN970vtDm8p9pKJ2nQnOK+ym3nbcDvobH28G3Dg3eOFLkk3T2FdiywZ5EetXhlOJp3ZcwQd9K
d8qy8zNQLjux5LG7/qqcyZJyTJmLF8z1V8XLfNIbaw6fy9bgnairUdgG4aD3tR8V46ODuGvFO8bV
uuMQjero9+SK6c5i3khxafNyanF6wSFZm2Yaete3s5AvOzMOB/BkuRF9CstY/chBno+H3sjF4yys
qfj15zPNnS67MEwANcXr0SOQr6JkIjCD0urqaHduFPmczONRRWH9fDvWb+XdV1MNfZ27B9QqwPnr
YE1jeQ3gALJbNbnYbY4UfxTl90ldhG9VZY6qwB7T6YOSmlV0sr1cn47IIlMfSqBBO6d2aKd6r68o
T831b5Iyd/SfUMJ7pZ5dprOlxfgtPae2m7ztJ9P8oNeefXZnrcC+Xik/oRYHtk610/e4VBlf7NzC
0rVVFragIDVPMM/wdu6XreXAR0G/mGqv1PW9nqgeMZO2H9zwudYL1z3ZRleqd1U2Jqo/ICSp+aqj
VMFMs/Qv1iG0NEvSbgABr5EckeM1Wo2SynOSu3EcON3Uv1djF8hBRC0fz3ugV0eIrZ27sws30hKU
k3kWICIMi2PNcohj9BzFbHjPRmYtB3exVDj/LJAy1e6N2Rh3PvtmONeQhXTIPgz2eoLVpbJxg41Z
9l5bfLYnqqF+nSp6MDn60j1wAybDDk1l65zhICWDpqMLimuVeFXVMtZe2vNNB71t/CTE+0RVsjh7
V9OXy/y2MfGHNbAM/NyaaCaZsXA/3d6AW8cqo1Ut8IZYYK2V4itDm7t2sr3nxCqXu4FkSRyL3vmv
T+Oh2nmFbd0f8togUaBYgPjj9QwnGWV1e2K4Vjkud66H0R0mL8P0X6GCaUE/J1KebKyA+dg1kM+9
o0bO5mpbw4DGbEqK8sPEXr0kZqWKh67nBhlbSj1xXnYf7cg206M5u4V5tLORvSPm8DIb7imKiwG8
QAXQ8/6PZxyEGwAQJFGllvJqI3dYPYq2aJVnJPqtLwiGOs3ZGsX3QYGjvTPjG1+XJyiy2CAEYQu/
EgnOlrjHoxN6V9Em95lbjLrv5Ll9wvdn/Atku2w5SDopusQkw9eftx/UqXfxC7sMjZs+STyaP4dF
/jiU9XjQlWqvqb6xe353VYFeSIbyGv6BgBjehAO89t7IjC4Q6Ikqp7EVbf7Wjualh6cw2z/UYoG7
iwd0/GZS+7j/ixmWlRlZwHBoZKzqQe4YKRnmpIAIFNlnBwlX/TOC/ryYnWrsnFC/m1vrFfwy2Grp
iMEyAPEhJBCbufdvAkBZPSNO2Z/bGa1rUu4+BMarmqP11uIt/klUgwlYeUrbNMXyNispRaP5891V
qkUPNLOf9+QytxYczRx5TYHgAP9/vQaMzATjH/MLZ9WclocM7WTzXBgC23gq4rtCGBtnNtL6Hrsa
do0s71yHq5LGAnXnEQ4ZO/2U63CpT1PhYBmfg/qJ3+JLsZMEb38EqHAy4afyuG4whHEcRUBSokup
e8Cs/KS17I91Ns+6n4tkrO4GdVC8e6R5u7dl4dmpLzwnc2K/x/roXiV3WQKlyUAmKaC9/3N7c9R2
QM9bX4GajLw4qeBRNbyeFryb+mIGMAfBzO7TIAPYHVRFWN8pbT+bO4nJZjDZDAbmKWFJq28QxYZT
dNCPLpobQsyHpi7EacmHQpyXJi5/3T495R2x3gKym0BJlI4SrOrroTWDNTvxFKWXoiljTGM7wIsf
C3dedq8LeR28isQiBldioXW7ftADUUcroigQP2gUJwky6t7fS3s0vaO+SIVn4E8CKS8QtFSe0+k+
NNL6CLi1CkbLau6q2BhOt8e+tdotENjcnFSNeHZfjz0XdY/diZpe3G9p0g4PkM+ad1oYJ6Fvpma3
d55vVae4K0G0/W+8V5bPZhcZdmknF9NMteF+Tue+OPVI0raBasdvGqot4YfRyKLAtoXm3PES8hK8
vJpqj6G5tcZsgKhUwoG98f2vRy7vEjKoPL3oZdHMvhrG6WEpB+M/qKl7UjRbs8yliR0CYGlywdV6
XsToLTgSweQtrVT1u8kpMOXswfj56tA4ZkBqpu7kJhuZEYVUbhGD4pE8Wq7HN2kCTVOkAS7Sj718
9MIpE2cNGuVjj0dSdkqaMZrPfV3MRgAppfwbVhoYJTBbgEVxDVkjg+CL9DhwcqgtNtCJgzAwTEe4
kd96TIaoTv2OXkz4FyeHdP50KYBS/Vxb0ynI3ocq2/liVMrwZaznj0OZe1xM0Lcvt7fO1gKi9kKC
iQkbZ9VqASHMnoAjhAIb/w9nb7YbN86Fa1+RAM3DqVSD7XKcxEkntk+EJP21ZomSSE1Xvx/l//dG
Si644AAd9IEPWKTIxcW13qGdlvzO7XV7n9mFdajqRuk3bw92qSwGNIaHC/wzyghbQvE4CQX5ilpg
ZZI/UsFpuBxqS1/uUlmmWkg/gsafyFNNP9I5S+4qH+4msECn4Z7smcWVzOHSnmZHo2FFckZJYXMh
ZJaqvQZ9YCyMNO8uWciLVIvnwV4g6djvaMNUn95eg3XHbqMnhRrOD7kuQ2+eNgJfuKDsuuSpMovO
iTQkJa1onpusuReag9is5g/lrp/78Zq60OWR6Q3+fyNvlU71uNA7A6Dz0+L7ytrT2HWGx7boAxDs
k+Z9qIIKnFZACnRN6vriyKuQJahHbCS2ImG2XQiN6wT3ZHhMnwEcxncoTDb2j4E/hQOwH/8OBbn2
f+9f6t8QzzUlwYp083ENgIuUIGUKONeQhwEV8TAjcN+kZZB+G8Q4ycjW8uIaDfnSbFGYpLTOqCTi
m9dcW/iOmhKKrY1crC8Ypvtf+nJp71p9LK1DURVlHCbIX19701yCPBAtuNfXIA3KaT3rf7RgGwbm
vs1wtNSNcT75+PHcGjr85CjRpfe4iLaKSj/rvBMIWyfqPW+ntWwG9HbVMh8CXZj/SJDVf6FxsfZw
6ISz73FRWBfsj99lLYLkrmPjoe4JkY6LNW/COolRvOnc7BoQ/NKRpjSInwdATuLMZjR36kB8u3by
lJSjYUfN4E34dXbQh7zBULsyF9eqohc/OKLKa6UA4rm7+eAUuiAu6SUaeEXSPE6LT/MtE9N/2DwN
drhQSdjpCONFb+/ui/O0qcauYsJE8M3unijByVym6VO+ZMsTvRylfxqD1loeY3BN3c7ujast90u3
BRntqjOzVia3HG17tjsrcQYU04qgf+5yNEupzvsi8qzKV1duwYvL6pCsQ+2mCbcdrDGrOuvgDsKh
TXszrIS3fOalYCZRM1ldidxesVAKyhrz/RZCXPc0/qj+UB6g3LndsDlC4Av3b1rq8Y+hSP17fywG
60DT6KXF96678i0vrSuFXi7FFajK5zwfMNZKM25yC6ENKE5mZMZ+r98VvSPkfuAVnV3BIF3Iqmhm
4uvBw5DOwbY71fqWoPTAhk15mvf3vTU2uLN4yexHVbX084NShdnfeGWcGWGmFfNfKAchXIlSKhBH
wFmvHP2WZWkWtFOeVGqYO2GKVfrX8f+dgTl+efcx4T3EFlph3dBh1rX4I/gYM/TuwkZ/ZkLHZ9ot
i22IO436z7Az/An85xggLnil+HFh61JNwM98ZWa7r1AHrmpbqmh2xhNpMHZB0KXBDnM07z+EcJxT
l5TlMTYAul7ZRhfegKsULKLKqwgG9drzuXqJoQbNAc0BshZVSvDA3fBZYqNZXHlHX5wfx391bMf6
w1j//sei4nBiuglSgd9598ZmVJZeGvAQ9L145ydYD3zuG8vtI3r1wPvf/z05lyu3iTKD4W+CrZ2a
baXPJfAKLNzvXYgNhyEX8gT7z9xJQ5uvRKFLawp+ZKXdrFYSW4o2RK22zBcJyGCIjfHWcApQsp4o
xytAlUvlExQSAFfQXrJ4ym4ycceWtRaUyv8OIHG8zRstjaDGjLezN2sRbrfFVxPH0OyYdM2+K0ft
X8o7WOAlrnT7Gwhv3ddm8WR7aJR1TYjvUryA6IgH2Crf8Krh0FaLUpPq/e/AhQL9ri3tPLkxPTmq
r3kxuFrYarZ6BERhtUfbaLLk9v3fnLyBChxMK/6/+ebeMDiZtwCX9drKP9ZpP+9mMHuHeXKdqF3i
v2AGYwVA+OdZAAlqC2jvKiO1qp7xeujlP3VhmchIje5YjLtM4Iod4iRZjadpMZfs89tTvbTdwCtw
ra83D7jB85MVz3CXdKPSvscekKzI0lo17Cvp9b/+YhzuOKBKKwJki8eNLa+pvBTwtbVk000hOuya
bYpy19AfF242/CbwrkefGvX1bVGwSY0FkQ3wiLLHeAwfn+pk6W5/gBGY/fP2lC4PRfGRRJMn5rZP
VVdSa4CVMCU0QG+GSv9ZxN34j+i5S/9iJDANQKBIaCm9nH8kU1VubrZZ/L3KUrkr6mYIOzHo9+zh
+MpVfWlSVNmoPqyf6pWSAZaQA34QHD0jc5dwrvpq3nmZqNGjEMF45a68FNbJQoCr8jZdVerP51WX
E75tZqJ9d9MEw9lMH5cs9MSw1FFhl81tQKtxuQuspbny6dbYtnkUk8YSz1GpgkCyrbJYJTVYB0Tw
E4+T7gfnQ3wpPf2nUGZwb+RpfKQDiIPVlIn2XhayO7z9PS/M29fJR1D9oBbwqteuxRBiZTLwQKmC
+gvGRNMczUMgTqYzlC9uG2Rf8KCRxpXr+kIGz3ONi2XtXHOVbkoBRUvmkfgFNvGeXz9Xqi3wI+qd
OHS1wn4ka8ivBJeLA7Jl1xDOm3i7b2UM00I4+NKnydJ8a5c0/jT1yRejUoXBRVImVyb4OpiBgaIw
uULdGXGL825Lx++aASLLTBnnMTZs7iuSMOvHOz8f3BG+HFgQno6rJNf5trVyvao1JxVPPTiJL0Ft
+DIcJk8gyTtb8qQ3lp+FfeW8WyxjM+4mC0KmA2f7BAcvCN5cCrHnfPbHsTlWFHX2uZfpCqv4+L13
4TooFRwDkUPwrNvHdDmxMVPbEk8DX3PH08/eFZ0gjXVT8zEQqnlvrGM8nperjhscr1cIYQMSJNVR
9ClcSOwDRAlh6aGUrtA+ZoCNrpnhvjqK63BraZDi2Cr6u0lhi4znnDcW7ZNDK2FXYNy3w0e1vqFW
1h0bYbuRjZvElXPxelCOP6934jN4T1BC5xsIFVNR2c7UPK0FFPzPglMRZ30auiMVbnSPNRxPr7qn
v4rsFoPyinZ59hFtnc2uxe6tSyvTa56MYNS9XUqN6rGcc33etfLqK+jiYAB2+ZRQPWiwn8+wEM6M
3EcpnlrynW/YD4nPnqCrv0hNn96bMa8T+2OsTbY2ZH43mnMtnsrZdaa9LBK7DAEaFtcabK/C2TrQ
ClogUVt7q+b5pMxF5LSiRqRThPA/j4WqDxiJF1HsJeZdPvnqSop+aZtAQ0fE0V0lBrcJxsRt0AFX
xAIIzvWtZHPcWl49j6EoedV5Ta99bjO5fzu4vcq9meSfg262CYKRNUUdDDqrrlnu2RmairwMu8m9
P3f1N9WWyc80QK9qqJz4SmC9tGvQHALXCMAQQdXNAlsItk0INmBlZ9U9GK7SH3bToHnujnb29P3t
ib66LNaJkm4j/7dKZWxFxWK/xM4lx4QXS9L2czFps7drm7pOdm+Pc3FBV/86UIzQsLaH3dQsT8NQ
FYOYmZZkUAUyTILlf50e/8THRJ8j1TgprTRRl1dC96ss5/cM/+/I9NDO92u7DGYSqw7jU/brN7E6
VLgLYFdTJeKmVEPwdbHEJMLar8t4BUprX9+e+qUDY0B74h3F7kVO8vwH2GoMhMgsLCdH52Sawn4w
O7/fm6WquDDN+uXt4S6cF7A1sD2IqTQNt2UmERC0OftIHTW2DIU+VUuofIqSBI/iq6d3/v2Yx9fk
1C9MEmIdL4Df5nqvdCQL5EzqQPn1E1B975TpTXyEXVffwXo0U4DW7vJux0cgS1zEIKtBWqBwvAl4
rRi7fs0cn2ohi/2UdmZ708m+lO++is/HWY/rH1UXPL7pcGJG/TSrLh6ilWh+HNRgemEhKX68/fEu
bFYe23w3Pgao4m2uqKqMhCBrcHKzRGtA6g7UraG6/teKosaqPoebHPbkfGbYFV3vP+boygbHt3/E
xW+JDjCpB/EdqOX5jDvVGhnFX75lHc+UlorlmMjYvyEhQRhUgpl/e7wLAQ/smW+AwmPMV8mOMjTo
zoNVP4nCbPeaJMqFPZ3Xm2UJ6vpKdnxxcuCJkTTUYbBtMznTaWXsxBiFLnOmojltlkf66Ppt16fG
QzGXyZXjeHFyvLBWDBonZAsLM7xkKsaFyTXF0N1Pytb6UGB1UOM6NgXW4e2lvHT4EZ+kPEjrh77y
Ovs/NqsrTK8r+6x54nRMYZ5XKH/Gnv7Z8JX6xKW+7GOr9/57e9BLU0T2DwQMYh4UbzbZY+LqdeGm
MyfENvwPgTD00Bpz56X2qmuSIZe+HnwK/JvoMekQ9c/nZzRW3o5ziseZzOvpvrLyTLtrJmXMH8iR
p/hFVxrdxSt75uKqQlsF00Uxkn/nozpNR7ka5s5TLnT9K+gxnHulPhU/jdb0v7Zx8aHRU0+7MuqF
KxNXJZs4/ru2si33etIGJmn11RPeAtk/QT63oVSm8Hf+mBllFNdOkIbp7JvNTapVRXolobw4aZhg
6ASsyk5bfCq9niY2NFS7yrIpQ+w4sF/E0s0PNdkZe5Uu+BWXgyWulF4ufWFcKlhkAgGxZxPWUS6Q
qUhRJGQHV6CY/CXijhQ3eYs+RAJG5i+muZIqgHAR7njHnn9b2GxWnQqM+mDylM9aYbS7DoLyp0WX
w60jQZFGBZbsV6DWl74te3iVf6BPQVfmfFRf02MLdCpaYWacRfGMMBBpUPLd0PvpMI1K2yvLlr9w
8Cm+vH1YL31W0mgcFnAHQhtgs5frBQtxuuPlUztI70NfGzJKcsyBQiHEvDO7SuwCR1wTR7twrxFd
VjwAo9K03V4pg46CR5YwX5K9GzyLxscRZ5ldPcOm3GW9cMewqBXXWhrEzmPaDd7Pt+e97puzYtcq
LwssAHgmG5qO3/mKL8Vg6HHLL6jNxc/vsgEzXvon/rtFw3+Ps75T6FpgabxJN808tbvWQ2uoTTy/
i1Q5K3XbLV3R7LOuqYubt6d1IfayjTADWd1KkfDfbF9qMCbleDd/QveCndTA3TLv3diOF3hmTYmi
3/uj0tmAm2C/jIvLexn5bkWk3fWBp02h0oL+u+h4BHZD39zUU1b/LNpx+fT2XC+EBoYGSkMbdaUC
beaKYblZFB7CSlYifew0lfKLQ72Y6lsbjMG/RV45VzbNhcPCiCuQGik9YPKbEZEpn6Td28VT13bp
R91KPXBaU1P+yKhM/FdrA35ljTukV9b40mn5c9jNGquhrTUDO5KnIOl+NKLxTrUtiyJ0m6H9IeLu
BJTooyN7dVfrWdPu/2KZKUcDq0DJjETp/KT09WzGpuQLL4NInsAbntoqmX9I3Z7hqnvj+/NrngsA
d3ii8d92B6PZXWj5WJRY6ciffdfMpCiJ8YThI2bUb8/sQtQF2UdBH0F/tLm22AZDqbgOVvcAnBnu
4lZUd1YXTyrstUQdsfiVmKOmsX8nkvdjoNew8MfQm08atD5ehT0y1wb2oDgFtYG3DzTb+Y4n9HRl
RS/tWu5J0ODAOIh4mysUDDq9/8LOn5pKDX2UL6Yc7sy2HPpDp3nBrtDMNg6H1nCWm7cX+FI0otC1
OnqDscNS73zr1CoJZKmB9AbROp8mBwqaDxngl616dSVPuDgUOSCvwN+gr81QMbLgyki1/AnYcXfr
t0t/OzSwPkvkxB//Yla0UZkSVCxusPNZac3sFFjJIiHoVvnRX9osnAplP2QeF8lfDOVicAqCjiL+
lrDgLWxcYzVH6JZ2GMKhmO2Dm9pqOKSl10xX4syl84Dqy/8bbbNRcJWY0H9EG9HEs7UPlQDa9cGI
RzvKSkwCWm+q4hANYe8onL6+kgK9xnNzJIAHoiSCsgH7ZbOsSxBrejIwOp5+BkSgdCyR8TTNES0F
qGEeuOrJvKcM53ypsh4pjgVk/11ZaOU1Y8FLewllMkIebCzeMJvcwGzVbORtXj1VYz8eBnxwTjTm
u73rFNo1o4+LY8Fn4o22Ws9tH0tuIWFYGbjRdy2eD1mlciMSWQ+QupW0nt/eTpfWGByOvYpRIvhJ
A+N865ZOL7S5bvIn+qZyBvRrFON+1he1H8pO2UfLNdQYYUnpzneGNJqHwE3xbAD11X5++6dcCEq8
D4m9OGBgm7AFCCYB5ul9ibpc1pTefZ2NVhB52hg68a+4KtZvXpnX9veFhIHmt89d5nOPUT8+nz2d
MHeZBQCvFtTpTwdonnHwuirznse8axEFyPy62L89z4tj8mjilcpB5RY/H1OaDbKrC96Rvqrzu3iZ
GkXzZJxuoJbqD8mga+/W4gbhsz5NYaeixY0g7vmIyDno6eSC69RmDW9kU/Nvey0vP0FX9SM3T8Zr
A15IpcHM8CFJEZDN2NIDrFE2ujcwYG7kbqSkOTX7whgN/cpSXtoySFPzAObRzYW22by9kbhTYvgs
JS5Kn828F+1t1dhjchppcSbHVvjUFmP0Jab3jsyJoTW14tcoE4FqOF/SLAMtYRrQeuox4GGNe6Gb
ot9kiRIob5GgRWLOZRc5Qe39+/b2eTXndd9wrfFEQ90RMYfzkVEf0tEaDtRTYtAejzwjR7cDm5EU
GnfmTlZk1Is8zINxLVS8iksMvFaNAKUAUaS6cj5wXvt+1kzViCK+7D40zXCXKISIw7mpxveWxNak
cpXkpclh0GzcbNgpm7sYKS7vqbD7+Xul7OkxS+I0Cob5mizQ61kxFC1hIg4AB07J+azabnSmwci9
J0Xrc9w3GngAjGOd6VTVdrF7+9u9OvrrtKiCkTWDuwE3dT6YyLEMX3K7fPZhpu+x9lz+s0d3/p72
evPPus+u5bOvNwuTMymqUe2H3rjVcF+EVfadLOrnMXWqvd31XRouEApOZSCWF1TIplu0NoO/mCbv
eGBpq4nzK3xBHEu3niClP7dB5+7qWtf0EPpJGSJKUN2IPpfGX42Iq++KkEHpdPOmFpzEnGZ4+VyJ
ZQwneL0fKk8lH9I5rw+i8ccr473Ki/iQ5M3+qraxauhuNuhsuWLUJr96nqAE7WeVaXupO9M/dFvU
oUsTHDerYsp5OATxOz2MuDB4xcOqBY9MXH/15KzqPDV9JvZFGF241Eskr7kXbflApDjkXPQYVgvl
NeNZD80fRWKkRDTl9pbxw5ja+dB0Qj5T6nsx50WHlGylz2LqtUPhF/If6g79fa76z8Ch5Ne3j8tv
OaA/SjL8DuB+vwUJV4Aj8fb8d9SNBCmiL+2LY5auJkJLK6fhlFiQxE9KBYhMhQ2cgmyP/oUOU6LI
E6sPvbjPx49LaS/2TaL8Rv2SUprLrpKB/82L3e6nVwDsguEywUG41bIGIAPY1mB46EYXK1rNcb4r
Tep9aNjV8GAJV2W/rkxtjSvnU8NNDWQMBLo11G3jjnTlKLLYyF6mEbjzA0gH+ZLPmYMRVhCDrZ89
PdkXyEQ7N5nV2ta+dSe9tPZ1VpfLadaFYXzyMi0twyX1xnQ313kyw+7MFnHEObSIHwwg1c1tnlD0
uLUm9HVuRWVWxuei4I+eO1jOFXGnTXTjrgc4wYFfyeWrZOVatPhj1ywA+mLPa+cfQI2bR1MFmQoD
A28FaQZoodTXbCJJf7aL6JMh896i5MMh1LcII5GNtVZCxntxykw4R62feYiFAONb987QRtO+9wDE
GB86BWksQNlo3jtxY9ThWqepDl2e+C96mmrGLg7mKg8Bfg1+1Gb46h1yLe3qx6ov9CIcmyX56ChY
H/eOLy0PoE0w1sfUb436e2/HcXKy7cRq2o9t08+6/CCruTraFt2VxyVHT/KmaFTl0LzONVGFnd1N
w5E+THen53XVh105GdmnxUjGD7XbmX7oYT370+3TDB603S1f7RrlnV2vDZzG0ivbQz7P03AjK62I
j00+mH00lUmDc1zZ5vlBiWBSd5O/dNTeRmuO3YcGF+tfBQWxIfTMuGv3nqXV2Y/ZntGS74vSy6Oy
KpwknJDhtPODW45x9gUGSPkczCzZqaZF7kWtU5X5B9Ei1a0oE9g05UPptI52strYe/FIjNK91Qbl
x7ZblERQIc7do4NwWrLvg7m0byc/M8ROmiAm98vQjWLvs6VlKMspeERZ1RShPjp9cASjV8Th7EBM
j6akt7pdIaxZHmDzqOy206jQoGOwaI8911h806AzUIUAr6b0a9COwt/Xhpv6u16Ba72vdV2UqG27
VTDs0fHQMWlEQdU7DXZjeLQN0JSL2jbOIQbNk//NokDqnrzZDNqvvJts9eA0Tm3T/V+KO1OhGvBF
pJzW+67upgfd6ZQKSyfNAmRqly65bQdzCrj6utbZ21ZjVEdNBV7+QS/Mwn0QeFyD60VVf7npMz8P
Qumn4NerpYaOb0/aKVO04qJBz8f6JUEPTUUTF/xP3+29OWrdRnwicK6rltsJCkMIp88nCyWJ8sFr
xuXfZJEpMtmy8UQR5oimIPWA12jsmaEYstGPuK3c+ZjgG1M9LKOuGWVoFYRVsdMqBAM+2KQk8Vdc
bgx127ZJYHyw9U6rb+Oq6aYmslRbV1+TqtKSw4TiYfrDGFysb3vdK2Wz62UZm/sxNgUKVF6V6fm3
WEtVaoaj0XuNGVVjVjlfdECH7qlqAFfdem2TNLSLeDdEHD0lv+q+ZtbJwVwsSyTRmGneEI6Va8d3
4+hOGJV0WVJ0cLmH0s9liJMI4o5dbBbpznTnmJo6nkpPYk4T/Z806fTHhbZgEnYD+MDbjKBsHFD7
N/8XYxeG5Sq6ADu44fOwN4dOt74uqTaPPwxLWABRBl3l/4xicB5szUrbe0dxK4XEJjSTfT/Ru7s2
HoMpShxTdrshcIHljGZT6Y95W+X/U4BcnQdd50U0U9Nzw0nLqyVq8tw5Lig8G6Heee5Pd6mt7y3i
FwbbOzW6nTsvOBbHwhpLCKBe34cNmkZJZLbJggS41zc9Ols+QhJ2JSagRktmoJi7qF++kc5V1Bda
9akHsuiHqdv4001Nm2UOhz6Jp9Dx6qa6a3Gj6g96KtPbxSotY9dJOWthMMtZon+n5Urfk0411Q5x
Wv/jgBNwG/Y2xrw7O3aa9GjZuWkXe5x0NCTlYYsWtwOcpR4UAv6NzjMyJNWveLA516Uq+3SHHu1g
f4SJJ9Vd2SFFe48YfT5Uh1xfbPcu6+L0u1Pmc78rF8tJ0ek37Try2sT5Cuk8H3faMnuDH6L2ODRJ
2Pq8oCMTyeyPiV3E8qkMwCxFNIjMHHNAfZ1dIwZtR1ffFAfufwxuhSJEfW4Gc7jRx9rkudbBIomq
Ka2WUz+WsfoI+Rp5hBJ27lNH2+g/LjY7+Sep5/kwGWhZ/ZJ4LpuR0y+AvBD5L/ujI5b6kx4UgRM1
bpc7e2uylTjMNJuGSLitPR002ppgtwtMMMO5APN4U9IfSXd1bHvfa9Ad82mUK9PYLx1b3SoZrA6o
sJDDcZGyvu8K0F574WaTe1sbI/sZsrbphnQQm+7RzupMHEExDe4+1mvQ6L3wNON+GFAXMnY9AlXG
z7lClOpBh2KK3J8z5aV5n6wlVHAACesZcGeoKOYdI76rfBRNdoSkbmverhTpUkVX8iD71RUOrvN3
CwVcB/TYTQWm7xLfoZ2Q/0hSqT3mUFjkBw580+wM4Of+zkmoux1rZ3CCj1UFX3ff6rId9l2ycJMW
Vg4QHApQexuDof5qA94cqMrJYPgvHlMfYV641Sr7Nmqprh+gBVT6bRZ0/b9t7bolm92vmtMCJm24
4YKurSvQxNcpEV2LVUiehuaK3t+UCYZ8cntUf5wfi2WSrROCjeRTYabdadSGLgspLDbdldLE5kVL
GoZkFJfjSnRbtcE2SXOnan82qc/9WEONCoGzj9md0njphk2QqGuCpZtWFE3b1cwKKBL1SiqJW6cC
gA+xCmbMiPPE6YebJpHl1xaJcPUxtmKitE8iYITkC+50aKS0RFjVyn+nrNH6K6jOknNS6UJaZ8vU
xKjCcPXUNX7EVpmxrkH7ZMigqKEHXRMRffVNGYq6C90LNi7VkHVH/5HmQjzJ00QK8wf3Wv3UzzI5
eWnWvUixzMNRGF5xzZ1m89pkci71beDcCGhSg9mWfAqkzQoeJenPoLRTJ9Q8MT4YQ2XcSw1Zu0Rg
B+E1AvuLSRriygF9tZuCVa+cQtPv97yzBUfWzkhXr9Pyn1KKqY2K2c2eK8qJO3cqyyvvPWf7KOKc
URRZK/7wXxl4c1ySEZHRJc30H1OOCdpBCKNWnyatH5eTwxNm3DudscDnIRA4u9os/RdwGYMZ0ZaB
JzVjvT2VYQ6Xs/yStkjuuUc4pEv3YIpaGTflnLjB49JOUmRhvhor16GwrFT8L5tF7JCeD/ASJoS2
MZ38R3CTJfsYEY7qIfDLqopMQIvF3lSm8Yyy5GiErt22oCYF/TOeNyLv75oqXdKvdiec7lNSm42q
4ZlPqtmB79aTSHM7TfMjRDrj/LaygZOGTRabeB1D19T2nlk4+RBJdzC8AxrAy4Lrlt17KOWw1SiN
76vBGaZmpxpZ0z6LczH0j/bCFfY9iJOq/umlndO/s2rFTl8pgjzsdAgxVK02Gx7t4Twbu3F+plOQ
7LOlxqwozfwHb7F+4u6oXelwbQOKC++NpzEsLkqoJs2s8/Mlu3QyxlTqz1rDW+HgzkVymLXC/KSX
TpkcdX8ZdqZfWnlYpFabhL3bFPaVGLo94/wG9Hg54BQ/aLRttUzHRNeSMqjN58RNrAiv9eJrPTZp
SO3eJuWAxBa+fQ++Krn8HpE7AqAGoCZqAuezLoShnDbvzWfPJqvIJLT9Mu2yw9jEcaiN7nJEmcOI
6kx+0zItPxnKTiK/La9p6V+YOSvP/YFYBSWm30/uP6Jb5aQVd0VpPccyy251OFd7e+jmz0Cu9JOS
ary5MvFXZx4UPdUdwtuqqUqsOZ94N3tqdEbXfp7zoP/Xk6X7EPDucU8QaTw9zFTuBzspi6U84vyl
8cTttG6vzEEsu3gEmXYAZRFfKWVs6qa0SfhRKMnCYKBSa28pBQnuOwqSm/0MACiNTJSV9n7TKj1c
hnp8qRpUCA5LZ8X69yursa1orAPTu4RoQ8x9LV7aFzPINiLjc5r68TfQJV21Q0pT3LSptIJ92qTz
siviPH0ugqb7Tt8030O51Y13Ji6/fwfjA1OiJk018Pyr2EHW5M44Oc+qH/xPeWd6URykriQJbD2S
Tr8p1PHtuV9Yc8x+qPlTy1nJtJvgTx9S1xY0ap9Flv2Xj3Zz0u0G46kKwtWOQp38hgmR+T7E0Pqh
kQaBS2yjH7zKZ5zPczAoSeiVcp+HadRvbD3FkmNclumR0rYd+k6RXKPhXAhvSFati4rMA4CWzcoG
5NjlIGrnue76pdvXc7ecsHrxlhAx7vgBZJYsIit3hjGCCdREemfNVxrr23xinTRTpXRNS4DttqmW
K6uVetkzaR0dgKME9nFHhtdEE4+snV5AOqwyq97Nk3PN7Oi3FcGfZc91aBCjYLNArmIzsYafP8KL
siiw4VzoP2dTXIwf8pod8ZiWtgMOpHBMtUctrOgeIHmjvuQq39oPvODHKEed/KFB4C69rfJRuxnc
WC3/4TtvqizU6Tdkh773jOnXZI9S5ZjkpMbjArHCjwQ0rntIQb149yVB7ZEmFSr69I2App/Ppe0a
xKmakmUUXOG5o2QeppNdgpMIiuLBAEt0JRl7vXcYEVgbHSSf7sNWPt9N7NiQVKefhxG60WJr8mnS
5HyQaVXdoTVt3PSWPh8FV9ux5CK9EhTWrXn+8fh6BEaPJG09L5s7CjNCafM2dp+DIVVH02/kLkmD
Ce3ZaTm8HQwu3IcEX44kirNAJGl1nC9uKuxljifhPrsjItuhQrvpVgaGSsOmdW25G3xVUsVSxge8
5OvgRnLc9iYdLQB3mWiSdwcnfg7XFOB13V/76Oc/p5CxPZSz4T63szl8Tt243adiLg9eKoxwgVN6
9Er7neKkBCcGZcEhYCHsjvLc+aCTr8G7FNJ9JkX0jm6jjz9zzwMO0sPceV/L9f8fC/UOSveYIm3f
4ZSIrb7LC/fZaMz824h2Ylij9X/bN0195du+Dj/rvJDUWG98kOObmNsGALI0vvxz6Q44W3EDIzBn
dtFcNLeZk2hRsqDbaDpJdmX/Xh4YBS4g8zDatnNMLWpC9uC4z9rYB7spG+obHCkwgKoDpLNVsx/G
7kfsGNWVeLvVEGFxkdNhUJ5v5JQInJ5/SGdQmWOnbfliT2iUfAVZHBih5ScGTV+ll2Hj0Oc5zJU1
2oe2sltvx94qDHxxxFid7NSQbPhRUEXuByvfW/isXPPJvHDg6CaS4a/oWajM255f1simaKrJekmF
fInjsjg4Q55GVlmauyLBfRAUph3Z/SLCNpnKqJ+S4JhTutu9ffJfBxlcqsBfYs+B1IG7TUBlpvcq
TQf/GZmuFMjRMH3q20H7MY+Odq369DrlAPuITgRFGpu+/hZMB7RcVC4vsOeCDsQpNqzuNk6dHLi9
rn1bDFmgptldO9XrqT2PovSJQLpTOaArTxJwvhnyJfHKxR2yl860aF7Qfn9WuFP0PKpstROdmv59
e0UvDYj23GqOsBYtttZOVLjGNLH1/GXonfk70N1+H3SmfoTKMD8pqf98e7jfyfF2guQXkFJWIzea
1ecThHXrCeV5yUub+cL90lSFKSKqMb1+KlM9CzVBaRRprX/7KY1PnYWrYjh70jgKct794PYFGMox
U+XBGTGhfxKQXK8syYUPj+B3QBwnB4F2ucmA5mCarSzu/ee4s8WucUi88kmW1FKK8ZddKT/s0pwL
5u2VubC1kWeFWcbbArLXlhit9WW74KzNqKi7AFQqzPslmJwnXcv7/MqD8nWsY2/9lpQk2yQ5WX/L
H4mWVjp5mVpL/qJ7WR61fTMcq64vw5r0/eSmunqcDSWipIBO8t5ZMhoUCiBnq+PWFq79f0g7r924
ka5dXxEBksV4ys6SbAUr2SeEJEvMOfPq90MNNuBmC03o/zCYwQATqllxhTfkWBJUXePHfxATM4UD
PilddRU+IE6UaEtCu19sNkYDRwcoE3Iy6sez78Rlqxm6KvqDY6asrtK66DEt1JDdxYMDT8eNVmf6
sPZidL42cdRZ5gsk7f46pwfrOrrqyh8yIojm5ZC3xbBBg9IK76O6Yp9+c1rIpUBVm1gfUaY8KQUH
OGLiUVL7r8HAo7PKcBpdEyUP7gYZ6iXkxMnqT5EKkp6ksGSwwDiOZ2WMkhJzJ9t/TVQ3umqNKN5Z
SUKHnOlx2kwSDyg8XomqLRee2JO7ZioTUUAgPkWYCi7G8cB+2lMpo7D3EvI+vFCiGy/bNu9v87jo
XyCFLJl9fD0e8C3icKpTJ8Wi1BSZ1kfqi1sl6V6NMelq+zTepEjlFY6HBvNCdeqrAclgUIqnOcNT
OftA0427IHB77QUIhvUytr1xk8Z0x2QsD9ei1dKF53BuOAOEcsJs4ohAgZstbs6XUpH9stFV6c1K
ysZYZ11Rk/GoPi1w1w7SS1H6cfsaK4OpSwcfqnN2Bxa6rn+lYii8LYaqGVdrGqmhu5A7E4+zmkc3
/cT+hSXBI2oqp3FNJXthWfdJ+wYqwJeMtWpXPpEUKN7AXHV9aunulUXtZudJVjxeayW9BNqCFcmd
FOq+/TP31GSN/ExqrntFT7qfdd4gCpOamlzty9Ts0kMveUgMxVCskV4EDqXvxyrQgn2Ja2e77eQ2
kZ5rtwH4SKFSxBurqf03QazgO8TOROddqwTpXRQj+u6v4H6mQ7gxclEWhZPSOX6gfysNz7Zfm7+F
TmL8Q9EC7TexeRi/jVrrNZvQTmN/BWAhfvXr2gycPDUx28sxC93ZXoGmftf2g39TqCWlijoX/Kcr
XSYZQXePLmh3yDxDD+7MMGzuUKl0+72UuskvICMoGkgTgmk9hCZtQCnq88tBrdX70a5q5c+QjBht
ZVGUhNct3aRLAzXIwBnpKMaTAYiRPFRaL8sHq69AuTljBWJ6XRkivLIhu1oXmmeJxjE9qcQmJS4j
zJOD3K4PNN384r1KqBytqkIpqeePanYXwkTWaNIHUXyFe5CQWT7bfdDNBjeXSskGw9GNSEM4qPOl
dZBBCtgh0yxduUnS26ugM7Py3igGX+42jVbkUboxXPR4fZx/PN/a9oDZn0cplLW3yG/DbhskVHm3
diGJDy1wxyyBwmTZFMyNDjBUt/AAn1yLUzlrgnoT38JYnZf1FNuTgySXhzeuiHrnx12zDbTa205Z
tVOCvEN4FzVxOeiihRTgZGQTehjwWfqolFx4Bo7vxcxAFCAZWu2v0clJibQEjKI12DnlllZl9lCC
zsFsgupnZu9qHONpHJx/fk5KBwQeyLGgMQVicKLIHf+AIekDPUlS76NGnc+7FVZtPUudMhKIJeU1
bPMwvBwLt9yEfpM88DoNCxfZScgFwpbaAY0sMi+6zbOAhM6tkpK4RK+E98ouwMHGW+fpkAoH5ZKf
EjZyFs10O1+CS84vbKqJqMIQcBNyT0H3LPeKraLu81I2Xgf027fFOBSHXLXyXYzuKNqIBX4X52da
m12KNEHRm0Cggb4dyNu5g2MTeygNm739ilabOYIhamNHmt7oBY30eTQ54d3B2PIKoeRhUFI8XlFZ
kvKRV9Z+pVIUOFpftfd65iXvgG70b0qiIfyENMEUTxK9qJPz0/FY6qC5Q6B27quMB9Q+rMb6ogoK
GUVchFmKdlFE+TMA//dl+RwQWBK0Pw4LYczxgMhhx3FgZzYtT92/NVu7vXYt6Met3NWHAbs3z3Fz
agZJmWsHUeQvap1L+/MLeZISf/4I2FzEUexcOsvHP6JslZy2aGy/JkWjlmvXGC0nIMJ78Ot2uOgG
S9v4Rhi9db3nvqv+2F3Heionjp7I1vb8b5nfH//9FErV9IeoGc/p0XHayP1Yt/ZrbluNcbDbNi2d
tsGK1LE79GvWQilG2o9ZeKs0g3d7fvTTLc3yo6Dy/0efTQQSXJreIPT5WnRpsDYqa/BWwkdEbuF+
Pj2rjGMRVkE+pwYxp1kNQu07u66Y8FiNfmk2bBxjrPUdT2N3aQT2uNDm+Wo8sCswnzEAAow7u5Oy
1jIG2x6s177TBTquPU7nw9Ct8MPR/tRFGSx831dHFtoGkTGHFmD8NM//JGXthOHtE89+jb1Sv1H7
0vud+lZ/GLUwXqKRffVtdNIpNUw0I6LH47GikoiwxO/4FY96s9/hHh1fZiKwRkeKJRuz3lgXD9/e
JsBOFLIbyjbIGM2mU1PSzpLCzH2VXKXxVhXdK28rRzzlC1fsF6dhsixg0ehU0qidJX15QiEDdwL3
tZLzbJWlrg3AJpc2Bja9e7Uc4lWRueV9GJbV7vwnfrGCU5YBcR+SAXXp2QqqNdKbWlHarwoO7vYO
y+oQjypNGzdyD/xuIWqYv5mceoQoSeCRT0Tra85nNwK1lmLFk15jTdKqqSA7xE6lGv6bm0sxUUSd
OJ6w3efzH/nF1uGSR/qByhi79KTujI0KFWad6XVLD4mJrN2TKvYHCRODjR41S8Y9X40HSwVKDCkc
Y06xyz/HgmZgGSvyIL1O+IgLCT7Ous3gT20kKwivNGZhqd3+1TJOCljEQRM5Rp0tI22n0HYRL3n1
UNv01vBp3ZWkGmG6Sv1wyTbmi9uTsciUOPqf/a/jz4v1zq9yv3VfUy1vVBrJGuAkpR/lhdvlq91C
3EG+T/ee7TI78XZbFiIaTffVTLzmMKrdsIniKLigb+1emcUYH8phdBceya8GnWzHKWrDwAOzcfxx
feZmdlQ13ptEprDS4rLb4B6NmYevFPsmb7QfuRqEC6fwdFCU0ihmqjRQ0dGYMw06t5UDVza8tybw
IcYmyLnTIYKOtrV6r7hK1dLOHfjf2vr8wThdScadIiDqWhCA5q48VKzL3vNNzkRUi9IpWAhCEkpG
H+fHOd2eXKCoMzGd4G3o0x5PKh5oRlJljf/Wd6Z9JYZkcMLONO40VbI33x9q4k+A9yA34AcfD5V4
QRRiMxgwVJdcDZIa3uMkCbYZEYtvXyufdovwXnhzJ1jN8VBeUfkVhA6+yhbpj0SqpEM/KByF1r+y
/Crbnv+yLzYJqhw8Dtyhk4zN7FbR3NxMmgDmTiVX+jow+/rZlkR8SOwwAH4pVLRnsyVJ9nmaxSTS
QUEhnNYFZb75N4JvKVMtzYI3We66naDoshZ4ojrBEImfVJhrGIa9+gjIo9/YkWwsPIxfbRxCi6kU
NvG25ir8blAMZiGk4I3qXHvgmQxXmpnGd+bYBofz03t6aZMVUMlGFJ2zwG49Xk09s1p9NIrkrepj
UWzkJMiiGwuxfPWBClV96+XQrZckp74alFoYB41kktBmtqZJHkVA2LPsTemg98q4Ft9SFxJXQ5/6
e+Q1+oXb7YvxqBOQOGPXSSo3DzRS2xhL4E/ZmyhN3QEIG6Aq2lX1uhs67SOkTLzw4p8u4PQK0pCi
0EdRc17PBBgUpl7Tx2/yoI5bK/PMhzYQmAIp7ah+e7NAr0OsmG4EGE+qxccrSBiR+V2XR2+SS6fg
fohK0n/XdhPpkEEXuD+/X06+bMrjlAkGPRW/T6YSfUkv70RQv00CT39qVI8chQCVx1cS7f9hLDIz
EBJTqYNi2PGXgR7LDXkMmjchZzooAQStNryJEDwqKVhqQZzcMyTh1Gan3IgvI088HqzVYCsXrtq/
2X1VXQk3MFZIT+rXfRseWjvcBGoaLZy9k3cItBy4cvBpKsfAniMys9xy09gL1Tc5kglfajMt5I1K
rXAh7ztds4nOh7U4nXqqdGI6Hv8EZnbUVi15mvpW06OAV4u7yIXfu229imV7KQqc5uko5We9Jqwd
zFOUl+kBHw+mVDqcl8aO/8Z6IwA/pvoDjNBwNfaxCQA0SFcQ2eyNF6np3/Nb86TagEAo4gqTvjXK
szIIpeOhRW+IpCnb8oOSqfESIHF2SWY13BUhbKO49Lq/ObKB96Gm9Bd4S1qPajJ0C3M9twmb8M6m
QKWUQjpxDX8e/4gglXo3G/X6XQhoApvRCN3S0YPGK6iLDQ3CJoGM6hEy/9qDpCU+oLhBKPuk08uI
mnGivtQRRIpDLCuZvF2YofmOmwD+PGdI1JIlI10x+3EiQDqkjnX1HZkicddqrniRQFo9U/EucS9T
oLP1VI82BZnoZRGmrbmydUmZOI3ZFExo7WM5Rv0TGP5mSYvhpEUy/TgApJO7GjsV+PDxzCmlFdet
MqrvclnbPwI6T8+KLsWFo1aWuO7gCHaOXSOo5HSU6xOH7oTvr9sy7/a15kOe9bXC1xfWc/50TD+K
RJhIgKxm4mkf/yizJU5sI0N5H4e4f9cLJfvQY6qqGqt2h0zZktvZF/uHA0qNGpFmxClQTjgesIdY
lPhKb76HWSnjQ9GlNXqIZlI7hV9511mVp/KV6Q+yo8VhY60znuo7N9VaB35g8jcdiGe2vlon4fr8
5jmdCUq/U7JOAgSme56XWHGGokSjuH+jRn+RIsOl3Z+23ZVrotqYhOX7+eHm9zGVXnrrsPLZaiQk
81qlazcVrBrVe/d4BJxRxh2mkgrpssyr+tCJtL3QOsvfnB90fnl9DoprFxV+cLtUfo8nH7qcD8eM
QbMRyGotfG1Hy8uGEJgpNw2Kp7sedZlD5cHoPT/yF7PLHU1dm0L3BFaeLXs3+oWuN5L3jkJR9zuv
rWzth4G41Jo+WveWvz8/3Mnswj9BbZRbmtcO9ZHZhxIpyUEQhuE7B6dKHIGk1lsvmqFCnCPpHOpa
aPPqWruUZ86fIkRAmNWpIAKo4LQgrOBX0+AXEb2XMUcH9la29uzS1XH25d377o5lMFqbcMoJxSbV
6uPVzEtTba20id6BVgSDU8BplTaxoPoB/l7aINlR5t8Mxvg+6vgQlwS4IGKJ2R0GSTKkUd4m77rn
pfvStaxL2MDuYQyAsJ5fwi+mkqEA4PLQIF8zZ2yNkLrzSM6Tdz9Wg01iK9K291U1hZZIgWDhu062
5/RdeI1MGSa2GHMFEqqQoSJhOPYOetFfBVEv9g3NqN0wtNJNgtvc/2U8JGosgkyAuXOvHLkG1RQq
QfYehLqHFkSeFfVBVnv90ivTTHLyXBML0MmTsz99Iqdhum7Ah86XLvLpyUuRmbwbYdjfumGRb8os
NJyyiQDcyJVaXxWaPpki591S0PTFWvK8oIDE3pkSv+mf/xOhDToJgwfV891v+gw6E+3+fVV0YUCn
OzFuzm+cL9aSwUhLuMeJ5edUjTQVQRKLKnsf00hsMrzqN0AK+12LHuOqg8W5cNd8OR4vJ63TCUs2
n9hEVRs/T/rsvSlDY09BIsInsExueLjSfcUzv9AOOJ1MdJUU6rrgoyfbodlkFn1iel2iRO+j2cl3
hdcUawrMww2F/CXs+GnISRAFt4nE+VPxTJ7do0oOvpNgKX73rCLHfmdUYzQXLOPJrtTwFn94OGOh
XICcasW1AX11W7VjsdBCPJ1gfgQNAl4PFEiobB3vHqqSgxwOGYfTHMOdHmUhchOp+Gv2ebSv7Oy7
aB1Gwp0LOCxFA0pN83o2isZtXktj+l4N2kvVFPXeEzxc+WiuA1Kl7fnterqcQMPoxFKWnIzK54JV
UISaSLhS8y4izf0ZyCOSNaEdHDTRvn9/JJCEhB0092lvz2K9wMYgs5bK9t3t1PxqVG1/07VesMVa
vtydH2r2/gLrQswSdCwQBgUBsLkRzzBWSHVIifrhpZkG27RSN1TVvMfcq4xDYune2vXlaom08uWo
E6SMe04QYE8b6Z9rpgOo2dV+rXxAeNC0TW0V6mOt1c0OhI54E7kaPzWIrCjfu8ynj6UYQouHZJ7n
f55/0pkFEa3U6segDri5G6kr7jzUuG/9pHIVJ4zKduHln57Zf5LQ/0bEhIvW83QHzMuhRo9zjOql
4sPv6SJ5TTY+qqEpLVR5Zufuv1GmryLGgB0+h+clNYXJNFXERw2O54DgCjDJToL6mUUp/pKDimPo
93BrDPlZneeJIsUk3p7dbVbf9LaUaOKjyHDY3kx/TXbFEEDhCBpAUiMBx/mdOjt+/43I7Q13gSoh
ue3xnsmLFH1ANdY+gCAGm8oOjUPgo1MqtZq0OT/U6XySbNEHoE3GH7TljodqOjuYPLl8z5G9oRxA
iI3BWq8yF/lwOYE6IZrXb4+IphoJsdCAbvDn8YiKZ2WdDnLGc7Swsi8ay74NyXrtdVhqEH0rrNsW
dubpEURsjHnkmefBh8NwPOLgYj0aaUh3OI2CotqPBiIKQiDS8FHFvbXB6cx7EaDh0pfzXzo9RMcn
gvEmvUFyWKjZcyCxHem+YcclkqqgPuUfXt/4B/TBLEcUuffkJZFyg9YNXidmpV0ag2wu+U2f7iMU
K+E68VIiNMEUHH94rdqtUctZ6DmRrgE+wczxmlmGwq1lSwyRk+M/KaACc5nGouw1t/nM06yTpMps
Pfot6KeA2EbFp80TL//uajIQJBv2DzQqzuO02v9cqGZX9EPZyj071k3GaGOjuK+u4xr5rtuUK9Fw
QNTV3kWjosCxcPt8gnCPlpTBieOmyiF9Cu6548HdwvC7fBRsJRf60rAdqSKql36cezdBIpAgiy2z
lsGGAzZcD1Ih2xeKiygZLKQxWxWhZ6ROkWZD7ahRl5AF9gqxSuigsRFoN1mCotoK1Y5ac0DKGtji
ohERvOhhk0m3Rpn76YUeSq0M0R6bPEcY8kBcrPSIJeWOCzc06Fea8KxXlIrSZz/x0WE0RrMUzcYd
S0tka4pAI3yhEq2H5/O7/eSU8dhMrkhE05SNEVg+nhoqyoWIe6F4jmEn1SGt3OSH0Ipk5ft5+odE
sH+uLKtcYgbMUgi6RmgscIdxwkmvSSOOh211hGa0KlE9x4dCVB26IhvKVdeiwXcZ560ZX8CV6i7R
csuTTUETZCmPOLlBocBMWsNTZw5u6hx5Y0Dzgt7TCR8lKtUeHICvNXVssPzyKrPT5tXQPH3h1j75
aMZE1BIVDSKnqex7/NEgxRHSadFTcjQ9+5th4nadokxO47azL9S+13Y66P6t0Y/Gwgn44muJurGp
5umd6Bizu5T0KNLtCBVFZyiDvVl7RbT3VHX07upAVNpVRhScLMTaJzuLHjnFqEn6E6IVqO7jr1U8
rQkbCoUhCFxNc2o0COuVUupK4iSdl6+kXLJ/lABY3IWr5rO+dnTcyWjAQE7MPpAkUH6PR0YsKbMT
IaCY1HJbpxc96WRVrvJGKPFTDdcfhLHWKPXewgswqFemBXznqjeCtPlhph1P+JaMGo2LEsXH66YZ
Jd9RShUYeiIlTb627Frb+QSr8PjyCuVogmwE3xyovJ75149io1lrhMfywRQkq4gt0bNzL+2a06w6
UmoqAU5ZUjVutCSRg59GRJFljTJ1ma9jQI7fFPMmuuPOw/+drAeFSwr5x/MRET/L5D3qU2c3a119
sGPfSYZf37tI5oPMJj1qulqMiq8+iV/IZUhOPzjBtb2wp+b7eD7ILImsfXy/dclTn0jdHKGsPOmi
DA7WkvLvfOvOhhGz28kwoWTn0ue3eHvzTv41HJa+ZB5lzIeYZVCZp+skEawJQgP+lVI70rA23rz7
+kG9O78w81tnPtLs1imgkJtyyUjKdXSBCpe+0X/4FxixnB9mac5mD4kK1j+Dd6c+uT/SdbiWf+FR
f/O/DTG7xYJOq13JDdQnLuqVtnYdfyNtzw/x6V/y790xn61Z8BVgPiTygs8oXoqfxW4bwDpwmocW
nP7fQHKCZ/vgraUDUnH6UkV0rhUwP6fz7C8JpCKqO74v9Haltq/c1ZDcyFXtlJJ+oagOejA/dWvj
iYMiJEfSCwA5B0m+HKstv3ndodlh3CPOVkEwPj8t85B0PiuzG0QGvB/GPXvIN1+T7rZKfzflwv3x
5YHguZjqz/RO5qRN1SfyQ4OD/RM598mF8sf+4629bbY//yVfbtN/hpmdhmwIA9uPGCb7iPbZ2/As
HYbd/zbE7CRIRl6LhHblU7PxNtM2HZzvRtOf6/HPV8xOQi2gk4/xNMRFfuVdqIfiEC2dhOkGOjkJ
/4wxOwmlr+VmqTGGcp3aTnsFJgu/tfI1L51GrKK/8uv/Nm2zeKHybFmqE3Z/9jFeSo/iIt0tLf6c
l/7fCfvnm2b72IwUP5eQk35y/+RX6i77Y9x0vNsXbbmtH/0HbXTqZ3/BlmVpx80exjrK+tIPGHMY
VtKTUaylfGXfGw//2+zNXsY092IUHpm9btPv/9t04nB+iC8fX4qmxMuId3FMj8MIvHVGQHqR+mSW
F5n0y9J+6d3oiO73/zbMbG/LmefG4cgwub+x9V0YXeT5KtAWDulnO/rf7U2KD92I1MfAVQAs0OwB
rk1452Usj7/tyvJTRwn65tYF3thCE4eYvs3SDF07lLCCvYRNR7qOUPr7CKJSI+zABGGh6jCfXAAZ
4K4mECtQF1rHs3tp6PpShLWr/LaiGOM3uU+vSyJkwrVCOKSh/UIkNc3i8edPYjh0uBEDoqg6Zyeh
tMbPiWz/j6cntua4YRDj5+yaS2Hh/OUg+ifpIQ8AtwpwZi5U3/Qugtya6v5uK9Uq/BVYt0a+IDEe
LWVFs6r6plcXgBpgcsS4IOUnrvvnI/tPoSEGrhp4ZZz/EUWirzh3qbyyJHysTH3E/Des8yX9yfkB
J2/myZrqxIheCHxljs9FTZ0K7JUIXipVCi5HPwquDdwMfyBobF2P2ZhdxQD2F4qNJ+s3OYMpFpOK
MA2tldlhTEQs9xLCy+g/qqBQqDrssARQV+fP4snqoYc/ddoBclODA+11/GlSbiG1nijpSykVdr5C
gjv7ZU9myjsgJsnCi3P6STBhJndN8IekqXNJSyunHojlTfKSG2lzVWLYeJsW+tLEzcNhJosS7dSK
QgqDdGg2cbI7gomj4/BAhx3pWMnQf7RmoOzNYRLZCYwBBKkHgz+m9HB/fjbnPTBAITQRLXJS+Dcc
vLnvtS7HUSH5nvVQ+DwJ0Fx7q3wxexnQeJr5Daq2VhkE4KxHGLz3CJumqu0YnhdJ71HMv7Yw4Z/g
yqNLgEYYQk7UO+mxgB+Z7VyeQhdRds17rCV0j5EBiSoz3elN3Xq3CbId5mVZp5qypvtcVisPEWTb
kTV23q8SpYX8HefeZnBXFcp5Ue0YkLGNwrHjyqguErXS8zWpbt0mq8GjsLUftCrUlgyNTg4fuS2S
CxMair3DnB7v0CK2MTPoIu1haA3pJwhhBIVbOrNPWu8q/ZaatfJX7iS5+KbTCGtJV4/aFGeQLhHI
p+OBS3awbxmJ9ZArzBxVT9dBC8O8QGReHFyAwj+0zCwWnuBpQY4XjEMProhPJpUHkH88qKt2bTzm
lfvgVz6drzLUqhgTzUpAEm9qy9zFnVCGQ5C0cgo1QE3dtdpBYl64Fk7PEP04yL2gQTiSACWPf0Y7
5WEaHOsHY/Sq8SeSKl65xnzcEAcf2FmxHksKepuu03Nz48laLt2eP0kn99IkKzK1WCinwcKY15bk
MNf0QFazxzEago6uQNj3W71wB99JG8NbuplOhmOuAdyxw4AAgXidnRPLK02MNszoMR7jmKJPlUKB
l0J45U7EvC9cEyezOzFaeDLRbOJxBh96PLtdBItM9xvpAaep4TZuRLPKY5Hu8sjrHGukuDTEYb+m
Ymc556f19IL6rBBimzP9AZZvtqkpU+kIxMTlo/BL6WeZ2PaV1ob2z2xo9BUfrV2KKFFvFVfzf2qK
/6EqdbIQmJ0caJ60iTA4MQb5mzll0NaTSJO8gnCc14YSex63G7eZ1E/ZTumFVni/A5TLNue/fD7n
qHvTqAcFRSSEcfcctaNr3RRTNPpjmWfpTUUf9LZLOq29RTx8/OhUszbWiT4W4U/XH92ljs/J6ADL
wF9N4zPvVOGPVxxt9CJqra5/NDLTunJjCpGvVa7a8SoQYUnfADxPsuOB6nbZgCzud5f9swDOg0gb
gL+e4Fzc1qP4aQTDY0d6pKz8ULUu0shqogvRYkDjZKDXf6aVmv8Ki8q4SNsheBWZ2+sL19s8CJ5+
B+B86BUTlpFi9fE8SLrS2UNTyI9FVbuDQ5iQl7tOreMSKTzPA1vUJPkCBuZ0TKDHCAUw7H8tt+Mx
mz7B5wGx/kcbc5R1rbX29VjYiI9E0hqcz5J6+Hx7gwzD5QdlE9IOGdm52VUS6fWoVlVePoYjkiF+
W3c/kPcYt5Jte6pT5CrBP83+v+e39zy0EvAQeKIQWGV38eLPzrUX6SIHM68/igZL6UnoMnzStUEk
Czvpq3E4POgGMhgdpdlGTprOCkqUf7goWym4GF0pNleJWpbawkDzG5kPApPJZUykNhFjpn/+T5Rf
1YONUFujPHpRXzmR4vLaoALv+LK7ZF94ejgZirgeSgBgVwCnx0PZDeRJDJaUR9TysysxluZl02ku
zVm2KHyEcF372fgat4gcnV+1060J527yoAMCw5rNccRKZZuolqryI8Zp5jaNS1O+KAg5LKeIDONe
NFgofXtEyP80g9mihIVz0EQXpXJUtbL3aPpRtXUNs97aSmpvLAROHBNK5QJI4+Q0ADmFu4UKI7gX
LL5mc+ul9O+HtBkfw0yNd+VAYSkF4LuSOSMHL5GNTZ41z+e/8WSPghqeEAza9J5PapvH66m0ERT0
Mh0fo8yWrqNYaFtRDdnCg/LlKBZ4LKjoUOTmlGLXQxW/wS7w0Vb6ej0UsYbpkN8vXJj8dH7tvxEh
klMTqg4nXvwR4a3M0hm9TccGsYzgwZVKCUm/csCs1MCZKXrtjSKoZMeP4EfoDlC0wg4dEQZ++jyW
rZ5MmvBgqP+CtKiGvdHFFkYrdezjcBum+M2sYmBX9ivNEHOIHBs5BvdZ2KHbFivJN7rSdoBcN1Lo
JL1hjCsxdm5yXYmsgVCc9lVt7Gh9N5S6QjgoyqobSl+P1i6mrkOP9K6ZJ5de7mJC4dCbp/a7qyo2
ib8K61EY1NstTIMOeLuA5ndgZ8cW8I8yaenIi1jLW33fYACMTceQqYViOD4Y6cikNon2pNN20DSu
7BCPmp+wOETZrZEU6otooxeVFV2iTOZnz0GoZtkvFOL8IDxg7qbBh+4M2cVXaUj7wfOdXFEx8nF8
xGwKyVHVPMaeRhFZS7Yj1QYdwU4vigO1DSV8GkMVP3vHd9GsUJ2xy32jIV+iYrFPZH0Yr+sKMaQd
uZ0VfYD0sjEv0Dy0Hq9dfWgofGJXGG5LrLGCN1hVaboJ8ItRQIAAGOT/BOy8veh4Qdwt6bcRfmR9
HcnbAl2fbqUXY2s8CuSTCkfokZps+yAb5RvL0/z6SvViPcDHRuRN5Dmx8CehuLDGStQxtaiJf9aK
GwN56Rt8nfeQqE1p73mibu80kDAJ6sXc9xu7t2P9Jipxafkty5Ra+pUSJghxrOAtaaJkk6SZd1BU
KXtHNzuftGvVPti4sej0re7h8bKz7VSS14Na9dWvvJOqdDcQ6/q7nMr8cPAN4r113gs3XLep71Vr
05I8bdW5XdxdNp4otR1GLXa3KguB8ZLmtnl5gc2kYf2KLKmxngd3sMtxFbYAXja9FGfeKigbX98h
35L48BMMq90Sj8Fa0K0Kg914tMrWGfh/B+tWAaESrewAxwskZgA6m4OjGp0VlWx2TLQ2SFoUGPPh
clgPN5IvSeMFPSmvvu7aRg1+t2ql6bvOBU/yMLaxwCnei/vOSVDiG1+8EH+9DV4aTZIS1FWTeRvl
t0q+h5ADgNo0hG9YG83MUeJEn1QTW8PAbv4HUEttorYaLdItjlfplZzCahkgjDtWg5CUI2K3Ku/5
CVZ36Elb431YtLa8aTTRJ3cZINT8vSDZj7DYQdzkZrCUQpdXAbpYgOHUDpEvle2H7U4xakO2yiNT
H9KVHCtlhVI9UXGyZulEgBfciPnGz1zzTfyT48Bt3T8FPwlrHglzNVdfx5WGDEdXpG7/orV970LO
ER6yzUnKRfAjjNzEO0DwDCxjleV1WE8+UnKq3FuJj1KmBmaAMChIvXDUHXioDS+rknqSsm9bQO1/
U+ATQb1H4Y35WKsFKdFf2BJWsEnhINmv59+Lk1cY0Y3/zD1Jx6iXzmIaPibE5C2W7pW4SkGByYAK
V3FZ9j+MOODCkdM8WHgW59ENZGWAtVzbJIEQSOdFDXA+AIRKKfkd2koRrDIKuNG2kQLRvyGoopsf
579wHuFoU1wIKIugG6QGcMLjFzENsUawy6j8Hfqdba8aNy/9d4gLqXUZlS13jhqFZpuy8GNd7XxV
75Xf53/ByQeDeZqMz22gtnDX5/gUQP15zsUTP+UYtz3ZvvD/9rJV3apagaHft8f61PaZFBsB+M5f
ZlFhZTjUZvjUoNu6z3K9V9dUpuvW8ZPCKhZiuJO5xdeDZJrCt4Y6FsJVx3OraoOEd1sTPSldhl8a
sDf7Dm/a+qYLkmSHJaH6mzA3Ute5GWdP57/0pMcBFpxKAuoNgPvRBJjnU4GmSxgnJ/UTivLufW6E
1C+2ldfnOd7JUqo1m9jD1n6Ff6b6lpWD10NwgoHQmCt11HrltjVdqV+oXH+2Fv4NWdBOJDVgOqDI
sN3mU1IlARxJr5QfUZ1rRbDz0ZBCOT61iExuuLP6Pt7WwJ81KjrhaFJRDP3SevZSMwGMV7VxlSEI
LuN9s7KL1PL2lAVTw1tjwsYdI/JuUQPzZHuSE1PXR5xr0ncFrna8iLaUDZ5wU/W5RxLQ2CVmEan7
LreJhIiQ/KWM46QMM2nNEzkSFQPmn1gux+MFBTsxGHT5OQlHTfykAK/2a9cSVb4N+iIBQdV5XA87
VZXqUHFMriDvxsv1TmxL3cR/8vw+OtnDgH4JloFPIh09/aTjn9MXsurVmhk8V5VrbpQ46gHNoa+r
h0q1Vke/3bqjXqx6KUoXulTzuxdJ5U87Xvg3hL5M/vHILL4U5LwKz6RlxJt1iL7NbqqNuXj/SeJ3
C407+WZBgDGJpScahTHRjOYZelJ31ZgQ/z6boxkdoJUFB6OypbvAr8OD0ajxN1EtjIf+l8Kdz11E
7WM2u6mklLUb99WzUmcujkdGmzzWQeKW67rI1NKpRh3ynUhcbQEUeLqryYMmyf3pEIKRn5Uiuv/H
3pd114lz2/6VM+qdOnSiuePU9wAb4zaxncZOXhiJkwgQjSQQEvz6O0nVqbJJdvYtnu9jYlsIoaVm
rdmgmruu9+aRVPCfuRR1bHU3ZdUt9SHsoNp9Ylx/MqvXfQ06+CC7Q3x8q2XRoU7W6knLR13XVfsO
2n0aFq8i6mB8MlO/vkSaAOp6PVw42gPAwKM5lBCLrNKor9ipTMWPMwuL8ZpDQBYGueQtj6xlbVSy
SZePK0r1MJOguBi8VzL0UorE1vmvA+jHkcYVA2xA5I9xeMETX05jU7gQ+h7m+DGCcsI7MBGc25oH
kNu2IYJ5/+tn/YBgwpeENhFcxZBJWzU41848S40UQTfGgZLWYzt2FJcryOSGQ5VChTZGQbTnTTvf
9Tjgt9dQtrItmMBCg+A9F6jqXXPPonREHWj1ukBRGFrDzhnHXcS+ZjMvm8sWqDVoqMMfjLwrTaTf
/LrzPwwU0P44CSANClUQFKjXr/as7yOFmWzY2c4D6jhheYn5ID5EuA2WkCdggXX4t0+DigUkR6FS
/b2KsRkpr5U2JHLb4MG3GHmAly0QZYFFMsF5dGLyr7H0Ys9bBTMgaQaCzSqWuS2Dz5BvgxttQFb4
qbNew+ihEstw3kIh/YAiip/U+JQX2G/rjC5+/28PlKuW8qrBDhsIQIC3RU9FABhilYgeClxEKtSK
4o6dNRQ2KleU2rF14tDzQ3CBWbcqJIPAtD53yypQkD1FrseGhDNRY+pPi5fWitJLDMEANHdXn4DY
bJ+HWQNsM8rUqL8ji7vFjrEKbtaxtt3PkxvcRtFELyUL1Fvdtw+4Cp2y4f7haShKrKl60KShkgOY
8ctJygc9MhQTzBM4Ayi7L9KGBW7Yx1Xuhrzi2Qxh4lOpwG2aB0iVYD2er1wYrKJbal8zjVIrtthP
cVx0t2BYdFeqDsWJgPjJmyEtvSqfrFs97jov3wxOq1XnR739ZKliek8mYjK4GDSHfoZeY+Ja4uu/
C0BYMtnAaCPzjmQ/kBub5ylYheMsWrAn+JfbiYjLJpumuU2mWiz/8iSBR8F/BZy6dfvBIWYb62Cg
x7j+jk+dCWRu80XnuI3ccJwcbyCmNP3LS8Z34DugPCvFYSW8bR6H02st5mCZIbSpV1ONaDyjPm3S
oA9OWUytTT1fWghO90hMrzGApRNKoi8/mqmZzzC45mkIVQ+L9na5qCDMcF3CIfn9r7/XD/MDHwrO
A1A1w8aJk8rmXAoB2mD2FqKe5jFuHiNItEQ0rDgsH8fyXNLgxFa2nnxevtkaXkhrIhGNzXM76Ym9
AJ4AcswTDXn4SGqbIHlmbA1PaxWaLoPEBtCuK+qI/sv1EuVHKBKgHoaQW61zNgd+X3N7XqKufYp7
7HIJTm5FsuD6m5oJhtAn5sqPo4r1BFVs1JixemFyvvyAMhATHEfJjPUkiM9pz6ZvIUgHD1FTkHeK
9qfWrx9wxmC+oMK6CksAkALY0ubtkNsqG/CbrM/QtonM5wDotuXCCuuqcNKokUU3pOEyM+5mCxw0
9AU3FTwmOlH15cVcEIgRJlOFyZhwFY3tYZyquhvhB6a7erzCEd1xE8eubEvBaMgrWidR0BAKgaiB
wrEF01GpUDmBAg0/JYO1HckVCgJZI+wAKF6DRLe5LtiD07ZzAM3vuXDm+x6py/MmnkUGHSf2gTiz
PvHltqEH8hByFd9Ne7CO4cL28svZiluFK6T3ETpGdQpEiElgcc9yhrLXqVvzdgdYtZqwda8QM6wo
4LG9fFZfIQZ83IE/Q+VxCr5yO66hKEZnqqzmoGCx05/RRSB/7NYEu2E6VcA/mqQSK080jcfVJSIF
U6326sMAOJcPKxZfqgTLL6wKTgzMD5mHAIolAMXghr/ycIG0etlb7Jzl1BS8eVJ+POqvroDHLLip
E9Ow6EYS18q8crDZ14la3ggbX4jS31H4XCPjyHBspXmH7b49dS7ZLCjIwqzCPKAjIbjhDrQ9J5DC
t4qCO+N9b1nm4HpTfDY3Y3MBJQmVMqgkIblVnhKc3N57vj8V/NU4BDEY7mbb7EFLZV0EDRnvu7qE
TUJnBACBsbjsXWQ9JNHTFQ4Q05noYIyFLB25hAPqKUz6JjLWPgCmhIMnUIOIkK2un4oW2Rd+LO65
ZrxOIW/mRGmr5igP5RC9GmmFrv16s/jJYCOdtwogAJWFm9ZmwgLCq7npHXHP1Ozddtrw3IIRzWNJ
4/EQRVhylsJ38x0PBSASJTcgGX4QErUqQIPGVsv7Fi48FyWKFLmNFOoN1NSKFDzGKbH6Wme/fuhm
Gfg+uFALI5hUSG0BFPVysgsScaRdxuEebHaZEpS+U3j2LgfQKE9JtP/sO+I0ARtG4JexDa9deXZB
ampLorrhyvuyt4LuAiS2HgcnXk3WPYzrSZg7MFwX/243hGYHVjds9ytWEOCnLWxxAYnNoN7R32tV
e+C0Rc35GNsokxSGnZg0m1Xuz0etuz2eiMzXVqADkjmjq+0Oli5NRW+s2Jky1ZenTtOb29j3p4Da
jdUUGzx2+M0+MToVVhfBu3vTz+WN6oenpbXMG8DYSogsEZl5kOqAO1ctzgGR/PjvZss6msgI+6vE
A8inW5hrbdGwnqhf3VtLXN9hG7bSuF+mSyjf9Sei4SejuQIF150eVyPge17OFpSWTGORtr+3JigM
0sGMr6Huzz79+oV+Mpor3gMJByBa4YK2ORU2LStgBmTxe+aAiQfHM5nWRREcvLgMswmuKOfT7KMA
LVbP8paHp4TgtjGxKp2AWY4dB6je9d7y8i0bwbQXKj3eg+ZWvrYLjvqz7VV2c4C+Pv/YEVqc2ozX
iH52MsUEWpGfuFRD4m1VzVrXvmdhCLwGZ6Vw1T18Sa2rUlNDM71YwxcAejp6AHbYedUVo3qCaJ6+
gAuJ9aTisn1yoNX3ucFr/GW29d9P5v9AQu32z2cP//kf/Pup5yDp0nLc/PM/N9WT7If+2/g/65/9
/Wsv/+g/r/nX7s0ov34dbz7x7W+++EO0/9fzD5/GTy/+kXVQtJ3v1Fc5338dVDN+fwh6uv7m/+sP
/+vr91bezvzrH789wRp+XFujVd/99tePLr788dvKSP/v583/9bNXn1r8WTaWMN2pMGP/bOx//+Lr
p2H84zc//B2lF0xOuOCsUNH1wqK/rj/x3N9jsB5WaSecqLBbYCHtejmWf/zm+L+vZyyQB6DZijvp
SiKC9vT6I+93XBKB2YIsG+oXyDN4v/1vz158on8+2X91qr3tq24c/vjtz/Phs2n0vZ4IMykEKFIK
6+n/5TSqm9nYY2BQHmVOH15OMDG7dTkRlg9OOJWXsh6pSqKm64GHYLZX2uFhYov1YZBSDgngv658
BJbclymUeymwE+GkXHlVhU39AfiCqYR6qVdWh9DIKjjYjYxYBgoUMk2jwGn8Uqq+AAW/RV06R6ml
+BASXtwOcKFuU0g2OvxgkVlMyeJCMHHkHfvIoH8RpgMbIEdcN87yphKumA+VBO89ZR3j0yEAkh+C
qUZXdx6K9LcFhVcWbJQoMTmucLRP0Qgpk0VAi/ewEjKu3Hik5LKel7BJGmpLkouOcOfdUNWaX4ja
gihdM8eNwOvjdHghe7g0HSZfUnoGAB8FUNEWsf26Q7lN5i2Br/MZKzp4cy3UxaIUhLID+MWxgB9x
E22Q+3hd98CZoJIS2RCwHQoxa54EdVDrRI+jHDIeLHa5QtjDss5IL3mgk7BzfHMQpgb5U82AUixv
wrqnw9sJIBuCi3dPIE702bUrY9RVB69iW91N4VA2BVxjrBJQWqXtYND3rtV2C8pHQ9mr9sJMUEtc
UJRTPjKg95BCdZlKJ7wUbxI2dHJKJ5TKdJwOqqcOas4yDs9gXzqoLHB6VKHbQHj8ipO6Ha/gJMk+
Opboa5WYsBTRrZ5Lp0kWU+LKYEOxe3pDG8QLICDIGSSogDrdfS+gpn+D8ujA4O07AVLiNbW0DkEX
LeXBEcodk0jGBVgKdOnJwatwE7tYUAmCcAK8rXmYQhcurs5n4qqLoVNmOKixiBegifpqAliduDrz
qTSQOEC+H7OKTrZ36QJb1t/0s66CzFTgPcRdOziJcdh4S6cJf4masBMmCwt9CFs24ZCPcBy6LSGI
5hwGjexSAhz6dI0vVL+uCIPIZoyLqZMwrzLI79faBpoi0uu8DYqpOgtsU5uLCXI5bloFyqmB3IeG
XKZrMAegWzkS8DYhKVkmpolIB2KtNO5H1NoEOyBDNkQQEJ2UuIqNC4TyDM5KALGYgnJ558QyvAeu
R1fnZrIHAipHgdN8MklbOu8sWduo2pUV0DAV5jo/Y43VqwuYNZbuRRE3UwNfbRR86hsyhwOoibDe
84NHGwXTDg40AZC5GWRGovJxYlM4vp6bYDU0r8cG9i0LtXmVkIZY1lk1xlZYpaNhffF6MYBD3RAE
//SqFC0t4CAyEmiK191iUkHL4NYWUxfD4mYpMjUxXBjdoJWvHCbEK0s42k+dyYnuxCIUrtQGyp+J
3w/Y+eJwmVLde4DEVExxPxWmcvqUEGbfuRTki8y2ypkcIuA0LRQqWUuzcCmiNyqayTnwRLiBKqfS
SzavvkfUeCzHU1uTDDHUBJA5KAE8wEEaLOhA+VN5BvP66iL0Re8njEUBuOZa9SoHvpp/JrSe46wq
tFmggxrXDK57VnwZKcejhw5z5C6Yi/AecqFlgAsoAj+ZnKGUqY+kC0loSJiftaSHy0jYR/Rd3U/z
pwHldZbBTZIuia4GkEqEXyAWJKsgZlfFrUyYtVrqLI7wD70t7I/BaNnOQThFdOGXBGV/sDLYZVHY
UZUKx4pgATYTD4CK2QiVFkMZuVkfF+6UNKhJLUAclfblQiXHxLG99ltodQ2oONJ/N3WNKC/spQV8
7YHFQr8JyLqOzE48fQ2AYyGXEPRwWELrgr+tytl/xR1bmAxImcBLPe2o5WCcen4VQL6YZa6y2x7T
PxiivMRCNyTVFMg7iA4CBRiVYyAT6cmhOgMyplxQBFLstmMhI5m3dAgo6sKY6eA3sfMhsEYY+jm+
mu8k4dTK5pkWfp1S7qro9WwhkkXSwJYUMsW2TaNkQVl1BNIIFX9iDiHz8AkkTAt5Zjetj50uCnT8
wHH5gErOiMUrCV3LgKo5RmWf1LOkZkqFjtsGSC25eupaQXBXQYxj9M78oGEl9kwCCysg5u0HCReg
8RL0rqpPAnd0o1THUQvVZhCcvrjAgHcZCcuhu+QgupcJcq7Y/RpI9DRwVA0BxS/B3fzSDfYic9Si
FQSgDB+VTGaUH8YzzzQyQH6lK644WyBXo9tIVYeOMe9GuF3J5mTgfj9llggKLxGV9NQ7HfvqDWrn
YQCTyEbcIgTwrqiQQWkoltZ00UJPqEyQwusfoJfIpoSassdas8ptZbVLY3UVKHBlO+hmC8K+dWUV
RrB07gHwaFGeYQk3zbR2cpaMJHFcdl2KOkrzHv7L85BMqlT0rVUSi7+yq9EXn+vBrjG6wEW2/YEV
SLpC/W6BEAoqOJHoqwN8+2r7jJcjdbMh4qZNh5oD0QeEtMfSdnGAY2s0JEcSmxcwYeyhojeni93M
twyDx5K2h3JXYhVAHKZkWtETzGLNJ/ze/D6cxvh+rq0Fc6Qx81u4XYav9NBENly/hHgEQcBdAC41
oXe5aBQpEzCN4m/WgHL1gcFE8FVs6+pNDKrErRsXq84kjZcHKK/4H9HV6QPuz8tNxZBUTUJZ8bsm
KOVbb1o1V6hnmDprgYTqElXFEhnNWfYMJkTVhF6XfRwkJqq0l5TxEFdIY6H6kzKv1yYlMe2HpDHw
+810a5ZrOAIbqN10LYWT0DjqdAkmdhZUgrZ5GfjjZYdXQZqVMXlvEaMVmB52fw2NHtlnZUT690Ok
5auJwrw6UQuv76OaD1/0MJB7Bvycf3Bs7tBsjupCJEEhcPYbS6uAyx+Jx3TqdJcvrdbhBTS/iMIX
4YDIVoa03ZntNf07qBrzS0tSKQ/uoPmXcSmJB1CrkY84oSkYCwOF9YQF1mAr9knJEmEY8H52VMjX
Zcg75BSXSZgU86RpEycuQGvHbILCeAf8bKqdgV3PEErEgTPi9lMgSmYhbbzChiWJLZpEMzRpklYE
3dvFhsjhFYzC6jCp2whnnq7rR/CeAxnAcbSMZisp5RR8sB029MnsoYpyXSJAeQKwZ43F3lISmjaj
A91SCGA7HbCKMegcQzi2S9L4w/RBuX79CKCoQLNtOWPRWwLGUhsHmCFBILXqMFkOit8gW1tfJNCE
NgTX2goITWQSm0RWczEe2m6gfhKMMzzx8HydDUA3NhUQtQICYk2IS1+IlCo4EtgxBC7dmlpljDXO
E845AA+mPWN8CV6bwoOe/egaD749NeRmkhIyYjcKdqIO0mSGVHkQLzibc+TXhgMtlX1uumIZDv3Q
RlmPLH101raWvtfQ0aL5THBYtLBi+xixZHQXr0m7WpGvPV4JWixmgNM6LIm796joL02cFD4wmvkE
NXJoBsfuYt8DQeaEb+Xgx3C869lwXfQNMlnAYfA7a3SAwWxCLR9i0XSNl0OlmQ5n82JJrMgVcNgE
TFXNK3MjNFDSwJEC/TkcZoaQHxPs2Qs5Y5GI7+QSR6+B4sQcgTqiuS+Cgfc4UHHHJB0oaXZi4xjp
HCy3B8k5gSmELLD8tzgtCL+dDn47xOqMTnx+H9Gm4lcds5wya0vdNUnQBgOsg3pOP+FONmN6zE2P
o0lUNDms9lhwYB3omgcOIcPxz5z3/7+C/waFwF/dwS+6Ly8v4N9//88beBz+Dro1EABrchRYtpVi
/OcNPIh+R7YIdGgYFUEaF8Wvv2/gXvg70KBQPw8gEwf187UO/dcNPPgdlA2ksQFZCgFbBR/g39zA
X+bHoJGCwgQUJrdw06GA8QSrYph2OYeYvB6mEwnTY+1u7vPQTp9QTDNhNpISGlvLMs8PpRuYE8Ct
Y81v8syQZWXQiejCrJRCynuNCyp9S83Sf3v2+f5KVDxPTLxMqP0zLJu6YAxdRnD+iiADVWdY7rjT
xqCPeDXBhdO3WzfxscoVZ79+2LGX2ZQHBnz7WtMOd74BfEBw/TwKWbY5iE6kW1+WIf5+mS1nN4yF
zet4DlAl5v6NgztM+0bbtR1czzBtMrkVLjjctrPg97teaFsc55EN3cL1gfBHC80l+PyFSn2Y/1Yn
yg0v863/vNEm6RhVi7ZH5ZFMsyHUOMp6uL/CkNotgeTCzfDGUUwxIGRFNwOW3viOOLO7cpIn0Gyb
gtY/HVjnzbOsJ+zFBgZnFpIBywPoK2qVOWrn3zjzBEAOgmqoZKk5tK57TR2WKRwioy6xaOSe0hY8
Mmm20qgNndsJ9oIYgsglqSf7byHBVXvfB1wf+uz1ekQqOIQjwcVlCB/tHmeEYlL1CSTYsa5v1gYY
r1cBKp8kQ1ai+mojkXvdWbgzp/s6v1kbeksTyJYRkjVjOL13tPATUyzhvpVnW7OQja45dwXJ4Aux
rNaf1iQPAe9PCqYfG53NauAa6kRgtWM1gDJjnc6gvfiJEAilw67x2UpduPVsdXCEsXLIuIbB7VAN
5fgeZxvrxNp55AW2CtdDBFkbbUiUL73TZkhvWTIxFdKkJ77vy1rj37G3xWDHPfMb5c5F3lvR0p5p
6fApa/TsVAdRlf4pE/Fjj9mEuOf3RaS5FebjiHzfOVxHOjvDTb8xGa9GfQoYe2y01sc/CzXRT6IA
LynKcT9Y3sKFo3wN8ez47a+/9bGXWJ/6rHUIKESOxrEjR7qgypoBqN5rClKTeGAkYqcUSI69wyag
y4hyFoU8yqGgMl9Y7WK/jqkjT+mMHGt+G9BFBXYXW4JcheDQJXZt/A/B0p/yZTjW/GavV1MIqQEg
W/KpwRcYwfHLfGWFpzQNjzW/iWdVed3czHWU4+oFMfRmjpD+G+y5OoU0OfKALXidxZA/BHgwymOn
Fd0Fd0inM1mHi7799SQ69oBNVTN0Z+TRLBPk8VBW78NoGG5NRcUpZ+c1oP4pAf0dz2SzmbfxpKEP
TcO8bQZR3IctbovvPbHE9uWIG2N4N9PeCy72vcsmqkMQyoBLATqAe/5YnaPuYaA6zFpt79s6t7xx
UwHAOboyzNlA4U8PYecpSmrlQ2z412+wjvrPhmv9Ss9CeqY1tVuN+QSNFy4PqxpLeNtaoLxe0rFo
WWaoO3ePTRt5H1UHK7ATI3fszLNloDRwug97MJvzvokafllaoMDgZA/ltCqLRl37Y9KNNZLgSClz
XO4NZJMOAYSl+zcTanvqxPsfm42b1WAuAgtSdMjvtKGlUHrRYY5qupf8enQ3sK1/ZuNmNSDTaNY6
Xpx7SG/22eLA8jAjxbI050hdhPNrCuvYbxyC2e25D2AkeYUSmtvdwOEwqh8jBvOsE1059qKbhSPq
UFrrNeT+eFjA6ThY4q/cGH2Klnek+S25p5Eo6s6mDnOI6+mcImHUIPEX0S+/Hshjza/T99k0VQ5k
oeoa8miUm+gDwVb6arCtNtvX+mbNEB7tassK45w0uMmkygHWF6lKOQ8nZtmRKNviRQa46RLXyCgf
Z124F5Evpf3ZcAcRB2Cc3SddpXibuEvA6RNvl+GU3tyxcducBzzkbjCJZJAHUdECkyhciOzPyj+J
tT32gPX/n32YxV+YQDYxzJQgThbMEz0sQX+KUHKs9c1RIChiu6uFWXL4go/50oV1Atn/+sQadKz1
TewjJVZaBltDXrtImrmjUx8KEDZ3TqpN6OPW00ewD1tyF/fGxC6dh44CT7Bvxm6i2Ql455uGLjkN
5xEOHh0Y9ChgOfW+9re+6GWtRu7Bwy23ija+cCc4ABZedEor9MjAe5to9qAxASI+Wh8LFxIEXjjA
QdupdvZ9E81R5y7RBEmV3BqRvGfQdkigX3FKKOdY3zdbfm1Dfl4Xw5ILpwLnN0b5eIKbyNmvv+uR
E/YWhtgVpFwWx9K5tshXXDvZdOaPjHf5qFHL+vUzjr3B+v/PQtabQDmHVABMxRG496gU1pmDOu2+
6/gWejN2OArpJYCgFlCkF1FM1KGeu52n062aK1TRmiJaapXTofGvqqYNb1CI29n1TcRioy4AzfHG
HAAPIPYlcVFIKg075fN8bOA3QUsKOjBrQZqHd5W5ZCMdr2HS0OS7PuvWTxP5UWtCCn48k4rq4Y2n
7ah5DWxCUO6bN+4mapmDOjOFQw+OhGpJGScf5njuTkz8I2OzFbiCjQsDJaCYMtGUTuJBnQm0pfiU
Htyx1jdB63EAuoo6mjDy1gfp4nzXxeaUPcaxxjd7LMpOElY/wV9d913hJmSCQM2+z7o+9Xm0kqhQ
UQm4bqyRNHbX1qHms7f1zQbL7IkXzYDWTR2XqYqYSqDrXO/su/uy76VPwHlzbbTuw++58pszWtFT
VoDHhn0Trcy0YNVRNB4vqs2bMEapjwWnhKCOtb6JVTN6YdHMbMrIWMCv3AG6zeHFuG+L2gK/25K7
Xe/ZKuumpUt0WX1V9XLK8+5I17+L0z6bMcMiR96XWmUtK1FS9ckHCxrR+z7pd5L0s8btgkBDBQpN
WSjs7jAYiDOrZdjZ+CZMxRCbGidh+L4EcQnMYNUkSrqnPBeOjcsmTmEZY9HKitH1WDk3kEnybouQ
NvtKVN8V8p8NjFG+2/loOV8cgImTpYND0sEarZMeKse6vwlVV5gYHjl0glxl28nE8jjJuXbHp13r
zFYc1akKICRMi521GJrLuB4AAWT1vO8w/P1+/Gx0lCy4R2ei8jH2Pjq1ezf43t2+jm8jdZjrdp6t
Ma9K6xWWxw+zC7Drrra33qpxVbWh04VjXusyOkDs6m3Pin7fImBv9tOODeCcRErlVjVWIPGF16Er
7J093xyCURbWHOxY+Ew35ks1Ow8uaU+A9Y9MRHsTpUDqUAv79ZyjWaAHIbtZBsk8eHTftWzrEzhR
okrmyxGKZrH96I9YBxIoeTr7ThpbzQglGtduCiAb214uh96En8uKnzKPPjY2myAtokqEE2TRcgL3
yLRtgRsd2KnK67HG3ZfbadxBjpBb7ZgDbx/fRAN1bhqr4A/75vpmPwVybwQSssJ0LKEr5rX6MYyq
nZ90E6PQXYC8YclULgGngRi7+dAAPL2n3+AQvBwVX/sAxHto26qHtwBJ3hB/OCGD8PMB97d+Z70u
IEAHgbXMXslEYCxdV4u9Lz/gx5sIdQCyAiDKtTIourxu5/BDJGEUu29MNiEKKfwJqznGpCm7u572
Z0Vb7lrJIbm/GW6uZw9qTVYGatW51O6VT3btoBDUfdkyn8kY9Bx3u6Cl11Fv8k4Wu8qsoGa/bLqC
2yJEQ9Fp3kI9UKV1+H7fQG9CsolryQETtTK/ZJ+lie8Aftu1TkGG42WflQCnc9bBmM9AgL5d5tHN
a+UNh30d30SkBxBZB8emMR8sQAncjp1DefFxV9tbzW/WVMOq1GxlpMLp1rKDT/gi+zY23AlfDgsm
thCNjS25rAKTkMG3AEkMp32BsyWeRwPA/z6ZrEwEbyTsQZHF3jcmm4iEMoAAMX8ecxUBzKGhOJY4
Ini7r/FNTGrUu+a5gwQMKEjnukFtX8DzZt9M2WK6pFI2aPdoHNJEt57iTxVEFXaOyiYuY5/Mtoji
IZOtd0vQtlHT3rY3oenoCi4HxkHaGETVaxVRKHH5Jtg5KpvoLAd/anCexUQhSwBORP0OiOddByww
MF9OcRMrX7MYkW+8eaxT2y+C/uDiBFTtW1q2EC4YdvsFajVjTn3+ydLTA4oP73ZNxS1Ya/I8WwYe
xkUpSg5CsSqBLVO46xwBo9uXIyNL6DiBe4uOG3OrevvSTCf9R3y08WMlFNDjl23X7Sq3UHpDHoFZ
0ABwmEFxzN054psIVVQCc6mmEQI5zZ1vNWktT9mhHev3+v/PrlaSWB1EFNsBooXETXXryNTx62/7
PucmQMFuq4eohTjp1AQfwHO+rELyZl/Tm/g0EOdjkQtW4ezAmKuBp8tZ19b7YBj+FljVQzMlnoAV
ylFCWkBR6l+FECPft2xtlc4VdyE57miZ98DaNMmgpHUFG+r5ftfIbCFV2vKwKvoKX3Savww4wRlQ
H/c1vdk9R2w8YKn2Q84Ceg+JqAu7bfcdlrdAqqmIGHRQfZmDvVBmk6buwWq6p3393gQn3L2hwmzY
ylngKfPnV2106ti5huBP4n6rKKUt5IMnODLmZTuB0CHDoL4RATeJrl01p/v6vwlScCdNx3rILDWV
97Ep/QeLs7f7mt6EqAHisQnCAuQpdxrOp0E6iTP5+0p1IHW/XF1AfSZgVLnouO88tJMFzqDF3+/r
+XYPNYIzaZdDTmBkrbPFU7OfdFFTssO+B2w2Ur+kNFIQXsoXY91VrfsWSn0nUNDrh/vJrNnCpJqK
CFyY0TRU0e9Gu3pdeMGuMhRy5C+HvInmohXTLHNIPLm5FbnjnUN1dUK37VjHN1uoG042mSrMxMJe
YDwqRe5BFn3fwri1j2pNAa4ieJ95N3HwTabwTGi6LzsMvZ6X4wKWpoLoEYYcy+NqRXbVELMvhsg6
WM/20FjTRtWCyjwsKIQ9l/kqltW+uhnkDTaNY5bYxmWQWOunW/CkrqFruLPfm+iUFaoTgbZEPgTR
Q+XIO/jg7bvEbZ1tCuO3jPJa5gFGJokBQk/E3Eb71kOyiczRq4VV97FA3aYUqXTZnbLifUfQLRTJ
tnHP6ogtclp5LdytkKjIoMca7BuYrSpLXcdApdUz4iae2zRSQXDfVPay74tuRfGnGoK5wNqJHH4T
buoM/ivspPuq5yC4vZyJyuqinpge06WHSAcYmNHMhjKJ4onty+H4mxgFFtiOqekw9rTUYdoheZYX
hS/21RHgNfPyDWamVCTbgueRNTCRTpq331QM+ty+BczfxKrTQtBZxxbPZTkPh5YGNVQiSnK2az/a
6i6GoTGRPdk8V03gppCrkCm8ZHeuj/5mOx0bIPAGr+M5bMpBwnMWl31ikOCkO8dmE7OmkoHUBmPT
l3WfVGP7zjTOvj1vizdq3F63Vqgw7l3Ez+fBHs5005fnu8Z9izeavMmbOZi6eV2Q5cGGNMs5FJ45
2zcw3mZL9bBOEnfGZ427QgxnoYLzVEKKPhA7H7CJWxTjWN/xCSPvDfpCSnBkRbMvNw8t+JchFcJ3
EBhjyfPQH99UdLjTbHyzb9w30UqLWcNMjIo87OKPXa+dpIRcz85B2YSqQMocvjQtzz1ZRx9hRW3O
FWunnVPGfTkqo22ZefFInyNSQcBdJRas2TrljrgOwE9Oj1sDMnhJoUbfoHUyQTiGOPySdadQTN9v
oT9rfBOnojKA10Vun08Bo0WCajHsi+2wgqYcbWPKzls+6zeqHZoLb/CsIB/LUpC3oLiF4hYJ/0G+
icM2OGeoS/bnkPvzYaDTVEjGUyMiWyeLXwv5TgvXUqk9i45BY6C0RBrgYOkeHIJcexZyWFgdGgdZ
sjRAldpcKGFFNZScTelfFNAKnFNomYbk0QKydz5zvHoID15o0KZuqnE5o5AtHsC2cxeIB7iuWQ7D
1HrdRwMhqeJ29AOr/jw4RIg8Wtx4yqXB+x74uJCsticSpR0cWVgazCFV59TpaXwdRB14YbZY3DcQ
r9IJVK3lBa8GueR2H0fzmW6byT9M0qckm0INNU3SlJOf0oZDzcOe4nhO4STsQRaor6RzBS52HV80
njP+X87ObFlOXOvWT0QESCDgFsjMlat1u9zcEGWXSwJJIFohPf0/cse5KFPl8glud5MLg5qpqTHG
B3Az3jZoUVSuV+8D/YwwoDCu4nBdEdRTj7V/r6K2T49VIXu1l97ihcmF9heWiB5dHzC0OM2PTa29
0ovGtUMhqQwSFfSPOpbvazAqDi0Je53XipuYTRE8d7LUlylX93USHWsOkt0qmaxQpkToICF/Ot+K
OsjBVlNRf/Cd7JbJEUkKTOLS7sJJ2xabHP5i7Xis6CO7dbKFvXXt0rC/LG4xz3CDNXc9nfWxpWxP
NBesCZeOIO+BjzJ+jFG/Qvm/zF+OfdDdQjlqREmtZu0vMuPL65gNHs38Lvt/IQA/xfD93Tr9i5Vy
T50fumaGTSTvLzmaykVC2kfh+TGnGWilPy/yIaYwgohNf3E9eHmIGLLtBVCW5uApZy/zirom8gHF
iAQ5GZHvBNldvkiDRP4uX/4Xb2cv9Zr1YEHRm/sLLqr+sia+T4LpmKMj3iu9zGLHdXApks/DHDqy
eUo3VQJTSP46NHD26dwruHoI+yLmooYcWUJpP1DcsWc33vexP7CbsdZ06kadQ4EQRnGxpLY9NU1z
sEDY671Mamtk42ALxx3NWEJRxkoT2PBy7Nl3xY0NYZVOmq6Hq1ape4YEJ8R0DSM7pu9HbPnPI39q
wZyu+x7LcLek96Kj4Vecad2xVvBe7ZVuyNrTE+pVtLK2ax3XyyUN57Q69m52s5ZQteTNbXcC7IaX
kx14scz6dxybX0ypveQrGqNt2XBOvgSuoz8E1OY/vAbqqzz08HvRFxJlEVbdSnMBZ2YNrjLvojKs
QeD+zd3hL3x18R4CBm8rImJVhpQiFdHxg5HN2pd12hFT2akPPsBw9hwEuWorVHFAlCGhR7GzCJKk
P/b19/owmIJZuAAAerFuEFkZ6BYBFFp0Rh07Ru8FYiykHmeW28p0y7p60A3ijS5ucAgKOvaRbmPj
b+1AHy4j7LWkuwDbhZyizbYWHBkJhPWxpWmfk8wAwho7gj8AOilky375BPX+92MPv5vaataASCwe
WPsRvIGN07/8jAyhYz++6zHwwUfTJFN9QW17VkTeEzIdawHsk9R1EITcIkHkAlT4VMogxlWD9e+O
PDfdi8RmoUYe2bW71MuYnRaEwBYayW6HxgtCdH4eL2B89l2HL3ppxi34pltLv48Btptjz75rL0xt
3PVxF+kLaq3ndPUPauCHbjGQufzzg/MN94wMaN3LtBFxHyHGtkCMsD20idG9VAypUE22Sgoao8wQ
rtdm2XAv0gUJZ8dezG6axvnWU9Yh+DNNurYc8uxOxpE7NNLpXjI2GsTh1nnTXfJY2Mdp1HGZzu36
9r8f/VaD/POMTvfJ9rmVbrUR9nfl4wElfzjx/KTAk+5PDKe67lCNRfcassyxGswq3l/Chc4IREvm
9ja1wrw/tBf/A78F7MUEGm6DsZmQ98scvuNRfWzY71VkSLKYsxCRebD8JglykNHK90vUHfu8exlZ
h8EYSKgCT1E61u9WwL3fd+BlHtqh/oEeVA3C0EIyqdsanL01miaXuUmyYy99D3Mz6C6Ete4ULsPR
leiH7G0Qg6r83yPzNnn+ZWTuKXeLmzu3uEZBIYAIpxLmw+ELcu2Q63js93eTFoE0IIXMowLeK/2G
3tGTTsWnYz9Nf17N4jXEbTUcgjCtAvhYDNOy/rB0OHa5CdXSzz/f4PjWifr22k1Wo+E4ZVfNkuXg
cN/trD1plw3psOpSc4G2U0RMgUiVgzvUXlKWM5+6ZEL/LbJz5KqugR6hbLuuXQ81X5AM//PLyVZb
mxuG5RIJ5pBKHIZvevj53h36sntVmWMNOlx2CCoe8a2/b8MofCYIdF9+8/T/a3b/y6jfC8uADyUb
AzjyErAF4NMhirrlrpHrMJ5xEFvIGVl6iIscErX1j4HDqeDRpO2gvwDnFZ8XRjyikwOHJFhfL0hX
cIGUL7pDAHiph8E1peei9t/62jXLuTPYc8slabfvVMfxw2ra+d41wL3SerH4CWRgIChXN7H/ICL4
W97KW07Fh67JzFThwBZ7/LejLUUI5edza0TgK/yvp+aJkrpfDxWSIK79/Emha0S+LgzJJ15H7fOa
y/yRNIQf3GD3kWM90JA9uqMS+ZHhD0aGt3nE3xwbLrs1BmdNpwNm5YV66GwVia+kR2T4f//47Z//
b0Nlt8osS4DA6mmTl8Egq+M6Tl7ZKndQPVQWJwR+BfxMiUPdNVCffv4G0ZAnLF4TeQlMwE6xtOrs
jeIf//uf8ou1fi+SE65GgPeIZPC1j0UV1P7T3JLfvadflDh7kVwU8maR4yIvTC3Ne6iq45dM8O2P
rY1+B+/5xZ/YC+XCOk85MYNEWCxFBKmYh3FoinVEs/3aWDjafnOo/sUn32eQQZ7Al5UpfuLNLAGM
B6cd6rBAnRrtM1JC0X2sqwRU8s/fmwv0TupR4aV1JIDQjX3CQnRwA9tTywMEjqAR0CEIHtdxM7Xn
mUa/WaB/9SVu//nfTswphZbTw4NbST6k8zVXU3Lusxz3/oyvKjykLgCD/ee/kuC3WdOkAWI6ECQI
rzv/nA/pMWsrMKQ//zowwkPTuLG9pGkyn6G5zopaRAcPK3sh3dqgFUmXSFyaOIvPBjTOKsubY+e4
PX8tZCZSKlV1Fa3NfYgY9LhnB9/5rtvmaAgs/Iyf9j4+1flw1s3v2GK/WH72GjpgPPtmymVdyYY8
gKb8MIDGcmhl22voICu8BeE2dWVaO9y30zRfgoS+P/bju0laI85+dTTAYI84cCZmjJGWreJjZ4e9
hi7M5VgnYdBc0mYyD1C9fhq4OxYOi/Tgn8c4ZykPVrI0F+WIOi/53N2FgzomRQWE6+dfD9yG+xQ9
NpembYfKiOwxSAF8OfbWd9Nza8NhmWifV7OOm+1MiP1oRimPNRXpHj6MFHoQpOMur7p1eJaqv7Rj
f2wT30vpnNg2rjkKKTUvTdEtXVh6lfxm5f3VJNrNzxXqfA+HHybRtCK1Px9Lw5AofOid76V0HiE9
0zqbBq4l7cqOm34oahB/jgnS6F5Ll2sHz4VMchitek8AZKrHh34D/6M89vy7mbqwru7SgeaVth53
tm+hAvjNm/nfPc+/lIF7LV3MfIRwKi4ukQsoSJONTmAw4ggO/YCkpP7SJLmnRTqsOjkxdNdsOcwy
WRHHaZg7Aw0fDicP0gD5Q6cJWS91Rpv0UAceaMuf5+EGsgxyN+bbcWmc+RUEhGw5CbCluurYe91N
9K5pZpZFIq22UTAsUK5dulIk4Hp9P/YHdpN9nOXi19osN0ihOekstpXJ40OdZrqX4aFkS6ihejlF
t9wvmwxwasfpIX01+NE/v3uTrvGEVP0FgD5kN6spHopegTVx7L3sZnssFrjhl245kTYyJfBNbYGO
xLdDP74X4fUyy8BSrufTSoQusiCAgWuLw2P72l6Ex6E1DWNAaU89lDVFL0f+rFI6vx579t1MB1ja
0IgN8ynIcesRS89PjUsOvpjbueBv1W0z2qjHRex8QkYledPpTX5joU8vxx59N1t9IuwwL+t06jqm
SiRXIxEmro+lnlC6m6oqn6mnWTKdGrDqzkk9I188kMfu2P+BiKSWUK/kPJ2o1QKKq/kD7NXbscG+
D/ta7IDIrNRNJ5dGHsghOd64Lh+OvfXdPE3kwgI64K17jbgWO7u/ALk85vaF5/HnARN4o4da0eXE
4Z6pcitEifX42OU93Wu/PGwQdbOisEoN+TZp+l4LcsxeDY75z08uNFrKvYmXUxOOYbEZUp/qGjK6
/37ptyH9L5vmXv2lQCAjsqfZmdUqWd+IRTf67BhR4zkeDXbB//4zt7H9b39mN1/rldZx1OIfkZAs
qFaS8LLbwOM79uu7+WpEnc4zw69z3jVVBhkYOLPuz2M/vpuussVyAD3jeDKbcWWjB0DFdX1s49sr
wXITh+C9AMO7ymU9a9DRACHL/bGdj5Cfh47TlDFQo0agRb06A1P0Ecyq5OAn3U1XL3Tse/R6TiYT
aamBEishST0m+/8HUrtLXTqnWW1OgQ4A2fWmK6hx029G/S+G414GBiKQGkHvMqdmHkTpE63KDDH5
1aERs9eALZFDy3nk2bkFdRDEJ7O9tiGYg8d+fbev1tSCbAex8ikZI/hRbgWHIdHveoS/ejO7iQrC
DdrVLs/PcYDW+Rp871X34diD72apjEhUg5+RnpHzVati9VAnzmKbDulY6V7+Fame9j4c83NidAcB
brsx8cgi1WXH5uqNFPT3msNM2YIq3uTnHMzONif3KjxYie3FXwjiGmZH8NM6xvZ300N0xwSJdK/8
AgyiqUU65Gd/iz6SNorLWGT22Mr7P83T3+qwNlRi9q4HDFLWd91o3oAXfWyc72VfYQJREdXAvzHI
H9oueIy75u2hkfgPyRdihMRIu7gibNHRJTYKvmth9fLx2O/vpmhnIiCHlz49x30EqKGPp/j+ZtX7
XZ7g7Xf+ZTfd67maQJo4szU7axNMd3O9rvp5SkPOT/CppvWVa2/F0+zr/4/D9f+6Xf/2R3fTN3Wk
7tYWjEgxbbbbykg1ipiTlJh16izqTapi6DVwNUVHB+ztG6CCXXrtlWFCn3GwbqUulJeru4raBfUf
lFrI7roQklZZUCCRrS1Q5JjhUTKQ9J7WqbYRu25BnA6yGL3iQVOENG8oL8Y5NSiEeoZPVyT50PM/
zCj0EhWxTBt9pV4i7rlyONCnvALY2Y6ldLTd3iNCzq6Ax0ogfhDz7ZptAmgzXwIWF7lDNLy8i4xk
iL7X6FmCjwpfgVrwgFPadx8N0TjItGmb/aUN0JTFuAzxDQQdI8J0wRuSwBdb0ly8WzZQl4Cynro/
ejRtUxCKxyiMbJFkjIsvXRPL/LvmC0A/MHL6ftQF0r5a9/km0rszXjtg4hAaNZX2BmOVVQrjZH3y
uLIhp4CAOVfWGUZaXq7MukRXZPVJ+BBlK8vPTbJ4DV/Y0Ls7UAK6MmVmZU9tuDRZFTbU0lKkbEAV
lumsyjQCcItt4GzooN9se8GrGdDDOi3RIdl4jycbujEtMsJS+EbW5lLHKcpGrCVML/f4Wr1oijFD
ZVfkUaB0teiOfB1mzSrr/JZ+BxbP0bMZ+0Q++5Fk7BVU+TR9pnNN6aOvRbaAJu/hUYnPuV0iJCJ4
li7qCQ6NDN/LNI3Bw/HQ53w5h0g1RjWmQ/C77xyjm/02ZLrpedmvaAZfUziQ8g/Rlm6TK1UXgyTG
s+AWA6kW1VkQO5WHaAsJOumyLieHb9n3V5KgkUauTHYZgKpM5mcmRVf2bLN6RDfFBdN6qyzX6SFc
JnmyI9aoZ9bzpf2wbYR3GYZDT5ZzS5MJvEguYoKUWOFUhXONyL5kM+16wJQ9Dn4iCZdtLKyZ0cwv
8ixJCSqoecaRrswTStu3kcxGdkbAitweOmIjdLXDGdlqHtfM8wo2tgjdxIAcFAwha6FavhEVwDMz
rmls3qeJjrJK1FPSfsPZJ1OYNBpYVuBLk356lkvI2QfIswZ9bl0Km1Deh31y75OAyMdIWOn/bDrV
L3DMjEEfPw+YtOLUGeHI1eioHT6JQGchwfImOUuKFDxRoFXnWUbf4rauM1fUPNf8Yu26Jvfh2MT9
59Yyl5TIvA/hRudgBeeIdk6Y+l7PlkteyEFm34CjH8wnuMu9KHG7hL0LPo/ePUHVN2X4P/dB/L1v
x9VfNTHOfZA+jKLSCMyk722MYX7HJfHPcx7yc0iGrH3JxiVlJzCJjXg3SLH5NxYGDxLgJhq5AVl1
SyJm18nOXfeXxM2NeGgBGXeXvm9VfRlIHo0Py5CnpGxjdK++ZIzE+Z+RlfUzLOTBPa6R/HdYW3TR
2oRXHAFBQbU1PrP3YEis/g7hQfSzyps4B5sSTse3qROqe4543URX2zeLAy0XdMy73I0hu6Rsk+Gn
kNWyfieGnJvSuDlAJmIb5hNMNGA/rvern5LxCaDZObxSw4z6CHBH3b8sSZ4CHi1kn1bz1q5YO22S
jeIM/XQ0Pg35yr4rZAJ0ZY2WoX0RWzhiKRH9Zk8MROiRVyFuq9YH2SLg+FzzxcBeE6Qr/yCyKY+v
2hjDirkORvZNiLw1Je8mOYMt3kV1CNBRTLfrpACyrmZLwqCap45ERae8NV/onOMJqiTkEeIMNzxF
E/BpLNotmLpTd4vkKRBo5+XzYGFMOyVmtF9J6CwDXo13yOUECoI9oVziP2pM4bRslSC6ZNom/Sc3
4IYFAUdaI/KsoNL75mqBdrYfHPh0wGuKYU6B8Yy8sT3IyjO2aVug471O3+2y0uQVCI4RG4JEWk3+
TuFXbh/SgH58AsQRN52nzhKdFPB+dskFMOhcntaVU+UKHs2ZfwB/lKNrsQFjld+FtUONCCebENcJ
lLUAEN+mCUCyliOpRMyWoJrCNcqr1Hnfvo6hp+3dOnubXxbQg+sKiNHaPVLAct6E0dQ279E5Ik4W
jVJzfkZqPJ/vc4kTzLNDSyw7x7LBfjfXdTJA5x2L7VHzEHTw3o/RXMZmTAP4Fsapbizcc36K3s0g
lcOM0cXz/KbZwpTc9bgybp97JN01Q7G6GAAd5IoXA4C20TWi+TS/JNMQdH+QZsvUI1N0whjrhFbi
T6oyj5GgEdk2nXqeNSvIqX5rT4mW8fSRyVXU9xNvWnqFiZapp2UkAHydsBwpVoHLROsfHlHJyDSf
RJvcTX3DObTNcGBhjGTIUboXLXCnd6bVFJphAg1xeJoMqIfFOruOvMffzF7XSMzbV4XQeHjScyJ6
4NoRv8jLAOtTXW612d63hM30LssNvC5J10GsqtcxC0pnlhlIufFGOzbBmkYlLhQy8QaPmyQvm3W8
uQs6EuPmqKllsHzQ2vfdPaS7wqMqAmj+O3aNqZPISA3D6O3tpoaGIM4PqX/yYQ6sK1Zi7+pr1uLT
I2iWgW72aLEgDy+gX0zjNZxFPt9tM8uT2869CWQCcLzGCcDbHLM8RF4d9wsvh8Y695bmGzi3oKZl
7JzGGutbIaltx5dwjrLhDz+Cx90WagZs9+piGm7PMUa/+NxOGxA0+EfSvn6RaIfZdxnIx929J+24
VR1dkvkO+39gOF4u0evJ+jS1HMXT3Ht8zJGv59XKQH9MIzfrNyve2Xo/tJCFvrRrI5oyBmJ7+ryZ
lCRfNEldpgskhIWdwZuiioMyzqPwDVLr4/yPPma5/DqoQRKcrxCISEvdkja90+k8OdRvIsxYXwzB
4rAVqg3bB6o9RMayIFnTakJIQ++g0UuDb0iVd3EJ4HvfXv0yyA/pgvF9kqFVrGw2j56rTrv4U0Kg
iyipy+oWUOktTkFE7NPlQlSasLWgW6iHZyMGActxhPjOs8lb1T9RbWwABi8cWH+0/TBv5yRq4vUl
6kLAtD3uWfMPcdZZcV4VSDlvwKymn7MJlJdqimu0ArImmNmz60ydnsOxteQF90+0e6dkOvmHqO2G
HgtmjLkBWTyEatlFIkR1fKq1ys1WZnHM3zgoX4JyY41e303eDjBEw/dKbIkYw1qWaR415kVO6DEV
QnM1nKiDr1adYVGLTllNu64aw5rgSzRCRU/xYm4kVzbdip8M0krByzxbE1LpZQijpZB+c5/aTCE1
qfAarsUPBuY2+son1j+O3YKKqxS8DcqoRSqcK7G6Az1uGZ0/kQWxB3ecWYP9Pt1ClOkUBl4DkD2N
g/na4BHCt0vfzWlJEjZU0omlu8gNU/1LEo52PZNUqghkkhGRZ1Hc0KyiCvJgsMkjfwb1PLAzaNt1
Oz0vkE7lXamZTtWjnGr3krkbANWPnj5MWSbDUwaCzYZtFCVHNXo48F8tAND8KlmXzB8WVUfru25c
ohJ3JAP56lRt17K2Ir5DuQZqpoSLpkenvRi3VtyJ2SBYI4avGpstLb2fc1P0gCGxah5DcsdRD3yy
OqUPHFFKumB5O0yliAjjyGw1pOj7uGX3meXuzxjun/aJYOroi28nnz8NARnfhBYRrzgC0fmRswxg
eI6D/PhmDQxku/OWlgw28ifc58CsDXgpRRo5bMhPbszIx94G/CRJy4B219v8sEqVv3CLBP1KYhiX
ybbYkoi6uUO6R/64MO7uebSpr46v7fucqrFsQvZWJaP+mLR5lxc8NBNkJ4uScii2sMktuOKodt3Z
AVXn7thK+CuLNnM/ty7LKwxnVmq/+O3cjW1y7yBfjD/aIEvfc2UpYtnJ3KXBXa3T1aqixsjNYJN3
IvyzmWs3f0wSxhyQ6nrLIOWMVuuq5pYHcFVuAwS9yMbIGZB1h2EiOMc0tG8rztYouF+jGG5s2Ept
eD+KqM6fp2Cb5vMKn3/46pkirMxdvM4PS2wS/hWVqx5OyUwCcmca08SP7baC+r7wblWFjcyYvdJF
mfBloAs1J8Q0uA6RBBMT1z5Yc/UlEGAJt2XimqSpwqkVc7EkDUrRfF7SphwVahRb1DSgYH67xC3N
9y1L6PC4bv3qvwFKZVEOiTlLMLoV5lZiihaGofaEFJ2aXMZMNe3bLcLZ/9R3MdXnOcW6U+FEw9Pr
cJPfnYZUE/oCU02bPEA/S6Mqyrckv0awTW1/NRBj65dlmkGrL13OV3E/DRMNWYFAkQzXo74lyr3F
0TglOAVDsukfpklNWBdEl9royWhMyfcSh1X7RSYyv8Y9rsjopG36JZqoDL5qXLDimLz1CYiLaEKL
EqMDxVJRLytW92lctmrVfMw+MXj659fMYm3/PE1DTtoqSYcA+1XdJcH6nlnfbrwICElpMc/1qMu8
poo8Tz7b3F8x7P7qz7GBm+2UtcAWvnNKbDkCB5J+fAPGcyK3U7ci3fWSNwCtv2GYZVgRQzoOGZYn
saVoFooOtua7lobC3lEpZKir2I8oAQrFGOOIge9x/kDF1w6lW82tFgHGZbZv23kcub3kksvxVU1B
v577Npjz6wR0e4Iv5nM7VgNR2/pV5gm8SEzIfPo6WzmsZ8NDHZS5XKKHZuA1KwdchM+Prm1jjk+S
NjADTuiyl6NZBxSlA0OczOvikYsNg/RQP/acDBdbb9m7gRI3ozpIvDcvTilVjGCDFjCF8YWCL5a1
/dnZLHElB051uXo64YAm8iUtptn2gSnmZbbT2zSyqfhrBdokO3kZhqJi9ravFnwCY+KuRpn92CCa
C6OORpre1y34rA+Gu/5TnuElVHSe40gVYQPJw+ukfBugSnVhcNk8xvUFdUCU3s/YAto/rKXNBUeA
KP/SI+I8FWWS87B5Z9ZECERCR5o1S4FBltAyw6rqcJoLYJzzqYia56y1oS9HTPiPMkr0SdUN6zDV
6uW+D9HBeEK/giZvsm5j8t6uY/4NnZjPKD1mwoBUYZCA92DEkHcd4fVX5Fm0TcU1FsWmHeXTPIeo
zDwCRuxVpZkojXcAjsDWEd416UjV0zDTST2N9TI9LMb07R8ARM8/gkFOU7UtAT5jvKWvcolvlzsy
w96+xfaVoZaYK+4H1OrQNc1boWyqzzAr56xojeWoDXBVuQJ2l23o12IlnNDfmdtnC5cJCIzZrdMD
4/f4KlGMFSSBAv2KVno+PdIhG4I3NIWID6KgtOPrdWWczwofZXHhBEd33TanLaRZm57ajDVv+QA2
/CmCe2X4a1uJXMtAoHP1FVkNoOGOSTbFp04QRzA0G/J+bHAeubiunQrSYgE1xbqMoNhxsojvWaIn
8krtItbS6SnCaSeN1boV7Zqp4EvTRPW37Faa3GUbXOYfHTM/ZqnmGOVuPkQoZnUsl7scTJCszNmo
f/QJpmyRAdlRAgsSxieVx9n/mn+SerwEl52Qb1nHOMoAqn7eSGrTz4YHOfzHTV6jMxjkGslIk0FE
QYWiRNv7hPX9d6U2xL6hcyHa7hVJbXlbklFYetfOsfsTR2fuH0ZF6h9aKJ8n4H+7lTxqYePhY1CH
LPkRAZmR/ImjpUBnpOXJY96PEmtHKFxJeDTYN2Nepwa+DtwtxZzx8E0TMIZuNkqP8CGxCBQ95+vI
SLXNPqSnla3TWii9bO+RiRzFn8yYr2+DIJ4+ZXUafYT2Y/aXvoYJ6C7ocTDelN7WE4szBPr6djWf
8M7lQxdJyNpYCwA3Mk7i/tqLPB/KxHTaFiao5Wc4dbdiSGDeMia27GHcTPAmZXZ7YrkX2bmvEb1w
UonbLgOwEpfIqPAag8mMNa+j06vIeeJeDO/hHl5X5P0UybDU83u7IOL1KwJEcDibnI3FZ7SGkcvC
Vof3QGzbYlnIaUR7VBwp/MdZOH8UG0ORSNFK4BxVRpsEiIdNfVCNkMEnpyTj6JtY4NXBKUlH31yI
Cc0r4tdb+Y5kPUzgGwgM7xo8SEGbNTJLiWXbzbYY0RujL0aKNC6pweN87Pva9ud2qFtRkjg19ttN
63rtO6X1w5amXuFvyGB6J6PYqhfKU4uCzTX0nGUm6O8goUztW7SiuxOWia47j0nSThURq4oglwMY
9tTbEIsI8jHu8S3QjqhN0hscty1Ey6tz87spEO1adskSqfsgWLW/IH7M/xkkwCYVCmjIB+77DdOn
zvA6pA1PMo+Xchhme0/7CAWnaLoHZ0TyDurlAQ4B5Duiz4GgBhqn9efAQ05+zuCQcR/RZ9pWbERT
GP05ZyMnKRg40qM9MKnFdNcONxTNV+GHSZf4UjC8Z1KgMseKqVZdiqE2yC9HeFH+hIi0LC1zy8xy
3fp4yC4pGOBAo9Yry5oiSBB7eLY5vU3CoF05B11xwIkJi4+sWj/l9jrDlJEXpN9mhWmM+64fC/bO
+mrGOeTVikTtEEpMTeLotY9RoVWrzUdRpvHK4PWZmZOvDUNMTRUib775rNDQiAvdLUJ8DDeP1YMH
AYvuWRrppNQ5UaTq0Q1by75b0doqYILaeNXCXBi+xGYYs7cAgjRr4ZACbU6Lq5O+cMTHqGByE83f
gxFUhSKB1SN/C5bNml6EMzb9zvCPsp8mFKjsMZkilZaxSiV5o7gNEZpscCgQzaT1OwcDvzyTdgq1
KxKY7Vc0MEXnOQ7qM1oOGNQbikIw2usBYO18qp9EHzb+GsXh1j3lBn3aghlqkZduxPgjTGgjnomv
O+iS6lB2d0u2BuQNfJMpw5waqbe4/+mcOYPfaMczlG5Gl7hVSZZvndVTAECin7NroNBO+RwqfftC
DAefKhpz08KMigOYfl7QP5Ql/BXztBTIYonIQ8hIgsNlMgfdXQOdxfrNEpdPVc1YPV8s1mtbjYkx
8qQozYaKgEgzy2IYtRNnnAZV/lDHiF+D+FLd8GCgpfVVK5p8u6/nMM1K+ER4nlRIYggxoZpa4z4b
V6E9v2frRj1qltnEd2gS9LitH1DbFejDRrKAYdS31YBhoP6PszNbjhtJsvarjNX1oCcQQGAxm+oL
IDO5UxS3LukGRkos7Ftgx9P/H0j2PyLVLc5UVVnRSCYzgUAs7sfPOX6w58Fsn9xU5YVB7mDavUW/
W0xM/mzyskDPlVMh6zlMS+JEOzQK7R85spHLfJKbnuXd4xld9ucTqf3ccOOpndnEILNVf1JuWsz/
MLgb3wgSs7fq4bC5WZOQjt462pfDlkGfRUadzwRf8GUxmFqiOP60lGZHsqIHy2GB2zmYlRtSa1Fk
q6Ir/epbupBdw+1b3FI86X40WoIBV5Ew1T3axpFuNbU+7fx68D4pNo+YUNHL1u95QjXia5ZNdX6w
Y7syJka3sSp6MTs6/WwT7rOWpe/a6tAQGrVPSWOryQt608eteXLtwbs1wedS2r+A//ePvraH/L4x
htq4qmMKPp/HLVHFsWDxChm6Y4uvMbK5RhcnSUndi0liN9ZBuyQ+zp4+ikN7hgIwVlO4UkOqyXRT
7abuTiin986mhkrSOdG155wTFtndTVVkuT51Y2uqT4yBxuxfLSEiETpbzHYY6tIYgsKVk3FeC9yp
PhtDN6TscfSgCH0i42q/DKWnL9OuR+hSKuGOt2sBpTH0REeRJ7WKCosZHRv9N8/pmujWmjo2/4r+
Btm4nhor7bsJWfE1LE6mJrYW4ilaXIemO/fD8VJXvnWsQdmnoyJ3VnEPqqjUaZpTCQwbUUIA2KMn
FtrbMTdXsK0NUTMOrZZyCC2nzIyANXfhNN1iU2tU2GMchAm1uj2khkm9x6ko8SxBQYs1L1jauVE7
nbjKPu7nwV+PG3s2RIWlm5wGH0wvpldaPfhmdq5M3XX3qsNV/cmN7aE8J7BN3UOhksG/mSZKM7si
9rIYdSKEtKu0qgrnLIqLKr+ZPAbmbJFe3p2KgZY6FyPXKulovqzqKhvcMj6dM+3ndyR6aTSGYiBa
bndZ7ZXA1jYebakIBxZzY4R4fzhLs6MO6Hr+IYcOuFkYu19wMBSdGfo+BpjlvqQU1A0nBGCage3d
rNFXnNMVwDNkHEppxG7+cmMx7IirfJXk6x3Vk2g+jKzkg7+u7jlJtGOcSSPyCewcgXud3Mp4njwS
meM0R3nmtup8LWqU16Zc6v7LlA4+phX5gHXIoY+beUkCc3KUS41TQroSbeeNoQOw0X0tR9uTVzW2
C508bFavJpjGrGju7unVH7PQL6cp3y2l3jrK9Z1zqXRkVyc2St7puK2awdrF49JU57LDpwaIVFBv
rRftDocUEN8MjM40jQM1yj7dFV7sk3Y2bdcQIVllaj3MLl3kz6I1zuZrLBnsHuw9ifT63aqUFT82
eS2KE2EhdTwRoL7tBa4Bur8tsKQmtqmUPZ+bttEtfy6typrzZYmNDoBvll64+oQjAfjyQG0l7TrI
fm1vXwyi7KawX2gceqK5hGw3rFLmIdx4h5q5bW/02tE7+DCbL4uRzsB3Ysrj7kL3q1mdurS9W7en
7UZoHfx+oTN859rZIzCfYe0y5RlNh1kr+UzYVcz2ck9knXNAspFuaf6km+mTb+jRChfDMDWLxWs1
colGbSPoN8BVRBJa+Z86dywM7AZSN/0+bOfjd3fAPgEtuYpP2tpfzECw3xU3ltayZ+3Fqmz7oPE6
VNVATDSKchORip0llQG9xorb6FImbj8d2EbxQhyLKh2f+mxu5vN6dUv1Dz0Pjk3y0mbD6bK46/wP
zy2b8dPm4Wgdd+UQBSVmN21ANBpvYHkzj5y5FDCvvGXx3dMuQWlwSaGkRPBObLwCbbU5qJWicaWt
+geEq60XICyS0352mhzUTrfJNTQJk4hopCnzdQazkXORHht4N/qjF/n3biN8mOaVoJ41HlWRbus+
SNH72UHtwSOwQmrfengCSIoBbwFsRP8AWrGmRuD0hK9ZoNhlezDEokbtEWBST955mJGH0hyomm0n
+YLCehl0MEw0sWmPyrFXaRZOLf7hxKHCmZW501YClWP3n53usec1lHdEpcrqQwEjqAsMr2+jEKNk
687ir42zcUri5sRPNuw3Jv2em23PtKNPtez0HrRgHSBZG5Fx8p/RMIt56eziGKPued4JJ6uHYF0S
9YmCVTXsnAjx919jML1vPucsdlXWVVfshf9HZt864+GvcYDescVUYY2Ua3hfK732AC1S9RclNOId
q7PGrdGPUtc9cEwKQCR/FBcdu3X3gTvhvzGswovtLdENKEz2MNKoTBisvzap0/6snIwaD8RONwBO
csxoC+D6rbyaO6BbEqzMEGFtzDynXw/fxjf8V2yjd3ztmBLNnBraPdR0My12KaKWC8iDbUi8RvmR
Wpz3gdPAvyZT4UT59m512zHVLMs5YAjQujf9UkfDromJc3cTJxPupNg/FESl81J9MML/mmQp37sT
ZfDDOE2kOjgePTl6bGf2LVjzBzf07979HfusoaNf5ya+gjlSPubavJ+8JvpLpDz53p6IML0tmzhS
h4W2H0Gil5N0KKy/+ObvGGa9afZVPTjqAAa9p5CaBpEJ8vjrCfXvRmX7+Q9MxWge0175qXOIhdFx
po9RYCac/n/t3d+tdpk3FuwgxkWuJd68vU+XybW++fWb/7sZ+m7BO9osp2bOmC6J68vvHZjSFApn
kfQV8mTZBM0AG/sYkZNq/lJ7Pvgtb0cr8eLJxbNFHWiHqv5ht7q7zEzg1V/fkLk90Z9Xt/TfrW43
Wyxgodg+lJ6fgED71TJRXOHfp8XsnXubyJufVLZZOUdpk91ma3prMtPUcdSlQ0KuEid7ujN+n0eL
1s1B7xKSvVzdf71xOO3+/t98/61uSPbjpH/37d9v65L//nv7m///mrd/8fejp/ryoXzq3r/ozd/w
vq+fu3voH958sycu75fPw5Nerp+6oeif3z9+qrdX/m9/+R9Pz+9yuzRPv//2jWpLv70bzmDVb6+/
Ovn++29yc+f/rx/f//WX2w38/tsd1q1P3//jpn/on7qf/u7poet//w2M8m8+bdoIkj3L8cEi2LGn
p+1Xpiv/pkwepudDsrGdzcGpovFp8vtvrvk3tMfYDCJfMSWzoKuH7eem9zefiMv0fVO6Jvwp97d/
Xt3Vyzx5eSCMxuv3PzrSWtsq+5/ptH2iKYWPplG6jo8dEBfw4xrHzVlXkLLUk2dG/eDvZWM3dPYS
zZiu94pudvkDDahUd6jahYxs18tZJXNo1JF4jCtNEh3Wcs7dUz+hLkdMa1Tt8eSXRXdRKOptCyI5
GBOP0B8obe0YqyKzwth1bfPJnetluKb25BYPnqeaCCcZq3UuYyclLQ9KEyYRSHBDsvEpMUU/VbuY
kmpOaDipsjw33QUKwD4uS3M5k9hqZ3/CNqz5mx8e6b8YpLebCAwK4cNNUw55CY9Pvo93gMdYP07i
PQGGVll7jHa7sI8LHP60e7x2JCdk72lTpH8WIkrlRzL3Zyr7j8/Id13LtaCAeZjbmVzM22e0ZpbX
OcJJv2dmbuVp2NeWspLA96XRZgc9T7HuyYH72E4Cw0a3VV1NNswFpA726kzWKZA7bDNq5q2lzUtf
edR8Pxijt0GH7Qo4lrbHFAJnpyj53uNlTig7QBA3vjskJ0JSrnFjmqEVHpiSCCpNRfNrroihPzix
3z2b7XNpsupKqQRBgfX+c5sB7kltWN73eGHOOVTvmqL7I7EjScuICZlp+qmKkr7vgySppXQ+2I63
SOeHR8PHuzYMKk/S5dGjnroNyw9HZKzG1BBzYn033AKNdqgmKh0PLCQYGjWpV3EJaFGbF1beLsNN
3gmxJkGXpAWD8utJ+vOVeK7n2I7yhA+h2353PiRuEhUUDfV32wHfmg+Libg7PwDEDBSkwF5t5+vG
tJVkXw62El9rsVDh249pLZrpg6fy9pBiNihJFUXBylYOj+a96LHHrTtb8ir6FvlrRZumum3KCL5m
VHb+crR4emaK/Pr+n7Ukbx6F8oXNKmGh0m/Eeu8OFvtrpvymN+iErd3SgAqWbAuinOukw6hqyuzV
RovWIRqBaigtBgJ4JBluysbJ8AUgm65ufKSDusIiq9byuhzTqnv89WVu++mPV2malrBtYVOyZQ//
yf0F6MjTePfPj7QO1EwCMeSC5yNgZikjmLU1GjeNzNtt0VBk3r6kTTx88Hx+GizTdFzbIe30Pdi3
bG1v560HnbiHCF0/VgWtF40wY/daoQMuol/UmRUp9v0uHnT+UGaqYkfVTYnP+LFnZMYITJ2w2247
/5LwV1W6FuOZPedNXX6wrTzLyt6OF4PkQpH3JLPKee9aNFtT1fjVaj12kXSMcp/1XVMMV+3ap01F
er20XJzh0tSt3NdLW9b4tuXUoG/QUkcnna+LLIZHs4rlrEzaqo+Cyock3IcD9iTFtUMvibUMJXRA
tkRpZAsoDXz5gnfN02hqP+p+Ym5h4I83JNFh+FSmhWkpRzFZ3448M7NqRzqLfXVVrTIFJgo7ldpz
NPjYXpira7C1R/R72HbPYrD53fC8neB75PGreerheh8G2E0frqFnv4e3F4cQVyjfNKW1rd130yKn
OWEJq7n5ijAk1dDf6PtuX0gzsZYzqxsWhsOPxmK9hzAJwBMMiZ5QA7LhT841vrqRcQxhPlvvNbiz
c+mRETJNZnuEg3eUY0rH46k7i1ZNwTK6arxudJav92vh5PgMiKLYDq2U0ecB1ZUPoz6wiELXe6+c
Z56dpbKFL91KWcLbNaqzAObcYXt2+RynBBgUxPl4eBUGwTD9tzPeoiZ44MpTo9pig76BV/swd07V
Nls52RxvbGRw/bnWeaSDogCwLUMjBj86jpEOxF8qr4rs+xHSMZPM9WLijLGtakKUX+8N73dN6Vgu
jj5UTmjcqlD6v50aVrRUMZW04utqlh0sxlkKFzhwqrOaLidDO7FR/PoT3+9GkjYjQpqc2yZhzk+f
2GnRJVNpTV+sddgm4zTgfFPtZOfmTD9nbJXzNcqslUk4Sapb8YXLxsI8/fVlbOHsm0WBL58joYfS
3FVI+Ajv7nzz0G8N3ynvS6AlilB9PSjjqW6Tlt0owfLD3OvIrdOrsfNidhyKuTVGZl4vsYuhwy0V
uaCXcXtWYBV7M1ua/oNBhxJqvO49Q6QhDY7n+oxJJBIEASjPKVdFDgaJpyKhleB1PSZEFydRlvfb
yh9pgPdJct43C5Vibc0fibrf72seRT1BuMFdc7coL98d17kTJdXUdu7diJMOQawChCWIHddt3toE
WfYxzVlnpu2c+4A4Qdw/R7aGgxkUq2KAABvdRLOzTWmqu3hxH6dUUrctsl2pXx9aGoJ2iKrUkrPq
oglIdStbIQW4167Zsow+eIjvdjaPCMjj2GRX4wma5nuJYEvRYq2zSt55fWKxtvom3i6gN6xhW7rP
61gKsXBtUTJvS5y9cttSAMg4aIzEJIw3Z7X9qIYTlD/Qmd61j9Op2MahXabauYzamVeltDjmbZYY
Vcchx58JmRT4hNWFC+cFt/vBrb2LMrk1HwtMidzWE8om3nu7Mvs5N11kD8udFY/bTkWlj6m1Fmta
f+uFl8sqWPq6Xe9dWW3nY2nUJg9kdsoiXjBncMyeurVlDNMdUSpNg4PJzSxmnzWu7CZVavhMMSgU
zba7DWybx6lsJra1noiED4TTKfiOHMtkKMoYscll37vwy0IFtYwlkUAD5LuX8dm2wvzh14Pwbo16
hAtEVy7sKNJO8VOoa06r7SxOa9yOpbv1OX4Jb2UCZTkPySwTFHO//sTnZjc/HEfbR0IkFlKQBAuH
qOntsENJI2ptZve2gxGeP/RL3zOhOPsZHztr7FrtI0BWaL4IKigzHVNxoZETdqTbfj/pueih6XQw
1Q9Rb3tsBizI8VoXNa+aSyjw1/1ccVC9Pra4nSqGcqbzAGuFVbQ9jjiftwdhZKnJF3/J/PFa1Pht
pEcqzzmbcqff8tRf37v97M399ua3Q4BNwjSRkP+UUREOdkYMqH+bJItTREE/5FYDo1pE2SVWrbZe
4Epqp/ECX0o/SwKNb2R7KorBmhHbEO0YZzouDRsGfOJaYTtBnvgm0kIcT9FgO7scGmfx3c6KVV+X
tVPqh2mli/Une6TjyLrzsspXTdgSP3bU7tFDjZfUWqK5DpxSlOa5JTQqnKpC4hJmVCGRCtUzrXMy
KK90n5rDeM5HFsOIn8KCvMdQmZ0dfGkO9o1T9Isdh2I2h2k4ahD8YbldU//vT/rEJTIL4RZN60pa
y1RsTmbMY4eA0l+Gug/DTGunSmNebyenlun9YBdxtLPsXpohtU8IIoEDb8Hf+dSJaBimivjYlVa/
a+mOs55FEPXEEdBZIg9U/LyEknRel/bdosY4N+5Q9c3z7dzPVn9Bpasyrjkx3OG70o6j71ZUXVUd
NHVtJt1nhIkYXUYp6MZhrW0PL2sfZpCEhqPXrvUeaebkVd8T2dTjvGOqLO2TD210EmFeTJ2ZoUWu
WvR05AGqcI6i0sidS9908d49Gh2adBfJU+JVVs8oz6blaftiteqRKb1Sz26Sz9Akekfgu2M3DUJT
6hxJcY5pb45WE+5DP43nExY0aXqI7HIa1HVUSas9cTI6C3sH5opj5WizUNnoEMJyCuUoNmyn7RFC
6jVbTmh+ayTp0QSVHNJM7k82G+zYpIP6ozbAnrsTJsdkULqigTv4wgDwypv0i+XNzqcCxSpf+pcf
Gmm6cZqET1avw7Xu7PYRsYkvx9PM0U0sj83ZMFw3XDLMbdyjuYLSWmycou1cFMpAiHweW9BqqP5G
iyP8MFMA99BGpmZq3KssMjL8ZV3oXbI5yYcFPcYnB3Fp6get729Rtat7iuX3Lh7exnqGr0XHSBkL
8pHygl27TSCAW5FGCWGmbWoWVzBGMi/aY48wwdCuU/RcOmTL2i5pGY1CyD0Fj63cL5o8g9lQ0XlP
VX/IWGLcdiizwvfvhhiqfahJvRlZ6Q0pJ0hoOsn2Jlw/IUvQtv4W09sJbskkBolZUWLJkmkbMavo
c77UXdIbN1Xpbls+FPz4mWPW10yAlV4ctMHzdcnrmpdbhXuxMnxt5vIPZwnKDghXiUmSWUGT5blQ
Vk2k+odZwI4vQI/9DCzJGCAXShRbuZfYT21LQtMeUOERaYWTB/WlDVMvUYPBE7SHdrjvs2pIK8YL
KiwdTaBbm/MFjNntkhFw6ma9gfRGY7rA4lftY2TM2wRztLE9ecoA/Kzwy21oxtHkpRyxHl2X5fFY
wRuD//NyP1pbVvsI4JbwMzU3tXODyCfyrZCGpwBAQQPPmbF4nT3R2vm8pZsZ281F/fI8GAOzRoev
Ma6vVrV9Z3Uqv7BopmXcvA618fLyfw7yy+tACmR+4cqm5ALMykjGxzx1mlQfpRWN2+aLVq4znxVL
K07FDQl4XPuBenlQ9PClGrQn88bq5KQyfRh0gZnjw+l88suhZpRGWW4aa3wtTK4KmCOiXUsuli3o
pf2W5IeFG4v20X8ZwbphBbGvvdxTIlHFtmFTV85kHsNg37Jz8fJoX6YHVOKC8XHslL/YK7fYbn52
FuwuDvjsbR+TwEvhh5DlhZvcrUZqD/0pd2ptw/sykVYq3VwlN7m9i5lqtFTkZq7F7Op6yOn/HFBj
nTYzx7qwanRihlBVjrhMKnemBd0GIok9hJOaNe1n8YZ8dNATHtPRle2j6cQV06dTRKzcPNUnpmsH
lr29oUSwr0N7jD2+FJXYlkO5qu36K9Q4yXQHN6qI00MVw/i7SVrLhIEAW8c1+zPrZa6kWef37tHr
kPsZzGKxn1MUsDi7ibnmw7MmzTnnR7NdHXFH5Iboede0Rl+lId0uIj5codYjZeqLBmyzADAAsuEx
JTB3avSNcjdwvvKzfMH1zjvkBIvzcooiFBP2496uRVmGcLQLHA2iDtbViembA6+H34e+BPavoYrL
sh34/1JO4HZKTCZQEboHr7gcc7wAEkKdjE83k7ge77GLnMkComXd5v6E5Tsg8Wy1kh0GSTOKx31R
csSW+9moIr87Qfus1/kLFIWM/QaGQ53nx69wMmrfRGeHAeV13XxDEEzZFx1pwnAcWc9rBlY+IuUA
34k8Wu+txKun/g65TjI5cBGeb32GeMYQwfZAHsHxGE8ddpIo0NnlkKxvw4fwaZs14FXbFH/BT70u
nxgBc5Db/fZpCg8Fs4Cl5fVtCvoIW61YwZV9W+ZIrIAsFqe8sBpT8wpnMbccdlRDx7x6AVlWUxU6
OuAUoyN5EkftynusL9BbRFoOatgqOweiRARL6luW5E5V2KMNIQ8tc2dbT709pYDwce71bJWWEy2c
eRTEfYaZXG8bvCG1NqhADl4OFp8VVcyfU3rjLr9MhGeRcTpFndbppW9lG0hZDxx3F24eWU7/2QbG
WqL9HGUGXFCYQarAML82TNw2XEAg56sdI1qklytnNQ9/NRDeRFAbyu3YKFW0TbdNIszkexnJrK9B
oq0UE4vxdEL5HLmf83WYjBtNMA2qsDat73xlv2V+GagmGIHMFts90BDBYPMnvdxQKnqEbwAy9Z16
ar46/pK0OBfMqHEvHQwIcPi1Zd31xp9TamZztOdEswoVdAX4txF6BVRisBmb5ry3KHczCOyRWqxk
vp5cYpv2uz/So1Z+6SIPaOJIY/BV+qEh1y6/X+1BQghE9bFpJCl818SUmFxDYRqY5SXuQuHIDw13
U1BSmZp3r3fy8izbJgMgDpWylu22nrebohi3/c9f4m03IfrfFi9M5O0V1TN6H2Vy+5kyhcErlnjZ
XhhZoBPlnsx9q22kBcro+jgmWowuUdygzM5YqNuq9MvtN69TlpiSnchXFHsoATxD8Nt2asTQ7xcN
69+UWnhXQ+LGUx1Mgo61X21ssXx5MrUIe5EzQ+Nk9DvqRHyxCcv6k3YVzG9bUH+4BLfcrjxPqTR+
ff0gpX2OtJapYty8ZGxVmq1uHmTQ7+zP+cuGlb8Aja1nbmC0UbQbCNlpR9s2/cPLtt5cAFDe3wyp
arjnfqKKN56mMt7CuMSe+QzoZttlDc8LDlov50gQqWFb5I3cyoy7CgElc9KNaOqNm0zSVWW5T7KC
1Xh4GRBw4G3Tg+66hVh2ZxrZWUKvPNf7APh6l9CD5bA/MIMlm5tj/gQrJz01BPBqeZPUtcNVu3E8
sxqmmm0WJd22gooR4CVBQdlu1/5BdvcW79o+HuGKo4SvlMnnv0tskfLVxtS5QFUvW2MGBsxVkAew
kn79Ue/qQqwm4QrBZwFZ8X9nS+t/qFBNXt56OMBX/5wjIp/rOmwbOKSfXJ+aFTuyk2wPdUgznnBt
a5tH9ro5/vpa3kIIUOSYP56puHnK4cxz+fZasDREccfSozUztcSvqTK3eLzrPNfarzWh80fj/PMH
Qk4COECOJAEX33Nv8kQLs0Cpdd3OFQdFjLS7P3GXnG3udWX/+gbf8b+2OwS7Fco1pSdNylHvgMy5
QIZY0cT++nXHmJJ1A+0Xx1qUOsw25NlD1kSr/jxM1pKhE6+2/dzSbA1Gt9qcRx9c0duZzhWRSnk+
h5frKxuI7h3QuPjCmNzFaq+Ll0U1Edexxuchj9jX6W2W8ggSG7EbdjYWhwOhhZFsF5I1Vjus4diS
2R9UadUKL022Fnpht03Ly1kfkXmZLhb5ZDi91LOal2321zfx/jHy4GxhodbAfNk00Wa8nTecu20v
Z2O8xP5525nW50Co6ej7idDEG+wPzB//1ecpTLvF9g/Eyndj5s5EI9ITw+XrsTdDc8sCUbOz1oHu
0vj/BK3BsTc9E1tiFgZkffun7cCaIpDoMc0uX44lguTtaaDeZ11UiFq55V8P6La//A+2BD7rU36y
WYHwUWwQzXd45mYvlepV5cduZehchW6J1P6ro1kwHy3Bnz+KR+dRwfNsMn33/VZXRrJcBsR8xy+h
yKhAR5hHsi358uu7eqVi/HBjYIV8lA9B5rkw770vFwpBXcZNk+5Ir1Ik3V6qeWMjDMKWQ/1nt1bU
0MO6i8FW/aCMVrLFoFdxb5ZnnNZQcHDDyhuQn3Npgz2IqzJScVwfL8QGqr6M5jQ35yWMJCWnL13b
lqRBOpN21e7LAio4XN5aOB1tMbQCaju3ZpP2fph1PNfzcodkxPoUVaXZws2Mk9GHMjOMTmqCiWRQ
NY5JNNy03MHcRiWxew1QXIM/w17rJawgQvc4LJB3sY29pBqo3ti6p6REvR6SGm5hwIRZEwFtLT3y
hErCnL4hxHIG9xIR7hbMGS+xTUNxlNUuGs9cUc92fYlPcQU7Fl9Yp3GLbMDO7QXyaDk26en0Esg8
R1BU1ibGd91Y6NHBbUeQJXKL3JF4nNZ8ZIkhBZGCoFqRxmExlx35FHh+kRV3FmGvb106tPq0m5PM
EcYGBnQjAuUQDeGWh/kTksR2l+RDCewKAuNSZQgwCPDqKER2g4KsDFoL9pC8wiSJhsb7uHVs1d6q
xR/X+pZ6w1bRIgYU0rms+44iwm3agDbHO0hI0AkOiW6RpoZYf3X6z4XUs/OQvM6T/Gqqeem9S2Cz
qPmMuVGWy31WdYYgE2bjmPsQKhe19H1VLzzb3TTLVS/Q00EmxpDQzFReuNhLNJ2jYO+7NaAcPaVk
076nqYvi4NEd2aLop0dHlBh47Ggz3FRVgNFKqf+oQF6Q83gvJbfXvQjZhB875zi3uSQcVVI46GZe
4yyA7y1OXKp+O3RepgZmXUSDlYsah4jahxGDAlkLpzTZyeLa5TIkCoNgyrFiuGUTr72bpvINTE9S
FasgQbt3szkzZLslnSI6v4zWcSosnMT0PB6DZNTXLprccEaCcokoqhBgxqO+xabLP7ZpLt0FrL7k
MdNN8Qda9Xo3+yZmpl5h9Ucku0BKskJI2Yivdc5yrKbGOXemtNm5doL1RysMfcjc2d5nmH59WrOi
F3ui8n7vLQI/iLxzym9JM9xI027OtG3EZ+XY9XvVAUHDfYmPR/Q/u8SfvM8uvjTU9Zv0e9q10a5I
cOmBzV7tFE1hTrEsxsg5Qh8QVI2yeWtvqbDjqdzDxFueeORjjxrC9hG8h+h76+c0GJzNYqVzClTT
JBP1TWODzQcFEA2EfquO76Z59R4Ko8LkzxrKW7we072QvTi16UieBrVhWOc2MN1BY/n11GVu9Bnw
MIWv1Fv4pVHqIZ8xG/N6lMj/DlhnGHuzK/vrbrQBHNgKdt0yD6dWp/G4UphJ0ijZxxvwj3SU/nIC
A2H41kk7M5FBNXT5jjF+wBjEUt6T1yu3RBBr6NPSh46ws80++ww/NCdPKusz1fVmi2NiUj+IrGvO
Z9cWZ51jbjM0UlsNNR6n05lw9kLgB3YC+m0g9bISufPY/b6b02RVwbrSZYG0uTG+TE07PbWGMYeS
rvIPXZfVEkZBA31wXTtmblI0RQBjSsMnX6d8PnWGmNbYwmzSy8V02YhJqcJxsgrr1PZE0ZzqmfZ2
shnkmULdHYD03qtp+SaGKLq0TZbP2A39DmgRrWw8l5geqaW29rbbV7gU2frLsolQMkF5O+6CIYcD
gRFQGmMhYgyW/UBlug4sWVRHmL1ZgRRlj5NIlX/uEtyEwrzv4ztcRto/EIWXMmhpvB1Gpsb/LeP6
qLh6YG4svBmnK3v2pitfdkkRVuuYPWRls2LRJsr7avMfaJrR/OxTRDhppPbCAauhUzut7IfOc+bz
DLx/pOyAthnQp8cWxMBZIx7ic8dDaBDgS+4/aIOgZucRnyFZyboW7w5kgWz0Dp4t6eoe92adXMHT
gdsxJfpO1lVzNA6zeZQ1o/OgrehuIk++W1uagtEczl5Q85Tx08KAHCW9Owx7wsDlpte+igJtt1Rs
8VNDuzyOJ1hRNUctcShyFbfz7/yqx0FibqzbTEf147iO69PABN+Nbi0vsCGxjgQnxa6d2/6G+NII
kOaN54bu8q+roKGvVZgRzCzg5MsE2Q1n2cyOJLLUAw9SuXPsUpgJm67KjnI16Du4XRbXP8pTU1TW
IXOs7gu4XHvlV4k+NpfCvylLvZ7FXdbuZ5ctlzS4TC8rLMVP9WBPV1UX6VvtefY3Kx/ZHGS7jJc2
ktQ93Mnpk4krxNmsMbhIJ1Su4Db0KMfgw96RHsOwBPbwT1ZDR+cRdrmfV+kldx7QyZd29fpbDvz4
mMXmXqym0cNhctJD4UfqnAq3aYV96Rc7b910XAIuGuIKo77CBiO5ol1kgycbrgIHPWXtF7z17Jjk
el3PNVr3M4hKOehAWd/GFsI19uxy3ltu7h2b1PzCsVlpW4fjHsi8Nr4bkYSDdr4oe8UtZSlnYt2d
OwBpe+e5ska33wucGYo+wDgrOp+wMrsCZSkuDXup7oteP/A3MUBviltJSQSD/DG7nDdvukA1Znrq
1438Ohi0gQyLZBIXUH2Gu1SOY3uUyMKyQz8x3TM7qjVCOVFW/iku7s2OOi49IUfq3TQVW0t3s/Dx
x6C0ouqyNqj3ny0GLj34QYip1+dYIlLoMTGInU4quy0/WbNtfHYrP23C/0fdmS25raTd9YnQkRgT
uDQGksUaVZOqdIMoTZiBxJCYnt6L57TtI7n//7htX9jREd0RXZJYJIHEN+y9tkekS5fkgRoey6yY
m4SV75YTsl51RWwMrYsIkUQA4yjncdwfNx9yVX68lB4iDvq1qzuYtKqDr3mu6MmHGnsrlUvkYmGb
b5mWkEBsazN7XiCHbBE2Q+8GuV5qxotJiXg90YhPr25B9zdwjgwQsDwKp6xFVgSr0JNn11pFWz7v
NnwiHPVrjxfvbHHYiSvfYSNw7OutHQBwYCt7gu+BBW2xsjrA72ZgSa0ig+Top8JGNRNauVN/6jbT
2I8LjWYZCdlb4mYJSpx81sAc/1bWHKcxArk97phsnUsLKqRnyuo8EXg1lvf1ZngBWT9z04q1iZnT
NNVFpaUskkSnySn9Kd5gZNSgivXYcT/4rDcjbW5Wkzj4DHJsymxn4Qsw5o2wIvXgjZqNxY/UZXUC
3et2Scai8LYqGJPGgIfWk505AFc9X+Q4GsggMK+qbFCsI7UrMRYvbL+9yZruQNisAPOhc0BkcXD9
RXg1vVdTGcP3OaA0sWFKWbBHU9NOgDNZ2ooo4XKji9jNI0XD6Z178AWcTlKYaRAVdcRJOvEHOtyE
a/GNQ6j3vSQHbB26WW8CRKoaaco8URZMJvfWxLGtX1jmNump7H3nI5vnLzto4ZcsV1+yQLklduSl
wUksyyT10+EoeHgIDglvYP0lyTwnr+xusElPnfMhiFSvdhVKZJoKzJjbPA0YjuNhwN2s8dJzvs5T
823K0v0gO/BEfbamt2wYfRGZ67j08c7DxnkIxtwGXTsMQ1xgd6Tww3OPeiwrlu/A16tPQIBHPxml
zG5GImCedD9OWaLXbE6vmBpnMjSaNbhqOvLOrLavD1Wfuk9tJcwkmPLuukpd49aqVufaUiwtu2xk
eR3QFsWWlc4fZLli710tC4SR5CEciwD0UqJMr7tDP7hMACuWNAzGRaxRX2Vl5MBiVWFgNikaUgSR
+mr0eHMJtE/zaU+H4nvK3rs/luzX4oGbcsHKWA13POV5+BdehbutpL7gV0gfeeoUBy0DL9KQdl/L
IjO/MHlbD4h2gmMnguYglSwfjFIMkAy8/E20zUtdogTLaNwO0krLd8h0Uxe6dte92yIdztqy05WU
sLUEKsJw9JwqizedCSbcxTpHNLv2fUlbcp4XswBeacsvVQqftTLt5WZmcxu7qu+ubEbGrwzfrepy
pgFJsEvR33op6YYVm/3lchE63y6QA0HZTlBG6OKm/trNvlEkNSRfnlANLctV67ZFF41DsUKIrXci
zHq5lGZk15wjoWcUpXtbq9GCLpvDkbBqfoewrCXUvYp/N2L8xTUBj8O9ajxtgbnNEXLCvOPxfW5U
N31WdG15VCnbFl948C5DGBj+Mp+MiVTSCbfiqehd6+WiGziYO+EbYUHg+L3rruVXPfuKxwOd56HT
KWqoLnXtG1Z3w7XaEJWEQ0ZJc7OOWn0FmrkW0ciYcQ6LuV6/TdPGvcJNSZ+mFVPM73BM+CEbuTkh
3Nk+M6TOkEwBoaSYRzb6w0FCmh4I3Z6uQd4N9LKUI1Ncp73hJkbfoPkV++y+TmNdv0sgClE12mNc
C6MXd3qR5hPbNbz3rIT5sLxpIfN5oag6c/q1OIv7PCd6ew0oPVFxGN2dnS+mEen0osTbGuGqZFAz
DgMUKVxEIL2bvHSq+ZDNHquUporKiiJtSC5tLBjErS8wibvwOfe3dtRtdW915jLGdBVpxZEWeEAN
o8HUWb0dDWGVrXMPgy71oVn1GN1rZKNGG82Gv5bpgYVZtYrbKu+8LojotldHhRc/26gjyQPX3eKc
/ZVfhxo1t0NS9rylTXUNstOCqjpqGjD1UM9Mh+wQ9q4O9GHQCkRMllVOl8ULtwprFNw4djuE89p3
3oQJENTjlc610fyEfbfOboI1vWjahOwxs3pKhcXu5agQSk1gMjfHECVkBFXxPTgGcildomRmBzAj
c+ft/2iMQALMAtrSbnGg8tV9c9ky5U9/DmsNdVk4TDWJGk8GORiruoaCclndoxe47EG4D3f5PXNS
sXpHdNUAwq56cwyKd62W3MgBfzHoMuhsIa55PCI4jqdXnTNQ8G8mCsr1TpSBAHqqsxHg6XFnu8W3
xSOv7Mqvtq/buYld8g639trWvL09xD1mWSP8g9Fu0id7clXhJR5C1cKGC6F7nLCxXUzUOPQOWX9Q
yi85j42piytUSLcWYi5Kd3UBImwXx+PkO8diks0GgyZ3ZiapRYSkSteLk2QYy4s6UQuKG9IKh7bz
b3ZKPz9JjdpL2YLNgB10aDp94CTgkG3nyN6veVW+rl8M1DUT9CDMZyHg3XVPUJs030VbUWWhfs+H
Kum8McjjeUCnsoa71bN83D3A2iUq+3NQZPODizr2xBy4gCcCXLayPH1bmtvWJMpuEGvNAYtgZdRP
ZbAusBQp4WRot2oDB9wuVXuEVYSKcfXV0mLOmavvahdpxdHqNGno8RzVMeFe2+NYGMtKgUAgMRUo
HWJaKtc9Dp4zNXHa+OtXY0/XTUFIWnrzEYRX5cYLjI5vg2CBDVJgpjVodwMYNnhYM08oJ4bxpHO3
mr9nxnqZuFBRW21EzkF2wKc1pwZETtNHnGP14E9TGN5d4oB9O5ljJ9/ruXbMMZKplcET3K3CpUMl
yuuu8WFpxJZw9fSG9AHZRDgoVHYRmg44dK0GAOQ4DLfuMjrvJnQIQVlvVxZuK/yFSiay8oBZZSOc
NYTXmCvQ1qkG6Ya16TH2WzdgJWVM+RHfAl+MXDNYXWjrTr2q+zLSDMy+AjAbuDbS4JM2RMf73NXB
M9X6AB5zjZ0g9UE6oq34YSBeYnhYquzG4Bgev9BcLvknWTbDpeqyreJEBeOdB0e6xVeOSCju9uyU
j91ip7fIJLPv2QUWGvrLviJXSzWTESjhKwEDYnnxV1c/LEOd8xawsbEdlk3HaSobzAqVGzyajA9l
HJTdcmUytChiQMzF58WGtB251eicWqcskScO7lOfZt1hslrx5g2jGQYSHWI+1DsK/XHfIAy52x2e
SquILU2mJx1Ki0A+KOZgvsouefRIxUE+h1m6rPy6AXDeZaAbhh9EGMeBDRF7VmFjLAQ8Ys8cvQZ+
hyKERou80M7GnqKg3cZbWyt9k1nmTPKDmyl5QAihnpdVTqiOJ8I6QtQA8oszYPsNoYk4971xqXhH
H4ZxSE29FaFXpQFylKov8pgHeonyinHJww5pawx3TykvqWYEdrEtmiLZ+5W/k7nI6ZCNNCqebfUT
9E6bWCnBCMvkbu+S02K+XidSY+K6n/1HODuT5uXcC7ocTc/ZbixQy3VqXfs5YGRkQunWhAMQ12vD
yK2vW11U5xXIyANavRKMsW994IrRYORHaDJR4Y4kgcnFKbZYL1tJ+MPgT2mi88KvOX+hOF6XprW5
h8lb3FcjzdV6x+SqArPmdFC7QBSb70WA4iFsEGLcdShMRCIXd6MpCC5s5j4VoCdJQ8ifKxdyKzmH
PJ9n6vM4vxBGL5+bd7/YC2No2+rSO79u7LcelQVEbV2/w0zt3oYJFD1cN2aPKCoRSmUzl3w9vGfG
IshEGFcjMqg8bgeNvWdk7vKlzbRxNZTc1PFQVPJ+0lN3ntwer8cgqxvmAvIEqNB/ZWJcSC6DzPuq
rN1OVkeMj/NAhkM1dhN5BrO/XKo10SCdaRnxyHH0T6Odt168BwaFUwOm69gSiFo/4pYt4CXvcGW4
1EGq265OKF/M63brcrSBi/lGSsT6FqSTGapRC6yTbkVaaJ3+RFYsYjLnpxefcv9oOqn5tUOB/ib4
K25orHxwSP7f8Nz4tytL/qOaJ+46X38gUJ4elBZbCgyyEyb3wf4QZAaBEYPpNEeeBwPoT3+0Y18i
TuFv3yy9NXwuGXbE/kqj0ndFS+Bsbnavhl87T2VuO00Et9a4Uqo1WYWhtKxs+9ummf4PSUWGdD98
5QFVNXPMDhwX0xsdbdeoxwEymePeT2Xec8pDlL5ok4Ye/zMigXUrm55dAwvH7t7ZkNJsADPwalix
3Yl1yq+Ezptyv0LIDdk4LdbF/eZCNqtOF77S5ESpMwiSYv3ZdZaBw6tCzcJOC31ECRjZEzHCO3On
bPQFDNOh8oD8XOmNmHp4cdbqHhynXfwvXttOHCq9quoVcrF0c+HG1HnoFGJjgwuKoMVBY4UcmTIe
VdWGF5qbBhm74yIFzVX3Q/TGJseYhSZCvQRMDORrNpYFoNcJRkZ6EZFzDfasQbIy2wXIMNufaGEK
e/WG4bUD4TSXMYtYn74Py1CxlndlCdOji8fF8z0zEcrWY/9VV/tsbiH/iiq2aAEByBNwh0jez6cU
myQpN0ysL+/EgaUZ1EdScGbZf9ZGtpM5U6R+xc/QwktvvTamkYb5utzGFNz7KgJf/h3W5TfrG8s/
DNTQRqkx2Up7CB9+XeO2IPrTclXBN1HiIvnn1tvyKpf10wClCbXn4s9tE4kGjLsM5VBjRCL/SPAU
JgZmlS/lH4uu/3xt+Ou2l19LsqfHrkpCDMtDdkW//lqFu2FNygr5verUxdvU/Cn8aKoA6OLR6FiX
/c2i8ted/OUVPVPwaVy8w6x8L4iBv2oyGBr6k8Av8aP58xXnP1U1ttsOrOYhkTgaEdwsVgPLRwHi
djz88Zb/b3MabotvQzd2P6ffQQ2/sB3+P6I58EH/xyyH/1JnP4aC1f2fYIgL/YE//yfDwTT/EVwY
DoAAfDgOOL/+G8LB8P+BfIgvE9+1xUVte/zonwwHW/5D+NjT+Y/tCJ+l9C8YB6Ji8Mr7LqYirr9/
B+Pg+r+u2SWoNw8TH37Si6XPx4v+6yUFqAPMd1WcIdf3WfWMsc9xbrmCKH7NcAWGt5LyqVhMNNQ/
OA7KI4bpCo/G5e0aF8H4Ykz2HRsj8d5sS8agO2xgl44xI1I7a95gsK2BTAIqA9Ezg+f/Gz5K4Kfi
E4MlwYan0SwIrS8ubfPcvlO2BXmF68NaqcX23M2dF5iQi4xrs4DYC1kaKjMBcu4cr/vizom/U++F
ym/76ym30iWEfjvnh60T+9OGHcyO7SDP7ryKLPfI5CFDCgCSJxQquPe+Z7bPxKgrmetckaBhqBsT
F7oXzSgSiZSHDGqgMkXOfJLYOenuA3OebtmmGbURcfy7ffnuTLDMLtz1YWe3YCHYBatioZdJ6lku
5pOhttU/jpVjZ7e9bpZnBuTBeILGXgUP5IoEIsmndm0YbdEhHJaJ7PZTc0HGV8U8QTZt0V5d9Peu
Dq1WwTUl7esS/AXQwQkdpjMnjseW0rVu4Iqpjs300dwcP4sVi28cYvbIIsdYJ8NrDj76fRJQJwqL
wQzHHk6KTtCIi2w/UwuQPB6WMEDFuXaL9cr3EBIjCzWHr1VFVhXoaDk2QJSaXAvcGlax5/3Broky
qGME+fROZ0YbJVEGF1bm+rQpIbOHZuBnBBwZtDIyqNbWCt3dvETIzm3f3EEAJ0BvUoO1HOjvN5vW
s6pUE9qmFsapSWepQtrq2Y8ay4COQ6KBr04NygRc2J7oq0PlrXJPgq7EVsaWluCjfRv75Zzt3niH
Qg4oKylgDu4Y/p31tDBr9z+ZTbBvCTpdYORpNuO0GGffwtDaNy5ERWtrX8CXe59YR5fvCvIeAFVC
IV5QIa9UdJVUD7tR+xdrXTfdGOkw3G45j4pQFiktQzA6G9MLl5FEvIM+gAJbV+3r5M85KG62yD8p
X8v2yIoSgvyQZo64QWBWjVFdrriSkaLU3skDclfjqmmCIB47z7j3jK53wwVJgEkRSk7E2VV1/rZy
4lvJVBCmlwCI8QE0O/RQJO4sY3oQzTp+I74oM6N9RmfJ5doYD6ZygYplVsaUBT18MB5WXA903qby
vpi4C8aw97JAQAlfWN9mhr1Vke+ntKsYf/nOZFZoEfoEo+VRhyiZ3yuXBhEg6JU+Rl7zbaYV/Fn5
5eQxxTQzkhqkVeMXAPJYR9k0UfgOo29khx6H9GPQNRpxi1909k23rvl7DeKSlg7BMSSmtSiyxFY6
+DDASBNe0uZ2fzAGTkxmh91wdEWbdomk4H91u4pAoYp4oCLibt2vW2/sP0p0FxmOFZPuX/HCXLgL
sMTdmc+Y8noo0KCQMqZ12BaxMltrychFB2uK+UhN/gcgqyY4o7lrCKkgxs3kfxzutSWhlx29Zz13
pbhPefbWn3zEe9McVhLlThwETOW7hEwJnX4s8zKvKWrJySDYkJTFPP++9pwS3Fh7T+rcSAJCFgee
EezuvZ8XzOoYKQ3CPrG5tarPDIH9FoC71TsXNO84PK3GBsab6WxaXMtdd9WXnJE/nFXClKf+6TJq
poOZy/py5Doz29kr7k9Ob84Ltod+Atyia+J1ZEqznKmqqrqLJao1jSeNLLIiSVvHkGcVeKl6TcvZ
c47+ZObBXWG2zFpmi9XqFhYUs9sbCWF2+8lPmcKF5hRUiw6N1Eets1rmJD9LsHfW6XL0NvSIzKzL
DHQ9FvnvjcGtRVQfKAbWIs1skEWWW6uN2qZVLTwSMiehTpAbENtL43ihWPpOXZEm539MZWG9z4tl
GE/zjHGb41Q7n/Br6+WBmt38yHej8mOi0aoi0fM6m4ldmVb+Zjbol8lsSFn/LNaCMCM3aB3iXLtL
fQeRfFuO2rO18wyji8hYXLQeExlnyZ5Q0ZjPtTAZt5SwwP2I1UqOzIdssJJYnp7YQTCcdLUswdOb
Ol0XNu6l0WRoJhRg+F5Zy8z8iak/N2SnwLE7PasXlC/N0R725WXu3Hw4BKvTF1cVAWyEMiwzNxjN
U5HiFSDWF05sNcsqGgaJLsN00x5Let0FDhfSIBQDv1SZ7+lAQO+pnA3I71nP3UOINBrq47hlCJNW
wrqo6jWj5hDAw74Tl9ik3UGTT2DhzCRs7ILCqR9zMlHc2HWK4SCcZSV0sObREZFZmWWnNnd6lFxV
Zz672FOd2EQS7t2ao6Od0JyVbx/JYtl/NgT8svVNB/ML1zH5cf6IKDxmqZRn93rGNAxns0nLc7D0
6nYx6+3FwPhSHQjBldXdNvsCD68EacbUrsjNMclz1OShQD4SnJE8+Yes75ECWERMwARvkexEKwZA
32FBZbm0s2UuhvvWmxwgyKS38bWIeX4qvXKaOP4d8ydBHqTRFAZM0xih9LglrVarE5ZDJh9qunmw
/shfqkPPRux5a0bcpQTngoUuB+8LDgeMrYAQmFZN5bZWYY6KEInICpAjyRzmZ5fqxsuTihrwUbVD
xVjKahrONzg3X3cyYP2DZaT2J+wf2j7Dkfe7xKSq8pIZF9p4TV21DjjAdh7ksUVTR/QtW+gC/3s/
AvqdYHMR7lOWJIm84K0ckDuYXfpt7wy3i0QxZs8QqjfzOpN70d5Ns+r1t26VC1EvJl8p+1Cvjuq6
MvK41p5LUgamMRUKCpmLf7J3T8XAKPs4NsPkxapk6h+hITDrT6mzVcapcgs4yf7cUfntbJK6e9xU
zXwYayZiIfFX/QFHZg/dvGjwnDC/xhFO4O1FU04iTtgQaMvMEPdpH3W+l32YzSy6uK3YWZ6yoTPk
FRPN6p1xyzbdm7WS6hHZ6DQ8GblBAgoBCMPPoB73PnFaK03DYkGvfK6gMtcHVDetpE0aFi+B7oY8
Gc56XZ4Lv9yCj6JdEURMePO6B0BaCPgKA57ZW2uzf3tA5FvqJ7ekei6KkMTSudqMxGgUpUB+zFne
d6s+eh1vY+TehWRQmNyFIi9hpkfEcdvjTTrk5U9SH8SlFccyhzjMLIF+M1VH3NN30526ZBSGPYa0
DtGllGAUfSwfl1w6/shS80g8M/qyGMUo1prgsz2HIXuGYojKB+u3sXv5Z3zG1SeqK6Q/+J9BwqZZ
6osrmyvLYw/FAiGaPct59yvfx9PndlYaVQJGLrQjqmfWPsr/UGluT3BRMJ5FZtYZJcVVYyBAcFnM
y3ke7nWLZA4cjTl/ULVs66HI89qN9s3pv0i1Dc+yx8UVpRgAP+Fgtta481LmRJ7ZXIZcZbe/cyIC
Ep4B1wKjkOhCU4LCKK1sPtcDRH75huBFwK5VDplF7IUNN9S2KH+i4JgVM6xmJEK4dIbXdbUr8iqK
biVHqW4q6+BnQ/GT/TYHg+7ZAoYQjnx0Lq5UWbxLS3w1XSxToa9ZukUDw9wnRmEVsVCltr+ziJU0
QKhGFRmBaiBIsMtQ6gl0izMewxqAUZ57+ylr5gyPb+vMSPyEYRY8Q6rhbWN9AFvcYm+CqgM+eKTz
3vmYCIH8QX4rFJKukORelnVJmeoYs4bG3nmzFwY0Gv9Ucf9bXfz/Wot+r360aLJ+/JhuP9Tvzfz/
k9RF+tf/uFP/J3Xxumiz713z14bdcviL/2zZ/wHREExwYJIYCWPxQtL8k7p4admdwBJ09J4ZeBb2
iP/esnviH74HWdF3afYvTEa6eWTfF/KiE/AjCD109DiEben+Ox279QcS+C9SddCLjueY2Axg+v3x
gr927Hs15bupSTkJLDiGpAh2g/QPkBJGNkjKCIzjRurc9XBZE8XVkJuvZtMXB99QzhWcQVnc7Uvm
/0x5Rv8kj7s7G4WXXW31Jg9rI4tneKSKRNCuHp52cjCPEt7RgzB87xoMqvMGfQYuG0mHiEYnlaZR
527iC/KC4otnlqSuLcrwPttT3aYktbQWrtZ17ee4rysexPgvZ/voLYbztFSlDu6roCVAjmiJCcEn
Boo0zuxZzVcBiBbz0FDBvlkUiG3MBJ29la63XcNUb4Ifqku95TRlbtYlOPIdO2EGYa64/0QJB2D0
LYvN+LiwopjRNVIPNKt7ZUiH/YcV5CPI28Jc1yuHKDwZFfPYVGchjZqPj+EzEwabWTyy2OAldVwW
Px4G69MUkG1yRJXZvOfdXt8vvU8Hvi2+MZ9avx4jpHtbGivfIByvUdt82zCPhee9X7RXdVOv8tjY
DnHq1pCz91syeUOqpeRURVVVk5bKWXxwZ4eDN6gJSCKwCMEkue6bywHXyeEhRy42XW2lmBbKDQaP
lChb/YTt2AM9RGBasrZddWvByCVUJcfFfWBLyVntFU77jn63QPwaqMUlr2Q3D+O42V9NwsP9TzWq
+eEw5SW/sDsihXZ2bJuHshbsYCdkWvdyd1r9TGxOpwl+UbgXAtlgBZ7UJL4KU29HAZ8Ij95WZnZE
ACG5PgNkg/fcyah9ypQAN7FTcJ5Qi9gvKFOLPipZOXyaF2UPDDS84hlzNXMJaRntNzysy/c59/q3
bkMQ6Mi6wGmbyWttVI1BUuAsJSbO2Ue7KLz9KiAm4RnJfPMIF6fH30kVEdsgTa4dzbwbz6W0nhSk
rkPaW9ueQKBGfTWi13vtzKF/GDoGGYQiLuPJp8AT4ZjBcAgR3aYfblOs37oe7gdZneN+1B2b7dCW
A0uLcoV0kKBRBWrWN2Z6GaC3H82OgM0rDfu1NzWZK5fI6B9DisA8wsFJ5mneNbuIhkV+ZLlr7ZFt
pt2ngniX4+DjtEjMXMp7NswW3oBKAEiZi8DEyyoyVgRtUy8ZcoG0/PDp2PUxLw2CkpZ1ufXw0j1U
HqKJw8KmoWR1U7S3/uiyVwSVRjQBIDQUPR62xVsDRoo4oJ4nMA89BkuwZgZ6/5dz9uHP4+mvvNjf
xoyMFjn5Lp46hvjehU/z66HVmNUknMkzWQvGnRAnb8hO/xuvwFAD3BJ+NUCWv74C9W4/6IpX6Bkn
sJITWfl/+AqXfcBfHJEoJhYqEV4BWRRpwyc5/R0G/l9+SoDVJLcV3EL3Mv//yyuYe4aY0UAGrWVs
kEyCg/Rv3oN1saD9j6cH5kLcq2zJmB3zkLIY6v36EpkiLYqIBq6DicXPba6VeCKaxf9cZI5hXouh
Vy3vLAOyRZDebetcekzcPLcmpo4+9u0Rkg5i9ebz2psO6R6Z2PY3YHiiOaG/GcwjAn+x3ghUPLSi
daX+PWIs7+CCuANtC1qLpXggeQb/9UPqgZT23h8jod28EdN3P6jO4BAIBHP+5qL9dcHz5ytdsIZs
WiQPb/HbF24g4shFbRDts6ln+Jvl9Sz3T4Rv7/F/fu3+6xcC0ovDyIKo/NsL7XXrNQXZfww9vbgp
Bpqg7pWo17f//GUue7JfvntPWi5xDahP+e7/p5tw9XB9bAhvQ+GRU0gnBQHDf8fhejKW6m9e63Kp
/vZatm/CueW/WJDZv93whaxorGGbMKZYr9ry0JMNuKodfMp1Lv/cSrEs+tcw6t8WhJcvSvKmoNea
uINN8fuCEH3Z6BBuiXSosaPaexXkw8jrwCDA2v+Q8+OQnf3mhs3B3+zjzOCPldtv79PnDeJPtOA9
u79fjYujkCi2A22a5epnac5ImbchIKus83V2D4lktSOQA/K7BRv0nE3t/mgvc5dM49o7MUKQogMJ
vRX3ZYcFKKo81eZR3qUsfz1XG28K+s1xdpVgzs0jERWFVi8bOesM0HU5PadbwWgHYM0XCA8lyjAf
YF9ouX1axKZXazSODYm6SWF7pGM5REpBbQ2EfVOqHdYwWxPFhHeZv9Yorcg0z6zlxVM+smmWCB7h
hKP/6LKzGB+zSTqMintnX894owUZy2oRXyelioe6SnGpgT/qdbR4xn4WSo4OOYFB8Wjr7AfPB2Zg
SE51gJsmAD6WbZMCFuZZ5tMyeoV1rX1leeeAqL2nHm1Ud7UC8D5syhi/F1s2Pbht3l0hmWEzQkJl
grzL7MO83HL222q2Buwonn1rO8uIUpviRES59DtG0/AP4Y97UorD2pnqa8lIhxxHvSsKz61q1nu1
M4NQKd7SW/YU80fq6+6a/AUbe0YvPgX26D+YaA/jDjjujb+neYSou3CirNElInJXdPdW0M3NYZ4n
oZ+ytZYFBhhw2ahSRjRcozFmRByiX4bbYCLM8aJynCp9HC2GjIiCpETPg9QJD53M8gh4UfUe7MG5
5Lw7ud2aHpgq2J8oDImcajnDj2aWHmoIbREWzpDLzpavpPKl2GDQSERNisEHCk27nPkyrQNu4DVe
/XQ+Y35E2iOGDC+Go8oWdVJjI35lf3JoUTo5NzqowGNaZPa4N1O2EHvNEuiVIctFfK31mMxeqR2u
am/IHygeZNRjjPEPyPyxL01FN9zqad6T0TBKgEz2UFxZDBC6R2SlQh3gbwX6uuGjvA9wQV4hRePh
0ZJLsD1XXDv2ceGf81Adm01FrVKzvAmep4ukUVuXtNAJwcx6UUic3LHjWg4Li4hXcnERRlIhLodx
ErI+98ucl0e3x+7Bxq+AIHp/iVQqv83CRg2RrgzfT5sb1MuTJ9zyY+yMoLuGsiKv6pb4RvyGHZqG
jRnfs1e1Q3GDlgDpXVBsjRv33lB+YQJTqil29BjgTuKpfnToyS4Dv6m2m9AcpHHVDoLtD9S34XNb
EfyGgnBcYju1p0PrbMFT7jTgtjeo8KGHwe/DqhFKO4ZeToydh4cVSQTls6N+WubinErRWIeiNBjk
DoP+8HuxJIgQRm4u8IPkCzp4PeKi6PUSFphOTuPmGy8jSyUMGEsjcMdkOv+Os9F/TFMo5JEBu/Az
fCwik6Sq948gLy0yDlOBxH2Z3fNoXRaOK6fuAdXx9IaV1//Yth6duFy1fTS8aXqY4YomLv7DPcQ4
0pwLbzCND4nDwDxC4jISnRlBFbdOutYxxojMSFC6sE3MOeTmY7XX442zb5+xleUfzdDABGvL/VtZ
eKl/XJom6BJ6736LnCYXy5HtMMmiaCeLl43MOZj/o8HuB1/AgIvAYVchatH8XKbeJ3gdbtPjzOrd
O7LCqd1rodvVus9lMZqJaSOCQWNLztYNM22BE8/INhE1l3X0ycDtLkLmVOsnOsylvx0Y0elXls9L
CkxI1AzlY4jSTizaYshDzRF9IPQUw0KxWuszv3fLcN5f8EGus3pH3BhEunE4OkBt5d5hmsvNuLZL
2cJtNSjGwqEpiZrqzeXIKtvsj1KW3XevI/I+lKWF4bIfjCXSm7Ensg4KB3HsaDzmgiS5g8B7/bKn
jfvS6tWFZtaixlXgnWIM6lnc+9P26ivb22/MsRC3CN1W/dwPogKejCL2YTLK/KhBcHxdkLcWoUZd
bR28alc21q7ct19qH/9Pu2bquh4yUgwYCPrmVZ8i+0/Axe64iop9U8sTvV+5n2tRFN1BTrvlPMjJ
GZu3KcURjxfC0sUnsgnIKWu0OGt6QPNLreGNxH7h9s7DQv1407PI/0QHtjsnYn6t9GQtWY4C08ru
TKf1HkHRIKJHEkloMrNu4IYATw0edmzSmBbDJXCHOwmjAsUa8fX+odS7mZ3Wpd+s1wnZDo2Wt6zX
cpizUzdikMZzZtrZpQ0frjbL6J6IIQvYPC9T8V9JO4/lxpVt2/7QRUQmPLr0FClD+aoOQmUEbxP+
699AvcYtkRVS7LidfXZjH4EAEmnWmnPM9BBYs+jAFYU3R5DqHkl62EqvaC2lwdJEBhnT6wraDL1/
jdJ9QeckBvgEhXMTq5Suli3cKTloFiVZKBl4UDqUjdWuw8xIlxcX2c6i8JLd1F6htuTYWy+04bAy
xxQd+g2l1WY39TJ7Qaw4vU5MAM4mwOi5UZoLE4TZtttXqS35ShCaI93VQwkurW7vmgk22jFDKy+B
n42B3CRqwP5QjJ5xbzZTzpMd+m0JF/ItaKJaQBL3owdq3YIjgW+s7Vj311ProtQkICBFNh+jOoXV
xHZkUVv2jOWxmMGcScLx+yPyTSfH2KOdlxITu92TGUPvIb83IbqVa+AF4iELYchviTFugQaJ2nNu
gCwF94iNmXugSZlPUxjeM03LeBWKrkXG7A9tTNhx4PU3mZbSYaOHcFOVmukeo0AJykR1WreHgvBy
yh52TJEA1S2/mqbiyGIqXJxmeFKwVsTDVScS7FwTW6shadLsuzakKd8dOk1qOqpP0nVukM8Baw8X
OWL2vPmhkbW+zvpJ2BSqSrEzwegiAvX7mGaIa2jJSiIiB8REyipJ75qHAPUO4YbqqY2/cZIHhiXN
Pn7uGwSGqwG1i3tjyynO0FK6iMmpSusEDfh5sI99wZ+ou8l6nTxBHcINmmLb4bFLmGvrRO4CetvW
PpjaJL9SSRLj4O2bcI1GNwnupT+13YoKX4LQlZbYCscUNGGLMnVGRf7RVbnqHoRlIeeN4is3qOpV
Tm1mhYpnVwlc+aE5wSjtvXBDsjmGbtB6G8wFAeZ6yBgI7IZhNwgqb6lr1TgEAxsnqEyFeq+0jsD0
TlFHqyJrq1KNPNvRSmKaEL7KulOX9VWy9slB93aY9pqb0MtREFUDybYJhnMyTjvQ+2puuLk0edIl
FdZh3PQ2YXWvPfWTcIFCFEW0wsF41OmAs+uNzO4oICrr115i6hB5Wy/9EbO4sjEgqnyfJzaGyCIh
i3voehvq55TdDaNTuG99QpbysydyArTV5MUsabbzjV5JvQmNclqnRd+zmdDEN22YQ1GpDqvTYOg5
1OZM2Qc9ky5FBzcuCN3tM21ZxaFL38EnIjUk7mDYlx3bxU1RlEN+ZU6a/yPTEzaDtKG0bxyjQOaY
UUkCgZNDqaTmFMGE5dmP9LX9ZPylO+QD/pB1IWfbGnmtK5FGdfZgJSFTSFOVhFXUoAH2OmXcVZG4
EhNKVBLNYxCXs1AdCiU8YsZjO2acE7JSjIQtav6eLgX5sa7pa+6RFaPDfOsFMX7JqnrPzYQdNJXN
xRAn+zFJDi0p5DleY8Lq4T+p1TjV2j4ZEeA4BTbl2Iv92yES6WOpNsgOsEsJWJ5exwcgBqPJbier
oVKN6Xyk+cOEPK2MKfA5bpCXfer1uDLo/iv3xq3ifM0pw7ppxcgZyszad6AU6ROfHKHYZeIelFfq
Gw1lz7sM+LKWTM1gZ4Xnkz3vh5U44Jwz2DXCx/9pm2ULAnoqtafWSMibRgLs60hWZC7nParAnBaN
w4omnNU9l54pOYV5MU6qOUa7hqocLzhm1au6SZKjouftrh0kYXLZVIW+xfLnT/tomsZgn8JBQmmm
MrHNelIblmDm+3iv2b2joyRH5nJ0U7sguJRB+0rqyNwPSoeyXzfoNnISe6f+UMAvG/dMi+GeQ5VP
H1aBGV3LGEgBq0GcL5MpMyJ01kK/otfNuQsCHVfNG+B/6M52cYBihpAWW0FeBG157w4mhheYG/Hd
CD3tR+Wo7tqgpbH1ncRb+YXXDgu9Svzi2AJ+exVd09ULJx/6lnDL1m6YNlHzOet+SuPqWFBFd66Q
FsTZY5O7lCcb3qezrowyeTXmhvaSvUh3PwB4O2mDr767SophHQ42VvpQNIfOSk142jots8DMRH49
9b3AhBg1dXhvYwyzWSbNCI5Cq40HrQvGfl2Z+K8SKAw7ZXakBXM2SYZFUNkok8uu/knic3tLqzZX
e6qOyQ9EaHNT0V81Vu6Vm2mUfnJtVeH0zUKr5qz0pjZiDqoaR8JRxS9xI/VuCYg5S5cdNXrss92E
ILFh/cGBpXRvpaG3XtmFXbEEKKc8GnHf2yjG2cejhmbP4LVI4Wi7bhpEP5so6ZrNOMTpfSmHYA1r
yFm3IJ0QseXC3XpdGHyPqa49liMtzEXuu9hdmzQ6FbUSz7XkyJpPIrm1qEWt08FWQD6jwv+m16VD
gU5WB9gg9Q0EXS47lEFVrs2w7148+LLvaQEOmxYMxgIPoeCN3Y2cyxu7HramZE1c5XbU3I6FSSax
ZUv1VJjWeBUSNbSaSLybNnxyFgAe07SXWW//tJWuXSfU1mMkbyI/sSUtviHYwGAdcfPAVBUbINPw
g5ZpIiAHgUhSTpo0hfQ9akVraxPWecSFlR4Z0RjfC+De/PTqhGlDPvZm+uDnbBMsqhtQOSJIzYGZ
SrUaiL95Z6KRV7GHz3Pj22G/H9m/kzo85fmLwooYbvlr5g1ap6RcYVMiE7crjJ8ulBHkWfj8+smR
/RLzTy/RcXAW8VHofnOrGXg0lNSoNLym4dJQuGIWqeFPwxqaTIl7rCnUqmI+eNa0xNvonCRf7ZB2
+F5XKGcXSWXncA1Ld+Wlfu0tusBOThqo5G8gkbN7u5LB0tKC4ZDSrDn2cC0YdNKRN+gasl03Gsl9
7TfOWtBQWkLdKW5B1ns7OwFtuXA5vC8U571sZeOf+d62SGAbR1f2jnx1bJsMAqvdhKHAI1aCnERk
40ocjAM/YBlBgXyqbBSok9S1lV37ku7fyP670sEkRoq2NU2CfT14BO0WHrzzvO/UVTaaw6NHK+cU
AlfLFr01+PY6irISp4qlTauOOvwDjkN7O3Vz+O9gQwFYVtGYQNzwqVgUZrWs/FbZeNllv5E9Hs+F
g9cxws3TdskqAyu7xIMxAvOBhcMxHTtetMghnp40IBgck6v6aLZdg8SB9qEfjtDze+Y1C2OZsaDl
wP9JeVn2nI7oJrcArdCggWsNNkY5eljGEGPSste7Ix67mkj6prZ+BwS9r1np8++thUMAxce9r6TR
XZe46lbz5vnJHRPnAbZyhk2ycNrk5+R65ctYa2a30SYILXc8Dj6foezIs5GANpZN66b8c8q0Wwle
lqbfXBtkHzC4Youa2Bl3UdyI8Uhai/VWRKZkMqYuuqrx9libiAxWAMJ1ChV8TAQQelmhIQtrH4VR
2LEcNVX3s/PtFjG1fWfKOECtWnKSWkit745tx6fjYAJednxTd8ik3d/2SGVqzPQeSogeTq8egTSv
vhr7e4pgM7yHkKYDeFUlKVeq1l3kpCZDj2h1mnETDRswy1P04JORtYE/gIxb5j4wIfrSMXEHDIJ1
TT/JWLhOWFlLDcPe0epooi5dow5ONuxaE2W2bbD7ZeRhfloM3QMYw0X5rB1p5MXZVshS7HH5ePom
QW/RqiN4nmjtZdovgNeo0WrO47/91tbkHAQmMUv24Qbp2HToa9LhYbrCgdj1eCDeHDMzt8IpzFXV
FtG4Gxts9YteGSNftujqk66V8nZIeXFeItp1QjbsChcdorxMgmFFLouDErMOpn2Rq8m6LiP1WJTt
m0NMyDUB6OO92XnREVnLxCwraa1dAbhB0TLGu9FvUtBeJvvxrVNb7SuqKse5Ek02MNsWVXFNTX5k
e1hwaBr0INzD9yM0vbYq+5mzYX/Vu7jI9QSvMzLPtPmFKc5tFpbnIq9E1c1JBB8LPs8pX02+NBvK
J0n33LAP/oFchPdQ2xwd10ljhAiG3cJjuy04k10jHcu9XV2D8VpgvWvBo0BsuA57d45WgI9hLGMI
Mk9eJkO5iij13w5Q5qAWtvhHt5XZIPWNEehDgTPSAk1X4yiAeJwtEB1Y/Q+97SMAbcpp93qYKm/r
s9d/S9rY3oZlR0oLtEnIXL0ur/wpHsSGwwOqyqjybvksT0lI5QCfmEe22mD5ew+qDomoKkqJyWaf
7G0c9kNALEjrwaVZequ4DOrXMurMZa0UTXAw8P5LzZHHW+qti3Wg4JU92xRhkWFPsTLujYJmMR4p
c29n/P6N6DFxojxy2TYZKOpGoo/9Xi2a1KQwaPR2fe0Ho/uLgubvQs9OfgjHcYEnUL8draiQm4lW
fLoOHJ8s9MZst1GtR+9GmmB59ZXPxtPVsjm8uaDjvCCnPDuOcRJbfAohzt9KWdAeArsY34LSzdD6
F+3wTGBETqqXm8QHaeQdJaUWxs9en0rRbttJa2FI9KqGnQKOgaB5s22SdYqnIt5AvRiTdS0z+pME
CXT+4wB5HIx9FEzdhgazjxBSF/61G3jYo1RUJmqbYEQ8alGjEwKfBaO3CzPq+zfwDT10abU1wA12
x+inpDjeLRMti44x1EIL4lwwOjtjHGNti07FJgQkkCQssXOyV16Qks4BMSY5BbJyH0uSP7ply8g+
Av3gd6C6EsneAx6nLWvyPjvcsHiJ4zvdczQHU0DRUvrnkS04pFb9WxaqXscEWVVvePWi6VfDQSu9
Q7Df7nPmwGGXIxhoFqrU9RMCNTtZ+UkuH7V5t0sclyHVzisMf9mgMlybmpbd1r6tHlp4B9TNKyF/
T5ERboacHAlyFXJM2WpAaA5aPIyPKc8dFnptU4GWYsPeJLo2u8aftqkW1CcV6O0OBnDMMar2pltC
d6I7tnX9TW6oDvk0Ck4KCsLhv7IH/1c+tjBFtNhKDCyoVqDw6MfWsBVF1psH7FzaKrSV/5zjO1xl
fl67R2QzpJO4DVX4+xZzfkMkods9Y/dgyxhMocbWQAbZM9DoZFwnmDrCNTL/ngEUUD9dtFoQP0c1
5QDmZltD15b6q8k21TFofCZmJwFXhsiXDlAxvHGxxF8j+qkeNLBUT2lWWnTWWLF+m1kc36WEkyDW
lWGz7WwXMLxtw8PIXBVmh4Jy4QMZCCYUpyIx9GNktd572nByXQi/lTizfaX6rSGmMdqQyYKWDw+6
i46u8dLdkM+iQ1So4T7PEhOHX94V2yRIqm+ZNVrXfquVe+E1/YNA+sfqiily4f/2ylI7ZYg+N7H3
C+no6Fm1XNHopHIwsAFNEeUJSGF2IsVvJXuvWnZAWoA9YOoxDgkgjpcYV3K9JmWbo5moGc/0lL0n
qoK3XZg++hIE6cqwQx+reqBK3mKBgqQZWg4aZUxM4NjssGc4yFTU2B7GnELIUeCoDDamB33+qmz6
pty3MW7RlcmrvjGbKgdV0nbxBM0u6fQF2k84hHgA6RBmOeFypu9T4OONo5Gmm56ktyJHl1KSJ1us
0LSExN/0sBbxatG1QlFSlztBz/C+mhfdoHEZebZXJoRC8HV/p9EHslLleh0tGKkEfNaApzjhT/qj
yuL8tnNydoIJdUceFae3zUBtNNnGDu6jVV65HM/6qB7jKyk751UmenTQesIxb+uiQVtqDUalL/NQ
XgUe9pQVDJpKXyT0I35AJMmjTV1Paf9SlvQssFL15MPUJWwRUUdOse40v6dVR9XmVPbddAghUSUn
DE8Vd+Y2QXonG0w7EP2b/IrU0kJbZbmjPU2qFLciCKZqITLKRlZSZSTbiAl2H7YbnY2OR6g91Dzn
xRBzKTzQGlCjBtykI2MJjDhIgo03Ymi/GhppAqZpeEJAuMt6R6/rCRvtRD8H9CTog0w501YHe9as
QNHH+iNE+kriqAYuT2FxarleC4mCxlFg0yXAv7OAtcd0ndqd9lz4Q7UjoAxwUBal4w9enLyOHBUn
3xNue6FnkQ6UVdkpzZUuCScKd47x0JNINxcdfbVKJG5bEiSAus29p27fEEeZ7KagLOttoKzpMbZA
5KyQWQ9P5OlEq3IMjONIufpEFz3+njcVsW8FsNC9kzVlssNdgQpssPQ12kFqlKSuOvXaTFX8kJO1
5qK5TYppRWHCe8gE24HrtNH69L4pfIecTKIcOBt3rhw3SBhQ66a18igk5kGKoaZx7HcN0Uu6b/qy
oVmTMT8uDYTZ+7BlD/GjpImDwN/OZXivIM70DNnASIF1AftbWG6NC6KLs2gFRzd/Uj1OlbVQLlV0
uuuaRpAoZfPN1HlaeILGU9L6ihL1zQiCbF+SnLszwwLq3hxZ9Rwpw0T3OCQPoVVSVzL9HpqUbtgt
1bZWR6keV9GAELrsS3Fs+kBGN4mlheIeBAsjPGZsOQfYDu6emAeodTFdZs6kIU9/Mbp6+4aCs7mR
SY+Nx1CefYJgR8emx7J358I3fEDhTvHU1ohCuvIbuzwFgRzaY6/r+SZNiuCbzUZIgc/xqTXGZC9w
wFHjW5W4pTMjZ6JuGdQsLkuddRsH9oQDC19jgA8E1Xl0ZwQplNUUF0jxQqpWf5PiZOc0HiTpS04A
Zr4QUjWPjWXXj6PtGLSB7VKj2B8VoEyrOpxpBDpmRKNNcKdPnCGWWZXoFJPKNjtS0EtP/HZNrky4
n+ZPEkrqQ5db9Z202ZjoJnl2ZTWG14UFINCg5b6SU9pd2ZRNxIyXHCOsH7U2BtvRtoBfjEYKwwmh
e+wM93Hc0Pl0RK2fCAfSf5miBDUDJ6fbJCmizm8Re0Bqn+OcCkTr0dkpvpd9bcXtkZ6b812WrXsw
XNOirF6LauXlFSDNvhZRxkEwMjaYE8WpK/QOc4hdpXyEo/nkq5QZtoNXsXWaqg13LWdiupaZkjud
NFWoVbnXVGu0s4Qu0px4Z8mSCFdLcpt8K07fVIv5D2lheFeALwG755MbuiAttMOxgHwfpAeC2fa+
0iv9DlcVzv2sAyXkCf1V1o082oO01lXJn6ro3vtLbDEALyJcLKtU78vNqIqRUULS5aIjLrpbGx2I
litaP8MLlaJ8w85ZTItsLJtDbYTBtWOVzrPAjUqbQW9vyr71dvAE6Hem9KA5r8iAAj6NMSCzPo3/
X3xL/rorlXcX1y2VqtTnBwW2scHTIW7hzyGhLFMSVDOmk5dWsLnHMTiu0TS6AyajUM/e/YC9H2RK
tI5XgQuzdOWnzMc7NukoYEMQUfu097OHWKr+u5FHQb6gMKrY1QdQQu7CyC/VDh1ffhU3pr3DhWG3
CwvvDyNaaBksvtqjnRlX8W+h+9M3XVl0RgSdtnpHuXJ8qibRiOuQDiDPwsxI8+1xbhHD5UXGb4PP
cAuvx69XRkNk1SLXkvQ+IOxnhrmU8h5baMxOiqrbQiV6l29CjbanlzWpDgHXcJ+yySc+0O5ap1qr
OELk1mVZu8pIO833PqSMEDi/U2obdhQlGUP0CHd5Gkzp4xhhSSNvuD/q7Ou8BehntgYFSxpgUbuV
23TK8jsL0+D1CI8QD2kuFSkfSvjsW+YXt/EVm+pb6pxu8L2bKp0Ppbbm5hZdhNXsPbhuI4VY2gDl
3D3bBdssLxgVRDoAZ5AriP+j6kzW3jufeMUhUpvkigwL2hVK2di85mD6tOnW9kjQUpImd/7g4A4H
1Zrch21OW55XcbAsZ3qi2x6om0hIP6Z+aAQ7+p/BY4mBeKv3bXwTSJytS4R6AYoS9unxZobGpwsO
9XwXEw+sXWrsnnFxa9UAyjKsf+Kj6bOlXTTdd9ylTFo+idF30FM8MvDob6VLCt/FGhOgyO+JcKd5
Cf3uQKCbc8MRxr5tm6E+ScxD0LMgVu1HPCEbz9c4rwDL6JZTC0KLPX1qbkBjkC1FiFm2a13m4aXr
CHFP44zCb8XfKoDqmP5+ZLHprgiAbG/7qkPfiGXOCDa15UKBHagsYBHz7URHedEWd0Zs6tfDnHp1
QFtXDHvDBgO4hJta3JH+lNDc6fhU6PRHnDWq+jaoTYtvo8+3Mfubg/TD6c2vk/6hbhBSQmezelit
7QQXMSM3amlBStI3pYfIcyHLtNtTudafbXbeL0jORyr0lkHbwazkW1v4U8rakfrFHf70ZG1i6nfZ
oo3mVZ9EtfcCA7Am8m+azWm8FmMDXAs/dd1oJRwp4kHXqUiT27jjAW3YJkiX2hK5l/RMXTs/0YUI
xweUBGn9yrannqlIVbiz6jB5V0K42jbzjC684yjvdhgoU5z4+G3hdHQwLmbwjwvQhzautahI56FK
jwznnmkgQbkkCtaPscwg8jf6kyPbgW5hX6x54uIb0j684R2460EHdu+z4Wfl7jnEThblCHqm4Ieg
5MU+/SHcZluvoF1jzP53SutsAEgxso7YRc0jbgHIWBnCuCejDMxn0xAOEZd6+MvV+Sm72hxKRQOi
cGNOi/Ck5188hEDx1PACCiGyN5EHF2bNjOshxGIxDF7AtLu/gnHSk33eF5SRUCfW+ZoN/ADOryzk
9ejVbG0kpLnXBo7Vj2jIjbfK7ZSGGCx3v4com5qlUZUZPno7cH+FtC88pnj6L5RQe9yb2H4FU5dW
0yYK4+w2bkasEISxUUb0nLGcdrgnvBMlTGQgeuBGDx3O8PIm8UVPHNUYg6oezb7sbrE/Tlek+w0/
BevqbwMu3bjsEp15p/D0eZzH7vCql9J8GCtNpnTZo8jfzdszh24hpaUN9WzwoxDZZXxEi4a9H/aa
FKtI95rXmtPkIR7CpN4XqvOdVctEDSGaQMwBo4U+z9QBps9F1mA1X5UmKIqlbhrwjKbJp/adELf5
bODe/xHmbPCXRhr6LCYsrc1V5DdwLumdD6cmAe2//Z9mmPI2rwFYKKDixUrrzO7dbRUOtpAK9H3S
5u5W2m18HIegf9PjpqIGK8S3z+W2l6pexwXw4XjSZhclzDOhctHj1QxbUAa6uh8j/Trjw/Wcaf/5
Vf4htKUXKVwaoeA7TPNM0C1KkivHJqYbT3ao0O4jL1x4xQ293NK8+/xSH+Xpf2S2HmEcEJjovgjd
Pbsh9FllqjIqulPIiU34j0nhnz6/xD+eGfBGmyqPwf0I90wJbYEEHNqESxjlqXQe82lNEf/zS1yq
oF1hCmGgL7PwZOlnymTol2hhcN/RlO5XuJMXUQIYAoNq+FUuu3uhgXaFZUpWc89xpTUbyf5WqueV
Y5CqWqAlKXHhUtbrI/hf7s4efmbuFbCzr+TIF+J+m0em67NzERU5XJePFyQIMqnR2ZoLlUI3oXgo
5FVebyPvOo6uoVB1tHvtL8TXl29slj2jYdMtAiXEuXZdD2hqemjjFkV3rxctwZvNxmjXn7+zy5Hn
CUwrWMZJ8gK5dPYkS5gJUW2zhZbe7dDCz/giuEfOL/2DjJsXxIjDWYAS2eaT/fjkMDBz9qhte2HC
Qq2kgA3zElv2sh4xhusmet8SkmL3pqtnxcGY2uI+ip3rz+/yYrzgMsCSwWShg/j5wwr6e7zIAsJf
6MHBHA3rtgjLVSua+zG21bLX5J1exStaCV/EfP3Rxp/dOS9PYC8T5LBT1v1453bqob2Eqw421yOn
+aXs2Q0osz+Brz2Oub5ue/uGhhw1SqtG52g2d4NrLJWRHPNq2qkguC6D4f7zJ/Gv98GvMkhZEzwM
/AMff1WNLTnTsfEQvvqjKM2DYA9GDHS16Ipr126JiHYX8J+fPD29JTKXHoHxQzflFyaGf74QT3Bg
h9JkEBH08Vc4Ot06oIrOosqQXAIC8jzwblWwotKxA5ewRP3z8/M7v5jO5zHw1yXnn/SXBUivRxr4
OZfE/lxaVDzATcMFX7R1v4P79/nFLj6rs4udvfvBClA491wMlgc9C9D5OEfGL2aliwmCi/BlORYI
LEPnZX68IwSRY9zmMz9ztNY0DbZlgsiWveDn93IxrTtYax3ctUwQHsHCZ19w4GhNA4mK3HXLvRtz
8W67FrWRTD1Nk1M8f36xy3vyCAEUxPF5NqQG8+yeysyotMbCkK9FBIKzWQqM7plR/MWCezn+uIyH
FVIHqYxrZ77nvwZD0QR610yeT5ALUcmbjF55jkIAdXL76pTW8vObuhx6bCQkJprZsuMQdPjxar3W
hQ3kasppXHUBFXTf+d06GbJT4k3rLp++uN4/3hiLo8mQkIL/Pf+6iIWm1Cd1f2GS8WHLm3Ro7nPC
Oc08OHx+ZxdXYu/CmOCmPB6id57uBbMIKXRsO4tQOSf+S1I3u5oOXGy4q7ARX4zE+av5MKOyBOsQ
a9lg4AXHovbxOYqaYBuUeHzCLbjyB2m99/hAcpIzYmedda95168/v7+L4Thf0XQYIh7Oc+v8E2ur
LAMxzxWBHyytCJu09dsn1ec/X4XtpcV451OesXEf74sy06h7OejvergZym9W7XMm/2IJ/Meb4hou
7wowHvu0s3mfRlbpYhVmU6YdXQ7xZn3lpC9j+/z5rUj98h1xI3SIkPfooOrOds0dYA9Xpjr7TKXJ
I15ksrCdatingxEfxtZ6940eoGdArQmO546ILXozdG/WeuwPX4zOi++OxGVpUyslXY/PAaLfh6+8
B9VBSoW0FrFu9ggH6Le7mWk8GkAk9hx+KUSYbf7FjufyQUOVgUlgOWACiDk7e9AmPPacTgdN94ag
8PqnLqaNnxx9+/HzJ315c8ZMyTQsPHooCc89lAQYV1PdIOQreNjdjCKKrEOG3gIWX+m9f36xf90U
Y5PcTtMxue7ZTWVGNwfpUAxI0vIO7+YeyyO6P4IVdG33+aUupmYOQcwkuuDGbMy0833/NTUngRGD
cclh1KTJqvCfVUXanKJQrqt13vykKfj59S4/ccNixcI6bdNGYrx8vB5cfqM04tBZTJ1ZH4SfpSu6
hgVM5qz7Yja5nL+4lOfNIbOs1mxGPl4qUjYUN5XgFOrcZE/WS0TewggZbLSLcEFDwr4KnLE70Bl/
dmiMfzHNzMP94/RJ4rv7x6bs6ObFiBm6MUGk0EKDJ8Le1rCqVVefP8uztFUWA3aWf1/i7GGW0m0d
WaNQz0CX7YpOG1fWWLR7ktDwso30Xg2Z/0q0jnjSPL01WlH917Vv/gUeLu+Z7slW/+wXZCk5T2bH
L5CUiZcY7o9kMrC6j68pVLvPb/cfXwUGOcuwOfRanCrOdkaohEdKeezy0iZcSe1KeNcZbPlc/R+v
M8+5f30StdbhU4Rfy5yK8E5e+3S1I2gJVfrFIvGvEeJJ3TKIbWDaFGd75MpPk6CVdGKrQp6qMvgZ
O9oX9/KPzw2zHcuc5DQomR8/3ksfJujciB1f1IjRFsrolhbRnYvQqr4Y7ZfeZUKL/r7S2UgYsLWS
k8dTa01cN9HdxMALfzcauDRrRoxTp2jfFNpT+8uI33/MYVzaYgGgOMW/nN1k3OLBRVbDeVM+RsEt
7T9T7Cp11+tbQXPNJLuhuxLDtsSnVt+H9ZFmf+ttrGQxFW+fj9E/tZCzr/7Dbzl7DGbcROBYeAz8
lrHYBs1NIb77cAoM64gJ0bYgjz+k/gHuIE3SNeF04/jFkviPYcWOwNZRmdkMrvMlUXa2Udg1jwPu
lqTiW7JgoaH4/Eb/8THa0mTFABZEtWHmAf/9kbSIRPFDU8PF//KuF3O2s/Ub49y6IujrP19qRg4Z
TDM6e96ZcPT3paoAil2ZAPmiSfTSReOpVNYBvddPPynbL651+b2wMwR8SgHSovR0XuvUeh3anphH
saFtCcQiBk/Haex9+6+3xGU4COmCOqREVvbxliClT+VocRmn6Y4heWPI0tdRMa45fX5RGPmzgn8c
kfPUAlFE0KZ2/r/z/6/pzDM1VZVdSJ0h7h33RFbJsA90Q+tf0oaYxI0R00NZUx13X0yjGWIafhOr
lRYl/bikChftMWrazynGbOfar8v+N/QlbzpiPUAP79Ccy1ZFZrHJbSYaCrBxVfpO5CuudHuKrGcd
o+SdqMEZMmRIbyq7vnsswxoby2DYOaWqMk+3phHDDZZg7J4cewoeVdTAIw5KCPb50P72nbjZ41kY
4i8myMu5409hc85MpipnibPvFd4s2eARwpCs+hF58TJ2f1UR+KMK5vze0b+Y8S93kfNJEfYxwGrG
8p8F/a93wQbWQDPR8C7cCXSQf6J3t5Btd22ykhmT/59XZxN0hU7B0QX5AGbk4zATNnZgqTyX86Jc
hO3aMvqNM+Hbz7+40OWUw183PHrrjoNhTJyNZ92qO2XFibfIyQ8zD7H9xVv619/n1EsZjQ+A3dzZ
hrj08BoGBSamcSp+NPS4p955/s+fJDSW/73E2bPSYq3D4MAlBB4bepOEOzhLh3AelPOfX+kfN4OE
ijqcMS/Ihn62XE0o1mNHFS5zDLhPHUqK8dUlLmdn+gF/XeJsVDdT1/dYtlycllq6IoM6WMaF6HcT
Rv21IlPi8fNb+seyRz+RgWbzhnSHfsTHkVbkSGTB+nsLBGoL2yivyiRZUJODL4F2BCAPCpZHcAb3
Zjws3RAXSJEfCkzQDv4Cqcenz3/P5Xdm09rBsu1gifEc62yr6NWkJEeOBmgyN+9Noq7J88b5rXbx
FL66k/ziUHP5Rrlv7BS0DxxCFC4Oh0lpa3orNNq/kX+MlfPeT830xUR+uTTNaBiOnlQT5jr32YpL
P8In+4TWrNm9RYVAau5sNKP44k1ePjmuYqPEpxTjsjSdfWlJiVOYXO5gWSr5sylJd8VhO2gOTqC6
z7HludvPX9W/bstgKaRUIsS8nfg4cqY2H7s5hG/pFI95iX82cmDIfTVBXX4QhBMQN0E3iTmWIKeP
V8GCQ7Bm4NH/cLp4GbV5tM1lCYwhSO4dq5dfbMEuj57z5VwmKhvwy8WpOvU1p3Er8Coh3FrDf0V0
uU4U319L5ifTpG2lcmGH1urzZ3n58j5e9uwrRHcFWwPpxTJuhyukaBsselcuuIdhaDZMCF8UfC5f
HTO+oUuDQhfHef3sckALckyKYUS8WXulKnIYk7E/lLr2Rfn4H9dhqWT/B5+IPrRxNkRMSHNAiGle
xS6wxhmvJ45J+vr5s5t/7Mdt0rwe/+9FzpYwzGDA6dm8QlvtE9iwCJxVuoTCs5zYChJGFA71w+eX
/MeZiRiZec5gZJryYqfeRWWP6JA0SEuPTmGvb0yMUkMtfkoZnIakQxUsXhDjUsCrVpGZfLFqXwwX
jyO7gAzK90DGsTGP4r92Iy2mcgImsPj2oqsWTe/89HLHequMVi4l3SgytvLx/5F2Zstx48oW/SJG
cB5eizVoHixLsvTCcNtuzvPMr7+LOnHbVRBPMdznwR12KFpJAAkgkblz7+fzY/60lrNNQAQ803Tu
W1s4X4aeRo/IzBEhiiAGNOG2v+BcDhG+Y1ucN6XOCZ6TJcUWIR3WbJNzWZu/5Wh8QYT0SFcroTv6
e/gyIP8GTD29QFN7UccvbTIAe76hy+s6SOapdlOwbcPBTKN9EcuXUntXeb8s69LoV64L9dN9MX8Y
9KfUXGSDvwuTMFVjH5e6GbpTRm8qCbCIiMzJarC9oM3S23jMQ9MFZwrcPZTMtrnIc9V4CBJV2slh
1XoXaWj7wVXFITRuiCNRW41L9bEHBzkLxiJVsVekQbpGhT7TXQUta4Rme0jOqQCW2rfWCkHsUYaM
2pUT6NM566Aex4TDEEsN61OlEeG1bpCQH3QL0jU3PKCmLRJ9xaxGKl8ooW9enF/jRXsk2tm4ZPko
i5wucVxNnYJ2buQ6QXKlNm9+qMLsAKH7SuC+4LaU1KlMEOKyYcTnbpjQ1AA7EeMayzt25g/4Xw6+
ZK/cvkvDmZPo3IYqG8QSdiTrDZV6T2dDEr0rxs+u25vazyJYOeqWrRgKPsiz2harfmEoK0EbqpHr
y5fN9HOCCcEfHsLu5/m1WZozpH8sKn/ELBzep2sTJQ3XoOeEbsQtcZBCI4X0R4dn3AmjfCU4UueF
Fvb6R+zOTcRz59Nej8jP51YYR64a9PILzBFQY2dBpDwOowxME+V0oFyyBD92nfXWPgMm+JzQUHaT
guS1HmihLlIIzYl8DlT4QM9bcu39rKFD+IrEdfLDsmrjApoEgKyQ9ltvepQr3/98vshyyBzJMnzd
ppCvLlv2Yy97odsiWesFwNmd/MLx/hg3xBY9NiNsGfjjY3K6mAHwRjv/hd/IyFDGNGK+nB/PkpuZ
Oqlvk2o7Fdn5+jk6fh29hHFLlxhPalH9R8xVf1XsuPzCQ1f7AaU7B+B5iwsXGnYIucjh4Nuz3NSx
xdqJNBZyiFxeI/QjyZ10y+L9NWR1Q7+DnO16ckkrod7CKP/z6OXxw9vn444/GiVqIFLJkx/oZQ8X
Ydm7Ke+A0U4vvD5diYPWTAkhij2RIyljkhRx/lLQ8gXaFozxt0BfOcQXNu7JkIRphBO2MbQMOwBX
t35d76wmvGinP6YlJesN8ylBueOoxB+Cf8ihXOkoc84zZ29btDI9ms+hH9ufdwr988mgI4xsmqAK
4UyzBDNaVyGK1c69eNFrb1YEkE/nDSxM11xjsglMybNRjzn1usIr4gCJhNiFyOHvsEn3OUQcIHZX
rqAF555LvTA7cbrxqhX2rQyBZSCZAEohVbghsUZNAsKx7CclLtqExpWt9Dk2BQ43lw0UtAo/IuPT
UVUQ58VjFkN2TecY/BYQtU/mpYwI94RkPKRxLSSK1S7I/tz5sKuT8CSC0KFDPbU7lUHmSQUtFjTV
uxoax3ktwYKq7M4v2tKFAfhTIQdD3kIhdXFqx6wHx0gREnc7VCn8IiDh+ejYzzr8b5ABUBtowl3p
XWn+oUP/k+ZL+6mCirP7XhTX+gzd3w3tPZnb85+14Kwk62SQOETHYGWErUcXfGmE9KixxQ90XNIn
X68s7JIb4UUsKQ2DkEYIh4iDzm6Z5FiwufZH2rXq+4aSNqwg9RoIYmlj2Fz+CifxfC0L0YxvmaYP
DwH0OX6BbvK09WPjEirTlREtm5kTPvPTwhBjs8nXa83mYHT9fHJN6rhGbG5s7f78yixZ4ZzicgE5
zLtFGIzqBQ7ACWDvfX1jzBxdUwxPxMpQFpafqgpxs0IdC/JvwfnLuCxkDdlwEo/thUFHIOu3EjEv
jIMhmLzZySQhlyp4WDv5rZZUjGPyuheYVvY1kCW0Wv80NwDQdUZLsP6IippiBq4cmqyNNAtwe+Ns
lfZqaqgV2OPKdlm4EU+sCM48OpMydRFWOuRk5gxBC2fpKAH/k1cek0vTBjEy+BZKUAA5heWHtlgZ
7SJMaL2LLyXaeHSoRLwmPJz3sk9ZiHna2PhsUCKnTxEMIjie3jRBMiv60i8JCQSV8KvRgW7YYCIL
VIPb9u9/YxOAKkBrsjjiidt4lTf6FjYhhN2FHRHxZaE8VjmZq/QB2rTz1hbOH8jt50wLtfy5QHl6
7pL5Nsxcg69QQ4kDNYDLtLO2ZsvFCSh2VXN3adnI95HgsEnRooVyaq30bNoyDDqh/Mm+mhUoFNvY
qfXK62PJDecEDvTqypygEsbUGvA/OBKMBHJuHubcW5QWqCkFNYSbK1HA4oCOTM2fchRuhjqdtI6J
Ka1yvib0nKPRZkzjtjLH6v38Si0dRtRBOesINlgxYVRhl6NSp2AKtsBLe7TuIalacYY1E8JokI/u
/MLDRFUMzpfJryJSiL7/5fxAlpfn90Bmlzyas2AEpT6hVA7jiLSZeBPoVMG+aNK/uFopT88YTeBN
FMeFMwIWH3nK6C2BqUp/mkExneNdTGoAjWt8q0n2Wv5u6bA4smcJD8bRhh3H93I2bkFrZF0FuZt3
PtLtavnmeTBJh/4hQGvu/GwuWp11g8htk+gRQ5Q+8Y3aD0sUvvLkitpikfxSFXRr9YdUU9zWXjH3
GeTEkUhZ4B97sw8drZ7aZxbMZNiDL9cdIc+SoGdTULvzx6feuE/JsBuQEUW788P8DK0U7ArurytQ
uyAykVAunQ5Qqujl46jB63ZoGC3QjrweXYiR9m19CQv3eeOLh+TRmIV9YXoz132KbaomeA6cgGhh
P4yJj3xFT29g+ufBzckcCztEH2D6DPJ5rOqNr0CLWsO9SDvy+VEt7sOjUc2edbSS8NT7LUI58CE4
cA4bzXtft7Tb+OgPhmtSFB9AQiEhZNpk1unkIaIGI3pqLGkSv6t1UviNAfls0ELVVVo/EJuhf9n7
Gl3k7UaHwgx2DE2+lOG+ir57aAt3/rcuXzl/Zk/59Cm2o88AAzCP4gOxU8F4tUXDGyKsf6U2VAst
feKJ7a/cDYvze2RH8BoNej1y+gxZUuEjnFRXauAwmd7hhPwXcSquRzaUJC8YSyGI9EtSHrBv4Z/S
6Gy0HLIxKMJXjCxNGxEQWHAgqgs4Jk0eUqjV4RSFysj2ixsj8W7axn75c68k8HEo/QBisMU+Oqvo
pAAIRuLGkZl9NeUxuUTAuL0JVEd7MdL49by5pYe16fDyAvZDBISOyaljBt1MPBiOEKFCstw1l+Rh
8+4NgUpvvGolaDqt26TfInR83u78a0Un5C02x16sGY2Jp2ZzRDG6FoFUCgrhDfxL+iGuR3kj50b9
YKO/mLwMbQ5L6ioibv7Fp4YBhyokEVRymsR9guESYeom1BCH8KG5hcKssW6kYPgm1RokLZQ00E23
X6H8nl6bvhi3aIzqbh2HX3xNe+8V/wUV0fhOMsfpEHfQbvh0yKy8VT5HIXwfMwOEgetUFh+QiSTX
0tzLtCm1r03x2mffzk/95xvz9PcL516W1mgjBAqPbOUQSy+WCqHZY5IeDHtb+O0f75pTY4J76VGm
w7HGYLxkK/sB5J/QNkEddH5IC7cjDsxpxksIjUFdRCOoddNRWSRxAIx9o1svRvyuac8S2u2lcROr
z2V/XXd7SNrUeK2Wryys11xkAp6HqOFcjzl15czq8qTUGmOjKm9KvE3Q+y07+E3/tgwXlFNVQ6tp
9Dunf/bieu85t6vJAP3zbpr3EbiFuceDQr/g1BKsufbQ4dT0p+8ghokh0yrDq0YH0ENDgHTfQrXb
RWxj00Vgys3y/aDuphY68G2vP6iFWwcXJSHv6EFv3yO0cehoEx6eegg95LkBOnZLI9j3tu6OCL7m
0ZNeXYxI0g12tcnq7zQXbWPptineU/1XXT059r3uHKJRPvhAKahwJOlTa11l2Vq2cyEeOx264M1h
aHlTljB0mtuhd4NRm1wkojiBTkvrFrjpdoy+GPC+nPe4hU10MuPCoiMjL0lJj9lu3Lc9VXLm8YmX
Os7m3/AQX4lVVhZYE2JrCJxju/Yxl8P12dDkLydX8QA5TOeqCI+b408ZHsjzQ/x84Z3MrIhzCIum
g9GuM6C2MF2/gO4YHGaIaMl5M6r6+USeLwFeKKR/5qaP0/3jjSNEHy12xmlw4ZukR/MpS345xpXS
PlqWtIFEe4rh2nrtkSdHvlLVfpK/3/SGCalXv5FITBbabT8camjUJKlYiX4/rlzhyjj5QCHk91Ia
N+AWZSJg1Wnsqwii1UxPMceeh9ml/ZWMymZmmLX8hyl8zwvwwKgco5uA3LE7hlBDOY/A6+i5uLfh
ZKysO7U2v5+fx8+gNxgEeGgYwIU1i/SjcAiQrZDHsWYe/UndSpbrxM9hcIl0ogrGKII3TLe+2KTI
KeU55Sv58nb4CVfIymwtes3RVwj7UUVLwoo9vkKmk0D3fpZgPTO4q1cGu+g0R2aE/SfbcBUlXm9s
+srRvmSTIs9oH+N6MKaKDigYWluERN3YU8leQju5a1uv3USznk6thfbKg2UhvGfuEY51bIDNdEmJ
cy87UwHHpbFJykeUhILqUtMT+MTTjeVsW+eblb/JrD8vY/58NwZ4kp23vgI39PX8xHwc9Z+c9ehL
hPmn30XTtJovqbsJzrWLFkhvFs9k5lcOxPzQECtQwEnqvVx/keW9P90N47MuIRAbXbRkraNo3Kjt
VUW5o7Z3qdG4EVRpg97QkvUNoi/emsXh/DcvxKDz7M0dv6YBZ6iIP4crqrcQSTUABn/zVLR53iQt
2FS1fhjAi3jd5DbgSEDBK83K4bPorSzZTI4Bl4R4cUJQZeZdOCF4nSAu0jZo+6K//ROm2mTFYz+/
huYx/rYkrItve7ABV1gCAcE7hR6UYN9AHmW25sqY1iwJW0NNWTQvxpKvyVuPm3vKyJ0mD3q7EsN/
IOo++9o/YxJvJQhrbWsMOAXDclYlhhSSvyZXRQu3YvjYStFO5aj0FXeS7hT5oGpXfnitO0RFL4nz
TSteLHviH+/9eEs5nMbe+8xJ3ajc5egIFa+j87jiaIvLPWcQaYSjBPuxjY+e/KaWeCAn+GBT8u6G
ABLfyoJKF4XgZtD2sarvB3kik2NtobZ8j70fFXrPLnpYh8np0Epe6wlc9vyjDxLOjSnQy4FuNmOT
mdM+RzNekWHTcW7qQHURuiGjc13LD31jbqzwz693SlRzXwnzASW+4Capmkp9iHbzBmUL8lXSrdcl
uyYpVgAJS0PEjkWdYi4jfYLwSnUMUtniQhgMKXIlFDM2qAuiIzDCbQvtprTn//UOHr2XEDByw6bx
CFims5OVAS8F6jPXyZx9If9ui32s6A6MUZByzERwmg++ts0d5UVrzK065K6TG0/oKF9CxXrjwKoM
edOj2Sv3oa7vjS5eSdEvz8rRtwgxRRs78O4ZzH47J0WMA8JYsnmbQ80BL67Wu5WcXqET2KYrW2Bh
B5zMwfzzox3glXQRZsCTkJWILhOr34dTtsubPy8c2watEQyQI4/SseDXCRAEJZyHF0dXECi7TrNS
DViewCMLwnmqdIh7yhkDSZ0733odtMs6vYj7V214TPMrUIu6etPnay40x9nCiXcyLmHTgFXyAzRR
CQWtZ2V69STvkMhXUvZQoQnSgCoD67eW3VpcMm2GYZn0lFM3Ol0yo+ERbY6MVDfZF55+kcLInWfO
yht6nrBPQzsyI0xohSTOaM1mEKJyi/4QoCOVQe72JafXDeLllaN4jurPmRNmkqBfhQ+PWyrOH5R0
L0W3AMRD/xcqSSQ+YGnmZnTz7Keiowzdr0Qc56cUAsLTKU2iNFGahGNXqwMYLOV7mLlvu8T+N5vt
nym1ZOXUDHp0pNwSxlgYX+rmPjK/Td6X8/M4nxP/fRrprjo1kYdyILcDqxZP0kbuod+WViyszZXw
PIvzRoaTAgttEBy0gbfu4F/NcgjnBzJ7sTgQMDbgQGgMnDHopwPxS1rubZklqSsNdlZUoexbpWzA
wVxL5hpGYylKJgaYy6PkbDRItgRrqCYYdcTKoHvTjX8bgXqRNRdlPrhmBG+6cy9PEFYNxCRWQqPn
Qbbqgz08OS2qaj8d/U7WfubWT0lDhfLBabJtnedbvb+WrO+2Wblxo67EdEvH3ckHz0Hf0bk962kl
yIhyd8Vqfa9GIwmZvPmhOfSc8oMYUH4avkCbnV0H4xS6Ui/f20GbrHzHwiqdfIawSiS6eGXCvLgJ
ShIRqtnIvDHa7jKG6QsuFpRs/SZa64CfjwLBNU6MCieTn6o2+pMYTaddRiKrz8ZNFWY7YKJuC0Wf
rD3b1irr27w5P1klRPzIqalw95zOuJ4PWmYOOKTRV5v6Kkpg6ZQAdm/tu8S6z8bqb91Mv1SmdHl+
IyzlMjnm/zFsC4eT32lJwizPb8mvbf+mqH9/sDfaX/PqsomA+Uxw+F2XiIq1xsod8AH1/zxowsI5
FyN/yiFYba546K8Ym2Yo0l1gO+UWzRr5RvHgqOggttokWd+7uhM9BUkKp2w/BS76HSqRHAAuxVo7
3xZOHybj9wcJax+obU1ik8kwadtPu7cenFOXrRxxC+g7+8SKuNamWXbeiJWIu65DvyMcX+ge59rb
avb3Ck7YINuQO7VyqI1ld4oh885QPByfiqjZwiCcN99Uhwxqspmmbyv+sOyIc2V9bpt2xDxcnWVF
WoysSd4+D+N1ol1qyb6j72hAYWoEFH6d6i7MeefNLqXlmJPfZtVT/48nGo0clKs3vUOScZaPDHjc
hbsGHFhVb21Ya3PvexdB1FXRW0mVyHKBtW/gH0+kLxAnq5YLl1tEerKxr+u175sX/pOn0udFTCTP
94Z4EoHmKgOJWTH1fjurpsZNh4z2AzLTdfw2TisuoqzZExxRyv0EsQimIwqHC5IpSthvAmVfFOgS
XoXFc2c/GcYtJOvB0JKSvEX6A03oX9GwDZVHs1gluJin/9z4BZc1JzNVumheHuNb1k6XVTLt0Ujd
tOGzKrlx+zLqKlmNr+XIF63c1UtJ95nd6P8nX4R6QD5mDAqtxGRbG4Kbm8Qr9qZ361EQS3kuFT+d
APaQlXTDf7HqyCTZZuzUxx15dAdKXM+V1WjGZkrenETeGNk3yLQ3Vvls2pflULuW9STp0spgxYWn
oRC6HvoGCBVUghMh/unknpZFyQbHIl9Csu/2YBKMG015qboveb5yAIu5Gwx8MIeA31ZleM6EuESr
kPbu0B10uxYIYQv3r+q0Gyc2dlqyhkMS7/J5MLMZyrBgfD8RxRlwgmfkBaAEzmSvcvMxziHiRx6p
JvKBKegwWVN46VdZshIWLwzSpL0QVguafSAXFAaJdms569jE7gBHwAYva7cka78hQxNdIQivbM6f
ZIvmIJWCQwOAmP5x+B+5TdXmCFFDxs31/a6XIKvRboX8T1nLfH9kj463JBNKbwlV2/nidEgnnp6Y
Pjy0s7Qh7ZoVkCATYSZUArNgM1ER0mC8/+Z7z3UGQfmrah2oqYzqE9KTtnk4P95PeQ7xO+YJORpw
Ew+O3Hp8hxl5G1v19gk6X+kD56Re3MIt4WU3Vuimyg6ZnI0d3jjSSnbj05YRJkI4m+sJxPyo8gE6
Iulub/sbsNLoNCA5msnxDsb1XaUaK/t0wZ1PZl84oD1UpYwIllVSecEuKq4qCDySYC91F9Lwdn6G
F01xN1JMprfrE8NP7TmtWjrsHAjTyWgdCnWXVOFW7baet3IgzD7zyadowgLbBhTWFJ3XjnNL9yuK
GINzPzWgU1+ntVTKsgngtjArAjwQX6mRrHdZOePHA7R+P6R6/078b+dn7FNQ++GTIIn/34gQTQRV
gDyhyatFrmllozAk1ztJ89tvaeckO9OO9As/nuSnbEiifVIU/U0DQKqjq0EKL2PUUtfyD+LDWfwg
4VgvA7TfQl1m1OrWkt0qAKJgbw3v2kJJMXh0wssSXvjW2aI8FRpupax9gJgA+c8HWFyTVOsA8AvJ
AbWJ9clK+QArQixTcVNpp6GhJ9+inZmjUYAKk1NRO6dg/0M3VqK7T3epaF1YD2nURwPRV9qQ5EPQ
3E2QrqrhXyDi+/5VtvdJta+rlREv+9nvAQszjipd2WUVA9a89yT+Mha3qf73eTdb3JjObxNCVjUv
5QlpKUxQhZWrH2DbUvu+mwAzrOHG1wYz//zojNVTlA+SnPnTovEub98lR96rq91Hiwfp0XiEk9yJ
NS2GcB8rDS9PVFD1Q4/uKk8h2LItZ+XYnkPGz2fN79kTju3cyWLDmGdvmB6QMtCdO9O8GbJDCKCk
uaKMc36xlqaQVlzaneDRmxl5T6fQ1MoEvV4ndoviMey/+xFViLW8yYqNj21wtExIIypp32ED+W0q
0ohgoxVIxvv8SJYijKORiIGpSh2vN0uspIn2Ve21Xdts5a6PN4q2soeWHIKEIggfHRFeOqZO5wwA
hI4YPTU9MAZ+tU+pT4zfWtRHW+O69w7nh7U4eUfGhN2kJIY5dArGeq/fmf5jRCNw1f113sji3B0Z
mT/iaIU8DiKCM4xY3D5qd5uae1SxkTRcO/EWR0NxGV4LY27kE9zNbjIfJXJu0gLcSP5j6PrNiN6z
oeyqUt3ZwVNCuVRBj3XK3Lbajtp9MHyv1ghHF4f7+ys+SCKOhguIqgulgq/IIjpbvg/GlYYy9xrP
4pIVmJIJ66Fc4AEjuInjcJWaMVB8aH/0eOvYd9KwtdeyqEszSpQ7v76p2xuOMKMmNG41IoWJW/so
MDlvNXDRPlqBVnykYsVTCfYf2Ad4NMxqAqcOMsI/IDuzFUWmftgm5SxjkeT2RQyVG9qX6NVRDpmS
aufHdntr21Oxk6N+zG8H06qhs7ITu/zVS3TrAYHLfUd1pyhA7tdP1F9ynaApBsAWOFxuZHK5hyI/
R+ndTpvmpuu0QT4kqTEQIFR6oW91LfPXiK0XpxGCRJoFZ8Cn2JheBohYjzV4bKl07vpQdRVatxs/
3v35RiOB9I8ZIT5OaoSUGpN5HD2t22g9QopWvoF54z5qk4v/zZbgGXpMyl3qsNVlb3ZyncW3SXHX
rgFZF4MYIif4oUiOaZ9StD4Sc7XGErqmEf1qocMo5XaDpCYPZx3h2+oBWsZtDpNetQb6XNpgkKXN
VOQW3i9yViSZqkhtyJqVirrNvF2qAJGBQu1PyTPnMI08C4OkeZFHknAlF4UCJb7FCMvKb/dFZP2d
FIa+8kBeCoVhBbdJqWAJEP3pDvNaPZDAovNezOvrEJCunwUr99bifKH2MHOGwb4g5jDNLmjLaaJf
EUnkeDsM75VSbcyBhv6hXOvCXBoOQl2APOjoI18jzBkyTHk5jtwoMSJidv7YJQ/nvXvRwMwWrUM3
Ba+DELnbTmdIScJgjBn0215GzY9/Y4D6OSqFnN9iC6TjR4Pv6LRAwiv4k0wXQmfBmn7Ep4rS7FqI
EpDoZ+0htxdWPa/UtKwitN+G2jso4c5RSQakW8RQNePFj2YRn5tZExeKt38zut+GhbCiK3zaYxNa
Lq0y+05fmqv76groZMndjscm3BlKnaD8HTA2X32Dp2erDTvJNvajsRIhzeeYeDeBNqeMCJ0xb3TB
EyiVWHY0AVypLMVDOOvHUJHv6F+rLnpwBt+Eejq5kWENOD+Di8MDwAQ1HoRSjtjNnJqO3ngdZscO
hjCl1LZxZCFVr71k0s/zppbdhLudTlSTDjuxLgslepqZcy9WV2iu6d1Y+f1oQot3qWq/8vLCMB4l
9avVrVwg8x79NLEzswRpV8ioRVyeDvksgRwjNBH+VEHnZD9L8L12fND7/fkRLu5mpMQ4KkgOglY5
Pf1yvQusUsVU2fDKqpXqwvOjtbrpmhHhuQ2nT8YljxHY3F56T/5qwQR9fhyLU8a5B9XmHF+KMmLS
aDlIPnIqjVL7q/TDywLCXLDRF3b/XlbdyqwtPUSgSPzHmjAgTeat3efsMJTHCaTldkfmc4PsG6wg
r17n3CnG6/nxLaY1afICKA4Mhq6SeQKOQmckGqU0lDCJhtNjP6UuqoHPqAS/ZDISefSXGBnKsVmB
5I72TXPGrdrq29YudhYS6ee/ZXmuf3+KEEt5XTQmSckR5hi9W0pEUXeI2LZGs0uGFVMLEw1whFa9
GazAS1lwzxrpcnRr8Ry0mbZFjWT4NjAuTCvd+vY7AsjnB7ZmTVjWsLWbDrlU9h3vZXN6Lv1vg69S
gODJ5FyZ2cV5cwsHGR2RJgODrIhLSIgT66IyJrWncQ88yIH0Wyv9NJovqCWvHJgL5zSiHDQXEP/S
EC8yMelDJYVVOjfVUSyrvpo9bBZXmX6hJOhvqbyei5W07dI8KqRs1bkXCQJaYWB22oII9zg1k+lh
KN0gG67VHRr1u66pV9osF3wRYlQS0WgLQQgisvfJkln58tzOWSPQPHBHbZD6w0dSf+PF1oP5x3g0
AgcMzlpGEHdRjBPGNvn54MXIf7oRjPatZG8aKgs9++zPfePIjKiXUdVqYTSzGY8QO6pvi9r1CpW+
pZWTbOmGQwbGoRpG/zhwMmGHlY7RNsVEY+dUVKBuoSiGbSdTy+sx0R+loQ4f7XDUfnil2ezHjAb2
IDLbYKMHiFCvbL8lP2VmKcqxlOwJ4VMQYlYQIVW5Job3UH6HgjOZZlz0lUF/uVNvwrUc3KKfHhkU
9vtUe2WYmxjMoSlpE4TNn9Ef3qh55PbpuxKs7PelFxtY498DFIJOKbDVtEEiiCf4TWHXYGsamF/m
OBfeyL0kc2BTtnHK7+d9aW2Y8/V8dHWAg0qHLmCYtG09ljkHTWC+5IF9kJzpoUQHrs9WoaLzUIQQ
5mSoQgxqeIOn1ZmWuIX6ayh2A/rN+qXv3FjOpaXfO81zm+5LI0G4/bL3Vp5bi2eCDXULkJFZV1S4
Ktu+mXI/Z5ob2Yeg4KKxtH1nuzK9R/0a28gnzNDHecD7FHUgOtxprj2d3NgfvE4KmVzNLGRS1GG9
6/sRoEiqp7RseD90Pyrore3VK5gGnyREuLe9hTI0CWCHSzxIL8+v9tLoqZ4jkERtmWeacEA5PToC
RqYz856NhAEEWdEhqve2FB/KdDqcN/YJJzMP/8iamNHLI81vitAgP5Xdtwqy62VVgup+5PByg1zf
9mm0zSr1tgz2hbJVXevSDL8W0Q2HNLrriC5ED8NW2irRyocthJx811yOngUkIKE8XRYJCS5SaszC
QHkyLot7roaViV66vsFq0lfLW9WGZeTUhBN7QSU1826OQyvejl0MFGi0+ks0JssQVWWneTo/24sH
yLHJ+ZOOdrLeNrFK6EncORMClt+79tmcdr1Cef11QAwY0UDp7bzNxYlkDzFZ+JMuEodCoOjHUcUo
k95BzbG+6b013N3iRKK/Sj6J17gjgpkUT4knoBjosNc3cnJtDV8k9eD0j+cHsrgvePMblJEVJPuE
5bJzrSrNfN4XfvYQa9JVGZRPow3bcdveBUjGnze3OG8ofJjwA2m8rARzcuP3TQr+2dXasr6uzdy5
Mac1uoT5l4inLB74jxHBH4qIxGDQYcQwhq0Tl8iKxNtSXbk/lt0OZkiq4+x2HOHU7RLiriyKYUXo
9PSx6hX6KYvLsA8uJNiEp1i/aAvnujd+Wc5aSPBfTM9CBjMDoia2x5ooGSF37BAjt9q2Cd8UCXW5
St13gecObXpIjfc+Hw6+slb+WXLKmRkLaCRcVYZYoO5KisR2BoRvCqvovvVr8pvyFN+WnYKAqt/U
Ky+dpaUkiQv+CVgQvYDCgUXO1pBAWpFMgWLRay8nbofg13mfXAz2jo3MTnt8fgxTLfcBRjrJcTZD
AcG5L+0Sg6mNZrHl4TCRAcsi53GwHIQ9wp//4wcIuyKnuiclKR/gS+lezw7W9OZ7d/p4aGp/11aP
qvzV1v6mmnze7tJmPB63sE/qqtHsVGMxjShHp+Fgm8P2vIWlGGum8uCIBJLJy+d0Zitf8bW6Htnu
8MBqyk7pniPpoEsXLTTICT2k580teSfJIURpZywguZtTc8bkQXMbcGQqyo3i9G7UwNMRvedSuDtv
aGnmjg0JIXJdGJkPZgXy/SJ7aqfsq5ZNK2NZ8nwqkjMGmbv6E81eqHuJZndEUEHzzSafXD5k/+Zh
f2xiHuWR3xtyk5Tpx8uif+a2tOhJ503ptr7blA/lGnf04uIcDUhwcid25DL0WJwxvlKqDpkLCOjs
aDOsBTlrhgS3HqRIbbuYmYu8K8V+7pLbqv5iBStxztL6kCamBkJjymfypiGa7Mn0bPZsYuebTnor
ivKi97OV+3nJ00zgmIjpqvwRH6JeIBuTbnE02HGENrentHRTKNHzeX9eyqN9CFTPXOsQiIoFVbmJ
rKxFgBHdEem9LbWDKmm02cjuCM1sPwRwsP6lwYFcjtXeaf2dz5ayC99NWnvF7xdPY4QHYMuHZd5A
j/nUK7XC7CnupRz5U0ObetgNm3igHqvnYOtz9NkdNw9LWubDDd06bj6t9UrPh5IYPhx/gLAtTKdM
Uiub812EDVm7j63rDCU8EAJ+Ku/aPOe95J6f/yWXPTYp7A3D6yO/8KnNO9WwD5u/6vCQ99p2av46
b2cJcsc6/55cYW8YmTOG1kyYOBpDCN95til6uC2t6spvIDmjNWprNX9pU3zo+2wXqSHkPH/cRTO/
jo4/QgicdIQK7H6e4Dr1NolK+h6NTPvXZPwozb/G4BatFjfWD3X7LxJwyPR96IHORVphlm1tDGKK
9RypSnThWyhB5d6NGj019jYy/4q67fnJXgqtj80Jc13mRGUSxR7XD6bXbCx3nW7SB092cc7DKX+q
yPsxq7MiIMcEmmri2y5swsixa6gdUbnajuU2L+4mGbqdNQqYxWHxsNOoPc8KKcL+DMIpb/UQO2X6
NG+KrjwMir+1y1t7LY2waApSuplsGkyYeJ8XVRqYVVRyFMgKOn8XmrRNEQTwvod/Kv8+T95czqKR
1yT7LNaHw9EeGtD1RA7NrjEglHns4nvZ7F1Luambld2+dHUcG5ujpqN7Vwnjwg8sjGVdnR26SJER
29OhWWvRxj7vg2umhAAsjqdSTxVMaf2dNf5IpAei9RUbS4cXzGlEeCrE0IBVhOHU1FXzCIco2nIT
t7kL3mSDxNLG+VejObIkhF102TiTk2PJb2gC1egt8+667u38lC0d/8fDEfw7KjtdzjOMGHpI1/GX
ugw3inFQlK/pWG7q4b4sd+ctLk4g4oeo7ZBr/sTUxWXjIzFGtn4I7vR8X8iXYfIVzr3/zYrgdSOg
6nYosVJkiOApvvQ+JdNVqKj3SeCtXeLzSgh36Exaz4uN8XAgCUdtAEZCiWzy55CE7ira4nqI9cwy
2bRQoCXSpY5oKdePceXTKOqpimvY1co3LLw9+ARYJuCzII0lbumhAPBRzJ8A65pq7bpqWxiXHfyB
svWjW0XXLRxVc/kR6D+JNeiNhY2m1kNeT/OLIDU62J2kPfJ1X3VzuKAd4Dr1zbUGljkIESeYiaVb
Zq64gvw83XSTUg2tprGagPp2vWnvyNCf95eFo2OG2M0C5VDjw6J7aiGr62SsNOpjgfRe+HfpOGyi
ZCUnvWZD8Ek9CWUrLbEx9dBn2e+xJd0o9rA/P5KF/XUyEmFt+jA2NL/AE6oop7vfTcrLUHtS4KL6
X+zAXX86YxPsvwpk73Bs690ml+8BRLRR4a6DpJemjZwA2XX+MzP9nxpSqTKWWsWzeqoAVm3aaixi
yO0UZ+spKCOC7cyDfJe2pbPzyIlfBv3QXw7AGODa0bILnRYGgFCmNacvA2R17LI/TEEQ7bHW/qId
Rw43VVBmsG46HrKAVUQCMhwmiJvTMQb427DrrIuWSgY4pLzWdnFSqBtDmoZXr5/kt8iv/RsnLMb3
wU8s7zFuVe1Nb+HQyQOJfHAvW/7BThTzpxfG04OVqPSGSnaXHYqiyHpQYH4fudOAjtih8hqru3Gq
WCr3Wh0rwUHx/eC1Mrr+VapKTYO5MA/eitFWwo3ke6ik2Y3aXVAYzPZ9VEXOyn23dLAAjQLqx8sc
vJdw300F12CqkDL1smbbGIeK8LXQL4byptB3qf3lvFMtrfWxNfV0rf2oDcdIxZpV9tSkaVVrgo1N
cuO8maU9cmxGcKk6nnCfETMKRHrpY+x96dof5WoBbJ4b8diC2geEHDEqtJzzaI9Cn8ozAkeDkdGt
/4+0L1uSVFe2/CLMAAkBrxBz5DzVznzBsiZAzIj563tRbfdWhIIOWWUfO097204PCZfkw/K1qh8l
WZnZltD7JIKMSnnU+BZAIrd6YEyRRC/llBgY/2t2Xv2J2b6BPhbyAVT4yM8OtENF9pRCk4Z1a8vq
PJ3eC23dgCBBhey+4N9DXDkT95q4PtF6Amzz3LBTTY0GYFbmQ8/uBy0+pm7YAB4Vdq9tIg4sHNcO
EoJZdGTAwE1iPeIp3U9RcRiJvb3+hRdeqLOfIu1BUzsp+jL4KbQ3GAiRrZVmlQAvN6HfFsneLFR8
PwuBFBaOF2qGkOq2TJYQsCCPadZnflqw5yKFII1TJr6VBXetVvxGf2EnRvFcUufn9YUuocNPDctk
CVZmJL1mdBBLK6Z9oKcIdpzM9huNNrc660BXUuYJP/JJ2MUhibTgqNtpjPnaUkS/g5Homt8kzEBx
PesedHPkO545kLikIKUzMf8fNO9RYg1vXYi+vMdpVB2ivrMOo66nDzrHg5yHhQJfuuTCiErR8AGQ
y4IYpuRJPJxEE3UDEE5a1/kBUO26IyzcCvQdKi3Juq6TF1RkHqx0O1UJ8YxBJcKxcBMBSwL03Yw9
AsZDuiKAa5w0EusZAoLsGyHR1hX2GzNUmLWFmwgyqnPxB9UGhMTy9drzgVkVvt7YTx5DTwOzb220
zQCvuO4nF+P78+FEM8MwgcfRZxDZ+eEURo+OmDNmfmW+D0gwKXjVV7WxyqZDp7+CGg/skFG0I9Xg
pZhm0Ml9Gu+jcKcT38Q/u/5rLnd3LlgjewcVF94WJoVCesonDf4z49YzoNl27Zj76fDPtzxIiS2I
HQE1Dm+SKW7aqLPJAIABtEZQ641Xg/Vhmm+Danr0Mjg9NyNdNQhaSCUKmMnAe9DTu9FNFLt1eZnN
FhBtM1D1gOBYCk6tdIyNzIKFgrTrUX/NpxVw/dt0Aj/V/vqHWVoMmZXDKTglIIkuRY+MTQG+DNhK
IWvXPDR5jGZvk2WKBS04IzqiBIg0GAHuTRY9skPLht4XzLDx1YI4amRkb26fYzwlfXYF8PcY1Um1
DvLWNZhHZi3M0Gus+Lkxn2nLbwPjZbBLXyPKqdDLJ3sej2Jo40DsB/zz0sWDbh+htV5lfpi7EGcl
4KaL7ekehVsPBDDrcgLdz/h96LJNKgCIsp6vb/9Cr/PcvuRMPNSsjjV1hqaEu+mqzqtGDYqyRnQ3
Bb9rEW9GjWJAC+H9oCqpLXkZ2kl4vWZtSJyb8wuiKABLmXKBb4IMNu5uzWw1xyrBcJwSVb/n8trD
Mv/akiEjcY+J4CiGLTI1ANCCSGU4kvjoqNBdi2vCuBt6FzMxuVwmBAkfSs0MYQCGmTxDLzAbs2nH
u7T5yLWt4tMtus6JrflonYRdQ0dFm9iwhVwSIfIv3UCIvGNB4VP7+4R6c0w3BVBIw8t1wwtrRGYE
RBnuB9COyN0M03ViYdMiB17td5hrnpnjocT8ID/YShGWRVvI+uEeqCDif+dr1Po6y3lbQhzZFGif
bU1zq5cgeRet1/x7fxM4Z2A6YcUCilSOJstmrMxwrGBLbJlxO0GPWgyGN7WK/VtoB50bks5cScaa
pQMMtdkxiW6ncjuQn6azHlCztFuvy49ogejmW1HsHbFuk8fr3+8ycoR5itYaXmcQHMqlm9xy0xCx
Ye4HVg9AFEbhoTXdz+1J+zkXpQ+y70Q1trFw/s5sSu8vwTVvZhQ2J5puXL4xsmBnk4PVqBpcqsVJ
lwr00SxeDpg+I9DgBLUjFjV6bfLDsIJVQzs/1jex8359Qy9T1rMNpVJlAjHHCFkRLC63UQI7NGI1
0Y9JUOTc/sDr/b9bw0MG/TSEMZjjno/MybEfB73DsIuBPLyI1wQjvEl9o6HwllTDpmp7ICxaxeu5
dAhPLUofz7LaGJLJUP7UjHIrhk8tw4CywzZxlHmaMopatGYioUT3Y6Zkk448UG88SmqsrxmK1Zjb
oKsB3H8sVmaIYRtVznzx7UADQSyHAGGEYBjB4fluBr3Zd21raOh++tADm1nHImb6XL91+CMSqOvf
7iLama1BGgx4G4ShF89DFFu5SANY09xPkWFwiX5cN3Dh/jAAEDM4RSDviLDKPF9OVwgb+kpg8M8B
Q0X9smvuRPHGR8iqQbsgE7uyV/EyqExKO5hmPdIzE98oHD9SdP5AK12AmTAF9vKzcyzfVc2VX8Ty
0hqld89sp6bLUcv0huHOMTfELBBsb6/v48V9JdmQwrJgCqfMjmAjwr0YhBu3B8XYsKqo4jAvOQQy
MVQvUPyDS0iHGShX8E7HsFOXLynJ/LpUOMTyZv01IJ1dljTjlBWzgeEZWbphPCq5yVRrmB3k5EJq
rJHwpIEJJwo30P3wJqryMYUJeTKhMDgqHfM2iYh5NHzTXcV3WN4moKnNOQfBcOH5GoLBZB1UkLEG
LjxwNNf1k8mervvUJTxgdioHTTwgxDFHKH9s2oDFEHikWcsqWYUVKG7q1eQeu9bn1PaYfR9ptVe1
INYTK71SePTiFmKIC9gtkDGAz+18hUaYsATc65pnB7dVdu8IRbNh8cSc/H3J0cKu6zh03nG1jRjC
JN16dDx9uk1Vk5iqdUjeVjESWuN8+os69TJjF+iqBvJlToTvNIMi7Xn+Euhg6fBjvnSY+gHfaQDJ
K7MwA+aF/K4mPhn3pbXiwV31z82N2STadhQgJFwGRPI/Jqqm6nSsKsFcm+6NxgsFNKiydtddcGnz
Ts1ITpDFIN6PTZjRzXcbbCms+3XdwIIXAE+NDglk1pEhyFrr5lBGkAPBZEslXg3UJKvVSPeD+3bd
ysJphRV48dwSBBOGFCIQPoOc60nzUrrOUSSM6gRtmsi/bmVhs5ANMLCAow6CbqvkaWDos0mbQ3qO
u6+u/ahHCvKfi1Wg5AFWfGDDLTDeohp3fiKjmWIXoLDIp9pd0h8TtibBv35vmMD+zGw/GGx3/6hY
nVzNXQhUet3nkY/pBz19okTx92d/OWs4zH8fpQtoCFnMRivzfAlap4dx1heR35DfRv3cN4c+2uT9
KooVhi78SjIk7VXoBvA5iLT7ZjFh8vQQ2x80Xev1v35yCBWAHwngG2BiEHpK54NkuQ5J+B4T3ubv
Jl61naqxvLCOMwPO+YZlDTfYCBS7b9n3U7DBIE4JIJGq3bTwWVBFxue2UFfDGIDkuUmQGYHVzFaq
2zSACLG5a7rCh77DoLqOF5z41BSTc5/BLYgxwBQYrGixbcWhcxQvy9JqEDUTJKzzKKl8HadFRPu2
Ifgo9ActPSc/BgJTByjWJQovuzjx+Pynluavd3JccpNNaAvDUgGVMZ6j+aAi/ljYLqTd+ChATKBx
JZeIm77vEiqsyM+QbiSvlK15rehlLLgYTADUDJ7EmSJI8mHAnQOnCcBSkJJfDvXCEpTr/KmA4Oj1
63HRDgZg5xYcXi1bOvuO07uFXbqRr2krTnwerphzP6lGFBY+CerPwO1AatAkwLqff5I2JmbMpjb2
IYtkaC9x9np9Faq/L33yzmzzKDPw98tkI7KHpvx9/e9f7tKsnI0S55987OIGjqPeJaIOASbgZrNz
g+bOoZPYNwXwEdUQqbqCi+bmrjlgMhjzlj8+ruphcjkoCapxzUQB0rpNjFMfaoqL8vJMop6OsRws
DQfSlENZkU4Q92qDBGOz90Yk0HDe9OVDa4pN2X9e38H5sjp/Y2AK0kEM3THgAuTSfVJZ6AFSmIIA
mfuY5Prw2KfiOI1JvSs6Efvm2H8nYhyOSTz8uG770jug6Q7SFkzK2yACl4FWfUgGrXawnaCf8QM7
XwsVbn++8OXVUbxdCAUApkKP4ty/Q16xNGczxYLVrm3N8ly7OSZl/K2xR79DsdqG5OMXFoVcE+Vp
XBBY2rlJTto4wvQ60OjVA3dKr1H1wpe+GF7PWRscM966bKCzzYz/gUFbFSRUOBQEVoP7gG68zqHo
1HuBCjNyeauihjMDAXALYZSPSvFgl/HadSqACoP8YUKvqnpsVRnoZfI2V/Nx12G8l4IbQc6fSrNo
S2cMwQMYf7MDXwdbabcbQmi4hiAOfegwXFqBqp5BFU9sr3+wy0N9bloKGspmMCCgC9OmPewHA7OX
DMPNT9M/A0DPl2hLxSMjbfqhMSJweTqpx5JvUV5uGlXb4tI5zhYjPxt1EPdc9FjMZACjCHgGWAee
hDt4UD15Cw2I3tW9J3pXcWFdugjMziER+JcA6ZPfkbIXiT5RrC1IMWzPt3XxFvxzkXveP1QP8OaC
2uYSpViFndbNNiqXdbvecn9hxvS+0cZyh7hjc90pFhf015hMCN+5JEGsAmMR+WXp6wnXREgVjneZ
CZ+vSO7h25GFFJnACNVuArrq2A0HQ3CekU1tHoSxnsofpvbf9YUtevvJwiQvjPjkjkYAm25s5qs6
5bdWN1IkxoW2xiyfao5AtY/SBZzpQT7YBUQ+dPIYBQ9VB7yOYjJCZWJ+ZU7Cysjl0WSHMT6V8x0R
GZqenh0qQtdLKvT5U8100kBazBDF+UecGMEck0V7C+uw3FsN+n/VbUG9pvUGsgvSvRW/2NDVC3UP
atCVdU9TDGV4ZqNIaS9xNNKvmD/uya9wc1JiGh2/YoC6GvHMaPBM8OYmn9Fwn0HPtQ9WDNp3nep6
XnSak9VLQW9UQ96lFLA78meTQTxjB67pFcb+r/vm4oGAGci2o1ePASppl8XUgucggB2Nok5HsQ6D
gb4qQHciAIQ3muEuurGCtvkBZIjXjV/GXADnA40BFIvj4BmSsjqM91mjYcJ2UjkHTK2tUpS++oF8
sMLeh63KoeZH8zwyOTVHZbztYDtVMZoQ/EkR39m/ysFYhYFHxVOJscI6r1dRscnyft9Hq+vrXPqW
f9eJ3T73IRbrYjRDGM6ha1QRtg/jemObwEyCKPG6qcVXnUJkAtkl4suLVz1txdDmMWw5aMd4HZk8
p53Am5+uRki/WeWwnv95LchdYqQ7/FbAeRVsQotn5vQ3SM87enZNnvb4DZrNgxeUaPtjxnIkVVPR
+bkOCoteC6ct2KjGQxmb9X021NsG+ZeCwu//sRlApP/fJpWcnBrQF0JhBD9EZ4BhNKuu3XH7h9Zs
EmsTQrweA8w9NgnFtkF1fV0G2nA2gooruPVmnI70zSvCYzAfFbgiw/GOaBUgzyr98EW3AmzcQj5J
ZwLGc7cyR9fNwBmNbY4/wGqXkJ/uPIb+hTgDExFQ+AAoHi1M6Tnh2kC0oqznOMM6tKzYRS3GM8bv
Cr9d2i+MXeASstHAv1AQsNMyNhw+h4QdrtghcN5yG1rhVgM+mKBNzdcA5D68yQJgGfvvQ1n8J4T9
WNEA9C8ZeQ0aShS30+LVCBpEzIKgbobqg3QFd6mGh6lGazgR2TogwRNwTLtmqiCMBsGmIH6kbba2
hmwdpoqI4U9ZTr6qkKShIDyL1AC6Jn3aBIzjBCRSflI+1GzYxjX9no6JlzVPk9GsjDD6BVmHuY7b
oY/Xle8NxyvU1+ZeWAkCNdNj7vv1LzQfWvkn4bs4qOsy/F+GsY+2qKpmhEPHAyRWuseMjFtwHnhB
MNwVGHgNEhVtxZJ/n1qU4qYSqg7jOMFiyacK4mB0JfT0PUbdxFJ2zecNvbY6ycsNrZkGs4etBNG0
28eeXb6VveIFWnrvThc0n4GTWKK2tEgYLoyMuII5r7w4BHvUIYiQ/Kyvf62lpOTUlORARdq0ETgO
E18AfyfyNVTF7PgjSMKVCVGpMWy9slVc+8smwSkPlCxuIyK95rwv4wRS2LhsgwqWuF8n5n50da9l
7l3AQNSV3SfapOD2Xro3ZqV6DGKCrAEUdud7qmW1NUYGLkFCAbm1nbs4VMVIS59tXg9GEOYalIyo
KEo9Bqtxg+eb2WP5kI1dD2AfLgxrFaclaCPCBtqcAhJBisd8ySkhEAMKdlTwkalLF1BdZnhJ9Q6a
AON9QjYNdID6rzwiYPfCE+JSitaQ9NX0Zujz2Oqhgth+atNdGL3G7itzNtfdcXEl4J0x0RV08CxK
r+FkD2OKlwS+4cTPbdu98RpTKf2k8PrFBx9IFBv8L6hFX0C0MX4UhPowIsRzb61ozZJjn2/Gelu3
D7q1Low1QY7Abozu5QvrO7ErXVXRYLRRH03z9ZFv3ITvSfVUZJpiF5eu4NPVSb7Ow3gKs1meKLJp
6dfE/jUb3bkxzX2zzO1NXLbGqspzBeRi2S5APmjugVJCPtlWn1dEoNcPFp/MjzPn2NlsNU7afaDl
Xm5oG8Z+X9/PpVONw/w/FmUAWtBkcUcwWOaTIvQdfue2Kmzk4ut+akJySSQ3tGIhTDhOgFFknKx1
FD6E/beS+WgvmZAwCxrFgV66Iv+A6Q20kzGmLh22wCotMXELbtKhlWy9gzLQH5J+RYBqiuvh0NDs
Ru/H/fXNVFiVNxMojSHBFBNWOtxPJaj6H8zordYeBN3VlV+pEFtLZ/1kkXLt0iVumwBXDkQdxxjP
MSKYOIy+cBJObUjnDSJ+BQtN2KCJgFKiZ9HIM1HRrsfV2ECATmFOtSTp4I2Zk4yVDnN29JkC250P
a6Wqx59nRApBGBx+7v7PeB25LUCSsKkE3lC/BTFwvDHMLnyH1B/7EQO4u3ELI38eCie5s4emnvyx
DrV7dHfRFuuTsL+JqjQ9NpYDwubr3rOw9pnw1oS6H9hNUS0+f2CdHHOZDbJXFGD2QXgQ9uA5nXIA
fO6qyoufs3MkrHjJXRk6D+XJuiAdamR9X1k3mlOZD2FmHdOhR8pWu9uxM/sVwpfbAbzJXsSLSbHM
hRtnpqjAIBhGzTEFK10HrEDqA0ZkLJNgZgv0U3gsrm/k0o0DExAww5i5BXCc9JyHUxU0VoiYrGBH
t9kNYu0Ufmq/00jHFM926JEMKzrNSx8PPUbwDs40whf8eSkjWUOLOeLUblK21RB3Ygj1+roWrhd2
aoOdO0ht6EAsNTnu6moFaoohXE3ZbRC/gpYSQ/vtF0IJkLqjBYnRkjnSlHZRiDFkLUE+GhsHGh3K
4cOJFTHl4q4B1YrUD56PsbLzFWUVjaNoggnHgMv/6LPbsVEklyBkWvD4OU6eSZDRB5ZpMBo+1GMC
LnJM6cTV6ywI+d3Sk+4NsjElqAAD8yMVubsPYq7d2TlvDjwzsjXHUMguKPRoH/K6eadDoH9WvAh2
uhFOG65ZIbIKVpBt0YXBBrzb7UFnU0e9yc6n92QEwxkLhzT2uoHqJYhGnXqVjby9beJUX42ClX4s
WvNWjLZ2X1fB0EAdZ5y2lVGFnyY30luWteVjUIrhhvK4eUi1ukW2GZVguksyF3RErQhXoW5+d6YE
ZNU5FYEJXbiyeWnbOF7TpovvLLu2xCq2YhAyleiQYpg/ssENOEHE5q1hIPPBxvVPXTmFe8OqjLUb
INDx2tahu6gcihIl56q+iQmZf1nA9x10PFZm1ebQDqYRyFLdot9UzKo3et672bYNq3aHKmO/Z0EW
h74+ReQ1TCfn0DMxgONhyEm8Dmg6lh7NdHpjlnqwC3sXTFKl0IXwWmzipoc418oCTgvzfyzTdl2b
xhjVtTp3w1kXb7PJZf9lTZQdUH3UXniSdR9T4AT3ouzpWjMi0gKvT0nqxeiG0hUEWSlwhXpifCOT
6aKtPbBjmrXGZ5vW5i9axPpDb6d8XdRGjIAZIwfpSsuL9FuWsL4Cn3OR/swDazhwENu/caPr9kVu
TH7dj9kt/vP2NnIcAM9Tm9wG2migsUKivTOY/NaMrWpVF1NcehXKvd/cymSPfR66HBLINSkxgOOk
/SbIwjDdYpDc3BemaB4TTqoNptLcxueEjAcAvvoPu4t09HprFIsdqBxvewzH1R4Fo+2Dg9GMuzSo
eAn29/kOh6bFc5hk+VORT6xY8TIq921RVe8hZZHrVUbdf9KOAziaGuNkHcwobf7jwEdu+JSWh6DV
yUveliTYQ/41BjOgOT1C7SjfZMlo+Vqg2Y+WXQX7xhCWvu1oQMJ11VaB4bEcdVef8mTstqkQw2Na
dmPnDakb3PSWlmHSSGt3QVxqhmcPVfEdgzrRC8G+RF4Fltrn0LBEvsrtLn0pOB2eTVCrfbglWGTD
1NUbj5c8f8lJV31aKSoKmCNiGAeJkqj6VvSp+xi4oWBeXhICznOaHZ1+CNdTixnvtBD9i1mNZu2F
Wl38Hrp+WBtoKL6YLMZAS+qgWeRlZgEW6Cx2o2eSBBD/iq2o90IE5y/maGqbImhJ5OmFngLzHwz9
G6nDfh+kWe16ec/YsS/N4C4kDQ5woVsDThHAjFFWdse+T/T3Ecgnz0wqip9uOUEGNt7CvstqJNig
zrGGfRXEGq4OVicjFP2m+kBrLXkY+dQWHsRmqn3lsGSTWw3qZdYU1ag+WANmOXjyE7iu/rW03Xaf
OamLxjaKgPc5crQcE0rRqqyL+jN0gugOt2G70ups/G5nZrWZKFicSJcPkSfsEoQc0ziGx7iLEbq6
Iwu2FeXZ84DreqNzYXYeDIX7wi2rDYAeyS0tC/6kBWO0YxGxcBwScCI4LGrWIQGjfjpO3QaccMl7
5grNo2PUrsFZYe9AOQEmORZa3aquRxtFP8MEJgQEquGGjjYkIWnVr2Oe03XRJVa/LRmrXd/JqDV5
GCMWrteDd65ZmZFIIyRlNbrDVgmKVq8DqdgaA/4N8e3QTtbMSNIXB7LxwLWJQYNkPLXq0ce8zVT6
ri6S36CJxyzlUFTNW1W4wXokdflu06DZdVGabMDDIN5JqDW7ClrJfq21zbq263JF5k2Pcm36Ro1W
/93TxPFsOykeAQywb8LGFUfIZEx7A44ILnEtUolcLLUCwBH495WTosco1kYIeQUcTApPU7zR0Ysw
7HfT/aajnzwxXyu9ZNxQlbTIYjQ3wwVnKgEUkyWzNTBQhTH3kjWxrcAGn9YqYOVi1HNiYf4FJ7W8
sC3NENQUaOq240dp/JxJ9l0dghcEBaH4h5umD7RRDX0vhpBUxyC2i1o5AGRzpn5itRI2bwcNQUMy
Qx/jvdVt2iz2oEsUR7sh/hbQn7xS5OJLgQqqejaQiqipIOQ6txmLCNTFc/u6CO7i2OvZpim3vbgN
VEndUth1akjaUig6jW43d5W1+qWt/yPhvlXJDS75xamJ+Sec7B+vgjqK56822fshs8B4TP69Nc5Q
4EImB4zXTHt8bqEAkI2ac//N7Y/9uLXdtWspetJzQC3nSuDIxxApSA/YBYzbEJnQjW5u2U7OTe+k
hyZOoDoZQ0fWXF2P7Zc+yYkpGZNR27YosxSrCZxnhz5AMdFQQXsvJ9nBIHpqQ8q8CKK83I1gA4yE
PhjoECKCMnPSV3ZQg2VFuzGBLIw6BuUKjAYSUBFl4GDJDS/hw26EOt+AjK3RP2yABK6vXrHRMnzI
sZMqEDOSog7XLnnrW1QWDqEKDLXkk5AYwLgeoMDGhRI461IBogdknmb9O6lfovr1C6uYK68gCQAF
vayDhShIBKNANpO566ryGkyZgO7RyVUIykVfwRUB9L+DgWNZIKc3OYoXCdJbEhxM7VfVgbFJ0WJQ
mZBuCB1y05Bnh4nWeXa7GCMSK10ll6iyMf/7kyuiSOrOoQ5SZqf4XSXrpLgfyqevfJG/O3WRMYPE
p+yxjBLhWmV9c4qPIPP7WtU/WPSsky8ipcqxYUYhs2Anh/oLeeWdoi6s2irpNdIqJEgBxVZV2bqC
1KCw3ox/Juefb4eTNUj3KU9McMqVWEMjDrz9VrvPSfB4/XMotunPo3vyxd0gBxq8hgmT/helEN6o
v/AmzKIPQKaiXocQ7NylRr1NRj1DjyozDjFkBPFi6/8s1zLvE8I2jOGBz9WV2/S6o5mV2+CUjxnA
LP2Doz221m0IADtT3IpL8cCpJekQVoiboxwDSv6ob2m0C2vHo+wRFMDFv6Ng5zUxaPfNnK4o+Zzv
m2mUQZVzWOqMlUPvJrrp+q98e8xEAYeP2itw5ucm6gHCRUaARntT3lpu4TXZV876XwOWtIY0bwrm
RPPt3r3m/YZFxyLYMtXY0uJJBIIKA9LAXmO7zpdh63FeiXauwdnbPtxoVeJx1UO99BqCcRRzGGgD
gWVXigOLcsI4bI/eWoSR8izcJGz0wNJl8PX147jUxGOnhiQHg0RzTbNmNiSa8gZFpeSQo6ixthsh
HjDxGfh1B+rYjrGPQTfEik3WJmUx8cEzrIq4l5wd7/IfP0T32JSCk7QhUzGZOLp2stHNAeP0T6F+
bCApNhiKquPSNXRqSupp5KVZoa4CUzOgNyaPPcQ5ru/ssgWQV83TYJhwk+4hkoKonM+l00Zsy+KO
dIrDtOghqOD/z9+X3gM3B0tXPeDvV/lP3vJVmKNa4tprEqtIpf/Q28gxMFI7DB0hdATmX3JGOCJ6
WuAw852OQajOQvKjbawQzIqoWTWTDaiX7ZkhdGmS4gaA5bsRtb9JtKiMdR4HFTABD1Hcu7vWuGsD
F4UvxV4s5YenP1ByYkyntVM770WrfXPYQ8QOWbSOCiiEHqpyR1Tgi8WtP9kP6QJAzdFyQQeEziIa
YiJuPFaOGC3chSgQXXeipavmdGFS8JK7HKMjIxbGAZgkr412p+uKG2DRT2fadeAS0LeQ/bTXcguM
EABccPMmSgyE36ru7+Kx/mtBHr+P89QtgOkATgCaBal4EfYmT/9LxY2WqeDYisW40rEOXFb3lYnF
RHG5K3h8Az2t3Vc+yf/ul5yhC2KOAw+wGpe124L0qKvlXmqnis+i2jTJpasuqakR4MuPGCEGKYad
g1wrWdHuuefp6v9vSZI/jyV4FEHjhWezoStWvGYMs92OYt+Wz+jffZPuw0A3YtsV2LeQ73SAQGtx
O/a3FUMABf0eY+uSzfVVLT9tLobJQX8O9gUZbV3yMekpbfGcxDdxdgiG+xTYY9P4BjnRFkQ+1KOG
j06wh0zxK+d2Rmah9k4wviftaD5MCerTMB2JQ95Gvo5Cf6TSUpn/yMW1fGJE2tGO5qPG5pPrOltu
b+tMAJKvaJ0tHqgTG9IrU+XxZE0WbAzgm8lnUoNW4XwqC1JQGPZlGWsaLGAvvUAr/E4Fql30PDT+
MN5l/5FfOI/XCijEsCID6ip3+AvHleplGXTbwOTKfBsUSGC6GZ/QOfkE+mv/BR+cVSUxTQv5dszT
ntuukl5wpxnQQLXCx8whGO556UWFWnZ50wnbzwf9sR6+T80bcPFrqv0zYScyFVDrIlCdp4btizqB
Bg2h2sDaM24k4JC2R31HO82CSn2Z3DhOYbxeX/GSU2KrIaKLAQcdeOzzBQ9xb8xUqHDKyDMS8Mrn
91M4Ko7X0uV4akR6FmF7iEsKIxH5Edto6OxSq0Qq+SLat+vLmf+SfMZOLUlnbBiqMexahMflAOY/
UD5iwMg30SQizft1S6qNk04aXhKWohGDeNH9DMOdnTzb9vq6iaWDME/AgysSHCHIYM6/jWlWlYh7
QMvy4NOOoZ2D/nOJjqTu9e4n0TZV+P26weU1/a9BGQzlpC3QxAIGzYKs2QC8AiR5MzRBr5tZ/kh/
zZjn6yoLy6jNfP5IyYbla0pXefpM6BcuqpPdk5N+C4LwYG2HFVL/l/FtVyoqzUsX4enfn//9SWXE
xqD6ABEjpCQDxNEg/MpVr9Li959fQ3BTYORVTo87LlJQwhnAKdvPdTP6fHirdYpmIvqg+3hEm0g1
LLx4UIF3xUgDRvAxYXu+prApbNSsYNE1buIA8yh8k4e917cG4ubNdS9Y3L8TW5IXmKDQtqwa+xdh
BFRjwMwr7oJL5sX5Mj2xIOVBuTPmtB5goQIikx/K+rkIn2rq59W2RYMYsTM/GOEG/NaY6/LzXJFR
LgY0tvWHKh0YlouAJugzZrQBPFCLjJ57md2NrzTW0HCuuVNgODrI0fobqqfUZtk9wxBU4c8YhFsD
831gpqVhrdjzxQOOcQ1MKoDo5oL42jbDvhIBwS/qnrm5Fv2hcRWXlsrEfPhPjgXJ3LGKUwo0M7fv
khZ8ajm/y2sVx+/i2ThZiXTR4/btnHiCGdGlzdGy+wLBiHHgQ8xWwuIHx00hIc7DI60KVZa3eEpO
bEv3ct+0sdWVs21SgFtpUyfPRbQFLw7GX75wRv5akolsORedE9awFDWWV1Pda1Tq7IrPJZ94mxS2
XRewkFKEo+XGBOCHZorWxOJRP1mGdNTdwSgBX4Hbdcab7cDG8/VtWvwgDgFrE+ajgB6cF3nicznn
kL+p0IuKUR3SLVBlr3h6qwUPaIJdt/SnOS4HGIhskSfgYsHYgbSUJDV4SuZBDtADeAE5dt3vNAAF
4p0GYaimWPdkZ2fvY3BbWg9oyV23vrROxIaYfKKQxcG4xfk6A6blHIK42EcuPusI2PLhA+Cy+8F6
IYlQHOSlE4bpU8w0YTaBXii8FQXSJGcG+plUB9/PMePfB+J4VuFH+bFLVqL5dX11iwZB/YKBDvBz
WjLzjwYhULMMGpRpnOI4incBtgpnuIucHhL24cuUjSsIRSu2dMn/8Yg6kFWfFajllrSNtM/ODYyR
JBQMdpBu6I6jkgdq0QiovwC3AIYZtMPn3811hhalReTSNRUbEUz7KtK3ImSKL7YIKAF5MuSQMJSH
Oqb0fNe9OdP+zdlDnN6O9f0EvtioFndgVVsD67qJqugBIqZPIxe+m35e/3xLhxzjyuCfwjCQg6Lw
+SKZO+WschHkV1BC1Iabrvh53cDiLoIBF80IdIJRRz03kJi0GnSC59QOpu3cuSs1fROGjsIj5gfq
4oSfmJEeMJ1Ag9Se4xKo8HqtCZRutmn5M/3C4POsRf6/y5EOs1EY4KIFDtQPENPFwOEk2WdlYH5P
1ZNaPFcnhqRMJXYC1pYg0PELE/Ty7icFjDN9buh9a6/yIt4J5wstPQcwLobLA211mUqv7FtXrysU
68PkME7/6Wxn1F/orkKVGC17BFiWKT9bGgGTDtdQsHE59+0BJBV4IlWF0CWPPjUi3fUsmcBFlMNI
xpwHnbWPbv503aVVFqSLgZA8KyAmhzMD6RxjuLdSxadYjEHRu7PmCTYI08s9vEQf47CvcSqF800v
MCt0HM1nrX3l0SNIl6Nb7RbFtOkrGd6JVTlziRB7ptac8PfJBHjMW1PbXumslKz4s+vKZ/XUjnTh
hbXeD6CISnyjYvk2NsfHbvhWT+4Dm35kmOfz7OT79S+2dAmdWpR9Ik9IkRQ4TImFwYRZYqB9Sv5Z
xBCJy6kRyS0yU5hhHWBZnbsFi6wHWV5wkBIVJeXSTXdqZvbOk7Dp/3B2XbuR40r0iwRIJJVeJXVy
TuPxzIswYa2cs77+Hg5w12oO0cQa8JuBLhVZLBYrnFPZ3URnG2JqvMDyefEK62c/HWtdMWgh7czb
ChI8N1uM3CZ8Ng9krX60/FhDbNhtWD+BeA+ETQChNwkCqk+U9DDmCwA+JJUxKS5mANw0SjvCr8N8
1K/60r4bleD+fLsFA4QIlwNuAorqL+6U0KymGf33EGE3dw1/Jterl8SDV6QUkzINkjVXNi2DyXyb
ozdSq5AUJFuIiqLlWJhgwYiqCOJgjYNRJASXiA5EoKk6pOjS0L+bKoBsidWfiRHuRAz/RiyzIabv
0QTez/c9a977Ug8uHy7JcT4TI1yJ/bA2Y8JnKfMuvQUTC8ayvexxtt3btgo99KIornrJzWjjHYwq
GiZv/66lpYamN2mHqz61mldGql08vMch5s6nZ5gUeop/usl0+ISOG5nCbawxbTKbnnCXFbTrc5s9
eh4F/3baK0rm0j3DOwFxrQVUQhEcsO7aIkq4oGkBUqcT78e1uGrWSIEjohIj6EPnNrInHWLm/tBY
D2m3z+Pj5SXj2/7XIQO/HZ4+IH1ExHTup/qwAccYmuf9cUKvfrJzW2RxMKRTeP0najSgr0KPCGCZ
ORKlcKG4AAdGUAZRczwFg3WkoM/OVfkD6ZKhUQS/BqJfQDid69MVFGMSpoMsDEbpgN6xoEfTjBQ3
v+wsGTpabRGKY9nE0cQomokWDRqmQFPjEMZIhacMoHVsCdzRxdDLjERiUil2SqaZgRFBgCci9Ptr
pC6drBgzM8C/jHtQLLlt0QS2O077hK4K9WSObytJ8EjralsYTIB6scswocxuytE9RcAexE1zumx+
MqUI6u1o3ATayF8PYUCdhLmbISlaz6CH1YEml1q7pXUV+WSZlRML71DOW4VXnGDljT24eZUgE+Nm
JRgwDuCPjJ1ry/aWdH9ZIdnabSUJ9z4o51ZMeEOhUtsD2cOz7J+juxvp82UxkuAWmKEfCvF13YQX
hkb0CP+FGHO9tyf3UFW1woHLNeFgnZzW/C+M/bzIQf9FkVgqyvcFI+LuV3vYTSraLqkBAC7q/1IE
F5dkBm1injUd6odqOC2AJJkVt4JMBJBskNjBdDOHOT9fq6Qo3GHiw+/9cjebrxogavVOsVgqGYLb
aeepxV0HGQ7bs+htMoBgpuKSk3kd1E5dAOqDYwtz/Od6zDnJACWG2wDTiz/rIr4ZKViPaLrPgUBq
No7nAD/Wu2xnsluczxPwvBiawcUYyKzadOoj6JWMNYZs71I47KaoPADx+la9wwQm+G8vi5Sd1a1I
YbvGmuRRreOsNoV9h74Pn0zFr7E2doXr7Ee7ULhVlYbCzrEWnWmhhVVdqrryezb/CGutO+Vj91aN
+jfdjapdmLh3BfrBFIsr39CPxRVsH2R92ZzXWNzVNmawcSFxBUiWMQD3w4+5Cr/plXELEgBFG4Ps
XCPnCFhj5AFxUwrXMOhYyFJr3BdO13g20Dnz1sRvw/fL2yhLmKGPChQ6GEvBILjY98EwyDhjuh3+
g1i3emb5S24FYNQ8NFp6XWTfeqc4mZhDNKPlGJnDr8vipVbEE1nIoALSQEQDtsZxbAGFjOC9+tVn
BQwn2ZNoxJX2o9BSxUZKl3QjTHD61NSTEKhgSMoAW6+2XrM1O7kdKFy0z0TV+Ll/1RJ8gIlJvNRq
odYSY6Bad67t0kZcCI7rubpPez1o495zVmVrrEpD/v/NfVPikwCTB7lxWh9J3vqpOXgmpjqAlXU7
L4uPdrmHaAQcTKofw6F/Lmrr3k6mHjTQ+aHJBs9QIlVKt9jSAR7Ep9gBxXT+TZimzdtp4McHmes8
3rvATWcBoA48FUic9KBuJAnaT3YLFIwY2rP5O6NekR9zFEOMNAijEswfCtOV3iUbaYJHqhYgEFCu
VwIEE315C5EnNUBCePmAqKQIzieeMlMzc25JJvpRd5j89BCNKYRInetGFf7/jdnQ3hxiY+FbNPRv
1O1v4sEKxvAV03A7ZiW7JP5Rolf3smay2jRnG/m/YYhMCukYp03Npc5mvqdJcgJipW+M5W60+yOi
Z5RX0gCgGE/jSPexVu+c6IeuRQ95fLr8JYo1FimC+0azQkz78TQ0CVhMgI2ZHGpNRbMjCwbB6oCH
AQADgZgseHQ772rTzfDmiWwTTPLWEQPrh89o8iGCnG8kOp4TQN/Dw3VjdJXaMZpJ49dwXRVipG5m
owk9F1PRvnL6BZqwJTq1XX1rjE9G6aANxFJYpqzYiB440G8yjGCgC0hYNOb2nUZjF1EhMOnA6Laa
oFr3TPpqs7d53Q/hvTl5JRsB/rDrVBOnSunCesYIVTvWQlGC3FLFHq34Knb8qb4Gxm8+/MRENs4j
YNhHgjaraXd5M6XubKO6sMqdPTVDy9/IVQKEstRfrUOUDEFUfCldkIf7l6XJMpRnKy3cjlEU13GB
V54fr3fmuKvR5mqOhzVpEVc9Ue0pJ8GcKqriUkPiHY78QNC/Zhs1N590t4LMOoxPZTsChL3blY52
GKDiZf2k1xAH9MKAP0O2UjCkcTGLJSR4LZsxSDERp2oDO+R4YazsDdeWwqXIFOP96S7odYDnI5Yh
lypipsYqBPzU7rw2y3/3jTv6JLISbyXml8u6yUocqHnqGK0AlzsBrcL5gYwq1+l0E+LQqcYOXVbf
9F1TBWYfzScAIlmHwaK/+qTpvNkZqoDOwPCvw/W5sGoVJrzMmcKpoz2A4Wv+woMlRU9nRFm5n+bu
FRsanzX2ba58ZUnMFZUv/hwFNQHn0xburD6NRuLQEUnE5Mkpf9TjYwW03gUkORaq87tOAyWXrbCh
v3cVMpEaQ3ssBUWLWH7VHBInVQiZaeEb3XPitMAIPlWTCu5KJYf/f3Mf22RIwSqJlPpi+/3wvJR7
MGS37Otlq1FJ4SdmI6VOJ8DpO9DGzEcvdjC0ZTwzHZXxl8ty/rYIvmowTzS56q4tGmeTxGA66Lk2
+fM0Ppb6faPC7f/7cJ+LEHxXbNar63IRs/0zsk9GG0QV2hneV1UV4O87HDMnOgHX2x8mM7H9pAdg
ibbwXuG5foxa90l3BkXOWioBDDMMeTbOjyLYNTXSOExCJOSH1u/Tr4z+Z5fL0TxBhwh8PE6GIuz6
ENdLN/9JvttfOrqnYeVl4X2JkaDLuy6zrq0cIXAlc4kevAmpL6sIojz3IhuASigGMYU+svVC6QnF
HySOgJom+PWhR+BWW8hMte49qf7JJ6K6GCXGZcKvIpy3kVmxRfrvFpMQ5VIiPBzMGgTZLzoYP2O7
4OAvXlvduu47s9LHng77LH3Ux+6IAsfLQGigGy3QtCr4iEb1LJB+kwWgVAqfz0nCzs9uO4DlDKP8
CFmt/Dpch+s2MQ60MfcLbH9ZVdVLmThwicD0kQOE2fAjvnEVVQWMh8nGZrbdWn9b7BBAMcUKclG/
ynOQsaeLwYBrMoC/sQRZcuQxNtreOtvTVQSSkJ07rLnjYSK0KkHR4HBErXTsvoRIIj2Y1chUJG2y
70WdxALJLENrhNgNF65jiDwylmfBe8ILMz3Q1vnKSaqbWet/l8mgshE+pnten6GgngMDMWEwRRRc
zxdoAXXuHDk8UNRa0CR0ejDR4QazXYG9LkHbuEjjFJi7nQ5oZVTtDv/xv4TDFhgwPzhCoSAckzud
NqwIbebRDdpJP2q6u7d1dNKa5l4b6Jc1mRDyoJ2WvIx1pEhUSQ4gZ48HWRln9ERb0rnqJXzNWoSI
4czo5xQ7HgGG1X92JWjk+lN4AAwGhkTPJeRjNDd0DJG1DXcsPjXG9QyApPLtshTJNXUmRThScxkb
gF/EKo72qZ0xYtvcu87usgzJg4JCCIfKwTlCuktYrK5dk7XtUB0qzXmfYdjAiyLX8O3eWA69m2Vg
YpiyIK8AxD2n/XyHTjMkb4zJvOqK4XHs10XxRbKTAtM1gQvIE9ZijYwm4cTQAAhoVPKOSoJXOHeh
rj0M7oRaxRwo1JdZKkwUOJ540RGYzPlO0rFDWZs/aWojBFlK0d24APraxU3VfBsTK90jUrjvo9W+
A+D1bepoNkghMoXB/llk8bxgA0BzauC8okfr/CtC04nnMQQgxVxbU48R4YLqfmQV7EVzAZHTZ0ML
kPc5K+Nr9HDB6JI0Q5nSwJD5ybbT9mWmGYCqes1mP5wxogHwbNcBV1uRXenNUsa7bMUveV1vdS+V
mxhBHdYc7azsl120WsUXYvUmx7ExXvSeae9N2TUHN9XIqxmGzTHvlyJIY7bexAkrUAkJw9iLgIv2
METtrGpU+vuZib1HYIZwHXGNJdIYZDMe3mQsc98hmPci9kNp/upRRsiMFuicdD+rmhglKWdIBEAA
v0x4XV5Y/3S02DTYeK0My851HmkUlMPX0n6Jxx8gvEuQg7FumZK+UXa+cRmgMguIdsBlCkdvysli
gkYi96cY4KoGZ3bJ7q2WKZoBJHEP7hzQYSGfjYMudtNOOfDykhmd0PngAsrtlNTfU+fNsveXj5Ls
3KLZBbzWFvcoYs5qqlo6YLYn95kz7cicnyw3C+KOeTn9Fs1Mcb9J124jjZyfmHUkY5q2kNavABAn
ZJfbD82sWDm5EMDioxmZ96MIG0TibI5sF9yDczH9mmZrfnDs8UuV9pWizCw3QFBnoDyH6ixGi87V
SdHC0078dV6FE3pOf3YLOmuuV9eLZlQGd8S+GjGZWqtgonnoLvod5lIcNnAZYYJTCO0d1tuhVWAV
rf7LOjzP9VWUAnzAy7Qvens0VG8VSVYAkwBo0+fUBxi+EefkBxD4Feiig430XzC3PlNfz4Iw2fWZ
Z6dvNPcjSLXunPpw2TZlEcFWrhD6pwSQgpMDPZ2uPyT2fJwW1VyYzPz5GwmLibrVX7nUtp96kgPo
lI9m192pmY5LU/C+4cpaFdGHzCy3ogTbz6oIXW+IgH0nAvtUZB0dM/f0Iv/Egd6KEa7GKF2atY0h
JsRQcT0/zNmbW1R+uPyOgZ55eYNkLh+9RCDtceHzmdinzrP9XTn1OGkY1XCf3NT1XPOxDZ8HEExb
qkQ/kdmDBWcPtiMKGDPR3xuNNjYt5UEP+jh7w3PrZ7Ji53Za89iFr5gF19jtEP1YKr9wjjR77+q7
2K5RuTk447XOfrda4xX1c74eSytIShUGj8yYtt8n2KvVdDQzI8QDgIxOdW9c9q39SLuffaKIPP70
ZIseADce0GvwWsUtJDge2jqdEZtYiZbEaOM65AuqGRw81uuzx8ZagtigXtaXu7zC5Zt/rynggPy8
+WXSq2x+LR1Ajs6+bj3OkcLDSyPT7acJZj6QmqLMi0VoimugUWHxd0gNtWlA3Ze02FtpMGbHChxs
URGU/30Ei2LeEuLRLwWsJfEN0TRIeiATBdJgYJ0jd+qFzJ9UlHky97sVwm/uzSM262q3xIAhAgDj
W997Zn+wiz2NXybzWIT3RNUgIQsEtuK41W3ENc1iRskCcZaZ+o7lMXo3Y1jOVb2OZNaLp74OZgBk
flHhPZczLJppGRW8Lc1GTBye2vUpBjAdM37kKtQNid/AdfmnjxjdbcjpnYvCYGxaJAyikvTZilqM
cwKPuLqPgLVIfQyEXfZSkv06kybs15SSKNdmSANfytoA8xHz+UnMPIt4BfsOnF20vCgco8TXn4kU
9izFIHJpjhBJWrrT+yGYqltdZRiSDTsTIribdUrTsOXBVDQVXpNfoeCIZfWAtD42ipCKSHcM5wkz
s0j1ochyvmNFmbKcLXwN8+dkPk3JXV9SDOkFZrRj5UuSMj8ef3fl78S6CdejTdtgYpZH9b0DKPLk
1Ef7NswDY9hhssqf8wFIm3tEFBnY8eL7yf3vlyCqJR+fKywN/ONQkgS/36JHwUXzktEe7ObnpDk7
+/dl65LginKmhQ9ZQjTWOpjRWXmUEjY/KzPotK8J0qFu72XxSV92bbKv6Y1r7Ej10AOdaSn9hjy5
5ltexIdadQXJ3O/ma0Aifb5RYC4LJ13H17hYZhRWI5DA+mame914AjC5F05vQzsfTPOhLIJp/kTF
AeIxNmdRvMww934uHuDVtJt5aBo2D7P7Qla0iFRXc6y4AKXn60OMOMyrraHmdgnElN1b0k5BVB/L
pvzMId4IERyiybR4RlsTllL73gEXe0h2lgooWOabeF8Wn6uwgUAlnCtjmKc842Xp2PqZh6c1B1Hk
qbUBNptdV9XX+fWyscrWDXO9oPtD0gitzML26L2O/t5owblbdppzNJ3n9RNXMB8d/r8IcWtqMoGu
vYaItrnNo2+NtdNKxemWawHWcsy3Itkk5poAH7/2VJtwfazHhX3V05tWNU0mFYHKiaUjTYhJU2Ff
4pEY7WpDi3F+Rhf0kt2g6np5L2SVR+DwfcgQnNRigusCNCOwr/Zt/c6Qc+98zfyHJN+H8THHtWgO
hUKmXC28czAThRekmDZs6n5gFRqpfLM9RdF7guQR/XFZLdlNgXLTvyKE2zY0dKdAKh4oreFu0o4I
ws0gLe9Wd0c6xftbpY2wSe4S5TEbIMoF7XpkHKfkO9qjL6vDf0OItLFJH+oIm5QNy9QZOmQ0yeIl
ucfs18UpPNe4pqoCEV+ZS6KEw2nYTRsaNURN1S9Du8q793rGQ/FwWSHZax75MoPw/mgEyeKjbU0n
MKGA+8lfEN2hZxKULYYXDuO13Vh+SFq85Oo726GHxQxvYzt6jBvFxKnM6W2/QDCRGl2wAGPAF1Dn
NC7/WOMLoShRXwGEp3L2ia7SmDtqYWExWWYSgJJhnBvopeeX0uiu8TwZJvKELWhUYi9PvtjVLg+v
ZrZ6s/uVIoXc4+343+8PzB+gax4z+GD4EQdrs7ZvQsCI/nFTjhMU/WGcd5c3U7KSGKzhPFJgtHIB
onCuWV3Y9dwkICSzmsTvnb2lH2LqofrmmUmAQCtVpbwkNroV+MenbR4jFgG/RD2H2DqWenlao5f4
tA43KVXUoiRH+0yOcPeOOobRWeEiWQLydcdGAnv2uk9c8GdChKeqXQ9mWSIs9WMMQ7mhT92vkwqT
WeI/AB+ANCRvL4El8P9vFiyztLWgmZX7KIvedNUA9qr0up+SXcXnN8dUsW4S73smTnBXQMQBP4cO
m8vJ76xJvIQYXq7twHvuYC1VU6EqaYL5teaASKCENGIFbfoDnZgea49zFpjkMRveL9v63ybBULyD
40FoiUeIJaim66FVDjY4KeyuQfYCJIajV1b7y0L+tm8IQR0cJNSoiQP74Xy7zLVABXSOUH9FNZoN
QaMleJ0+2drpspy/Dy7kULSRodiLcEl8T6VrVOl1AjmG8Z4BuRZkZs1XAsq/EehN9uTHpiJi/tsO
zwUKW5XrU2WADhiKhbu2PI7uVdd/A5mVkqZNEtZsJQEp/HwJ0S9ST2UPSSuzKKLmMEz2dh9GtwZN
033igg6jLtrqN4ut6Ck2nPhgDW72cnl9peqCR5dTVyCjIRZpwtZtaaEnaPdsbju0HOfk0bG/zWbQ
tIoTJ93JjSRuUZsDXpip3pY2JGVTHbiI4BoLNF8zujyP8fR1ZI+sV4Q9UhvdSBRcisNCTIFTSAQI
dzXtVmKjofU+rD9RZcVOor6G2iZec7g4z1Vjc1yCTxeCdNtPLN80Om8cgc6me+3wHrInPXmZ3Tv0
xX9m7/4VywQDArNuGlkl188A9hAQvrQHy92V7k6fFGkNqUv5UFBseDCiFrADFSRpbGfmt9P6YCxv
l5WRH4eNDOGSMTSttoc4Ris1x6WodgUqQv3agWouQV/slzH1tOU0qnACVJoJIY+e2Pq4GNBsJGug
obFwnr+HqwrjTiWFJ+w3th+6ZWHW3EASeh2nzwP4zDMVL6jU2uEmAdLkIC/JBGuv26IKVxcyGtMr
19Rz0HIKcIAY2a7LOyV1GRtBwv2SuWUfGvwgz8ipM+1X1Ny6dLe2XqNijZK4DMsA1Aq1iYHGVrHp
SguH3F3tCIHhtDPL+zEJevt5rO7Qt5BVgV38dysHew9aaE1UDFAwEFYwjWk0OlmCZEl6YxsPuflW
/PcoB+WYjQhh7RJgbqbTgqR/Vj705KEdvzSVvy73ZPjv1xjqPnBIuKFRthaHO5sBdQ97RJuJEz7k
+nPa+I7jM1wz6XK8bA6yg3smSlg2NJ45dm1h2Zz8vdfeLJBg+1W9eN1wazSvRnobhYPixSCx9TOR
wjLmGmMA6oV2yFBPxtuqH1r3plSVj/mvnD+HeO3sYw0Ftz4uWbcuDhRzjd/L+AO8d6H71MRPeXIM
icL2pBoB+oynanhZRvRDw9TF4PxD6Ri5xxG9GEkHEsMbOih2S+KJQDTwIUfwRNk0Epr1kBOt98QM
wvplVPVc8Z8Qlw2LhjOEOgiajwR7KHsnrkiIhvSQoBVTf6eqzJlcAIDNgNuG/Jz4mKMO3sX2iuFe
sIWBUp48r2alGPWXikDCjBe70dIothdmsWFOUJqf099V/WRhFubyqZHtN8/I/V+AcNvFvUHmtSyQ
YCoedXhqkt3b+VOs4gKWbfdWjGBWbdqMuLehR9yd1vLVbrw0VFiU5DrgDFP/aiJYVBx1UTxn0MSp
XrXkmwsidVBtZkvm5SosQumugI7bcSin/hAZuZ2MTUano2RvJjesr/2uaBTbopIgKJMhdKsq3qgC
diOKDEit4oqTbshGBf7/TSTQ9jXKAi6av7T4S8Je6AIg30mxI1IZ6OnhI1yoI4iJqyhcyyab0XhV
zfeaFjjVDS3eL5uv7GZG6fhfEdy8N2rkbdRlrIaIerkDpergBgxtk/Vto4EquQElq2qaSOaLiYNe
W5RDkRcXE7LoaQNXEEWNIV72jdUFBJzD+RJo1g38cwOk28v6SY16I07Qrwd5BxBmIM5pbybjmNiv
Ng2W9lireonle/Whl+Asp9EB/NAKQcP83UoPDTKzTPEMkuqCWj8fxOLNJ8I15jRugVER1Pho/TLV
X5L4xCJ0vD6n6SdiDvIhSCQnbIZpKIoGjl9fjmPxghg+r/0RHZiWYgRBumgbQULyISIO+nfR2upb
8VctrzxMYYIPUGECUg/tIv0PDBbMnogWp6NVPgW6A0ycegxVrdYJ9AETuopoWupxNmIESzP6NDXi
CGKI/qhpb40WXLZkaXiGxmdsMUc/R2h7flSr1ErLkPceNStY4bT42kmzgCbkaMTTtT7dzWWJ9jRS
Nl7pdoqigGwNKYIAjkDK/wTZPZCZ6VrC9Gbnvspyz0yPk4a+19NlHWX2gEYnfgchO+iIgINxP9K1
c2APlXEg4T/jcr/YqhyopIcRaZgPISK+IHD3ByBvQMhQ++hRC4hzG9rfmH1wTd9Aw0T5lLqHTsWw
KDOPrVTR1BeKrggutSuvE/Bw1v99KA1q2TALWDoA5cTcRUvGtV5rmEc/a9bgMzvtDhSDm43f2JkF
aNBBdwuFTUr360OmmLhAg0SXOVxmU/0obJBUfxuG/WWTkJv9RoawcM00AsJrhQzDOsWd4U2tieaq
h7x/WJGx7MKg0nY62V2WKrsWKV7fAP7DFAY6hc/P2kxXA/UHCA17MK94aBVOR8DzaQ34ZXrnYE6E
BHVXJ7daHyKxuBTG4fIHyHw9Z2/gkD54Soi95XmuOXTI8QEMgUVOdw0OXejmnpa/klIRZkgPN68U
Ic2MVLPOd3kTA+gFHUbXHfA6b5NgTcsdCK8bD+TEiJpM1SSo1GQ2wgQ3uVZlHs4Nan56/bCwoJ++
ZI7CZKRr53LeQTQMczyxc320KLbzMp9gMU0JaA7Ns50feGaiyRUTe7GpuF6kpvIhTWS8aqymR5MZ
FFoS9hw739b2LXLXx6LUr/XSwc2J0RSm6uKVepONUHKuYh41GokMqFigM5SHUOMncpKYksNQNEZb
EKuJmcKiqMGbHkMtlr7TVfPWyaOm55ZfTNUYhXy7PiQJuqB8M8cdt4hBx6xO51muT5PHcUR979sn
DhUG2FHoMHGJiu9NULlFtLdm5AHQHmT3d2C6H50XdJCPoYohVmbmf/rHUUo3OCLb+QZZmbMktMAG
rUAEyOpp1wx4G5LXywrJTi7gfzj/MMYykF47l1LpZgl4zQXvKPtHSt9n9AE34X1nKR7Rsh3CmBoG
DDDoBFBAwQUP3TBFbYx1i7SbITrp5C6frkn1OFiKOrn0bt5KEmxBRyPFEPd8h4z6sLbuddqjr4yW
FMBK9RAYI8Y0quZAMLIxd93v2nz7xIJCQ3TZICvxF6Xz0Drr2rt8QYFq62osiJpdD88RvV+WIzWP
jRz+Stq4XEfTctSTdayoc52a1yzda53ibpb5JfYhggpFhWy2QIKcQJV5/Lq4SOrOxxQwvRF9X1Cf
IsudruJKlVojWmxM9A9ZKPMJZmI7C5mMEEoVqHWxxbeM9xiw+yRRRNpSc0Ri10FjJrocTEFOsSQD
SU0YSbYeUYStkxdt2nX1vanKG0oV4o9U6IOgSvSB+RB1VZQSWGOunaz23XHHX24OdL22UZwwlSTB
7ts8TJawhaSJPAIFjhVfKScMi7LdZbv70+8m5vTA+fuvSkJgg5cwOl5DAyo1zu06Vh61Wn8s0y91
x57abLhJ9Br4pS+kfi2T+AHzb56WrLvJ+cbwPlvqdrdaiW836YmNKjQh1SLwS29zKIbcbCzW4NuA
btu5u5rd6nHQak+Xl0CWgEA6GFR9iOxwEwjWEzXuRIwRvTHO/D0f3sfRX9OT3lwttT/9vixKdksD
IA4w8AitTEcse7AlNSYHEHh+Nt9Xxj0gELzLAqQrthEgrFhGtXrJGghorDxI6c3SB3lD9+Nnso9b
RYTbzCbVWFgD5JjJ96RYPdN4NLKfl3WRnuqNLlzXze5j9B9tmlzGMhRemr3NdeRnRozZ+CdHVcKW
rhuGGRlYNRyQYAv35hSNeAEukNXWgLF8mztPB02JqiQptbSNFMHJgzxjQtIbHjjG0bHSXR966MIa
9Acn3DPn5fLySd39Rhj//2b59CifqMGb3BL9NkTTd4e+871rvMSR37XHJlGEUooVFB/Rpa2hKXr5
c1G+DdVhrtGG9RKpML2l1yTiNd609wcW51wpo65AAlWteDRrzmE1AEFs9bdhb58ur530nG7ECC7B
TFCHCIEp5sdgv05Awk2+XhYgfcQCRv5fRQT/3lBaZAxQDv5K3tmge017nNxXxp5I8zVGxxLYp5xK
5eulJ2ojVPD1czyC0z6DULOGb0deCPFhkCWxh+A4oPZvMFHt4/JpsBChut/mJPa14Wully8jRqWb
tALo8/Tl8kJIzWbzSYLD0gY9MusInzSmE55lz3WNmYinVjtcFiPbUEzMof+Mox8AWeLcboq6L8aq
t5ALIUECZKNiXRUxiEyRjQRT2FA3yqy2SBxIGL/OejDbj4b9BkC1y3qopAg7GKZYLNrY8In5PzMA
IqLM6+fvvft+WYzsmKE2ZvKhDgz3iolla6q6dG6gTIH8BkoxJtuvoCC4LISvuRh5bISISWWH1HpM
WghpMLJTRM9uE7jpI4CguvS6q9KgHlWYxTL/u5UoHGudRC5m1yHRaoBZ7A8EJ4B4S3kz/c5KVUlL
sYa2YBCOO4xkmSBMq16yIZjHL1Thcg2pNbi8vQsFDfRxCtbQ9xprlwE5IbPtXmwMXx7nheztZn0D
emfmZZMzHeauXYIECF9XjpW/TVWD9F+6c5NfwJa4MYtpT+e1VzSEyfwM55AAlwTnyrCFdXbJwGKd
N8A7o4ZcRwJEiBCJqh+p5fUqWlPZMm9lCcvcootQK0Db59fN5KHm76/tL6bqkpIt9FaIsNC4tiNn
4W325YK2hMgIqny8KzTgCH+qBI5sNEEhDI9rgB+ceyqEJk7cRTMuBiMwgVQclz8uHzvp5mwEcF23
cUHqRK5dQEBkYBAQbed0SLxwfK3YzihVxIoyvwuAEhvsB8B4oyLM2+CwRU9mxguW3+vpVzPtLysj
2/3t7wvKNPHA7CikeL2ssR/RLojtl35WzYzIlmwrhf9/s2QlijBhgfE/v0pPo3kIdYyEjn7u4DX0
/Al9AOeBoQPcVUjbn0vKp6ICLTPuqYWlftPt6RDuia3wG9JN+RDyJzbZqmOGI+l0CAkxMObYh3hU
zWXKzouNnlNKYMro/xfUKMGkVM0prinaHFeww5VeOT+ln+kW2UhxhIRGaZvIeBLoQaJ9YbzPgHa5
vBsSXF08cjgFnYP3IbrKBT2GwYR/WSDBQmWhZCe8Q63hPpkPgMFywlPdfsUJzfpDHYEvB+cVL6HL
XyBfyH8/4C9gX01LW7RQ8/RX7LeOF1pfqu5tHk+XxUiP0YeeIgRKpCcgkOugp2HEnoO7IX92VaGL
9BC5HIadY3mCgOXctMOFdoA+wWO+BDZP+2wmJ708Vd0uVXUpyW55oK//K0j0CaRaojRG6gQZJzLd
TtOXRTuy/q0tjkxVKZEepY0s4UU3VWmZLzZkpSjFrACZqBPFXarQRtyaisysWxwsGylir8tQvrhx
hpumD1j2PbcUdX6ZMJAugm4FuU5khYR7bo1clg/cM8xZtU8I8QfbPA1re+wMF5AOs9e3taKQLD1j
nG0VDSB8JEscZaR9mCRhjjipSvyQ6h7KI5QmgIS6D5uT6XhJ+A8CNy9t7jJyY2dBr2LLkL7Ftl/A
N3njDzWnHY1kxBdE1R2ZgzUKzGlf57dxdNs2hyh9CvE2uXzg5DKRaODZc3AFiJkgdKH0fQKOFr/A
MMLEULZ5SOoHrb2OrQ5IhJhmrzIPU9sKsXwDxZj7D3oomh84TIRwk+WOUxalBbFuSbXfdbZ2yAGD
FmGYteJUdryZFP13hwZDVb6dphTRMZnWd91ZdXwZCp3jMH2mUQaIe0iHAYQGYy2Ck22QoyjdlU9w
6ZVX9m+N814rUR5lB3UjRLzzZuS92eRi0MnpBhCn6qhiKdZW5t94QQTY/JhzcsUnppkBYCfqkwJP
s9irol8DkFYy93dZPygHLmTueiNKzLUYbHGmJIkKf47yANwoN8kcB2SeFDlolRghjB/StcpaAjFh
+9TRr3lLcRhVADqyG26rixC/k3Jd+iKMC59pOye+spx7BFXppNgc6fZ/bI7YrpIvqz1qOlTBa8Sz
G+rZqmZJlR6CEwl1o9BLAxLM7HEqkP+CDOZ68WfKsC4g/wBOzT2mGJJkjl41dQvUZC1qX1PbfWgN
DZS88zUmWg8d6Y+XPYZ04T7EiQFIViSpuYaw6tEcDrMxP664ES6LkJoZR0rgbGxAURLMzDJCc4wK
iOjqXxQjqFm8m6Jv/1mGzWkNwXuAvkm8R85d/GB1kdlodQEepCVk3hLq+gMGLVI7YGWZJ7vL0iQD
xugtMzmvNhJ8HNHzXBxYf0M6MsBosSL1Ug2+1LwJUZgfbJR+/XrNPGeIj0b+QNt+DxITxe0iucbP
xAtnSh9JCurmFivK9hpSy4BiGwMXTbtUv9c1RYAiu8rOpPE7Z3N9dpgfyrIE0ih96vEUW/sdcDk9
O34dKO4ZJCduwv4TB/pMqHDczAUQuz3BCsf1fR39j7Tz6pEbSaL1LyJAb15Ztr2RWmrphZA0I3rv
+evvl7q4O1UsoojW3Z1dLLBAR2UyMjIy4sQ5PbnXWuqtil2a3ZVnJoTfnqzL1+w8lRLWJUkvnrGv
7Z0W+FtdfjC891jahZnkVv9oqbSPgl0Qfg2iVkAiefFuLPBw4V1v/pL9b2P52e68NQcTT5uL32Ya
qMD80QqdkzMw+paWUCOmQNa+pBAMdD+Mad8X9iGtPuvTFucDHLw2DbdwUHlrgDeEsZ3C4LysI4+6
VypCpdYb3Ej7YuYPUbO/fnIWLtE/Q/lAgSl/WPM59USStUGzIH2oVe1gDb/UZD/69WbIDsOaOONC
wD4zNfOgEjiTbeaYCpRtIoEAPTrZYVwjl1yIn2dWZk7EbHrjlDVW7PgwqE813PDXd2zxo5Cr/78d
E8s88VJk3nK1CDEQqTBkv4XdPghXYMZLIAwwhHS8AZuql3MfQVBBxdwxa2CF8o7hGXTXdmn8M/a2
oXKvMRMU75MQYTR5rUS8FFvOLM/itqQlcKlpYsqhfEHBNU+3cvSTQgJM0GGxhVt29Sm8aJLZNJge
6QZTiJmlyIoTeYnWUVRtWjeBdJap3RZiycZtxtaN0pZhRbKI7Ye/Iqjn/4zO1ynb0RgL3GQ2Pefm
s6z8Nodf1038mbOfxYxTG/N6e901Rq/I2NCK/rPRlreRN7oRAPuaka640baN9rtK3k3lE3l4ad6n
Q7BTbNq7tivHTB0awU3YmfsxRRLAfFM9GZ2zXyGjt+BW3M7InofeeIqYFr/+uxfO6dnPnt+lYRco
Rs3P7ngFqvm+V7444VbKVkLqwp3JXQ18USYHoaI+O6i+HnhFPQLHHc1J/xI6TvrdxztgZtO14I5T
QfLQZGaVsxkBjMTXF3kZJuDFh36WBAVm+AvSqD4pUwbGQ4AByadcvsuSldVdRon/y7svTBiMos1W
l3ZFWHkRf7+m1+KU/iaS470jv19fxQKYBDNgpSiVUWrH1nkwEh1NAwE8uBfC1wqKz3gva4cBlTLf
B5j7ZEzbsnMt577ZlJ8N3W02G7Rqi/20FrGWlotOLZhxNLFgnpj5TBMUSjSqLLfM/81j874ZpcPY
qivgtD+je+cnCmpiNKZhYgB9RAvmfLmTLLdSIROdetOcAlcCXfJbCVLzbszVLnblpAFS2JQTKjm5
VqOqkjACOKVKpW2VMMyfFZ7VTzTq65CxSqc2t1rvqbu+rroB9fQ2zVwJacjcbco4+OxZbf25n3J2
UJNj+6h60dplJT7PxXoAucHHQC3Gmoe+sk0TU48qWla6z/OlQP40cRI41SXbdks1vR+rhHwuYdIs
kv4Cu8JukivDpgrEFMzY+W5KyuAgEMEJzJPfvnnnhYfO+2qkh+s+uugaJ1ZmroHCRRcZYsLErl/j
eKtUkFwob9dtXGYxAKqYYtNNVEQFZPt8JW0N1L7QOgHGLZ7V1ngIHO1gehPXR+7akrdyeSwFDzFe
iqI1ysz2vA1Yl5rkKy1LqsA0O5XqqsGP6wtatECpigxACEFchA8vh2k0ENeTZe4d3YNDYmXwZ3HL
TizM0pixpFNaxFgY8pcOAun+kxzdOXHtOmtCwpeBno/jCGITeLEV/mv2cbwONUkVIG40PQKBlMuj
F+yy3jVsJB131/dtgYvwzNgFFrzy/CoTsOyq3KbqQz8e0nJnxzvFP5r6ftC2ef2UhtvcO9ramnru
kqefLNQR75uTzBDtEaACYqFyeV9RCneO/pqq21LAODUxe/oVgeN5yoSJNtm2ww2sAYR4dAAiZy/Z
m3pNEHyhViy2k5uFxzxfb/6uHrI41jPAORu/2NfNszy9q9HRrp/GAN2Hf23tJtG/F1JPSx+pN/lH
baxUxJbOAdGJKxT4Htmh2PKTLfVK049ajfWm0Jwwu+N26kp4WrRgCXiTCikOYNZzC/JUFLFqCuSR
VrtK+iCHa5xcC8UJQgW7CCGX4E+fH4CqlOQSHRduLYN+0l06virOUYof/GaXm1vfid2yBiHBPyul
/qWTd2J4fhhiq/ObrsMwqHRHOijaz6h5VMa3urhVPg5QPFvkXKMuGjn7hVhk4ef7evxRTOqtFITb
6+d7bUXzI1ZmiTkK1HYAgZo5PSXZHfmvZ/6UmyP4sRVrSwf6dP9mp60F71HHslgTTXvre93cRv23
6wtaCsOMisliDtsCYjcLjkVhQKfbMPljezq9zir8N+xUye1z1FKCwZ920MWssY4sbSJ1MsHYDqbP
tmcuP0iBFjoCwZHGn5oG3vKNJL/lijs6t/0aKdLCFiqCp/3P6CcDx7P1QZWo5JKJrcahKqbq5uei
Mad9YkFteH0nF0KjAr8ApW0hJsgI8/lB9mVkeXv4DDYhepfKGD76+TOI6UdJKW4L7TGQtb1tkA5e
t7pAxUvi9J/Zi9bA0JIiGMSPcHCOjFYhvmJt/fCLNqpHSTJv6+Jz5Qd3XVBvucchctCdzYjWRTQh
J2W96VFw1Ft9oysrr09t4Svzw3ArZvzJIOZIkMqPutzKcF47Z7JBav34NjByWd0kThh94TU5fbOd
xLkJtbY/RvoYb6u26Xu3UBtkXpvJc8spDr5mVSE/Z54aeVu5b4zk6NVxC4NyPzS32aANaIuOpra1
1KD4p406v9+qUjr8k8De/G/gwURc68M4uH1oqj+trjJusn6M70bfbocNd/X02jqVglPI8TevLsMb
xlzqPQC1Or2XstZ5iOUuX2m6Xj5w+WQMpYGT4MmEMNq5pyRRo+hBQY9fqW95KkjaP2P+kHhrU1V/
tAFm2T2T4vTXxLATg9SzzJeHb9eUgU7vr6syeRMEQffAnva/w1aqj7LeQlZhxsXw08709jEbeloY
chcXu3iI69veGqrXJM6p7DYQ+r1VoR4/l4nU/iwcaVrZkiVngRfIACkvOIHnzuK3so5sCH1oa5TC
g2RO6s4snZuiqKobTaMKNNq254653n38gkccCzyquB+R5Z19Cx6vVPP/9EfrF2gKXcvcXT+gSx/7
1MAshje639gSjr6B4ISySS4VrhfKm+jjBSUGf0nWBeki/2MeyKWyK9tQtKNss9y1bfyYaa3bdtXK
lb6QrkDQQJTjtSgIHGYvnSztyqiPe+rQdr8NJQ7tsLm+YQs3Eg9CKAKZaNORmprdDn2AHF5XsRB1
3FRQiKNp3aoQYXZupWgrthY+Dl1owwTqIxRt5l3CTtaLpPPoRAe522Xfq+GpyXfRmmjWwp5hhcoE
myYUemY+FhtOqNqjsJJ9M+2HaK1xsfb3Z0+pYOymLhHdYXvIXFna+UO2sk9rFmZfPZIjs0lVVpCp
8Y3ZRce8OF7/6stf4r89EgHiJNEuiyApp5E1lJm/dzQIYYavJiXYjw90Id5iU3YTYsaC6+bcjtEp
RdCl2EmVl8kYXN/+0WiPThSs7NhC3nFmR+zoyXpQlKpHIFwpA5PPY/dQ91+l9tv1LVuo0p+vZXZS
YtNT66HDxuS/Rh7A8HSXWZHr98dmelCrlzC7kZ0f419EtLOlzdzNhEZUCm3hzjqynvWmLeVNkd9p
a59qbQvnThfkY+O0LM+zPxnFU+UPrhZvr+/hmo2Z24355KVqg43Kf53sY95vQDKvpWiLp4diIdOK
PGLh2jn3hdZWQ1+v2bDSAYNubB1Ix0ZXVNYs+W2EWyD8UiWfag+1TRC6bfKZqdPry1zoceAqIudG
BZ6CzpyTLK9LINM5bt+We8166dI90IX9UG681HFloH/ycJ98nFjWQFJTZN8cOErts4zYMuNprBSL
1DQ9MsoH34pdb6tud31tC6nDqZU5YKFyUhsKLqwY1XtWbPXpwe4KN66JIHsvfb9ubMlfBPJejI0J
CtuZT06FEue2DKooqbZVhfSQRa309S9sQMKgcDPp4tV+7i49WY5TOrhLmP3O/PsGopW1W3xxGRoX
HsKVZOdzuG7eV1EfDriDgCsEAv1HuX6N7H/J7Z3/jMzRuoMdWNE0YaQpPnv0zsO/KXgZpxbmO0WK
MkYpp1cqC5fOpNneemt8z0vpCNACgM0wyItWzfnXSEeLM90Dv2mUe3nYtt23ztpr8c3Yf/mLz67z
CKcUBKTsjxLYyY0BpW0KJy2f3ZSPk7f1qxtPfbtuYunGEFwioC7/aH7PT2SbN53cTCBvlORbId3y
/tnm3W40Xz1rbzuHWP1tyfvcWin1LtztWEWlil1U0ICfbaERtJ5JS5dAjqCEilp26B1LHmL5GjBF
fO/ZgwdDTITDu0ZzbX5ylKRNajWNAROY7S7XStezmWZjBmYA/qXsgGWAqJVATfXoak/xz+u7u+Dv
Z9ZnaV4Xx7Jkg9MA1zq4mf2olCvrW9xHBmyY5aBtYs6bXInV1Q1Vc5ZHwI6l38PwKgUPwdplsRAc
MPCfmdk6mkBrwsrBjObfI7LYBUfD2//FVp2YmGVhkyrZpR+n4Bmh6u1rMMD+5+sW1hYhPtbJaZIq
eI41sVeUINzc+R10qJYVK/3ApWo/gzs8uHhyUSaeP1thqoolyMXAYqC7VoQ87QLGBjQ3yx55cGMP
9m14j4v8bWjfvDXU10LF6cy68JeTNaKc20WSjMOlXXSoHeuT3JV3gi7L10wQWcyDDymOWB+ub+1C
RDwzO7sDwyTyeUyx6El7rb37xHgYlG9a9V1bm7C8/Ia8Ay04VHSEwemtzfKHtO6hB5StiGaqHLhx
Wz6mpuQmcrASny73UTQXoNRDrIA34MWboGnLJhvNmO5d7ertQzF86stx02s3MvoViPp+HGcrkCbY
QjmYUzAvyA9FaiZFYcUbOsmS8hYHr1L97fpHWtq7ExPz0rvRmpnj5ZgogHFW+rvWmtt63F43chnx
/iBmuKxsrmEkP84dcITmu+8HJKlLq9+ZUb3t13KIy5CHBZuRQt7O9DnnpbJUl8xMDpEvtzq3kG4M
dddp0HB1X64vZMEM8uuibMJYgHDu84XgZWnntMAH0vbNcO60AQn4z62y8iZcsgLmHW47GlnUN8Q3
OzmvhjSaSuz5WEk8hkdK7zWR28d+kuobRfak4/U1XR5TmxfHf9bErzmxFltGNEkamuxZWMauXvwY
suSz6n+zJ/U4Nr+vG1twN1hcIVLgHMG6rc0CehQVgVeWuLOT+9Ao/BiATpnFp+tGFtzNFp+IIVNQ
vdBFna8IMHKTW4KlbAB3YbikMtYLN6X9z3UzC+HgD8+2LUS2gSXOws4YOKlSCjyY5e3j6T2ABygK
Gf3a5soe8C+ForWhSZpw/PTzzMXGy6l4ASxRoSufZbLBJKVO4MMlqxV2Pbmy7o0MisjeM+BIvp4V
8OR2A6b4N5bdtVunD3q3VGyyat7IzB1IVGfqjd5LPXTTU93f9L2kf0m9mlQklLviGBVaPG07jWgq
p2YTHNo+QWugI7Le11Xf3lNBrh5LZfTbu8IK9WdzMjlv0zjt1WYM7kw1lb+rY27fDaFd37S4V8jw
WEpg1iddoXkYxxIUQ75j/k7lfNhPuj3+DKXReMlrL/0U0Mn6WsR2e6c78bA3sPFS2KA+iixTg206
ON2tnpjme1cGsDvFY6C4Q9s341bxpewxDwE0T3JS+5uxkrsfgtGz3kOAlt+05kTYrnorfe6zqpnu
6LL23rMDsvSJURe72/RQJTbukAX5jWUE45eirYK9FXYwgeYK/AAUNM1DEGpoBXg2dOdbvx0ZAJrU
QHpK1Ex+j8vJe8mbOqR/YhnlTdpJ0RbBN5RzOj2rN9StguwuK+L8ls+o+TvNicd/1VLNU1jT4vQz
dEUF72wIw/dZXYe/66ZM1L1kVRlvYstqY97lfvuu6n3zLZ98NGW6wI5+Itag7Sq/1ZHWyBLtXg9q
ym+N6UnudZe/fENTE5MFU54FTALAx/nJCrmoAqmEK1lNp40O94MqNYcpkg8h1Mxel/4bSWuNq6XD
TElCaF07ELLNiyKG51t6lnLKtHhvAj5qh49D7FjUiYVZUC+yxMobwZbqIx0rJaPbZzfXt21tDWJb
T0JsMyqtPv6JFPhXHT4O6st1AwsJJhRFGrcFele0KOaxqAGvmmfNSHEjV6XvVmdZ37LA76tNaWeU
Rx0IMPep5/icwtTsJrcJvFDdNrGa/lP5WsT3C+u7Iuy7cnv9ly0tHbJR8jPo7SjVzwJ+4ntD7+sA
I/r2TVI61wxWGg0LlyUr/8+A+AEne2tXTZyrf4iNevVLrELjCALDGIvbTF2xtLaUmfMboZ1GlpBW
rGhngL4oVjWjlm5HizcpD28ovOkCnK8ldELis8AmEKm2qvXFgeMwMFa+yKIRGovkk9ii331uRLeS
sOjRV99I9ktX75N2a2grJpa+CTys/zMxexk6QFZNL6JLVw/fY8PcRi2Q7Kyng7nGbrm2mJl7yXmb
F73EYurxqFS3NRn5GgphIT+yqeiQIYF7AOEz26+wG9WOuCdQCNke1sF9ejA/BRAr697HqVyhQzgx
Ndu3IZfTeJQoUXpFeETsNEv8vdFsG/khCD6e9Z2Zmm3coFh+F3uMtuaDt23McAvDapJ/0WWY3CVz
cz0ILF0bsGhCaoxQDWj2mbHSz7u2dtjCvtiEdegWARp5R2SoXAO95GjNKRbd78TcLCTUSqyPmYS5
MfXcsNuO8m+vc7vky/VVLfkeeSYFFlVXLzupsJy1RmIAGQkQPwCQYAPaUKY1bqYVK3PN2DHzZTMc
SWYj2Kbs4NnUX8015uSlDTtZyXzQLp2qqYz/SJ8Whnnotbii7K88TFDi0Szyok/XN27N3MzNwxF5
8zph4zTtV2L9Ys5uUzA5FERfr9tZ6GbA3EfOQM+e/jAQ/vNQV3GcKq9lRL7j3k2NjWO8tuonZaTy
EW6DfN+M643DJV8XkA1w7ijYwYR6btMJ4Fj3c8AUWp6JiT7tLm/bT21fpDuleuzo4UjOCihiKUI5
sPCzRNmxaFKfmyR/7DWrh2tA6vV2J2nPRtx6sDVk8k1hl+/wcKy1qhYt/uECgBdMCFqfWzTbRq/L
mLCbj4lFu01BbTjuQ+W7GntSsCn10ksO6dCmK4W0hSsY0JRmWjbFEDiHZ08uPnEWmz1tlSwwbvL2
wfLKw3WfWThu/5eE0QSZRUdqtjIpQQddb6l8y3Gc7owJXkmzqgewGNa/f2GJdzCzCI4YBZ2tZSoc
k0IwUSrKKYioL611KNRyd93I0oYxeS44Y5hJuSipK5MdVHEliN3M0R0Yw9LWlEcWXME5tTBzPmtC
CkbWRrIievLRcyTvFe2Ypvf5+Bd5ukD20h8FGgGplfh0J5lenA3ZaI8CU6kwRNo6myL4dX23FgIT
/UdaUYDWgRfNUcRxH1mFVmgQhCi3an+b6bvR/p0ba8/4hYEr0V4FewNrvMW/Z5/eSNJ2DEVK0URh
vndavztmnVNNrpUZpr+1nMB+COU0ePSdoM23VZ6Wj32fJJ/CSQtvk1RN84PHeHfklmWr71TTSz6J
Uvm9Gg0Q96oos4MiN6DgrPu+9twoZ/pqZ4bhqFI4CI1PiQN9zIYmiHkT1XVZ8exRpGwlCxSrOK9V
sD7w0HAkU/S2571kb4x9r6JBwMvNkHdjn3kbva6lm74RBstm3Klqrx+Mse0PVVfam+sf8/IkY56Z
FZiNaZJeyIiiFNqHcUFbEbqSct9Ysf9ujwBGMq/6uOg6pgSaE/AOAPR5OBycSImyiP5i0najaylZ
eBMUpu0yrrPGD7K0Kr6cYPtyNJUX8fkhoDwj5X3CqG0wFvVdbpvFixo19k+70CjhXN/By+MgpqQI
qoYN/BaC/HNb5DaOWXdMkBbFU6nRSkLXuBsPeiGtfKpFQxZoLvT+TE2dE334qllaWdzRZgbcOIYK
79XwETWeXa2Xr9fXdBkQWdN/puazRF6h5/LUYGo04firs6exLb5dN7H4ieBuoZFpa85FYC/1lDNX
YKLv/G3qac8xGnxBPK7cVAtvfpYCJJs+H7hZVnX+edrQoYqXjPRX+n07vYbJnRR98dUbgxHvEOnM
8m5CIz16LBLgmJ+vr3FpG2ExEMraXC0UWc9ty5JkdWFs0CBGqjlts00a7q9bWNpFWwC/SaEAK17U
fVoj90xi7yYsvqD1Nqkvf3OWRJS3ITYSZITzfs7ox3k1VYxv9vFRThEumI4hWdT1dSzsFGkgDRy+
ks6Vop3vlG3kZVjYCvQfo7Jp4x3zIysWFk4PGHmqBQJhIPPPuYW0ZGww8IJsk2UPXvAYlg+W87tX
Vx6MC+sQE16IBDAByAznLBggkpk1cRZnmx6BR/3dXFO9WfjeBE4EprndaXrMY2hWt83IDE+2KWDW
7eOtmj1p7Yri4sKNZAIu4FOIahS+e75TauLpJiWubFMqByX93NuH3Pqqmzey8eoZKKYw1Hv94y8u
CpSGEAgA5K6Kx8JJyqLEINX9HoNddG8YXwLrW8xA2f+fjdmixlj229zGxpQ9ee0TJeso/HTdxOK3
/28Zc4GAaphqoN2Y0KdxryjJcWRK4OMmGInghPAfZrlmAcXq9ayERSLbSAyvhqZFjT7+i1WcmpjF
yzq0Aso7mEimynUYd+5WXieXTz9SbEoB+JhDWjcPWabRQd1VVtnGzENXzz5H7zRWKXFsTTo1w8/r
G7bkyySrkIQJCBhqYueuhcs5SVs1GQJYT2OHfDLT1DI9NRP+wcPomQd5TbZsyZlZIFJDzAhAUT+L
ZG0U5E6Rd8QZM2Q9t2n0o10j4l2KZac2hCeeHJhKqyReZdiQMjf83dVfZX8bBSuOsLB1FtVPoX9O
NYp+/rmRoFe9oZJ6Li3jTjIjNw0+mcxBBo6rmHdoRpXTStwRnjXLhIF0kgnAzUSLWp0d0b5WEZgc
R76V82mS7nT0A8yN1gC6GNfIxhY+EvMaPJEdnevgQozH1ruMXFzONlU7QiHO61L/XA5rTZkLK4I0
wGRWVnApcnXOjpIsM5VDjgb0sImZYdoWSuZa4eG6h68ZmQXPslCcxhswYngAvOEX07K/EFsTvASC
gRaHBj4yz3FlpR/MYYCYIFKptWvb3i8215dx4dJ/LGCDnq0Y/Z5dnE1bFIzK0fIeSmeblVvbeVUS
ZyOvxIOF3SLBYNQbmW5R1xf//8nJ8fKqII0uqISXDTKsTDKNX/0PJ2UM4iPzS4WEr076N1uLVOeB
UQkFqyzQXrS22xoZ8nv+ShxdWsqpFfV8KWPSe23kCSvgJ01ZPihh+6RZa/ikRTMa+8WTX+eVODuV
3cCb0ZwYxOsS474ZtAcL8Iiath93Y1SRydAEckhM4M1WM0mqWRmiRUG92wJoVmouDaTrTnZx9fBh
4KUhp6FkpZA/nRtR8zLjwWkCCjWMfe+EO+YyD70PlieJXgep3wbBGgXPRRSdmZzFgMguSmtoaFak
oc5M9S4sfvhes42ZtNOTvV4dYLq6vkjxF8/CKHkB72tR+gPVARPE+SKtKTcLo6FRa9s1ObsFR02x
g7fhYE72a+elx+vmLlGwwp7oIyiwFVN4mnl74EGy3Aplrp4yY5vsCpO2/SGPNrn1FsdfFOUlCN4d
//a62aVVMgqpoyJECgFi8HyV5Mh9mFYUrbXq1g/oz4iW8V09OG7erfA3LYQmik80GmlgMEnlzL0m
i5OpzDFlqvJNqnn3bRJDY1T+bp3m5fqqlkyJJokMOosrY/5Y1bO87o0ObzHMTnZrpWgf7GBs7ou6
lNzGH/8iUjE06VB7ouMkKjPnu9irdq14ggK6Us0d/VborKmWfRj0jYeAkxbYeFLWixekA3wD76HE
Bau+tY0t33KnJHsJlYTJ0yzfj1n2fn0fl7wDjLRYm7jd58+k0qq6pBICDHZn/JuMw0FFhXnyq9qN
7Hhfm2ssYmv2ZrlSPdRgqQLsFWn4Ww4aREmH24EKfC2VL2b14fTlz4b+t7zZER+z3CqTmA21M5h2
pc/I9O7zNRbGhcBvAVwm2adrQp48S2SzfHTgwGMNQ6zelNpL0xk7EHcfv/fPrMx2zk/bKo5EfX8I
1L1cee9tUz5o0y8/rFb6P0vroRYo4IIkM5QGz31dm8YomqKRSNy9Jr3DKJnkBmvBd+GGoThH2Z1/
UdCdX/06k9eVB+sQBFHKNpC/yuFXr47czKtfyhBJ15V4sWjOwsmBuoHUn+sVjkMAukDMPtdTcWvF
94n2T9WXO/Pfgr54t0b9Ir7F/GaB14AkgMSGXZzFXFjpW7nuyDhix/klJRA6ZuEKeHgpAJKeaTye
SNPgwTr/SBwitNtrYi1Vohu5zbZtP37nJcJUlbFyTy75A/mTxSNNVKTnT8NQAZ6XWTRKIusIlhAk
9LFWk5WywyXlCkf11Mrs8jD1MM0cocHWJHr6jzQZ5q03aNUzDFfjmyJNFpPjZnGgqZJQm7Tqu6ig
GuJmVeQ8qU7ffTLTndqvEdZf9nxnP2t2GJxwNLzAZPES/D1Jf2DCw5w2vhGgq7XNS22jB4d67R5Y
8laaRlw1sH3p6p9M4iT5VqDctSboCDdF1dyEpnYzhe29lwzHkaPoVe1trFcfz/hEn+p/JmdJcpeb
o5f5mISXw2100x3sX423BXC1o5OYhSvncemECNQuRXodpoD5bE6bFFOWCI4AxfGeNRjJh/Lt+s22
eEAYe0afVLxd5yAR1TcyZ6yEBXDI4W0np0p0GDSlDNyoMLwfTdAVf7OHlJug/eDlR6X5/Ex249jp
vkAPNVl4aC35PZOL27yg5GCpD80ImWC6pkqzuEpR54SPC+bMeaQJymkwIqYiNhZNAX2SYU3M7vTc
Yf7CWKk6LOavfCwR1DB4gb1TrShGJJW722sSRmJ7V+fOs/x9FP8aLFfSHkvvk6XudWslNCzGH44B
B0EXmM3Ztgb0tadYF23U2nKRjnkGo7f3EJO57jBLqQn1wv9nZo6Mqe3RV1tx6OTK3/nNF4lmQZnv
g3FC43glpC59Nsq3fC/KRjC3zJbkG5KCuqdI9AagRLVn/+OUvbWRmiGAjiY+XF/ZYhBjEE7nkUPb
gLfHuWP6TmfT5ONrma32GFavuW0hSJ33h8Tw9+qUfBsmA9mKp8hcm3FZXOiJ5VlY8RoUbWoDnwmT
9L2Xv06x9lJQnN3Q0NpfX+WSm1BLpOFB4kx9bJaGWWWXeX6Eqbg0Yrcw9N9Ok97SWFsT3FqKXbRM
CSkWNXhlzl4YNhrKgAMTk7Tdv+WlE7jaKp3v4r5BEMEjiiuXb3f+xaJ2SPuswUZmASBGED2PQNDr
KnSNK+/DRefgrU+Jh4glpkDPTUGTM079RLfZbBpbuW0czU8eSDaLwdWRMgCi3kW17Zq9Gj/qjRG8
qoHa3tmA2T9ep6HSCFUer3KGnOeHwgiL1nYkfkhcNW/k04y1qdE2g0V2JU4vLhk4laigiabjvDsQ
GUqQ2CVRkzT4VrMj342RW/bq4LvX9f9MjvolSLWNmmfPCs+h6256+WV5tBKq2W8KRReUM4bWG31B
rrOh+7brTSji860Px2WWvV43dBnPMAReja6neE3OM0St641Wc+hPePV9Zn4fUt9NsiMPcjojK2u6
PHrnpsSaT/IV6L0KbdAxpYyo6jk7JydZXLvQ14zMMrHOMOpSES0dlEz8+qcjdW78YYkAUMb0Prhm
qAoxKzeLIUx7VPLgU8qPmbsxk+6YWslek9ZKQQtLAW9EisBMFgFr3jgcFZLKQqGqntXWD7ryB8sj
IPuFv3LNrNiZMzEj0psjzjrha+noBoW0r6Vh5xlrOONFM7A9iduZPGQOAZecbpTq0mTXRq/byHZu
u46Zw/PVeh8PVgpdFqasKSFBIjB/x/llRaRKIPsPzcJN7Z1tbeLowc7DrV19N4tgbzMTNH14TkUE
JRAY1F4UUG/2zPXMsA4iL8SqnSSf4Yb6ohakPbKEQhszQAbDbqnv7K4f34U4IUbOTMFCCb3S3Ec6
zY+SdgpzRn/kfaf9TMb+MJGRj2gGXbd0WXnFEf+zNPcSL8z9ehiw1NhvDLaQk+wkz9hNw3dDJdfb
lWu9+TWDs3QkaXIPKBcGg7p0rZ6M8THqmXH7Glr2rpberTXA+OJewnnGfJ7AgMxvltbSW2Oo43yj
AFscg5dBHbey53bWSop8+W5jJ/9nh1bCeRys8kIuPJOFRYpG5fqr7kwbL9pIxnvqfLWlNUmby0RE
YUmQCuGUrEub7aM1BX3gV4SR0rxTx8LVYL++7hoLJxsKKUFhSxdApFXnCxrKhEIDM72bwlZld5T7
aBc3ULeg27TGi760GGrHJpBjcc7mL0I6aomUqBbtdL9wDeN5NaX6k8CfV2UQ1hNzz0QQEITzRKet
wOBWHqd4MOrMLTzjzkqNZi+N0VMgS09prRu3ntrfK5J0a9vVjaTmb2U5PRSq78MDzymsg2d6SDpp
c3ebI4HjSWRkvqx1KyfykjqV6xrQt+j/k6ewJ+f73lcdEKY4yJkNMveFkh7lQBDGy9uiQx9tABId
eRt5+OVPxjZSfMG0t1JuXPjykAswYU2tjILZvG1QFx4dyFESeIBbv7Ncv3qF2OrwYffCCEOzSOUA
oJmfyzRJy7QYfQIBeZhXywcT6v1V7byFdI+2B49jnnYWsJl5Mt1GZaZoMWbyId5l7Zs1CmxsMxyn
UtDptNsR4SmlQPbQqNdyzcV95FkprJNTzEccSQNLLTSwrUdwYg3NZiiUuyRYgwQsnB6BMP+fGREB
TzOwrIKFqcVMmNPfSczHJlgTXl+I2qIlqIOoJHeF7+TchF0iJ5RKBDezetW9xy57h1inGV7t+l3X
j623krsslBsQUTqxJ4LtyZKasbG9MYzyzVRu8+oxHt2Q4rey7adbXfruaG7Tv0nd8eMeSRFf4xkC
xIp05twos7h5WgDkoz8hP41afjv4xlMovX/cCr0rhr9kfF+dV22gmARsmaDiaCTjrmrGm7Kqt8B8
V66jJafQ0BQFagXG7qIM3Ud2UJIP4RSMqGj1v+T+H1+HToBQVfBBdOJm6bIaMRDQmTXOLX9WjFsN
TYFkZQ1L5weInRj1AiKE851/EI+J7JzGKV6HHEhWmYJkxF29G5Z8m549SEHAp9x2s5vUN+3coR7C
Tpl3LaMmkJgo/UscbDPv36rfpvlKHivcaHYVgQ8Rs2uwP1AzF6s+8e2kqyrm0Rly1uDktNrBVfuX
Jn8O7dBNotAt17SzFnaRgUPRlJWBrJFAn9uTxs4oednkmzgT07r2r87nctHUNfDggseJviWoEXGR
U6s7t5NpSuEFoSxSyUq6nXoVmuXOWKPqXLJCE5YaJPvHFTnbPTsu2b1kzBEZuRsQlF4b0VzwBgaA
eWJAlwt8fF4uU1sLtrWAvy9Vu0KmlBrTDf2s1Pfw9qv+YVxDqS3aE01K8lOYHOYNN/ApRt/I7JqV
D7etMxyoxLum81uzfpKzwM5nHegbf3T8mAhnIuwHE5sjc7/PNrHvsrKPSXG4mJqj5ffIjK8xOv35
G3M3Z1mKYI6ieDtPIvRWC3KobvONT/EBYogkvAnlh4aMGG3M7k0dXXt6RtjHD38k7aGbnoK1eL7k
Kqe/QD13yNgYuqHM9HyjepN0i+KX+qSXxq8Ph0FBqfy/Zc5iVKXFChvJMqP4/5D2ZTty40yzTyRA
G7XcSqq1993dN4K77dG+i9qe/gT9nd+tYhNFTA9mBnNhwFFJJZPJZGSkulHwf4xAOtgQHDsPI7jF
/HmCAzkfpBU0YJ3aMrvqDLFttrmQRvS142sT5ookN00lU1AUhQv22Pf/kf4kVKvwRNolSeJCq/zc
WPaFCT0SN90so3X/7w1CrxqenfBigjont255pjUpRf3Lj1B7tt3ofWqTKxUZL9SSZNmEYPHwUApZ
FaY3D7/nFg/cxiI3ImDpaX1BaXS7zNbObguM43C2WdbvVeNWA702b3RImV/r2oNltZdRR7zGeG+z
TGK6KLtZ/x5+ifsG1+6O4vcsJHypBm1jttqR1OUxzeLbDpWNHDxIG/kqXptiiIhIXFZwAEFTEKOL
oK8ChhcfcsZBn7OxBzmx7Fyv0A6T5mOsYK4nfqEgq3s9/6EF/uQgXjMCHAhCaKE99dzFitq5gE4Z
po5htDPZzfnPZZDEMxkGt9NJWGW5G8a13yalt4S7co6CRto0KHSjlSWcy0ZNPalaB0vMbOf0rwr6
ivIgTjfn10uGwqLaav/FtYuOWApbLIyAi0BWOODapzuP51HEK2YxIQ0MRYYA/ymKoy2pDTes/RzD
2DU00OcJHp+250HEpvwF4ecExBDTUZeWfXrlqjRvCnufzv5EJWwIoTujboDGJXTnfZnD1ZR2mE42
FkzpDKQd/aE2mksKlW206ev+qIU7fZQVe0TLxwovaDFBrgMi9uny5amdQQQWTdmOk6Ly6V6qRblz
e+3p/AIKTjCosKACiJAPIJ412GRNqs11A1+w9CuMF95V4ft5BHZx405pCOexwWJQpmYqUKeGxGNH
9dZAcmg7SQEtNQgDZPGI/vKufBvnlCIuRoUk/n3FhEAv+nwhgo8heAZfaF8KhfSuiRSrT4LBfTWN
TUiPo/lGVf/fGgcgSEOzHh0EPD7uJ6Fm0K5CmlPTH5P1GraHiD63+nGRNW1+/U4nQHxA7ypIU+Uj
zkyt/WFnCNmy8fFsO55+Joz8tvBcjLscFGH5AllnDkvV9xayjOli6W+tcqfEL220b8aLWr+IOgmZ
U/SF1nBsY69iUBWVKW0p4PJ69mf1AE3lXZi8KdO+T2XkHyEWOv/AQgSVCW9Vp1jDghny2Gk4DNXn
3kn3JlnuKqPdKC318LIkyQW+blzWwc6IelCNw/85fydKn0YVOynGsfBsezs6T2G9Oe92X8Mew4Dw
LNQMMJyNVxao0sGZqxEzmGn1m8z3TXoZz6CBSC7HIp8DQxt9rkgM8SjCrZumYZqjYTMU7c4KE1RE
7s6b8TWuYgA4giquB38iA7dUVG3qsm7S2q/KwKoxi/MjMm+M9FBgNmsmI2uKvGANxn7MyuOKpoop
hZqQ7yyml2QHYt8RUnu2euhkNy6RC4BNCU4b+HlgeHFHH+Rsx5LEWLgGszfydscGwJFYpjAgRGHj
JHAmMf1AbvXitiIoG+c1hlDdzS7Uzdx7xZapsYo8DUf4XxBu1ZxmVBBpAbJgc1aHLvlYtKOqyYa8
CT8O3hiQL6IWg+m8px+nrOvOzhLAOBm5KNCwu8fVFLKl0fRmU+tKj8JCsoWEiBj+jGdSvKSAe32K
GJO4JGqI8zUsfrEjtrP9RjkoYx301e68mwvX8C8UKAGnUBDT67u0quAO8x5Sd81Yey5BWieBEfrD
CobbrlZIGkpHwIT5xhpeaXxfJ8/nLREumoXxJSgvYjoqT0HDQAmzBdWm9nX9bki3PTmqbgjyiG/J
GHxCYxB8VFCeER34IkyM3vrRKGDM2CXbejb8FAyfCUPJzxsk/DQrGPbnq6CQF6NjYZpl7We0QG3M
n5LNrFleX30jlLJul/8zhy3sCgctorkOkX1cHzB+2KDOc7lE3/n8Kwhup6I2FmE4DiCG6J4kN4l7
s0ySuqL4839awe2ZznRpQ5gjQ7RqG0cXNNs1kKyITcyZkV6pmbvyCclqyfjUHlIcY9eYAKNljL7U
kfUMLDuFvFnUCXq72AyLGTQWTSFJM+yzxf1v68lnDZaNpi5ogf0Jr1R/HMxd2MkKmhIv52fo6Dlk
CZwaGHnrBnZ8o/auZ8voMxIf56mqjVWNGCYHEC0K3H4zOFuiH21ZUUfoG2hAAu8JVRCM3j31cEOd
41ibgDLWH5j50cybIb/Lw8i3M1k+J1w10Ikh8oE2NaR1p1CxaXcQbq4R6NRHo9nkxW9bFkuFmckK
gqVGq/2aRnlvOCGsscpnp3yftJ+Z6w/OgzPqHgg154OQeOk+7eGCkD0oeTWauIO1CiSPEhrE04SO
WG8k7xV5Po8lM4yLEl0UDWpTYe3iluzxdjNMLwTUD8141eurQf9GLoxGhb9figsYeCnP2sgEml6a
77k9Jx5eLLcYn3I4b5Wg3oVM8hOI7/kHPbnG2zuWsI82bfhIysDG8+GS7icaVNa+ShDd432oysjD
zIAvQWqFy525izZBvhiNrH7YZs+Dmx7c6ZGEDBOdaW7qa6hGN+130uYVKFeLqsKli6MMoHRst4V+
VzcjJrnu9O51xGDmYvw4v7iS7cY/w4Ed3WQq224lBX0YPaFtX9/nii2xSraU3JaDNi9ZhgIwavVB
Ur/ujzZ04WZ3H4/+7HqdLLOVmcX+fLXFo7yOlckAXjhf2f11VT3qzcP5lRNdoNZeyW3socnrxmUQ
y/gwze/GLDmPBdSDU7fngu7khJGVDgBwpv55mZV7zU29WovvoLSDASjkIilv6hwdAoUl23EsaT3n
+VwgaR29UdME0JZZPRsFvUzz6MK252NuJsfWVf2lLiFEbW3IpEripTiGIf/ETBQ0XP0JBqsvV6LN
lRo9gnOqmH6ufqhpvIuLZathwEzRplfovJVUK4S+gqMNfFdc574w3A00CEx5ynYcwUiAZtyUmgnZ
Fxl5V3gQrGC4jY3Rla2bzljTPhm2heP47ZjcDJA+LozfsSvrKBcuI3pBUZoF4wJPkacbwGp7Y0CP
JPKCnglnZr5Ldz3029TF06uXbPDObwaxcZ9w3KltQri/g5w79lv1rIAL47x0VbB0W0N2L5bZxQUS
1P7CaOoARLMHtUQj1bGfLnrzRlGPpvn7vxnFBRG0iylVwV7aZ/rTNncl1OumSy25ctPgPJDMKC6U
MF4qNSsA9VDpcq7T8MkNIZd1X5WXk/6dsIL3G8aBRSJFTPZjVhvMVUOzyNCj78eJc6jiF9UgflrM
vmXHUDrCA8v0oUb5Q+jKnnSZFXxQYXVotBxCHxTaKafAxOoIXUYAJ4l6mBT3AuHzLm2tqyGOZZtN
dN6ssTgjoSBYVmqJKDLp2S6OgrG6o8seFZuNq3hRbEJvzfnGFlhDsp+0WleziOomT2Bel/9TOBcK
/WfqMSclhCavTNRa5C/s4gwBSnCA8C52CtXSoZ9yiHn4S7a1QzTYvunOZThXW10PnEim0i08iNZw
XCwpKtuoaQe4BjmlbR7yWPeg2O1EeCxzL51qUxe/qWVJNoXQXVZG8iElznu7NtgnVK6caTdUKBuC
0WDJ1MRE4X9tHRdRjAq9aT1qVH41vmWqr8a32SzJlNlf8cXzUXvHHEU8lkFV7PR74WmERlaDE6Zy
quuhDu+RcUmObBkEF0JKDOl1qr5FglWHl9j9m6aTXQKFC8UaQjD0gTWscw6OglGTYDQTiEfokdLi
106dvFSmICfcuH9BvtCgUeTCrI4JodCe57elf0zc+JCgmDu9d8pDmmh3DnTfzkdf4dKBJYanTKbO
zHN7SxAJHMzRRplofmvdW1PW2il05NXfz32aSS3nQWEpdmJZe8dNbuIM7+RRpWzC+Tt1DSgIOniZ
B43KMLhvZMVDAu1j2IL3ztyLbKXwEtofm1j2NiZ2hr9AJlf2pPaU6xkBkFrjUla//K9tRxJSxSv3
CcLFORWZp53kACE5Oh1zz0GTP31KYsn2FIZTgjo4hgHZ6FLl4lupdP3sGICZGY83ymM/LjAYjUyJ
v7iTV2f5fsSV77zXCTImqBehTwiKpiBYfiGwlCSNwWev0BeygTC8OUCqw2urQHGfzwOJrs9MWQyd
Y1DbQustF30yKH9YheWCrUXoxpyLnZIv2xDjM/N22ffmb7xGXxPUp9LZukyJ7HldZCd4OmAqso5V
/P809lmLOpZjCrKKSRsaGBhOs9HGzPVoVvUYJKOXgRpDIuq8zYItDQI66KV4+kb3AU9Q00tazqGG
t6c8pDkkXN/HGa2W5zEEqgM6aKus6PtHa5evYg8L6ayC4iHIms3bYgAfCGj9hYMZR0dlxjQpZVJu
UWyyLzSkAL6+pD/RuAvmkDVkXhJByzn994I97CeB84qudbQJ8u+89ayrxWTA7oF8kOYhi7IAusNY
9dkLLVcSNwUh4ASMi2sUr6xqbQFsiiZwZhQy+zrkpTwlnt/PL7XgUAASHipxPcMNit8rZYOKi9sh
tWrnARPo4mjw8iRRAm1WDs2ckG2bu5oHgZjf/VQ9nscWxKATbOZqq7QOU/YodI/weKUslo9+GVsP
6t7YmLLhCqJ9sraR26VzivpgV+P1JZq7axvJTlPujLrFaBSIwlb780aJFhQzCNDLAhE1ECk4sLhf
Wj2fYBTtMEO3MXQIZanW9IzBPQQl0PJXkkMkuGqH9EltaSG5cIuWFNQzB5KRaDyCEiG3pBMEXOmk
gLu31K2XLm1/S/quCRKCwVTLMlEJnmhp0RZEmJyDwXSCT/HQ+TZEZgZrG7QyDvTZ7Y403GvRVdJL
toQoVUa/yF8ovh9uqQqTJCZigjmR0NPI4M9V/IP0lp/p4UtG2wM4ih9zrR9m9RtX4xNs7rQsO4Ly
LypfuM2ltwPGckdEu1Gq1s+G3KsX2/YGotyedyTRp2TKn1CQ0FBB4W8iTto49cieqSn+tVRfCZ+0
JAvmSBIBBEc06M2fOPrpJ8TrZzekBnCccAyuyqAq0bjU3CrZ1tE3500SQhkG45VC+gzU3FMoW6EZ
NQiCTQUFwygpdlDSajD5ptX2xLxwZE0KQjgmjYE1RIjjSUYhqQvy52mFqlGybxZLg1wMWDJzUc3X
buFqQZ6EV3WOKXnn7WS7jLuUQLIKlSGoZkNPgmcYGI2OPsoZWU9d3DBpHmjpqrIRFkLjVhjsz1fB
M81KI1RHYEyp/d4P2UWYJD6y7QdkRgc7bj1DsYPzZokgbUjRssFVmN/Os8OGYmychfEfR+1RUXw3
erWXQzc+FnjckV7ERXF0DcYdDhXVQ0wMB+3EBqMlHn6ZKSRcwYhUjZ+5EnvheJGQf81VxdBK3MDw
So9yGxoZTpe0jpNBTRmkoi3bSeuPS59s6Whtzy+joI0QODrr91CxkNAMPcVZaDN3DTvd9RFzMY2H
KMETGRRNQLAO9OgDDzC49StOQApZi4ZoUaHmygh32A6E18tL1RTk8hp7XcVLGcZTb4rkSbWfqXWM
7PvSSEBJ+MYZ/0dKBQ0hTIadOyDQ/BalnYI11WL9gaJrkRb6JkbvSYtplZJ1FZTWsdVxe/4fFv/y
7UwxKCMZ1tXMfsXQ4S3CsPTBonpqo2STlNVB76fGU2v3xlGj5/PgooOQKR6CWgZdzi9vq3jiGTqq
4nRy8wGR9N7FuQ+SkecqkV/WElaEDIzbG8uC5p1UA9hgfLjRTu/zIE9fmmYzYcr5ebvYX8WHsrVd
XELRLh26cxmXbdCe9fwn9Di+8ffjoRMMSlTT0W1wuhcitY+c2sXf37nFgxYP73qhBN+BcEG/wCwD
qClyELXaGm6FJyWIiQY5pBNVDCY7jyCK94wLyabW2Ohj5jd02A9jikKXb6u9T0pv7qABLOuZEUXf
NQh3TkMR0nBaVuM13KfGPhR5oC8OmsUMv5huio/zFgk/+8oi4/SzQP9obkgJMH1SPA26IaYm+fDC
NbPRXQxpG3CceZ42qsiJrbco3cwRiENonE78KH/S0u5bOOiFxK6EMB//bTClA7uF0XscJx53KvLg
TQYudaBpnazuIPxCLqRrEemQtfHJsKKmWd4RxB9XbTe9dUyTgPS/SZ15avlohPf//hMx4QTwtMEH
+NKl7S4Q+y1t3Grq+aVHBUeRlRdEX+gTAJ1Npz4wN4tT5A4ArPGnDSMa+xjLYrYMg9s5MR5BuzIF
xmxt3fTOINfIdM+vkyiPXpvB7ZtapSpK7IAYh8s4hVrZoaaB2UnipMwQbsMQ6LHr1ABKa3Tbosm2
mMTsFX0r8WZR5IcIA3Jo8D1xzWQ/Y5X12Yru9iMLAmzYkePF7lMGVmRmfZTuP+eXTWjQCokt6wop
demM3BZINXTZLWjqFtYu7yQZl7DQs7aH2btCadDvNNcjlm1IljviKN7Y4NyMtcAys6dB64PY7fHh
ZjxsWYG59INXVsk2z9PrtplkP0aUP6x/DHdQzCbp9DmFyZPjPo9ofkuWaptD2siu4uNkmh5CyA7d
s0FcfIM3xcQ1/u+7Otxei3HVoybjmkXJ1TS9N9DAGjcQlJgx51p7+E9flu+qLuPQ6dFnjNKvHR/K
CBKWJahTVCaDInEgh9t3llbOS2VjNdHI2uqFZ9LIw6ji87aIQu563bhMqBysxkoY2ZHMt5ru68Nd
393r2WUx7wvZiSXD4vZePjTaMnXsG03jZUktr00xZH3oNkMa36aDi8F+g8Q8YdGDKRtBEg13WET5
0/3RNn01N4xPh16d8JDPRrHFOv6wi+iQYhyyh+kgxM9I+lC57lFt5nr7r9cX1z3c95DU4FWbv0IP
ThgbFXhLflTFCGcfY+VgO/pk3JnDMZWdBiJzAWdaeMRGdRll9VNz82ZMXQtzhH0nVq5NDZk86VFK
Svwek0IyiMDNsbWZ1c5T53x/3lKBu55Ac/EuN9u+a3NYWmhXab3Jm+cylEAIgjcgwL40/sxa46va
pVWHycSYHGlzl9JAMTepuw2Hi96QEBGEtmBcF7ooUATEzNfTZRzmTCOJjWUcrL0+H+PqOR0fzy+X
0JYVBLfxcsWKsjABRJlsUnrVQJAPImbLtHdlWr9s4bkbCFq4Po3hfGJpR3fKanwYyIsWyXGu36YI
JPr38/YIEl7U9/FYxCa4gELBbTQ7K9t4seFxLsH4O7zg9LIRmqKP8onw5fk10xN30igQVOV2mC6d
7lCEwb83ArolUJTAJmIaDKffHdop+rCw17aoUCeQ16Bkivy3kKQ6og+yQuELsXZNDbUekblT80dv
+oV+UaYv/bI7b4sg2mI+519b+PKnGRZUiRPYkroQSITQ/nSRp1slfXGN63K5Ow8m+jas4x31ZSb8
yvdnOBQt55CvAHFnbnVUm6zOG5c63thogZOsnsjREMvx0g8kEPG4jFehuOogrLOnnTHolv5iVmUv
1aKlw4MObtQ2tP/g06duQJx4KHQIdfoxhLAxcxnze6udjmJSWrl3ZvzuGMXh/PqJogHkyBiFHS23
kM88ReyR+o6YT4ZngAn6gkPj6co9ySOPzIqXEElXsQyMSywaA0yGXGM5cLnB1GV/no7dkm5nDZLY
kuOPrRQfe9Z2cYGUMT+cjDU7DdO1Cik3jHjywnRTFEEX9qCC3ypIws8vpcgV15BcYG3HbJiHHhkx
aFbHrHR/9GgwNsxY9sYqchL4COriUMIHF5RzkmHB5SRSsIsnsBj17Lmxn11wM+2DluzDWJJai9fx
Lxgv4lz1xVzZOsDqKN6PeYm2S7rH3KdDYpaeYi+/dWuinqOoskYRUaxaWcm3acdqOlopo3xXxPFo
8zRFurckV5Aklnw2TbKeOueVNET/7cBMHPX6Z6yZrad2xK+y+dKup02hGkGqxjeT86paYVA5T4pa
79JO93prvNHrx2gy8cqDiWsYt/QNh2JSkhDPQmXiCwfHUHKjtrE3Jyvadx0CdtL/0yytJF4LdyVK
n39EdNnwqNMQoHWgxBoKQqilPnbhQ2/ctOVu+RXNL98wR4eoncYkI780145uMyjNgviZpaY/40Lo
2mhClD2LC61BFoCxzUyYkH8KwOT6Im5MoKhWdoff4meYsBRC2KXIq2OvyQ4FEZEEDLZPPM57lmpZ
EMqQTuFaq3ut+muJ36oJ88mpucVDzNWizY+h+mR3rW/lMuVs4SZZgXNRLpuUIc+iAQFVzS8c8lCo
4UMWL1sbK/uNj7dC4oJbbWgLBgdhWatsD7rGnL5RWTuE0BiXNVlClsFAf/qpH9bTOJhdCWOS+Fdr
BE65TTq05MtUf4Rh+hOGT0/qLClImwFG7dAvU1f+xHpJvrN1VyCcV7i9O+hJy5Ls8aEZ93l3n0aH
b3yRFQT37ZUqjzBGGHZoBAZglpEeg64sCY6ixYJeMu50iMUYE859k6jIaGhUAKmaS8xaaJvLWDZx
QXh1xMMPAhCT8IO+3ul3T2o1z+xJRdLjfND5MYptDzMY0GN5TREnptTT0wen+MbzCNTZP1FZHFnV
r3BxmV3MfMHBhqEBvepb4ECf/0ACf4ZBuPqDBIpxjDyfpMFDOvYm4qo56U+ZgdtJYkTvdCJgd/Sy
mo0g7IHTZWqoymvIvfk8bpytxeo77E9F+4VO5sCas4NSzoFDOs9IP85bJvCKEzDOu+0p0vR4BFiR
H+nUIvfwxlHyUiZcvZVBnHtjnsliaAOu3As4MYv+pOf3GbpRY+XXeVsECc6JLVxgGztF7Wr8izH0
0xOafbd2jwqU2wSt417N1HiCevnGSmXuJ1tC9ucr97MW3R3Ggn0vPDdaoDYUFeQxJSGC/XYuCT6x
jdtZjkMjqLDCtghCBoWDuc29jEYks4PbRhQlvCmPYEc6GRdg4KOHwIUhsindghztxBL256vlijF6
psI0Q3iDvbP6S6ffTq3O9pNH+sKvJD4hXjdIFkK/Etci/iTqC60gbofoXc9VYHQXTSIbSCRKG2DQ
Xwj+FCJd6zCONaoWsUdHz9UuJ+JDsMWGkPKUeVTz8TxoyWDFUeITldu4sTsovVYBNW+I1xl3RfFa
T5dDPHnRJNm/kjW0uf1rTEnWNaySZUFYfpx3jiI7yMU799MY9gtWPlEpQ1V3LkPA3c4ZvSnajOmu
yJjwP0Scd2O5Px8qZKvH7dkET2nTUgAQArpovFuW22TMfJoEo/F2Hkm8qz5N4zbuWLpFW6hAgoTz
TFFx0rxSkxC8RefuiQtyW7cxy66nCUuEZvA4Ayt5acu3Hm1+g/pWpsGse4NMcknmFNw2Rh8U+Mkm
7DK0Zxq+SctosnXj0hWtGaBSPuHv7934pzKPe0iIvfQ12Z7/PLKl4x99egxGGBbm3HVkoutnC4ml
LoK4I7RN4yurDEr9SGR6WMIDEQqqULgloId+rXPi8A91hEBnjIKkUA8GSjS28mGDmn/ePOFX+ov0
pd7ZaolaUAqkuUVrUVt5dfcd/14hcFfOyrYpVVk4byEFaw8fmJoUySSJhEfGCoOPdU7Tpa2Bb0Ty
VwtzvaNrPFNPeY8+eXBOJUsmDA1MkNwGLxpK81xo0JTRbtAli72k3xla7mlOMHWXNLmpld35jyN0
8RUSFxpUN6U0M9mu7e5VEhB149ayyCB2gE9ruMhgRHpSLSOsGRXkDMNGMfpNqW+0uvcaza/aEZNC
oBsN7ttzVrxWgz9SyQ6T/QIuUECfD+llDyu76pdlfOCZ8/wqCs+O1SpygWLJ3SUsJmZh+RyN966G
MRm3IX2cSFB0mMlQy0jQEgdxuWdispShWWJCnh9Bjc1W/XDxxwjiX7E/yJ4rZFDc5rLGVl+oxnwR
JTOFfa8fyfxjyI5EJkMqQ+K2mIFuldHuGNKogLV6kSixr3WeNX1MjmSDCaMfFIFBXoVAJEqfp4d9
s8xQeEV7p686L0qPIRHWe09uOxk3V7i7VjD87tKTvItYjWqxf6I3ZBgvrVBSURW69gqC21y9M2jU
Zpen0XmI+39m83DetWUmcFuHpI0FXV6slF6mnppFgUp3RvjPfwPh9s9sNs44sHXSBwsTxQr07++M
6Md/AuFP2aJt0x5XZVzNcA6l+mZRiGcnMiE2yXrxN+d2MFKzYwU8zX6Kzbck2uXfUJHCB//rvA6X
CzcOmJgOS3vQ4O2T4TkZGr+tLrPkUkMr3flFE0a2FRZzv1VWrCR6nNkNsKL6Z4ixPEuTP6upgXG2
6qZ33aBpii2xitfzqMLDdoXK7Zu+16x8YTemaHwz6ycFMtdDa21zTcOrkuV4ZZbJxktKIgKvOlnF
Qzg67Hzva+j7x54bbqAt5SkyJofMP7j9ZFtlq03MNH0+OFNQjC9SXXcZBLeb+nYxVRx38A93a0/3
Zf4upVhLIPgif1M6ykyjP6v1mNNbt7s3E0lgE0OAKs4eE5Gn8oEtN8ZGZRtpXqgXp/ssfAJ56Lyf
CU8c4xOD+xjU0sNJc4CR5PNTUvReMpnbbAq9uq5eS1NGQBa6Nd7joboFxWCUA043U9MS8J8MHHA2
+hcgK+a5dDu0SdDUxzg9qLKqsdCl8bpsghWKZg+TO0/bcMnc2QZcor6a89FpDnHlF87h/BoKv9MK
hYsQJMtRgC9nbBzjEnwZdXqJFQkEc9gvhSf00WAaK+wAo/Z03cY2160iQnE1R1eZuteyTQe1QX0K
umhn2pO3ZC/fsGkFyMWflupKZiiwKXdm/dJCXuKHlOCdQp1lqi7C5VtBcW6+OHWWTssCEoWb3S1l
7CeRfZFPkvY8oSusUDhH1+HTXUSBYuU7x4CS822hXhMZM10wUIIRxD4/FB95LKi8Ty5gxiUK0GiY
q61nxddNvZmq5wF92MkFGk2S8GLo7ucUIgdb91sXGpt1JUEBhalscr5iQmJztFghHhVyY7ok85sl
CxtCf1xhcKtp4KXcJKiFsktTbARF8W73P/tlo4W/GnPTyDpJhR9vBcetaqdEvdqGMMk0f5D5Q9Mf
LfdCWoUQJpI2FMwhgYnSP68/6Mw5qUr27bp58ofmPQ4lPij09BUAt2qjGZtJbQOg7XdZcYQkE8RN
zu9bUYDFHR3qiSym42H49OOjaVSJnQgRz5ir8r6O+6NLQAdZaEqOPRpLriMVgwF0s5NNDBV9ItDG
HHCHwN39MsxVn8qJuOWEgGHd2/Yd2EmTfpHJrrGiFTSgMm6g81xHfxHnCBjXo9RNbLDtpQchFH4i
smDynbE7v4oCT2AT/qCZgD5eB09Np6vYQWNYSRzMSVfRDwqxllD1oMMmkypiG5EL6ico3LkxuI09
UQsoaGq/rWuooDb5FhL3Dx3q1hYK1+eNEqwdZtwYUJ9gGjEQlj41Ku7z3HQmNomdxpuq7T6MfvIt
RZXUqYUwBqqOmHONYZx8+m9DLhnyAJhyPaT1j3IAj11rb12ZmoaILo/aJpMVh7PB59jPWKXldmIV
xIwxfzp0SrJxmiy9V634x5JF6SYx6GUR1tdZar1UIAF6w2JdhVFheGq/NN4UNu4h64hMVUb0PXUM
TmbEL4wQ4QUEhkFH/3CD8dCMODm61eKVvaV5NvJdHwOUYi+1ZAJsQkim94MWe6w3r2MXT3aE0YFF
4U/T1qXHkLT4723GWNRaxssX1Wgx7u4Ti0umzMQaUssE1gxJ1iLel0PqdYmvLtf9EhjG3Qw5gVbZ
nHdaXRBXTlA5r7UwMb3qphzyBEXG9FkmO73Stap7C0NnvnL6xLjRQov8DsfJqbdRTzE5M7fU8BCp
2nA3znmJdwVda/DQOakHVxvawe/aDm93tUE1DPNUXO0j7iJrMyYRAksP3vXk5bpR78MsiZ7i0pzz
oFH6eJuEA5HUbQXhGr1Y2JGgCqLNlieQGlo1KgoTQF4IhqoZD9Q9QJAwNnejfVUOEragaGeuwbjk
e4zguQoFGDpidd0blVb9raGR+Z4qSf56/rvJsLjPNidKVjUZsIzovjcPtbYLM/87EIynCqayafO+
r9cG2iEotltO/pnKW4x8lw60ElqBdI7NYUcHNt+9Tt0qTcYWQUYl8y4bVQ9PCahlylhHojZoEKsw
0xvTTEFP4+sZek4znf5ZraTy5tl8j8qPguaXOhrz6Jz/ajXb18zUJ0W2XzAzJsqS2/OLqbEPwh9G
BptxipOBWISPp1mu9lprsA+G2QMbTI55UV1l3BIXPQ5NnmKSNDEf1NbJPVVNLiaSKK92mt8XGrU2
UEhRJB9XFNjWP4eFhVV4L0itJQuLpYMReyMGH2TLNel9LTsW7uN500URBnZr6CPD4YRRBKdQJdrc
4y5LCx+NR2h4oFHohyXuO9qchbj1dEove2gVIkKkCNNQQRPEcXyKqDrlmBkMMTV+99pmxKt7s+wt
2RuKDIYL2CHGyo5aDZisug7ToA6vaAr3kmkFiL0XI9/wFGjhFHLZt1x9KzrmWdI1WeFHmZ1uh7ry
Uje9TOf50aUvcZlftTn1GzV5oZayLfPlQPQf5z+h0FvA3GVqGjYju53+giHqisEkOJp6E5MYnuHL
3lTt2uRXIWPRCAP2ConL2TCQErO12CHY9iRwsx9xTL1sUr0Yd56Ejoc6HCVVIFEuCu/EPB1I/+OE
4GxTonloDXYAIiGevCKb5qClpozIIIp0JktbQBeD9tEXl5wTEwMeS6xgE6TZ04QuWnUJzn8lYQZh
mirr/MFkUZXn34KrapuNgkRXjaA2dJzmZ+ps2+XSgcYfJkBodmDLWoNFZGSMt/nE5AJJlISYceIC
U8fIowrjCBHJ6p+DcW2E20YPFusmbvwZgU750eh+DhmKSg364mBVB7eSpeCCCd9oVsVzFJqimQwT
v1XcsmOXdvyasbqIXI+Yv8Pprk49JfRG/cEKvSXaaJhk096Q7MKoghCNrc2R0k09vubJpkq35z+J
yLnA6v3f2BQM2ePuU1pYKK2hdYVPh2nwVJag9nXVSZqwRIHIBOMRo+DhW9DWOt2e7lQhSc9p4RP1
99L9qC0bIngOGum/wa7EYQ3RWddEbRFFv1MgmnXdRMyxAPP64OJ7L8mtI2uiFu0UBDvQAjE0FNI9
XPDuEqeiaMYp/HIme5s0V3al7RWtkyRrbOX58xiqq7gtQRiFSbCcmjJmeRXlLrhYY1e6ibeMmnoz
QOPu2KpNERhtr94NVKfHYu5Vy5+LuHw57xpCOw32tfA8aOCf0x+AuU3JYlH8AKU5RMOrGu4K2ecS
BVN05v2FYH++Ojia2phxswNEU8TYApeLtUmWIBpUkN8cyBRuvmERZElwrceq4p9TOKPJjM5pGdyg
+2bhXsUT2czJcn8eRmjVCoY7dmkD4kLfwNshxQd9arttvVJ5sbpHVznUUrIv+9u++MkKjfMTPUr0
xRyBhot9n/9YoCMVF084e+P6pXc2VaV6zm+1OUB/0Ttv55/s9xw0dxaqSxe21Yz1rOOdrh6HdhO7
V6XiF80uygOnyXeterTq1uvMj9DZxOZr3B5CepvIdPhF8QX3bqbmbhP05nIfljRgthIHa6CkjL29
r6sgiZ7dRXJZE+0IJGyQi8Rwedw7uB3hjnkza5gDgUnf2q6dtK3TxZs5NCRuKjwmMf4NXcY6Jkvh
leTUTyNiDd3YskPi/3H2JU1y8ky3v4gIhJi0Zaihu6vnttveEB5BgBjEKH79PTju9z5VNFGEvfGi
F86SSKVSmSfPUaDQCcWQWL+1XnaZpyIjjXaMd1EILtn2OUfK6vh9gV4p3gQiaTdu7LUVQ70NHPkz
wQJqe5e/hKRt50RZD1cedox+LYSna1tA67Xjcm5j4cAZUHl1Ms2XQxxMjpcZByMHaWW5A9uA/Q8A
XgxUo/oFTbX5Iy62tgNFKC5DLEhOuB46I/XSLv2HwHluY5lxCG1EMgobkYvRImg/kqPRJN8d0fxL
9efc0sIh0WpwtLjAdZe/NuW93T6M00lPH/jL9YO++oXONm0RpoU71EB04wtF2UvcmF4O/WgzgMDa
ZO6RdW+ElVWfw4seDzLk8x/0MKXV2m1O5oEf69ZN97nxZG9RJazFC7Cp/p+JPwfw7N4xFJX1UM/7
Nnyehp9GExDpi60xsLXc6tzKIioZ3MhoN2AhLRSxja7xwGBx/cOsbRUQnhhyhvqqDjLBy+NpZRVK
jhZBKkLvLIybCoBOt0rha3nIn0q4juiKItXieLIR02cNmo9oiqCuuJ8wjinw5jGq2BurfVtkQTqE
15e1GgDPbS4uFrvIiI0oiHgeT55Z3LWxxCjtrS52g/Kb+B7cGYDMXTc679XiMnNnkVzdojrk/JZ3
iNbGqQQqHu8EgJ/7ma5M/EoVOqvyO91iP/hTUrg0ZoE7d673oZuLOcFFGLLivCucHrOYnYXeNKYg
bbf3VBb2jg1FvJ8uCP4G670iymNxgjx5lynhZew3TaeTQImoaw7meMecl1Y/2u5z3BVQIs0DB3w7
W6jPj/sy/1QGdWx8fwtC6Jc+pnOmqkngp+ZNyIdnIr7g8dbreKOMv65/gQ/nBcS7syIp4rIO2ovl
E7Rh4L5tEjuHIin04uvJbL0sn7Z0Tz+cmdkKs+aSKyLMh++MgffKLjjaE5hzn26asnkbmQFRuMJ+
+/vlQIrSAJM9RQdpWdPraRtlbEK2oCfxN4Fy2WTE/nUTHwIz1jLzeKHujy4VWQJEilajOaoeKOhW
XxR9aSdQXY8eiWOv4J8sO7xubW3nUFHFMw5THIazZAagRaWyyZJoU3H5ySLxnZvITyzeYvRbcQMk
6PN0ro7ZK7bswhIoi3ERl8h+dPrZUc1Tg8z2+krWTBgWwRzeHDQ/PBP1cehGhiPlJ1Vn++AobRFp
tmiwPhwcDPiZONp4j4Ik/0N5WnIMGoMjQPgkRwo+vNKi9WPrWTOpP9GNxvKHCw22LLgCuEHMWf50
cUh5JHqmchN75qKI8FsjgZgeu/HT9W1bs2KD/QbkGRZKl2x2kLNrU1kDil+lNZdvxqeUfsek0qkq
XCgoThvB+GM1GgsCszjqUfMRRXni0lRtxrYoHJiSYGweu5ueohtzYOVBM2+J5Y9TaKNYkg5fUucW
oKW/Xyce9mjhWWjKgDTm0jjrwFNa9aIAEXfpJ87ecY94T3poaWwYWvNDqCfBAYGcxuzyIkNwKeRq
mYIhALx86Jjfj7H5dH0t6yaQ7qIfaYDldLEWo9RlYoK+EMKx8bFqBsxM9tWP6zbW/GJGEePthXcC
Jmgv9ytOoKYBsdUCTazvLspZzhcJ0WL9r0Xk4BP4JDo8D56Ox97CTJdmA7Mldsu8LWt2EqYTYNZ+
45usRLkLK4tkF+2OgRIOK7LC0D6XECswf4pCbPRbVvcM75CZ1x+10OXwScutlJU9zMT2O4c6ZB55
dRNsDu9/HIubN+1/dnAZXW5aZbellQ6wkxdNoNX7afxKy5spMbzEhiQquy9Rnaj9fIuqaOVqurC7
cG2jZnncR7Ndsw0xquYXPfPS3A370fRM+qyjTvDXXggSYWIB4wByH1TNLldajBFvxxa6LYhd4CUr
Pd4OXkQ/RVuDeCuf7sLQfOTOwqANUD6hCoYamosXh1PjiPZueatk9TUD3fTGulZ2kqEtBSiF5WBw
fIkq6DSMjBOKINFU2SfwmgVt3HUe5rC8VC9OFEW5yDQ2bK4tEaJIeB8jt3A/FFQyh4AROe0Kn442
SM56r08CVkDeod6oDK+cNkT4P9zP87WyrHLyfpC16yB0oEZ/44oi8WyCXgB1tjhe1laE5NWB6D3U
6lC7vfxoTOlVP2RYkcK7n0OLlz1RSKJIurFzqws6s7NwjkTXTLvnPWJh5Ow5iX3DEUHWTLvrzr52
QbLz9Szu4jFKUKkSWE80FUGWTSBJ3DVOaCu/sm+grT6C2bfWggbDm910y+nfgnzmtxKGHeEhSKSt
Zd+gAIvwPE1e+AxjBETLQkOZITHK5+vLXMmhzs0sBxYisyO5lsNMnOAZFH0daP1i6mXQGuRQVlvO
uGptvojnEiKaiItmCB/rURvcCYuCW+hVeaub3zn/FfdNkOD1c31pKxczWJ7RBUI/yDLNpUMSrdGB
FsLSKC8eNUHvnPrbdQurrnhmYeGKta5kLBgsOGnvF3HvTaR9hkLFhiuuLsSywJEA9R0k7otda3mh
RA/5Hb9x4yfdGV8o3xqfmw/nxXP5z8scCk02XqAMMgGXh7fk+LMoLTj7GD1HM66qfHVQ7DArz30p
ihBcl455cn7pIOQvRLu/vo9roQMKPKAVnlMcY8lRX5hNHVkKJOqp+5CiFlUMP3gXRvq0ETrWAj2d
lduwTBe0+IsjLS0xEIMDkpRS5wRUdDCWthepzGMs3/cu8bjYusrI6tpQgGD4gMyBzNDlzuZQSiwG
0yzALkk/m/F4tKEi99XJ6W3VWqeia2x/MpNXWzrPfBgHz8oScpTmoN9Eoj5apqS7qq2FFxP6dn3X
P3YX8NGBRkFaPHegQFd++dPQ/0LdERIZfl03npVQb7BNz+7RTRnG9GiU0c4aQC2l1Z1npZlPgJix
ilOGiY8esPW+Hrza+m3VWwNtH+ph+Fm4zvH8tXBojWXpBv4fDWmChLponQC9Uiz9d1Y1+5K8FZOv
ladKBNd3Yu0cOxZwm7j8GbTRF95fOVqLznle+KQW6aHWc9PPaDKeSprb/2IKC0T2xMCbuDzLpsub
qGBYXCmnE1NoSo/6q+0ML9dX9BG8CRsOrADJiw7HB7ARGp620OesdIIUqJMlb33LT03/S0U/6TAc
3aRNPKvTffRyXwgfQwv06IFm6NCW6chGwr/2QcFQjn1FH9yylohpWVlk4CrCU3MgHm18EB7G9Q6y
ExEgeYq9dslGwFw7c2Bghyoqrk6QsS/fMeCp5baM4UFG7EXdd8fZFdXk8y183OrCzuwsXjJu7SSa
W2oo2/dv7fjYF0fdwrgV2mPsRKpdNfxDLgciRzB3zWEa/ZXLA8sRJbVoSHBgXXCLo7quaYPXSLIR
JteOw7mZeXvP0m+zbdOGQBUUBEOPg1N6LQYt3C1M2FosRujBZ5oDo7FsfuMcCME6jjM33kfJSUgw
XjsHpu/aIky2NLhXV3RmbPGhEl2WjchTXG+m7tX1rcH3DSgrr5+5teTmfEWLSJ81cQMkG1ak5E5z
Or/AIGFS3rX8zej/xcH/W89StbHH8N2QxzAVky+VexizJ2m81ltapKvH6MzK4n6w2ZCNjQUrzD2y
6rOqHoA174eNy3/1EKGkAT/AGwyjVwtvi/M+5QKPvZjGAet+6QZHtfWz04DEQeM7QnXfVVuJ6JpD
zFRaDMI0eBYtIz5PS0NIBw6BLD5kee2lMg7dLXq4PyPyy7Tq3MwiQWwJ+HI0BjMayuVvXWb1wDw3
vE3D3nLUi4nJwGgHcurC8gAR6URQEdZ/w5U8BIqRGEN8bp9rPlICUj67htZ+GjvCZzBTwxxApiVc
TSVAOjFZOt+Fmthzb8u8QsGBuC9plLKn0QYrTy+i5kuN/wXdWCA33vMaSrxtUsbZLtbMvkWzCfwZ
XtKi3/UkBxTUAtxNDUhc0xok3AbVs92QjLQIh2Ewm53T5DZIaycaNNKpHquoniBQmuYy97qqdXxn
tKpdDdyCiFvMuTZmWeTemHQV8xT6gvdMtmTybHssfmqQBn1XetZyjzuAMHrgJ8GrajQnpNRNHXe+
mVaGfZP1Dg0MJ9Zfhrof01NnKvuRJIKNIUgXhjh0RiN/APFxFwC3HNteYmIOzcyBYcKsrR59Sio2
OqdE4LnopwN1HogU8pjE0tmNaY+grcwq1fdmwaDyxlTqvA1pHbde1/X5nsi23AnTrYpdytoG3UZu
DrdARY7fIj1JO38YtQpSQ0aVbyQMa4fw3IUWMV9OwwT5PhwPga5ZE9130bOD2pKbvV6PXh9bgsgY
0ISaSYlRJoA01eU5bFLdTMhcx1TjQ1EeQJqX6jtVv4GU1qvS28g5Uu1w3ebqKTwzubhoRrdvnEJD
4UUChlwZdYIqSPUUV9OX63ZW9xB9R/SjAVvDmb9cGmvqqS9y2GlHeRiA/S/r9C2l9nPVDRufa30b
/7O17HyPqoBw71xxnuwDcb/r6qk1ua/cb2YVTlPYZJBK39KCWXlkzLBq9I1s1NMxP7KI1EB4xBIA
YdQC2SmuH8vhJMcfcfJNlX5q7RQOLH/FOfcw1WpUrVcaAc/e2/z79W3+GMkvf4Vxuc2YQnKjNsGv
6DMgHaMXqbKg0Ec/SoKh+pxwnzcb79aPDgSL1JpRyTOx8HLdhYW5Vp60BVQJLL+qtZ3J3eMQbZlZ
qfHCDh4k6Cbb6GouG3PR0NtVPpW4CQf7xWTQ+O0TeWgTdmNTNIuFkQ1+QvHIa7k88hLiWODkdv/e
teZfYc8MynisYQTxcn8jAowyyZDTi/oTZ7+yRHlUYle1L5r41qt7jBGraatVs7rFZ0bNS6O6iPJY
mvioozUdUmK/t0m3K6W5kQWsnBssbu46oJyOmbNlBUJHjzAqQaYKCnYwC4p7yV4Fbn7x4EL3Qoai
OYloCyz8MS7MNtE5nLcU9+Di2EA5p2OdhPs04pdsMlCW30eRApbw1/WDsbqHZ3YWByNirFS5g7XJ
5qbMv7ciJMPTdRPzZ7jMNC6XsvANCQkdwFSwlFY+TXrpjSAQv25ha7MWjuAajWMlBRaRAU2NqH3M
uPvkgMMXczUbplYDydl+zft59gARlZuiq4LFFO6D5vzUGtubRpCHRV5E7gYSeQ3odP5+dThRMzof
UiDQZbg0yWjdjYOLaq/RmpDceVD8vuj5jm7xqqy5wpmd5TjakDRU6QnsJKS4hWxN2Np5MOXxRqzY
MrP07DHvzU6HmQ7kIgzjRomQQSW2YOcfh/EhMIJI5NjQjJ0Jdxd2APGquO6iAlrxYQrSsa9fqx4k
bwU4Soeg7uOcHq3OJaBRkCkPMYOFcpZba/dc531IpSq+uoPob41mFoQcJOBA17/r6kac/UDj8rs6
VJrIq/ED3ah/KSPys3HMwClfrltZc9jzbVicPlI0U6UibLczfGZtBRE7zKPWT0AhJPqEXO0d7fTr
FlfX5eLhjArZnG0sLMYVz6rEQE2YczfapbVu3ZS0z9BzzLf4wtdCC4aoZogNoJTIDi+3EHJvbVzO
prqO3smofOSF7V9fzWr0R5dqdiZovkL5/NJGEmVpO+loDNSg5o8lZusPhn5o+x1o3Ah7NOzEa7uN
sZ+1gIbtAzYeZVDkTAubmsagsjCiGmyNseeQ1s8ndRSmGdpFu/G1PhY7wMeCuvaMfIO1JcTLyVgt
J24U6PQJb9KCqY89Yn+RxqkYbgr5dn03Vxd2Zm1R7XDE0E5CwFqC8pcL+XG9RSGi8cot+pyPc2k4
/rg2kXqiYosgsIia2iTzppjXpSwdvM3tjjIRcAAx20bzU4cEg/oMULev6vEU5c4uStWG56ytFT8A
5TCgtGbvuXQcIcoKClm4lRI8SyPxo3OTQACMrzO+8Q0/lncQt1FORXcTerofYHqTm7GKz/123jQn
VMyTfSTcLmgVWGLZpNBztxLj9fqXXDvlwAQSXEuwiCT3cnVVzyrGdaCBYxv6W1LkjR/XQxR2Ffl1
3dJaBJvReiAumPUxl2R1WgFhAqaJEu1G2r/rahokZI+JA/WrxnS/lbZqHiweD8BxoVuJ1yHS1I0N
Xs2yHRsbrINYZZbSvlytxXs7HjMHtfEi8igd0N19qZk3Fl8t9cCzh8p8sO39VLe762tf3WUbRSDo
wqKctISsE9fpzHiwkTtp3zQTCkN41BfxxlNlpSJPkFgASYxSuIMZzkW4sWUkDAvQUt8xEk+qfVk+
jumTLVAK2if2QW/uDGM3cdMfkHaQL0LfSAnWvrALsIEJfwJibhnuMGrkFgBJzjilh94ddjMAt320
3DuaHoeRe44jN+7etaiHZhvIoUwcHaz78nu6+JqkybHi0f02EbxTHgWw7Q14qZwxiJstDtiVA4pA
gFfgHJDQLF2EAqMuK4xq1TMS3K1va2W6EI2TCViWTaQeFDWnfdu6TbSxyhWgAK5+tHIAZAPJLeBZ
l8ssU6PLhYDdQu1G82GwvJ51GDfu8Q6GxMqJWX7n/nbRVkO/IiDWX/Oyz9NWgIxifBWDhji+l/Yj
kLNoQwvmI2HcDPyHWT8l8c/rJ2Qt0J/ZoEuQk3KsyLIlbDTMfDKMzhMQOhj1H6mV3QGgcECL/Wsb
qy8od3pGR45VtsVGuuJMF79gERxQ1UGm7OIXlBAIZqBPa5p7kO/c2u0YWADdKZ5uxaP5RC7eVOid
/dGSwHzgB7xTndOsm4hZ+loVT/Zeswb53k1xNCsCDu1zgmruU61rltgZFlRfvchy4viOxGZ2cKqy
p7suN/WblLnD1tTQSkoG0l6KHqkFODdey5ef3B77cizneoOVWnttcncV3wJFrZrAWcI8AtgzPij5
9LbIlKMQjEGzdawNFIEB0rjuVSt3N8Hc9aw3OT8gPjz5O1WzqbPweBDiYNQxRP3uJDc8lkQbn3LN
Egp/M0UdYsMHvKldpnlmxIjwPB1Q/I2Dkt1Y5VNs/Isd5HhgsqBk7sBefhc3d80GdwC+i9Bvif5D
r+tDMyLSptYWbcvqkTTRIkf/EeyCKJpc2jI0WpmJk81se/fR8IbyjKcnB5JnUFZ50Mo3u7vtrBvR
vyX2BhZ67SieW17kl31hSJ5IZCW6Ojn1iRRHg2i+Re+d5I1Mh+tOspYVAHc/g4YcPHU+aDClZhIL
pZelXzHzziyNZ9W/sr4K47jcVWnrtXQ46Xp252ruTUOiL9fNr60VoF4oKjhz9fjPVzgrRfCutTro
zM23NvukrMQzSgrxaBd6bPo7nPW2jbdIq9ZXjEzEnsvwGD5anG5tVDSJYqx4zKzXEXOfmiLBSNrM
z+z4ziYDBlkgwFpR34p+CnNrCmEtU4EKFZ6VaJ0DkLO8UGiUEKdvcVrK5s6tkMsf3aFBz1kBDn5w
WeiyPYt2OUjpUlQFd9kWF93aa5DYEGadyTuQ+C4nhSTjUdNBPd0f0iNBX6oFTsDUfieIDbZ2yNXR
jE6QQPr7Lw0cL9gZ/uAUlgh/AJHjOpkvGIykp3dZKwU0fdrqxASY2Dt+76TRtz5j7UZPfy00YVgG
lAWYZEARf3mvUVnk3GhL36wpZIsLz7GR7AIIpGP+4/oKVxIkEEOg0wpaX8Cil1OvUWVK3SkxKtdb
P6AVsgfFXdDiXchaeXTAmX/d2tpXxHsCOBeYQkX3T9Pi7Oh0eQTad4YnBVKflz+K1gZ0T/QsJG69
H5rHnul+30W7GF3J66ZX9vTC8iI0aiXEb4b5MdNEj0OU+m0BFFMe76izRX+6FoVhCpfXLH4Jd13k
uJqaMAUjEB/aid6YaM3i5r9LtDiglQwzYXqiSnal+zzZye002PtG3yqWri7WMRCeULvEoV1Ei2Li
tZEUWOykfQWirNEar2qfGzSdr2/qSiTEpAhaDyAFpOhGL1bauegh40wizSXdjXT7EKHat2vyQyva
gybGYx5taW+sINRmZShcqGht4fG0fLOYleOABRg2M360QP9i3ZB4L/MD3p6Fe0imQDifLe2uYDsj
fYN2lAchXct56P6aVBd5NR4U4FTB7W1C6PTyru0oGxNN4XekqC5ke5O+OtbJlRE687cs39LqWP2i
/1mzFhMF/ahqjr47dho6Ba3+GbWGYBxNr9oKeWsBAcUM7C8qbjOl5OWyotxQQ9dNePTrrQ+wBXov
3XNBqtuEZs8jk0/XPWj1sCD4GJgMw1gd+i6X9hp91DneiqVPmAKqr4JKxy7rdM+sTuDFAbFvxJ+j
4hN3wXnHX68bX8lnUan6z7ZxaRt63kSX6KEDxhgDOp7ekWQLxjqfgMV7AShKQAhR+wC56bJ+AeWv
KnEjMEvmmhu6AAVYukIWyI/XV7J2PwP8NUP7MNk6Q1gul2J1mH03W/R2G8nKPY8T05tMET8JN2ZB
b435PunKU+rYMA5MTaPM1EtihcQwtt7Att4e+1KojWT+z0W1XD1gpH+0XjD2t8QPCIWkIe3wcSUq
+X1OvAHC1rX1E2Oat6Y+j7YjAJvfGLe9ypJ7s5M+qNYPXDxK1z5kVutFaKWmNr+NXHufGBoQ9lsN
v/Wts6gDOg9UqMzlCEvfdGmsGLyg6KEtn9502XsaeUCWgLr4LTWro8nfSUM9wx5eDZHv0lR6Ut8a
/lhzFLgHSLPxHEFyuwil+CCEZ+jS+ZxiboebZDwAmwygeiM3UvV1S3j3uH+mF/+kmmd3MOp3dd7N
T9jUNA4uSQ5Nn4d27uyvu+RaxELjFo14C5VgTLFfeuSoUy3F3CqEfgBNqZoDz35yTBibW8wFqxFk
xlLjOQAqpQ9lykJhqqtNMStd1lFkhAlkf3aWLlskElr/1rvK+Uw6Qg4icaq7xmnInWtLcmsWFTj2
CIu3ItocipdOz+byC3CtGAxdFmih2WxQa1auaKTX87uo/Nlpv402dMCibOzrYp9vnbO1rT63uMht
VFLJhs0ammnxpdb93EBdWD0MdKvvv3Y3nNtZPPIiEell08GOZuQ7rQYIjY2+NjZHKG9DOCXZCB9r
2cW5uYUHDTThIx+wkXn7PkmQAlQvA3/WtaCMSq9ku+v+Sqw53H/4cGgaoO0/E1ktM4spFalTUNyx
KIEAqynkOMp9UzduE+LI2DeyNWoaxsBY7xTEqz/plTQeNYspetM6okevsiLjzs4odD46FErinTkp
9WSoUnd8OlGaPyL61PtqKEznwKNs/JYRjBv4loppmEwxwmDsxtltU7N2CAzMkErQ9fdlEo6WJm9y
vdRCPrstLYwIjD+dTn6yVm8ORjNkKtAF03jQJ2nh+M0YufeWVqdAERK3eqSxqb/WBsnfLV2AnUsj
7oQsv9Fj3Tc5iTCZWLbpsRMDRd6qGCjbMFSH3+B2970TUcvLdS3+RiSvAlQ95Qut6VAFqquHsEtb
/StGGXDWTZ3bGBQScWLvrKQ2buIBKsJeWw1t7otmsJJ9I4ATAKZxJpkguTmPaekHVhvg+Wzzzpg8
Vo2Ae6RjUSM0gfj+ZsgSBirDOHV/lhDo8FXnsN9ZXJGjoIzvUSVQAcsxm3UDjD2on1pw93l1iU32
4iZVaQABv84HnBBChJ1uil91pbqTPbGyAbVlGnXgmO3ArgGhFuu3YFH7jfBWuX4WN/JH15DipYSQ
VORZtXKD1tXY79zC9j47pRPfQ1VDT/1Y5SVmJczpzgTXcdjLDLoKBNd+MTB33xeRMWLsvT2Ktktv
pmEojih0GUe9RRm8HquBe0aRQP1WNvAwTQJVeWNZiopTYZVuaGg9jwPwORZgp+ujk25Umjyogjhx
kBm6dhIdfNdTpVG+G1IBExMBPmj6Uk11HQxQYSufqjFNbm2pqOnX1VRjmmes61m1rGyscMySeJcm
Q3OvWRN5MeXIJ2CiodHuGbQ0yGNl9UUVdgPp4pPWSno3DkYTUiTB3zEDX+/BtwG8agXPEBtPjNXw
Pg9+oM+GiEqXA8hStvAeAYHjFIxrkbFP6pMxfMn4Pc28Ij3Q8recAkXvbHdzHn4lIOBVgxoPpkBn
WvdFXC37ltVNhswAg8N3GBu7t+KfGcRAQAGzN2BODf0OXfDbWnCvyQGKN8uNoLQSAkGiBWg/AGYg
9172EQpNn0RidyUwG8Qz/L111w0mTqUOOogtZb6V6I5UGP1M/INUfBn+8qoxhXKQF5RZA4IGlKwj
kE1kmHRkRo5KrCNpdothg7TaiPNrhjEEhaFGzLNZHzg7iJZbDWk11LY64H/vK2Gjn3pQ0WtE+YY3
re0nqiogKzQg54Eof5mUVGpAvK4Boo4aE3W02ixviD52uQfaW3AqIXx1wRSTrPCmzh622G5WMi90
Ml3gYlDbAVn7wnpLVcOnAdZNCEM3eoeLLDrmfEsScyUdAHMghvZNPAkAZliaQSnSrZIK6QBpQ2kd
oEyBG/vV2XoqrqX3gEogX8VOogKw9E5ljxWtYo7xP+zVe40+LYpxCtNFfguIOvRS7Ri/IkkzBWD3
YEa2p3DJfY36rq+9PI6zuyImzm3S9OyQxHYSRlEV3yZ80EJi5j2KFo2dRUHWDuiL5jbYww3ZJ1sT
O2tFKewWUP/GjAQGHPjSKVjPC0vvoHBd2agWJJOX5EWYT18TWngk+YqZGiMPhEk23H7NG87NLj5T
1hTCkCnMdtYQVuKVKrXPtxQC59++yGlAt2LawGHNUJplMtrmtFG9juS4R506pslDFncbpApbJmZ3
PH9PlBIHO4YJITJ84Sh5Mlr+92+WuUeNphDoTOcK9KUNWetOnzeQlnL16hlAsm9xlO8gNrCRu88Z
5YfdOjOzKAh0PJd268IM1NSr/KHEtELCTynzchbS/rOw99dzzpXIh2VhSRhytUH/u3ABUaN6KKwG
/PcqCcqyfUgnJ2xH88Zoo8ARauM2WTUH3ot51nXuri3MpZNd2x1B/h6h2kqmPLRqG5MRoPmiyana
Uk9aibUmetD/s7bwC0xkjFqqYE1qD9PQeIbxs8lOrbVL0KEptoLR2qfD3AYmCnGCQfy08BAzAyNn
MswqL/Yv0wmZsx+H33n6yoYoqLufo7nVYl/bTHBDAODEgIRDierSJU06om4eZzXQdhiVLKPKm3Jz
9Los9VXiKL+zu+/XvWUlYKA6gBwWs/JzPrT4fCIZS1bOtA1lCajYaD/EsbU3kB171+2srQzpIcW7
HbTIHxiHXKUcjrMGqG0T9tMt+EY9TNQkEsnh1hjouin00hB9wRGxhNjSCGQHUw4AlSPfS10HHO1N
AddXRQe1Va9dcxAbM2X/39QSZWvzDHkUAWgdU12GvB/sOjAm23dw+nL3m2iCdouNZS11xQf7z+TC
RXhXgNhmhEkHint19caQt+mjCE0tewQK1SvniVt0u2blC32fM+YPkbGBMVpJBmbYFGj2GZIOtJQu
3RStyl6mE3Y4h3oqB5s10+Sp1fSjCwT1db/ZMjUHhLOLINd6g2ozVVA91ge3tgINiWs7Zpji27hy
1kILEPqYvYAwG77o4iTQUTHpKsBP074II8gWBIZWvmjjEKaOCN1cC8ex3LiC1q65c5uLcObEqZ30
KWzmELovJEWF8OX6/q2dbwcUBCbqkEBXLA9DBFyf2SjgFisrAgFjDop7AO7cDT7d1b37z8ryHBSY
TOunAbjkqWMoVmifeMbuZ/iu5kAHKTb3fbyljbZ29M4Wtqzxl21F7CkD4NpOPtv5oxv9NsYjb8Ip
f0zEi93/ur6Pq354tsLFLZ623ND5bC6JTu4I/rJwkp82uftX/eHMCr30dm6hm0jnfZQOOhdDioJ6
ltCN07sWH893bv4RZ0eqRN+HDAxGMIDtGeOBdD+l+WTxH7YV/sOmzVR2AMu5iPuL5XRp1zqkxKb1
aAqkehtQfoCMEos+Xbez6n5ndhYrShvWoRmNFdHZ3brsh1vp/kDSXZazL1Zk3lRZ9i/R4szkIlo4
xWCl0wSTokVhNAqS5LlRoNNEC9H6kfRbTe5V98PkMibvANRAV+vym6m4cXPDmYNTrHl5f18Bidbz
JyvbahmsOgegEPOEH7jMlsdqinpl6AKGmvyzJU5avsP4sl+wsEY96R++2pmpxZEqUJJzRgpTSrvT
M8MzRBfm+U2M2kiW3VlbfeXVs3VmbuGMlNNEZ3LeQr3eZUl0Gw9b8uIfJSpAPIGCw/92b+GIgjPB
zW7ePfW1sJ8VFMaT0XPVTQu2/2mH6T1wHebVoU0PUIrzbf42sGe7fVRgcGu01+v7u5oqnP+ahY8C
LwrOeBO/BkJZnbxFN89zgBjtm9ir7FuGFMzQd3VzmxThJjXGn47P8tkDCAhkBEGPgXHGRZ6i2dCM
chsFKgTX+JKB1dyoh3utQ25Csr1ipTcVMhjl14LlmMWOtkQM1+2jKAMaEOQpALZfnpgePdGBa5j0
6Ih9pLSHoFnuFd2bbveeKSjoJzEFLKJvpi3fTX0jOqz1/4CRxcQ/+vgzh91i9SXteqBIsfp++DwU
dhAZMlDuzIxef4qYcUSZN6zGDK4xhrGVvaN6G0Z2eyfFplLJWug4/ymLYwZALTRnWmxEwTDznoQ6
+4WXmV7Hhw13m9e0/OLnhhY73rpCn6ezkKo5SH+zT9SFlkDlNeWr3XeQdtzXqL6kaBskWz2ktWrL
rH0yz6tiOgPElZcfG7CCrK8ZtjumpUcrQEZ+Uv1JkDCFLkSWPiTqXvwDBvPC5nwpnV2jk4mT1dWw
WaOQX4cGVzQP7FQMAI7w8QtGKobn6zu8ds2dr3JOic4sJhOvRE9gETyWqXabVeBnKL1k9Kl+SvOt
SvUcHT5+zv/bUwxLXFqLSK1So8LndIryhpfNoQKk3WG/rq9p7b75b00fsQyTBHh5XpMaO7+MamQj
0MvjL4JhmdNWU3M1JEKVDYNsKGC5bAmwyQ1ilx3UkXwrgR7P5Ov6k2XmXuW8uvZ3YHbzUnncfC+j
h67YOB/r5/B/ppdom2bUrMxVMN3W424wdqLrAgG9MP4PDAuzxtQfLBOiz4fuhiNHDEwZsCTKT0m0
k8o34pOhDx6hN3kaOJM/baolrx7+M5uL0+BMU16QEjZtlA4yZ5frqA+j1p/uNOvWBltpFNpawMm3
6+6zNhRxsdbFmeC9q3U5gd1C9L5kR9neWzaCO9Qf74Do1LU2QFXv/5F2HstxI0EafiJEwJsrGu3o
jUhKuiAkSoL3Hk+/H7S7o24Q0QjNHHRihLLLoCor8zd+tmtk29XXvpHFNQVQDqZp8oBSZjesRCcQ
5CH4+DgrX5oufAy6btP5r7GwJjW1+DWeRJp+ycm3X/dtjNg1kTI3dnLfdxRYw7mQbi/P59KAqB+z
exTgp4janofJpLYHuANXMRagPxhhCLHP4xxNVfVrJDUrz9/FaCA3sYbgnzpvw5lFmUiCCFVIkOH9
uwoIUX+TCMUjcpGbywNbmj+4g/+Emu1PJZdjdH8I5QswlCOlpvkM+9vJdW1/OdLvAuv84DwNNZtD
Q0v9tk0IlaXXlfxVth70/K4pbvz8PcJedfwqSq+Se5Dbtyx6QpXKWvN3XTpTT37Ab+uyk71CE1av
aCmT+mQ/kuRKNG8mx0lTfkiCte7T0pV0GmqW57SFq1YWCPlNNRq/Iv81SgM701snF9g4IFJbNV6Z
3sWFpFAJPBLs1wcxdiHUhahqXRYy1Y6gi1+a3IcA/i+YHCBt/4SZZU2K6dNDUwlDFnldZ+puJETQ
awewfSv+YAtzCK8aaUQdIDS8yNkc4tj6f8tlWF21jV3VcjoxwRjDMx5CqmqOVvZQ2dqqXMknFl5E
aLtBEzTp0FJUnKb6dJ8gme8niZ9ttCwQnpQmMTYJQlArCzZt99nnQNOQTuxkk4fG1OxzGAvFzRKF
hzFqInrjiAHiIQgMfTWpcMT4A0nlCt9aXhoXQv1U7nGxxAV1Nq4ia6kYFhPsDVaBAgU6blq0c7Gq
azRECrQDNhHbQFbtSBOOCjKEhuFttTrY12Nol15H5apzXL3bjrrxScwk2zRjKqkRkkyRk6fWJpIj
5/KhsXASavincQhO+jJUTM6XYuhxpOpzQI1pVWHvSTYS2nH4I6kfL8dZ2msa1Ff+wXX54FpotKlA
FYt+fF/vNUwoXf/ogUBER0etDwbf8X8LNzt1M6kcRWOcwnkvmeXbknUXtve++5J2rb2q9r/0DEDp
Glgg7rdgx+cE2yQvgr4SdWjMnRNjO2fVdhhJTiUD9bUr7Thmt9kaLXNp5SY1b0AdHEkfuoie3Gi9
H3eQHUqnVuJNGv9Mh0+duMaTWzjUf6uG/3+c2YGE/i/dBYnPSDMPLXpAuq0Jqi2NmzhfRT9OL7X5
J8vJOnlqKDIvgPlu9PqyVANiGdJDrz4IPcpsrY1eXlO3KM3vINxn+Q4VJgRu9+ZaqXVxGQ1QaxPR
dWpjTlNxci4luhHqydD/3qS1+B4VXw1tJ7eoXeIkha5Bs4/7le9i6cg4DTnbqH7t9mmls4p6VW7G
0XpOFGHltF1cwJNRzc5BX1eGTmsJIRT+TaGh3Yg4aVsGt1oUv7WrUpRLBRA+8X9m8bdm4Mksynpc
5WbNLBpF96P07w3MS2Lfu6cGdpUrzbPgmTuLQmWtfq7+FczpLPrsUrMyqx5yi9H61TEqtkXYg2R8
Epofrvdq+jdZ/iyZ21L5lKsrOeXSi+As8uxDCQRZTgeTyFhXOEKJpE/t32h6eF/q2UuVx7uhe4L4
the81onC50F5ldo1Mb3VyZ/VQiJFH7IuZ/Kj4kfsPoJodGprk4T37W+HhnTkLfZWrVn/Lp5FSBrj
eAIwXppftcPgiX2qEtWXnLR+NqoHt9uF6cpGXrpD0Lv9/yhzUdAJ3JgJGlE0lTu94XbdjdJB1r7K
lV12ny7fIAvZA0UBEXowlEz8cGZfTWAMKaR/jiLLhHgT7fX8dbCE51JMbehXWHrIdqz5Kx2SlaDz
p7oK4+h/me5t5mTti+ZehzwofY166Y3hBbaerlz/04E6O3AnOB60BiQ/yARnXwuCc5YHAI8cSXrM
0ZySy+PQrrXgF3bHWZDZh6EleuLWCkHG/qHmlR5bSDSQg2krl/7aYGZ7PxBMCUTBFMf87pcdtXDX
Nv/ekwkAIwC/6Y36m015fkekBYaamFuwCeONGr/SjzPH7aChO5qvLc7ivEFc4nqnmPJB0MKSQVVn
IqFy935sfxbds+E9a/XfvwIY0J8o0w11clyPER2lWCCKYFAoje3C3Orutmi+eEpBC39lwy3dsWg7
S9D6de4Icf5d0en2KnkKZyT3pfe9Uwpsq1917dEYD1K37RpkCFb2xcIFSIHWMCDHg6ehYnI+QkDH
phpPyWCs1bi6omZjbDPAzuZNoQYr41v6gg1OQQC2pGRACc9jYeeaya454U7xI86ioyW9+Nlns+9t
rX4flW3JCXz5oFraJWwPZKtImIDvzA6qodBjL+yIqAFYFGp3I6hoNIyuI0NR+k+h5u97eg6RVkRT
KKHbRH10EOQ3BVr+mJlrfYzlUfGEsrCspyc4S8UqT3bz3tOyzVCX8Y8Utvh3M5eEzyC18+fKkF1s
l7PYuwaEH9/E42jc6IOMb4MkWf4Rg3jed7I6ZhKa5YnU4AntF60jKkm7kr8t3EnAG2TJmqC+tJtm
s59rfV9BjwDTTDuW4qpePWhZa8dQw5TMR/Dty+UlWNrLkxUXTFhyftWanaWe3uRtXhHPrws7ylB9
+dKTjuvigxn8C8oKiCn4I1jeIEI6b24Iapk1yjS2sSilt172h61s5Lcl+rUO4LQ7/BWCA4NfwXQs
PaMNdDMmZQ6eih++Vz9WoIeGIIu1UndfzVQcnoBySM9j0MvSRmnj+kunK9FBVhPtV6E11jfYq+22
ahsltHt6Pkc1rbTPfPHeYOt1Yj6ZYaRFeyFTu87Ri9b3t2WrR2+aL6BmryuVg46O9MsbFeodkuRJ
aw+bhZsJOxjqxfQjqUnM7c1az8e9fsBZGvHYu8zLbuJUAQxj/P1Bh9oI4Ev6fmgEzUHvkBZNZKej
nFq4HcPxEOVnat9W9F3pVrb9wjHHacr5bUyCFfIHmmGa+pkaTHy4wobQmg+YtVVXZU8Rtd8nmX9k
PS5v/KXMlpBQ4qDbw2OfA4pMoSzzAmtHSKe/xGjPSWtLTWDHyabto11kfcmyV095DdMVUYEljvZp
4DnGqM+bSKwVAqtITRZA6ivBCa0Hzf0mx61ddBBurqxij3psYOFq/FAanwPvy5jdVWvcgqXu7tlP
md0ufY1PTqPzUwSh3GjIbHUS/e3E0cRvoVFtlPIgJzfe6EAU9xAsARub/gu9SdSz8dYE8g+qa06p
NhQX9pUCQNpFKCPU7n1ft8Vs5ZRbyhK4RflkoLFOypuzY1U2ajlx9QnpTZGs28XyNzfZm9NGLnfh
cFViR6QbqyrTU2dxlg1PEpBYU0IjA5c6fcYnqZCb81O6aEJMZ19k9Va2YkfTH3P5UZZ7x++vKnUL
cODyvl64QM5iThfhSUzVQP1cNcFtCnBuxhjG//Bt6hRocQyFDAg/oJvLERd30ekwZ3drP3Reb6hT
yHIrZrtM3SfjfkJKSMYhl2o7yI+Wd0s1uC6wFXnMrdfLP2B5yJPIAjuIJ/NscXlg5HEbQ4UUxds8
c6r6yazpno9bECMpR/blaEvvcmb4n3DzR1UUFFHuSqxqKPobRT5k1t3QHptiIyQYBUPoc/XXXDzQ
cE70H32prsVf3lV/4s8+2gzdBYjrDNcbj7gMqcFbDsdO3AzBi68cekyavXAl5tJ9czrkWZbQBdwN
8jTDsvzotz/F8U5tfl2e1qUb4DTELKnO2zYee5FZ9WHnZ6CoRGmnAYKwkgO2WuW0sis3wELqg0Mx
5GhIQCg5zhFiQidZ3agAih+tK7iLYmvaVvk9cPfG6pothaK2ikIRIGPlgyGZVSaqO3hdvumFr1nq
aCNYqmirwJbrxzXg20KmC319EreGt4MCx2x7qLVmIj3dQ5tI6MunN7zHt2H43haHywu2dKYiPE79
hLONx8k8CZFaUXeRLeAeazT8kFNDhSqmxiri9VWNI9pQidwovSWmN7pgwtlNwqaLncLrk5VGyeL0
nvyS6YA4OfPQ21XFVhHxLff7x2p8z4LPNciAIaI3Oq5dmovza6Eghg6bisb9bH5NTfFKZBtABo04
rriGoDrIUn/OLOOzEAMYujzLC9FIi1D+gJKHLNBc2koMELIxs7BAEjJ5M/O6PciBWcKHzqPH1h3K
4+VwCx86SHgDCiCHqfbBCMr32sAsLHgbYjiadlNEoLkkGe/GWl1Tn1waGc06LOc1ZBBwEj1ftAAz
VgufoWIjKfneL9Nt2rbHPjAOdVOtpFxTyWF2DwNpgGzAqx3bvHk7pek6mo4VocywPiRGv/eNNWm+
pYmDEkLjkw9P+qDU4vqCWOgKtrVhzTMZn5MfWF3hrDIaPy+v0NJnh2IENqgcKFAX5qlMQdEtz8uu
APsC8llsrgFUbK3WPeaisRfr8i6SC+w2853kmj9WYk97ez6RBlKzJP54HlN3OV8zujZN6BtjsZHd
YVu74zarYwTH2p1elLed7nPPV3YiIHSWaPt08MOVasjChz4tIsUr4KCo+M1u+rJJa6j1YrHJOx1e
SD8gHdC1d7R5/K0aCoktGo20vTzopZU9iTm/7pHJYFO2UsHFhNuS8VXkMZTGCEVfDrP0OUwqt/Kk
1gG7aHaGJVD4BMOVJ8aUtRe7/r2QtIM2lgddkXaXQy09fTCu4TIyOb/IZOafXmnF6qhRjss6eZMC
p1Rb1fFAd0LtdyIRaGtTOEn7GpFVtK23/4/hZ0M1e9BiXkH4qumNLYrUEDqCbtflKtiSQBg2HOb3
vScMdhF63w0tvHHN8vvKj1jIouAVKrhMgo6gMj87xiEzjsAUtGID5+NBx5Ca2kq/s9zimzTIV6Gr
7BvA241veTbHx0qSvrTYEAkmARQwfLBrz7+j1CwHs7SMYsO76Lar+if0Up8ET/xcjNaXywNd2r4n
oX4fJyd34zDkJlgWk1B1Dqd6SJP7sNX9jV6qa7XYpWPWpM0JAIB5RfvsfFTyUJsK+H4uDwqiPOm+
dKr2fnk0vwsB8xPIAg9hAFmdXH5ny5agbDgOkZxPFmuF6ojF9Tj8aKJDHCt4KHz2a/1a916G/Oj2
z4X0I7TyTRHfCvkuGQ9GulcHwJjb3Ntjt9UpK5fnx1XF55snHSUTE/XxuQxk1WuemrUwviXYc9h1
NYm3GeT30Hq6PAmLcbCoxBR+Ep2cu7D0Vqu09ATR9MGiXaMpEXY0r1DTW7UZWIzEkOCS/TYEnp33
vpCXbhdg/AdvHVfDJ1R6Bve+T75dHtDHjQNV6HeFewIeIAB0vnGsHlNN06XOVHexjkc0fmKu665R
2ZcGw5dAMf23qO08X60aQatKnxdGm/fxNWmpcJuVMhxfcI7e0FUrfZCPH95UxaXFBkl0qq7Odqrk
ol8yupQcSsMlf2r2WmNs9GxNSWpp7lDRnnQ/FXipc9oyuilKFKc8vnvjkLg/5Pjz5bWZDuPzD45h
QCxnLLB1yG7P1wYn1HbQE4jKiYZEo+0mCEH418ia2aF6VJufl6Mtj+ZPtOnvJ6eVJLmBEkdECzpt
O4qIt8aGcznEdLZ+GBDyFpakavRV5l9pYSmDN2a8j8RGuRNicytlX6z+yZBf5bFBvqThCVis6ahd
DvoBg67EZqFrNQ/ATjhUzc7X9gMyQ32yD3TAKJQd8zWW0ML2mxxzudtQjKbePv2ik5k0ez+02l6h
9lQV2C3shFF0olUTqoUogL2gh+jqxFqwZpvc7bts8BrS3lhLHD3rIfMK1CXCjTyEb0Oof2qzV02I
nch9hOHyjuX9NWSR0lKcAh2uywsryR9X9uzHTH8/GXLVURV3pxzcsh4FrOPyGs3jwIm4Au3afEub
7LoFwmGNwjbubvt+WDnGFiaDByH1ZC4/mIJzpo7cI70cZn2BbKD5iXebh7B+W22iKl7L4D7mwbJK
r5M2LsLZyHPPpj3LpSCgLVdusgGvvBYTVTsfxYfC8N41vbmPishYQRIsfJhALFEOAOJM/2beCtBq
PDblsi7ZwOMNyLXrOi22l9dvYfrQJwCsDc+K73L+sOkCLTBDWUblMPuUD09xuh/+HlcyyS3yVSBZ
hDLr/NsfNTMq3EgrN4gROD0CJgjsIo3s/b3dLHHogk8YNzQn57MVNHHrdTFxCtTEUTN3lUMRHE1h
d3nGFm606Rmoc71MUoLzrkmZ8iCF5lhuPOFGT5/k4jDinLjG91haF75sbBJFki4Uc88/KwsFvb4w
1JJvu4HgZx6a2toFnfrXlQ7mjK08geWghxqziyby1ISOIHOWjNhrPBpuYcPjNamR/YtJO4kzu2KG
BF3uzCeOmyg7f3IhMPQXJMJSOxtW6g4Lp/7ZkKaZPTmQgkhTQrMh1ICsgI5zbadZTlagmC21r6X+
Hpd4Xq8JHC3Up88ncto1J1GFOlXGtiTqCOoHtT1L/jlICJZxEGW2oR5RzOORXNcySPojQmWXp3fh
oAA4gCccIM+pvTY7mkqrKtMwdUv6KeEGnA4I6b9fQIiYBv1I7hzpg/9xQl1D76eGVYoxygAszvgS
xs/BuJInLA2ElAc+jGLyWJ5rQ7Ry1ORZGlSboKghAm060rjLU7XwYZG4/YkwewfjDzEiBkiE3Dpq
VWwLFWC3fzMKjlSOosnwVJxthkLJlQ6l1GoTt3gP0+aS1lw2F+4izus/EWbHg9A3Yl/kROishyDe
CimqeKCVXTtVVhpNS5FgvlCgRP4dBN20YicbW+l7tjUim5shuS5r6k8kET+ywKndw+WFWQs0W5i6
SfygzAhkscM6CXdNnrP0lUAprLU/F0g2sKxlgxKEOt192iwWDXxEibuiwm+vw8jtc5Hd6QJqhe/a
4KDxXHfvqvo+Vne81hWttIGAN+bKPlza6Sc/QZ9KJSfzWiRlIw4DP2EEZ97qj2q2Up9fuKfQTKC3
r5M6TGjo8wCCmKUR3tHVppZkuyNtKV1blkobNv7lhVs4cE8DzVvrpjBUTWQyEnEA8o2a/bUaXE2v
Y17GmrpT/JVyxFo8+XxgWSZIracTrwkPae6UKinYLtE2kmDnyS9jbbMsHRgn8zi/Ik0NvJRWM48j
Fg8ipPPvXv1weQbXQkx/P9kLVa1UKi7sLBVq3P1rIt3Fa8iL5d0wAbqpbkm8wc5DdEUYBWnAKCas
QXHTeFtf2fdrZkSLm1qlDwZRByjV3EyBDpQhjA0D6UMR5HRiW2uN2IUIaIWhYUFWDHJljl6LotKN
C3koNjoJuA1Ix0FKvFrJiqbPf/ZapbUG2RY9Hy69+ZtCNaKxDi21wMaudAR9X0afaSuMuCLmzb2/
hhBdGhJVJR4VJt2FD7iiIlb1sfSp4OmxOD7rdfEy+Fb594URyjB/gsxOPKgXKZZUFD+7oLRxT7iq
dZULQz9c3skLMzdBLqSpIzO1SmaHThG6UpjiOr2B6ObvitYAbIMjoZ2m2X1RWuaTqxbFpyAutJXA
C4cCRTn8b3ic8ULTZp9Q3fpuYwK52ATi0TO3jfVQ6nspvC2ir1WNIsjj5XEuXFZn4WY3vOoxfEOd
aHaDvm3EbSTk27AoyfYcfENWtuPCBsG1AzKaDvyVwsJsbJ5q5U1iteSWxbFNok0MquTycBZOh7MI
s+EYcazhUtYznBwASRptqvBJTW6zqncuB1qat9OhTH8/Oen8DgFU3NBJVMXHqsvs1MNvvriWMhSZ
QXteDrY2qtmez3WMejOxKzfNKBT3iR/120YovMd8tB7FtJZXxrZwivOBTV0kDM+mE/B8bANmc/mg
Ea61HtPkWAY/rHZlJyxN3yS4p9IuRoRgDuZsi6hPBnksNxX+tprdNYcuAmv03P49SwOGxkmg2Vhc
2QXUGRHIDA/Yw4Tig9E6auMM/pPfriQqS9v7Tywy5vN5M5s2BIhIrLp/Dror81+UOGg4ISPFrTex
+2b5wuD5fa83CkeDV9KrfAvhwIvCSqlmob0HxwSHHT5RajUfpNK62i9GUnY+Ic9xeyeuEsfT7Up8
levPdbw1+xtQWKP16/IWX9pzJ1HnuVeChplcTWMzsx95rL3Jpbw1q/Tzf4sye152WWzlScfYSCP3
ERSJJM6uFHNND3Hp8oBOPDWaaDPRbT/fCK6VIi6kMhhD/JXFhy55GrPIbkt77JjI75fH9DsXmV3y
wF7/RJudebKv4lUWEI32sP51aCLtOjJinC4SzR3B4SsKIuRj+VBLnrbR0iq7MYBuHgEAVFtRiIMN
7uXV0Q8T3enK2tzWUf7j8k9cXFxgk7/LyZMTzfl8KEGs1p2l8wuThy66i6ETi0//IgTyRvh7aBSZ
5iFaM/bMKGEStBFj4jaCf1/lduK6K+nH77xsPtuTjBvmn+QHVOfOxxJkSjok+sAdFsnbtn5reB80
vuyEobXrinfZsOyibTZ9DjRFbG9rZVDtrhh3VfNlNB9ivzwKknpF8eFeE10nt9ZcYJcOodPfp5z/
vs435MIN4d1m0Vut3iZrwK2lvX36/0/xTy6+TA3VSFU55GQOISU5jnXrGP5VGD64LXC7lRrY0s45
jTb7kjBkEEIZHAMUra9DORUHXrU1AOjS7XoaY/b96I05dkXOjKHyFkafFF56kSMPKxt0AXkj0wgF
nj7JT9KAni2Mh9J+n8QMZZRfO8+Al3ksgbdmxhHtDb26UqmJFmsPsqWxnQadrVZlKYXpauzWrn2J
o09azGvp9l/w9hgaKeukI03aPwe1BUbTJoj2EyWPtkGRwHNrX8f0740wz8PM7j8zMV0xKlgorKTG
zLEGTGDGEZ2twcaR0laVlft8eclOxjVbMlizVSf+3hlDjTskSBfQJLwKbhIldLrJeiRG9jsDKm0V
a3oRSzv/dE5nKyf7INsVkTl1xceg+RI1+7K/unxmLiVhpyFmH5cgG9koRhL5RB8/taZsD7jXV0b5
qYQvQWdgpQC3dDIBfZ66fQh8fMDRFaOgBZVLOD0Wfg5h9z3FouTyiBYnTeG9hsAG7N85tqHz3BaX
Fe73oDDfAtT0pEy/NX1tJcxSkRzq3p84s50oQeIrypg4fhK8VMVL0FhHfYiRWBg2yvDWj8Jebpvn
Kui2XjcZBAYbc4hfLg926aV4+iNmu1M1EinoxOnKG5T7xvVxtqq2YazeCLp3RZNkq+FnkRH+cti1
OZ5tzDaSNRS/CRuVik3Fx84lYFj68XKUtcHN9qYSZDUIT6KU8cZkGP2Lgk+7AoDkWxxdu7SBL8db
PChPVnR2CYiZHhW+McVTt77rAHFKrTeoXv8iCpQrtuYkNTO3YE5jX8QznVdjqtyI/V7znK65VaSV
LHcxhYdfCs6Sth5V01m+FXgGnMRpMEH2WqqyHVyVvwzdMeR7hA6M2Onbb8Oai+ziYXISc8obTvIC
r64UY8iJiU9TFP7qtcbuhjcrvKtXdQ6XUhDcnkEZwzkEizEbHtLeBuVgvj7NvC3T28a/LdX7On9V
xkeQiH+/YqexZsNqZGEcmoxYauzbvr7NXUfFkUvoVvb72pim7+Fk+hBZCjIdU6qN38TbrDcxWfoR
6DKyBTU8e2VDlrL9TyObI1MxS2mK0ptmMb/PvJ9G+xKg+2OJKxO4tC+mvj84MGT1uUzPB4bdrtgJ
Bv1EzUDnM77Tu6sRBVa3vpbz/eURLZ1Mp6Fma9WrcZ81OqFwiHKzb6Jx1Lyf/y3EbJnSDJQpr2cy
HQk1mOBByN+L/u/BvBMo458pm7+FrUqNElea9lzQqNtQRCFWqvAHCGhd3kuWK24uD2px7wE0oHIG
mZcKxvkS6XVugmSbnme9/DrCdd2Meu+U3XAtxilEDOUNjudKzKXzFnUO0kVacVOF/TympfqSV3Y0
epMMHbrpRK/xdnBi9fny2JbjAN9X6P2BRZuNzUN7SYUgUW6stDti1h7i42kJ3iYfVjbf9B/N34WA
N8mAIepM6LDzAYFoCKtqZBKL9luVAxBUoFzv+2iLIJKSbqU1s97F7+ok3uzCSvLU6+SeePJ4yDpb
kR2v/mJIt2n+12hjuhMSgg+Tda2B38z5wOREkOI6CKtNJpEcbrv61sUUTD7+7ToRBd0AmdSQ6vAc
k5SokSYPY4zveQgJ7QYUbtk7wtpT7+OkgXuipD+Z21PWn9t8yKoVwr9X6WeXDnbGGH8lOaqYD/ka
j/LjUXQeaLY6nen5IGIU+kfKO1LlCW/k6vvlGVsKAUxapUJLffMDb1EygdoLrVmxpW8q6Zfevmdr
+j0rIebs2t5qoloeCSEPx1A7KuIep93Lo5iyxfPPZlqICUVPMQVE9rRiJ/deLhSDWEsmpbIAm46a
1ryXrZRslkZxGmJ2LXhKKPYjiHnAZ4hn5d4BaZZt0aR//ZpiJIooUhhCAEP6AHVV4rrOak60rNO+
RX5CcgxZ6Baw0FPX1eYu1eSVHfDxyCGiqgB6ppGoQqU7nzt1QFMc5UlyBoAGsXc3Wvq+bWF3HX1f
sevSTta6RR9P07OIyqzC7RbIiTftdMPCbs+KbV8EX3FgvBn1do3g9fFSIhQqgMhtUDikSH8+OLkx
o8CdLiXEW64jr37SE4p6QqF/6jv3qRFbJ9OHl8ubcYFcfx50tlUqsUCLVeS2MLzxoc2RZ0jMdzMc
N5bxdTAMbCuD3VCaMWAv4VHPqjsMVPai8SLGrmOp7VWqGbs88lZeDYsb+GQqZutcACNy3YRfJdXj
zm3Kux4ocOYXK6NfnHHORkrJCrfynFKnmkHTmD3fSdJ/1WvVVjFywH8TMY+xP1SGYF+e7KWzmEfK
VB6H4f5B8roWEUUMTUYVJ19qJd2ZUvGYjL/SVrmG+b6SbiyO7SSYfL6bCkv3DJq4VFMqTGzS6BBV
R9HCNOW6qo+SuaZVsrhiJ+GU83ClVwZaWTKVo+vaXYt3jiZu+mCtV7M2qtlTvBF0UWhdvpG+tmxB
+eYHjiB+k8K31rw2hB+X12vx2z8Z0zTmk5O6xaDeCqgOwRuR7T6QnaL+4fXpMabe998izS7PSkjL
QJxSKT39lUW0OmU7qj6l5t8DYvjaOVkAp8KEwZXrfESQI1UjlCxSNkW1qd3e1X1s+1V0uDycxSvu
JMxslSB2klXlXAx5HYmOmwXSAc0DZXs5yvJe+DOY2fKkgSpWZsNg9OoG4t5OMT633TGv97qwKcwv
l4Mt7wUE6wEN4dgszrJ3rU9HyxXY3+grb4SG7EavbKUwbD/9e1lgFgntKnNquEy54fkiFXovKa7O
7MkBqrT6k1K8Gb2AyNNTlEobKV/Ze0unEu99mI1wboDVzadRGenq+WS7aanZUXlXYtWR5Y9D+7lc
k2hcmkQQ0QoUPmhFH1zcU7UZzDAl5c08yJpt6cn3shwG+zTXHhDRqj9dXrOlbTg1JBGxQvcf/Pr5
RE6wGTWpvUmXJdwmsnc3eP3ucoiFyQPPxGCAEGO1NV+rTPNKcwyBpFrCY9DehgoaHrmjU70wg5Xt
vlDjmjjmPBrgjtCrnr+3yoybLMtZKD9Ef3V8t3LBwX/RzoNhF1DFMBQUi8VuoAY2PqXaGkCMtwnz
NctcoV5Cz4K1gZLwvOkRZmYyaFEE9FKm2a+Fof/F8IZoK9WdOOI6F0WfUlfotqLiZUchUJL3OjP1
TYsO9DNCXeInbCzGO2+gCxulQr0zw0Dj6WMKN51StndNLXVQDLSMHZErUfEOhb/6HMW9stEqKf8M
pt/0N72UC2jfZP13URC0p6owjbsytlwUKRP/ALyw/xk0eqLc9a6KxrEx5WnxKOq/9L7OKkeJffmY
j72w7bwxPo6ibyQodEZIPaqRH95oOTUpm76VJtpaW8uDM/SDboA6UNPOjvTMkvfooqswu8ZE9beh
lGPsWolGBcy287ttjM/M1nDd9lfb9FZl+0boBxsrbCxl42KSchwkpb8OJSG5qeKk+2RGY/5aCcUL
/O0HQrWHPksNgNriOLZ2bVhoQ/pyMnlNycouaLv4a2PU5maU8vipodh98CpLgsYgoxuZ9pT/ARQE
Zb5V9ahrgf6K+l7VYmWrh2J4lOJU3sYSr1ody8krPhoBHYGyOgplW1xpbWseB2AYLXWr3t/WrdDU
75HbSN4VCn4xOM0kN7Gu14NsW6iloVx1fi/DQGDKbb4ExO+aVITQE5eYlNAJzp/VMghJXiMuakzV
X5O8RFNHsKxd37pABApDb2xTrcSv/RCiKNRgxKE7quWBDJRCN9zBAYe5WeSt99yMVW0+x3HfDJsW
es1b2tXJIVfRz97oYxLtUGMafoiGB7CmhPS/TYSofcFyyJIdKXX1bD8WKjHlUvPfsE0szCvVK6xP
ZN7JYUBGQXbtpHCV2xEVMctGTQzyRio19U0v50Z6RStHVXHzkcVtWoh+ZmcWrUZbSfGIt7PUMqCw
BnnOh9hl7a5JU/U1SLzIxVIrTa+ERBQPBdO1q8m1f5RxrvJgimQjtSPP/aS1iuS0KLrcNkrd72hq
y1eVnxYHV6itG6WLA5moXoSNh1h7hzruwieEmMcjeHUK3mMfSNvMRctc7UfPLnOrRYNK0zrPyWOj
PWIijy9AH/SSU4yK9EsJWlRvqjYgh2rl3rV1r3dvFEGIn0Uj635aYxNsB2uMHocuqw/gsKWfqLXl
nd2H5ngdpaHrJJ6mPBaVJGyCBD0JW2G0O61oIwCkgld+Rbo6kG0jyb0vchhSCc2D3Owe3DRNrsCC
ClRHxTp+VLvKeq7lwntIQBp86YZqMHZipFj7sZPd9DAaQnXjS7HBLa8F3japI/2xzWMsrztTiKWb
WozzJw0ex7Us6OGvTCNDtLvRooisqlW3Nb20sWw9Mtvuue7SeBOGRX2lj8bgaEkSbiO4QsPaab1w
12EDhfbCJJWGXfIs1eosI9HMKuFU4ItwhBFR6z7ZDIblAOXANCh80YqfKm6lts+52djR1ffBy5w0
u9XE/vvlW2qB6cf7/OTHzBKyShTzyoumizf2EC/4lKSJExpf+15xxsb7lRXvhafd+C45Z43+VLX2
tF28u05/wCzJiLFlN9N+KnZ14VWYNk5TpE5ayYBNVcyMpIOq1ls99p2EZgBCPW8rE7B0dTF+6hST
ejFaiuepgCAUITgVri69/B75quNX/k5Jq69N/JZhr2KXbbat9cxz4ty3rbxfyUQWNwPlCoO8l8ff
vAoH6AwrLgNwNRDhe81tvvOpXLXpVUq/Y2WkU0FifkkDwfon1PRTTh4tmYDfQd2AFhfywgmsrRgW
2wwqDm6xQ/uqB/vev2rklYR/IRWHMzs9odHewfNhNr2RGKsuxWBySG5Abexesco7jKOIQlRqbPIy
ehLWyKNLmRfEFqRVIHEjhjdL7nxPEMa4IWRQBZsOQ2ZP9pHlO7rxpl7zVVlIJCVco6g9SjxdlLku
fZv6lZorA5mX8l57nW2ssY6W9sdpgGl+TxaNY1AuMpMATV0EsBPV5C7t3M8xZvc8CePCubxJpq9t
vkcUmHZIR/6ub8+WC0wHlzewsU3aPpfdqx++efpKbfB/SLuyJTl1ZftFRDCDXoGauqvnyfYL4fbA
LCQGCfj6u/C9Z7tKzS1i99kR3i92VCIplZnKYa3FLfsrQp2RSUdtZJqEiMEaIndoo7bZ/VeLUKN7
Gk+2dE1I6Jt3X+x77+UTFQ6wScz0HKgGoMih4r5Y6N8Yi8LAAyJL0eIDMpGat4FmGF+oyY4i7R6m
FPzSXK7Vw5bukzXjjoFFELNb6mhvYZWY/NbNNhStAQiBd73aIFrT0mnTls+DvtIAu6R9mHQjIAwD
NBk0/Fz7QGbXt9bsqgrjmdebcnrXvGvEKZfPa0kK6G4M4HLhviLRcC6lT/HK1C2cV07vWox4xkPA
Lbj0f9/XYKFh+K8c5S45jHQyK3SsBgjQeu3t26k81ggZS6qvFIqWlBwc8T6in/kmqWXEQWtABpvi
mOD+j6U/HYG0sr+8a0tXFRiN8BvzGx2v2PNdG4Vuw3WjfqP1XoJhM+pFfMjikJooG31C1KzqSEID
Z0c14pI0RVl6ZA4S2iAbrij9BdqqyzIWdwyj6jMDH4bXnfnvTwzdaJQ9J7mG5Qz3he4EsbnSwba4
XycClP1K0iQT3Ri3YYIaMqapApvLoFwjJ1iA8MRlwZAoGozxPxSuz9fhZhlP68KdB9l0vm9pgXSN
041jpKW5dkhr2R3ziSMVyiynMsLEt/OnievtSy3BoRJXxrCvrYnesAZ4+Zt/v8en36ZcgG7yG2AL
QmUaKtCzOhxqTa7c5YU+wXn94FiaYYtQu1c8CNfzzJI+IG+LycbT0Hoy+FdppvsCZHyMouhU/WJM
fxBOuhLKLinQiWCV3ASN0H6bjdj4ODe20ku31FgjGpu/XfWOpyLM87Ptpjo1mOtgapDqrx0z90nc
7iYvDZlnJ0HBE4Auu/cts79ePrcl1T2Vq7wYSqsBp5qOpVXaPS/fuXblsZfLIpZsMHpWZ15aELaC
l+t8aSBPGHwvxrFh/MnDI9O5c9Eyon+5LGXxjE6kKArYA2qjqEdIkdlPnx36ta6Xxd+HV4bpnTsr
/zw2TozI5FJYyhp3XJivmjwW+op2Lx6ECzxQ1Msx1KRmyRs073iDiSJw34DfThuCkT+ISV/Juy5L
8TzAz8Lt4vVxfhZSprAPEqsY28dabvh43xQrjn1RBBKFcB0I9oDafS4iMfxOdBLWlo9/wpdbtMkD
/Kr9jFadiFHO258q/K6HlfD84NgFZhD2tvuqVytV7UXlPRGjbBgpdWQzqgRdM+O+YsfCO/QaiHzC
y8o7f+yH2/9Xiq0UfCXJ6FQmkGJ64ZQf9eYbEJWIcfCHjbEGjby4IjT04T9w2aCJ5vx8AEbpDlab
dWFuHLMJoyp5ccibn5hIXGlEXkwAgIPvP5LUVTlIFPkw2ljVGPZs67vXDnszxreUHgpaI0w6dPlD
Bc7mZK0wuLifJ5IVayqQakg6WmCQM0WfwGPVHa3+dehvq/w48H/fege3BOCtGfATrXfqzS0x2ulS
dEuilfWuAVGyft/IQAML95qPXbxZcxw7IxEgnTD//YkJQlCRV3mMk8uAUd7aRiDJu0gPl1Vx0c6d
CJnV50RI4TZdT3IcmubEgTE8Imd0WcB8/1VdnwtNwJDR5zY45Q1dMFEBGRtnM+Ht3I1pOCXlTT2Q
MGHtjnrNyptwSd1PxSmqkHQW2u4YxPV5HJR2su2bP0iDaz3Ha8tSDkf3mw6clpBD/O9VeoXhq7FE
Onbf59vL+7ekBacLUg6I9NKRXQdBDmrDwECr050p17DEFxAvLMAJzSPgc8b5Y29zW/VAg57NK90k
Wo3U/HVSvjX2AWiGfX6tp4+aHQCfLbOPuflc0DBOV4LqpQ09/QLFwOsxZqxkhy/oqrtyfEJmM0B2
HcmggOTZJ9wiKgy4WBjGRM5FiYI8vagmf4D9zcY7U/vJq621ls5ZOrZTEfO9O7lXWtMKU5tFjLXx
QHNQ87rxtgOI3mXtWEx6nspR9LAA9Q3rKeR0ZEfK7722wYhnUv+2HAzJ0Sgdw4rcDWuM3AsGF2pi
maAVA7zmB4KICYyiCAgg1Wh4YBjvogfEMEAIjachRm2wX7kDC5f6TJxyqUWdlSWqWciRJM09pzSy
u3wr0AKKCGplQxfs4ZkoRTUmhGS+dOdwRlSbpiuuktbdXD6ztdUoqtEIzbPGDiJEdTcZb6Px5E9P
9BNxGRYCJG8fBB44KsXvc2kTt57gpgb5hOKAkx1ot3IsSy+0Uxlq45oBJiraMXio0S8j9P9GJAEl
EzG+dl4dmAnfdECAAqMPgNbGh8ubuPQ6PpOt+JURdB3EkZCt219ytpHFVcn2dfY68U2bviTOvrOe
Rn6QLLL1B8tdsSAL1upMuqKRhZXaNh+wu1Vih6n+swH/bJEmQVzrrzVbQ2dZk6YqJSnTsphjOOBW
GNYvW4Bwm4pAr65RY17Z1/nLFX+N5zaCmHmg0kbT8LnhsnJmCj/GypyR3zpcO+pIcckuued5inRX
/LWmKIF3xqMs4jvfzkCa8OXyJyyYzrMvUDxBXfkaMQqsNh9QMfF9aaDw1hgAD+JrI2eLG3uyWOWS
ANen6nWKxfaZc51qyZbZzpVFRFCYJabQfn5mYUiKw8MC8l6NHPVkSksKOO/Q4QdgHU41iqm7yyKW
F/RXhGJbygyk6doAEQYq1YMXsGJCiuFYiF1evF4WtegD5kYNTGvPWOyKUuoohGeNA1FjuQcRo25d
g5fONjcZfWQuX7lvy9cdkG9ogpkJ/lRQUygBl6ZewpyBnLhF71/tzhX7KchHcVM6beCgb9R0k42b
JWFpmEENGu3e+YGWmpWIeXGLT75EufppagztJOYIEw2dEhQ6FKN0GCdqIpmuGNg1Ucpp6qYknZti
0ZoHQkMXjVldETVNH+TiF7BS1vZ4oaxngkTgnz1WYgmWA5PcYRA3am8DCEl7zFLPAMYJEIGeiXuP
cYUgW4PfWPSGPuCawKeOPIvacaRNptvXDYTGfRGMyFP4LnvA8IBRr+H9LtqVE0nzl5yEZI7DMd1m
Q1KC/FeGCQWhBbq38v5YFgKEF5B2++hfUixK5rdd4ehVF8oO4YnPtnnrb1N9jdpiedf+EaN63qId
tKnwIGbAdL0W0fge0EKSrOR21qQoPtbHSGo6lBQ7Vuyd8XdH7nMaJeTfs1sikpxRcf53zyzlRvno
exkNjMOEcD3dQW+zH5qg/I0W+S9DWOnmst1aW5Rit6qy80kRY+vi4rc7bkj2DJiAMtleljJfzQ9u
lKDgNQ/voydAuUuO1/okHfGuLpPU2tjMTSJ7zD4VSp5Imdd6otLZQFI0qcAWZSBLwhNuZ4LgKgYr
HBqVLq9n0doTG6/4uRKOkZJzSXVZZZYxWz3XA7mQiVIRsFq/d1ANcqehQ/q/k6aEAJPdp8g0QSOG
pru2YtEGnLXAUxYGOvosHYyP0s2CipB6xQYuKsfJMpXr2xc2ujvmbEUzPrEKw4Fo6qHTrjSt8PIK
5x9S9QNYRmBmgOfEJIayn7Yn+o5muFrUR19UB7LaOgtGU9sUyADqUxtVPgmlVe4vi106RsDvYY4f
/ZWAQVaUn2d2AmgCKH833JIqTJunxDgk1XvKxqDJ17gqFx8Ip+IUB1YDRUvoAuK8FCBozq1H86DW
97F178iXLNtWfUiLT+jOqUzl5gkGxMuyhMykAwGxfaBNGQzOLUID3Xvw1zoElh7g5gzC782Qgy6M
2PnFGAYMpPtOjURQ9oJxBKvbtRrynUmQW8cZyhoQh4Mfecla+f4P6+xHDforWL37kseuxiBYxHRO
Ief+95q9cLwrNTAM+hz3w9IOY1cEvcvQT9pEtdPvRGXtwF8cENJvY5ZHOrW2rraGGz0v+tK3Kdrd
8TahlgbtnpAbNeNH6n7Jh5UbtBQcoWUC1FFon0CdV5HRNCCObUbI0FIMZY2EakGbSoH6ddlv0BB3
C+pZuQKcYyzenxOhimESlTfpQ8IQInn1Sz7InZf2EUPXbpbVW8wmhsJG3zT/yvTsOnd+W8V0Yxsv
pa4FFhDSKPBjbWs6NjHdXb7Xy2p48mGK4dLdpB8EUOtCawAgrfZm9nshduX4w3aygAIwg914aAfr
D5flLh40GLxm5FDwr6kNFzTHIxjtydiPge4dr9ubfoJS9Vo1btmQoJ4Im4W2iw8ZO3SKVui8w6UW
zRiC4S7EtPumw+yYgxkd4FU+22kdCQ+dpFO6srVLnnwuZf5HtGLDbIn8F5ltWO+Kq4zzA0g/VlR5
eRf/ilBsCJUzrnWBwyPoygU7JUxIETBk/D9zWH/FKDeGUfSVlcjYhFkxRC3JN6XbbiSAmy+LWXRt
Jxum3BEU6XqvnV2bnx2caevXjwTGvzjmPSgj9/3a9OTa5qma3wHPpB5xPqURtfLGdY/u8PPyilZU
QG00y/NYEjYHqFr9PFh3q2Hc4u8DFNLB7DSasVR0UsD7Ilyc5iXQu6554mR/+fsXrRZYb4APhMEY
QBCe+yhQxdRe2eKWdnpxlIUbWEb+5LBn12b7xi2vxbA2Rj3/4gcHcCJR0QFeuTonJiS648EFwTu6
DbS9U/8EQMXlpS2e/okg5fQl0RP0AUBQ6t/1rQPeS7QVrYHzLK4GHbUYKppr9aqrKeSk5eBDhgmQ
cDBVORz0EfBUqf5FB9RwN+kr57UUhRo+en5ARIYeAXVcyu7rOK6rZl7UvrXffCNyCYoHK7Z7USsA
cIjgE/wo6Mo71wqtjsGJ4mLrEreMmk4GecnhPTETkexp2gRavfKGWNzGvwLVvpq0q1lWSQjk9c43
b5tm09W/dP/ZWIM5WhOkvFsTzQehKZ9XpoGwoosAaVYU76YRkmmlarV0cy0PoNlg7pthI+a/P3mA
JW1JuOcLtAqZGO0VG5Os1e+XJKBwj57nGWka9/dcAgOUJCEUkyoogYQTw2DBJ5om0YKC78dwE3hw
XSWQtFvDmowYEkghwkSiqy1KEclqcsX9LDpxtLUAax7gIP6HQba8E3nMJeAbiPHqlUgc/3K9oyie
C/M1d6K0uBJrKa1ZhRUz5CBYAGITHq1w4IoixE1bpQMHhf3gvtSAKKnumL3DI8v3U2S37vw1Q7Fg
jfDUR/0UwOAgnVOzlKYJrDfXANCzziuxGwgwi9G0LuCXyrW68IJeAKDAQqoXLw/0D8934ETzyoxl
AsOpmOAk+tZn4/fJ1leUe3E1JyIUI04zAcvnQITR8gDswVEn78QawsuCrfOBYQTuEBg7DAcrR+Ty
PrcyBiGThbdhgsFkLKfYotBw2VEsaR8E4aUAhGzkMVQnmxiV1WLUbAYZuhrAiIGKjbB3VhwASYSi
96a8YenTZZlLZ4SEI9QdA/loelbWBowMlheiBx6zX21pzA6l16zY1KXAH8v6K0NJnk1Oiub9AjIK
BowBsM5amCWn82DctumiCQNaU5R22zT594lOdBQBu4agqwj+Q7VLhLKM+LIBMt9tHP/Khqd6jX58
UTXQWYZWa1yqD8kKfQAz5ogyb9ixZ06MILF+eGUOM/t6+ZiW9Bysc//IUYx4SjOMaHWQU7OwsECj
fmt0KxH+UnMUWrhNF3kCdPOiK/n8umpeVg5gH4T2VfXDlMdsHwPto5ksUDrodrIH/920a3RGj7WR
HkDG9pVIQB/SKakeL6/WXtxWjGXMbJgo3Kg5IMOmVmwUA4DIyyEpg5Z47aus0+TeKwf2Y7Qppi1z
yTzQM7hOEYmW+rdpkbqh1WOeEdxcOd3jx+sdLTyM9nM4p+Pgt9IDh5yb1EE2TffJTDqcaWzYAXKQ
H1madC8O0Csb9EkzqQd64mT3mGloH1LNLZ58MoE7ZjSR/QV/8GtGpMGiFEBdD1lcGNDiJhhA5QaI
UjO/q/v5GRGz0QdVhci2dTHWv2WqjUmAaQd9kwAa696gHNEMN3rzygQAxyc6SHCcwCSbaTgJiHbO
jxMAQnWi+1AZlOCPpdHsdI0e4yT5hAVG/R7oTeDIxGcrRt4Zkspl+TTj13l3DOgsI0rBgQOyx8s6
sWQcQQuF7BWKoT7Qb5T1TNyQwqvmq0bAWED6Epmi0eUR9wR/apJ2DKakNkOzNGTgAkF8Y6Lp5Pny
RyxEbQS58pk+Gy4UNcXzPU3jgZUAFQJYZI0g23rKWREA/lnIlyEZV8zmwh04k6VYTTtOhT2OkKWR
K9LsnLS7AbFl6WkrMfaiHORFEO8gyP5AOJoLVL2mBPuapab/MJooFDoacKWICwSEyXXoy+U9XPA4
QElDUgyajvukckHQocgwpIx1EfDcSgu9kHLteb9gLc9EzEs+CTxEB6y+ESjBoQRpWg4ibGKMUSfW
+OGXxSCzhGAKDlSNC5LMN+pxVn27eW8qjBXHT7n26/JuLSDOzqByf4UoalAlqdPmsxpw70+2AoNC
Q/GF6gfDeLHKnQNwFCZQyrvt0V21phsL7y8IR2gKuBS0oqnThVOqlbT4A13ttuCA28u2AoL+beFe
uWnUYtL+8mIXYmECGHcdY5HgF8eunp9bJcDhOzazyjN5iHN7ZwzDN9QCrutEHG2bhvpkHxxLvl4W
+wexQYnBIXfuzkXcj2EORa7UuhkmDPpCgZni1y/wSIDirLYTmfatbwTWiAn/PHtPnN8675780QxS
M3+D6Y0qB8gxaD+hzbcC5O52K/cMeHmlKVbyukvKhiw+4s8ZLw/ziud7U6LZV+cO9sbssmuJynpd
D1eD93Z5K5ZO4FSKcnOyyac9Bq9xOVsmb23gkgL81C+sNtDdbDrotC0eC53sEi+uQjbI+8vil2wD
SEJtDM8CpwRG/nyRLE40TBPhRuVDu+vM+tZyPvFiwHDXXxFKJFWKvLLc+dI6evYg9OoxT2U4N4Fd
XsnSceHezMOlCGAcFSjHHtti8nqKh0lD0EYzbU02HUg1rojxlm7ozOGMxxxmFy11x7gXi8a0azDE
pAavg5Lg6gAjw5GRXhWNsxWp4259wYcnv2filpVlEZUAj8M/0vCRQaZn3Rh4etqaQT50QPIBSnEd
6U6jjWGT5sU9eHitGyBItJiIBHIra2UC1A9dH46x8KYrO48r4F6beRJwEvO3LiYA2kqNqgs6t8uO
sm2mB2JL9tzmZLoSqJZHpYP5bIC1VvVbDZ6qJLAYy/MQ4TVaagGAI35YTpmITW3W9V6jBomSIY3v
fWlyOHjTk1sQsVLg19piZ/GB5IHZ+g0yQul9IwAXrRs8Pmg0PhS1Zh48zdkYbLK2lHnjdpKMoM5N
xjvgDE8729Hso8PxOgnSsq/B2EcLNOMN6J8HHJpt7cepnV7HxjWqQHo5u7cmJNgDwIJ0cTACxWeD
eU7xPJSDset5VXzVkswA2EHmomipgVh4xUQuhkE+WKgNeByw3aoPNpNoLS09PKTQHucdwTnNbnuw
dxxspIBeURuPAZZE+yFi2uDfGn6fU0BVjP+e8cZCWfjvVyheqUQOkkkHXyHJdBwKD5hM/e7yDVoy
Rb4LWFDMF4KwXmUol4imW1s0MMq+Aea6FE9vlsAYsa1W1u+1XmP2zT8wdy2zuRTj+UBpBeOvie5h
tV5ECNAirRYJEmoczSystQR9ohSZxz3T1/JNS7HXqSwlfVH1+VB5AtvIPA7Ql76stoB2e+5K3jy2
RPsErwGO7WRtiqPLcM21voa8dCqHICs79E2O2tHPsl9FWt6MXsoioHjQjU6BmMI92fy+fKhLZhE/
ANwY9BY6SA2dG/h6BIRM2eEDDC7wFrJIvYlH+R5r7VpD6pJhBJoXMmtIHM/TvOeS7IHXOeJAeDI7
fqOlECHhaMLtLBS7HXBG6GgLbxxgn1xe4JL2nIpVTjSvWR1bc3qNN96cbc28yC4QIlAkcdboomdX
pYYtp7KU06RN0zq5hs0EOl9QUhwo219ezfJx/bOJKlchxnK1NoecMPNvXcC5S3ndFO+XZSzdgZNV
qHBafq+TKe6wYwn9nTVagGcIGjCSu46LlfGvNUmK0QKyASC15/3qMP9XjyK05ZPlb8Z2JYpZ0QGV
XxtW3xqHCivym2TjTduaFNE0RVw+AVhqxR+srWnWkZOnDkVvlegKnJBeZUFPhiBlwNXc8Hbl+b0o
B7Bn6LjGvKmtvgT6hHSWOVtFq0ujmkaNc8NsP/CMFY1bloM8ONKseAWo2sDFCFAiNiehkAwX/e8G
QFW2sxni35/Qurlg/n9yFF1oagylWB72zTDLLXH5UXfi17z0r+DQ1mB/1takRLVJxce29JA/dkj8
7iL3EyRoB2mb0g9k7T3+dwtTFGLEEBVvJRamQeuqJGjcYsPM5zhd811L/hlsgf/soGrKzbEoexuC
ioEGXj9sgLIa6OR1ssawzYr7qmGAkOcrOd01qfNen+g7XiGpg/lw2Nf8SpZ6xNwjiGGD0QDCSoU4
cpt21fbyji5e55OFKp5ET6WngygNz3xhRnjcBZnRPxWUI0jWwq5em7tf0xbFg2R9IzAEB3GlMwZW
fHAFwMXALrNGkLgoB+DuYKRCF/AHMg051tQYR2TlXVJfpzH6VDBOpCGh5dI1+s/FHTwRpSypcgsi
gCI4V2kQzX13hz3aO0A6QMPG/URDOkEiEpVOwL0DskZxir3pS1ZRGCrHAuP1WH/30vKKmyYwteAe
G3tYMVhL1Y1TgWqfs+MB60/o8Cp4Vx90Zl+5WXvdJvqB9l9AqXjnOm5gpFDTSsc1KQ+XlXPRQ+MV
bIDt1yAoc5zfBz6UNeiEcYqlxqKcW8BjfI+deCWqWdSVEynKAdaVWfddDin6jDTci4Oe5tu+wHvT
qVcu+OIDBy0gwLTCmxYpJ8Wu+Eg8NEkFWVq3MUUZFWaG4DsygeDX2IGfRENiBfYnJpkJcuV4QQO1
ck5kn++j2bu8KiVqRXyMt4MrWWCA6svVupU0zqL9+itHJV8ZU03GlTYXcgoCErFvyFNL2gfC3+Wx
CJ3mh0PszWUVmQ/nQ5h4IlJJWg++SR3NgsgSB0bSCNGvqMKWf8sNirTOyvmtSVMc6+SzGfQWG2nP
bZVPifbokpvUfkoxtWuvQCGsbabiWKVLXZvqkOUKvpm0aKTbbkJo/wrEFw6Ix2J1CnlNouJdC6bN
XWWQaIz5tnNElJNkIycjSnCz46F6KbPhzu3XeDTnn710hMqdMDCSJfwaYhOwYlW8ROHJWQkkl/pG
CWI7AANiBB7lFWUzTerBumRIgmbaMRWvDf/StddWEhnmPq+RUwCL7naayiDOH3w9DVzgmjvXXn+w
GAhjs/Cyzi6atZOPUfa5yapWjCUWLNzHqh83rLhGinpFyOKunghRdrW0ZO5IjhUXxZXVDMAe+QSg
HQqYJmaGbHTsf2C+83BUZSeQbNSwhYb42dpxoNMAwDkrp7e4XyeCZgN+EhYVtoVOaQ5B6F0Kagxf
Jtar4a7Yro9CbCB46sg/m8iVgxvmXEiDmTUAY82GxJahJrJd3dt43Bj/+ljOxSgWBHXoxCosnL1v
mmJDfT3ejFlXRpc17KNLO5eiqLuGJiCgwmAx/mRGVf7alFnA43fpfPuMHKBvz/3HKOMocvyBOXnp
IvaxO9C5+/a+IR4LLNntANu3xq790TxhUcD7QPcIMBrBrnB+QuaMojzYSN/3UIN0fLIwhetFKYAR
gIONlzxu7YrifbxD5xKVw6pSyy2SUoc/c6dbvHGCjiQPl3dwUe3+APK5IL1xiKLbwhtqDzzouERW
+U6ptN8wAhPv4oKsgd58jFNBTGWjp3Hu30YlSAmmSqZNgzHaKD8U9RVgvESHVgskxvlXlHYuL+qj
m4QoUEb5DvCnXNNUDNyk87bvBwfW1rhqmjfDfTbyA1iSRwvWaGUDF0Kqc2GKoct0M6m1CcLMMjLs
G8sBgEYW6P5WNJiweGrizbRGHrW4lSfrUw5tlKBEzzIXYXgpAqvPgglY24g/RLxfhQ1d2kvLxYQL
QR3EdVW2InQ5xKLWPBxbHQyaFQwEqXnBAeMior65rt4uH91CxD/3Uv6Vp+g8zTyb5R7k0eKls4NS
v63YN7wwQlLfaGMwDFu/D1uyYrCW7jayt2jeQ3SKQqWinAMbtLQoAbCHCCPOASxPQP2zMVISFGxv
6i++fbi8zqV7B/gyQCYDhwS9b/MHnfgUcH5MxcghsMOgdvPNq1+H+OdlEQvVbVs/kaEmGLljMrNr
tLmE3jxNdIr6/js4vL/Zc+ZiNO4NZl8zB2z3vtxxzEcV0xt6DVcczkLn0/lXKGYzL7MUn4GVSslC
5rzzmD5UQ701YhpmYMaTCcLlo6Zlu0b0wBgvV3poli7L6S4oClXUhlNhOGiOY8mGMxZM9ttkHJ38
3htWcpNLWnQqSnFHNRKG3GuxVB356YY1QeJFVv/TarcI6Ip274nPGJ9TiYqlqx0r99oJEovxOec7
oH8ndRVo4IfoxEvrJZtUDxv93+fGz49UMXlDA6c3zVIH76VGxs1e8+trG6kYOL8ynLadyV1aOqUB
oElBDSqClmZHYdUby4pfKTo4J+o8Xr4yS8budDsVM6C1MWNo64UZsETgDE920QVeB3Tp9FeeH7J/
//Kf9xHvcM9AwzC6hM6NwNTxvMVsGF4e1W/ZCTz4A0qiyni5vKplW/NXjKIkKEgLw5tvQDfl+7gd
b+zO3ugmX4lgl4K+09UoWgEoiERvLYjR20cqZ6c0V4VDL3f3l9fz/5iUvwtS1MPi8ZgDmxudYkjI
D2W3cbI3d4pMb2dJTIZt52eiE05phCLvSmix6J+AB47xDHSozSwz52fmD61RT3YC4MnSkb+qwh52
bjHlB9S/fVQZq1g8asxu3yZh80g0fX1lo5q7afJK217ehkXDhqIzgLsAgwXe3vMv0VJWFH6BL9H0
X2CMks2Wadc1EmH6Wjy1JklRoLk/K08rSPJJEtbehrLnWv+S8HRTs2LFXyxe/ZNVKVqUIAlg9yxF
LrPcYhYKrQzcHtE7xILKyTB2/mZkr5f3cTGCQ9vhPxupqBO8s+ZNLtTJ8XYgZNT6jQ7CgNwN4yYS
/QMZ8Ubv1/RoPp3zrAPu/olQxdQQHmc9SDqAacUePDQD6s512b6Vk7FpjWRLmw4DCki7PKDLtSFX
xVoD5NqRzpbwJP6wSrfPvAbbXIHcOc2fZ6AYPGNse+NlK5XBPyPQl5aqxDrx4IisaLFUr+mjTE6Q
CWFT/sILN2zI18oCSQaT151T7LjpfvXAj6ADXFsM8qiL3xqa52E7D6X+gxhpiBrMzhq0XZ7Fj7zJ
r7u2Dkuyxpz6JxP68aNnzEIEZ2D9UfSQWyMwbDuwLjnGEQ4vlG4f2Ol+ym9xzcFs6qPBWQyPICx2
5bMkV67+5vVrcASL/ggsfv/5CEVJDD6JBgcFhHt0SQem/IbHaQYymDHqdQ4c1DYaesdbUc1Fd3Ei
VDmuzKyKukwhtGgCi2PlqEmyNZY4mMrFC/DP2tTndA+Se184EMP6wgOHUWoX4FbIWjTGp0bYoS88
RSu5ad0ZqaQy9GTaXbV9lrZBXmX9L9vIbTso4pG86yCgvQaKPbnRu8rvgoQSe3yYhrj7WouCHw3R
xphs85z2EehC/XYEE1m6NWVBoprg6dRlg9YHHWOkx2fwGPQvfsmvktzp9uggsa5rjyO1xDXjYQCc
6lPd9BkyTqDP2scp89+qVsZXRZOgAb2WcR+NPUPazpLTLfVIucu1gexa2tabNnaKECny+KbKWy9C
hqyJRsz5vYCQSF7FLgH1FEgaysAUk7whrKX3IEn3vgMA0L+p+on1Qev5Zh5NaYXcdofGlrcWYB2b
EvTZW4qeT1AIYphfstb6mnVFf1+3RlZFBCPrKKZNNJq6Kn3WcuEGZVr5910pRi+w7Ab4fe40GXuQ
VjsUXZCj+0PHBl6nPJkHeb1eRzsxYaBf5iQd9j5B7Qy9ax6QT2eem56Q5tWfxPgMwgF+7w9Detdi
MvPKF4Vx4BjJ2ZRS6L8zboqHum70r6C9IgeQXuAXY7+ptmz0+BhOo9EdGmTUr5ICsG0AhUysCCl2
/wUwEt1NykeXAQVTpz9jMPZsQfbUx2GCFou94VesgucrG/uqz0fDDcy0I3Rb+CNGQps4doBMFxf9
ECCnbY6Bn5vG4zi0yYMdm+k8+lHGty1Yt+7xEgTPq8v96pvXJHEb1HnCMmx8o/lA5vbIXrepfa/H
RXcFPlrthrjdjF2j+/kGkATjb7d17bCewDG/u+yoFl0jSD1tF3jRmNtQHP5YQq+B3wHi4K62g27k
N649+Zu4l9+r3P9RNP3Ro/hqpx4PlyUvRz0E+ZQ/fWkAtDh3Fxm3QLE0VJhCNNptbLVFWPsEfLzc
3jaWSDBCqsEyoyoe6CWQJzQDT/W6pitPudkRf7DJJ1+hOuquqX0d2esQmeVb4JztbO0wVTuey+jy
ehe944kgxe4KQP9qSJEDnZv3fUD7QgQsj4+Orn3tMz8Q0xpB4mIMgt5sa27d8n0kGM83WCsLArSl
HPCn8toy/uD5NN6TAePUJQgeIzHc5N7m369yZpaYyf7wRx24sDFw05cjZOrN+0wHJ503F/yMfv/m
rNXDl9eHXAf44n1ACKlPnSQFoxiaMsBOpD8nA1Aqrp3yBmY38tHA5dnbDERChrGywCVPBqBmNCSD
QMH4QIMtSJYw0VGwTUw0cIBjm3bZhuEBdHkfF8WgfxY4EzoEqS1JST9WXMSIb+pp3xRgAdNuzO73
ZRlziK2qvnMiQwnB8bqwiGVCRuIxvjUaTINzULqtbNjSBTuVMq/0JCqMx9HquQEpQjbADuRg2S1C
aUbNkKyE+csKYeHZi8IXEvjqQFzmUpZrGkQ5stlM0gkkjKjPp5C39cHhnRtQZDLSxo9Ai7R23f4c
yd/tRA3OR7kA2DlIvmHA3tRnKLyThQJNvgYzc1WF2/ypumHBbbi/friOfpNov9bK88cs/5XlmwZA
wCAEbfcITcG5rcRTg6fVkmdwlSySYbsBm3g0RFqgBWh22dRhGoHlOnTxB+/FsNsMoYyMMA7yQA9Y
qEUyiDde5ET9ygn8gVX78F2mg0IPZv+ND/UMrUx0qflEBnwzf5eIRIQG8LDFd03B3+/ywixEnBmO
Wxn971cVEQ2TKA69yA/ZiuX9AGuEV7WOgSnMNgNQ6WPnjCHhiJH/GQJ/PGRlYCRRQwLYKPep3Rq3
8V6rrt2gxw69pMHTz7VNMdUboIpX3kVCz0UN2o8h0NIA7EHmg++F9PDtrg4RV1qAXQ2yQ7xl+x8i
LAMaQHPG4DegE8K1cglA4pQrDyjuuUXbRPiCtCve2Oc6yqupFRbP3SCKousouon+h7PvWm5cSaL8
IkTAm9cqGIIEvUSZF4QsvCdAAF+/p3Rj9oogV9gZtZrdPbens0xW+jy5WuN3Nvu2bWK7LiH4ZW3b
Nn5HXOKcies45ODg4z9fcJvzd3IgDv6zi18P+Hv4uxb77/ig7Jviy2QflBKT7vfmAt+rBWiZ7AM/
Kb7ZX2F/lf3B/Fyd9qfV56o0S/xptcL354r9X7DO1QxH/DQ5XvEp2ox5HiVH4AZJFIzplShhzvdp
phOFFOT1H+aUtmdTI4MVkcjpbFSumxn9utgV1SXLP47L1LmsLqQlp9LkyfenTgNbM4clN7M24YZd
8HLYsBMM/OMBDadOBGYq9nVWcGlIV88ZSUjAjvrjiVp0P1MiegOAijcKxAQZ7KCi3xu0rrkhBHSD
r+TwEESnNnHpjuM1ZkpwH38rmh9A/uvjviY00TQXSeyTIfIB9kuyH5EFYFNwt2pJ+JOETbKfGX6s
np/NtWGttzZxe7ZxZ/chE08mlalYpaVYH2QHM5UgiUOeHOtIF/vPz9XcKK4bRcK8c4CNS6hpwthn
HNH1wbQ9WsPFBnGo8iOWKfrY4Jt1y+H58t6/pDOa/uYWwH7gRQO1HLh0XMTkvgFEI3QjV4T02X63
3a/dh7U5BrOi+bZchJXxYN4XElGYx6zdJN24UmrDMYvoSSG4a0I8nC6h1mKGq37Su78vm+0H9hGm
f2HUMgPzvT480RfTQoR7QyFe1vbz+p8vG1JlDeHCvv8RFExYMInhMPnh4n9nP3++LItYOfE8CrGx
X3zvF+ZqD+HweVr8zZc3igFLxUh0lU0vYt20/ESNZtVZkf2ixSBG2lAIvehHYtHFXJ/kT1psciYA
GUNjKOCSEJ6Y6mv+UmRJNuDwmTSDrMWmLTLzyu7dMJDrBMQAMWMINsHEw6glI8uqCIMYE7JanVbm
+tV2nvB8nqyZKxaY53CznV+UJuKTzwPBN0JQWq3XuDbIpv/hYtBxLMCyx6BkDEO/5qGoMIq4iUZG
wDSf1/YXccAOdDEja3+QgKcb+U1nshGhy4owKUBn/fr6/vDwEMBMeYDgYcbKiN/jTyBteRZdHL9L
evw+Xgj78T2QgYTsl5ns20+56+2KgCmCdi208E6xH2s0KGJspwBOYc/F3UIlQ0dCUS4WUJR/H/Nt
FBX8j3KG/0uMqaJfJutFgxZUKkYM6h+K/wAtj60umIL+m9SNCmBPDYjeOtDff5TNxBnlERYZzgZm
njKrg1kbLnv27P0zE+DHHJijef8sf9EUr7cXGEnfNtUZNFFpTvABBDx8nrDbBBbol/Pk7Lyd51kz
l3gb6J1sdqJY26oTQz4BYUjAgtj2g/NCN3NC5e57/32kE0GrBYJY1hHbnrnWiAHpuXPAqY9zbHKb
G5tsZ6Kh1CitBbSdgtCzabsOPJsZ7rjxZ364Q4WJjjINlPJMe/ikuMi5ZPjnplYaecYYcsu0ofxL
6+NHVNIFewMzpa/3n/8vspPnn0h+lo0CyDL+SMhzS59PgC+EOhjo2WT+CyxC+0CgKZnVcYbVQZwn
YL/++FQpgUOJHzj/GcX0A1t2IwV+LWyimHTMIx4B7PDPawETmeufDzwc9niYRoWqZI+VfeATXx5+
/XlMP8Y3TgvPeOYNs/fyx6qmtdBc5Vctf7UqtjIs6B/tzVbB1sKcAOtHk86tQGIsPV0BkAZQiAXc
C9gxk3MpCiNV5Bpdnozwj5/CXBXmhTxh9xu6ZGLS3NtzRs1P3OqKMDpLFYBtGPBtUVEpTSTlOc65
ONQlKKSCbAMSkIxmtCNf+N1IenwGzJqysAaCpTjejh7cg+NaFpb0/b3/hMXl2pA9cHJW8IX2p9Nq
v2jJdwBf/HPWfr2JNYqwAwDEAzhamPcoQroWfBWnKnHL8QnmiZHx2f9uiLQY39P3wC3c+FCS2kke
BvPyPjf74lahoGfCwKhwFB+gmR4BwGvCXIqO+R69qkx7baFPHx6YSsEZHAcCq2oxdy+3hhVsKpia
IAeEEuCTTAj6oXxG36jIEdUZP6JF6trj4ktyuGV5iug7hm5QlfCILQCtas5uZ0L8iiWYOQclDWsL
kIowUq73elFDlVM7DaQfRee5M5NT6l4ujuAkbu40i2pGJtz4heKE3oQFq1xpebEEvc4WjsJz9yzS
Q0L9xhR33sUTPc3kHW3myf8/iKJEHs0WLIIyCWrVcsvFlwBE05Rqgfka7UevW3w0GGXyna8gAW3k
WR6rOQNz6gP/s9d/yU6shcg3IgyEAllDpMNhn33zFNjTNOJXl5enwczcR9S0zFbUM+lxc6O4VASu
gNqBHuTrG215vJmRbXY0SLVUPkRncPR19X02H3ZxSoZtiDNG8IjEj/xKtf6WrjdO58+ef1GfWCuV
0YyVDPxtMihkRBnECQoHGFW+xTni0xwC8U+f0e1ekR6Arysijj3h3iKLUHMCcCISe9V3dRIhztKV
6gpOfyie+yVAtWiFQYRkTkTcJQzDFg8HDgSizxPCTeJ3bcmBcJZZqIqw0ExTOflKOaTk4g22bhv7
y6J3Yms2+sV4dbrl35QnUpHTfF/0ZXa92BsRl6Ut786EBF4TmCrRyWOzyJ295Cq7ubv96ba9Ig2s
DwzbVjDdEUEnoG5dc1aHMUNASM8Q0+kR4AwWxlYi6CAyfRsoiHa0SqzzKtvLNECoFgjnp93FAbw8
pFdOsl2zBQ+sfEvebEYnp4UrksB8TGd8LpFtf7rGn1cOPxXF7zfF1GPTpFLRYqKiqZ56olmYVWpJ
m9cSNhBqAJ2zFy07mrkhiTfKPj0YbmZCDDjcQ2Ep7sxjuDE1MEsAgh113awIH17g9YEZ6CLgi1JG
8trWRBI1RLR8s7SawBlEwuEMx88ZijfifEJxwh2BgSqsFMNJaM3Z0YlDBSKtaL4KvArPQf5Q/j/i
0kw5TU78apMTa+aMQTWoyAbJdplz6zIDwS+D9pR/jjLMyiJCZqJHyvl7o7dekYwRwVDOhoSjVXDj
10crcerY5b0a0s6sNgHRiL7UttkBaAT0YsffqomSA0SmEy/ffEvWhWxSyhN9k5G3Cwne/17MbQRm
spiJUkOavlHOBYZUD4gHKqzbTR4IMCY9jEB7P1u+DTSUihbIDIhELYj/X9cRTehPbh19A2LVjDiM
AbHIjDSb2hat9AFYMofzQliMziNQB+yUYN6Ked4AsWvZLnJqzJQ53gpFLEMH7hCy4Yh53HQX1AGM
zuiMQNT5o1FIh0pxN1oFlu6G7+OG3ypOQLPQsgxXmHto7LYnPHhF+YYbUD9RdaDcWCgS6Z7l79YZ
t6idEaiy5l4rr4nwyucE4q3dBnNNEABIgyA3httOmZAfOjXmMLuMxp5kxm5mXSzDwtVzMKQlJ/4O
HrR1p1MgHZn9R0vbM/mb8e68gusFTBgvMtRM8tFqzFw/m1uMERE8/fvsPX/q9rDszWDVr+Rv0ZIJ
KrDyVfIgA2+J8svNGelEnwC3e25FN+oJR8KMWPTz4V1q/GRFaTqWSdvBzgolerHQHM+lEMWXt5Ho
5hmDI8lgx+SUPMASCegnj9GpMyu4MX/YAhhqLtDrwII/3vKvaJCs91yiKVhAF+EJMhkgb4Pdhcza
Hrdy75rQZKeVHKepiPmbVDmmnobBC6RKSbmK3Iw+iR+irRvEn9FutyGZyeYmCiXJcsAOq6CJBMQD
v+Sp/NLiPL/0bURrRPSy93yO5L3zBJwNGlxg5TAj61rQaueKKzseprL62m/R6lIhrQR93y0CRzOQ
/xwt62IO4KrMnGOmO3JVkBR4J2iNYpepTlSLrta9EOnnlCaLuCX9MbcNirI7qwHeKeWQFja+RpWO
68DuR9Ks5nKed4/7F/2p38DHUSnJPehjptNec9Ua6lQ3R1o4F8sdWf2fQI9/P+k7QvRqz9Pak6jv
4jaUmWtSEFTWk2SpPWPu8HtCq48emzdDq7f8p3I9Z1nedsXgzQK3CMYKmtAUiLPrmz5HIjpPxgD5
Ik/6rO3xOVvKrrSuodIs1KHkpF38vdc78vOK4vR843ODR4RqOMoPVH4tFr0Zb4d1cOgWKcnWPYX0
pvmet6NHzH7SlrPDU24iDNc7np51Hgs+H6mgH7rc1jgG8H2rU2wmnv4wBNa40BKS0+pB3IzcjJS6
dUknpJl0+SWmeiFMEl9iW3c6j48X8NVo9DUYpEUD+/Zi9ktxBS/ClB7+PvMfYIhrVQksWziGGtLn
GHwxfc+p36qcmNYJlZ3oSYZuwh69Yi3BVVpxFmbIuIbXmzKENso/zJH4D8+ANnb7ZfTgP1ef8gwP
3HljWA/DCmZjp2GzT0QaEHFGRUlRN+fv5YNgF8vA6gxUVYg27AU7McsLoXNewm22UhZhlSMpingY
8gY/Qelfp18DnlDojDyh0hHw2YOjoLRDfikcYwNc8PjUeADrmzHSbgPdjKYIKCMEBFDK8fP8ftGM
/VATmr5KIEw6k3/sI9IRGYUtOgGDe/qWhxTlVmcbGfo5Zrv1CkAaeHZsSAcbdDKxD4s8kYFKjDNG
bIVEi8ASX3yvtQ0HDfUH9Nrv/uaxm1oRZP0x2wvwrcjS4lZ18Zq5JTnt60vCMVsYssSun8/uFpOW
dKo68U41NRrCTX4+L1ViOOV3TktqPGKoDyqMorlKt9uABNaC5hvEPRnq7w0iWxM3UiPEP2sRKbpC
lYDkC1SqYwbGNnr/e+O3OYYJsYkILWqg2hcZiIUoRl/Un9kyoRqVP3gztnpnDtP4LkvB5obhidAH
MoyTtyPzVRX4HISIuK9hgabue0SDNTqzMrhB4s63GxeAkvom2M612NxaBexU/6U84SijHsPAV8OE
1qkN9P7vwOM/6lPsaDM+xU93/0RcXRGanGhuJJFfhyAE6AnjWJzs0UEMDfa1TNTPbK0c4FvQegOo
RHVTP84NPb+jjbFPlIKxJjQM4ZziXjYaV4tyiQtdF4fzVt/JJSIeFZV8atCAxq/FblhdXBVxvKcZ
VmIneLPxX5Qnb0gxwsIIGSudn3WFbLmRCI5qShopPjCjY7BrEpnNKnqPnS6nsw4V+9f/os4kyi9h
FXEYUhciW0CrEwoeg8VWANbf6WKWS86J7FlD656AQj0B/AWYmAi8T9ipk1KgXZ0hG9V99gZ/fjMu
OFT+tTaaG1tavs2hbd5VAL8JTtgqSRU9EDMQvFABgyx342LXrdA1sZMcBGV5b1YE3/pF2BfQ22V4
Rci88BOCcZopapdB7fr7eIuqf4ihbomBY6IlffqHGd5hrsf09lTg87KqAwwzmMr7QS3kXowh7wF3
W2FcN203uQ1QQKsy1W3rYizud/TQHvU5FXfrEolQb//SnWyyG7WQKyPQzVF+tjnvkNHolzH55D0R
MSABcn42SXTvmfwiOW2W8S/+OQkNnGvqjp60ksyKGhuDllbkNh/8h0g0b1goeLWHcUbL3bNcfu92
ihARNxe5weCGhCYnw5P3vWnYPuzly8t55dvpsjsMZI4mO8Dbi8UoAoMVVIlTgS+0atQraZvQ8fmy
qWjiJbtxKdFoTvgwxXFDhxkKqMNhs70mvm0Xa4kSxqDTILo9HhHKt6Nl+ZSXVoDGtNXgVsf4EXOQ
YLG5f/PupAAZ7AoV+lPdpUkosrgB4sp8Qxzzcw9bhV6c6JCaig1MhYV6sjGmiHZr9TmyQzCVbjfe
40CaBf17Afcs86sFTPbeK5FeqAEW0JtrFCB/RKva/Uo81Y03EoK2ak6WczBgszQn8k8So/6sVhfI
v3XYEaSojG1sq060z5+UNeKKnINmcsGKUKs5s1uWDZretMZQhzEZgY3cnTxZWQ2UhmO7rTQWr7RU
M/O4L2V5eWhXsyGTe1oFYXAIXoCGw6+fpKaSHi7mUI2wV5Z1RwHNbYqftU47WLzBmQixWdsz27sn
CTUNk55gjWKK19TQv9SlMIialNBDahBli/j7S0PO+YJfSfvMrC3xAOKLuWd612xAfTtKv4CKg2FU
k1PN5SQco4Kpl71hy05xGBcMUdQ9W95garCKiQe0HDQoz5lLd/arSSjNYxldFTbhJFpT9l2W8DGa
6TLozfSz9KLDsHzgkBXrF4pdIzqlLeHebkWSbwKbW+2Z1zFnu/xQuWYqhIqQUMaYPthM6HkD0/2y
HlTALPB9p7JIAtjYfRURoDcry39tnMFCMxo5rcWlZCsW5OVInjKwQbcMzDPSV1xMAJ/25lsBDdeD
MwdzeccdAAA043ZMPVOBaDIxqzBehAOuAAfxcipFK3iU3vmXwRTVtRzAD5zhvltxjQJ1HYkKjGZF
KHKaXNcybqj9QmXhuubUvgHm/V0yw88CfYiolq9RFv0ZkuLpvNZXc9Px7iTCMFyL4YcCXBCrUJmI
/3UHCIEaFVqkErrCJSBmh3SAMyxrt0E83qDcY0QRF/WAML7hXmtSWKUTe4iRo5HSCmaEzE1DBfaO
Cj2AK6KhAtP0ppUcQsMiLT7WIm1fIyo9N9YRoS2ntR4+WGlHdPjIGgvBexazBYSUbEZeSdJlcQzs
0ZIsbZc7ujVzN7cv5feaUKV5fT78IASXC4v9XDBWh1ws4OhY5/eUJ7vBLFGpHeEkVtxiTuCKtzYS
wpkM+RQQTCgrng6X7Cv0uBVGlNL6OXmTaZ2jHKs7oYnUDjxpQ6oLlUn4tmxxVs0Sk9++v/nX2fgH
EwPXDxSL0DBSCOwJ6MmpmBiAQ6X3bZxSAWNG0L7t6Ev+DeHr5FQ46SoP6bjsv/vGFsnMqd8a+mjP
ZNljCGXEsqclsXEuRZp+Ruq62AirzME8LZPnUJKmoHMd7TxjTPqZ1sg7QcZrklPdKmgt0ERAUnRy
Nzo85G6ATp4n1lVUfuOunXAj7IVXCR1FNZqPPv/e8X3yButwYuhoN5MP61yv5HS8ID+w5UMaHBhI
JA56Y1jjJqKRGzwYDiCxLiaL7Pqbwv0foug4gF8rmEhjjeMzro8xGrq3BVs5hg9hiI4meVk55aqK
UaVBtSUNXvjnmhjzGvhW5wPXEU4dtKyESiONvcNfcigKAUIo1tg/t/DXxRvXkP4g1xbG7ZoK+qFJ
NhvHvjVeQRG1VDzG+YDRfpJmvyhmwjBeGgEXzu/VveDCoBL3zVeGGoWFejxrJvfoo96NAlLWnJUq
9x4WnhaMZjbVB6Vr17sNM3YCspLCcM6fwXDbsLOBDmIGZxMXbfIxxkfQ4n3Wgb67ZwPTeOBlMiy5
icEhl4M0hhLbc7bS7O4Zw94Ij9kVMRl2OWl2iqMeW/MN7d1z5vK9+0VnpMp0HPY7LafMlSjQixD5
LwxosnoiBcRHvH50Wjv5RGQimb3eOYITwa1ivlzA5yAYe+137vrLbnUOCIa7j988ZmaQuVCXeI+g
hi4zBM1huN6U8cuF0dZGJSKPCRQuWzsaJMIMFgIUhp1Hnp5GSlBab6lkMd+NeU9Z/CY9udY4uwDp
tQdpadtmZnPgKLdB3ssJ1syXr9ySWqS3guPFzB9lL0BFyd/S644hCzPy371PB3znOqCyR05Iqf4q
HINNcRJMKOj4+MW9Njthv8TkclKv5xLrdwKbYGE29lRCPQtL5l4/oyK4+EHuI3WMOGqFlqpvbhsh
lV3a+UqEu+tp1gXUR0vdhMvZqh32j0+VI7CYMWwPoCFwgSeHLlyKRq+aIKPoZuoMgj17yRpjFBI3
MWOnDcjfZ3xPQ8AWRbeRCrByzDubWGqZmtYdIrmYcUZHG5EEGiyDr3oRPgX78h2sLR30koifImQH
5BZKp3I3efp7DXdiGXAZZHRTotcJAz+nCApSpADZRMcahiX/Jb9ULMGLbjWaPCi0XQGpwsJsyrmm
6nvcBaMQ4QXMeWO9jBNvJYy5c86JKBnq7cES3/xX0RphEWaFHXzlG1Rlbg3EWt14PydEbqNGsoHU
F7QSpDTGS0yuuPaDUapYYhc5CX4gtUZUN/AA3K7PXO6dLSrInasqDC1knBC0uebkc5oLVXquYPAM
RHlAss/kT9nS97Q1gDERqV9nnznNVuly1tC8ZWNQhtHBKvbgc08jjoKPqVxyjURy7Iqv/huaFD3U
SR4NJPN8s3ju8HAXlwsq/5fZVt6EX7Ny8/aQMZ4WQSSgxBsIMNyE5rgMHpgMzV9tmj2PxuFHAwVK
F+czXSvmGkOAQlNznoQFCVzgnqMZskQ2Mqc6Evzob5+NFN6qZtidGoIcMD1heE5xhEuMZzXkAqo5
bkEBomRReECqLVf+IhCRiEKQMHcg5Oae1q3JC0sfaXWDZTmRFptwQJSVqJQB3A0V9+0JzG1JmONn
8u64LGzM8+QfmsXMY741BtiMbUy5RAE7iiCn5eTd5VJh+Jaf0sFBUhugObQ4aKt06+9QmvWdBySJ
iIiyEc6cK3m+oysZaYbVgcYGYENNNitLydlPEghu4agc5aVscVb8Lu/flU2HgDdNXPSJt4shI7B8
JQr8MOcyJ09/Cpyv5ff1Gib2bsxHQE8ysAblQ0INkA91zTKtkUj40Grf1bmo9x0+v9ozU+K/7M0w
SsMuDqEvQrddF+imMX0PI95gLCxzIuw5Z3hqUR9zkh7OLzM3fWsfXG91IkA5DMlLZRFbrZ8BtOdG
utk9oc0YGEzsoun5kNhzzHXnGaGwnGcDPJBSRe7+erdnjNWuhwjsXAOswXfL9xEdaRXBWAESbBVa
rvlDz6FDbWand17RFVl2Cb8OOeakGD2wOsqQHNi3i94OCKlXPW2fq2O1mk073tp8KAv4d5dTsS1w
VT9WIozMhgQO6uiwP6RtNng3MckcH/r4GZMhzPBwlJY1TWOTgcbHc8rjHmf9XgVb5a9NF31bnv0Q
Zz0ibkKSNeaC0vBoWF+iC7AhNMCUFWlXq36Ore4fNkroVOZEGdN0HCYL6EmNicpoOOlMZdFuMsq9
ZfDYfMLCpbMm0N0ny4YA/4fgRB+3aBgVG4HJSEdIbd/pH4I9CvhHKqDx5X8po8PtAuaEeUs8WiQm
PNwCGzYYfAjIlvYfZ9xjRjQbTEzEY4S6rnLf07lJVncyjtc0Jwys5wB+VwM81d6Wv5PVxUIhmVN4
6aZyUYpgK+6cwmNnNhWDvzc5OdNUOdeq1oEg7wSH7DHyEre3Ssof/n6Zd3n037P8sW5/8ahSRqF6
qUGmszW7jUljK9hON8OSc1QmeiXOw0GQKnZ6H6MZ7H1PLKC+JPfvvcwc2Y92+7UXpIT9c3oBldjz
HQC9PDUmZunZc9LlThD6ihd+cmC/6LSCfA7iHnTkvQBhdl7VFrDDn1H5s/97Q3e47sfARTE2ovAo
oZwoCF8wzmXY6UgYCvCi9JJm3waKVBuJdeVor9xaPSZmsfib6h0rAFQZIBrMAB1BgcltsbhzGFU+
kkpW/oDQM83sGME3w0vdRkVdfr6Q8pPmlHR/IQai04Y368TdXiV67rFlQ8HIeQ3tuNeik29EA6N1
MhgBJDskJ6EjgRULFIYAiZaR4wMhREIBx7qzAjs7Ypbr30dwx6G6ps/W9+uKK0ytbQwJlbrtcrQF
M7XlF2Ez2CJJH/X1p+a8fc4QvJXZVwSn77DlxxpYdyDovyoCuQBW+9StBGJYyrpF4O8beZW5Pd7a
mWx2O1xlHokGVh1zvceYH7ha6XHNtckd41216Y6xZqoesHU6MjrGq0ATs/KppMxKnTthdGCM4Hox
Bh2hTcTTr2l3WVWFwblFWPHYwXD3nguqjSgalQF/sOlWEWCRFASkKrPdZe+hpYMFERuS5o7gNouA
ZTD3BsjHmPipT6Kb0sXvC/0MR9LwbaUl4nqg7xmFPynujNyU9pUbeQirunNS906EBBFGqC+YYAZg
D6fpnc5Q6vBSIqjbIkOvLYzjFxpvPnAENcwxFJ85/OKyMhbl88Uw5zTLPeYG1A6QFgEWhqngU/kV
V5kucAYOP3ozHjCHQCWjp5pwNQNEZmAldei00e256rrbvlwWk0FTMGKNzGefklXbPgCuJIKcemcO
lrwOTdGVzHw12KnJyrJ1M0ThKClyjHE0c8d8W1Ldmum2v1OTfr2IibUfaaVSy/zAnCs4knhZ78bK
N5t1hK5kY62T6jP58kSSbEtTn1G1Pxu8VunXtKfcVtV6pwugDYYDOqD8+or06suHstS3MA2Jukd3
22u2Lx7Om/FdjYAPTwXLf5uRNLdOx/UqJqIVc1dySRWxCpSEvVSY3NeT8j179LoT960v5MM5Qcbu
b5riHVGD1l30y+O5wU78KaD4JU6lKMIM1ZFHGAWzRLYViTLnDKg4bfsQa+SDJ+G3+vBUE86gtQXc
SxMJVlTJteBBddOu4rny7TtliYgEg/NRryag8lKbiHf1rGhJ6MsZnPoLAD1J7+mulTiJg54joKqg
/ZMDP1zI2JJHzpntA7m9ApBHiBQPAvOdIH6upZ8cdYOaCSqevLJKLiYq2OyO9PtoPe7PKak4+02c
bd2+U9XLot9IbSAoeqcWciyV4qxUCjADSEPaJbK455hgfhEc3RYlmVug5KGAulxIAKOrB6SZM4rq
V4xWhz0420d+axBeL0a8PoFkxKDPtMFiIHVRwRd38BICSLrzLrZx//yzdkAtLGD5IrqZUbV3zJtr
2hO91+p5JCQ5aHfPyfewNIXAqoi8a18+9M/R6eGknRcXT9VIvNecgjnjs+7wrRd+vYSJFGrRfVTW
7C4KyzhKzx26B6S14qC5nPYWt96L+3IOKeC2ghExLFRMYFobwtSI7F2feIsCoktQFwjtnJ2BtRo2
a4jebdNYya6fI3ZnfyjTwPwXcDj0/FS9+z7gg/JCw8DATeOETzKwHj2xJfxxlzyHVhAvYDs3c8r8
Dk9dEZ2IV5ELs1zPQBRAWk6wEIiOUaGL5qV80tbiQtwqGHIPBIZsJbCQ7d8S7o5eQb4B8kRn/U4i
irGuj1czxr70Mz1D44XvVOvY1ZcBhoa/i7uA9vv8FJmKG70kT9ExdubiSPc4Gg1emLGGdKmAYvmJ
Q9yja/PSlBUUJ80fjC3rxFEEs00ROmtiNNGyHtbECxwdAHapBTH/lDuzttStBQuljpQLahtRCox+
yusT6M51mp85LKKy0tCKd9mj7vGuiGlDS9apIGBAzf9gwl7TnOoy5CYKTgHN2tOOgBBkHV7KQUYn
fQZUT7h/VN9qy5zy/33Q8Jrw5LqBEB4ZfVgj3L1Pd53JMmwvykpEhFZ3NQvtT7ZxEk7d2qeKOcNp
dx6yxkOG64iXoYh02oiCVmUGQYIxuP4jvyyPKiMn2pWODqBhjqvv0oKeApwtElyopL++0yjrBsCL
DAhFYvIcctLcm9GZKDpCnH92X3dkBgLs/9Ka8A83JjEAy0EL1cfZJlvrn6HNashFW9xSZBvW/Ds/
M2bvjn/Ngvr/0pw8HKGoBvEigGZhhcjuFNCMoclguaR1uDmTpT4b3Z7b5YRjOV5gHYJIA2rQux/8
KQmQRhpcVMKaBhA+BZouW3cumXSnN/Bqn9Nxw0XWKeq5xz4xXaixkDLDzAoqH/NVbO60fQOox7+Z
9LZNTQGCCeu8QIs/ZNLUv2lSeYxFIypgYSs2t3nvzeytITUy3FVDnOGjfjqwt5mvvGQLmI/TkXsI
l+UrsEydv1dye8VYCQpIATCHiimWULlm4aQrjaqsU1QfL7izo+95QBOLL2eFqKYMDJfOST5mDIzb
NiKQRNQEu2e4najnvCZ5Ni5Jr/cYRT9uQ6+3OxcjJ6jwWnjyB8CP50QRM5WuvIoJtcm7AcCsDw4G
tbMNm3qBsmNHWNWrcYN25h7W3cx53jAwI2eozJIETBpKg643p8GBavmsKqgkACDgDACgkfzUgKkY
net1y5G+wbGcy/jeOswgi3AU1Bs8dWiXyTX6Si36dX9B8MmNt/r6Qf0UXbT7LXkEwNCD15gUb4qL
Zvj4trL7hywKkpCNYx6zfL3bIQ+0sC47cM8WGeDODBguhf4AWyZxtHXh1Sd1Ua0Mdw4J5BYaYEJ4
wkNKyV3yMmvBq85rD8LjNvcuYF9bOhYk+Sq9CpIKSbkzDJuYVE/c0mpRMvw2oCBYcWftdabPpkzG
ZjP85xwmTKZialDAq1jOubGUhXZEredKBRaKeCwLs7F7Cx2Xi8qLtskTxWyxGZ67Qx2w2UjAIwUP
7Fh5YrHHoRaoGWbPU/VRf9U8BpHcUH9nRAQaAkkkc1yKAuHWuo1Gshnad/j9ivaEA6q4Hqq2Am0g
iH9np9pLd9IK1Wg6tm2UdKRSRcpH/mmGLPtnJwcObCIVNSVgPMRAJ88MI7AQ+i1BllupQL0RPG01
rgyL+2rMARMFCL+azTvf7hSlOqyiFIBMKDlQJ6opFC5Rr3VFybI4druMNsWmeMTdLhCWgimboL2q
XWgPMxtlvu71RhlV4EwLvIiY0NTE8MNzKqQYX0hLeFpI0L3kK4S21+hTMzEP6fNvareOPwJQv6lN
xEhy7huAIFXIowyLzAKg14nhHWmbblkvEtd4BNiX1VlntMlJTn2IzHI2ssxeys1+WTsDGxiPFq+J
76/GRRHJ2blEoBdQ7Czeo7rVul4EqHN0QXYZ90R4id3Z6719RHBLEOXFBSP7i7ncWNivGEyXIsnQ
QZjRYa8AA34PTJNiqcao98vc/Alp0mXuDGbi+ijdnpMft0VSrHYcZiSaThFuRq3QNfG85DM+TTJM
zdsWEfoKejdxhl31LNvqUSVv5TcCXRYGCVm6g76kucTQT0ZwcuhIQWLzQKHANOBpRjTl0yaXJbB2
u2RIAcMeJjtJZMw6QuUI7/qLwcyt+FF/+u8r8LDxX5T1iegaE2MMAkZZ2WabdHu2UX5o7XK7P5MR
bRXsUTXv3bquiDLnkd25cDikIqqH0baOIpbJhacZ1zUiZjtjoh/GiCMFnr9JVovg5mw8iwmjyfHC
3NHRuIJqPyABsJX8Yq0kUtW0CIWSyuthGRyGTQQTj3MDNwO1ds4puRWNmOzwL7WpMasVmNcUcnxJ
Uy9E10PphXa0hq9pB87oKE4961/fMehAEcjB6HtCShaN6Nf707lRu2DWJHs6ozlsUnQrf9bWYPtP
4Stnz4Lvs39uepw6oBSwSQyLQO3ZNbngHKfiJW1LTMuxBDR+woePHvmd4jPn3SvnMGJu49IK6ttR
OQjliqIQcUoPE6ybHCNrwKO2tADsrCVTjJNacY9Afbq8oK+Big8YmbYuHd9KapK8Z9/JLA/dudXf
i7ips6rVPmtVyMU+QOwxsngUlS1ydDwBUUMWabXlHnrAiZzNGY1wh3eZXYGJmbzOAtQTRYsWnCpN
RtDVkG1bXDK0mb2KO9iYO2FTmfET72IcAWtqQb8iutzyilSr2Vq7uUVMrL3QL3IhbnEDZ1vwBNtP
UKksWpfvjGIElOqySgMfWeb8xNv74L1ZnmYOgam9Ccf9PoQfKOBfD3iQtBIT40A/9jDtxxEOEVpq
+p2ekBr5ekQmcwRBn0TbP8RP6hNPLgtx01LDfJSczMxmeeHOA4ClhzA1yu1RFD9tNMzUvMn6bEC6
+9CcGswjweAor9pxSAbv5E0z65Tf0clX9CZCGloz1y8F6HELfT9Y/DpaSoWZPpVorRLc2ImXyU6h
c/Wz0h2DC7kwDL4ADB4QN6ZlrOMQd4rUovIM4F8ykFsE4F3B0LI+BBNRM7vdB5a01AArggCPTuLl
/yHtu3bk1plun0iAcrhV7Nw9OdwIE2zlnPX0/+Ic7O1uttA82x8M2IYHcIlksUhWrVorXuOm72Qr
COqux+3k5B6EWZ0HcVc95Oj8uu0TCw9nfNOfr9OojVFms6ZmFb5OvatDR9iKgLz0FkTZC3dy84Pv
8Pbv2yaXbgkXJkmMOHNDWSnUshlgUnt4jZx5DT7bd9EKjzvBIi3+vpmFpryLXAlV/9ummaOldqAy
G3VTiTDd/dYe59f++IlrmAdtls0p80YrYfGcLTxoMb1QKSPMXOjxu2qqEwjmUE4w1sAOHwERj0Mz
/T05lXNE3/3LYAcPAvI0a6gJQoaHkaD/6QCnNjzaJ1H2x6GG8jsdbTXDD8Ja7ZCgd1IASEAm5Pzg
HHa9COi44r4OpuBqx8g0DpzZeF0PoHFhvYWOBI5W3Ry3ggOG4YNuD4W5al8nLEr/PHu+eVfa/j50
GAHqOr0OsDdRydEF0pWL1MqlZyRxEAFyg+9NnpFGmu36E/0TeHz96rwEXJzrcKecABNwupV6+O9Z
UBgHxh10saQbFPfHS+NSEnN1pgDnjh6odyhqjp+jaiu1i6M/N6XTbU+8TubDGrp/QfBNaGFQor+0
pqlqHsZBj1pQjd2uEXSmZvZvr4VHeFPU78LTNPSggVWJ283WRvmeVqwu/oWbo6pBeobcHIG0o6kR
5H7MxaCH6Hr9miHdEeJVFm/8+wnNQQ5jtGTuKEfUgQYA6SAIrcDRQl0dozQJuqj20blgyVb/MMig
5DUnCLQ9R9t2LbkZEkr5vQG6exRGT8ba8LocfW6qCU3fBgCg25+zFAbOP4dumFELP8lrzsisfKd7
KqopgZPs/RVyC+FW2kQPTCDIwrXnwiB1tQyGqSqLGOOPwP4Lvjj0mt21Kw2mxmcfrBil980Y4lWd
RsHd+c+Mq1Rcn4fMl/oEFgerhaKlCaaETeye0KmLQonoJfZte0tB/cIedbiG3TDoWQV7rd3upN3c
W4aZoOaeH2WL/yjA/gp1RvuAJQ6R1oGv/UVov/gAakPlYV2oTfHzAc2+EV34mOp+BZsXHKq+ZvJQ
pAZz138dNS6TBoIVCRd4FtEUHFHcFb2W4EY1WYJdv6B0cv+JnYzmfTyIQkTT0wY9G6cOYnOsWuR1
BCEigNhLGnqCDMQsKl4JBrpWB62t4cTiO2HujJyvtxj9+ZEDrjwXtAlmjkj5NEB57O6/K4LAOihV
0bqCtD9+o1Isss6Fijh0tdXg+AL50AH0PDCL0mOw7y3pWcJeRtNu9rhKmM1+1y811L6QR0IXFBqx
SMvOZfAMBnXkpKKpLXEP6jKwCuvrxHopXot14rJi17IxgiIBDR1asWlA0yj5nRy1mGcO+dB5ZVjk
ppCtZwf1pBUzNF29EcjQzqxRbhymWjCrBoZWOeom2HBmeEztKDLV45u8zWPGtr0GuVLmKCdCx0sl
CCjq4s1b2yUQClCY0FK0/CBjZN3eLNflKcqWerlqqhADqNjB1rDpnM9xm3joC3gl2HHOHY/MbNDV
mUOZozxUkDtwWJGhta+dM31o2x5kToCdySD2CB5ar366Y+7Jq0oqZZNKriL7pA9CAZv6XbYKbVIL
m6xwB8EcKQNdQQuKztHD/Yp3c491ebqK+MS2DIpjUv+CGAcVgQd0kjVTDdvCl/GdfLj+XkTRsXNH
pK83xZq5nFevScoe5alK1PFJSZZT3nMAFg24qhAetAr87ch5EXrM1kr3upV7t/3o6tpC2aVcth0m
I+Mq2AXnmKvH5ue94vH/H/0Hy+Mjl3d0SUGhgfKfFJJHoWD0iHAb0et+ZXuwggDNloHgqHb6j2j9
EW66Lbqkbg/v+nLyM74/dikfMnJJiuUYrSqEe0Ilqoz+rv6sHQGgoTw1n+5YfenSYsxBLUBQQVkF
96FWsp+BYc0jxHJyOzN2jXMU1pN1vH/1oRpA+mq0g7jeR0+/VHN6AwOCGbheuI3Avmk8PjFzqSQM
XNwVMX5ILRM8EZBFCi1KyRWxUCS5XIOGHI2u0WrGvVQ2lTu0chcDSoDVjgdRzXzqeFaAWtq96G5B
nxiYAZAIpDwrlFECaia+Rjm711flCbdCy1GPKFLwjNvK4hjPLJGfnz2BIx6aGNkIS5XTQ20db63c
YIzm+kZG5hFXIgDrCeHbD1LwzEaiZ3Ljayri39cIDUw8MTwN4A51re/A7Dmj/BGah8EswPigrUXG
FXvZOi4ICmISurPp9C20rrKqG7GK00bM7F6ySjzgLMGDB98PHng1FDPkHJh3QsJ2bqC12Gb2Zl0X
gsgcAHoNAKaIRjGa46jLo1BICjTxqvvmQ78PMgDfI2Q4pi/NRfP2hzSb0nvtBI88sGrlV+QaPWMZ
lk49KGBCG504FdH5vFzqUgyQl+yixsqQn3fLIxp7XWXPf7eoQJWgTxKNvzjTLyxSzqWJU2c0OSz+
vPpBMTqcDGBBW9Cw1azqw3VTGFH4PRse9bLLylEF8UIIFXZPvQvtzoltLgXZ+MPkad+MyLiwP8GW
JQDLi0w2ZpQ64easSfkaao044TAeiKtkJnx5RIudup/fGMYWgiKeqoAPwxTKeDS8Y4zUqgzAeYzH
knHknRl0gWAshCDPR2zGHrYuwx4J61TYu7BHHTeJL+ezJGaA7AAYfSd7hFncRY8C0lN2Z5itI92R
g6c0i130W3lkWCch/pZ16tAZg6FS5xzWO6sgD4jDZ+/yKL7rNv9QfNdW+IthcOEUR0YUjDfgmwLg
gFZlEDmxmjmxgDL2HsDvYaN6inM8HVEPKFcQOfNSc4NW4A6piL9oZCQyxGe2qQ0y17UmtgZsF3e9
iXqA5R8Tr3d+d5rJKokureq5KWpVIXIvpkNYNmBOz3fhsV1xe+6OVfRdCnMYEIRleWQY0fJLWWm1
VgTYuSJWZjDZtKCVQS0fTC/revUWusWrsRcfw/tpG+Myk3wmE8N5r3nMfmb0zwdQUaDO5m40ePIB
wMROdyqwSbo3QuSJ/wb4yqyd0AX0HfhUYQNKXFeDtlDojUfDfAZhv8NwLTJa2peRYNZQUgCJANJs
lxE3qaNqjvga4BVcXhB3kVHrDiECb0C4DORVZHcgE+Q91lovvRRBI/jHMLWJcg7iV80Iw+h+mdc8
DncesCnCYYUNHJV/oW5Bpv2PQZqBpQ+aGILvMPgebJrK/JWbItZ9Bo5ysnnkO8DcxJjbpRB8bpHE
kbNLhTJWWacIsBjveKv75T+mW+4dNDsHiVWvvAZlUYOjdmmqov9SaclsuuEaqN9NbmeeASwUBpeg
tRpSGivxRb6/PcKf5/y196BjCnx4qJXSpXwFdcJW1eDKxoO60bbSC9gg0GB+Qg8i5pZ3S+sFrmyl
uI/zK94W3lhlwsUbA1wX6Q3kS4HSoY650BhTvtMxcNVDEsCKv0Pgqg/RibNTB92naxaMc/EMPzdI
LWoX6+C9R2WEtGEiLTuYL2+i2TxMqwJk738zvWeDo65DTYUra+3DVuHwvqOiLy4xeRSiQbv5Qvia
SPHn5J++yvvAafFST1CX5v97KRCAVdwKAbiCiAawhtROHf1QgAbOjNup53vZ79ltt58z7qeaA1z5
Q3AqPTnAteL22K878mBVUciSgvkTCAo6bZVrsy8kUg3EaAFKGyfbD94Ih1bMHAJs6NznkfPGnmUR
flwDY4hhsKqgCAS+3ivMl1QlY9PneApoojVuq41wz1mRo65B4jnfdet+k0HQYHwTvlmiV0ubGChS
3QCvJs+jBEZuWWfxYqwLQn8ykQv46MbQmgtWKbax3Fr+Sn4AJGkTyrhOdcxXNPEjahsDDG2AXwWA
Usw35Wcy3lfRNAt4Rdsa6CvtY+NFmmOKklPufUdHWCbEyMzr8MI9CkhoZERBY4vcJP3o0tWx1f0U
ZqUHkPelrvYqGbb/0LizNa1xc3ObyWZ41cJxBwUHsBZCGJRovlNxspgFPjE4XEh5r7knvDzoKMbJ
m5vyyt+hlGvzNr/FC48RKBe9GTdW4MnAKgf4ERU1phlV/awdSf5nfgXOXfqMkck7RJv2RV23d+W9
GpjCLyZsZuHiiPYmYCY1USGdKNTpDkXeQZtKDVnEvXEYwKr/kqzKVbSvN+mTYDVQ9VoHJ9/xfxnd
KvlkBucr0AK20rl5KnJITdjwBjHfu8UBvTfgZsw/cQgCyNiswoJ1sSKx/tKNJeiB4FqHFzRhH6Mu
VtMgzGPWSw2e0Rzu5SJ+b3C5kg7ixnBxzyu8RsKhFAMnvNHWSMk0FhIzrADyU3i9+gzAlAzAVHnk
wKlJV3teb7kE/zmP7tXKQg7BlbwenwKuolUHSFYIMvfEyxGwOahoKGseXLDy/i98Djh74GQJHRm+
hRbvlqfZH/hRb6zguf5SHQHdFUfVQ9nll+bkqxg83MJmYtA1L5zHl0apJY8UA5TYxGj7NaFJUDPn
Vb2LcGI1Llh5D9OKsaGvQ9eFPZqssStFIhQIe8/lWofcenbHmQISnLsXAwXDdi/s725bvN5Slwap
ID1lBfRKUxjUHqSXFi0TID5+zNkyIdeXx0s71MVm5Oc27ibYidc1YMC7Hv0SLkgXHuFFTrGeXFSr
dCf/ef35kcvKLC68Ui7tUxErUANfbshCDo6PrLx8aN34LXMQsbYj5KzIdUODF/PraH34PZ7Eowjh
tOjTxxKzcq4L+bHLb6HOp4LPY8lv8S3Bc+cgswwObnREQTsNpKvxZ/NaPnNefHgI94MVeyzuj4UL
waV16swwlElRErIS00Z1fE9PTQNIIwHdlKQtXv9K3rg7fcXMTBFHosII2kVxGcC7HwlJg4pmXDZO
nNgijKjvud2CZuNYvwiH0snWxXeFez2rPHsdrMFmi3uWgHMKRUr6mjcZYsUpmUEum+OrBh2lzNm2
uFTL1gyaSkI/4bvgQnhCODWnwqw3OSMNujTRZ1+AGuLl/ccYKmlMZnwBtwLIvHL2mdN+oqvBS0G5
Xnz5j81peKnfmY00C+cG7KIoLQGZjCQsFbAVTe7qnMMCozb7Do00aA29Q2czWD9U4F9dZYnFPBmv
7yFksv+YpMKkFMzzkPgYKm/1a2EVdLZ66lsg7QWLe1NBORBvxAN34ldMPl/irbRbgcoGv0hLKjp0
LydZVMoplFof2Qdv3IlPwBHGNthjVjiOPCSXQUTwUHvD9vk/R02M949VagfPej9OccA16ErNQ7Pf
xr/R/4tmEVP4vm1oIa9AZvaPJWq35rnaJJGM8WWA5R7a1xw5bM4p0HQHkdjWY/KMkjh4az6plax1
v9SEHvYgL3dQ8DyrnNceigBr/4F3P5oVU8lk4WC4GCAVF2R1jPpeg0HpC0wB2X7mLXEwu9fmMZiZ
4noLNW/wHuL5hT4FXCOvCvrAH6ISXWHhptRuXxtPfMP1Ya8fFaCsGCu35JkaeiRxUSVYBbqWBV2z
ypizoAXrYHAvPfQ2QOXtLn6F2u69LDsd1APbD1Arsa4QLLuUx0S5KiVBArvCV+KEz7kdQXNZBKm3
BkibJR7kdyRdeY+0yf/NiIFmBwMIYaUzqDduqIqdPqUazthNuRO+G0hjIgTxT4CXBb923H7+SMEA
LbG4PpYuacA5YlnRPYg6C42yzeNq4EFyDRc6jm5oVYDTHfgTpJS+KtdYdyumhO1CnRZuBPwcGrSh
bw3y1suow6VKLw8VNE67D71zqt4ZN+DNlLx0E4GyHLUsEOCAW1t6Y8zwUmg/t0utrZDXsaDWxO5m
8LQjd4/jbV90VrtvndZq31gCoAtveAyU8IkAqg1cJo3Tlmph0Pguai3ja5JN4yV8EO6zfUIk+kZr
AF8ohzIWvy1sXjMZY124ChM2fjRjgFMG3ajUHPNx2Ax1BdONBvYefuPngLHNznQCL9lKf0j3Umlm
R+YzY+neAFIygNKRVkfbBBWPpCKvEmXGFLeg6kQe2fQfgvVbuDfYIjQkltKx9syUTF0Q4kE3An/G
CEugVJDwOyifya9iPx3BlT65squcEpd/D95CNopq0ZH+jPJqXadBKjoyStImhSwnRCW0Q756e/Kt
Ystey8WYdGaOemUI/dymUCTEpKI7SoCUmxXtIaNkSfdEZVrbpfvsLyj3if48srgogaPdEVmKy00q
1iMwxWLcoqQPimoII68Uc7TH7SCAmBSveOW9g34ICJbvxhPDd5fuQ+emqddGORppDlGLFrcS5Ut0
8gJZqIRIjx/RnWfcQerdC4Ai852cGQwXDnBEXyLhgeQXEgjUthHEcBBHAaanDa4M/l5wGxAt4KQ7
ofyubORVehd7t4f7A1imHBk20TkFuVrgNmhMniGMidBHsNk+kiJwgZ7lEje/ACKXuH86pIVkdDIX
VZCNesAPdqE5bKUTu82DbM5bH0L5WZUAgjWk+BDlmFrPyTYNzUy1xNbWoVcDpObqA3q1lck95k/S
OmQxjy1ErItpoFa9GOvEGAoyDS6EeUF08NqMVr+KbeNeuG+d0NSQcrZuz/01bl4HPBHgAqAdQJQO
Ou9LL4/0MoGEVgpX2+S7Pc7b/hSfIKTxCB8H9ZcJNn63++bsuxjPvb+wLWCPQcQIxPS6Qh1Hg5rz
YjxlrVXVkHJPVmgj+B1BGDLb1at8levWSXzQSbYVLHir6f629Z+SP73YpEryc5FDny0VqTNtCoIp
bPG+ys3Q4jfqRsVWVycI6BJC6WSt7Af3EG/eTlCJAw/xAwTI7XSreJWbg2sRzOJMkqAFYC7wCX++
iQ7pJT/UtaQ2KFwdXzkn2EjgDi3u0he01oGvIX4Be61zl/Cmcqq2gQ24PTrebk/L0t3kh2+RyLeh
kZ7ejEld5lJmQLsMHFDyRgI5ckjY1nrkWcAUdJJMEXe/2zaXMhoXNql9N6V+X6s6bH4GoATejS/8
aTrxr5X9BhoUwCARce1wI28x6ysmk+jC4XJhnNoBgyHFhpH3JKFB+lwKx5+sxOMg2DRAVkUwI3D4
6syM0uLGI7yW/8wztdsDsFj4ZQKz3GqGdppiFpskQcW3+dpVj/IRSmm2uteQgReZ1ebFgHtumwry
7YQb7yRhvqWj4M6opOPi+3mvAvGp2sKGP/FHw5I8GUwRycsDRFrNv6DrQNw5/wRq7/d5Ww+qj08Q
95IAF2ud+9kcXc762Xq5m72WnraRQBtx29eW5x3iVBC+VCHTTb/4x16emqDHvIO+Da7VIK52Zv8q
gRtFQ16n3MYQKcDLH4SivvV3RwyEsVCCgGmCGLyMt0KeDnHEjz/ZFcGuVhNC3ydmffuVP5fmL1Qg
HicTRPNW+qwza5dL5xs0wdB0AMEmAwClS+NqX9dJNcO4RLiFDBNl22P2Ab0AS7nD6V6D16i3irca
6t1ENH3NmPqlA+7cPOXyQxVFmTqSsYOC5Gt8TfYxuoZLK4BKAoSLkg8iUp8dv2+bXQyqGgQhCC8I
ATNSOQktkgYQ+KMQUoNj/a5HplI75qAVLdfJagDNj4QSuZIgwqGLGk01sQOOkPBJZpKUXAcaMBuA
SRaqCRIINOkabtcUIpCVKKWKiGivLv8wQriqgMeptpEA4j28Blb3CRq02+P/OcguD7pLu1R0FZoo
0ScVq6uZj/om3c2nxpmPvXsHLin8WwdZjA7/rIEE33xUHNw5XhqPA9RRcWqnXcXPggWkPc7AYldg
nw4vTNIN8gW3vpDyS70o6q6UyBceQy98BB8f5Pp08F3hC7YlIIHgQtjopngPMZMQxHQ969T7qULR
X4CUDi76EDIhJH2XO0NOpq4cRAAfteNRfQPw3qttUGyYNdBQVrstFRMl9nVhfeESav6GjhzvJjbn
pohPLPjggr/KKNz9+RbKX9MgAChSwLeg/oy0PiAcv94NSBP43wiTiE24/eJP1awJ8aay5tgJigVY
98Un0O3ehdpXcargE1AYztAJJEKUXV1/1nb2qZjS9wRKlPLF50jnEOrw4EMBrGV4k+6/0IftFuvU
GuzEZjUc/2yQG4tkUI4sz9hYCY+vEvfRPTqb30FOlmx8+ys3I088FihivgyoV08unrysbbRwSbmc
E8pJs7ApjJ4si+59dvDBVfiAGvJ8B+TU24zO0vgOKRttpx39g0YWicXKfB28gQyQQLSHer2G1Abl
orNgJF01hKAK43ZyO9nSlLyiH+gp5tJ3wcfEp2hPaZnlgOsEK8ziZUYoNUjooq7JStLxVakCOVvW
K18yE8HrIXkLUi/RUmcAThBNgfy5HbKuDwrYJCV6HsVahEqqBCF3E5eLBBlsSPeKaNfZhCjNOI0W
bRD2DKRx8YunlnPMqtkoSowrVYNtJXpiX67K8tftgSzgozCSMyvUkRe3ep22A6xEhFh1Qh9CkdxX
/nhsZN0S/LpHYr62ZSIPWSuP6MtjgR6uUwmXH0Cm4QxF45dIMRcZvLZNplcVDT3jHH1xUrniu8qs
24Kxcktn3Pl4KSdVMqEfeh/jzUOv7Z+j8aWNnntmXvE69UVGRaSnDPQvoi5IjSoLM6HoEryTuuR7
5vXvTJwcUDabUhPsevmrx4sy6oBR6qRoI4sAe2cgTc+rBnoEahiD9+671IV9hO44uc0ZiqSMj9Op
vFyuqW0U+JjyYTaraDvrHmjRDAW1ax4K2Cyw47IfA62KiKBBfJLyY9FoGz8gU5Hrk1nm6CXlirWc
5wwow2L0wa31HzOUI4+yMAAqBTNx/9KWx27G5Vl29VS3JrQyzpYWN87tvcMaGOW5Uyv4VdjDIp/N
VqtD50qfBKtox4rhsyxDlM8GoVrKQkNmUHtKlAMA7WYZs+Bdi/OHqhGedQLJJlIeK2tJGQkNUPI+
GLWb5GWID8EU243/MUeeggp2o7JIpBf3Irp4dMgWgNeKJiVKy65TfYKTjxRXr3RvaKAyv586wf2L
hdJRtkEbGHiNNWqhknYS5yKBHaWZrFleh7PgdFzi3LayGMjOrFCrlOlyrcXo4wAlernLmyl1g5Z7
01rg8USxuyuCmJWfYlmkTqFC8sV+LHNADjrfLbq3SgEGnseFpws2Ypysb49vMWqcjY+69aFnOla7
Ctb6as0JT3G9UYbwbq4Hu4DKq6RH3m17rNFRDplncx9HNeylzehmmnQq1caU9dSJ2vgwFmLK2GXL
3vivl9BRUW/FVNMieEkvAME5PtbN70r7Hrn728NaPnH/zCNNXAIMZRSXOey0hvjeJCBNqeOc20IN
fCdmGZo2xlF1crCvWnyZAVIh9r+5tmSRGrBGK14eUE2EWCWQ0dacK+p2CfRsl0JGQGPlMxaXEc1y
2HdABoOj6dKQIaqZaExYxrDcZ5U7JndCibxt/RL6q9szu+igZ5aoE2DgNCOfR1gyxOeWxzy6ObII
eW12iW6CpuJv/IX0lBKOE7RzUlFF5oa0jXqyjhUsRYKdQdiwncW9mg6MyvPiYp2ZokJLXCclX4IU
wAJ24UEXh7dYmax8UNe1YjBGtXjWnJmiYkoTczmEwjCJcoA6jqGiab77lHWmGtl1GRIXpDM7VDSJ
Zcjr/jQP5aCImu0cLxUxLO0cvlGljy3kctrTrFtKa992EtZUUlEl0cKxK2pMZSXJZisahZnWoMKF
XsuQK6yQsoAjJqNE8zFpsyZ/vXT+KitKCHPCmhKPv1LUjHgxOOpjsG6z6NXPM/SSN93vGHpJiYEe
Kh06InFjx5VvQ5T3RUYq5vboiT36gXr2PTQ5TM9peTl0aNnKkUISgKvWZVBxhaqjFC6n2qnhgL3q
L2YchIMK6AAB85UlyqO4IlWkMa9hk0ePM4SzHbmY7LkElbYoMxL1C/gXmT83RrlV2nMFsEvocMmq
rdRvedWSo92Q2YX2BHqaFAX+iHWLWUjYXtqkFhnvtBYS96RBTNjk0TFrMZGl3cYPiWSqnS0X+4Bf
JbGD2pXf7id9JQybsL3XIqdWt1HAygMs7eCzKaBLNBw3SaGU4nMaJXgfkuZbFROvHH1GNZBEU9qV
kAICnwc0GsHQQoU/oQwKKSpgJtY6b1TzN0Gf725769LRcW6CCntGICEBD7ywJceN2cjbBof/zJ2E
5NnnP/43U5STqkara62AjVE3ghlmdw1XuaW2VbjcagrGzC0v0J+Zo3y0bUI/SyHwbSEQWTw4CDgg
NGXGc2jZCJHogfgyWgqoASWjoUcNh12XNOiWjEMrC/xtKeWMJVo6c1VQBP1jhhpLHaWFX82kHpjv
x/pR5ZrXJj8UaeuqEFwOQe7DOJ8Wr0/nFqndNktyzsctLHb5aIXFyviFwUmHqTQ3EWfNk9X1ufsX
zoGODCAw/19z9mUUb3EPbTvS+8gHALihZ5fTBidtD4bw2EosMvzFfXVmjPz8LB9SpkEeILGJR1Ep
OeMQwRs5C/z/ll+6fSCYQu/IwnNh3FU1UiTPHTjsWe+l5Tk++wZqbwf5nI5GjQGrqmn476N8HyY4
kB2ZwwlWOv5Qm7p8bLS32/PMtEtt+FLTQm1oYLeeExNKgnx/V4BCTnRLqHxxaWaWKgq9si3gZnDb
9OJ2ORsxtV3yrOfifILlsnNSHhoA6uj1rBfN8tIS3SRcnKBLTu5EZ0vLDTNfcAEpKc683bRQ85Ha
7vX2QBbAgjiNIBfxjxHqYj8YdasZI1ADgnGETHArvhiGV3O7TD70EaRtXgzRa9qDXny1LFqOxWBw
Zpq66nNVInM90j2WBLhGp/DmHD1yIWBsNW+pkALkNIURDZbuM0gdAAcOeKR2BZFQyjzmg5lAJMrH
qd+3hqlFrl8CkCFBmLhd6YXDmN6lbPOZRfp07XUxbaYcFnvNa0VHLU5TMpt+D72/sDUlvDaa0uRT
Fg580T/B8AtwO2ndpR8bkmCgHq/ArME/51HtRDyQL0G/Yoxu0UPPzFAbcGyNZFAL1J517qvtzErb
IYSbul9ZHPi3we9daw+guuNjRwzfg2o0lUJjnI7ExNW94uwTqJ04SmGaxiEpf1eZzYeKm8j3kzye
6o5xdC1PqQGNVhnE7lcJr7jWIaE2oqZXcLtmvEv8fR6sb8/n8nT+a4KmpQ66vCq6DiaqHDVzrbSH
9G9yg1Az+WcUdJt8JviQCyajUNChWCeFHUzbkMlosej1UDgAywzI0XWZ2tl8IKQRp8NKmoRv+Lsn
1Pqq1kon9ud9rkjeoN7lENHBW6JgHIiLQeXMNHUeQlQ2m6MeL6FUeC7H0DTS3hyibt35b9Lw3lQz
Yw8shpQze8RtzoJ0FQpKPPRkQo3Zk+bREwfeKQvRzIz+GFSqR+oSUSrYt12FNUxq52VjP0o8MSsa
3DPnf/ZpFZqtNLmF9C70mTOIJSOpsPg4hRwKaGlRY0JVmVrULpQzo50xs5EIXWBxfBLmch8Jpafr
gHIJT5EwrcYAn6FNIHjwoalsGtwLGnJNvYE6tTq4t6dgcbdAYYEH+gAKOXQHlTxGUxcrOlrIq9FL
xe5+DFk1NRI8roLLvybAUHu5uH2JN/4cwgTwJYNywHswTjxddqXxb6LYmSH6qO8ULTNGgHB91bci
HypGbWiWybzKQ1beeTGOnZmiDnxRT4uIJ8vYt6tevdOHl1ZgnbPL7+ozI5Sv5Go781OL8WhZgASp
ZA5AHiVoB/BbK86dVnNEklFoWOU6pmFq++c+WP1DgfQk89AA9ANzRpe7vOqBf6pHc1JXUnWotL85
Gs5GS8UAvS8SPeZgNBdtjZNNP/C0pmfcXRbX7UfuEUlRwOQpI1KeZqNO1i1P9NUYgZZhUh1NkKzb
u2rR5c/MUIGlEtVJj1WYgTSE2ZWfdQHaPULRELu+PzKMLR7eZ8aowxti71pRTzBWTbk5pYcSDHBT
8NEUMyNcsgyRcHoWpdVAqPHshKEoP8WDB1Y9U0OlL2JUSllrRA6LMzNKiQMgieEIPLp+siB7CPnJ
zarm4fYaLZsBZSfowVEgpSGt4E8OM3RFg95SgmyBNKE08DCKwl853B8rVKDIk7IOUJcABWCrrAQj
fJyqyItzg5F5WDzJQG34z2CoUNFFWhp0uoEYi1TKHHqynztKtGrxQq8Ce2YlBFhzRwUIvfYHuStg
LigOoQgqvh6SuyxoC2tM1F5F/is01BFTlyHZa9eAfgCKN2cfUaqDbJBPkJ+qskFypHTuHm/7xvKj
GEcVuvogSAhKkUsflDsubIfBB9tH6yhQxeucNgTGqTiUxcZobchPdwATBCNrzGTirs7KP3Z/4EZn
vp8HczX1CcY8C+hmBlTBH1k3kMVr5ZkJ6pSceq5NUwEmIGhscxhFqa1UBFoxtpIxsSbAfSGtHrAU
rFgjozaClkPMKe3hMgqnrceye57r1Lu9aoteeTYyahMoatQ1fINFM4p9neVA1zxq8M7bRhavqmdG
KNcHnYXOTRPGgay+KXPrBlGwFiWzwYKpI2TQNzO3um2SNXXURkgHPss7ESZz30dSPd1A9+X9tonF
0H42KurAUiUfZVgdMbcCzDev97lfeJ26j6Db8TeGJNCMi5IiobvycmPFajj4ssSB5EUbTkIWB5aY
o7lxhE6ELr/ctrV4CoNH5h9b1FLVVZO2qgF/yJQt0gajUNtSa0to6wCfzm1Ty17xxxS1RE0KGExe
wpQgdTspmKxYvh8zEDDwXfDZ1+ka3ezOUPoiYzqXXf6PXWrdZD6BLmyC6RQR4zsQ9KnBUzAOjArP
YiQ+m0jqhiGhA8mXyOh02W7T+1KOgFqDqKPilrXhBKF7ezKXnfHPoMjnnAXBues7Q8gwqDRwelTI
+tKTmndZZUFHWXaoIC+kQ69XPIYlAmkzkrdfFaEqlzx0RcyKuiSqXgf2f8YEBtDLMeU6l/mRDltG
+BQNa5BxSgk4CztrHqCclzzMxu+RfyzklhE7FggjkJr8d+3QbntpeOTUVJ0zGI4acG/GvxvfCFx9
5M0WF5Iq4bysfOj7yTR6qLLgyVn2viv2UFSUoKnQa/ejXJ2mjGeVvG+7FNh0Lz8rbzW56VOscRs/
tf1W0e/aItzE6bOqvie1ytgmy9sTvGEChOagPktFHUmYSoj54syrUx7EiVZfoH1daqAQtR7zjwng
KyNkRIRF59LQwaYJyODgqXE5wDHxRTGqEbSRuTS10Gnat0b6VamMN+9y6vnMDvmOs83CdVMcNz6G
plXrMl9nESirvtJ6lfV3k+AJIs7a77p7qtK7Sfbt2xt1cRHPbFNxQdYrsVXJmS5Vq1QFFh0yOyjq
d7rbBTbfDf/jlFJxASJPQiy0MBdkv6roIJdWBS1ohTGoxdP2bFBUVGiMWE1LCVb6ZF4rSvctdCLj
tn7bN1DJvVyzlI+NMo9gIqrQwoa4xiHJy53Syr29PounA7gLwFnNQ9NDpHxQN3qxjbMAtY+x2HOy
tFcz/lmttfvbZpZvy2d2KB9swzLpfAkxRhpeUB0UJCeG2pYAIsLA4Wubg7ySb4Ydz9jVy75/Zpfy
P3HimqabYbcGSq3uq40/SyYej7afQ4kwAUus8dHk4VcZg4qpQttE1+w0DXjr2+NfXM6zz6D8UvLn
XBpaEsvSblPK5bYBTi4b0cjDzQxTi1eaM1OUc2aGUg54fUGrIPtW4Dh1jMdd6TbDC+gaV//TsGjG
9aRJ/Fwib8qgdoMwsmDLmCxeZlw9F4MINLJUSBaj/U+nFlGWRzXWBjhpNXly8wvgp7LI7Ii3lfap
5hvG7l48Cc6sUWtldFrSaiPWiv8/0q5st3JcSX6RAIoStbxqOYv33eV+EcquKu37Sn39hIy5bR1a
c4ipi34ooA/gEMlkMsnMjBj/oc2zMVxS+2UMIpT5XhbVjne9ZA/KAIUVS9tA0ctyGV6ROCG0oZRr
taFOU97kms8MX5M9B236r68Ril06LIpQbEzRJoGUgsPx0jAn3dN5y9iuvllhCEFF0KKCqpgwKJKR
ezse0TSYlYNT5hTUD9l0U4/JLenaj0YbUQSuz89tMB+VJaXVxLdxo0Zu02SJX2Za4BYDsl1Q6c6d
xA4UyZGx7QH/NS6xOSgAYyuLanxoQuYLBVmMrNJvwhqSSudnRIYjBBhgdUmqxIRZ4U3xoAWlX5ut
A0EICcz2XjGXV1KkX0GfKBwchl6ibg3DMY3nwZidNvf6DpwXoFqb7okhVTHfjFrBAADOBzABgDPy
FC8czSlIddhSlrqZyZ2yv8qR5J2ipwlEcsXBRhGygnaRQtZ6t2nEK+Dl91VUE8a2kpVLqxk3670y
jftR1gKz6bRXCMLZmEU5w8GOqZxAVlfMu8oIvNQ8lLqMc2bTZX82mWICLVx6T4diJok9lSNMo4ge
WO3HqKggiJF0Px5kB9GmFa6ghFkLJjqQolig6nu0ZjhGS5w8TCQeTYYizFweRuAIWO6cSnxlI/Mf
o5yzkDV7bbpNVC+DqRQs8N8KfaMRxWBo20FFhYqn8/iKJ24J2matvbUzP0nBk6pJzqENWiIdVKTo
Z1skTsC2K2yuKhvSPDUB2RVOes0e+J3x1N7Qu2AHwtsfYM9BiHEM/yDEOO87tjb1Clc8Z2mTFon6
+SQyHy0QRqMyNrmj4WWvejy5P4+12S25BhM8N4i80gFh2dLDaTuQsA8hBwT2Qse4yy/yfXVpzw6E
erPnehd6KfSLAxCrnP+Erf2w/gJ6uh+Q0tRiQ4f5zNOuTy45xxvJk9V4hvrzPNBmGmuNJOw8EDUW
dAyBRJNLuOSe955GLhlD6Yh2aIxdDRqXWvZ48V2hFefiGlXYhJY1hHRQMMOtU17PCDofSeJMoYOn
+Oi1ew4eLruloz32fgZ+KMu1ajJjEjYnndOYDGC5glpitAuejLvktfVMPwZFJd+HWND7xLM83W2O
7KH2lH/QMnzcgx0U1l257QGHOBjDwad60N6aHblXLmNZ1L7l2k10cILaB+rouki5mxl8TpMczYDm
dBPEk8ulx9aWgzKhsrX0PzAVykunFtYUeZcRjsOjCBzGUcSW7wNpJ8Lm5WONIqxzg05o9B4DBY2u
BCTrZnYNrVc9+qX1yOxnys5W/Zo8z2Q/2jvGiS+x7mWfiC9Ka3xhpbNA6UhuAj/TUAPahnuCAjCW
ldWBJgSl2OlFNHR7vUrdCrdMJRmPqDT6m/TW+iOWU3Z1TuvIdKI+Eh+hlvejAiJnVCnmhSzxuHnB
XMOId4QuV7Q8hVXjSt5Yu7a9mscXQzHQ3vyjTZ5JeWD1sZ4fzk/xVoiwRhXuCko1oax86ZLVa+Ui
nc3LMfujqNlry5Vf55FkFiscPc1AyqKwMD6T3zH1mQ+PXfDnv4IQrwVJn/WFGWIwNJ1dGlM30Obd
nBXeeRjZUol8jbNlR6wfl0nTdwpu5Ah3euvY0NuB+aP6K1EvS9UjRn48jyuZQTHQD6NpUEkE2JD9
aJA3G9R7Rl/PY2z71n/9ihgNMytpq7zCKsUjalaHGs8dyg/LGi8bRt8T67G14sN5xG1f+YUo+Bhu
p02mB0Bs6uuAINAGUYgs0trEQHEj+BhBgf6tIqlorRZdvIth9NFNaY94HrH1sv84P5LNuVM/1YRQ
58XEuSOoABqzhUqD1obHFYeT6yDjHlU0rzZuQ2Tr/js8YebycOZpsrTYp/VDo98G6S7lV4n1lgf3
k9FIIrhN41sNTnDFJomTlCxsCHyYUX9/bNLWiVJJTd6mN1qBCK42DYcRKW+ABGPto+vbJbGN+7d1
i0IPidnJFktwt0ZYJDQlgCpR5W+jZMXv5nc+PWr0UukkuaXNuaMLz5sJipVvT/Nm1/IqCxAuQdCe
8fFCBXtILeMn3w57VyiCORQ6rRSUUaLG9jq6bQ7zAdmrY35dgaYjcZC4hUaZpx0LV7nOdyR3IDPq
U8n6bQgBITBcfYNgJV2vK3qTYgsMH7ca4u4X1PT9+vFEGUhtam9w2d6END1/hRy9q13MDIx/uuQb
NssP198gGBHeRqe8DTEPPfisvHx02cN02e7BJ/hef0T3mp9WoL6qVf/8btwOildjFywqKyg32hq4
oMy0FMh4T5fdgf4KfoEzBbklsqNO/Y4s6S1IzTXT/wsW4dO5Xyx+FacEup6mdgx89nht5wjEg6sR
9dQJkLljPfSXwQO9CWYnfD8/8M1Nuxq3cLAnRlsxY5FOTECXhlcaSJsofitLAklQPi9Cq9GZKdoe
UMONg6l5T4JLlrlpMjhzLbkhLx/7LeL8Gszn0b+CoawNwIq3TGKYu1lk/tZwk7HVyCHanzkiuFwR
vNvKSmY3ndEKdYmDV6hQMWyigQO1r34pge5l6SGA3ii3ngy8G8bt7vyKbRItrbbIZ9y/wgur3Fb6
5f2Uu7Vrmrgdmz/wD/pkzRvWQjfxjbx3LnlQrop996wnbnavXPH9+a+QeMVPPsbVR3SgyYPHgt3U
KvbKqO5K3YUU09+cW6upFTxSCeLrIVrspm4KJzBql0GuI5WFhLIFFHxO1hRLmQJQSPLRqn7be3X0
wVKfp7WTSAXIt54s18sneBqmTE1uLl5WGVqHm2hmviOmFw+917dehIc3Vu3M7gUtoBIfJ1sywcXQ
vibQhsAwu36PB4cp+41SasmCyaZScCcoTS8hgwsMmzrj/GPMj/m8t1DrBwHK3WxIXmok+10sRmO8
ifthWbjc8pXej6H8VGALJseZDi63LydFYvWyY/rz95XZVxZsPm6weNkR5dv0AhK31VV3afuZE1+3
u8RpNfeB756z/XAxOgyyzee33WYs/LUhPn3DCh/dBwFymRixknZ+aJp4CpS4l8X8vvtQRm2Q94N4
UCTmGXqFaTpFaGWVL310NO3Lrn6JMt/UJEORAQkRD5uUuswXzqWK7+oIdEgXaN3MRq//qzIaEDL8
OyTBixjDmEcTuoVdUn6g2RyRaYZcaynr4N1eG8tEhhC8xGg8Oz0HeKIRNTMWriGUuOZWimKk4/nV
395dXwjCDuYkorNlwPpmNXF4XON0Kd3A1K+GUnGykHntaEqO1M/X/+/28IUp7GhrSdfVC3tdXNSv
KTVxxcsKZAksPdplZOoCxw5zysC1mvK3uNdz9Bajzd7ITAUk47GivdN+bj/6CQ1VjW5NV2Scqn/0
Lsoe0F2pg8wK9EMOKgHiQz63qFyt0EpW9531B2WFwUvPCX+HdiXktuoJ1K6pptgu71CPkBpheAg7
M9jlHdMQtVV2em0O4XBtch4e0QsHUsyuu267mC1iN/rk1bYWfwwWh8pUarPDbLb674jUCbQ30hxv
QwrzE216JJWZ79OaPWqTYh/0koLPUYnvSjtWJAu6/RgBg/lfmxHpZXgwmygNwOyC8EJBsf80O3nS
45j7UUMaUbmay2fkzuxBRqC9fRZ84Qqv7AWPVIoisuUFcgYniuIEmeGmf3d8f6EIkZFiZgUolrAj
atCcsd4Nhl0U/D6/J7anUAN7G4FcwsKgc7rtwtrW04IDpE8ew3lPxueZ7VMEfejPyOOd0r43S0Xb
3xx0K1QhZtAXJedmAmrQ/ozrl1hNQId3qQxHLX1MmewJZHO5VmiCa8nMmIHzGmiK8hZrHzq6rWbT
/y8nUvQuU5mEgQ2QpLoP+ltq30ykdPrygkdei5f5onRH5FwqWQp88yDQ7IXTEHQgoBk7XcAqsrNs
7kCRZTbBfp4mN4+jm34MbxqT/zTb/G8OuBWcsHKgaDSbnoLLJlTf9NrhSuyYmqOnV5N0Rrcq2dF+
/O/IhGUzmtG2FAUjsxN6NJTEiaxDZb8piMlV8zKN0BOs+9h45xdyKyrCA9YigAq6aPIpCreKEWoQ
CCrFwnnHp9xp2mzHi9Qdyx68QMU+CpMDz1s0mpPX87Bby2gtmtwoKASpk1jCWEDPCFJ3kI8PWhyw
5v3AkhROucWFz74mSJKeh9vaEms4IXwIIpMpZAJcSu7HrPVb6znpZG5y68BdgwimaTaWPZcDQMLy
N+Qs4tQbMlAsgF2hvKSBIYmI1MUfimctWn2Q3DXURVlAgIuzeawmG3wjRho5WfBztBzUL3taACqi
px5nXgt1MTQN27xzAvX9LyYU5NoLOngCxAfQTNGrxCrRTG7SX/Czbjy/drIL+uZ8rjCERatzpjXp
wpmRRhStMvsxRCtdgqj9jfa/dBmd1KaJWKCXRE2DbqDE9dSxWFpahmzETi80POJEoBh6n1gpuYNs
RX14mP4PiHiCpyPod5WFRrAu25eoYLsCFed/szJfEMJhbVSzUvQKxtFWsR/hdarmnWsMv86jbO5f
m1AVinIgRRSNz9Y6O44TrM2gvnSpS40EJoBcLEikzSGTmPqmIazABCeMd5mZlinA7OExMO5UC13w
7B1Nqx4zj1H3Fw178MI2qswhGQKBnFNDCPqiMgN1EQ6g1T40GyeZmF+kkg20fLO4e9coy+5e+V3Q
pLKStdhApX0ToDTBMPcpvUsyCcyWe1/DCMnjfpxmri/sFuFcHLJO37cDyiw1a1el1OnB4VxMt0SV
MaRt7aU1qrBz7TQI7bFfUOmb3f+h3QW1n84boGz+RO8HlZeWqoDouwnPZzbyPJVF36YCHE/qw3ms
zeEs7bW6tfAXEOFkLsws7wYdfBIjLIGo1sWos7cGvLrnYTaHhFTHp/sBz6EAU3VlwtUeMAxXNxRy
2Xd9pf/RwnKP6tv9eayN/QseU7rYOGJB6ESfml+TxHqNkmL0r1mHWwrFpXG40WIZed2yzoKRn6AI
G7fgegkuhBatL82hmjunkR0RG+YNAMifERCGUyjsnA6DGzzmaQAAlrZejj7GWdVBY/o0N9BlDJSP
qM2d1gokSZ4NfwSOW2qjMAyETkQkxrKDyNDCpkN7mQkPTgJnMvR7s4qcpLjqriomK3PaMIwTvOV7
Vr6ChygLQX0EStSGHVgHkrY8ZPlxblPJuD7fYb+t12pgwhlYRIaRtRGAVHRf6EdG3c7Yp62f2i/m
uKN1gd6ew5Ts2dw7XW8hIJVVhG9stfVQRboTBGlsrCi+gPPrDMVU1DqkxeG87W9VUp2ACB4+X3qL
52X9UoX7wYQyl8R24qm9am08SJgJaqsiJ1LHxxLhl2ST/x/g6PEFpRplKH4/XUwUXsx8pD26C3CZ
Zmi3VKxdFr8W+mOrlE5gHqEl5UB+8vyYNzcKCjb/gyr4FqXK6EjMAX01/U4NvYK6CFR3pN6HpVPl
SCfLOPW3F/ILULBZdNgVuTJjmE17jb4We3LrSRJMbU4laq5AjGlA1/Zb7RXXzaAKqxHmSuLuZrKj
ySM1h7i9qkFNzUZHK3j3ezRDITPG9NkA71cp40bYGqe6SNAzkGIaCIdOlzM3Oq6k44y2AoTaQUjR
ungTlT/Pr96Wt16DCDajZCgPmwe+VMKG7pT+yOieQLDLdMdGci5sNdipayjBUDoC0rYgw3iMyUd9
/1Tdx+w1qh6nbm+jP3ys/Cy9jrJ3jezn/jBmLgpI49ijMiK3LZ+3/g7BfrrYIhb0EOHzwBZSaS8F
4R7eHFBVP0m2xuYKQlVj0YJGvax4lUmRNkJRPcWINQai9x2niluVu/MruFWOi6qULxQhJIrsKsr0
DCgJyz219Sb+bpGLgVxG9T5gl4MJKSZ6FafXqulO/RtL/wTzeysr51xmTXTw668QrJVXhIxdj35h
LfZN1BKOpdvXzOkiE3TKeLfsJK8Lm3MLfV+wDkDtBe01p7vDsMwgU0zgzbNdeVnLkN8x6U/WMdnr
obYVa0Brli1as4vKrQCVJXWUVhEmmEFIsvYnjznImLkpJKFTB0keqIuP0LLvEyf70xz4Lr5KXn9D
W/2W3sSeusdh9ppB9Z4cZOSu23Pw74eJBdF416n7acSH1dZjGkSONh9TTXJn2XIQ6AWFgjIxl9uY
sK6zNvIsKzT0hjcvNYGPSECWccFmX6Wy3pCteV5DCb4o5pCynDUMp2t9grxFCraA83tFhiC4oLzu
sjGdgVBCE6VVayeVZZM2T471IATvkkxTHusDIOLkCEKMSPfH/GdEDglEp5WLoL1SZWxOW1YAfYJP
0WfDwqvN6U6A3HzOE3WxAn1HLL9Gs4EM4jODKe5uCiKCRaAAIbHYIBnoEW4OCawAQq4X7a7d27bX
fsT7V+71OygBe4EbgILDyU0HtdG+rBR+y2Wv4QXLUMqcZXwZYgyqUQI/jcjY1C/iWXLub+Ig1ofs
g2ppsPfTqbSMEcVcMYbJp9vY8PTk3ShvGX08b4WbC7ZCERw2ocq4cLnCYYMVz1AORoiKclk73VbZ
NUIyUEeYUB9iEM07HctIs94cSrwZ2lZ+o5B9gz5L6yUIX/rZ0Vh5mdp3OfB1a4dGEVu207bgKaRl
LLzj4QoFZtpT+IwbYaSWHHWMi1rP6E3mvRm9sumDFk9K7USzh+oeC5tCu6UyXq6Nbb48H1moasdb
vsqEHdGauH9CnRPVoET5ZVW1F7ZMRpC1hbGQpkMZD3ddXNhOx9enQ9tx28B7WzVUjsrZDgI69+cN
ZeNMpXR50UPogJdQWxgHGVUjbQYIN7PIAl2pP4O7orH+9LHfQqQ6tnbn4Tas/wROcF1GBPqCeNGJ
VkbQbynWtaZMaOVBTM+mw3moz6NJcCgQsERwaWjQSsbTx+n0RaB2bwIbhfjjRYkGjNEFYYvDIPvl
9RflfkjQaVP676j3c9jD4ILlD/KCofeRe+mV5hLHRNPF+S/amuvVB4lnqWJn+jjr+KC5R9X3b25G
Hlx2BJaXIbyuGv4XF2JMgI5yALSXQhdM2J5DyNBBVwBPXSTAodqrexj1R/sjOtip8zbmTmk6KXfP
j/JTo/L7vH/BCr6HNgOeJ0H34r7kPrgtQhDR7iGv5ARH/S6+mg/2brjMnMmxffsfpC5z56d9/Nke
QG2nOeGufb8BWVq3427gn/+wrSgW82GCegJXVw264acGEXYxiLMDfFjwrOyqq9DrPkBlaXnBVeir
4F5ausrc/PgXbEsnsPQUNggzRZ0XRuCwhZClNjjW6/mBbVWzniAIC62RkQ21CYTpY/C0A9oZb8qb
5Ef7HLvBI8MbsBM+6j8qhJMoR/AuIj91/vyXnyAsel6lLMxCKEVDsNUBQ9e7eqV75fNdfv3xVl2z
/fgauFhpxbMc5vFLGX31VrXSyRQIMaRNwxB5HkyBcriebvM/los+FONgHT9+lHs0fQWFo/yjP1qP
9t68586v88PfuniewC9+b/XINTWoI9JjDJ/d3lqusR/eVW9CaW14D8HFCsrMmgu2RhmRzcYpD7kv
9FahKgSnkejhbChWVfmcgms68Ntqx2iM1/HMnQwPSRrSXSvhBUoqSOJaKJL8J478SZYI2DyDNVNH
Ho1CdwKJ2NOB88qsDBNCMO7c4XKtdU5KdAdOGX06e007lvat1TohSNrz4ma2birZ/XfrQEFFrY7x
Mw2tbMKeViYoW+k98Ed2aSVemBwLO8R78Mv5BZbBCHt4NNCU3RKsb4BG27kur9AR/qE00YPayXQl
tpROqWbplgGGHBNV+MKQIvBoq2yxJfCXu50X7YN7y8+O05P1pO61w3A5PSjXxZ9H9gtRxw5Hya6F
DvTktq+yXbXtMVefIgy7SVqwQSiY3RR6wN6AOzCupskud2u0UboTujmdYU9284V5PD/fW3ecJeZR
UUgGkiA8Xpza1cTRQaTqCSahg2SZOe0VarsdBFXHKUdfR8xv8cD6E/2rPm1l3DZbcReexnXYFW7i
31IZYELS6ppjW9EQnT6/h+Dh/OC2tq0BcUQwTxkElykx5uLMBscGZpVGnE9OWJVmuJvUMIN6WR7W
/nm05a+Jx/EaTQi5krBueT0BLeu6Y4FW267VfG4NbhqDkyJ6O4+2OXcYGqoCCRhExGxTa0LGqx/L
Di4nRglbezWRTHKD2nroh0Y0KGNRAfX5gnpqG2FScqiFVp1bltyBApUzQ/bUbiw/DcrLoSgughES
FXp8MBvdmdveLVXo3TaaSxm7OD9cuuUYUAMJ6n24IBAOCkcvHfJQG/qmA5eI5VdT5+p2cJnzbD8F
00HN6K4osp05Pqql4eZE22c9P4Io3KktqAKw5AqSfW4EPcgeDE198E9S/EyR1GJ9BVbc7JrH1ghS
hwwJVlMSpm3uMLBXID7WmI4TRNhhqU4jJST4crX+YY5Xqu3Q7q2CFGZ0xypnKi4NIhXYXvyFaItr
zGU2V8ekEbCGkBaYYZs6MbLThaa44ejnmrIj5e1kX6tZ5tg9Kmp2/V88H9I1uLDtoiygU8IB3o/K
c9cmF4b11Kqdn6AtcgpqR+fv541jMypYI4pbr7BYO3XLcKHqZeEtKCreUjxcGrpnhIYz1p4GDRPQ
e2rgz2o7JyN7SLgU2e+RX5r2b8nXLKZ4bvKF+xDyJ1lIJnwNlEA9e7r6rCxlHp38OUh9M7irix9E
yUHW9FpnvxXrUYK/USJGTTzyGXDoOpK2wlZhqdrUEe0x//SpQTSkRy+4pVN6ZFDKNnd2ivoYWQ53
68q1xhTCUj1W1WrSh85ts8do2FnxBVcg6aLtoBvplKHEM224WtsycZVGgk5Fdk3YUswkUWESlKPl
beZ0iv1YNxa0PaGLGv8zVLKE57JewnqeoAmbqQnUxgjjpeSuCGE01znI1gPTK42HdGydtL3WNcmp
vI2IN24ImS1VqML4UKqlF2mL2NKMM6h54UlOf03Qct/n2uPY/0HrIIjaZPULW+7expUN13jUtaDM
T7CbRE+GzmCoCYIsZctuKIjXKS0cvfHJeKSZr8yZqyuo2/zJ+hISEMdaO5w33Y1D7eQLBCuK+Kgp
oY2Z1szyR9FW1dHuaCM5SjaNZzVMYXL1eFTCcinhiofwGIaxa7D7xohdZJJ2nf4XRb0YEtJ+aDPG
waWLziDpzHyasZR2THyTzq4Vv6px/NSV1o4nsFq1khjP8v3fzPULkQlEewjb1GTol+ox1BZWNDsE
beimUj2Q7bVC/Q76m3E1+vTJqyNGMXRrLBMUFiq4kjmVMv9DZFppG04Fc/cFIbj1gGrVSJc6OJIU
BzyMgmt4t5QdFKE3gZuNKj/Om9+mZdgUCj82aKbgOk9PTW2KUUC2KM0phTMo2q4Nbpt4b2WuVnDv
PNT2ZlthCaY+FDZEoEZgmXNJ7nhXXduxcd/P9r4aUKmpUeWR6jH4tPCi7Extxu8gka75NYsu+ixP
bjsrz58l37SM75vlrL5J2Bn2UI2DHeObgjx5gQroPzmpbrIs/QjGlxwJwBRUzKMS7FmaOLMOarcg
/KAG5KjPf8dGqGdbq88Q/G1Zsj6xlpJVCLwNNrtQISwXTC+mTDt9G4ehNAfKPKYltiXNbVEiTwWc
OHQtsjfD9Fii70paHb4VnmBAX0DCWutsmGKtx7wO1geJ+r3BOzyJBuZzGBUHLXszbEg1gk1F452X
t68tHe56Zr9Cc8pRi/Qm4WgxtWXkEZuba/VRwmKXSOBPJMJHEeZQ80pHnNha+9xE3wE6VSYuWdRN
r7SCExZVUZReaSgmu+d4++68afBK1NP8jeVgNRdtMEiACpHnSCD/OSUo96srFypIO3CGOwzFV6kq
OUO2J+8LSPBMZWIEA0+gnZcWv3Q235nxPQhgWeH1/EMLRolH3zbULzThDGnGqI1RaooNoWm4uTrE
bveK2tzYROKVlj/03QH8CyQeHWUOCj6Wo4Q2it9avJpnxMu7HJzXr3XkmVZ6CVK68yu21ZyPoxHx
qoXQA4JjwpKlASoXPwuR53w6TBD6UlHOUICTOdPLmxREkYpR7Sz2q+//sOI3RfssboIQd7U9o88l
H7Nlo+tvEVZ1ZrROixznTTsmhdOgfsAbay3y9DhKD+fHvbWkayhhSStWZlaiAyodw2M2qKB7648Q
dQdBmIy8XzIqsaOV99VEJ7QWuUxVrssaL/4aPRimJL+1eaCtRiS2scJqstIMABMo2b6P9VelRMU3
63wlBPVXR91URSXbaOwXsSI+JL4ZI2+o6048yjTstnYnvDq0+sCwgadS4WHPImOv1Axm3Iajm0HY
0ehMt7XZ1di9x+r0OEJ2UuJ5FjMVdw6IFVFZYeEl7ZuwyogopYkWqVWNa892AwmBtkwygBa1V2uU
e2EoE/LaXtcvSHoarQRVgN6qRX7XtGrTDZXZ8pt4hBbqwGQJrmXCvo1ONZDfMrFRiXhS5uqoxKaG
CQU31HUc/rLB+UtJvyfQmErSPyZLEAVCEpH2x5IMEu+3nI7fwPHsaxgoel4en0/HaamJpo01wCue
7OKEPaTDLHng35zKFYSw8WkyJaSc4WB7I92hrP9AsswrI1m3/NZTEPhEv4Yi7HqtwCpliyNPsist
eh6jCEXB9y310vrCiMCqQH4o6Ir7C1ej4c2eQoNtuYaczl9R27ndtjgUjR53nTzYFUm/N6Ezp1iR
pMBo06utoAST7JmBNlkdUJFl+BNiiISPyDrbt5Dsvjs/qs09jpyMhnMeJepii2YK3VjkXTGVSuYi
WkXPegHuA8RUTf7OrPCv5vALTYhemjBt9WwJLAL12rCQwkyOdhQ7qeyZc9ONrEYl2DokEYmZcYyK
h/l+isCfUv2xSXsxRa8DJHHPT+H2an0NSrD6Miprmi3dWUoHhlb7OjXfu2C8bWVmvxVV2KtBCVZP
i7hLKWRq3IHHtleHQYpkdHffmeOPkI43PR9jN0T/yWVmJLps5TbBUduB1JmtL92gp9Y/oBSJqDnA
GagclMqbpg+lPdp57JTtY1b9kTLFbs7qF6CofF+FGhruagCW6n6sf/adZ6evOZH1Km7RUdv2CkfY
1sjC1gFpQcrWedgCoR8fAq9HKa6jO2z/U7nmXns7+7kXPipXhn/ecjb95Qpb2OeDPSTcLBdsKL6z
LNmZ1D7mmuxQ3Q4OVzjChXxmEKQseuCkP3XfuKC+bvnsofL5rnioQS2Kw24PclNJFLyVjTuZWuG+
Fo64zFnVAvtS+lnkKYfA16/HF/13vi8OPINelNv8gRQXkzi1zXn9VMrUUQb8rdAKzWZxGQQAtui1
raIhs/a42ciGt6zOtwN1hSKsnkK7WFMXy0maPWtvGZR7chSJz60H3YIqLP2Q72vczXAg2cPTecvZ
3B0rbGFFi9wc4koBdtjplzwDCKmvQICyb2LjcB5q05euoIRVBKUE+MlDQBXKuFfAGUN5AvE0FCwY
GSoO2fN5ONnaLb+v3sOmKqj6rACcar9V6n251E3LnJls9pbfVxgsw6MRHkkxe02Mo+E+7w6heWH9
RXsNCtSQ+CMa6rmQ8jqFaTuti6yU4BQqLjPFa6qPSErKtpGkQKMJQz4MBY34T8Cou6HKLYqojnWv
qtVfjGPVeOP8NivtNRrR/WGufhTqU1qUj+fXaTNwWAELp17cFvibS+AQ44HPrt1yhiMB5ciIuigj
gdCwwf4iW7EeqnAE5cyKuWEtoQpB4+tEzR04GadguFfrpVaMSPjuFrv+tr2/BigeQFFBomhYYpWk
Q4tCH/4cOBqxzk+iDEM4fAooGdigMwbhKVYNN4PAIZzInow2rX01EMFP8axjet8CpO8rkFkR5gbU
8mdTRfhVyoKhrQIbGOTSdY0qPhS7Cvu3bmuVU45pq5NDOe/j8i4J3lDjrYdPnYYHSP5K2bFP7qro
2MqS+VuEIyfgwsYex64s4qUVVs/8lF3q9Do0XhloFSYnQ0KtvlKZYw2S02YzNAIftapTQhFZCiOe
68psyxighZK/ThG6G5LYGyn1K6Y7bWtAJDFxSa7sztvO9mBXuMJgpzayJmOJO2eU+PAYaVojdAKL
+1P5Am4OV+UvBUTCSuuFpbIXLim44Hf6NtNMcAIhdEkH1C5cl8WNyT6gJ+XF5kVv7uvAC5tDIHse
2bTl1ZgFr6OEc2iDmho+gPptYt3XveGwoN6p5sv52d08hlZAgrMhjIxNFwEoMqMjx2XSUordQu5y
HkYyns+b7uokSjqWTBVbYCY7cOpxeo202VGQ3Vf7XnJPka3Z5+8rsCjVkdevAZbQP2rlT5obhMcA
6fx6IW4ad6TfTS3Yj2XKI9uBIDq6GfqGDRC1Cm6uzHOQQYWI5btmdEIwJqVTiE4CZW9puaM15YFm
HP+/Oeok8XVMtDKbjxka4DL7hWu/q7w/np/2/2Mqvr5I8IlVg3ZJ3qD7e6juwT4xDrdDhn6/6IKB
at/U9gpyJUbn26EkmNoq8oaUxxewELi10JBhhYWpmOu3JtT2nUGdaTJuDa6jA8f0KyV01OS+y/nF
YE3I2JEji/KjRh61LLqwWfBUG++j9Va01CU9hZlEF4OJRNJIo31Xqr/brPHDMHXqUiXO0CL3sTCG
jLVMuGszLFwNRAgLqWGnjDMMJBvuhu4YJh81yoR04oUTl6zWtoP9mjPBwTZBNdjBcvesKbQ4H9tg
2pPqXu1uddwpFBNpl6fz5rG9+b8ABc8aNiQz9BHWUekB6IfsQ0tUtGhO/nkYqRWKTrRAh+wwLPsi
v4V6R22BzCZ3QoLir2OaunnfeyCFHlVptmCxstPYhkGfmIGUC21seNsVZrSyUc1HCQLgKr5qg3gf
6BcGLB7Xlz55T/GsNSXuUFxNudf0g4O0pWTg3ycY+OrSqohySWKKCSbFGLQWSWkE4DVoc1q8b+1S
cqnH1Atqy8sZd83yriGQXCzcuX1gYPrOolvC//+MiqffIRwnFG3+fVTjO6JurnZ4XBnBPwI2Wr1o
boMyiR0wUvHd+cFvjh1i23irIwxBg+ABxpmmYco0hGP2TaYfwvoplVFWL5/9bXlRBmsxHTdsIsqi
DXOLNChHI05gVMgRQN6BQcLE0tGUE1HPDq5a9LVITrKtYaH8VFtUxPF8L9YSKdSEQekY1sRvDFDC
5nwXTr/PT933cBknyApD2JeTYYeom9dxoYpcS4HZSOuvZKMQdmTM6yyYlsXJI/d/SPuyLUlxZctf
OaveOQ2IQfS65z4AjruHTzFPL6zIiEgxi1nA1/cm+9wqD4J2uvKsesqKzDBMMplMNuzdIkffH4vk
+bIS40dON+dciYnNNcgMWJIEEWZ2kswGYFIrg+3r6m/nkL+u1SSAEdgPZTxmTlccSPfBMdCQ3lCy
UNKY3xE0GSDLAmgAYyIl7Q3B+gQ70qjCrpkX1wtbPr9afwqYQlT4YU97OYaAvL8ry7GuHvh3ausv
WO/3KwarBbp2AKRRoHtNe7aYCVoha1wtv2UArES7OxzvkPv6hxE12RPTpfgDZIn1/eBHIHOvkthf
eEXMKvpr+kmRCaauJiuZRZqQuQZFVRZgTHybynZlxna6BFQ6a+E6BIAcCykDcxKLdWaR9hXgNTFA
90pbDPf4APQxbi7b+PfgAMt5JmQSXhmBKRX1KERL1jS8HsRd0j7i0rGbplrYuVkLPBM1caec+Uoy
aBBF/b2Bsc2sSZ3LyszaxpmE8QvOwmZ04Rq51EKC0J7TcNOBhbA/KvlDZWy06JmLhSLanPNWMFEM
/40T9Q0hoe6qEkR9FgIrfp8RIJZg5LsMPoL8XTNfw2x7WbnZ5TuTNlUOA4cC4T+qWv2mSH5I+ULS
ZnbxMM03oqhCzDQ/FZOYCdZKMLf2qWZ7Ih/jHKG19WJqzxFQ0sX7ZX1mzXukaUbGDXB508d41sp9
SgdWO1GrgUhRsas8Qrv2UuCwJGZyE5VmaqUih5hE32oWJgEJnMLSlarObs6ZMpPbaIgMlfajMqXH
j0Cu2LJXndmVjqG/VfKoO5ljHHfDB7kzXfFMMQ4YOeUeiLGXl3SmJQGn2dLoiAKKkHE6h0gKMqB7
LsSsQOKqV50bvhovGHHf+Ha6j0HguLLupXxB6Lzqf8mceBAqtVpQWBi8RYRqtPfq3+/m+KrTxG2U
tRQpkY/fH5B9mW8M68FagpOft5G/VJgcrTS0hKRRiDDoUdK3jMb2Io7i7K1hUVzmBhlzwJNbo6Xh
APIYyEiLERTnDRmnEbel+vtz0DoG5uCWAP9ljPfkVx8ox02Hi2+c3GsNuPQhbu8SnwaYAaGN+qOL
A/73B9a/SpwYwFAQJrEUA1WZeGrzK9l6uGzVcyt3rtHEAIZYydNWxe9Xqk3e/hQEPO79uk2XUrxz
V6GKZw5kAZflW3dkrygRpqrgAOXOVURg6+qmlbdUVAj8NpdVmjO4c1ETg5OCDIRPBdxFTpDGGWKX
BE8FDd3/TMr4FWfXodQaNYtqSAGiTqq0DsqyBrC0fkcIsFWMEcQH/TJfhQyNahm1NaoCohdQaWgA
RwuWBp1nTQCjev8jZBKJlwzNOCyAkBATSwMJXQMDqXGsgG78/rI6s5JMjFthzks2gHf6VR01R1Yv
UnB8TG3kxTxF3caXV+0ScdVMYwxCV8SvI9AviE9/JefP9qaL+1ANkZd1WlNzCt18jEBJq5GhtDHh
boOxzelTzDb7zDOqpa7v0bqm75pz2RPro31NuEAp3VGzwWn08nqwlIXXxlwwAeQHiisRuURzCnDE
giHIYC9jWwfDfdtkratVwKmNGgudUxz4pHXpx65KSyC8iWahIDR3vHAFwmAA+qLB4X7dxNZUfXMI
ESqZIMihDJDbOd37tP6NhwDBS2qczwMGwhQat0kkS0PIiYjMX6mYLmMtd2ugclmFd9koZ/X5S9AU
HrfouQhyA4KIXIHwVyn9+i5LcyHjMQcWzIUTPW+bZ+ImVwhSkbxPOcJoI+xsMI3aSSRvaIcINzFB
5hJmTm2hO7Y7Nfmw9EiYi6mRcMH4CBIuAN+ebB3JFF/pQornHfJNmnWb5wGwHYt9EKuupnzUgOm5
vLZzXh+9B5gAkvGck6ezY6bVdFqdjV5fF6Ut1wEDuWCYbdQCsLMtqkTF838mcHr6qBGTuoRAK+FI
Cv9khmxHHEGi2dq61j1dljZ31jGBCSZW8K4BTmYSdqA5rxCkwWNV64CXSg3UDZb4w2dXEDgg6Ekz
EXtOz7o5yBFJR+tU1M7NjFWvx3aJsXxA7Nd3l7X5FSVNXRdmgFG6Q5wOXMGJacp4IyRJVSMY3Fqb
+lk9EKDf2d2zOMYOMMTUd7oV3nA07IfsYJz66/70gt7bjbUxAQGCsd7V5e+ZW93zz5mEPoUY5CHI
8TnjJnY+R1H48bKEGfgJHe2nf2k8ORAhT4kKNuXaIZ5+9A+AnLiuXXNjHtOr5kVy26v8YNhgyoGW
6T5b1UuhytyFeC5/Yq61WhVoKIN8DZicSbKn4dHnkstRqris6Qxw+6gpBecLytHj/n712lGCVs5K
YKISx/RZwg0Y95lrdEDKMvx1kuIN39Sg8cNUGYZI0RPiyrxZah2d9X0mmvKBmgtkPhRcvn5E4itD
oVV4QUVxc+Xr4TY1qB2VjdeoQEJImN3211EAqMLg47L6cz7+XPAkxEExvsB7DoI7ltlNuMkwwVp3
28tC5jbThHNVDKR/UVaYLLGcW2VsGAilJXM9+EAvWVPjhz4seLiZzoLxzgfUBDJ0oICeQnfEjdC0
Bog4jsKuDRDRYqreCeNk0yrVto3rTaj3d0b+grFdZ2AZxsSVKzULFiZWZnW1EJWiWxYYXtOEpySp
qoTmY+B31ImD7tyIMzstV6AevLymczeW+Zecad6zy+SKosMGFpNFtySMVoWSvw6+7LYqs/Piow+X
2vXmgiuKQyBrGCNBg/PEp2tDivmJDigFfkjAmEKGdFNyJAejzr8mhB860QaOyiXfURV1iaBpztuj
IX4kxRgTh9MLGnQYVVT2gGEg+o9IXLfp5yCcrvK6vz9HOo4WEFBomegCJtM0K8YWJBarcDwGfcqr
bRS9VOF7nL808vsSbMZMeQ+yNGDd6GgOxhNl4mQjkTU9rn+sKFLKTev1qGkJTwlOiu5RxaMqmJPU
J3UpXzmbrzmXO3GuXQwmJhlYbI6seR+dcyNtqtKjr7fSIy1XYbUqHxe8zOzu6cC3GOc98d/EvRlD
gmrMOClPEwzm6ntNtonyJkcPwRLq4tzxo2eSJv4s0QWn4SgJ7x8bRHa5/CZiR1vCHJ/1NedyJoeB
dSbp6Cgnq9Epq2xaO7GzK3JTI/3mFteF7+j3lw/8gma/rpCzp5svon+vYTjO4mNilj/xGERT6e1l
OTNTlLBKpCLA5gOMOXWazRsqkwOZucPVuzYcZaPce9zRiE1Pyiu7G5xoXVwDzEPYw8tlwXNX0bnc
SVRTj6TznApYZfWDtVtAyDHLuyxCHX/HNJA7lzE5ca2cEB5LkNF6iWqrj+AQd7st3Vauf8fvFeFm
DgFUnu6yt8TZYf7A+Z10z/kXTM5eEpkSkRKs7qCq1/EgewC8cgw0dAz0ui3K7YLCS4s6uXp73ax7
o4PC5p2x5ivlXQJdNWhH2RFjFb1wFTdxwzXyTY099Lb2zNbDFYZn34NH6i0lhv4fqz8G7IDYxKT+
ZPXr0GTGEMCJy2vd42t/vU0dQ7FNTzkWTgVQt5XmVnvyqWwx65yto7XxYPzGGx1AVH9+wmT5u8EH
8aSOa7OJrtD9qhpbugTaPXtQwaMEty5roGGcOLu00pRC5qOW+UdT/rS0FnQ5d0b78/LWzvrUMzET
Txd3RY6ebohBc3fV/gB0hM8PXO3Afr4Yns7LAiqohfltoAJNrCge4m4IfMhioBtIGlQ6DTTavNVM
dwyBpgFDOEhU4F0Zf9ZG6Jp9e7D0yh1K7SBF1JOS647FC/5wNmaGJf35UeM+nDlErUp9v5ULXCog
dW7AiyCljtVve5BtG89DsaHykSzl6Ubz+OY/AAVF0MuJxZg2r8ql1XOi4uZMqXwTp8YdzvNvBHYY
0f1TxEQtEsRS1xcICtSMrMrIEcpajjFRw7a9dBVkS/5o1kGciZtYa9VYtRSMCEYEGRfRYp47QSIQ
5Gq/Ya1nYibWKoxc6RofC2fEyoZVHo9kF9kRR+rcfGmQcVYlJHHgZRBpWr/wPM8MgyEOjdochqFU
gEItDFurV79DEAeWA2TmAQqmqYiLJwtnZGVSIypF7U35GRC3QiaOaF7oOxJwc9PICQygumwur+Kc
+VnKWM7BPJ7yrU/SHDqjoDo2K0+BwViSYyLKBQc5573ORUxuYakAuG4RQi0pRMo0OCWRnQHaieQP
l1WZcynnciZ3QVgArwsMcwig0MRAq1NWrYYuswO+qpeYOpdETXx+oXIlrjSIitXMBSpwXqoY43XK
ep+E75e1mq3Inqs18ZRlFhtABMbzQdo0vV2rNj3UW21lOeop34Ee0U3s2FFWw/qKnoLbh8h5YO7S
Q208S1Mndf4NEw+Slo1o5Hq0zCZbpdlKDNwTjWXryk5iaIj8uKzz3HE7Fzc5CAVAN3pOIQ5o6/fS
iLwD5FAgQ4glVzVrmgAGRV5IwSGYJkkUUQxEahBza4U3kH2uHSh7G5asZXb1zqRMPJVlhUmqNsgH
hela0HYjSSDI9Xddla5yes0WMcfHl8K33TqTN3lJZAXGA/wWWgH7j/40kS14Jq58Q57ARMpaO2eO
9Ni78kY9Fl7t+Qd29xvbh7SXObYVAWNoYrEtAat50ENfCVWLGDBNoeYYS3R+s47rTMjEJFlvBNKv
RfV56MrqUwic4stqzObxQHBjmJg+HVvXJg5liMFP0vnji0w6Ffw6Y2ifRp/qe6h9lO3JADpefmDS
OpbvLwueNf8zuRPv4qvKEAfjia8GBioRFHBNRERLr7JZKzmTMtklqWzTdkBC1imyo8Y/tX6vNqkN
PiSWZ4BGS1bceL2s1+xpO5M42bKO54WV5aNdVFdW9BK2B1a96Et39YwUoIaiLwGtrkC8n9ZBWjmX
h1qFlNyXnMgkXiK4HdNTq4QLT6GZIVeIOBM12SgWg3TJzPAU6oAefqe09rAJD8NaOmjXZWmnW+b0
O+tFWajWzbiTkXAFc36o7Y/YZF+j1LySGsIEkpJAnqIoI4Ehe2gCW1NGRt4VGHov79qMNX4RN1Gy
JiIxRQxxubpPpVsl2ijS7WURypJKE1tEt5ugxZhnLfVbgUmb0k3bQ5O4QCpFbnCltD9rzSvpTqY3
ZbvTs+sqPFXMbeDYgoXVnXtSQl+Mk6EciuHGaWpZqWRdGgQK57nLjuQEeqk7/qY5t+G+3deb4Lbx
UhBkb+J9hurMVfBQLTFrzQQXXz5gckwyH2ReeowP6HzP77w8cAPrpbWOebBUqVjUdXLRloUcJqEO
UYS5GJ4DnhSztY/A+4z375EXPXHFDbfsGtTt+8YO7/P121JydEnZyd1IKUd7qIWdb1JXaK7GKrtM
VyF7JdHjZSNbkjS5FROT93VmQFetd1p/VyRXfXJb9Xd+uHRxjCdicv+eb+B0jBONBESLSkgqVZDc
v9bxQkA9l+VVwOas4amgU8TuE1UqLVd9bWRJAEGK7p8wzdAlXkG8Idv1nQvl0GPiDJq+cCFqM8cU
GOo4FEDyVdDOOylaBqyq8gRVZiBOE7eEfwM9N0ovUQ1gXLFKqG9HscMsY5PmO9YepGAHVKhe3xnk
KPRnQ9yEWWirPRCq2Tr23Yi3K9TdhbyLB09w1xzw8iF2r20j6u8aH8jFtFu1aD5EXdupuscWuC51
/aY2YxXNMcEelMe7vjyZtex1AerQaF0Ak/CSB5yxHBXY6QqQ7RAKqNMbBQkZzqVBRxwAD8jAvgPA
jdixUL7Tlyb851b4XNTE2XIBLtdEHUWFe1DfVIFDRGSH4ARgrpEvePZZYZgeNRTMkKoYEft6kbBB
AI+QQFjSWjbAJz0ZwK+18iyJPW+OUV57l0/gzM08CvpT3sSxNVWfhXiD4tUkPcomkH3Ve1YZ3tCs
LstZ0mvi1cClSfLKGPXS0S8KUECqvnN9TYZgnZt0SxchpGYEEgVj94BYwrPlG/qkpAbUBxx34ygA
XGX5Nhxee1ALZMUpVFZLLOQzq4juNEpRtNKB1Dm9/tPMLAaLWQC1132nzx96f0BmwBPZgnXM3Ptf
5ExMMVdIoFWy2TiZderiQ6Lch0uUATOO8ouIiQGSgVghKbButa85KhGO8RujBwQxIOCnkDlFsXhi
CupADJYFWCwtaJ7qbHDbPLjNooWYYVaPMymjfZylh1qFSkYoQ0oM/0ZqkMYsjVfNbsaZhInHj6TA
UvMBEor0My9WBLiSCtKkl8/NgpAp+Y6mc8JwQBqnQ+NLrW8F1eB5F7rzF9ZqykhF06I1NQ5N5EY/
Ba3qggPAvazHXL3pfNeJ+nU/yhIjx6joNUDBGA6hsdf72BEAlKx74uZhth9bzbJA4DEu25gZQaE7
czBF7wYtQCeFvPbFXR0v1QnGLZpEBV8+ahK2Z22U1ZaE1U2bB8rviv7I2C6pdqhKKfGqbW4uL8Ks
m/jLYn7RKZ7ZZOTLbRapo02GYt2GIDcKn0Ar6scLQ19L+zk5w01r0Sq3xjMcR9dNWezS7P6yJksS
JtcGL5hFOxkSMAzjZ2u1Vhbsfi7v/2VrJl7CCJMBXGVYq0SX72kURTYdBLUbq7/uWmllxdTrQm7X
1a2FMefL2i0KnziPgA2KToWPAyHfp36JTmCnaE7pcA1mti6yHCHtMkldkDprjMh64epHzeFb1aEq
qcE0KWidFB7Lz1ahhnFuND13GA58M27l35ipI+DtBPA7GkzVb+yItNOqHPy9LSZQ259pye875MIa
JXNlNGMuLKg6c9DOZU0WVNRUTYs4bB1lX2GamNnxPn8zD/7dg3pbvvOF2akZpAG0eJ2pNnHN1Ae8
nJJBXPsuH8NH8y4+9p+FZec7s3fIytW3j/oNW3Jx8mUl9fHnZ8c7N9UE/CiQitfpSvxsU1s/aNsg
sQNArCwIm3MlZxp+A+VUci5nHWSh0OlmUeEMaGmLbqm2vrxzc/fPuZxxY890CvQoiesIclJibY1E
2wWAlxP9UoJoSczEETdKUJK0HsXoskPFVYTs2lLWfq6b49wq9NGpnemCEVKzb0Yh0gbFiHX5HN1n
e8XNdvxZu4sMO1xww7N33vniTfwwJqnkNh43qcoe2Rvofl9rt7KlVYiOylq3pc98p9636Mq/SR7/
s22b+Gf4zaQMS0gm5F3QR5VUdiE/XJaxqN7ERbd9rEjyaBvGgaC76VWx6114NcI2C6jEn4er7jp2
wcqirunSc3vBoegTh4Jb2wi6ArJRFy9SWzlpKMTbxsiOsXqR0VZgLsRIM+1UY18aKPgwUAgC1Olk
u99jkiuvFTQ75yHe9qc0uYojcIe5alq5YXTXF4fM3zTNuuhdqThG8cJJnMkwjB8A2EVMHaAwPe2r
GDqA3iQZuq0t9JLHbeKmObiz0WMFymUfjKnbPjDAibJKlxAnFXNcza9x0lfRk5PDKUO7lYm56NjY
MRM1yRQwuZtYbMGdLVmnlO/L4pmTdWk+WrrdYn5G4isifyrKm4E3im7LXXyD9lDbYvKKAB9THGjh
b4Y2dsz8HlkSkA+kvHQtNFBWeWvX5SvwF5y6PrEBlBn5hqgBCpTbVqs8ULD01b4aYhRqXukgraRa
A9qAp6ibaFjl6VYvrriUrQqxzaS1H22NbLDrdDtQIMWvy/Yu7g4+AU5fZrOIuWn2wcIdA4Klgagi
5a41XCfRKVMxBuSB/T3PN112isCv2HtyjXg1ewTonexvInNDrUee3wDeDZQGu6S/AXyNqcQuLTdm
cUdrL42Jnbd73biK2I3B91L7EJhPFgr+wz4udxykd0W8NfltGq+z6s0X96ibZNad2W64YZv9GpzV
Gc6P3AJMLXyvNABUnMTgYQZlFQKSJH2WqxduhoC59kGxsIqNQwAKO+Uhi+4k/kZ6EOb4wLIABZnB
sFw9amraVSW5Vviuct3R2IvcH0F/IOWh06CQorbRJqUezM+J+INfbIBvO9Q/68KJrL3sn5DGaqsH
Gv8QQPABjlZbjAuyA+d1ZnVO3HpMW1VytZUwVFED91BXTwkRtszpmsbP6Bby0nAF/Nyl+/576DSO
pI7ULpqMstB03DfVmV/qQTM24zjK1tyWXu02q9BO9pVdy7Z8TQ6Asl3Bwu5khgHZBUc4I95ALkqz
LAW0umBC/3qxFInOm3JsE4z2GI11hBM72amUbd9+ujNA2JldvaNw9FStigXFZyg0UXU4kzw5mAbv
DbPEpfarPQiDQleFPTyBujRF6OrcmivzkK+qfb8Jtqabu9EatLWA5nGXboIZ//DlMyYXXdBWvGYC
n6E6QBqDaN811nDGwuPPD8B+ty3X3Mf2s/VxeeW/R0Ff1Z9ccyAnAiyEiXoZgKSC9DUHGlie2w1Z
0m/8/on/+6Lf5KaT4xTISTrqV6mdHjWH7AIvhp6F267rlb+rNo2zlFKaKWR91W1yw6UBUa2aYk3T
RzBwbTOvAMXxCvlH960+HJO17ixBDixpOYmaEwKcnV/9u6Z1RfS13x2JtLm8YXO36NlKWvIkRg76
HCNK5XhUDPZD1jeDnG1zYL9W4g0VJ9dKurdaqLYZB4A1phivwUiaCNubcR7z8qfMcOCdL/A3JG/L
StTcGkvyCAZvLJDEeNk2cuOj7/6I15073OJWs1FmsSuP2q0jPHT7u1d6ZN9d/pBvRmwRdIejGZdg
mgDN75PDI6SgT2TVRxjVl55KC6eAc63Mg9rfXhb0bX8hCIOhaK0wAGmHAbivbspKhiQ3QNiExBvg
yo0MNEMronqXhXzf4YmUyZlUWzIkXQUpAFUFtveA+MzmEZB+0Xu7JU4GflkUr9IFT7ik2+SEZrlI
TVZEAvOfN3V0n+ueWMK0HH/FFycwUWxyIJGxlCq5gWJSJMvbJC7SJ1UiRgSgxZ4fzCZKfkpN1C3k
MeesA6NLJsbtAbdNpw+9OEKbTDskAuXAtVxhCEx9FOVOJc8L27YkZwy4zx5Hg6YCSrjHAlqI61yl
84w1u1JfAAnI9vQuu813+iHe6k611An5/Vk2rqsKjjRUcfQR8uSrZGYOlrDCGNwSW5y6rSnbT6Xd
rsgacxmrcV7JWVB1vI6/beSZwMlGNqxowrKBQONQ70NkhteWo9+Yr8Lr1sEVPS6mI74lBiYaThyr
pPeZMAMILHSvc7nT2qoCunpH8zKQaiz4te+F+6/SfiW3znayyRLeAiwJgzOucqLr9p0ndtWvVGd8
nw1r41QhMAqc+g3W1G+W7q3Zg4i3ACBf0Tj5bQqsVzjP1CEVaKxCS2u7EWMWSzeWlJw1VwIWUG0c
DdWmRQSjpmZuYVkRbDU/QZ3hGCtpX1zlP/xrc1UiHXJMr5lXL3HszhsrGJFQuhhDvSn9Q0OHhhkU
clFYetdu0Fjv+W7yQ70fHN0pTs2PBVsdj903Wz2TN/78bDN1SU3qIODCMVV0stQg27SJE64xn+gK
2W7w+ltY2e/9B6P5nEmcBLNm4ydGKkFD+sp6u0Ce2gMSZ2tHnuEqvV2detdcS1sMiGx+do75ml9J
+2hhwn8MW79pDaxsBYAzWOlpD2CZ5BXlZHRGyV5TftLm8/Kyzit5JmDiAtBZJgBGCl9edwa6vLld
aJETyfQ2a9Ce2uQW+l1Qyi8x99ZrSEEHoExDkVsEG5ZHDsAHbNXwbWsoTiIX25gSWxHlHdVbpPqk
cOmB8T3MH/fk7HMnDqSNaVzI6ni7GVvjVbyB78zwgrt8c5vb1Ya+p94g3OiKXHWOYrid07t3f7sD
5usnWJPAjUhaVyY6ViwdtoX8KjU3NHQs+pRhwuby5sxuPhIsIJXEuf7GxRy1ehFGFfzXgFpXNuTH
rpPXl0V8TxCP2gA5AjBvGMTV6cTIu8zE83T0yMDy1jFOfmyOnr4DDG3/UtvsXr+qAaHvhF7pXRY8
67bO5E7ea5FfxgT8HTDsUN1q+bBHlRpon/0qCN4vS5pfxb80nAR7oJTQh5pBErWewvBRC1eXf/94
QqZHFF0uaHlB8wCC1knfiVnlASC9Cpgk09cVkh7+tdXdimytZMkxXWr3mNPmXNrEDaZGPgRVAmm9
9dQwj9dLPU9LAiYGYZih3imjAIPejVAQ7ebycs0FjyNyFqo7Ohp1pnAeitoD7a8tBSBZflS6y+t1
FXqYZrGYc1nQbPx9JolODirvMFZrxpAUErl1siBAxjmODin7AFWMx1SC5tKkdrPWehJhhjm4rH6U
W0wz6JQf/aRasPjvHbs4agA51cAujD7Tb3gpYDAqSJvhe+Kfiq1Ybo2mosrm+yOalJAQqeWFl8Dc
EbMoGoDADGWhg2YSTmohAdpWUQmH+Q34PvY5STFds+KV+2uh/9d797/ZJ7/+v7Ze/fd/4c/vPEcZ
hQHn++sf//uUf2b/uE7e3j+r/xr/4Z9/cfL31p/8+JZ+/0tf/g1++b+F4wX/9uUPq6wO6/6m+Sz7
28+qSepfvx+fOf7N/98f/uPz12+57/PPf/3xzpusHn8bC3n2x79/tP341x8A4j0zuPH3//uHowL/
+uP6LcZYyNv3f/L5VtX/+sPU/0ngtxWg/iP8G1mz//iH+Bx/Ysj/ROZ8fOaO/Th4f+IOyzjA0//1
BzH+iWHhcVjv178YYYgroCvgJyr5J1gzMF4P/FrtF4vsH/+j+ZcN+mvD/gFgx2seZnUFVQBM8sVr
SbhRgDKMIezJ8Ua1epCBoGOsVC6AEIkWp6pGJ1ukSnZTN8y0wzI1bkPWxAFuUK7zTcYJmqOREa0b
YIDm/WDGne2XUa/g/4EC0I40JdiGjdn/7MPMtGyrM2Lw0lnNtuW12nsBwEJrN++zPHb6aDAah/CG
3ki6kDInlZrQtIHLmz5y4PvRlSVCwCxHQ+uD5q/J/B962+eZG8axeOjkPGaHvlYAE+vTIiicvm+b
W1ThBvOnGqd+4KVJFJdXGU/FqZe5oR2B0kaReqzjge0HHeHyLpaygF371lBmj2aZmmLXi4gDaFqg
/csf8FYv884ZUozm782uTrNhlSg17Tw/aobYJkAVlwGhmPj1hssiDtdcGKx4qkDzYK37niaqU1al
zx5a5DCuUx4I6zRQHf1/MTGy8MqStUg+ZhHaCR0rBwP4XuJBKq71ssg6AuaauACqIVfQh1LYCdCB
UieJE9Lum9LqwlehqOB2Zn1sNAraE40yvJEI+qD3gTo0VmIrjWzym0ZrWH5IkaeNM1ttRKvclI2c
VcBR1Ri10w4jLI9RmfSDp5MmIrWrl/B5Ky1gXH9FSyPyfHYZNUCid9FoVVFgcZO4Qre62aSx9S7y
wld+mqiuFffErLN6j75gAQRfzZSsXSkkKz3hjdBiA2gb+w3ANtDzoTuxb/RocVMaU0tROzGDMLhv
o0bnJxbpmKRBYl4M4HZPa4XX+7jLDPoYq6XJnaaKBz/YRDJW2WJayDwaDD5HrStOrVvW6Io41Wma
RwczA1GJI1KQcX9YwOAqm1VdZIS/krKoQIJR0Zqg9Q7IN5gnl7r2LvMjgBEWIUMfWeIj3+jmnFG3
rHI5cqUhVbDrSLiDZAUI5YEjDyJCs1aQ1sfCVIsja0MNsI8stV58jebsyqBmidde5bNygEISGBt9
v9A47tR0XJx8zbEKCrqLRFm5dayHT/LAebUmVipdpXFZSiujDFJ51Ze5dq0UqbKtaUsKJ0t5BJD7
Pm1MDw1RMbUtTZIxdlUkcrtCdyzQcdo2qUs7GQz6koaZwJgNowyhnYSHdlzJ5Zr6XPV8oBu+VMAM
seu8HDjuxzpMXM0XZW8rNM3XZS7IsyiNHshiep7Hq46FVLh+HbFmDSoP8hHWrfScGZFxZ5YW5+sh
jAbfBWUa4xte5Ck+pRxAqtrq1j3pMSCbWYbovIoZenDsmCV5EoVb2Cq4pV6KQmFXYRMEb2qs4Kvi
WOK5kwhDkG1t+SG/xXsiiZ1AadLWHZIUXQyALLTKm6Kn8U3CGQvsUvjKdefHNHAr5Kaoa4AO9c33
U77l1pDf+LkEFsZel/zWrbPqNqkKY9ObzASBGzFF6Ulp1udeXSq9WNWqQKuZjIfuZ8kyIh9AS8kx
ypDVRYQ6WQMyWd74DaprUcydEvykYF0efEz2KRwVp0OkFNuMivJTGRhWJ2WRW0ktY/AzBdnGXKnB
R6Lhr8dmj+nNqBXmTQpOYYzqaT2RPVpGabRhirB+pJGuELAn8+BnLys8eiwtOb2KjSJlblL7xk0o
CEmOegNv44L6Vt2RSrcaxDtx/6Pr06McDorqJqWIDtRo226Xt7ov0BJqdTpmRjVkfdVKCj6jUreO
phQfedHx9K7RW+UE/N3CB5qr3mR2VrWPRSRpL2WtSVeEpLLqJHCqLYagGZIbWeib1DOziHtBh2Nc
jFlW8Hrv9JREqH+HNensQtAa1RhJLhLbqJQEJKrwzube5LIyPMJEhupHhEdWvA2EpO9rSSrYnZ81
WWz3lGX1ZzWUdbOx6sCiW18X5htojHnmIW0ctrYWVDW9aTKdWduuqpUnZvQjvYbc49/wEZDNGa9n
yZbLQGrsHKehdVSR4jLUwUBhm6aS6o7eiAAURBh3km2lGxRMyww5yd1a96VoVcUmEXZRU667OeWx
uDXQXcRxbSX+gaBRiztdHZaRq9QmmPrSPPH7U67hc1yeqpryCJZTlFFhcihoitQKyC5MhxKdEEZh
tPvUgkF80iBXS7cOMvp/OLuyJTl1bPtFRAiEGF7JJIfKmssul/1CeESAGMQo6evvwt23T5kuimi/
nBPhsFNo2trD2msZFF89aFpQl4hpz2wEhfskdaZryzNWfZKIEdOoqnir9r7I3OlQ5ORiPMw7QorW
zfc6Gb0gi3orSMUxZ9w6tCTTH/u2qJ57K8zcPedNO5ztEeT5u6lwOD00c24wSmXSoNWcS35XKX8g
Z9SVBH1xa5/DCg8TSIsTDbtCKijS9jKDrDPTo0fiFswk8ojkmN73YmiqMxMlShckZa45ZE0Nkint
0CJ/0EnW3pWj7moUsHWmLoCFEYCH0TJ7tllXNKe6adAZyERWVR9ymQ4PkPqpwwOxRSuALrYhZMkt
v+hRqJkB1YObh3ZsKbCMPvRkKNlVMnCW7kbVdMNNb9q5wtClaQ3eIG55B9pI40RpUDkO+mlslk5n
mwDIvBN9mRcQ1jKqOKBa08tbOnLI0PR9SVOIORVg+VVZyP2r3sfbF6G1cRx+aUewMHJxEnQ8ig4b
1iVTIPZSpg4ImlDExF+1FWk/BTyxwJ4CSPiwr1MPfVqNVN0HUtSoQhuOns82KNl4oiwZf0xDUFmH
2k0IYEdFK4eLh96U28CCyTlaDA/5UdQd0x9CiGixqHYcEBdWaa/Le8lH+tKwxskjV1s1XsMwseQO
PFhTGXPXQa296xzlH6mlfPtAk9C1z8pJRbgHkViaPqathMdShsz4EZ6e9FRWtuVgBUqnv0UXfFLu
+TQl4a4Rof1p8C2FnRaZV1Qna0ClAGYBPtIuZFmJHm4/cTmAn11Oo1F1xd3o9AA5cZdkXuQZJ9Qn
FvJCXCQP7A+NR0d/B38RQBbHDsAUCr6Hfe41Wfdo7HZ6xHeTbzQAKgVzrqrsTEzH4cT1Ohi/m1EH
TlwBPjuhh6Cf9D73s85/TtvOa09o0vQKf9cCFZh+G8re7w8GKoLoQ1VV+AFRoMrjwOc4zBbQ5tlO
Wz2pDmlFgmI/wALpizWh3g30QOXIvRjyBlFzH5DrLK3UCE+rE9WlNJn6RPMBaN66Gbwskk2vxhi4
LvU1dCplc2h0T1N16kbBnROESKo67toCqTh86xjGo48LG+cQPzHxQKUl7rgDMNVTPSjo6BnNLbSt
KF2UZ6WgcLdvfYHus0TZJoD5cVx3Z2xPuqdscgBTbUeHd5ew73V/so3HRDTlzpg+Y88pBMLgD7c/
m6oanSPw/UZ+LRxPhDvq2am614xr+4GO1sBjkMQlAfB2pDwAUGm/1I7d33JK827v2HJg8EzLnh9B
q+ewvXBlYvZhVQ/DqelUTveBm1cWtG4T6T/A6aGo0gcsaz8GpWmamwJa03jdx0pdk4737YHgl2+r
xMCZKVEPFh9zh5XDdV4BSA0SO+bWL6NTEu/OVv0UnLQd0A/o9KUNzplo7uqxZdmp7TPO9nDh7AIg
1jysYjWEFYh0pSThT0pJO9RRZpsp9l09WNeW7yX9ldt0WbAzQooGN6apTSTBRm+yyHel8K9w6kOs
P9ryrLuMJIl1r7xwBNQksXCDsNk590DCH2KfDgDGa6Sh3LR0wSHSI2edc7f94PbCw6HzuFH156Ye
8ul7WMMofO8L8OT9CEec3O6XA1qGmsSm9EWLcCgMvGQ3CLwjESRTFY076cOiZSDZvoAcBE+PUKkw
UdEi2bFLsz776oI+8kWptgtiBX4N4oGLwMcNiCY6pQe4Dh30xKmF/ydx0oNeTl0Sd5K1vrdHkGZo
qHbSYmzQi0d4hU0dQBUBOjYvqPdO3sFT7rl22l02dFYYA4mJR4pmhUbHJK0cEqWeTBtYBUXHaERg
9zwWIXSrQebiJqW/d2hO+jry/CRpbIjSCe2+2E5O/X2e1PCJXC6yFH2yE01/wszKaj+FOEsHPsi5
bYaNDQU+PlRt+DnkrdM9DhzR6GNV+w300plXpfBo0yHbl4LC+Pmwo0kMPZoU6PMEXL3mBtvqZRfD
rfDJqbwsP9ojHeWd1YE3cj/CwuRXdS2nJ0Mh2XzfVAN3H5qsGFUUIi4lPwcUE+wYYTwrT3KCmviu
hXs3PnW6I3i+TAmgnO6mZDzyzqaf6tY4vxwogIGHpE7VV2L59lMwpAMAn1bTAWudDrTai3pwgdad
puxnVemkQ57bKcsR7mJd4BTaHejNDpMg0NRDRBONadfclvBJTriEwwsnoCWP6DgEJ8czwa+c+AiN
PCJ8IOa6WnUxLTJf3PTYFUDOCjnUBXK/fYlSmcknip0YDLtHy1vTRtq4QM1ge/dT17vj3mFgb/XC
3qku1E4aUH+WeN6iVFQMdUtLDE7E2w6PHkgBQ0DbJBnSOGzw6n9XdloNsXEUoFxVy+0Qd0vghjVN
OzbwUwjQbooJdgfoh9/ds0YH9Y4KmkP/CAEZSJxM3/GLURnYj40tOIVuGqsyNGcGaX+muodS8TCk
YLKk1RRcdy58wwZgPJoBYuE2UEEUXfCDKov0n4nddeoOGh0jO3Q5tCEjYMIAdh9Vxe7Q7ZpOfOeN
Ltp7s0ay6zGwgh52yLYHLLlVjXCsSpkXJ+JNJY3kENQeBWUJs59tgixHpFLNngrbRwagZTjeOwGd
wuCM96bnZ5dxeq57WXvHcihoiNyBl5Q7Ysk2u5k0zFxctCNgba7XEHcvE7AUR0MJv+zS2pURe23D
S90hnAgeJ0gE+BEJp6DaNUGXvXhwyM59ncwMIE4ZfEyGIGcwSiH/IFPpfSoGv2A7mxTZ1ybpzVPg
VxU+csKDHrTaDaOR0/DeG5Psi08GYe+tqajOGETfU02tGIa1eCjSvEcU0Kup3A1J0B1ZqnpyLnNd
cigr42jsmoLJ+cgGrDsYuAHpQVEEynjnhkpCIhUm88qCx8ifoI3h11+aooGb43S0dn9ZMkj5U+l2
nMYG8lEMuQE0SO+yBEmd2yLsgW3TjMT5YKXjLsNyyLht8yJ4dIUkqBdaDqxuglerGvY8Q2MaRLwK
S0ocMMtG2sYSbcQUMhZAD/Jy1hmpIcGcqbgI61uH+frj5BTDKRUB0Zc+rav2e6dIgsei7Pv0ytJd
qVK8XxkNURzMqXuvgD0RIIKXpYyQhbOseyo1v+kpDwgUihsfGExlJecOLrW7r4skzT6Wc8fjfRJk
EOnsjT2q3ZCl6QPShaWOw24ob1k3Us1Bk1/rGyV9cgbpsLzoxHGH3ThWUuxYgoe0D0NZ3FeuG3yz
SyGyfQFEBkJVloVP1AuKqxQdiE3kDiMKO2bM1DMiIPDbWVarTQRe9rq/WK0PpSzVTvoTqSdQbVmt
oVAfTPLbZqzLXwLUrrJCzGvDWiRamPICvgahLmMbhHk0GHtA7a1QebVnlUCDyMCwZxACFePMGFGx
LHnyWdoEFyu3sivRFMB1tG6hrCsngSwrVtPvf1aBLNKIIUHqR7ZxtTy6Q0k/D4FS4w5+XHKXOZNz
7SbhwzDwEBqRagrUHmbT3HQ0AyUAUMLVT9F5/kOA3OpnHWSkuKq4DamB1haEHZE41cPR0Lzto15O
2SPao+mD2ydcRm3i689EKP/FqdDAWPS0ikkF2kqOuJ5V3yeKKxG5XTe9EGTVoqSj8Nb6hMJy1uQ2
TULvjiLXCtR7l2kEA3Cfnrlt1Fni7XwAQXxngfhWIR0nvGR6cEPHXI2dz8BUBxmaq7Q5fm8MZKS0
10bKJRPKzX0YZwIkZMg6cjtPn9BowV/sAIcrC5AL3imXDce6ztDq3GZIHu36ElIVwJhl9Fanwrn1
UqO/JkgofSxZghJ2E/b2Kazs5xA6u3pqf7F0/GCEsJHE7NP0KmemaJBeYvzCJOdnbIwVoYHVw40X
U4ngrmunMsLys4+JZdS49+A8t7vBElBgnfM5v6gZax+3gSLfmbtd+BgSY99l4RDcWTQvO7w6Gp31
No4t7mmnxUNOJjUeEG+7RczBttNEI3HlZ0gJIN3gJ5QiE1xaD3Zo9WewavUN9mqqvrvM6J+BHhuC
ZJdmEk9CGfyqqqr+4bIxxz/1JIDWCexuEmUV0sBzVch5clIkQ+MmnIbP0qlKJ5oq6iCD1rZ9sq9D
P28jJ2Ugs8hsra4HpUAVxZAL/oBUPVUHdGFV6Z0auukL0lFNdRjBWvUTF8s5eZ65rSxa3oZQO7iB
7sAIVdqGDncS0m03MNf+t6L0E28Doj9Xwf8pSf6T3F8UByc7qPDw1RCyL9HaC2sEKBbUdgGi0y9a
AsT94lfZRpntz/LnP2Mtyp6OQAIRebUmLhzTHoUBE1hFDDbeNg8IvkA+5SMZ34YbU5urtW9NbVHM
E7BFQwE63tiv0DElaZyQ6zJRG32JC1TLf2ZDF7iCjE94THr8PO9qhKWD2sOBuwPJ31lmEFs0CfDx
9sT2SQkkX+MPlyFLnjMPCr/9RkPHygTpAojBQRNg1Z1p4sTvJBhcA7Ce5kCR0yHdqvn/WeL9Z5KL
gmDnJ7IumqaJS8hrR1okRSwy0iJW7muKHtQ2ONiT6xzGRNKIoLMxYnX6Y+BYAD7ZaAsKaXssnIZu
CX+unCE6F6leYXoSHWbA2comRr7lV9l7T4hFkUUK648Zd68sYSHm0BtbvLa+85+/GksbzWynwFhg
CN0pPAMFcQ6IUv4nGqF/1nZe81c/b8bJzpTsmtigBCMacuSQDnb8x6btzq/KjP8u5v1ZvHv7Cix5
/uow79yCtU0Msr9d0MrjNFtDeASThydXWzuH1gCluDuEMxtIlEXLzT/TWlqUHlq6KYUvNHZXpC6P
SNmeGkZgD5+t7peW/EBK7FjW7KFstzHPuRT5xlVfNmFXQYNIcexU7NtOVIExsQss5ApvEiX2dXaU
1QHI6ahgz01zJPxb2W+ckJXS6LLD3Ibn1oRFq2JZ9OWFOxow82yaEza5eRycevMezjbrjQkuGVK8
VlsO7iEG4taVQp8MJuKWNzqsHq1uhP6r3jV2g0Ljvwr1f9TpX5+clYk5C9MyGjuj9liruMJlN5wf
evDATqASh/+5McTKy7NEIQq3oIitBxWjGfNEMh7x0Ntjp2BY4spL8az/qsr/ravwP4fyN5791V2D
Wmxj2VmpYs+yrzDIPKZKxtjP2mfR2zsXPNFGHrw8v8f/SHuHs4JE0/w9VlJfTNhuXI+1WS9sisoh
3+Kn+JCs9pFbnW5Qo9tjMKf+gqBcNCCSZhvv39pQC/viVsrru06o2AlStJ0FoHv5NiKbWFsqTmAD
DCUR8pcbV3DtxCxQAhxxAsS0CxVr61NIrDNkcWYLoIF+1Ih9EZsibXgTdr8ao3YebLbiJrb014x/
DrakY1Yeh9/IxVe7jJxRCbAfTi3y7HGGpGjFXqyyPKbOk+d9R8wZvz/ZherJP8dp4cnkdjsmvK1g
46AxikzqpUAcxKp+BDvn9H2yzyEVn0dywPjzyfaRVRxwedy0varD5oiOGDQcI8uPyGY+XnWLygYW
SU7sdkC1y+LsKgihRQgdhr7+YaHnOxftBtZnzUA7S78oYUa2qcTHw5eOnPCBlekuY9k1tc0tcC+o
jpMIp1C1HlRjtjBWC/7P/6zZUvAmDUKEw7MJa8340fdMbCiOR6DOtRvGjp0cbP3sTyApwyr2/c2U
V5/cAUkRGDp27WvoKSAJm4PZfVTy2M60bRxCRPUXQvx9539+f2cXIMd/vnJh+MKBQCQ+yP91jGEA
+uSb3x0rjQALJ3k+s7gytaHoQYZapH5WGfI6/YM/XW2e4gX6659vWDhd3JF8kgRXyXQ3QgIBg8R+
V9+GuLOYL+wTp1+QEohacKP76NbcmPr8QL/xxvxekle3R0jDW2TzFViiUQElaDjF/BtYqTq4h0Xs
cTCxFG116BIU7orpx8a486V5a9yFScwLVkmL9ipWdvbQlZ9sBr5GJCgb74m2N7y0d4UAJe047ANw
kG0MumIqfiMBX022BYNpk9kwFZZvHWR+62b9PsMlBkblc2frU+t9hePAdLaDqIaL9GYVY+bN4F9n
A7liowf0hqjRnL71HM5W+a1VWNhPn/QtUqZ4GHpOwhgNgUjTWVV2vzHfFfP8+6y9mq8gbSYr8+8H
MKXf6gQSsq1/q/MbHK2Bljd0upmmo9cfaGHHuHLBZN/iYdLtdHr/G9Y+YWE0PZ3LRJBExdz56ZbF
gwd5lARsiB7f8CjmA/PWEi4MG7C2XAL7pNCKjE5v6Ye/6ro54Si9//1rEd9S+ATkPlZFJDwWnASf
/Bp9NBbVX/CG+4O7x7WcAPfxkt8v+ISWXhQB3x945ayShU3ikFtiakg1grBw3ElPf+iT9GvAycdG
p4dcy68O3aQjX9mlZUeR45WDRqFDx6iaA4cX3JopTKOeBndI9G44QStnncxjvzqMOerWZdAxGLia
fYT46uOmG7Li8yybmXVTA50eIBAoKeiPC/eAFboq+/x69l81BGS8tHiCsX5/Y363Bb1x4sg8wVcT
6fKAaqExnOvXt60GWqV/Bn47h72CxcSRYGb4+teTW5iInnglUNYwlHOUM8KfyO3gkMCxSopf/4pt
Ns/62pFbBHFO7gjgMDCxqWn3KALHDs3uYBugbnAIRPsDfvH7Szi/aW+t4MIopIIzUVWYk/Tyb7Pl
n81Q+1Kk7mXc6lpdsQvLvtmus/t69DDGRPQprcrYN2yHJOxG9Pn2aQbe9s9DwFGGbnNlVEzK+nPt
JPeIMN9fnLc/3AsXF38kHdTutUaIlOnvojGfa+G/+GP34/2ff/uq/5ekauIDPTA6VMWAgv7wdHob
BvKM8jaqFACtvj/G2hQWVx1JZK38zIPNtMDFBE2yFrAw+bApoPb2hfeWfbl2Uem69ic4D+B8hMc9
aVB1mgenlkc5+4jZw6ZftrZci8sOcE1uuznMf154V5BP/9jgDTUk/Yhs8d/55t6SDaFIVGANYaNj
zyWQ2TORQlhAAx7NV6ODBwZ46w4GpW2Om2Zlxd9Ef/OfB1hSWrhBj5qRn4B9A1YegRrc7nk12xfG
ZDxHxxBQZPoWJu3vzsXi3iNbAxKvsNDx0Pq/cgUOtHRm7ISD+f7vv21XQCv955xGWzc9w8sZI7/9
SBLyoQ0zCMDqK0Cdzpb99FejLBU2SyDTUbSYdFwgcJcN8HbAut7O74wrzSmsi/3fjbMwBG3NpC6m
AY2ongYKkdtXA6+/OKQ/DmZ8+NtFW7YOli4QQGGO6bQ2urrAmdrK5BC45Z22sptx+rutCRYmAcWf
Gli+UUN1QcI7Kw5hPZzAofapsbrnlP5VdtVbkvYnQZN0CfJmMTpRh39F0hPdDRwAlzwfNwZ5+5n0
goVJyNM28ViDQbK02Ame7DLHmSNWvMYBwNo2GFv+7gAsnv7UKkbXsnEAOIhiKnu6qYN+iEjiwhcF
UzAVxUagsDajhS3gNet8INd0XPkjjawyOFGKuKdAqbRP+d7px9iz9UaGasWiLnXUQoBngEWBYxvq
4i7UHWroSp7aQH4DdHJj5eat+G8HA0moPw2BQn8V4FWIOoIUDaZgHhgjAlv6/rasvG7LzjR3Ep2V
oB8gJryRUWKqjwAUAp+xsT4r/qX3m1vqlX85CQ8V/pDDSoqnQb+AFglBKaIPgLH2huFYK/ujbP7u
XvqzKX01WMUZsNQ1dkOhIIiV6r4gSg7RgIDysevwAnG/TTdmtvJs+0sb0ANkjJozzHN/8AN6CAiw
mNlxxipJF6iEHhLhW176ypH25817Na++oBMksnEC2kEdSNPs/b67/Z1hDtiOc7PbtGyr+7WwB7W2
/L4JQ4QfzDoiS2Onz2Ve7lB4RDigq4e2ENGmP7K2hgub4HVOkIUS80LQAbPp1OOJAXiJ04eVNHNC
3Qv/7v3xF1YhBS7Rb8zcattMH1ganCqB1KVbGBWNRQfmrnAzMTP/5Bv31V84Bo47VYQ2OBm0pCic
IpQiRzlCxNp35xIrIGJRyoUCyMr0j5CTh5RAisazZrKTR5t31u79m722uAuzMdStJzKdwydC4aj0
/PvOIBUExNVg+3teqw9d+2naqpmt2KilIu4AO542Ag6Y4N3PMGPtDgSuWyz+K0bWW/gOHkvCIbWk
jlMHQihtA47IxHkaJrDWU3fjOq9csaWgn+XkKCwQjAHkdtyMJCb99E3LOrIQCXvIftvZllTiimPn
LSwHYKVWwkYMNW8IKoilAMAQ/p2w8Axulb8WfCD/n4IFe8yfNsNHw6Lt8goPe86/yLB90Z4APK1A
863n7q0pv5rG7nqEZtocBJSsiCWdvqHx4np2yuwwe6qQ1cbfv0BH+fT+kVw7JQvjknrDCPEExAYp
Ge5S3G1RyZf3f3ptURemxC3Z1PTzGWG1i9bO8JB4XTyoMo9GEV7PucL3x1l5L72FHaHCSTxeYZxJ
JNd6BMsZkoCPfxnoo2H8z11TGhRAfjo7L579PRiD66J2L+7ofX3/61dswlIHAxj5MRA+vD0D+PMB
lD/DibodbBQA0je8qoHoo3PPQj0OEfrht0TLVjaHzZ/z6v0CuLgfeTFD+ty+3oW8uoFvdtWVJZIl
SJ1AJ5j/pT+zZAZ1Wi2srkYA4KN+NTnDPmvZhxam/v0FXDETbOFhQDe6Auketj+0gF4PcYuIX3/O
CzgZdn019OqqbM5/N9TCTHDT22HLCCB0+eNcRquNAJj7iMLdFQrLpt0qLM/vwRvP1VJdB+BIsGx4
BpYvF/RbNgLS1NqnGVdfJDc9UAhCWSUgoZ4Xqa7bcmpX7tGSjRfgaOk2ytGxrrObAOydYEC50/XG
a7/yYrCFNUA/SlaTEr9uV85L5qqnjo8fksw5bl7UFVPGFnYA6ndw9jOsWpOhAaZmOWx3vRGTrf32
wgj4pFPad/Hb4CR4nNMlVh1umMm1ZV84BRPJpS59nF8HXJkyHK4q5txufvjKsruLe570TkGMwbIT
LtAdN1yXM/YCvVSb6Yq1EeZ7+cqS+FwGo99YMGAJyJTLT27lPQXuGfpMGydnzQF2Fzdcm1yREArC
MXqwbrR4htvblp/wX4T5snJijLYZ4a8Usr3fhAWvpqOztsmIi+mUtPkQUr6fenO2e3PJSXqa6+0W
cQHgHMGONqIb09j+p/eNy9o6LrwDz8PDn1c23hk0JoZVfmggXVJLuhd8w3ytjTAf7ldTs9o6pHbG
EIsBBK9m5KwsrwcPuNuk2vBwV+7JktYBHMGDI1uKEIyqHk0g3q/tAs+KoXcX99svcos2uTRxLYIS
0YHj7YvEKh4qv+uvh0Z+JQ0z+yQBTvz9HVkbcHHpuxa4/dZgQIrm5ADRCAcNrwcIRQoocuLZx80Y
b22khQ0wgCMnPk0xtUI0J2+C+mvGNd8lFQv25VDlFydz2thiKNy/P7eVs7AEmrboZul4AX7mLG/U
PhdanYeBZQfb2LNQsLNVZlyxbks4qYtW+U4PtcGZ46BJdo9obDyBl2ZjGituzFINuBYkmND1ZOK8
pQ+p6q5JX1xaOAERkKKx6xbhhpexcrCXENF88nU3MuwQC+QFXUCf7CY4vr8Va3NYXPwgB2VlL3Et
E2DQ56A3D1AbzbqLhwffMRsTWBtlcfmRr7Ik9wP4LgCGBl5+JG11UfkNerC2AVtrp2rxyPMGjLUW
2l7RdR0euir7ZrXWLQcflSTj/v3VWhtiYQX6YajtVGcmlmXxTEIUYpEL8UIrlh3aGf9ujMXFxz6g
EmNjGnnWD4Big/rWVUOONnzDz8GwxWG4NpXFrZdNrcKWYyqTq5rbcQIDWZhbZwR66Oe2N4zYygX8
L5CnAPl7NuKiGwu06DXRN1Zg9Xvj8I3y0ortWqI6C9Jqr0ATITYgj5RlTsx7ngFfOaoXlQBL8lYq
ce1pXoI7oYQlwIcKe1yCeM9Wty6qSCgmVWh/79AKjNKSLJHxA0nxtiu+tnzz3r16M+uky4YACkm/
f/13+QqZeIDKjPiZoxmuAswTkrdzYgwFExt5wMIqYgQD7x/EtbVdmAZBbLdywJISo0qeV59Nr0AA
A/aLBHz0+UuB9pH3x1kxDr/hda9mmeIBKgoCtu4CKcZRp6gQkgfNkQ0YPg/OVlgzX9E3wprfpIqv
Rsl46BYOa5249A+NacFwQa6UskAhcZeDFcKbq1xMHYoMxJ3mF9vKu/zGIL417sJkuGXjQTgV42ZF
AhoFN04o6En7A57vpjmDaiYGJ9QtcEpEPANc6dY56KAA1uvEVR7yG7vB9WfgAEq206wrV99ZWBjf
aQcZQNANNIM5jQnp0RDOi6O2Uv/ilkO/RVi58mwtYZmAPbtFHpYM2KtqiBS6waMQ1FcbL9fK8Vyi
L8eRgyFKpAzNUWg+9XrjgWVIxuh6FxE6nB7zBL7FYG8eoHl13tjI34m1VweIU27lts4Y3rBi3yKQ
cd1PSh4EL/advqmrz5n1USWPw1YKdWWXfuutvBrPuG1oJsJZbE+QmWLtsWvVTUOQgcytjZu3NsT8
538M0SDlTnIW57RHd4FP+2u0/E7nNEvbi0K4//4FXzFj9sKQgDFMJW1Sszi1qx+5kNd4384s/PH+
r69FaEvgI/hPKmGcjsXSEcfetc4KgGS3IuBAKU6Bcb6ikTFmrD2jle3n+2POAexbZ2HhahTCQjAz
n+zEZrusRyAIqlWwZ/X1zcAbvDxnapGNTVoDMyyBjl3KvTFQA0Oj8Jy9lCfW3qQZO2Kwsb7tMGQe
HAp1MFZ+2M4Xr1ze3+/gq7NRT6btygaj2gAFgrvnw5g8OK7Z5+rQsheMrXSK8PQ2757nBrvA4ztr
K8G/trwL3yQMJ/S5CYtBvKa7TNBiatCw3U/HsppeRtMfA1pCoQRMMO/v5so1WKIgwVbnBRzhYsza
E3rvn0vFdonU15n0/3KE2Ya9Wkw+gawoGTChlsiLQvOZUMXXIMyQy9vwTFes4RLkSBu0aI91Autk
dB6VLnDUxLo4IAL2TXnVchVGQ/Lw/nqt3Ocl2FHTMhxB+ufGFVgywVIxHksyfpbDxoFfOXlLxKNV
9UYCY+XGaF7+ODH3R5YEW8u0ZiyW+EYzTeClmt8+Ci55O/w21I9FeT1NT8Ip9hrRSTNMsVdtWL61
k7WwE3ZueOGZykNHkBPA/01vlEg/NZBO+uvNWPgXnicGWGoMYVvlM6QEP4qiPWzW8dYmsHAVoEAo
XaNKLwaNwAjiM/TdtBIAetuZvkwgs9rY8rUTtbjwdOws9FxiEknTi13q12fXgj5RLsv4b44sWyIa
wSGTgaUIjJ+Bp8BBFl6gagvSJrPhi7y9TBBm+PN+2wmIHR0rYLEjjN4TjQJy6qM3cGYsg/C2oBvn
aSUKAUPqnwNBOWEkTY6BPAdsKmN4mI8xn374DUaEbLoCoC6H1CA4Zfat2oji3rYtIID5c9Ce2hCy
SBn8OKs/gH7vShlxIIDudOggrY17Czfo/W1auZ5sCX6E7onXAk01xqn4hYYFL0g+pI0bTXiDJhBD
AawHcri9A/Kw9wdc27jZBr0yzJo3FZjcSqich98a6T344H8j8mmqNkzlb+H1//YU2BL+WFppZssi
HGPQgJ40ovreAr3CNTgv4zDLoxzpiaC2dqjpGOSoEg4eJZs6JwRxiCjn9OXcUaXq6rFN033qD2dW
3nhpe0Y/UcbtjyH+rSyqGZ41etXnELD9hnVxVV/hT9wRQsdIU7PM+kLQ7wdURYBfzIW5hPkQ+3xj
kisxDvi1/lxFSgLu9Q0gscwrUhNBbhAkRpWdhVfEdbun0RXkxjcKdLe2hq6NmG5sMOp8AuvadJFD
2knw2oFM4TAq6g5HNVbNzeRM3R24DhBetz1Jzmj34A96Qnv4RkD4tslh4cKy1X3fKduek8U+/VTz
n6Rtr1mzVdlePcgLi4Z2p0b2BHm1oB79fWr68FiX9FcJhqa9LLz6x8id4Vy0AUQSvbkrq9ziP1g5
0ksEZ+hPBejRkfSUabWbxmAv2Hilqk/5Zp797YAdEoh/brc1ZpWXKFQpCLeeXVBCFMx+nGbKg2kE
0cr09P7dXBtmYeug4WbVaCZ3Yxe8a2jZTe6rQtxrXu1B1nZVWg7dsjrznr9xSZf4TXDeelh/ODSz
Ve35cAOeiLA7CnXIA+8E11rmY+RnKgKl6vtzWzl9SyynKQzwRgApxIa014BIf+WevhjiblQM15Zu
adbShgVVUOCZKL0wojK9ZRXg15C2OFSWeQm3+PLXprHwb1LfVaMPekZkwsz3bqzOQQ4yHvG/yZ7/
P2aFBQu74oIEWvdthRCfocu3z8yNht5huGW31lZpYQKkS2VRBIbFhBX33FEfamWexNRNIPwE/8ym
b762SgtbkCP2tcEkhXGG9Oz3/k2Ql8hQbillvB0tgezvz+vog4W7zTpMQ/hAsImjD0Y0zy8Apnlm
4mhCHm8KMKzMZInerLPE+PmAmUAo+n4WS+Oedx0osXER137+/zj7tu24dSTLX+l13lkNECBBzuqq
B14yU1dLsizZfuGSbR3ewPsN5NfPpqdmWobN5LRW1ao6x7ISCSAQCETs2Fs78YkBYuwFKPfQJX/X
QKsd55EfYjo74btOnY7R7AfLLuJ0tEJQVl5HEAuNo/R2N0za+vbrn7+JJcALa+bTiG/vzDW/BzZX
Hsw5nS/BkV1/Pj+BjYY9sEj/OoZdD/PM2WQBpPU1mQ40IaD75h7Ysgw/qS/bKoIPM3wEZEX5Bdmj
nTBpy8S0cy5SsDWCwhOJovLDkr9AoPm0usSCPA0NNNml8HZfHBvBpg7M7GMJICbHUN2lJAHAtFFm
3ZlLB87gB7MtdkKWrUBaB2WCJxvknaupzbw/WIrIENCaY9e04UpiOzrjbVKDidiZn9NZvu7ObstG
NFcQTZ2TSAELbBVQfgaRj42dXLR1vxPVrHbwh5tMx106FEx8KkfWBoRxN8XsPk67WZKNRnIIEP1q
exTl77SXLZYs4i8VI5B7Guwr8AXeFyq/XiLrYmbmZ7Nq6c+XCTHLEIiuI9jWQeOByDcv22sQCe4c
hQ070QGaYF3rcpbjydix7FvDQcGmIghUoR4HCjVU6Fvxabd3cCOk0hGatBNC8QivR6j+daCkdF9l
z77Uy6fcBLz7/NHeGkPzHiB7nYGpMq1QiOjLsJiBqCA3nLKn3etua8U03zE2Jrh5azzjTGnejHjO
Nzb1KSI4ebRjI9i97jacha05izhXchgrzCRfjKsk5l+iwfIB4EYcxecIQDwQQ+8lybfibB1/aS1x
HtuRQIiA48ogVKjQKE0iUD3koC/MPDAx2iWIePcG3IgZdEAm1pCMPMZ44Fp5IrW6UQnzF1Pe1pBX
nvbwapvT0vwEX6AAWXR450cr/h2sm1XZnwiOWJ454ZCWt0BA+wPLDmZlt8F5C9zyiTos00iRMmTg
jAvnvL6Y4iFoIUpxmKBzHJirFvciJhBXpw85oeBft90rLpEMOD/4xrrqOM0cLKjAcWVI0Fj0Q166
J0Qaxwlw5Qh0W7u7t+F+LS3AcBxZq5lLCKODvbqW5pHMzZVsRHh+EhsnbJW7eRsBIEfWQ5ehtsMY
PQTekn5yJ1L6JDU/lmP/JASUWsBieH6srQXT/EWa2iNhKXwSGQCCN6HW9DNYQpxsFRlo2PeysRun
WQdmwiMp8DqjujJVDxmyBs4MCQWQh5Sd9KKq8uI+Oy3GxflJ/azZ/OH+0oGaltOTyV3vL4q+raAY
2Q044B6R/im81qjugOIcDmlOPnVieB5JnHlGnQQJ6b9VVgF+4kL5O19kPWh/+iLa00MZVEAXBGeB
G09V8QFPQVpFF0n/rJYvzHiyyvLbbjvPxqWti6cRW46ps+BiFdyuTiaDFlgLRpjzM9naP82TjJVQ
hlmvt3baX1NJv1iUvKo4OYIFd/5O6yYP7MlMTglPfpwfcWM6Oupzmp0s67LJDgdB43Alx+2ludf5
vuUZ+Xr23kTZE97qaOBdfh7hizjmy3Xnpj9k5TySKWt8g9MPQLQGbZX93dOa7sSLG45DR4EmxALt
1IA50eQrnbmJHG/iz5VR79jbxu2vAz/JxJwKhNZ2WAzVESgBf2qzG2gmhe91fbqudBGXKRV9aofM
Mj6MyBGmPZoVsjzudqaw4ZD4ag5vNqZSZm92S4IlWhLfIfmj2SWgqnOOaLQ7yr3S4NZCacEFiqxN
FZXw4ObC0b/ZGKAFji+awRTBblZj48joWE8Q6A4uInU7nJzbdHnpUdFtwB+qIBBkCLaGMmBj3Vm1
jSvjZ974zap1DakQwA5YNVQF8VxfHY24Hc04BP4TFhacP5M/a+1/8GdccwOKGwIZVDjWIeoCjlzn
wGNwoCcV9cpJpieIEEXQ9JDV0THzkzCgzdPk4mFKZ8BlylkGAgIVvij2CA43nIQOAZ0U1Cdc0IOj
mRn9ORzaIygx7CGKNoxEx31axlwUaMtBkBYzlEiUOdzXS4mgkBvpoRpHZ2fztiahhRNJBRmBhKOs
W9eJ8C3WFXdAUUc7nnuj8G/psE+jLU2RGgjYDcB+V3OI2H1akKAka2IHcJMeJJTI8uTkuEQ7fW8b
ts+0sKKt5NiryrZCliaZJ9l0BAr8abadC7vMLhxRfClL85I7S7Izyw3PyjS3UYMvF50tGDBvrUv4
pEdT5RcFOCnOG/6GV9L5QqNh5BPSFajtJxDFGWbhZc0z1AAkXooQgtnjJd2yBC1cqCuqkhjaLSGF
0uohAi/whyGvrG/nJ7Flz1qiMpoViFQHTCKvou9cLB9UmlwaOL+7bnUr8NJ5P2uoxlRpjPgbSPdg
FOKbKksIw/H4RBSCcgMlbMv67nbQFEqgB4IcSV+RaywidBZ2gr8NV/gbWDTLC6QXMMtmVWEYYoju
dvFNJodnAHlbr4hM5auM7jw4NtZUR46a0BFZlho7NsT0HsJJJVT5wB4fF7IKqxlyIee3bsO8ddho
U/MGC5vbYB8ogpo2QQJ2o550O/jXjeOqs4DKKTUmJnF6LEtyL0+q45xMQV43kJWAqdARrQPoG6hn
Wu8cqK0JrX/+5sLKDIm0WQmwjM2Nx6xv72UK+UurrrKdh83GUdLhoELVIuZsPbHgCPNXDRZw+y5f
zm/H1q5r4UNexGJuLXw4GyGLSTMZX3ZdufhgvF4CYUE17Pw4W5PQ/AFUXCZX5jhOzLG+jOVyrMvu
XRzZlo7e5HKJ8hJiGhAL5pA4MukL4Pp3zH04/823VkgLFDIFCR5bIXtjCch+jSbwXxXQbMbpncBG
SwduSgXFmwiKSGE79jfUqNHRlKTfnch+Hdxqx0o3ZvEbWNOAYMLPa2xwC/Ddioc0NyA9xW92L8qt
EbS734HAK6TYCO6tIbpFItxAogZpd4Wb8vxGbJiQTl7ZxAzyhJJhI9AD5qaJ8iiv/j7/2Ru3oo7I
VGYT25B6Q5KdIzlm5qK/tNvlaYwh2yWa5ziBAPT5kbaCGB2dmTS5yYwF6+QQEaKuiugWMS6ETII1
Eu3MW97erFF1DL9oWu9cO+2YE17n5QBOtNDo5vwSWorOARKwe9Q1W4kyHZFJBZoaUoHlm0eIJMrj
QDIfpCx3DX1FkhOVY2SeAV3wWnN454ZpEUACOlGQSWMVkbi6MBv+uc3c+wgKqRUd96sTGzfwzzf3
G98+q6iJzM7lIeDgeLkvoDCxQTA3LOSUCnArV4tzy5Xc6/ndGE7HXdbpEMdQJOFhnDMmvJKb3ffa
pSj5lG1+WUMy6oYlaR2yvqd7T4ON60tnnlRGC4EXaHeG4zR/TCA9BClRQLT2DG8rPaHjMNuYgnie
ApUuzVda2b7TzIc1mqVL5kF7zq+M/nK2F0QzO5CwrUVc/dObPSMmH42KY0LQKrtO3Oi6n6ifyPiu
t+WzjfhN7AGtt5ZOu/kZj8p4FDYPHQdSPxCWXDn4x/212/CoOjSTUg6Q2QRzaDlDgD5YgQEA7oSG
VAOkZDvx2IbnI5pnQG9VMratxUNSUekXSVKgIs+WSyGW7kgg4fxQsynfcUNb5VqihQEQ1RshKYUl
66XiwVCkq+RKit6PrvOi2vwSj9njABKYPoYaoC1uzC7/0S4Q6AN73em8A95aVc1zGAooq9zFhKep
fhrkCB3W+qMT9R+VGHeSY1trqoUMsAliC8E41GPsbxY0ONfnImQA7xABXe7yIv55IlyHcI5UciTF
MArYI1yAHYcAAnhFYLnZ8+4z6M93LtdxnNJhA4srjsWKxQPSQIcubfdq6H9eJZB0/XpQh3FEtqVD
A1AykCQkyIiyxvHtMjc90jkXNcr553fcxQf+nurhOlyzHeOhoIAJADfV9I+JI+StbAwoZrRJHYIE
CKU+ws3LamLufQa11h1D27gVuY7d7FwDFM+ccGTkji2ElAyLBvjHonyCErhXjA10bwk0OcHQ/k53
y911I994P2PMaQ+pRA5pUOY3GUA71a0C7GHA/6H9liWtRxuOPoWdcGbLQDT30ZtpG5szxltsoGxy
PH861e+8SLc+W3MWZWwVFng3LIhbzfKiMtHjgLpAt7M9W1ah+YGqyqBfayIk6ov2h21MH3gj0EsE
JiNomYVo07yEct9rbFp3561w67hqTsHNIl6Y6zvCUOxyiNlznAPzyiBAB8nE8eX8IH++kriOdZx4
4lRpj0ESB2TnPYMEo7jq9rp8tj59vXLfGFdTgfdsLgFFiQBgDYsSDYOJLEMq3Z27e8Ml6OyUFjfq
BiT8CMPV4oGj5BbBceU2l0Ag77q0jX3QsY0mjZ2Oc4xhjOomlc1DNjTPg9t97en70PtgOf11nTJo
fdbKBijJbcyDYJAZ7pq+gUCG8y5UC9dJKTmPjCIeMQDuzNarGvMic9xu50hv7bJ2pKWoUdGPcDAi
kBy5s3tp180Foe6X8ya6tf7aqV5kt5Ce4ONtyGsuq2gwENxthp7dXbTA1gy0o53BzfdThSGGqrrp
afkBVbEna3wfRQDX+SaRoOWV1eIYAOj3EIMkJpjBewIFxmdKklOZJzuJjY3ToOMYicMg/opyQAi+
xGDsmgA3RyWNewD0dv33RnzOdQRj4o6jsgdEEbFF/FXiDC/QVQBi/jxIqK0+2DEkj5vg/N5vjqbd
+YvlopDLcF1ApfQ4T/0l65KXdfUWgzcAmMpXvLQqRHvZqUt32+c2TE6HOXJnyMs+Rchn5017n+VM
PkLAr0m9yagML+sl3/HxGzeWzkNJkqRlDkO4lPbZ7NUQv51ZVbwrUuc61NGSkUnaAaDssc9HApkm
9LdLMym8ogQmvFGsPzisbb6d36qN61FoXqByZjDGDS12ykDXAtKCObRF+ww0eTn7NrvWyU5NHNm9
OGLL1jWv0ENxugcRPQ8tM+G+QVjxdz6TJUjjpQ5UbZe15/ZJEp6f3NZomoNIhhYN9nGHfeLpB3Ds
DUBu5OGAx9soWewtJdmpHm3FgEK79SFq20LFAftTde7RXZIb5hSQK0e9wiscdTCKNr0sOjWeWC1h
j4VVIf8+7STDN55bXEc/Fl03Fg2yI2i6aH0HnCzgZMPhXgu2APQnFJLBz6tOnGVnQQdx2t3t3PDA
OjRSELdolkqiI7LMbm2VZwPaBeb22rCV++lde6jjHZuxi/uozZGbATCLK/UgFJQ6iDxmdpMhTQ4y
8PMDbXgPHeyYNypvXQcDlUUXuISDZG74pKoKUdCeyNzGYdO5KA0yFXVeJDwchgEsyTn1uwhw4tWB
YPdOmUG+yXyhR1Qjyz1XvJ6sP7yK7NWHvQnmqrlwoWFvsLBC/XICwwJ0TV5GUfpQHvkkpjZoy+GI
C/RgAxjujUA47wIit1ZU8y19EY1ZM0LGsuiK67TiLxC2u0qi5G4p9x5fW0No/qTqiqFZmh6blkPv
bX4a7DFIwFw6zU/nrWLDhei4Rza0krsQTQ5VN0HStmg+rleZbUDOKyajD7M/P86WaWgOBKGYAZlg
mIaVkQ9NZASqcEMO8k7fceILPGsPC+CPF7svyI0rTMc8gr5JRS7kisNmbi/GGiXoiO68uDacgg5p
ZCmJcyPFRwv0xnexs3gOYpz9tpKNPbe04IKMxWAhamChnY3g7GHDd5C1ACPQf06tnQfK1hDrn785
NGbdm1McYwixZjFpFswJuxR53XmI789v+IZh6XSTSkGd2qDZmiIDRzdleXui8yoHOdtgAyXsgzWN
e6TPW5ut+QDbNlzpzJgOdTNoIhrFS7/Me5nlrWBPxy4OAFa1o4FPV5Vxki109MoF+23btfIR0t42
MYfolwHqWajGnSAbvFePWN+jf3BtOvfkiMdWnczwL5HboSjQX0A31A6IQPKD2/STqscLCszujk1s
nFAdrViBSZgULepS6PV8IRnMmqs5D+fku8gwamV+bUrpeqpk4n03kqX5hDwvALuXeIAIYX00xCFC
JAYO+WPRLjtHdWvvdMwiTRrlRCWeUAgXio6dgPoEy4VTj14VR36k4qDk6rRbZN3YMR3EaJTd1OQR
HuUMWDlWz7MvgesusiyYJvmaNv17cX9cRy4aNilz6LeDSyNvHqDrDgyPOL03u6DjFt0Y1b10AkQJ
PDL+OpmsBEVmUTzvItc2XJCOW8xtMi7ZWqp0oGdn0O5xIOKSZawEhGfHBW3uvuYXSj7KlrYYY6p+
QNsHGs/ktDLO9/kBhoACH8+/FO8sQXGdpnJsKHGJavFct8VtbzgfZzwBdyezZVpaJEBbvuR4F4EI
REQeUuYXeDLdOlN67fT8ICP+cbeHdWsk7VVhGxVK1AKOoDWjYzz/bAQM3B6MB3wS19DP/ppZ8+v5
W2LD6ejwRZlFiLEZdkhZp9LovLH+IDlH0fgzj8lV1L+Ki/MDbZibjku0FVHjJMAPsgBJDyic57bu
h3wYL3ajwY0LTwcnNlYC6y1QB7Db72AmPKBZhburujqqd8bH87PYCD10Zso5thtXOQK1Bj4luEXT
q9TJ0Rxav/PztbiAAKZVuBLHfu5sZIMiNDs0TsBzew82sHFT6zBE5OwTJ88pcuG2jL2O2j9232pb
b1QdcQgD7XM6ICnTR/O9HK0LQOR7YLKiK0ckN6Qa/rYriVAEqxbH85fCivZ6vDZQuPw3NGLtlCjF
IPsEjoPrcSouTVIcCjwcPcMdnxfTCZMyuVyK/hux5DNXTgCkz9WMUiuoMo4IKfZ0hbcMRPMSVTXk
rj0gRVT35CpvzBcwFKxECzsedcvGNdcQx51rL9mCKD5lJAR/lfXNsob4iwu28it3JdBcAG5/PG/s
G35Ihy6WRWOxqETdSaK2dF3WbfRoteO0oC+1M6TnSlNcS8Hp38irsL1q3sYC6mBFOjnKtdbKLkWd
c11AGoN+sdopBW14IR2c6MZuSfoG5zfrZx9XkFNnN2X+HZnx4PyabZwvHZYoWWkb1uTAzUVj76sI
+BVJmp14bcNZ66DEFkzZY5LCw4G+gTwWLVpzwsx12smb1DCnYTMpy/DKdukqP4oEBzKCGd2ONWwt
3bphb54sJAWrAjSsYdmm/azGHkndqrhn3YBqv8yezy/fhn3rGMUur5OcGIi4c0M9AS0HKpMh6Grn
g5OOKzH4+VE2sFNc56wkHVqD5hGPYUT3r6NpndISEgmt3QeDWUN0Nv57QZNt61hQsGye2mE8vvfl
Z2oOwiaFW6kOzzLbQoaQLuNHVed90DfASbrz/fkJbu2V5ibMPqlm/GclLaO9R3LnYsJetZZzaufP
54fYcA46B2Vtg4CyjBrcVFC3dsdDnMweenigbhmiGu1ZOdtxeRsOQUc1zlVEDENlKILhARZ1LPcg
RHm3ux8b89ABjd16QtJYWmE5OidIet8ibDC7LLTr9nKlkiDm+3L6Ou1kq2Kj5A0abIDtMS/tISI+
5cW84xo2dlwHNS42iE+KBF2LKnLC2Fbf5RAHDKRLuwmdrRG0849QIUvTDoBrZSbXoncHf7WrsspP
WZnsvfU3zr8OaiTJvJQiR4cQkQ2/gYJTdsxEDJaioVyA5kizsJynZGfNNtzpz2z3G4+WFzKmhQnM
MrfLHymJvkVOGXlUqaOaXVDxAuSdMKDkAId5py1rh78eqTGBnx0Y75XvLaFPcVpUXjQvO4n6rT3S
zn3RTHkeT+ibKTKo8Ml+QgLbye5jNy1D2deH80d/60RqaYOlVFkte/TU4RI1D47F78TSO16q0nbn
mt5y0DqCsZS5mGNK0ClmiCcWpfd9DSakvPiQqfnrWDYhm8q7foTyfIYWDq/oLBfMf3tNqhsT1LGM
1OyQc1IUvQVm33okHW9bs76r91KxG7ukQxkbBUW5pkHPI5mjF2knXWjM4ymq0IsbGc7f79oknUvS
rY0ib4F7CadV9pn01gm0WR+A+tzZoq010tyBqugsc+ICRZ00wzcqWYZSYtVD2aKv5bzzHNpwBzpy
0YLSsGVHaCMfrOzYiQgvlsq4smyx6ifh9fDeZIiOXlzcricikiJkdWE+om2wupicarm10l5BMA4Z
pfd5AB24SLpKRdLBjMAoZ1HkEQz3Ou2ytvIcOtGdUG3jTiOaG4D0sQNagc4JFfrLyzB1qPOJ5BX6
DsY+BQs1ClCkAQmenGtfDYXT7tQYtvI9unw22of7rrZSwPwacTtV9uCxhTKvXqYP62XRqO65lelH
eCnlv/MGZzp+EaXy0Zw46mq0HALSRr4FjkbGzKMZ5dfQxQ6MYQ+x8eeTy3QYY5zWaTNmCN4WCEav
hQHbTMO26C7yxPh+/txuDbEehTeXkqDImFVsHWIhKfhmB8dD/+aqZAgW/KGsv5wfZmOrmA5mlATE
bGZero915sHbBiq6B0oqY6hhM3qTN2AkSB6kaewM+OeHEdNBjAXIWttmKNYScm4cM2Rl02joDudn
s/Xh65+/WbS0S6WVKXx4YpRfrYLet/Gebu/WR7NfPxoE1GmKfhTgWuLoWz0VX2jr7NVO/3xOmU7v
OJRCRizBZztl6i/ogrYddG44i586deBGT7ux25+dNdM5GRmf89jsMFA1FB6paXJLkR+p2dLs3AZb
VquFBKAXZYYDLp9wVNRfmuwUpTm0wcXlbu/4lsHqkMR5zkg+JUh91LzzZvkFICYkkOP6G0l+WLgQ
oLzp7fqUjV3XmRh73lWiQlI3lAubPAeIAzrvNRZsfbZ2wquFkIJkgOMbffcIZdYPlTDSnetlw6J0
UGIz8rTqoGkWKkVMX9QQfxgsq/Kaeglmmr6YJXRYpbw4f+w2dl3HJ/ZDk7kVVC7Dwvlo99E1nk5V
037aRab/OUBnOjxxUAuJUhugF7p2QhbuJcDXHpzUZMdeYwmwYdF9A/tzrAF41a8HHSo3w1RABTIc
UeLv7SKw58xfoTxz5a5J5PNLtjWK9gJw+qqpDWRhQ1LI4iZr08qzhhG3YZ5w9NGNPXiy53Lnybl5
ZrRAYIDyX8EsINZRV8wAfyobPx+Xz+urZnDqz/GSQpuoJL6V0wM15V6uf8vCNW8wQ23KmBokgjNh
fIPsTh/QWPLT+RXcMDodzUhZNSeRWCk4m7boQ8KG7F4wiCuB0KgNzQ6X586tsmF+OqSR9U3iypUl
kwi0AKevLLeCtObB6qmpsDwpzFs0BIXvm5fmFoaV+GlJElABOoiOypJ+mRrjAooOqV9MfCdC2/AP
OoIReDExcoGmJmpHXrHe8bh5uo56SfeE8Pc49zsDbdw4OoJxtJcmEg7atRyaHqYy++o6452BAtP5
xdqwMB3DOMYqEguA/YjX3aexYdduJvaKCRtHVEcstui4tq2V5KKd4teYdbdD3GSHlLITzYxLx5n2
3gJblqz7gpkCRB6BqgNEcW3JUki3t0EFlp/jLq/oBv0A0+kYl7Tvs3Tk6KYtWqc4DTGZBGoiicEh
h9zJu5JEwBFWLiAcvpOk4pOB7oIxoBa3oPZS5MkQDECgr78vC/Mw1ZG5R4u2tYeal2AumdlgoPRo
r4VHa7KZN+x1GGx5Ph2xaE2EoK2zhv0B92bFELIRUwwhS+6VVnY5VDcRyqkgntkvdm+YjQ5VtEDv
DjoMJETlNFS1F7PIii5bgiS5x+rSta8inuX1qbApQA8/T8F/flf/K36t7v4PFKX713/h379X9dxC
/aHX/vVfj1WB//7X+jv/7+/8+hv/Or5Wty/Fa6f/pV9+B5/773GDl/7ll38JAW7u5/vhtZ0fXpHX
739+Pr7h+jf/f3/4H68/P+Vxrl//+df3aiihGvbwGqdV+de/f3Tx459/rf1G//n24//9s/X7//Ov
42tbvJSz/guvL13/z7+o9Q/CULR2HeaA2NFZ2V2m1/Un1j8cHFzTtdFSSzi11nRCWbV9gh/hl2zK
bEEYd3Hs1oRTVw3rj7j4hyksAbZyi1l0ZYr86/9+sV925r936j/Kobir0rLv/vnXr9YhCCWm7VCO
QWxhOZZeI11EVNSshx55NEexQD7DLifoAvKIZAH0c6FAg9e7+k5Vuceg8qvL/zkyVsV0iGVBQpjp
5Eti6iC1GSeruweJjycSQr41iNpECLTBPIDlyXb7i8Hp81eAHpGWfLND/16ItxPXTuI6PjNtDiCM
awrbJXo1ESF13aFqAFlqISriLZnkzHfsrjpWHcC8/UzlKzeB4Q8MQFQh/lPT6th3wMme/yK/etuf
38NGsxwUO2yLM1svwICpc1pGo8v8vIj4+OhEsxNYeZQZNz0zsQ5jZamd+OvXS/DnkMKkjm0SzB8W
uW7Nm+fpSCrZoB8p87Nssa4Iy5PPHNHm5ZCo3cj/dwNjwjQt7poIDdhvRMadmlSPtvnc7xeQmHh1
p6z8AtlatwDPt6GOrUpJfYumXPLt/Lr+aZLctrHPlu26TEcWdKUtZrOmuW+UUWsDrJ1F2SVThmw9
I+7yHXP6wzRxjnF+KLj7XCS0fl3SeuiZgw6Cws+VbV2NmcrDeKQkkHH2o2ipCz5PLPX5Gf56Uf3c
RhcCtNRGJ5YA4Eu7sPAaGWzJmsKviUW+WbTC5mXwFzvD/H5QOSEWM13HwTlBS/avUxvnFH3teQth
Zymtq67ofmR86IfDooDbHGl+MGbI7GVyKsuL8xP8fQs5EfCdloAoBLKo2nOhZHiNmrUCft+Ce/CM
PEE3dTksP5YyKfb4NbXc/rqc2DgMY1kcvtfRHYIwaF42oAuCRgfPnsRY2HjEUzIcKU2HLgSogOdB
LxPodGYD6FPRJNL3jj+DdzFsqhIUXUVSTv+z0sz6rQQx4SVNCoflmHoFKndIDBmjufKHBGJJV2t4
5Je9m083KaQOd3zR7wuOC4fCIxLcCEBKrBb3xjEsM+GJiiV8Yj1ZV31D0qMVsyTxOj7tZfp+t971
coPEqQPPwJkOyLbh7ZC5HCp/Sgf3yLIJ1ouW9fh/Rrj3cwEpvLztUopdJTqvaR9Rhbsxrvx2Kseb
bDZAlQ9xqEAuzVB5tuXG34mhisciMsbMP2/Av/t2QWG+6FfF1YrLZl3vN+vZl+jlUDXmmAgTt9sA
3Xho7dopWBXMzMxvhhrsVDue6A/rKkzOTQF/5Px+aBrqxHYZ2YWfmIu6MxYpISM6OcH5mf3m72zC
HTgfd/UNJv7x15kNIgPsBzMGuoMadw7Popuocfhlng6Rr7hTf6RrKun8oFq/D/YSDkgIx0ZS3VxH
Xdf7zXpWrTEabFSD70g3ca8iFjsnWajayyEH7JwMiDLFxzF35ARlnAEGNUs7/rGCKU4d4KXuRUZE
zk75kNFlZ6u1Fw2+GzbadoWNTI3Jf49nWJW7/Twas7+AIwvkiiQb0bJjQTiNmqODtIbIrnpVJndR
Ebv+nC3lRZeNMY7xkr+mwoVauqWspoKo+ZDunevffLggjkMQ8YBmBZLlOnx3VOkCBehi8XuaOc9t
PxZfF9dBRREiPek9cLcGQc+wAcNEnIgwkC6tMsN5McHWggDx2RJTeTIHAYkbNwZcANzl0xTydhB4
xMhWzUG91HDJuWVCHajNBpAADO4ExA+20VbBXJf5j6qFMfmjiZTPYVZOP+EhXpi1X+ONFwGzOHcd
mAMUuZls5byOBS3VqYvsLIMWVSOnQ206+HvmbLoiNEkuL+PZHdJDvJ6tlmQgCa4ThS/hDv2Daml6
h5pceUB7PRCRZFLyO4oZs0+mqZC+o4ok9jnWBEwd6Ji+q0BiPniJYs6VGYPLDcjTEdFXvxRO/iWz
M3WbEqjNh+ctWt8XeHXE8a7A5lCX4n9/NWglc5UUY1X6xq0cIeXgMxnyYC1UnR9nvS3wUf/dNID4
gOHzTYFwH5KVlqPTtmZqaHsIQTueyVM7eTFMwwVngpqrzjdRUq486EAm3gg1J2jVgPotyHp2F4EG
wYtINHZe17fs2gZzy61dxnUZxLaLxqZuOcg8uQb1puFx08YjdpoyEH0RM3pY8mJpAoaDl4RJsfQ+
ICHyaE6F6YkoWlb1uvTrYqKVwiuWqPa7CSx9VT3JMFU1eZm6+VSpJvtM2jxuPSfKp48pH8vYQ6jl
eA5Ws4MWBpR8uhmsO4HdNPerS0wPYI7lJwDO6rsGUMvxOk3zzK8dMKgfM8A/FVrwE/j+eIjWJhcm
AtQ8WuVFQoAhTqb5RMJocsQ9Gjetm1wmvpkbxD4MiUHaIHINiE0beW0fk2QGw5WwUC0FznR5ZnF6
UXOUMV6w6dTnnW2ZQZMo2R0NhvZZr8PN0x4MWYyP8CeuFy1D53d1LpBpmLN7OtbALfb4FnNIG9uw
T+7iGJekWKogsyR6PshcPzRc5B9NoL1feTd0hecmTSc8Kq2O+nGdqWM0xB8Gt27YsZVOWwOn0rl/
tzVtKxw1w/ocjaWa/YouSFKmTAm/Zx3KbK1Qwx1Jo+aeWqO8sGEn12UTWZdGzw42WgUPLVNgXnBm
clvOHKIF3MiOqTN0zDeo1bdhXDYc7PXUek2i+auRAc3m9cPkfm5hUQ+JYdVeNQxN7lUQ6fPkRNmX
njT0NLloLillBLbtybxrCQXuezF/0CwuIY6ODJfnLAad/Goe54PbSpeAFkaYN3NhZ1dFYVkPYJOa
Wm8ZoO+EvitgsjBY+7eaRbUyMSEoPo7OQPNbGdXfRWJ/TFGN9obWnObjqIqFeXyRC8RNGX2qJ7Du
HaPYNA91VpN7M+OxlxFLBUaMvsU4Xb6304h4zMpivxvTxatzNjwIWfehzN3mGLnFkgd4S1VHiDyD
+QWG2AfwWp3l5wNWMDPAstkZIIiirtMXYRnlUeSnaSseaZw9JmbUx5d4tEjIhhGWoD0+7Y4g5rey
cOln+QwmkgUrmVsSHiOOcY0YXPpKVsNdsfxv6r5kuXJdSfKLUAaCE7AleeajeUgpNzQNmZwJEiCJ
4evbdaus7NXrRVub9aY3d3EzpZQOwUCEu4c7obAWNhSByJG/qdbEnjFmJ3i5m/cN3F4Ge5CnMuyh
g+4NzOPDfU39q2rj1xZTaoZPNYYB+3iCRZhFYjyfMoPClbHaTEUCCce+n1eotf0m4m/WCj/ng1yC
Hlu2o72bpN5KBHhVLrNd2ORwefIwObFz5jurdshTiB5AyJE7pmqM8MuUl6wK8y2uX8Y4Dk6pqJ6Q
pjY/rG5uvustGaDn6q8teCnRxFWRDAzHNP6YrP/oUtW3WBbvtt/odr5FhMvNku0Te/jRW+t8ivMc
RSfrWZdv2/AIM8I74uR4oXNEkJHm72KLsMGuat4D/63G5oVX4rs2gc09d2eHCE8UqSpL122XLvow
e3h6imQesRgZvVeV2PI+ZncB1Hr5Ek8ITvcvYQp1BrTblyqxN2NV9rhN5UtFgvAQu+4v8pSKibN3
EU8gCREaEAO6TRKYh2Gpk2Nz0H5Qka5t1k3uC/3dow39Mwy26Z5o4B8sIIi6mKYxl5BCZ62urhPO
WA+x26aCx7mseF7j4r0ify5TwbRkDBYIOQzSq6JOAuxRODwhD3Knbqsr2k/4+vcSMM+UMCRaOHI7
LJHB6rTp4UCIhbZW0/gMm0haMG7CbBhklNUjcgirUN6OWK3L0rk02YLlEMxC4ZGM8F4cw/a5MskB
rY5HgxDPO4v3ZG16OBhP1RML8Q7xUd5hCz4XixnQCTd/eF1HJ3RvMS/UzMCntkH83aHxgHE5QtK/
lz5e3mI4XpxLvGfXSPopj8ZuH0wNfnRLxJFM0OPqAAGLhNmniKglD4bxhbrt4lPwMEr8DBlVs+Ys
njM7+RO6iRuvty4TM+A6H8B04MeTrGfDZQv029iVZ6368tDAIDcj0bpbIoBFgPpEHsc2LCrV1Ltp
4xpRGf1LCkRxyKOA4sEM6fPsPSlGvb60S7AncfXQo//KgFKA7YzNA8I9vqrEbTlqLHwo5njZTaT+
0qxqio2hIo5j6hBtUw05sOi4EKyDQe40fbFanee642exhDKz/fiXk7XO8G83fzEe1nkER2JEN8j6
eyn9eFF9POx5JPqnKF76F1/OeCisFuhuCISxCMVEgQ7qoqu6vYe9NLrmw2QYPB4S9ocNwuPUYfJf
tWtummHkSDByj3UQHQOzPcGf4bqs0+Oobftm7fzQIK06J3XqcjbxLwiyqp2s+/DkN8UALjmoWJuy
g1GTQtyJVVm9NLcIs04e1bw90ljWmTD2kCSQwkt7E85zjfMevUgElJdcVBmfq/u2q88zia/ebg+s
nlHo1u2WRd1tl07Ppd9+lv4jfkRA11/pkU4J/PpaVwHqxohNDLYiIqaqZRYR+jeBMbnDQ2EhUmJH
EJ9IqeykTjI5MJaz3ly5rg7zIMcMXUYKsa99CEec/n2ADzLrfx74sLyn1aYLaA0OBAUHbjhj3d3S
CuI5pFpmTIzji1iGL0w22MtR2pCsY/IncoVKnEUfQUqTuttZu/OCIPhduIp3FPAYkUD+d7lB4poF
FS7xMGnRp5DqGjSM3sCcccpYj7gd7tcHM+BQAroYMtf1LqubEqmcW7llyi+kgPa6zMey3W/IoZ5p
d6g5dhEjh7+zIOOFCdzk4CdyNQ0fhog0h3T3mzYEQu2oFnsOP1gejfB1iLBnqrfwbkQfnRtTPifj
fE36FqAMS2Q2iOmjMsFlq4S968puBc8RBUUbwuGFOPILeSnNTT+4NF+n8lbKodxh9ebQD90J8Vhl
Wh1L4wq3TbtoDi4NrW/Sut1RrnAbj+Oam5LQbEYsQPGzxo189O9mq7+StDlVP59tnfjnmKoxcz5K
TyZWXa4Hha8YgFUp1gdFV088Q6LEYaqbAzF9u48Vu+cBThl9muOo3NsZKUJI/SgxtZl2zQMW3aPT
2FPhtyzqpgKIxjfrt7NuJFIcyUFRrKgS7NhkOib7qnP7LeX3QJVf6FB+t2O0jxE9BuRoF2FJX8r0
ycTDndcgs/zQvafKF3NoXiRvULpxw2oZ7KItivYLU90+5P098NN+b5GztGNDaPIZJtDAwOAvGKx4
HALWa3Js9W3bGjTsic7GGvU9LM1RWJyCZgwP8HhFZrBRT/Os4XpCpj0owx+xwk/DQ+QrXXiSpZZe
e0IfWZXeQgUO6Y8ll0Au7a6nHUxjXdjjSEV1JvvqQqJmPMjY4wNayDhkJBG/kSkU7srOqZ+rIC6s
cPeQyFw8H69dYrfbbZRfqYtJnpq2vUqOjhzd9C8+zPcpN+Pd6pP6GLMGbw3H1T14mKqS5hi6krw0
mEqeKy4+k3UCXJSeNjo/8oQ8xyXJEe+K5ieJ/jYp3zCGYmF0S1Pk4LYqg1hjQKbwDEOQ0N80nI05
wyWAFnt7B9b9sS48zUqVTuD8+HNiApbVAdvLsfcH62175kP43FX8qa5JClhjfgB/85BWVt5SFqvc
S/87MuSslokhInGtiz6En2C/oW/QZbkbqumedE0P2wvbA5tNT2jSDq6N9V5gMRSkR9wXAM3vmnJL
cy2TeQ+65UHO7Wen1iRzpL6TE5YB/PITI8f1/DcK+gdIGFD8fxYXaTK9asqGfHbTtwzNQzCJ6DRx
F76QAKHAzCxx3peVy9dA2zOWpe6WNMZ+Lau2fVy1Q5fNSFFB3un80Q7rlfXTTYML7Dx7UhYhph6k
ypqGwgaAdjc4d/5im+19QTBHPg4OdQ7tiEcJvaaikWUxBMl4LGv5RZbOnpdFLD+ez3fzUt6Nujmb
bV2zCWLwwyQX3DouJTsSmS4P1GSygNcsl13QYsnBq10bJmXRqi7IRDu8zl4fU25RzlBZMgrFqhvI
iJy5FkL8kBV+HV/kQP74eOb38MDBgh8sWc8yhVXZ0OAxQyFMdn1iqptwgydAh5Afww4ghgh8u/EP
wy/xIIYUbxA35WHsyX3Lxz3X7rVCppMUjc6NQ6xnqg6oZgWFEUumbXiVi36QK+szNs3X0Jc7Ebsl
7xz8luMJTQ78Tx5XkT7L1kZ57NX9TOM3N4o7sYbHdaDBSXF8TARmq0WPTPq20i+RJy9BM9PLzOWD
4dXjHMjHAStVWeebd7rNh3DEe+fj6Lr10uawmzyrWJy9tyCYpxtLFcYSTDC4qvf1YlGjZLqPViRs
WQuJij31fglwsejxlseSBVD6je7KVLzBlF+cmgHiy2is8i21HRCT8oQIj304mFew7ryo+mBnAwy1
tuOYlIO/y2R/3t0Jug2aIloAXmsi6wMQa5mCuxNmVrnB6jXoGTag59aYZE+MUmvewQf2BQPj8iRo
Wff5TEk3FMROsH8ibVtOPbLeKHTPPRrox6RRuKbdInp9jLutvpk16R5sJee/Wm4ofkRptIxz2IS3
rFcSaFazRORcWmA+eSVj9g0kJ34lyI86Elqb2yVMED8Q2NS+TmU73U0Np2UOjQvp9028svsSPg64
rIOtTE4y7PvdErMOUctotueCarPupjV4llu9Btc1XtLnZFrqewZUuVgrdwdz/mfB3UMAhP/TWnjD
zvwD9W7KW/cZKn9nUhVmDdLmzknletz1ddsic53S5d3iA8IJ02EmEEmIibfeHmI2rPsUeBbRGBba
+qYk1bONgh9rJ+Cu8G1DXGLW+/WeVeIBQPCYO2XWfBDxHTwNAX042d4wiwDWvCp1+RnXbXdXt9NO
tmmXtxLZI77lhZujz1nxdDew0px6kMSo7dJgERsGejklOLt5rHDLQJNy9mFb7cbEyjs5qsu2br+6
Rkt4A9L1WaXsfeTTa5rCGYr2I6BwRKh8tlgMxMxRQnFetf7SiAWdflr/qrt4Bvqo6HYcUEuyXsev
veP90zBVb2zAC4uzIeOsw+8UERkWKQIaM3R9s4fV1YitD2yYYfCs5josYABsCuQhHVO9nUg4PzZr
eLd42RS1ZeUF9Pqn7Fp5qBpnn2osKGzX1a7jB+ay6nMeFb/vpw5O7w2HHd7EgOw2EMa5hcTgEswj
AMrCVfxcm8Tf2w07jkRV7iDXBPWshTni2tbtlUIV9IQX/EMre9+gm78bhWohrxdw5mpHS14wCANx
LUHsPCEE2Z9wLSqs6JLxeRow4/Xet/dpurpz6sUvT0dofoL0vgrbXxDrrxcZjXJXp8K/kmTAQUDT
pndac/rSS0z0a93VO1Mvw4vwABCSZoifgqrCrwB5CCw9Qn6yyywKGyfmfkKI8BfnafIVb/EGF+E4
xNZO9DoHlF/qZujv2oqgD49te9PzckMrARY9a7Br0c4WO/SOXbja1twifjLjRiM5PACJr+1Xm+ob
PBYwaEZ9gGbuCxVPD2aW5mOqgT7hjdkPVszA2qL6AnoE+47zNJy2cVlPXPbDsdnK6SineHsJrcMi
qxLJGwsWtpvRROdopYJ9JH7cG1K27joxdLtUiF0DaCiLZseOWIXl+WZdsuUrOHbq/FOyNXUuWdid
PdXbHi8gLI9igQzwGI2M4vrNOPMXHhR7x8Ny16NXzPuVsV1Th2HRS6dbRBfPiXyqFB1IMbBE3SyT
B2IVhht9ieIS9wKbGuhvRPsOkMQBUEmQqAoxQHBhjaUHwRnwM+LWvF7Wexeik+7jpD9tXTkWCP4R
0D0pu+03Oumjm+IUTkkmUCjvPTlJl7S3akimc1NFxGSydnIvk7DKHa+qp5R28c3YrlcyMAhIw7h/
75emfh91GyNmQBtYtk0p/UByl9oLAMd/uKABSILQbghmadSHEG0dXVsN6TF49L7OWqWDr+kHaca8
NLeFLFc0Knh3qijHJl6LA+liwTMkqzi0i9ZhF3s/+XUDgMTTRfYoacioepAUKnaRrREO5NEpBaSC
ALXG+23iNUfYoPjwdEOMYo6Qe4GOm1dTeQ7qRsnTVi71CJQa2O45WIIm+gNfzA1v77KqMkug7Ve/
W3xP8xYKhbsg6Jaw+hRsbOyV+iVpTmZYdQVr8Ll/1cPyDyuRoNqtGq9X1jI+0RyXBLhIh65/Qa9N
g8M8l2F8wl2RSIxASdU80SFKPquhSu5nDPxwYP+HTlBzp5GglBAXoaEY9XGlzcRhQIAm7xyJLQ33
5aI7c5TLsPySSY9DNXYJ/ofdbNgumcPG+Q8QkpL2jLRyp/LarWEIbylmI3s2yvXDbThH9r53a6v2
4UrDYw3baZEj8qTEfAXcEXi2Ghz9HOYBefAD5fLPwoiO7hwCUYZdGw9RDKosplUxY0XP7pWV64w0
TjVsua1/XN9BXg4iw81FgPRsk+jOYVMuHCpaiR+PsALj9iHw5MFFFogsnz+HND2EzByEmeCq3Zk3
2QJ+FsEXwebfIPWd6qb9pjT00suEciOC+bgBYn7wgFsLruvggqf9XqOrrbf1D0IikSacGv+u+wbm
mUAjneYSTRCwO0xcwBt2zmDyWayBPUULwOVniK/3kZxSjJq/VW0UVrMSAtqo0sEeU3w5ZFvou7xS
343gx42Y30G1JLcSMZtZJ+y+2qr5Dl8SPQEy755DscavFJnIxzW2n/BWwdVd+/Q4o9vGOnNfr5Ds
sfQs8bMiZS/leMSAKXdahSPwum4TArYydJHJg+l7nhat2FANrEqQQh1tvM7GyVm8Isk8hNc1peNn
FZkKwugfneR51mYIgTX80K37wLDWHFvdYKCP4k7BNaKG4XwmUziq5pgb1xXoTi8OEjaX0bWZWyd3
88SxjFirCTuXoZmT9DI2BJmesMcbhz0ODNd77PFbekkHTeI7JGmlyZHJhqTIxITE4McuqbsJkBmS
XMxEQ3nC4238MdgY87D5XvBzp+kM2RjUKmBhoeaozF7OC+se0DHb6nmBz3V47SxFKUg2gv86VCGe
USrFUoSTpj/elOVVRaJc9nYUut7XcTRRVBde8UyqTobXIfAufOpCo4KLWJDTeKRN782RDzFykLDU
9VMmNt6uw+8tSebmPkLg3oDNIdA6BTWrRthUOFXaZyIZKLkRycSaI74zXE1KVfeXYOEx0Ew1w1cX
S08ZSzt3juWAKzHq9B3OsF/2agsXApnvVJnXVYxiFyo7NZkgtT4OBGNg3wPeuO/opI7QkZkfzud1
XnTAEQSgRaEM2MsKfeetR1LjCVzcX5H6X7hSMWShAb/MKnR3KN7LpYmSC7bA++OASJAD5Ao/yg8D
LCeMl8PApN/Vvpa5JirKg1mgNxphA1RrUmfqh3xHmtiIkQMuuN/IACV7cOblWzkyyKsBq9Vvg27g
Ra8NlDuY8pWCN21l0VtuanHXUU01mroGZyHWIcJz0xBAUN0n4nawzh4ZHMsxdIk2xhgyljsYjbq2
wFn+MW7Vo37+oVX2q8AlbVUncMxDPn7NpHO7VcXXquy6T1sF7oEEgj1sujHNwfBO5Snx1clT+rQy
BJORmDZ7yDMSADmIJAbmpcvczULvSbWyc4MSMZ8tBrIDW/s/fUXaohPl/MQUw1QDQC7Cb+I8Qh2l
+i3w0J5q0Ce/u2Y0Be2FLhbY0uV9GvdBRiXBZ+qaCd2sA7zlFY2OXofNeQxKew+ZurlPce5ywcJf
0ehZk4OpZZ89UAQQZ+nCCjAc7qUD0fpad6F86IL0LTQAdkwwwPbLbuVDWa6T3XXc3Q+qpKgMss9T
Nk43XKkUYP3C7zqxmhJQHp4TxVIr2EndbScllv7Ak058wn1/OUybkdfAIG0qLClcSIFQYvqOWZbU
P9Vurl8DWoaXdFo/Vcf6HWSFp7Qp7dXZOSlwYyy3YknDM+RFExgmNX2kTdeURTAzh4i+8QcjbcNN
7sEmhrs+nsumiJH98LmSulpzIsY52OluwAnrTOI+ZuTJmawtCcPY3zb3AsTdWx255c30HNdESB8I
vtNNGPjkDuvMxqPBGP2ZgjkWhQNldmvQiuw1gu2/o3jWD6Ov9T1R67nFcgMBlWLSIwAFoFaxCgEU
BW0c1Xknffhez55ni+PYw5ZuvNXwijqqFDqADH4Zs8+Dte0OQ0v7XQKhToXC4+vfdZnwPaklLbMF
vDYo2AnRmDBVhpBrssCJa7ZAc8YuHkFZh0AkDDDJwEyObHUKdN9UAV4VzgsW8vQppCPGAag3DyAk
BUi9umSHumeY2VPS07wyo9/7iM43FdnUZ+ra8Lbttj8rHbEar2d/wkxT5aksl6YIB0JP4yDtaU7Q
iMbI9bgEDbCsEgFLh2hGGly2+DJ6sCw175OemCjKbXY3TND4cawMOg819djZHPktAByeIVDwuMX+
iPmt2Wu6dtlE7SM0IeQZ/ovLgwIrhva1kXucf8gjBG33c9+Ev3QQ/0xuZRyeqhgnMbNWpo9lAwUA
l21/EmoTx6ldy+PapkDoGlG0nMozXtlTN9b+HWo6oNoVsEfaJuqBREiDqtH2Y6LVbfe0hiZ4MzGr
buOugU9xyGrgOAm7Y1a8whQO+GowDO0B+ygNTAehLYAcr84FGnzMdpodu8aHh7Lu1ns/rT3ajL7E
+a/Fn9CU+nvoxj99O5pczev6sbUsvZ1lNOtsQmAYQLoV/w44PZDdNkdSjM85MpLR2LT92aV6z3uY
LoDc3kczOdpy3E5xUnmgpfGZMTPnYdpMuZDuXbO23UFI8jIM3VcMMx8UkyEL3BRlMVyXZSywY7XB
lgCUJ0FPNCddC2HQsMAq+ae/IaQvRjdi/xk43bXDNA6rLVs/AgofL5b2jxs6540PTVJIjXGCrKAj
Q8huzxJOZoCaHEbmaiCuvmg1N3vYn1cX6DwWPAjURGEELuABGFa/+SdPYUnfoYjuNhzivDcaUioq
dtUaPae0/RygF9vHPKgKEII79F7ByxJ0R0Dt7XkQ7vekA41woD74QyTuoyY0TZQnoXvxfDJBNjUG
ksFBezfAhIEjwdIP4lc5lAMAy9Q1+IqgRa3cBt0WvMRgsGKRss7meCSXnmCslpshz1ZPy5mtxl0q
XM8ZQm27owCaBhDe6js9cwBKaa9y0MT1hXdw+K0h1LxF9DswdMDODg73B2CKGEIwduUjD6H8ExvN
23mYnhuKqMkORXU39kO8l7gF90inbXeOIFV6AvZyUwUJsGA6ABJsAp0HOhWXZVS4BeMqfqRl6q7e
rfNLDKuEjwFI5RtJyMk5cpZupUgpb6W8AsXO6aJ+N4gDuF/XWFySdmjOLIiD46yIfil5FFzUTPlV
VvP8DfCYXmARX12CYNywRNas0CvDIxcKL1LuUM/AOoAmA+lTjXm8tMNxchARCv7TM0qElVgbwqWz
H8WeMRIv4C3i5X7FUsstb0BbVBj8nycy8fsSitNdHwALY5W3Pt9cLx8pmz54qMer7nEdwi9/k8d0
gpFLE2H/cLFu+RQLWP4eouoMwx3K88AuicXodeMAcz9WpgYz7IdqDvINUO+ZbIAaf1pGMEBy25Uz
TF9LmsLVZNPBOTU9yeoSv8GoIMBqDZDNfddrfU6sFVOmnONn2S0w6UNP9tuh0tgj3mrxpGTXV3k7
DbaoU60dmEwij84GqAFNv+wc5GrHIXXLDtoEvG1NrNSvUqHFBPbBhSo2unU6A3JHL1aR6FwBU2F5
uM7pS1Qx+rfmsF1ZFHqyDUbF9GWKE/1gooi8jM3KbtSYqrNf/K925sONxYj1ELaxOiORWD6SwQ11
NlVDeErSeVWA0ZkfcgNyrAjHDZM9te4G0H6/izEY0mwDjC9PPQzhkcW2VQHw60ptUUGWSuVJstA1
l/E0frlwrNedYL58qeel+xt2pQCnQnAXcA6mYVkojo0WW4sj30gqskk27TObXBxlUMUxXjRyjtED
B/qyaN0dUNDQs/WxhwYMc6OB5DcN9nrxiMIG0f4EDYMFnr3Ke1JjWnge4OoFQgjKuLwkIb+DJ23a
QkATqOA1gqYCzVObVGc+jmWOiTwJj2wE0ECnoVkyW0tQHpHdsARcb1PgYDq0Vn/o0m7gRVPItOC4
dWbhGHyG8E49L8KjPsShBYsR+uskwAFW/TbeSEPKX8z7z9qOHIw8uO8uRh0zTXPtutTehpZ2+3Qi
ZgI1+DMlR/I74ua00KnMZtHeyHR9b3DIgSbahuWNrGEC28R8N9uow2AzTcOA0D893sVQTFU7iNBQ
9dBtH4MSEQ4Na4AsrSGy6CtWykNQDUheSNwg8TslJIUEiUfZlqRfgPGavZrHg45jg1SoUd/07aZy
BcMS0FdYUYAkO8loAHVLq2Kxr50aTgxDQx5a/iXSCiIHiCkPwxwsv1oSVCchy0oX/TKrI+CoGS8Q
hBAYdknmZlvd4/OGjgh6vEtnWwvtqZHb3mMRZ9/VDuCxx0NCvO9UeLAY5CKoH543idmzSAbDA/zh
eOOjwN/DtwP2+bOriD+jroKjTcEeo4MC6AV+NAIZlA04fLD2QDTESVcjenT8Gd1pFGkQyAPSrPsV
EhUMJNVxS8JQFTE1266CsGQP+I+s+WiiRwOaEc7TFvxQGkGEZePfWxjDPS5AF5R3LE6PmLCWNz82
5hggVACNAx9NNmoyvYXYKe9xzqP0TcUEWsFUueFmKeP2YqjFz4GmrwTn9eOyuNKtIJt+qENAmrp3
wEDXUfpTAwD2/yi6/N8kl1DpJJRiV4tj9uX/Jv+G+eISbUr+l5zec+VsboYEwQQA5iHqidAioGb9
TJ1LWp6c4csHyPoURPCiFRZkBKbgoykRM53BpQcCV1RDey/ASKIba+3YZX4JV1bA/qgmf4bFgZzp
VjmY/9QP/79e6LtpvpTU8u/y7xt9/2MJ8P+jtT+Ic/9FZ/uzVvg/9v5um+qP+tetv3/+/n+v/WG2
TX4U4VhyS//Z4PvPtT/6HwGuF+iwoVBlTGC/BXst/7X3x8L/iAPsDAisDPyzLcX+e+8vCP4jEWGC
lbkwxV4gVgr+r/b+/tk9+Bc9cAhtYUKxgAgPYmyBxfTfDmejZtdUkJuXVc+2y9B6GeaK+g7SjllB
3Bfyts01bOHw5k0AuUEywrHpHA6yJAcskaBXrrvNdfclLE37cwl0OfrGldnM9wYJP7dgp3x3AKk2
+iIyc/mrB2qMOTyx41dsl/oTqiF+I5YRyMga91OdJ3oOzysFb/dpWDBBGMUCf+ZskQdGk3Lfj2DJ
YZI60n5fBtDZmUIM6if9VdCuFSenoglNyKI20IONXl7UqGBU26sS7xIIBWifvK47FPUKg8lf5yeX
XpPNQd7Yde105CDo292EV7na2aQlxhdtj4v/4FKeKLSn8Ub/jHMv5hHARr/B5X1cJQfJ6c0ooiOk
LUu4W9rSlr/5wiCwAWsZhreJXMMgR+pUC8Z+SOoOcsxNhSEGw7j8Xle5/po7hytyduU4Z46PdI8U
wQ2Ec8K3R5dWYMjp7JACTdEp33crXJQK7CpPVymjRhWWzfDUmlbUMPQVFCKJUuqgUPALfJxQCvdL
VUWXMoF7RQ4B6ZsLSJhmkoj2dnGEw9DbJcOX3KLOoMMb6yehodIbEKxHM6N+gIUobn8PIdTFmemh
uS8CCYoYV7pSp3ImWEHrBPsRnjgKM/8A8utbyKb1VDSQvAVF1K7vgTG4zzbu7zTEpLvOLfbQgHrZ
q5olj7AxmL6wIwn+RWG6DbIuGN+Qr1ofPd6vsRhs6rHGMsTfI4bhIB9BukkYSVHwtGEEeRcYt7LD
cn/NnoZw3agB4y19eTSswmeVGMSLw4MpruRzv0GwCCiDpevvala2uw6VNPw6Rgu3E44itC7lwVeJ
Dj9MOw645KHd1/4WACP0PWpZJnjlNbjJbgnzUELhvejknupIPiPUr71EsxLY4EyuG0RsXix/sX49
ZgJrQCBF5h4YGhRLGzYRRlI2mQLNXNAZc4jl67XXhmLS6cdPdJLPoDDUDlAgRG4Thf7NpvzLqAmD
n2VAW2fQiMG2xRC7IfdYxfZQsQmqurrfjm2Fhn6qyevS09cuKsODjBa997C6ymCz1R/ovF7tJIrA
NN1+we98dP10YDp9LTEVyLE5ap4SkFexyDoHTQZoSeBWnn5rO779L/bOZDtuJNuy/1JzxAIMgAGY
egOnkxQbSaQoTbBSHfrG0Brw9bWhzFWPdKroxVeTGlRmrhhEZMgcgHX33nP2XWaJWbe4SgkMFi3j
0EEr/GspnJ+oODeZH91hChSfqtYkLz0tlAjrnLUflWtnN7Gz5yDDApMUaC69n7GJyE3OFIMTgSke
NPcudxt18AfrdlE62yaR0W2hlJIl7qf0O7fj4YpuHgdZxtdBp5g0JBC+VHX8pa/jyyCIv9Hz8BM+
hAS1UPENfm+0Uw5n42gMN42XxV/RF9zjujsu2WhfZFbWcknhMo+4dNs3xm2cRBdZVHxJyCduynip
dlZgTtRfzOght0r5sWuaB7eZvhplfztRTci7/goHSnHh1sMHhFflA25utUU7V/+WmWUQX6JGEKnL
ZoHYYL6cGvkxmxaKByPSroTb0KaN1QQLZxi5GDpiT7hAB820chHDm4R1jRwXGhSMAqFekYa+XEMm
MTQXWdF/s9N2DDNX/vQJQz+oxSxuKDPfxdU47SxYSBsrksF11468EQ+tyux2/o0JAmvbDO5HSnpf
iskMs5rez0Hi5Pfk2S6yjPyXXbvHjtRApiPKMs53klXFtskCnK2O/tLrqGefaKMwJjG1l7SK+VCl
+VblfbR3pZldxCPVDsO1d0Or2ku36RzeAlnANGiv4lX2MHhUSbwEzK3MR8L47pM3dHeNkbGFNCnN
w73lh2v7H8ltqksJv/8wedNTUcQlAeAaFkxa7SbwnLSFFIKreX8hrFHf+G2BRtdLYxJd5i611XUP
DqoXZU3W0si+phP2CCf+Xk4kPcbJuS3oglT3NAbaCKZppqyAvHvq75J+bC7cqX3o9PCzlPWHPE+v
yHNnbNfDY1nbXzvfwGWwRMaN7mek0GlBGGY090VKkTUV+oFYT4cQAC7NaSFwYaOfioM3RIKcAqqC
HFJUwooC4ILc2HEO+WDVF3AYw74ex61jY0l3g10xG8xOZdyhsPhJWuJyjtWNbakjjQcN6uTOPftb
iZWaZ+59AuYsFXLjus1Pels+uGb1WyAylU5Cd/Ym3tHp6XpM5+DQItQNl8q4L8xVt4Y6YWNo41gq
57IZu/57Mk77JipRttcTihrhZqiMC2+bLOpHXZPHLvwa40n/wyP5vQPaUV05LQlKn9v9pu9ESEuy
j1QKEGsAkS/H4KehkaHRne6+zogkJ+/DYvkZHmI/8nHqcbTnqUJTWrDdVabbq99mb+af+5rJuFHY
U01nk40mXyCYbCe0a7J11MBMo/6hLU33gzbx7G4bJP1CRJqUcwjaoAc8jLaPORWuWEj9w0N+06XI
G4TVUky2ymbZ2DFVDlBni5+u59jkU7D7TJe9fLruS5UdRWCVqD+QJLipvMeORhPP0DQ4cerfwhq8
ujwqtgyxgE4JqKFuIyx+sAOSeMp2pDacjpuT6CZxlVpTjHbQVL329lFbad86ELDCMEfaZUzgJSO7
FpqYse+1cUhQal0ErTOKBz6eqMcbQjLz0pyT4E4T8t13XYrB1GQd7RrOCoHnAVuF/tR6bl67F56R
kL4uy9EOVauW2P2ST6uGz45zjf61cphD9/DTE0GnecOezP6I2j3uFKub5PseyHuZNTvDdEhpPEWz
sE3Sv6hcLdwCxm1qtmlnAWvIza+6Kqax3yUZuc6Fg8+F8dXXu3lAHK2v0an65RaCqkqcjwLqzy5N
3VJv8tyAanNoinx1TNrxtDpesiVHqRxYxYDgym7nD6UwByVQSSFrV7sC7YLP67WXCp1KlDSeBc3P
Rhjn5mCmtp2PMl/t8oWD5iaJ2ra76yKzZZNFceffz+WMFhl1cnnQfZwV2zjwu/RrZbXfeg6C9AF5
HIJd8kl9fMTE3NTfU4eJuucKdUeuCpkULqXIa8Oo7eMP1N3seleSD588jp1lShBXZqidqvHQjT0C
pVQUVJrJc7nR8GuczDm9m3Jf9099XeryGI2mjkiNcy1DycVLdxyMazujLjQ2kNh1ZDh2FCFvFzKZ
M7zCFoFW2E/IVSq0Mckhn8qsQkYFfeALxsruY1SSyiHNLq0WOlVTiE06koe+SUbSMBu6D6fTodKF
iQkgwGRzaRdYzqKgUN4hAQBisrwRcGN4L8u9UQYcoIuFomEzRkG+nRJuNDtWelnuGjtA8IkOWARx
t1FV16sSIX5tJfNtO5MUCCOzzIuj1VTCeUymfog21UQCb9eUSxfstZcQJU/p6Oeb2F4ULVNTZC/z
0pOrM2T7hF2f2p9OcPz4GD/LXnThgM4SfESzfBGR3Xwl9z9wV7ProkXnrjtXHKY8iyoYtqRKAI8N
OzvR/THI8GERHRjXOvDqI5ZF5zofh+licfR0NDpPfURtpLfubGAW6DrUBbzuS7ksHqYDX1x4hZtc
mj7bFk9p7IOk83deK6mS1FFHllxFnGNLnF/5xVBuobhSX09l/bkrjH7bmT7VlbpxPhhjU/yrzzwS
qImRPWbaM6+pkLW/q1lxS/S44//CzCF/t82icxLnwvjuD0OJoIhVfqMR3u/BRbuk28lWqbwiarBq
f+DekyL89MoszG2oGrOLsXdTso1cZPOK8FRU/qKkXc+V740v/Q1onWhr1OhmlSXz78SsGFta9P8K
edwF9R46V3aclcc2NXXoJvN3o3anY5uX84XbUujbptRst8agKYHEbIxGnMtj7DtmOKvR31LIfeLY
KbbOrJsnZx7jfZAb07ZsouSxMcnf+kV/FQwdWoDCzDZ93hCeeIO0wmBgv0F4bo9fgi6id9+c4oIg
hNr6s3QutOp/dbhCws5NEMpO6q6sxvI6Tpn2y0RfqtznLM8XykJW6eUEZGUgdhRunAedDg8RfaWx
hDvG3i9l6MToBOoYjnTcmNalFQczqrY0/UH7KQJZr6w/lJWFfWXtj5ZnXfFJxS2x4+TozeSMzRee
hCsqnuTxUJfjTCSZyaMXWcvNVHbNcUBozoOPGonMjCWagvF/Ggi8K0/zf5aEuW1+VZ/69tev/sO/
mtN0zTre/4I2/b8BYFrhJv97ANO+64lI/vU8FbP+C//OxAj/H2GZpjBNWhggP15J9//OxAjrH89z
SMXwjwMXtgb27P8kYtzgH0rB0glI3fiCf+e/EjGu9w9JE7hMa/Ym8E06bb0DwPSKG8DCtf11fFdA
DfCCEwv4Ihqg3mlm7SpqRleAcJ4aYs+DYS3udb/QpjrFyHYVgEQ4+BZIPM5BDhaPk43E9uIRaiLB
u6zIDj48e4XYK+e4rp4Tkk7hFfwwXOKCHwYcihzWyQ/zQBBlU+GYO6UbdcWdp4w33F34ofkfqLFf
nMmXnpIrYL2YJp2fTc+1XNc77QDmmBO3CF2InddE0Pxbv71sbaN/fPuxTi33NrwKD2iF7/rE+IHD
h33OkHAG+At+g3YqRTd3raPF7lFwpeyMhi0eKiHih5hLxl1zHuz/il+B4wvYFBwQEBHrk57k3CLf
VqTZdUw7OJl/i2kIdAkdFSc6Rs1uQ8RSHcpeTmFAjXBjdH7V46YdxKF0TInNsJO3vV35X99+ISdN
ivDl8KsCUoA2eBRgQqfdR7zGiQM7iiO0XLYRUiVA3WbVXb+hDIATEArkx0xPt6kauitSZpirZxIz
EsHcl7zKmYBWgLajjJJda3vv5/L8+XkSrEbASoGFdvLB/MXjNG2raKe5oIV9TiBhZg4i4nrQFx5N
Zb84pVFTeqHaBasn67cBqrZDpGV91aBhPINDOl0W/BwXdlZgsVZdgDwnXFa5SD0nXZvQuNT/c8Mr
8QDAVdh7jWk8JW4wv5d6so7oWWxCK3BFOqfrQniqoI28SveBqonU9OAJ9Byt+alt52mbVMgh4mqa
fis+wSbJuv4GmXC+x9bRXBpRYjwAv1jOrNWV7/Ise7zOGaYyMAnhsjPYQOherCLdda4ShUz3Ecnq
+7bHLd6aZAqdmPIs19EOQXYZnHn1pxsEVg+kNMDEHMH6YcN8OSjJDtyREU03atD7B6rU42Fxi/rM
+/7LKMjCCOVcCBKB555AZmiYxAUS/+Je5x0vVPaZJDtklx/fXnav3iCRMjusB+AqoFJw2tW1Stkm
8oxOmrmciw817cGPlYyKYZMPPfnHIZWHzCjl3duj/gFNvvhwDMt5x6M5lg104uTpeqcKXLhOQEZK
LF4U1VwDTxlKwbCeVRIiLe8Qj9uFa+4mo51x6lZ12W3bZUL55PtGW+/oa0bMYQVt/yk3VJIckMJ6
XMiI5rdcuye0Gg6citarPEU1b9Efs8yNr5lK9m02Zda9cu3OpSMZVY41591dx4uN7z7jRk8ZrzSj
D4kf1fpA2lwcOjMT9Q2vEUcB7ab0vq/sJlQG5vZNq0WdIa3vBormOA0ek0bLGwLyqQrHRNSXzJNs
zZsGU7fFV2AjkUjxsWzE4BWfOurlJn0OFPXVCpXeeKQSIqt7erbFFw294Xyida7PGGLH4lvvuqu5
y56LRx0IRCx+bhiQSTNUJ+gZethvtjF53w2Rte3OAKm9kQPJmSaIPk1QNR4LJ/O2adlW3TtZTLwF
Pil8FzZJD93IeuI9oyIVXUYYCkBt5wk8CERO0cGl8kPIN5Q7eylGqMB+tX97Iq0L/NU8gt0jHAql
MARPtkGKkvFAQcDdlXZLDhiv+F5VTbMTRiXfu9ew95lsfTwh/yUp8PL5uo7moyChGIpVcWXNrRlG
BKVb8ADOJfN8DqHFFmd4Tn9ZntKCwImJQAbSP+25UsTxGGlSc5Q6gv5DPuvbKPFQLlhEIbTmGLay
b833v1MJi5OLIDdBKzhFFtaOjcF7dnjQNHVCMD4SFzgmRFvF3sXbn+/VKWaxe4PfZSRG5CJ08k4z
p6ytoXZ3ndTljlOrPZpVmu4zrM4fENzpM+P9aSd1Ml+wJcGcZDzu1e7JfEFhq+hFmHi7UgJ+IpcQ
/PaXqfieJkv6echL8YRma5gOZt1ay64kSbUqrHRzwMJCILc0fn2QUz7WO9aXeadiq0l2TtXNx64y
/P7MkvrL7PbZGynZ+5K3JNYz4tmSiiADTEZfe7tKVcH1MKQ4bBs6ZEn4lf+NobiPUu+lLMxRejK7
1zofBcXY21kJqZXJN9IjgBh/W7Arn/kIf5nTvueuK9aDU2Y7Jzf6ORGdn41wBLrFja6HZW3nyUnf
YCxOJb7tIruyHftcq/q/vMsAtm2wFprB6Z02zamDINWJsXik8vNqD1c+3bZkopH/anF476wmgrA9
2iMGlM/9054MiaaCM3ej3CE2d3aZE/WYw3C9Ollh7nABFWdaY6/T4OWktk3ugY4tAVAjYT6Z1FFi
07JalmgypXKRLs/9dcAJe2aGvF6r/MngAxmJ3V2eNolUKcWEwAEDkso5ALWUDge7TIYbWwb49HMa
sr79FvkjXz8XO8MKIOZ7CW67L6c/GKOAOKwy6TsAcG+XwUDpt5XljEFo9TqoNlVtJ9Gum5PmstPk
kzfD1EssmJ01j5C5muyjB7Gj3XdoEIqdlhJYdDpm1W427IjcIXpy6qaaawRwq+gij7PxkVs72LWI
4uQPABbzIUFX+rsr0/o2HvpChMobOLkLO5kGymmcreQC3Tjee7lKb/RStt90Bgh1Z3gOOOSmDWLY
2l3xVWWa6ppjxsPKcWqHX+Qa0xYCSlykNKQU0/eo5vq1xWXrUSNYMnW1aqF+OG2j9ZZPTzEPatVD
ztf+DYI0uomExvw9jgswE7/tYb6kCg7CFqsJoj+/s1buHaTt7y5F1+gyIGO4vsRovnONFJ2qI4si
Crs8nfMNMsH2Bl7NygcwBs8i+0Wde2P0qXdlD3kNn0bH+pfolUe8H8vyXziMVbnXsCM/EyyMX4p8
nmPgrJMVXw+FjZI9QCX0PRpbidmu8R3abcglR4s2Vf2XZPSqJuwXmzhO16IsQootHRJ5Wt3lwG48
l6uTtnHV8qPYkHRblD+WuTM+NnlA3/Iajj4eRsTa7WZoScKFURHzd7gSumTKouS3FOPEc+VpDHcj
neKPuH+guwk1NbetNJpHrm49yvoodcmJj0jUN12pxAKpwyB/NuUG+jKkAZnewg8ZeS8L2VpaRWnQ
DtKuTA9PrI6G4yD9HpMrioptgr513Nhqri57AYIIi5gffAygtQQHpeV0ZVoFGJ/ScpJ52wSrzgBD
P+WfNKuiK74gbWK4fU6U6OFywBCJDdSPfFv+j15jpcs2i+zhZvCpEG4DA1JXhlMQfUOd+/4HShr1
0XCr5KeoRZAfqKNGR0rVEidFpqojdBk6XYy2Gd/TiEB8ZiATZkXX1o8TmKSPzGv6blDAGH+pGlLR
Ia9X6JAoOeQ2rh+pW9mmXnHmtgFC/HTzWnmaUAHJHvgIjl4u8lS7VmFZ1kqow1SgKkk236/Eh0Ea
E9IKyig2rMQdpEessIVzhu37OhfCZS4AfAiBHAcgF9eXw1fCUopqLOI1pIgU21ZWYFvgKPNnq9mW
PUwt+oWAl5RGtWs6unMHTu3dCj74zneH6bqxYPC+vfO9PqpYzpKwllsKN7FXrFij9Cf05xKXPtGF
41j5neGrYLM23rh/e6hXeT+usly71ocPACGAbH35/AHGs8FBMLQj/TgddT3Cvsnq6hq+tHM1S939
K3FJSI/ZSI8Z6qmQB9waWy/d3pWMkq0HJO1qhMwTvv3DXl8SHHpM/wl/odlIsZ4Nz64+KYiMzsoq
b4cQq79GcISHzZYNEgYfJ2yUy+rR6CkJvz3qnyzOy6PU4bwh5mbPEj7pxpfDLlljpi6qnl0ZjfFN
k7LhkwZsjtVAJVtGEt60zdkijdy789Ieksqywg8jtCPfjGYpn97+Pba7zr8XP4iEseeTizRtFHn+
aXxutVob9mjH3CDG4ZLyxYJ6VhIWwpeImnSLfjsVh9Ybhps4zghHRMP0WR069mXMHP45zuRMt8FS
eUedWyZzuqCSRgc61zH3quV+uY0wcTZHQmb2uiqI9GWM+mzFTSiEKE1su4/5YJoXAnOw4PwFzYGt
wmovRJbEzYZTkvblsGw5RiPBJgmgxJVfcCdUcmvOs9UhQxJ2xGIa0ptCCPDZo7DqeAPTFHYmaTP5
o6k0mwzV7UkfbVkg6vfcdnrwfdQVm9np5wrO4xQfLb7Dk40auN/aU1x3+JNLH0YZQrvyh4prp9iX
uB78y2LWBedaavg4WbaetsAQUADzxK2L0/NBLhMuSmux1e3Avmtvo15a6IeoTS27VMv2c+eRStgP
QpeQIX1B8zxc8B/KupXV3ciegohcewjq6sQsHhWesm2iQQWvxDkSXknTddVOob22UXP3Kt7qeS7d
Vdbf3+m6d39mtV8ZB87FovxFmcbsP6cLSdIH2AeuuFCw08pNPLeZiW+gWctzadQdF9pW3uBIkeO1
8miWtc3tCMrjXOjaOWYTQuzDnPR5Gnru2Fr3MEIGvGWOrRC+gBTZAJFo0607NKrZ1kWX3KajQvPd
9Nn0GeYtPYtlQsGBrxlLRbF8Lb/VAFXUDs2RKcLWNrsfSRRN9xzU8Q9Ej04KVTF10b8vdCoJgmoW
m9pBDY3AlIOySszuK/HkQPIqa8ElJHWqoqM/T6jwZTeN5OrKnExB0KfIjPKOJjyTSvrPHS0gmKV6
Lg79XPvdHkgv9Bo1IUsGiKfDBhdJtsVzjFbb7PBx7ntDDyYSEqbpJqVntr1JnNG7zebUF6jyMzq6
tFj2UWuLvnvk1tBh7MyCP87etJx3C6vPCunEWD70Nr4pmDKTy/WOEumvaQ7q5AJ54EDBsEIiv00l
IPoNei20QKpI3GukI0ASzDT2xXVQreN4s9FdVNrBnO3WMzg7BxbrocFaB151gUK0YxLq5lqjB3hI
rIoJSIbc+C5pEQfxOCg7b4c6xM0vaofmCLGrpwsK4H5Mk8AAeRoANBsp+iy/YnCY8eINkUTYlFNM
2M1dy7Wwp02fuUathtrOszkrplSlv00GiUTke4V+WoxFYB0ImGkbYNv1AS3ierOJ/SejNnS6Gboc
5aMZOGrgstqZDxRI426bMqku9eJkv1yvM+5jwNYk6Yt0/G7JpDXRdxXmV8xdxmeoz6jxuVUa92Vv
Q3BMSdN8YqlH/W5CSvUVDKF8GkUwfHatLP89jXL80CLyFNQeMKVDfOuWB8CjMRZXDzHgYFJ/3mZ5
j1nObWlLvmGdDeV+xl9Q7AvQ49yfG63mLYE1nWp9LDxr5/fZw03p6SLYrIWmvXDiPN+JqIDUYg+F
dYtUFFamSlVdHiqu/d/GMsm9bZEDcPIBR7AsYFWJo2GosdoPfZVTifJT/wfNJOJpP+XApq6ADjmY
HIgs7yKtpiddVtLZCMBeD/kQu5edUpa9A96Gqk4lS4yjPcrsjZV7mFDAS/vFrpk6gb8wLz112VWz
7V5wsLRI5upJVMe40CZ838FTxj4fy/QG16zCWNgTAW5BteGbaPHSlLsKWct909T1o5UkMADTwEmX
vRBj99M2DPYzP86MWxSgOYVwVSH4w90zDFvVZhlVKJ2bj1NvwNCwWZXtIVhIcG5T4SSPZiSwYwRL
WwXoIRtgMykMC+RvOeWrmE6W+a3n9JXcAZzRM263IP5tzyqXFxM49C986VZRF7BLIEnJxDXbjQtw
KMlopfRi9a3gaSBG2DQqzoDT+BmpgaLMZELZepAPY1RxZsVDXfxMLUA05Du9/EtvxuoebhPlH2uA
sYisfLG3TbQAh+8GR0fb3nESvJtOb7R77F0lXEK/1t9jiY5pg0WteoostXxvMS6PFwlwU7y8o51X
Oz4mIlVH0fDOxaGNQb42ZuRS1BkmuEnpxu/X2xkCauupbHsc90kF0GlninIEHRalAIuMwoDiqkEy
/KexwP8vtv8Pbv3PbkuvbA/H6mdd/epe1tv//Dv/sT441j9Iom1b+GzcjrCILP5dcA9c/oFFkdF3
XI5U8tb/VXD/B7T/WlAngSNNy/S4D/+n45GB9YG7GB1I6DawFt3eZ304iXt8Css2mShhUu10KCid
BB5u6zuROwRuWCKK8XfcPiCoiiWYCvAWFpwzAAqmvplQRpcXxEYlncj6Ij7bMGDNtj27YP75HQ7F
H/JiqyzhtCtygtNWU+h2wtGmc98hoS5R3ZhyzOEopcr8PVclMkg26+LHYgf8IHdOa6AFKvn07Ovd
/XvINwr9lKDW4q/40zKCN+Of3PjRkiOihmocCgW4j4jlR+HmaJur3toDeDjXxfzV+2c4Ep48OJ2n
CPzWIOxZgBEJ3+jZsFcwnSdu8sxzrhKhUDhPZmLfGKYegy1ywOW7V1nuhXQi/0zotUZWL178+gPW
Sz1lPorZ3kl2C/9BIRWC9dDpiiAMiqH46MRdeSYX+ddRCCFdEskEuOt8fv6Y3MEGLlvw9wQkuhXz
E+3jos/OZCBPItb121HZoUhhU4u1zNMopWbyxvGkbDJiWGYnEz3xYCLs1BhyzwTHrx+IkFhiQEKc
gTZ+VcQ8f6AugKpdo6cISRTnVy4Un6s0M9PPb0/G1w/Eu/JdUu5kw/E9nuSoqwmC5Uifj3Dysn6P
yN277A2HAGfIi69vD/XqgaigUOcNPJKr/E+eDKXiODeg5hthDgITwz7OIFPDsn57lFcPBP1y9YEJ
O3AcyZx/+drsJZgJ3D3yfXNq1Ps2UTk3dzBGyZb7sfXz7dFeP5OLjGlNX0gP9/9pViGGuhGM0orC
bKiwP4xEZhMBW98/vH8c4lQK2IIUOOvp5VONugV9Am0rbAKsFL6JttRzcvPL/90oJ++upWgUO00X
hYOhhiPEe/i6CmnM26OcfiHOARRHhIhsRqb7qsGVSjJbjHk1hV7ZzB/iMQcQtzjVYww06fjuoaiC
UQAj6eZxAq0/5dnel1VxmWctBbAuoguGjo1CbVpzMJ88n/3izHPZpzstDwY8wDV5LIuOgXKdLM9G
K0uv5wLa67BaQGKGXVJn0Sbx3Ogqt8ehenQkbVN2618cXPwAS66cDr7ezTAVLVdanPFkp7oFSxIO
9UEDhF+aL6ScubFKfH3DI5jHWlFHX/k+qBm9gQwrl/aN404N0A9U1PcwWTFRtE7Q9Edy2OlXS1Td
dHB6GkNth3ZodTiVC5CLtKFSfixNArWFeiQccg9qznGSRj9McLTMVl3MdIh/FObYXiNp5qIK/NHQ
Z0Qmr2eDoNriYtxl83Fd1H0vXtqALSOLS3MKyzU8UBrQn6NSP9T4bM58oPWPen4Q0dWLahU5QNJM
VFrkSfkI611SxcKZwlxZxtXY8+hQXJawAoVwZ1LxhLRsBx/fOwVRQ1JR58SgpvTnnvV8UuDHUyh6
O4rmuWGi1x24hJtOZF14Q0P14v2DOZxP/Icium2Kly+zw7aAhdnT4VzStUlHJJnW97ChSfK5qtVf
vpvwEWaKdaddD9yToXKEA7GK53CmnewBLET+VU66vJiKzv729lOt287Jd7NJkvJIOGixnp4cHGYU
I0imOATZH/hcMBfBZTN5y0WK6v66ppvYl2DwsfuJOTPevYEIm50KEqINj9E8vTRmiMY9TDLg+sAZ
YWkEsIeevEMqv6WlIr76t5/09UtlKawHMs+LVfl0OEUND1j9aIZVT+t2O5H37QJZlRJJeWak04OL
yjc1WRIdLiVOlLcnW72ETZLLKFhCMbg/u96Nwt6Y83evbQZZc9trEp0o4GQ6cgmXfQAtJSS1Bm+m
lf1FMCTgJs3Be+cl88/zPBvqZG3TRqCBK1uaYTNagDf8pDlodLbvng48ELcLUudANT15cpXlXC59
+O2QpWZagthuP9APpGmoJSF+fHsq/OUDOWubWuIzhGPMwZP1hSWPFigpJgO0pPtqkGSdHOXu3h5l
/VNeLi2UL1SlqIwQ0lNSfzlKQN7TBBVhhvCUYD2PkgIthEQz/Y5Nrdvb82KkZ4b8yxxHbEPPTtay
QBe8PvizU5LTRJolyApYtoJmLWlPKin5Jryuff/HIuzkFuitc5zQ4OVAbjmjZELlHcoqnT+Pczxc
QoRKsJcn85nV9Jdn4oKBMEuyZilenKwmx56yfFnEjKkhi4KLOPEacdDk5LB92zYSzbe/2vrLT74a
cRwKVXQQLj0WT75aOdBHoKQhAPe0QJPHUl/7ibY2bw/yl6nxYpCTuB2qGM5Rf2GHsBIKzEGtrLW5
Fr6Teflst+SL3h7vtEK3inEYEBQDgRXK/NOXWHXNolpPLCTfSXzTdaGg513kjoveKFprD1u7rFwa
gEIEZu1BB0Le5yRNvvVQ7H6KLDO/clJqu3vUPzL6Rsusd/bQXEWc/KvcwNcI00Wr+nJGzfQy8Bsu
W2GXTckh7ZonSYuuM+/99cflT+dQNj0k64L95uUgLW2vUHbmdDrzTfWtjLzoM38rPTPK66/L1sJ1
CNEtj4Wv4uUollFwl0yMKZw9ZBk0X7jJaGkQlctvWr+eOb//aKpezlcG496x9kCWjjzVXFmzo3IT
U2bYVn487utUDMY2L7N6udFicJbNmGB2PTQNfZcuaihX9bUuR/WhNcHe3sV13hQ3pQeAut8Oht2O
V3FeQ2CAkEymVgN+R47aumB2B7rayC1qt0YfM2bLDIV60S66GnMtHtpu82kA30lFTo0xOm6jSYLP
UqkeZNZQI5G4DJTQw24xgeP9FC11WH9T5qr9QYRBnSVlKx3xxM7ZR3dAJvnubcRBA8lrYn/0XUec
7PlxB/WJtDp3KqplQPwoIw2pE2xRZ58b6vUsWxvSi1WUjJf+j9/m+S7cQDvmdFFIA+tKH+Z5RJfg
pu6Z++hpF0SmFjwe4eA0WSErnGQvp5monSxuBnsMOw/O3bTon2LqylDGgQHafWmu42Gur7EbLVtD
aHFboYo89yNeb874icg98kYtfsWptHSicpbHjRrDQuNyjLNgWFU59qaXUXrz9h72+q2S52Qbc8m6
ro97sjHnMlAlNNYxlM5araMd3Y5qwnxmp/zLA3Fwcu6vUjgkaifXKsdujSpTPBChEwZUdxEfgdbb
MFeUuHz7gf4+lMsNH+0qZ/b6z58f1gakhbiB1R5lI1R+yl6bNZT9amKM/e88FfoHtgjJWfrneHg2
FIqVyYDcPoaqo/9eDdnrqREu7S9jDOpn5uXrSJDvJOkfi9wU8aK9fsdnY5mgcKLAHRhrRdZbaTjk
/qeArikuKvaNVzjRmQH/9h7Xnc/DwcIeEZy8x8VDPhLIdcAaAjh7b7GvTAfrBtHcu98jCTbShWSY
OUM8cXJuqxT6PoXbMeyTKFuBrCA13ITWErTxC9+eHX9Z3qhlMOexr5P1YHG9fI8BcoykUZqWL5VG
3ZVlObTOolhosKC5HasN/nFlbDjnUDdkwFlvaB1KkRon3DK/MzWLZlyAV2Kt+4FDaHHyWxbKXiDH
+C02vQNp8GAsy8af+/6YeNP47ncMcJ8W08EKmiKMOJk/AxpRP2oBLncGJW6v55HGOrc3zVQb7545
Pvoc6jdr7oJ9+mTmVF1RMEgjQirXn4OhWItunNhcpOLD219z/dEvT2mf2/K6q5CZQzN+EtHPbp80
re5FiIZkuCskvu248NMzc+Yvo+A8oRSFMJqazKkhxkIqbLhpa4QO1EE4FvjG17Txu8NB5PyEF9AK
cGoQIb2cmKlX24sx0U6Oqk85sDOWldjEBliYMy/t9cIGEsZVnHkn1iLcyWpzyybIUQAlh66q00vZ
Otl+4C9Xcone6ctYr2lkzYmm6d/OgXZqV3ByhFAzzu+DrbD1bxsQDzNUu4JEZp/21uMwWXSynp3y
7EO+/mZrJXA9wRGKUfs4OdYokUeBI9P0kHGBy2hKqVK9cvTr984NrqQ8JROQT0bK7GSuo1W3rXwp
ocB2ht7PMG7oXOyPZ66+r56Gw5n0rMDbwr2JTODLuTGKMUq9jtRHpelQAnIXSiDB/pn4fd1uXqwm
KrQEC9jN7LXudlopKnorSLIKAz/Mz35ERt4DXpMmuNAt3IgxP5LpDAyaRDiox7wR1vdmVOMK2n57
Vb866vgdoOC4KdgCLuLpOx2bvo3GHB1R55TX1Hzd3eTKD0Vg3UEkGXYyoHXQ2yP+5f2ukkJzdXM7
673r5P2SauhnSeYCmqY6jLM/hWiJ4+t3jkKDEDwH5qqYX82hJ6OgP7YqCVLpMJR0pcT6xoqY8KG9
Pcqr5c0oTBJWHQ+C/fTkUElr3h9tOd1DM8z47FIf1ohof1ZwTHfvH8kjd/A/OTvT3riNYGv/IgLc
l6+ziJIly473+Avh2An3nWwuv/4+7Yv3vZoeYgg5CIIAQVzTzerq6qpT51BcorREbn65axNko2W1
0Jj2SvOXS37ytfbQOMoAKO14ptyZC89kTcR3ULD8g6ese2mp1ZIO5rcCpcIawSIQdelpdjyacWW2
fIRvx320AFDBVla/ukzy2zJro/9N8FfThWaEngceJCs0e7fgkRMjCLKU1WnMYAy7vZ1yEVeLZBaW
3E4uUZ0qhThkZd4cU0gM52+XAMHNmgbT50RrC8hFRP7ztr0rp5fDRDaD9NwDMrVUPt8AJaGdOWiA
w8U4nFzRl2drBkB824o61uUz+kcAprRBI5WWvqfc0QhGCDBJFJeGSOuyo4uWuX6GiH9kwAKBQCCk
U5VosAY2AbJmces8r87Sfl1TG64kryxNSLypVKVHA1zAz3pqS6ZPEUWAJs3MnfEd/LsIFt/+0Rtn
SKYwhEM5Te39nn55kWzDBStserLoZZQzQgqoGp2hu4kfnR5Gx9umtr4Co9LytMoOs/qAhuYO12d0
Noy0sQBqsAz3IJj1h9tWthZE3ZLiOUHBBtNyeYA8M+8Z4mltKkBGxVwVqj2VQ8UqFWl2/wemZHjj
tc4ovhrlel7HZWo06AsIs0LtMm8gH7K0EJT4a5+ueBbHRBbgyKIpPF0uKhFdN0dmaYdF7a5vWhuK
+Ryy8p28bGvrQCNRESABJHlWrGTwyRNlNSu0lwkG6snzD47OaFOQFNpOmFMnHn6fFTJ08nPeyDr0
d5crWvqxn4I+s5kPcYe7aXKDMwQfkNXH0Ombxlw9aoiGPLn9mn3K6g617gSefk8j7GkWszI80uzX
RyW6BlzE7DEpjkqG4WvBEkekWWGNPOc725ndvwutne+5ZuJjtWrDziW5EQVll4KNhj2A0oeyBRUy
vC2S605owC3KUHn1DP/faUyNmvmo9NdtX906fHIunPQeLAQ9ksv9RvF71IQWOwgejzDZM633AVmx
aGdJWx4UyNyNN5FOOFHu/RQitRUdGw6f05XPYnUgm6JcfK9BU7ljamNBgWmSZTCVgyqOevnHQSVg
4sUUqoduWGrIcNoAHndeEFcJmsv4BbeU5HgIGAWRv+JFeLSbrHC0mWhS5V53qr1pPoPfLD+tUP8+
wAXVPGYuPP63v9VGDiAbMPJNQQLMK+nSqJMxioHMkxvO0LU1p2wcm38Y/0FbGvIKWGazws8FanJm
9EP3svXv29Y3viFPst9cPhSGPQlYfLnk2pn9bEbMLRzNgRJ/kzQfSxTAwsRL2p2Fyj9KyQMCsI8A
Z6Bc5uQpyQ5XMFzvcqE51W7rjPBL6R7zARzAYw1uxzwEeQShVJeZ43vfnnpYEJIEqezbC97cbth9
GDuiM0+H43LBgGzroV4MN3SXBkbYrIjG4pQXK6oDRsQUXOe14weS9ObkzZV1d9v41m7zOS0cmBY6
1a5L4yAa20zzGi8U0LiFfddM97rmuneatWY769w6MS9NKb7cCwG1LWj+cIQK+qivs4norV2fbi9o
y4pPicuiekAaqT6E02kVCBYkbghn0nKPQnPwYGZmcPwDK+QQ/OVIz1HWkgaIPaG54iIqaDP1bmXf
ZO1q5/BvLuWFEfntXhz+yVq9boFEI3QSqDV1Z/6or4w93F7JVoRBTJJbQOJwITO/NGItAE5tCfTJ
p+GJ+C3FrtonSmMJOuXpD3vMxx2X21rWb9YTLl8gmeqpMzMftsSKxxmg4PQrdf78aaJ1Vu2ke1ue
HQB8Bk1L5/Cq3M4gY2plTNCFqIHNb1zJuNjCC3uX6LW5s6JrU9yeQKVlmYeZetXn4spC2kTH56qU
ZELCe2HiAGmwruWv219r0xL5Co0Z0jGKSpdfa0Y/ei5zzQlTiPMQSte002K03mloq71Gggx+l8GR
Rdkgk2SuBEpDOs4L7ysglc9mbvJwmdz+M1NdkmXWiE7jiCp75A7pqxNn7GGJQGhQK1Oh4EXd+StX
qRvGuT58kO1CSMLN6VkAD97x+WsP/N3V0gEngW2w1R6Jx7MS7ewa14BT/l5vG+0YwGR7uv2tNq1A
EgVXFhDrq5PlrY3e9SsLyuJ8QXi0FG/baSp2mjDXdxg1DtMiCPFsJkNQzm+W6VYvK7aIf8Ji7yce
MiZTLMIqS6c72F+t48RwM5yRk3k/GRSbbi9yy0toy/wvZIMKnNyEF17iDRqVWm8iRjHzfqzAFjKH
NrZvI1h2Qn/Jo53E/fqyDDhkpi+Z6Sjqq/w6dVfWNY8hJ3QYitTv5lpHiytI4/xXJ6hbMaay+H8B
D4yeexoQezHlOlhK66DnwDc45OrKVW3U3cA0z8TxQ1hePORkD4wLQ2FZhshiIaYzjIH7y1uYu9uJ
ZhvOJPv9HokRrV/+7XKfEWGCpoaXR2ialX8K3CY66XO+1/jfCC+IDlE74/UhAUbKmbcZJxt8xvjC
nqXiOABIzMo2juYwVDuOs2UKHTMCmbx0YC67XJBIIE1Dh4kFZUwzHry6qB6CNVg/JpIR/7aTbtqS
KZ6k1gM6odhKGSILgq50YdK11mOh5cVTOnHlNSnE/H9gCiQieB+gxXjo5bLgIZBA6cYN206fT6jc
85BtSa886hs7LrF1FCwX0kzK7nCwBcrH6hh97U0In0Jv8FAbjCfYVCMmcMXk259tu2ruUbGF1aHZ
jTlbzki1mGyAeiRvIGU/Fz1i7Gshb17t1Dl3NazNmQvzxu2t3LJCNgyuknIxtPLKVhaNV6YLnY7Q
EGgktRPUvtOU7zVfN60EtC2Y6JVoKeVG5VUxJm3hOGHRZem7zrbLt5ohrI+vXwtVeq4dPB2/UNYy
+YltE6rtEMl25jX0KT25ud7tBMcNP4cnS7oDbWSSOiVIVGNjBbUOX7mZe0i4GEiMeEB+cYH11dvG
lUb6AWMV+S/INsUF6KWmdJqRXA9qBJGCKcnuUHbbK9RefRys2LAV0Rf3KOSr/Aek+CYXmpeEBKX2
fvJQtYUPPt+pbl1tG1ZkIipbqYDL1JmrGCmJqvOWJCTxguJkLqLh59TG/qlI9X6vO7y1JHB5AY9O
Lu2rqgt0LEgUDCDEEHGtf5ajrLLDpJftHJ7rAhcoCXaNfqBJFkdufxmI6sgVAbO4aTjLqvDn1s88
uAVQBFqyL5oVxN2p1Ias/Q/xZCaCjQWWkyPiHFZ7bmtGhe8h2NO1u2wWbvoOEfmm/Xb7RMgxxsv8
kiof6SXxg3uGXpDirPpUDoXW46wt08Hn0sqm6l9rYZT0FHizMBBabx2hf145Ut1d02hL9nGp9NT6
MFSzmI7CQCo12Yne1zBD+EaIBLg0eHyZR1zuWptlAaPlWRqC2U3n0zi0hTjYNWPTHygY+ojj+L34
2UHmjkqHlon2W+N4jY3qHOPdT2BJs/isJQh8vFlT8sJHw6ubPcT7VcYnOVEY85FIBso0Ko5Ia/0R
4T49DeNuyBHeiWJDHH1HNPBWAOOo3htVKfkZqe0JZgrYrZOXTHpw2vmAMrO8eCDwuKZcS5gB6wAg
XYlpJvMfLQL1eVjn9dCdqhSvPvgWCml/w0c4e58MGCGZdNfMFNL/A1RATvGjrvX2n7YCImqcb/+e
q0yUn0M1l3AAbS5BVkmEc0RErZyx69B0Fgjvk8CojusaGe+MNF7eDgO0R7cNXp9kmrfy5iWjoPWt
FqpAfox+43P3BZoTvysHo/iJp7+6niFbxIyrAerilNAdu/RIoJH0n5OiDK1UzCemdNdDk+nD3e21
/M6blY/pgXiC1wwkCSMNipk6W21vqPQMeracqiJssh7SKKMol/WArJUZ3zuLNyHuWESG80gprCke
bA7Kz7Fq1uodM93Wel/7ImiOMfQEzCeZCYyX5mCJ9oxMos2nnzK9hPnKGrxuL1e4PhN0e9kjAB2U
f3lhX+7SgoCL6zRdGaZuXAfHwIjReo7LyEH2w28YcqGI6omzhupDewbearpHw5ptbcclrm8S3q3A
i+j8UMqjwX/5MwJKzzaUmEU4Okt3P3X9zzaIszdMbe29RDa8HUTT714ttW7q+JeWBl2gpNE0eVgg
ufuZ0c/kBHt//jk3F/e0jpW24yAbzi5RTS6vHkn4qxai17xsmw4hhTDTk+T9sETOekZMad0jwtpY
l2SA57JnDpSBKGVd9J8z9FmcMnTAkZyRMHMTiRxbnuZsWL+LIt+rSl5/Mj6Vw+kic5LPZ7nwFw9Y
DRJvM7JXKD9Go3ierUU7OwUtgyqAw+f2IdsyBYIXoCTnGA5VxUknM8BJ16wORwQqzu7iOwyf1g5T
f7DxvTYVBJkAuoLqA2TdUEcpwRk1BBGjUF2Hq49O+OKOKZxVjDkOPCR3LoLNZb0wJc/mix0sYdFY
nC5nB6FXOlbmhMjpZKI0NevOzg5eewerYmCDE07CHphKjJ9nngu129Vh7hTtEaXCN7khkBgdNFTq
cm/ZMXft9NKcJLwB1U83RHFGuy+p4bRNHWZDtj5mPaMFvFD7nfTzGigpv9ULM0rUGFdyijnmW81B
l5z6KYt++PMiTqsdt3DreBrkHhbMX7GbLW8CUQ3fJ3Sedta69RXpg/A4psrAG0JZK9Tto0bPEYdZ
0/EdcjRmuGjomHe20Zxffw4A8BkU3kjtwR5dOsyS1KA1o1w+GrP3TL92odFJhNPsB3e3LW35C6BF
MwATQaakDnV2I2TLmhGgNT7C5jIYkB/lWf1MFjweFjvdGWXY2kKQ17wgaF9jUdlC5DNJLBEqDjXh
mCc9XYx7vRrL+0GYyc4WbnnmS1OKy+RD7KFsncj7biT0L2BRy5PoReHuxJGtHQTLCrE8ZScIQpWY
5RldYJZ+XIYM/safKDR0/w1wddyZWj8/Gplwd76YjEuXeYgkkwd5B0SZ9qq6h6uWxcx/sIdNocNu
DmT+waui7n0f6PG/pHjrOxQlxZsmHZydQurmltKRALiB+wGzuvTK2UqzedTwSkgfvSdrTmEfmVFK
H/7g00nKFeZVwV/Td7+0g7ibkzjQjMBR1ltHW7Lne0O27OyjdAB1H8nNKZXy9JMzTZdWOoTGo7b0
sELSfLJ6x/20cPI/GEZnUHrojcey8cc9POHWHgI9IkslB6JvrZxsy1kcRpjdIjQ0IJQdjUyUCHrx
6fap3jpnNCRo9PNmJ1lV1lbkNiQBOWurMtH/cKZiLn4kMUCl91TbUem6bU3+aepOAt2l0oWgGDg/
5XrjBOhtmvhFOLlm8RmKiuI+DxyExtB1/WqW2R5v8sYJYCacdr8sctP6V06cUY6l1iGBFoLn1suP
bbnUzVcY2jLeNEW3lodSaKv90EPWmvwYmqzZu2Q3PiLYG0rrjOfwNleTWBIiSmXLWIQ1uk5v9Kxv
nu2q3lvmlhVQX7wdedjgLUrdDbqP3E6ztQxBFvywGZmFekd7NZ4cfXI5NCXx8UC9VUyhlSM649Qm
EbnJrQapO998wzMrqnfO9IZHYgcrVCspaKi4k9qixJIArg6hcoRM1lzMxzw1g0OftvnDbXfc3Dcb
NhbeGYAk1MSOR67mJf1UhrFnASvL6pphfuhT6vj+Dwz5Dh0ycjspA3QZQealgpYx45T10AyftbiK
34KSEH+93gozk2TepAOQLylRlwS2WACcEnWB0xyHJGvuKsvb62VubZqcK2Agg6BI5ni5FsoGfWXp
3CopbHbPTgxWHmjeNPWH26vZiBWy/GowoWrTyFSbGi3zLEam6VVI5b0/lbrdilNq2+hpx3PDSwYO
T83cSdy21gZ9BN1nGs8sTtlBu2/9CSXNOuw1U2fgMUXQOc3tu9sr27RCV4iEjVY3hECXOzijsel6
PGNDXVDr0UyeElMFZ+BtKxtFQYYOaTjDGc/sFZPZl2ZWC+KtMR6qkOGhp8Url6NmBwDipo9mPHzS
hv5xFPabGjbAdVnyY2dlwc4n3Fwo9yaeT70ZHbLLX5D1c28hwF6FllUOZ7HyzhgSrdk5XFsBg/SX
Gi3z57Sh5X9/+WZa/VEPiqIKCxZ814xN/9y0dPRrN9tDiW4tiKNF94Hcnme1co4dc84oIHRVmE2N
exg7BG7nJH51O49Ia4MihNHB4ZZUi5KdOS4ZwvR4fp/7zjFBVXR4ruNljB61BfXE236yuSafPJuQ
izmVLnvJdaiP04qHGfnZoRFp99RU1hLetrL5kf7PipqpgVxpegOp0bC1a9gsDXM+F86cHt1x3rtz
N9I1wyan4QPB/4aGwaU/MLxO8c8u6tAUnvEM19wwo6IbRXDGRz5Usr71kWOx16zcsgoqnUZ6wMgQ
jGKXVovFytc016qwsRijPA/zkPWfalGsX9y1DL4vFNu6A3SyRvsHUZ9XmZzyoqJEknFpGDO5xkfj
+2UFJLLAJAS0oh6CrLe/4JafgJOxZPGUyT/1CwZJDrWsx8hT16bLqcjj/lyYsHvetrIZtQgXcIhz
knlBKKcZhHGueZaoQy0rjfejjbRGVKJv1Aa9+0kr4+U4p5P+UDTa9LedUKuoV7GE6EJ7O79k84O+
+CGqGyV6C4aaYla5iG9w0aFdEGgfcq37OuRTA/Hx/OX20rc2mMJZwOABWRZDI5cfkmAgMhyoDu2m
TU5TzwC807d7yOhNK9TAyRN5h5L7XFqJEFxzYZjn8rG9+Ygu8d96EaR/cNrB6vx/I4pPuoArXTjB
6tBBUOo82Ut/NHhG3Xee0b7+qclYKIT7mAM5ow7ZgNtPU9cgsFiuFnym/JMfLDPKdoLkRgsQ+pYX
ZqS3vLhkYruNGgPCw1CM0w9jdY+Vb34M9PS7p/fnVoufhn58hwwvhOXDc2FNp0r7r3b33tVbUdSV
yRCQHa4H9apztcV0NaMmP1mm6DELRP1giLx5MwIH3dlX6d7KUw0+bbI5UFcB46PKVaejoaTRICrD
whr+0y2hoTEiHoxq/pJBLLdz1jaNURehBc5MBMXxy9013Nmvki6pwtVre+TP51prHybNW6ujQPVX
3Gc5edkf5A3kl8DokaBhsFpJ9rxO+EPXLLLus65Hj4nmY18u8Tme9GnnPGwdOnmbM6qnAy5TxwMS
ZF4aW9BSKeemZ2porcfuiArClNzdjiFbDgJQV2ZbNBPpi19u5OIy9FU4WRXO5Ax/9fZknYsBCerF
Wrqdb7a5JuCMIDUl3loN1FHrmQlzD1U4DEyhW1WMxOZaODs1s60FcbdxoTMnTaVfecF3STCI2eyr
EKK8KhTznBxTMSLAU2p70o/bpsATgG2iNnGF/quXoahRdgd+11b2IW7Bqx9j0dKJNWebTtjtT7Wx
f2yaLL1IZhg28vJT6TkKg5Y/VqGdR8T8xVyO/mSvO0/cjUXxIoQ+DkQ80w9qeDSmldEf4Dj0mly0
fZxxqpuHfqwtEyHaOd87yPJHK1GDZgLgD8rEFAnU0ZRZJE6ZriIL1zwutLcU4/0YdZ+8a47oh1vF
c90EbnHf5p7b3VtR4vc7J21rvXIO97cQJJVBJWzFDuOjmWlloY5qw/uhW+aHVPP8e5PM6/X3NQ+B
35UKSVGrUoVWxqyZGkMlYesYZfLQVk79ldiR7KHKN5YExsUygaDwjrsS45qcvkTUyJCyBQzGeI0f
hX7nWscMntfX53iYkrQgcrqSluilTxbG4hZpYRfhbDqsSEAzWAfzq7H4oPnwRxI8ifO+mlMsTbe2
5w4rWdGUR5FbzhF46Z7U3cb5ksxRDNpRAbxmXLPHuZO9V6wAu/zJzFd5dPLI++/2Kd76OEwRc4FA
qslbW/G3bHRHfdCo0kZlkH2kM+5bh8LsxodCW+KdTF/uvnK4SNrIDbFD41jtUy/kc+M0pUUonL55
SmDpP9c1XxJyFRGdB4OnIaPuu3SrG0t05cwUuXggp7OUIvv0G+aT5jR+imw69lmTHStrQj7FmqfT
7d3cat/B8CC/GE1JGhcyUXiRZrUISvUiiwoeGcY/mpEAO2ncH6LqvvlT6R1WenjPxtHeuWQ2XEVC
oBmmYwSFQRTlIwbQjGQj8i5wSwjvbnU18+xanff6jErSakoWKAjfcczLtQXQzup0WIsw9db8oK81
qojB+pBOFNCsEm2N23u5tShZEKYHA8Ka0bpLc97oCTC8Zh7qiV+/90oXfcKSUtt8/gM7kI3/TsBp
QCr32AQyyrcZ4aTFGY8HQIb1A8CQYSeub67mhRWl6qjB4ROD1C5Cvamtez+K8kcLWZbXDiLSJJO1
st+gQtDpyicqk74pe6ci1Da8pfN+QYzIGfd0bbcO1Esryo4Jd+anGwUxY4xgHE5hUkOHvDyb8Wq/
2gkIFdRAaBHTdadyf+kESDWlule4FqO5M5X7uPW+VLBF/HytC/A0IruV43/M06jUF40YkniZejOM
S1wgW63+nGbpHu3zRnCgz8fwjORSAGPiKYupunHKJy01wli30XBf3rtFdbcM3XBI9SbMzewtVN33
vVuGwDR3sjUZeC5jrys1wXkDgofj0aD6X5zUQKeZpy403xvv8sHKv1hQQNuwOdjVm6jM4z1+qWuX
h10dPQFAwTQ4Ke9cfjvTHnl+xZj0x2C4L8t8PpdrMuwkiL85ZS5XRs2KG5mFAdm98nk/yOIR3ec2
DNoMdGggs7JjEaPSEyZxWSUngEwoEs1AOrJwYIC1O1n5GHUHZ7KK7DA1MXJ1ejIXw5u6MCztPoGh
ST/Yg5l39/a0kA8xINAHh9TLRfeYpXr7I62X+j9hLE15irWZ/79Ef7g/kP92yzHpqiRBysuw8mMZ
mUV/F1RZl5/72sp/Ng6Q3x1h9GuyB4qtIJb4tqQjgPaUW2ckdRsp31HqoVsnFaXcOn7QWmdgIGUY
4viUAwydju06pe8Gq6kRJJvW9VOEfLNxIi2IQYUaU5GdMqvKh1PfjiMyk3YRG48Rkpvp0Sytwd7x
yOsoIn80HWKyASlUL93nxVVpa7WVxlFARXXRvcc+mdJDhY74nW6M+Y6pa0/EFO5BBiBnCNTSnzMA
YK5QsAo9q21OxbiOx06U3c79uG2FXgVdaLrDauOvqKGlmzsNOeRiaEJ6G8NzEjX6qyMia7HQlpCc
2lTZlW8dCMFjLkV0uYBO4mkJHBdy1zx6LUea9CgGnqnVABnjG11+HCtr9KBbWQuSTsuxriskC9Zq
hSBO7NH5XWeFmGJajADPc4f2w6Wpwm+rdlzrJkyHonsrZt342HfZeI6daQk7I7KOadpXO6mo/EOV
oCHhHbJ7xb0CfPrSaFO2iwkiognFNJsfXS7n+76vY8hD4+AQ61p/N9b0IANPc+5v3zUbBWIJ9yME
w62DUoNaaG8Dr9ciBtZChLaK5j7v6zw+0v6mljINbf/NdiLn7zLhxNxPQh9SeGyjzD3Pq956x54W
hLuTAF1fDfwgZqGAGJDYUR+/3IvB9pKZRlwN8gpx4UMZRODcjWr4TKGsuJuaYv5+ewv2DCqZnW6g
aJBVOJfu5X+NonLexdEkPuhOvjzH0d7cyKY1CX2EMQE/U3nxGjNyug6BWIR8quEDMPrxLxs6qE9C
H89RMY0733crCkA5gT/LTvbVfJmx2klVJYQ1X9TR1x6o1HGCI/bn7S3cCp4kRZKSm1NK9//ym+nZ
YvmRTpgx6BKe0znXPuaz1b9dZi3+dtvU1v4xQ6+TVsLryYP00lSUNjaYSh9TEAL8Cjq/ukeHKTiw
4X7oz3G5A4HcWhq9PHhIKGpymyn3QgDZ7NLGbR02pVu8bSIPhc2its6Gnjk7ucPW0iS2huIpSRkT
xJdL09JIaI5P7T2hqwGZr70G0DowIDgfELvx4jd6rQXZzm295SDUo0lXJGIbuoVLo0mkmflQ0t4r
LdH3hw6+4uZx0vWl+vT6D0eSQUi1HFDw6jSbVi7TMuZlE/pahAa2G8efHKQ5TxocMGfNKNadhW3t
JpTcXOcMitNkUz5ctq5tJEwOWkct9VjSJWrRRkW9uASK+Abm4GVvsOnaIrc5fgmJKZryrorJRRl7
XoJKumY19IeoDZYDU4g/ocD/PDIftJNFbFmzaMzinPDjwYh2+eG6GRVOa+phqlvNKjt6HXzRIli8
X46W+5/nTHPf3/6A1ycB75ANS1AqkJ+oJ6+J6oadzLrQkiKgdq/3H/pm6k4JM92fb5vaWhuzK1L/
hrYz84KXa3Ot3iYkO03YgI76GBXzkB+iCPXLg8mN+OAhjrOn7nN9DhixBNsmB9LAJKjsim2HuGva
8vEg3krPzmznp3VerZ10aWsPqWtRqwP3TlFQ/vcXWSaZPCOD6LmFMVPzItSmeflRoo65niLLynY+
2NaSoO4ld5K4R9rol8YqpyyEoPsZJlXkHaOknk8drJ+vzjOBer2wopwzz4WCK9PqNrQg5jhVdoqG
/ZwXOxt3nZZhhaFKPpFp4RTSY15s3GyvadfOM95utdlDvpjG19FI0aJ1uvqvRTO6CdBPNO/EkM0d
ZOKIXqgBBEIFmqEz7elaUbVhjIBRezCEA52/EzPmdrrt8Ft+IUeb/p8hJfTXVmzlNpKrYTlExZu6
d7TzCInjl2DY5Zq7zjXZSV4EZFgotUD4drmT3pi7jiPcJnQWIynPkNQbx9nobfRINXoztj/6d2Nh
56EnynUnG9n8ipJ2Vva5JAb40rYrQBNbcdbCRuI8lJb+b4xcCHRNQ4io6V0aTz9ub+vm93thTzkB
4+gFa9piz42aEdn6FJC9iSj6H1ihruAxLOpTI1QSSFFBk1R5fDwhugqiCRD8yE0bd7etbLkIKAY+
GFgpOrvqOUOV1yoauwmraozv6RYSqhiv/NhRfft429TWtr00pUQptArqpXRxkbGMMzSxQW6Mx7K1
o09/YAehzt+833wmpT5oOJ0Hjmlsw4KH+d8ALHP3qE1RsicasHWdkHpArggUjNagclVq4yyy0iZE
oYK7/EQIpKB2VyBLrrutF2rdYu2Fq62PRUZBl4lxXYh+lHAVG+5UCBOXAMieIObQOfd2Hc+PZm86
H25v4sbiJD8lOTFaZEQQZXFeGll6xEs/rO1mYFxaF/1TM8KQc6LPPPxs62h4fa9V6kpBZYd4jGSQ
UULIqKcFPSJwe2U5uz+qBSmLg29r1Z4s2EaJknQKxJ7MGXkKqY9xTx+JRPZchVo+Bh+Mxk3PnZ+2
j7beRk9gDfwved9md/bs+iGwu+CLs2jpa5UZyYspBfA2psLBO0p93MSWtYBvBXbpFkA6k1Gr7xYR
J0gwR9786tfGhS2V8qqK3MyrU4OdnSztuAS5Sx451Me1Y6jxtt9suKh8QtE5kahjwOaXsRiB5d7L
k74O0SUb7jtn6B/MOI0+R0mT7axqI54w6SHb2MRHUnIlQFr1OhZrtjBdmDKnZnpR/WFGEPLV3QbJ
bfp/VpTLJWWw1UvLUY5LZu797NXzt0oT/s5x21wLvkgrCNQ+w3GX2zavXm7ZOWtxPDEdWj+yzqPX
TDtXypbnOxCIUCOXzwmc/9KMXfJpGhOnQ0bx0+Jo3V8mzV16D8lhdKc3bTfdTQazzIarHVerG3Yu
6o1VYh6sEmk+yHT1sun6slsGWGJDrRBpL4lagpNdjE27s86N4EVGx7CFfFMYQIculzkNiOb4Pcg2
8F9JGPhrey563T+AHLceoq54/YQTGic8YaAOY09J9xV7giIzPEYVuG0j/zFngf5BX1bvdPtobe3e
SyvKx9Mjxsg7N6rCRETNeZwapNvL7r/XG2GCyuBIMdjBZ7pcyljMmlPHXhWabWQ+VbpwzzjDHofX
1lLkKBgjbxCFYe7SSotWYFZUhHoDJMqjKIbkyRlndyfhkBfGZf0TOBeNLvn4opisMpZG6+qmFBTB
1jMo8U+eZeKbYRbBdzHEbfcBUQStg1E89x/JbKcgvL2RWz4IZz8QLzoWvDoVn4hs4TlTVlLCDqzH
ao3iY1PNz6Y5fqt7MoXbxrb2E0ka5p+xxBiaEqQ8p8qA5oFKTcu8eSxj135T9Ua2x2W/EdypXpNa
kRdQSVWbXUxOiSYRzHMbVbJ8nzrNPrZ6kZ8SPQ1e/0aibCT5UqiSUfRQkoEgEGPe6zh7vcbld8Z/
jIeSWdPz7X3bWpAkDwLux6p4uVz6oVY6RZkVFn44mNpTNHXoAZTCekZTLt6JSVufiJIRc6nAySSV
yaWptjEoI1qYstu6PJXIzp7WfDdDlCUM1eX5Okx5kUpB7aOUOJIIGfckCiqGzPzpNAfpUVjeARHj
d67X/curGvmbmL4XsqGvhzJQ6MMFoFIzZO1I2cuACV0jafhiTQ/9XmcI87sGG/jOmd7cxhdWlG2M
Vy1Zi44FFrOToaKZ2umjnZXxTvV+cx9JD4FpyvCkKj1VLRTtTsOIf1I1E/ACfekkjXx8lybj/N7W
kuQZBZD+TREI8kbbHf0dz9yIXbKcT3WdHbWoSV+6y+COxgL1Ll3yPA3e1rGRnYWu6X8t3eS+rVJY
432v9kL+5yA+vPpQQAZEYZtxVofcVEn9kxQFyl4DnjoEXvdsMjT2rTRm53vN6PXr4xbREQQzqHB6
uyqUrdMc1Oa0FMxo4CIHPJr1s56Z7ufbC9rwmQsrSixB9zJBSQUQ7Np0+WOst7Fz7wZNF9/9gR2C
L/FKksX9VsR+UU0KxlT0ectqyskZDhZDH90hX5Jlj9d/I2rxNENfW+cTAfZSTlrT6LU/0+gJx6E+
F0tjn/0p+9q09etRQ7R5f5OLQ5GAwIKycYa5GjgDhtKkCh6Tvn0XGYG3k2BvrQapWCg7mASScOhL
T/dJA9JxZWTV0jlKQzO+c1c3OZVjtvy6/X1kgqQER2aamZ+WRWAef0pwrAW6fnVvYKkVx2hk2uho
1bp1zsdhGI+F4VdI5cIo9XDb7Jb7UZuVOEYpZKjWgBELG4klqWR/mN2DbzT5yYZi4PX3i8uTkngl
h+xoZV1uY7EGeal5oNedrMyOrWVOd6m3mwFsrYVyFHhaE8YfShGKlRFsitUOZejDx3Dw2rF+P1lx
/uP2jm1EX8op1EaZq0flSV3L4BZNA6YDK0EhnrRl0J0zD07/W5yP9TFOWv8zDFT50UlirTz4bWbs
bOaGT1LYRmICoBk4WzX6at1q8CIH0L6uzBqUIzNw0HbMj0uLGvzttW7s6IUpJU+snSCzsoQBUGb/
vJPfeT8sbvA/MgJGyeQ6k/H28rONpd0UA90iWJSLFix7/0PosXv/ByvxKEuBVELSQk0AGqM3ywkt
0rDSE4BKE7eFQZZ/vm1l69MgDCTpaKWGvNrEsUoLdo6M/eqLGI3mIB20o3CK4QkVtenzbVtb3+Z/
586lYMTVMyW1WrufDJ7Lw9DSVwzkeJkeNx//wApNdCi7AfCC1rj8OK22dA1gDJxtQrDlYNhtEeaL
vv5z28zGoQL4x+sbCCDDO+pYrD7Yc5Olglw3G5b365K4Y3vo8omBVRuKof5Q6sm4nIKxb9tzniTj
oxijKZ13jtbWnhIJ6XqgtA6yXIkgDbrGST1FZbjO8T9LlhrPvpGWO92jrbXSMSUMMrEJWk7Z0rLX
wTdaXFzBaCUHCAF9SNrEF8cZ/kpM68nKxFsxmMMhN9YdlPKWe3KTcdBYH6gb5cqcGKIWRllynBvH
O/Ec08/xUIMBb/M95rDNRf4GfNNzARetLJIB/7UxXOaxImf41RaQ7/Zed+cF0bfVW++0dIY5xvq7
tIudUyGXoFyjv3sSNAx431KKvvTXYYziNs8ZOouqvi2PrROvf1ut2X/0O63zPiaDnrl3KUM63Zli
wrLuXA6bO8w1CgqaessVqRhkIKhM5kEJm77vomJoaeKoG4U4OyBQzMPtQyPXoq6VxhITi/S2SE6U
wIlQVN56FrmwkerOCYU1q2PmSFiH2OZp7+WOs1ed3jof8njIwoEUs1e+6hLZ5lpMuO5cS7qGRXPE
qYx0a9hZ2aYdHmuwKcsLXeVmYwRt1BbNL0NhBBWCI2I9+mAVX1+j9cCA8QLilQ1jvrIae2wslgPY
t04Z39OcpnmKs3mPCXNrLfLMkQxzX/P0vfRIe+2T2hxwiVrTc0hsmzj07dz7cNsXthzvpRX5K16k
97nb02YXFvSXfZD9qhvIJ4Igjr8X0aS//l0E2TrlI8ZIDKQmFVNOqY0NdVw+ztgHp6lt4tMKYPf1
7xXIDTnGFk0Qxs/kgl8sSI/8oq4cto2Obv4LIq/o4Na+9e/tbds6QnQymPTnb6pxyseh6pEg+Eu4
ADjznQHLD4bog2PRaeLwP5yd147kxtKtn4gAvblleXZP92iM3A0hS+89n/582drAGZKFIuqHBoIA
YTo6k5GZYVasFY97SIg7IT5LohRmiKBqw9rBRIBsp/BZXKa+eQvt0v8kZeb0Ew+i+ZVJAUAe2p4g
wD23oO4B9wmqA1TwVy6eDaUlQVqeX+hoVQdohAy3DJX5IBDHO2f23uqoSICGQ6eICGtVNg2VpK8C
SeVxibrua6TUeeq2qhGcGn/2f2lRnDvBJvL06cIFGfdxSC2wzLzP0k3muB/DwWryq2U35buWZNYB
Xfb69NhNNmcYK2TNcEVSvxQY2aUVSkq1jIZrdu1sbUzf1HJo58+W6ad7qoGb74UhwfiPCZ32wBp9
IfVgwJsoTa8M0dXMqeohgrFO4cZJs/d63FmTgF4wDAEWlmhn5fpNJKlDbNrpNfY7x0YnQo7P9aip
z54wiqQf0+YwOEPDtx6IoZsE3r0KkyuuE3r5YPi/QR7aHAIDIb5Dopjl8fG32m4hlSlBti2yPe6h
tR92zWiMXRVfjTCsvziSPPzlV0N3Y/rB2cFob5HENJ+BNQlyNWJW0valX+TG1PZhXMdXZWTSFxXJ
4aVHO/u9n+Tut7rQ7JMsdc6L0w/NS162ybVo8uhzAExpZ9Hbj8lVKWjMYcrhW657Fn1mNL6RZSwa
Im9Phon6HMWxsmNlc8QFMThTvjwlEHMj4b1cLsToRt+WdnStZVWCImS0vwxOPx2CaO7+rEd5+lwM
s/x07VZYpY8KVpyC4UZ5wIaKhNrBFF3lbqq/dpo8fqmpMn9+7Db3dhA7aJyBwN7WXyR4Pu3U0KNr
BRnaIanazq0oWuzs4Oa9YS0ifoJKjgPOlP1yB20zK5VgMKIreorZ51oLUXjKnVBPgbxXwz+GDkT0
8bo+xK8WUSImBYUjhFtwYeKoS5NR1ncw4JbxlYlrx/+OJHncu6ZSa9q7ROV4vtpzqWUHDZrf+dBZ
vf3HqJu1f6SfIvsnuUzq9kWl7y9dND6xfqiztkvc2e/H1O24FdWOgn1cZO9yZ8fITgzqlEtffd1p
/TcF8cvhJYWcz/SUNpGiU+xHfX17vMTtiSeCo0Ui9pNS4PomIx2vZ1kLpYtkIgt5gF0m+cOp8gDI
rRU3vz02tkkwRNzDARO5MApd6xQ/HLQyILWJYSIpy7M1t+XLnNv1u100/aue+vLfE0AwasZOf3ls
eeuhBtATBKoxDi57jQc0BwXRP1OOroqU2iezyQGAoPL97DNOo4QnFSoNdlKMsy7dxUjsylQakzMe
OHP7QpKoJmemm5rKBdyP4hS4ii65VmYKku7JBZIz0dbgDHL+xJlfms60gJ/tS8HVkUxfdpNeUo8p
3MV7SIONv0CSD8ZWRGCMdzO5trQTjVJkGvUcXbU+sT9TLkLtrI1s9dz2LRiix4vanPgPRn7G+3kl
KBqunbMSbH6l1kVXaVT+QjaUsa5JeRsc6X2W6h3fvLcwZMPJZQggNKwtF1Y7c1dIhRleC9WvT23q
m1eu5urFB/24E55vngJKn2IISpBG0r9ewxr9AtpwJCO4yKZYiT81Q2QYX4ZEtf9A2CPigplCLXbz
1sp2eq931kj9gtkrUkMAw2vDIJbVbER189o3vXIwa+7pvrWTw2iPe1QUmwPHGoUKDd8N/D6DHqvt
HIeQ1gNHwY6hvkNFqnZ9ZdgTnLy3IPyeDJ42r6iALa3ANqfbULnHV2ZTw1MaSKxFk+PTnBR7aP3t
gtg05tTJ3Qj8aMQuTQ3SPBfOpAfXMhv70zzZypfUqfcgjtsFEf1bQCe4pqhLrjtAmVkFc22H6iVt
k+TP1CZvd7Qy/h7UdHwfH66tF2IK6gRB10FL+WMs84ckMSfOK2WI1HmajG9ZHXhlF33Jc+X3asrf
mrp8+nzpAtAlbn+ux83knxxR3WWqQbmUYWtf/Q69qthQSy+FfHbn2riziTgEwBwCBdzcFJ/yh5XV
AP9C4P/KRc6tb4jszDew5omrSG2486zcscS8AW0ZkQVwLa6comMyi7lkRbmkU6ahMF52B7M05Qsq
B3uCDNu7kIQDD4RLl0/GKNhyUXk9pYNpQ15bBH176BiCUdLkLzuWjjVdgB3fuOPsXLdivIGYWGEq
f2nM1AJVbgCUXRrZ0t7lqI9fWxnB6MceeNcKCTojv0K9cA2EVsDRlsz0KJe2Mae3CI6ckxzGe1nu
3W8EAprQkfHZjX4A3NCIijNfdHFy5odcZnYp9VWOH/1VVWaz11m9b00QogGx4j1Z7VxoBwx/lZYC
0+JgHZRBqc8zmkPntHyeS44UlJiNwAZiWyrFKzdvND2XImApFzusjZeoyuNrPtVPsxsLKyIxgjBV
aN6u6t5N5NiJExtsX68MtybXu7M/V/VOBrG9jHAz8MEMtQIWIPtcOlzoV6MdhInKdJIgOZQzOWvO
s2Vkr6o/5orbZ0yduT4izdOOq28/mCGUVSmzUwyDv3m1PjiQpCiudUgM48B5ySBpcNvRsb1wLp8m
/+ONAnIicFygP3ggl4uUxtG3On1kLrimv6/YrXFQ7GlP83p7qgS8BYdghodi0hrlAeRTpo7tTJcs
SAfXitrSTbNpj5X9nhXaIOJTqSiCrq2UYTbDkB7OjPGEw4EEXz2Wrb1XO9okDAyAA7eA8FURElFr
vKdUSrbTpOPIqISuvdh+bv6rd6g45HYR/VbPs31sQif/NS3avRmArVtwYzCnDtSUeIn8aPmtZES9
Qo25l0sTjPU164P5UHdWdcrK+GlEkLiceKu4oeAJIUNamkr92hpCRuEvjc1ILLO5hu3SH09vU9NU
BzQsrLP4ZbJDO8bKr89ewSDkiNIJRvmHP0vbulrMcL9FJg+Y4v8dMTeFAFhb/f20FQpzRE+YEsDN
1U1lybHV+3lnQDkVmjCS2Vn/vY1Lfa/1ceejAW4CWCVKS6DVVjF86mRxWGWBdsmbUD4x/dof62nK
jhHYntNTS+J1FGg8kNbi9hAvy3LjpK6YAlkP4Um0Qn92J60PgkMuT3tF6NU5+88OkoEIjIizsK7R
JjVXbwGY6qZNtnRQwlA/hUxR7FyCq+v3PysOMy+UGZFC3FDIFPM8hjFW6jzu/mKuy0IeyQ/6+ihn
6vRvn9mJdosm28h2DN9d3g+GV1diwPMCJsgsbyVsbl9TSiHfWprIO3n5PSuIL7I4oTLKdO/yYxUt
09cjMky33CKZy9vMuYa1NP3xvEv8aGW1FslCX6fJsupm6N38KSxs53MMhcaeQNgqEPz4VmDEqKEA
4OKCWplRB7+YW5TNb3HYv5rt8DVnZQejQ05tLOH7e35RvIy0oYlwgcysrNlB6s9xm7U3Jh718Qge
rUQAb5rlvYHaey5IdMtNiC2qGKuzC36r1awiaSE5bQBS5RK8EbT9inH6KeyqPv8k+2FQntC40qfr
4zXe2VEDCBegAtovwJ9WF3Ch94lOFa67NS3wpEMvAw05W2MGvXLd+prxZ5KlAwivx1bvLBhnZGYC
diHa0Gsm/8JUqtngSbmlcRC7iWH6F4sIIXKJFNF6U6r4xZb05kn5ZeE+QLAQK6Z3KyQRVon5PNZB
MqQzZlVpQEWrcKKXLJzVL49Xd+fIUWjDO2kv8UnllRkHMb3EicL6ZviN37lzQ0zyPYymYI8L5a4h
QKQU8KGsptywPNsQP+V6H5mc7d6K3DGAGk/qxydlF8Su0SqjvcStzy2pid/ix5RyKtHygUjzpqnF
6yhZ3dVQZv/yeM9W0Q5GGM8XNwingHL9+mQnnaX61dRUt9FokxerbP7sqopyEPJnL3aqzuVnP/CN
8JjmarHHrb89A4DySNCpbDAjwju9XGDhqE0rUZy9xeXQfCnLFK01SRkmKP8sC30CI2iKJ7ueH+sV
eE0B+SC6W+fphpnJ1qCxXr0gEDlUFPO/lBmjL6cyHaabbvXtkd5n++fjbb63VDQuCZEBszG8vArt
aqmNGClR65tC47q+yOMEcjTTCcMgfEgj1e3yQp92zsP2tANoIcXh+REll/VaGRxV7ADu79sUj/Vb
6XSd8lMOMUH6SXLgt3KZEpOia1nMTv3L4+VuD4go2YJ1FO5L5Wp1QMCjmGPTZ8UtaP3sxUeRig5G
+eSklPiWDK6CGaKNTfaxlvBmPLA2p2Eobl01JhdJrarPQ1vtterufDoxHsvzgFAp98vq04EztvM4
TYubDF/Yi5nlzr8oA/ZH0so8AyyUPamM+t+ygDfI1OJI59cVU1tPweWranGrgyGBG61DTzdCcfjx
J1rFrf+zQqZDTZajt85BGUwx9DaBTrwwp+JQBGbnqj6QPa3w98pId72BcRWBMOeWWd/LtewrGoMx
7OBgdGe7G/Kblo57UcPdBdGqYc4YRPHG23lQQwXwRHHzY+KhIKrnY6/3w5ehjprz47276xJ8HzHm
TiluXaqqYsNqGIkpbmo4zIOb+bV6RkAY4gVlMqxXxS/V56ro/30tqtoUMiFeBKu/vCrVoCBORYzp
NmqJ9bsBCbdbyFb0JXOsPcWue1+L+xG/YKSOB24VFKHygHCVPOEYqtKfYLoyjyGALvfxFt77WkwD
MMJP9CUUEJYLasSwyKgH5Y3p3+57nNbmlz5wGi+o5L3p83umwMVzoDiqQDhX5bFeas2qTjEVknIf
gibpTlObG8epy8OdqO7e3v1oSvz/H55scrO5ouVX3BwtroojlW4zPpYEgjvPyT07IEA4UrygFENW
30jJlVkZlaC4mZk2npPQMC+1Dtvr898ItARQI3oqopi5XE1RAWSuqhjFgbws/VdminP9oDDg4L8M
OaqG/weXgHBQIGlwcuuDtvKHzYvlobVza8bxpq486oETXmO1ytxJTdKdA3xv/4gR/5s+FL3F5cqY
3IDMo+FOZ9fmY6Fls1uXbXV8ev9EV5RnUJR14GpeWmmL1sFOxaFtpcFAxaRrf4a8V+0/UdFRgh1r
d157IEgE2NRO4dJZaxbGsRHkau5wt/qWfI0z6DcDdXKnwHYTpOIPiR4kO+6+uQdpyDJ9LUBkYupx
XcmJJCYmIIbLb1YmyZ/N+K0sD6U8t8cBovTT4828a4v2FO8IjSpKmcvN7HW1lGobl7fnkKhJSru6
PBd5zVdrglj7XEvWsHPpbryEJILEkPCUdoHAKyxNlqkR6j4NnJs8RdOnlMrwIUX046fHC9tcTwQK
op1DO5FCCHaWViR/1FO7TbFSGMFBrVv9rSim/Bo71bRzbdwzJUbZmasCY8J0xdJUNBRybucw149j
ULgUv+tzKa72No6C56DrH1SRAhSASBHnmTdyaUrOezVP5ya4VVlqXH1Jdt7Uzkpf69aUnw02RQGf
V1/0dGj7rjdQK+WwsCYjuAWxhZirVP2cJ9OeFuLG/YSSB6EsUHzQrdTulutJ89S3oqa3rqoxv2WK
4kX+YLtIl3zrJf/J/gB3Os0hGlTkyqi+0AlZGvPBe+QaKh63mPD+ZLZ+mLq2H/vHir/25MzQhzFK
AiKG/g93tDSmK20gtGXyW2zE6jEPZ8edtXwPKPlRnP8B1iTM8F6RzAIEEOXf1WPCHPNQOOBbb7ba
+r2b5l1THsIuyvRrathN4bXwl4wvAHzTY13yurn5EIVvVai0xg6OfPMtRbLLhYV4MlhhLq/lio1Z
6NHYNts75Q5C2L4jX8H9Gb/ZcT1+aiCOmXaetq1FLmWqtiJiFEymq5eglC2/zas2vUWtWf/aWIr/
yvxvlnh2l1jZEfhMpOyY3FxekBUx1ynKjw50cetpWKdtbaMu9fRWM0HtZlGmHOxR3xsU3Nwo0Ccz
gw6aC7wtSKeVp4YNTjz6Rn8bJroxRCooQ7dMbBezsUdJ/PGaLD2InB1eKbIwkRatV2SnnIagqdpb
2AXjJ12Z0PGpwibAohy/OikCgLZidK6GmuilVPP8lbzN+mMIDMuNfD16crgCj6aWBoM2RFfgKzcT
ugxzACCtsvqW5239GzhC1a2dNtlx1u13JIcGnPERRqgAoJbOKjeKP49O0Ny6Xu/C02hqEuJP0Bk8
G+yJNJrcTBDa0n9fh5SzHyGMGjbtDcnv9j0rjPQ8aU3yG6K56vHxi7ddEi088FVUA1kY3eTlkhgL
GNJB6vNbEUOW7JqzZHxpVHn89tjM1jeJXMET0EK2EFFZA4untNII9GbMtKZ+IIKBo74jw41myIEf
m9qcb0oDrEQQMoMvJnFfrmia7Yo5yGK+VcFQuWHZByila8mRZmWN5nzx22Nzm5WBFgPNy7tH5wSk
2ioWavQKEJejdbdkRtc4LVsFhktod3jc9yDEd0wR4DHSIW5tCMFX7ld1gWxPxtTfii6YjhYrfesy
pXopSv/popFAQ9M/phJPGkCyu9zEsMlNyPBi9dZlMBJA71YyhWVmO4GJ+IUXtwh9LQah6KGZIBc3
0IzZLJ2yUlKVbLANzuHgW4ihJtEfvY70mJGX6mtWcaPunC7xRTZWKcTRVBa0TOvcRhs1R5qcUb3J
veaf6rCuT3NrR2enSoc3ZW77FyvXs7faTP2/4fXYK1hsThwFHpBxgp2cjp68bvfqRRkzdOFMN6k2
5SOE/iMkg83TCRxWyD/glQUHhc+scnoQmXaaKJyCJh/z49Sb/xpNpR4HU9mrya3XQ3hEoiho8KEk
FyDbpav4DPanydjIHpM50vvAOfdKTd9r4a1d5cMKlUVohQSz0PrBGQlrMyeyZ8+X7VLAW7/V+vCT
CrzBbUPjd1DM58fnen2NCINE5xRrCZp5T1eHDUmGeLKg3vfSzBzdwArN4zSGlqtr6c9NHn59bO3O
JoqhC5X8DQWvDeVgXRmlaSXV6HWM9h/1WvIPbdRWO1ej+BQ/ej7hDvQ+NOIp0HIZr/vjkoiogd8N
XpDkxd9GoejHYpz7y1j56dWvGu3XNI7zc1vshuz3LCOgRSVJtDjw/qWTtJpfZYYVD56uxNVxbObm
qFZNc+TXmc52ZhWfmxE+G7+qne+Pd3Z9aYo1ExfRuIErSgyWLy3X6VjO2jD0XtLm8gkovnRAuEF2
c39+9n5GU4u2GpJXvF+kq+vIcoyAoahd3npdOZvfoDpg8rtSwm+lNe5N+H38rOWnpOREAVxQ8IsE
cnVBO20qh1GvdN6ombGMHuqchV4sNWb/nccxjY6hPmTxN3uog+A69Vo4u82Yxfab0juhcnBkUEIe
QVUgnaZUHoOjoaNRtHPTbvdeo8osEGo8WtsRn0HXh0Edx85jjgrcB9KB5Xsf28XZ6dI9qNA9W+SF
wCRwYvq4qw0x+iKKGxRxvSgzi0NHKe11yIaQs1SO3x+71Paw4shA0pGT5+3fUGgmQajkTJzjUknZ
fHXsVv0+pfGTOm20i4CvIi8CO4sYQFmDFmQ/Kxo7MBuv7xz/EKVmeghMvd35RB9nfuVIZCTk0bz2
JOxrM5UzQz+eIh9TQlx5Vge5vMqImv47BvBotm3cnpLSnF5CZEHONKXlU1LI6dkx5mHnCrzzAZl1
+6ALoj/GiP/yoGa+MY+xLTdeEsv5m+GX8adabUfqWdm4wyJwxxRRDTEbQ4nc7+tiUspzP8JZ63hV
3KaeGoOnqQypu8yB/iQ7GF+RziaFe6qAVEMI3ZarUuesbXo/sz05LRU3qJv4HASlv/NYrUMaYYU3
nmtOdKm56VZWLB10ELG8F1pdcEas2QaXFBdXmLX9c9P0yXedqMdzsiw6l5OZXB4fiO3tTl2V6TaR
EJKsr5ubc5b36N/5llcBCvw0deZrRdh9I8GZz4QM1XnuFeVdY9jh+Njw9pHm44kZX8E1xYTuymdU
v20MY45tT7fSX8MKonSIbBMYLtPJbQJ5LwjZHnxOPBzzXGUCA7B+P2H5qRNSUMuTogQez6AbvIZX
5/R4UR9jQssjSYkArxH0eNQN1qXBsPJlomBZ9apRmX5nFKUJD6qGWh3ow9DoPeJWuTtaoJq5yJ0x
/KcxtUKBCrmyi/fcbrX6lmV1EYGa5CWihd6qynuS1VZ0A7Hu/zJElam6kz120rWpC//TnBZwQ7tM
TRgBNHLRHnfG1j+ADxPUwMfOm0Vyu3RPSpMT6ZCheLR+GDeZ/FbWUO4a0+FdofQynHOpMUAaVBK1
J9ucSmVn2HTrJyTrdDHwUeR6SHaXv8Dgzy2814HqpQp61S5arK39Pcjt6Rd7tKz5ELIh3c4ls3EW
bAmBKEbCTAHrFJfQDy0UiQiB8dY29uo5HS+JE0bnBjTE9bGz3LNCmivAleS6G+bGSfcLg1ZQ4uml
FPo33a+68gBnwpTuPBR3DDEazJANB4DlrKG4TIK1SjIPiZfaJWN0ct6eqqAOvz29HMEABBoKbxHj
/stNq4uccUctTL04GAdXi7X2QNC9N769uf8p/jGVRO0YnAcAFLHWHz5NWUeGPg5+5BUD1ExmXKqf
ChWeDE1Nn9Q0JBgRpqiQCaAXE0qr7laTJsiRm3HsASuaj1I1+gfUaKwnC4wfVgTAA+AFFcY1n1uT
12FBuybyMFaRoyhpUR2SMSz2bsBNGsZyeKUFlJdyB99puXO53ae5k+WR1w+1/VObzPopjSvjMupy
8GmwpOpCj1R5skwgVkd/GoyXYP0lc1kapRRejTHqb16I2OsfzHNMf6R2H76GVh9/rTRz+BybsG4+
7YkfZSQ+msB+rKupstFPupLosZepUnb2q0gG3su1+bwV5gCZBAQKCBhJWy7NmW2qs3qUeFYcaSc9
gPTSV/Q9lO0df8fPiScBetPQXT+TYRgm3ZRZiVepwxBf0ArT57OWNGFwyJxsF8d2zxxlPorsKNvw
fq2OlwUviK1JQ+lVdeB7w8izbzdKeAZ1lO9cspuXhXovlyyvMVhYsvTVJVtMfdm0VVl5vqMN5dEB
kZG+MxlhZgdAzCqatZFTqoRcc9dfAq2ECfDxB9yuFYUREGwUr0Skt+709qVqdDYDMZ7WG/ORnf5b
LsvqEPbz3hnfHj0ssaEfLJS0MFZXYxDUOUSGbeXBsuJ/KiVJR5Xdsn6qWls7JqPhXA1rjp7jcBS5
FKQavNvMWEILsa6VhT2QZiNqCzK4ebww+dgcqhFQYF8l+c6Bu7OTQIihOmaUk9aZvjrlfiL7juKb
hVcpqIhTbFHn+DCoQ9OclFb2pZ2Y9c520nolXGZCinO3dlKgAsjYOcQbPDfDWfHb6RWkzfTZYvzx
szmnymfEn/q/HnvLJk4nNeU2ExIFBOvkXcvjjoZun+R+E3sWacEbtG3aSc65qsckh1ggL8MOFetk
LtOfEIaS+1ObZdbONovDtwguGV3l5SO+pJspiMyWv8LE7Ls29LZ0gzwtQsXcsl0ej70W4x0rPHlc
1Y4Qvqdqt7RSTSrdl6j2b3MVhJ8Zs/uZgdZ4J2O8Z0S0oERRnEdWXhlJ1Lk1KiP1b3mUped8StuD
lsDS+vibbf1SYyQCrKiAHpDcrDYs4UoJVT0PvEmB3GKGvtIrMsY7Q0PaIznamuLSpH4k8n6SxjUG
3mE8Jje0ofAyZsPGg4mAEYzOhmREEPMM8HE/XtnWG0ljcH10paBsBxiz/EhSWvWTWdupVyapesxS
TfNSnO+kBeP4KUJB7qxYoXUsm2A4DcHwJEc3B4GMlSeCMXAuZEoqS/NZKt5dqZs9hLNS6VjoGvgR
nbJH76JAMe2x6m29BXNUbRiUFNqV6xw5ZdA9aq1i9rJ00q9h6dhHNEii0+M93X5CZoHoB4EZpThE
ELtcVEvMMKRTOHuBb9I4qTWrcZ02oyHkQ/a1Vwa8aw3VbLGDFL82Vf52RPpbsiZPkavmYpg9cj8V
Xtog1vTz44Vtt483DqEzlJAByNCyXy7MifIBRv2xpx6uVQEF8ThmUEgHGv7YznZJ4i3VHcJmnhsI
o1Z2csB6ZGq9p/m97KKmWFxTiArObSfvyUvdWxIpGpnpR6F/TcnjNIg9zQBJPEvqsqvs5N05kGC/
fbwgsTHLC1f8fBJAXciZbN61cpRGjTEWxbNkUPVQiGk5al0hEt2QnA9jfyZYl58cQ+ZsCXQ0sTIQ
D5KpdavQykNl9O1S8RIgG8cY1exDUEfWoXOSJ0XOP0zR3KVMQQkGlOrK4+ssm+U5ixRPG2noTn2a
nVEaTHbO1fZbifuQ0PVjTWDNl25hqOUEKbAmez0l01MdKJB7ldOertpdK2ARkUAVwdy6wBNGCpw9
gS17VuJ356kyZldr6z1Spo+kb+kSbJUg2xGADRqQq8VM8wwZTD/K3mzVwXjGv/Xo3zHN1PwlH9VW
u1iUYvTPrTT11aGuDchyegnunxNXTzi8p3JXhdcyLzv7GiQGAM3Q8ENJcuWsagwGOLPU/lmZ8iQ7
yfCv8xf6HNGSuAmJTI2mdPbkq+5tm5ifVtDkglh5za4Tj2pdExpO1N7j8WeVgfsXAdTfO0nbq4FR
IipwILJ4NKjgLn0gIEhN26mbPMuX8rOcO6J/lNgHLaj2KlZ3TYnABTQ009rr7I/P4keocnKx6gWg
8nJgCg36KVer6ubz4/vhzuZRi8bXRD8HYO/qYtVLNbKyJp48uUFab5oq1bV6ew+RemdBwAaoKSLc
yiDf+vxE6RRA+jKNXlvU1XWqYS6Jyiw8FFO7p+SwNQVdAMR1tBmJnDYc24YuOV0R+5XH1aC+pams
/B47o/bC0I20A8i5Z4pyM/ELVDp3AqYpGh1r1GqvIWy/IstSHNregJ66tHeQodt0Ad4XxiCxRd+H
EGLpe2hghGrc1ZWnqmCs3CTIJNOV6l6qXOCIRXbuRyUszmCPY+fpF1FIf5Ib0VEEZL4mhyzawjY6
jrxXFZNyA6jYnhpJsc5ZRF/osS9u3yrERgEeiUoEM3vr4cAAVTY9LM3aq3MpuzZW6lxbJc8PWZf1
h76TzZ30fev7NJx474n+qMrSPl3uKpVeY+gKPfPCwclugMD1UyD13x4vauskGOGb0WSkZ8orvDQy
JFmmV/mcefkkh785wWAdJ0ZWbtQThtPzpkhIRA8fHsoN0hYgdCSTW2UejavuEKaV4aa1HxzzIgz/
D6YAezP2SBZLxW+1qkQQyg3+kHmdafyjzbV6ZbwsOAZlq+8kQFunIBgD7U1Pmyb6hoXLmdQiRZi4
8gZaon9mlp4XHloe3XSWlSYOPRJexTg+3sh7NnF4ckcBvQDqu/xmIOD0MkZcwQvmsPsG5VpzjDMt
OgdxGf2OLLOzY++Oj4jMALenPwAbzapMGxiFLM9SXnqjo6eSm6mlNbt6JVcJmZdc/vv06iBrp2zE
H5rj6xi3Hwfa5jQHvDKVoLvW1dStbOVnf5Ru4zyW58fW7qwNmL64vVjYFhBnRoNearCb0atCM+tc
drlSn9ANqIMreMx2T3j0zpkGS0hLjmyZSsO6uWp3zeyUaQTIxE7Hb3JACjuUdf718aLuOAidcVhO
PoQsN+nIMOnwtbR+R8ezcM6KGYUEQaVxaQEz3xKESJ9+pUHlCPYqQJkI1q+7OXoeUR3qgt4DZWC7
gWZMnlEGzc57dmfvBFcuOComOMAxrtzeGvJCU5nW9Ma4BxCXOc0tpll1fbx327eMmQN+OheUiKPW
YJyYRoEaSUnvScBZf5bnqT/qc2JeWt8qjqi6N5+kSVOeverxCTHbzDZyhUAutTzRuRzFZgTPozfU
ivY1UrXwc11Zvz1e2Wb/MMIMuFBnIw7ley2NBJMdtXko9V4wDfZ1iuPskCfhHkvuPSvkwcS7VBLA
m6yaIJmqTY5EbO7ZSZEe20zvXd2Z90pom2MrDhGEafTzIZSk5bZcC7Q6VldAL0bXfrLeERBFD8Cq
4vchz4Lnvw31EKDGlEPF678yFYdSV2VJPXjSIDWqJztZOx5DBI6enW/g+iHfobzL96cYsy4Ltro0
8OXzweOY6V8tqa9cDbnd7097wccMD9ESuQKlmOXOMdqA1n2NqxljMLUUrLvu1pqmEe1k9hs/EGKb
tF0BNNMKgwN9aafr/L7lKRm9CN8+kjyOr1lY1s9e31jhlvuAM9N2tVerYajZ6Wnpy54ypdFhHprQ
LXonPZXtLsfhxuWEKQ4pQTvgfg7QckFxoHXTpKSyZ8IjlrmZ7fcEuXwgAt6QIszp8Xfa1B8Nhmpo
R/Fvwlvqnktz44wMthGxMuCO8VluOun3fuj0b20WheeQoAR8pzIeNc3/p4YT9/bY+p3FEl9QBxfS
fSST4uv+2AQepXwEmyJ7UajoL2ZhOSiI5dEh0qJq5/HYXLgs1KB7KVgqAHWtR/Bj04g7izEBT6Yy
eJjy7n2w9ZOkJsPJsrLXOSv2uJK3rimmDjnQYqAXjNoqVY60ItMm0BBeXXdj5ZqS8hfzes6zKGOh
I+qATdME+SETj2vfnLQ45hjInqSVQA57i5Nd0LdQSqvZebS2nwuOKjGxA2BLtDBXCVgMZUKCvLPi
yXnu/zO043DKS6s4aGUn7/Sb75giSRbU5OyewAgsPcPJ+1nK7Nr3/LGIKjeSR+MkM7nu+oEzPcvH
whaKjJxGjEDHULNbGkPVkevfiX0Scyn618y1zNPU6kk9Prq/vPecaeBLYMWoqy6t1CmTjZmfWF4S
DfmpK1XBQl0XO5nC1s+ZFwBQIXB8ePlaxtwGfhr6cmJ6UhUV5yQKktY1h8Q+MVoS3fxuGA8UDJ4u
4yIqQIOeoQjCTf575et5ELQJz47laaU2uHhPcZH0ctpZ2ybg5B2hCyQMUFNlQ5c72OsKwGlf1Tyt
0tSTqVXhT3FI7yTQJOvVDrTi2TdZVNpBawtAJMnCmtcmFH1IooLmRatQMGeIsoCdxE9/efIS5H0U
kGXg87wxTHItV+X7+SAht4mVJPB/byc9d52sHl7Hbh52NnB5JXGeuPpAKJFjCdrZDXiOdqMPsZLS
nUt7zDADmk5zR2WQ9sZDl8f3P0OE0B8Ch2I4Z/WlhtwnO5iH/lw7Sn4Oxh4sQF9FrygX7TVT75si
C6FVIWD7q8OrBXFIL2Pqz0OrnUZNa94Lpe2/dPMekvre5vFCAvUWeGpaI8vvFDQMeySNzZpaqviD
E7duNml7bCfiff//den/do7UgIFMYkGe5dVyQjR90F/CStPqwUsw6sZZirTmACjMPKTADn4yC2l8
aeVuJ5tbRgIfhsmHeahwD+CBazesEBGKVcRIzoGiSReg1SGBYVvKF9kc62McV/IVzKByRonWOZqp
vqdmdOc7igBYdNB40DbdhQqFz3iesd/mUu7KQ5IcmiifvCwv452wY4Xc/99a6brS+hRN6zWhainp
tRal5XCecqhKfF91LlJe9xdND5qjCXG82ynz9CLExoVqpXWKFKQUJru1XEMZi2uXwaGSz4n17fFV
cMfFGB6lwCj63CIvXLpYmNTMSfQxe9DmymkO7MLt+9w/Praywpv/t3wuNN60D5ar9adWwsRM7Lwb
znoNGigH9vGmMzSOXnfjH5NBS9wgbczLaDTtQWqQGgscNT7FVt1+efybLC/0//0iDJ8xg0+JCTTE
cr1jIrVNkOXD2fJD000dW3qpGJkCo+e3576Unhsk/8+eCbM7uQI0t+YaoxdAOJgMFKzPZhSDVApo
xHVKUdKSy/f4GbbuLGbMCP4owduAMFbnuJlnBcZ8jaUZw/yupYnzPSvS5BTD8tXtJEH3bdFoZOiF
yvi6iQo75RSHoz2cY70i12qgfnBBYSAHZrX998efbDV2LPaQhQlRYThQqcSveyUDTWAlSBkZMpvZ
L1/Svg66t4m53OEchlar/TIltvlZnv8fZ+ex4zbSruErIsActqQkqoNzGNsbwp7xMBeLLOarPw/7
PwuLarTQAwy8McalKlb4whuSIA+dCaixIwynjVItWGVkZSm6aaFZNsQpN1bh+vAAJiMwQIne57Xe
IzdsECHSWrzplDhV+cGvcK3LguB1Ihj/mz4IMPAFYBJpwu++a2XXWtcHjLKKeri3XGGGUg/6G0f0
2blQBNheAWC9e2HC0ktHF1D9fFqX4F/0nqsosOfiRjTwhOS9fGt4M9E62AiKG2Fqd/w63hSpGe1y
CqZikEhXJlkb2Qig9eFsqUCL0L+DeNeoyZdHW0/KOq6klXZxgriYejCWxawPg56V9nti0XaJSvym
uzvlUoIPF2NUt2pLz2x0NH42psETS28fZo7ramadROKnnv2/lhUBdjubvgPbvGWx8cz6E7Sg1wbL
kRBw36+woOBUtp/MhC6NFspalVGdzLdGub7+NmspSt4o1ECa2iMnJ6OdXVV2y2nazkm3AvHT6wcr
RczW6a0b+PstPNl9bMI/4JkEtBvUdVdYSHGdkAs0olOtVXXkDb4pQuVb69FxluKhxOnsVKox//7y
dfGUV18OS15FPoKGBK0LaMaXV/xYBGU/0MU/tX2T/JvAMlaxbRdjETZBawTfeXymryjnVN5Dk09D
GqJTXBqnQBl5cMzd1P5HC8zFjoZqEZuJRWUlb4vO8wusqWzVHw21QmszNkvh3/5gro80mKqv/dqW
/b3dFCnC0Y7A9KLVa//BrLFeD2WnWU2cJ6b7dS0STYXzNGXmu1rKVdHeX2EJbH5E8mwOi4t9YyIn
936Y5ZIaR2su6986OmpJnNSWlJwOJ1+6Gyfzevv5IMIoVTw1VAmoLhetMNfRhRtpwdxZxTlb6zYi
GX4dvHq7ykgEYAvhe0PS6+57+ZldFrNnLt7JqPXybQN/6L7R5S12xHVAS9AM8cqk6wekyN7m+keN
p287o/J6zzs1mqzf2/WsnSYtXd5muLcfum7MvicweQ42RJkbVbtnRobcThmSbHvLq3aVkQa1i8Yf
Xf9kG+PZne08XKT1C6exO5S73s6JK8MkeWVFEr1VGC4bkHyz56G2vzeJMIRvzsLtnNNUdeZhnebl
lLeGfuOx29+EjLIxHzcKHfU7mPuXq5pydaX0OZ2T0VEO0dLc/9UPdUBD2slelQU/TQjbENdmtO0P
d5f3LLJripH6y0kv8dZAqXD8thT++uPli2J/FzIhij2U2AlhkKDZx0vpgPvrxkE4Fapz3GhY1+5z
0kzlFLZqDn76jtRv6Xo/s4abBxBqItRKKGrtrqapgva5uJVLwIBq4ZB3xWnimjkCcLkFnXpuKChr
sEgp7IIG29VHRld0hrcw1OhZQ1is5hgVOkLRWbHeQpQ+t5Db1kMbcWPq72NqDINB76y9e8rmuYr8
tDR/pFLhqODOyftpbbzo1R+OHjg3yOYNS1Vm+z1/nO9VVI40NixEaU9plLYoyrtGucTouqqDRbb4
H8Yj8KIpTVhNEXI3ngmXoUqAjp3aIvceGUWclnqVsesNy7E2NPH55fk98+lIx9Fn2RRGNvDq5fzs
wiVk38YjbxV/NW2FRrUhlu+djyfdy0Nd5aUcgk3uY5PEBRWMLfrlWAbanGPfVsnJm8fuG9ZKSSMQ
/x3q/tvgy8r/2Nt+56B9lTTmOTMUqlASDu105xjp8tDwZIwIzlWZfjBFYXdb3bRrbvzI/dtEHYwM
lT1EYyygCry7z20KR7K1Ne+UO2t1sIelP9ST+v3ySjw3CO0piA8ESKRRuwcQcT1aZChvnuwCAwGo
kVq4uP2tWsv2r/wZm2xT2WotNFy2gul+lCWVVVGPVnCqlkndTZXCODEb9OPsDOP7pUnSO3v19KM3
mOknbzTU8bWT5E2kNvVkkbTh2y+/dllIOVZDkcbFRA5appZxcmX56+VBntlT7M7t5aX5wf2zf3/l
WvlNE8xpnGNJTawDCSkNK7qd+aEb1uCnkXS6HY9THxgfE3vVk4J02OmXA0RwBKjTxteoR0xF0D/O
rTn89gZrep1T2fbE4KywYajBYUIF2d9ZeI4nxWCnWazmyY2tonbioavlq/QL/38UVgIKG2eVsuTl
ereJ3Vj5WmVx1udtpKsqoxSeNa/+qswF+gwRB2RNysOXo9DAX7ylabLY8hsrdOdCRBN1wxu34PUB
AVFMOL+pRiFstgcX1wDcJZowWVxTEOeP1o9mqxc3ujBXo1ArgZnjQjXku1zpOI1zkKR20zGKEeRH
Bf43KjABeu1c+JfBk+LyDEZsa2NdrphvJZksCi2LtcpNkIALtB9tvzQ/Xz4IOyNRPv/TMLTKqLST
dem7h2PVLHceFI4G+li7/67B7KxfTC+TTkjAkb5vk6Dq7rVRW/XHQtr+bwjgyp2IRPCfDqs+n/JD
P4Ok/DU2uCKe0sAoP8nChuY21t74Jk3ntb+3MjEV4eqsThaPYLDzaJFFqkLdEkja6Xo6fFD+AAv6
5cldPVLMDVm0jbMLvftKgXmrTLoJKRNza1EKtO3mATrTeq815S265HND0XLfnIkxrQZmd/m19LLA
2w06TOxULkYJNd5GOW2UsAjyWzyEfcq6ya7hW7A9vZsA0P6pEYXnTpMKING39bnfbGuc0fnFdfxx
Ee77AVeIV6/iU+11U9/HJ2qfEGmIK0rfVkXsFG4brphko36Y4ARE2/b08lDPnCwCzg34Q+xJFLpb
xSJAbLQo2yKWpVnFgd5NB6e0XmfM8LTlt6iTPgJOkJuC0uW36mybjNjsi1iDRhshEC8OnqGSG5vv
2bmQ71DGgNNG7e1yFGvul1ErKE/lZH/HaTKmqHARVH15xfbZHJtha00QiZGxUhbbxUYO2oJtnhtF
PHpcQ60t7Ieuqg2oPbam+tB01Ph7MZzqzkYH//vLYz83Q8al8kStBqXF3dXR1FNaeh1jk/20h2Ay
l4OGHPSrkGf/+1pkQCQkZHYMtq3AH5F0005Nq2selisoWB+aDG7gumI/9R/msklUgrahybBP56rK
Stex1ou4rB098lYPzsKqB699BYliaSNBBKFYTJC1u9PLbuhHI6vK2Fy17BzUAxm4qr68PJVt2S/i
Nyg9NNP5D9w+DYTdIFNuW8u4tlXctwNisCvVmN5y6iUEFZSfPNkZ/7w84PXdR1UGjWeM4+id0K26
/EJePSYQQigeOVk/vluHxTpIrWj/ccvqxlV0NTWCIAomgOhoNYLY2nbkH3thQmZo0juzjI1ZU/qD
PQ0GdrQp6vNn26Rf/DiLEZ7Jy9N7blAaCMRHtGTQsN5NLx10GHkZl5LfpvNh0acp9vGFhN4MFTLs
+Qp/vzzg1XoyS9CIm1kzegakrJeztJrKSxIIt3E1mzI4JpkH8qjJPD/ubYH/7sujPTc94l/2I28X
F8huegSyae7pC6OheBai5t9/kSrxf3FFW28SzX2lVQYHmuk9dYq5fIlt972C3oW9kqK2Ftfd3L7R
EsP4oAFD/yk7knIjrW95Cz83QWgRZOE0DTbJr8vl7Kkglyt4oFgsS9HCXdVG69D3aXGuJy/5MLdT
dffykl5/QEpD5BZEohwI0ISXI6ZJVWkG2kpxIla6wqj63pd+nr/TlqU5vTzU9eQYKoCoisAKpfJ9
Y1yl0Liq2RKxx4eCgqHLr46X07YoxzQRZ2OR8rVlWGgRGzORbhelL1gf+9lRecrtugf0OSwptZPg
C3A5dSMreWYJN7KC7W/PJ/Pa/v6Pk176nTnn9JHi2SChDjWZ5O9HHrvPq52u/768hlfvGBMCowP/
iEvz2u0HUlBbLXndxDR27KgrubwPXRtot3QEntSrL27mbaANpg1Om924Xzlby0aT3SfjNKiKT5Ob
KxUlq5/PZ8JhVOGWKSjDxs9bdS/8XKVvuerSL9LL/QXwS9u+G9zSGn6NbkF9NqlSB9txHSpT2FSO
k7yThYCnVWXd/BVUjtNEkDjT9R5K3mrdLyC7XcT+x845Dq1h/Gj8YchESAFgDmTo2VPz2kr6tlFI
+jDQJabbXAIvv2Eg1nWplF/H2kzXbCwT440s8vXLy1/vKgLajbKdkD92ClAn0xSlVfP1ggLtWceP
mnrAaqWuy6OPjBrrmsnPopVV/PLI28Wx/5xc1KCGYMltZYTLkSVQCpVWG/oZu9szHPH5mJhDGxmz
dD+iK7KcWyPNP/twht+ko8E2/g/jQ5gjAMRS8kr4SNrppCFSKzZTyRqRrbr4kWnlHNVSq95KZWaR
g33cm14bg685z/5r02AKFPBqeDggrVOa3j0cAwgSdxUlRzQp/TvXGtd3Q0mY8fIkd5TU7bkAgLPR
8AEXbcj23fdVQUUDDl+gGJM82d/pa9U7YZ4vyrqj0SqX0C1Nbfw7GywtDfXGW+s7stLWuJemcvWw
MSYfhqnmZjISwPz5M7NVE0kBETZUnjcjMF+1eh5NlQ3zWQVice/Q3BPFw2CVnXtju26b/nLTbK8s
7zq3G3n9vofKCuGtAMqGSvDYhEtVeVGlDZ+RpVmPL6/c9dOwFbu3+4wLx0Ty63J7duXUIa8IlBLR
YscIg3zRHhthi7iViQytwaheZ9fz9KkoI4Dk5CxQA92HZwgM+OuMTEK8NGl1XIv8c9BpQRSY2S28
xfWVTYjLC0vtGTq05e0SxRnK1EDy1sQppPzjONn6SZfjLazy9dVCEYnYCACYz+7bt5PMVfrrkFky
7oPkOy/9GNmjceQe1SOErczIbLT3S2vfiB6e+W7bVkcKAhIdleTddytVKuWEOGy82kse24W5RF07
NpG91ulxXC359eV98sxaXoy3u8awS84AD08yLj2l363WiKk1eW308ijP7Ht0wYmJoCMQRO934+AT
ABXTsslAtEF+UF3lLXg86tYBvQbvxs38zBLSweVSQnpxkyndfswfb0KTiaa36kbGTWOBWpunf2cr
/ZoL8Xvtk18vT+yZ5ePyp3nFVQjdbx8/owyqJaUgyhJS76IUY9BDbQe3YofrUSDKURvZYHA+u3uX
5+NgY/sYUQxxFXhqE8zttTBxx+a1cCHWa7MuATAKbIpoZZdtj0Vd+p5knNFURti6q3F208o6vLxm
15uBisgTsHcTbbtSIFRZ4uLitPZxbi5mGiUzz+ZxdMzCjt219m+RAa63A43frXrF3qNdtUeU9ENX
DMqeh9jL4CiFfucrcSZmqPK3uOCWzXupjO51jNvtMtya+7TAmCcyi/s+hqZ7lasMHbdzwxUHv8u1
qFotg9r3cOuNvF7ODdu16X/SiaYAuctw6J9JvTU0PU76cYqyJM8PsvbVXQ8h64bs1tU+JJij4k0G
Z6MHdMU2L9nsYqYqHqddOx/6tG1PG2byxqP/BFm6eCX550lnQEg8CUjuNV06IxlK7BIwcZ9E95fh
csHHhkhzFWXllNrHQdjdtyWxzR5aTGCty2NdVMI6WyX41fTGr7meM40R4huSHhoXVz6Vdt1OmjWk
dhwMqP8nvafHk49vw8tn4on8dTlnQGdsTvaozbW/197wlqxxdeBb8Vg75XpUvZd2bwt7zcWBHpXm
h7mbVX04TMWsPYAHDWzCeWmUj4qi20rGNxuD8UXPO+Hq8bp47Qg3pF+0v/pBhy7vU7S1PwkXkMIR
cZkpeMhkA0GmasHXy7ZRM8lAk/brofTM1vwR5Kv3tQMtWuVhN1TSi7LVqJcHCuiIINfYmXyt/QKC
8OhOUoZSuMo7Silb49zqIBkfBr0wyuM4Snd4WwcSZH3bjEWKoLFdjoe1zUz5T1Or/qtVKVuFY+pk
XdwWyhhDv9VgjEtpgAmIAhqB93hr9eqQUr4TMJNs6Z99b0mqD2ua9S5hfrK4x8Tokv7LgDKPdyCT
yqc3CuRBcIJQg1XE6nh9dxSiKoLD7E3aSilnXqbzaJto7CRVZn6xgnXVOTWbbn+LTeS/sgHS/a3W
kYL9mVhJpT9WfldUxy4ZRPLPy9//epdt3DaieQKNJ/bw5Zs1S2NWBW3AWAVKHtzeSCPcauT55VG2
d2K/yZAuYidDsaW1tAvau6FNMm4KN16mTP5GkVw8Fp0rkf2R1eOaWcaxFG1xfHnQq/sJ5A9x1KYY
bhPI7zVLiiBbNNnY9DBRJDxPbmPENQTVaFzELdXDZ1eR8JrQCUbbVbU4s+0RhgCHCB2e8VEAbUP/
UNf/w4S2thywFfA5SIpcfqtFVlmbl4kbB2O6CWy41bEGqX8Sahk/vrx2z01oow7BBtzcY/bl77ns
lSGF78YeVoRvW7Qk7xMnkK+91n3CF+qptLAorlp7ZG2rd9WgNZMWj1VlQq3QkgNQP+O1ywZyD4o1
HJsN3XlVF8v8FRbHZHhx7zfeX7Q0k0PeOsFptttbjtVXW46h2AZIGRGZ0Z/YQoI/IkB9VDyUQePz
Tk3JLzOplwKFPCPHbAEJhxsPxPVgcMqYGo16Sn5gky8H8+VaY+ytBbGALhKPrub/jTZrE2U9ppE3
xrraDyAjKONt1XYKfuS8l2N1bqq5KneDmN0vQSQrKklNG9xCQT8/DNAlXiPY5Hu9KSn9AvCpFcR1
PcG3dYsG2fLEf/WGYDJcv2A6N5LhnqecawH3sZEE8WT3OoiATaerGPvhIMu2u2Xq/cyUuFepk7K9
gTvsTxLMpFynsM2UslaGoIwH5KjLW8/4s6MAdKBhgPrrVSM4s0oUgZo0icfGTspD2oj0b2qz6y17
hOs9x6fZ0ikqP+y4fXhZzW6Lcm7hxkmR22FhwlERdt+fZ720b2CknxmKaB34FfUX9t1e/xR/gAnx
QzuIVVdMR+LsJTLyxMWqY+hevbtdFg0jHSBAENT3Q0HTRQoqVUEsVR+E+mgHUWrcBOddFe4I52A9
A2Lf9GPAzF2eodbzBxQeRBJDfbbkY1WWWhsVqvH1d9K2UlD6NhZdB2kv6udqu2VxXD1Tu9V4uV5W
4MWwk7kQN2TnXp7OWRrNMoo5wOed61bmgx1hgR1EQ3GTqX+9KUmHKdZt9EbSur36hHBEUWpk57FR
K70/ZlOp15hEN9at5/eZOSFNxkDk3jBE95lW0jlp5+lNEjtDraLKp9pUy5p+oLvMh5cfxmeG4m4n
T6CZSo15j2NWXOz2YOtajHsbumGt+X3SAXTWYLJeP9JWeiS935qbsFsut0tZlR2WX216VgNWI0Yg
vSMiw95pKrRXJ41cS/CFOdGM52PLcTnUmIytGAwzPZe2+l764HxntWjH7f+6USJ5ZktsNS0SRoaD
PbJ7szJNAPvOl/Sc2p2KOmcdIjuY0uPLH+kq8+aXEbyAIyToBBy5e4aLOScdm4z0LJvmpAHEC4PM
/afpR5IW8Tr1EzJumkVA6rflg4vKxrhcPMcSPVSOITtnyeCH4G6pwg9zcKPs/bSHL0JoYmfuJvoZ
NBVJ13bfSDMz5WhNp8W2Ztn1FI7BnJfvFh1R5veriRdwOBTd6FKQX4s2bDBB+lh0wSDCUiGeuwFo
RBU3mYsNst5jUvZzqIRnAJ/N/ORG8Hh1RnggiEgIuzc0HNo2lytiTCnKUWlanxEU+0uKggxK1N8F
vmE3qntXu4mF506l/gBzlNrO7jsnzQj/q5TiPAdldvAa5R6D3mpuHMSr3bSNAqOedhI7l5bn5XS6
xVhF48D9sCazmyOkHZo+XEfE90MEg8bqfuVH3lIRvV5DQiBeWgDxvE0Iwl0OOriyoj2R+2RM6ARF
bjBRs0QOfF5Pud2nt0RVrmioNMy41fRN3hxhM8rAl+MFsxFkwl09+ED1+iav5/S+S4z6X31BYPQI
0S4f0O0dA7yfG5F55yDImymyNC1TJ6uF3HMjY7x6LHmcSNm4+QgDEe7YBZx1kmOtANAkXvLkZ7+s
sSm0eydNv6dz+Zh37l9W6z3W1q0u83UJiHG5MwjiYeJsre3LdfCVJYImTQPWQRpGaKTCCv088aNB
6ca5HrLgwQhU/lA15vzBGDTzW2LXzueX76+rdHn7EbS3wKIBtAKOefkjsma0bfymgthXMtdP1EX8
7ohZkeWc6wrd5NDPGvW+zGq4UC+PfH2iKDVRCEKXfevf7BUrVriEsJCWIC6NVtahI72Fnu/qjP9l
HC5LEmbEKtBl2c/QbZCP7AO47Z33Ky3X4YNuqfpGCPncbIgJKBkS19EX3d2Z9EdzQ7G34kZ63iON
eBzaq3w5vH7NKDJwdIhSufV2oxCoVr6ZkhutIJ+s4yRKYzo0xjzd6rxe3wlkerClqU6SSGD8eLlo
s5PSXJgJ8sma8wiMnHwIvKE9FFV7S4v8uZXbnG1QXqNgQ1R1OZQdlNqQV2VCd6bLv7lwLmOnbMzT
61cOss9mSIgQKGXXy1GE6hKM47IktsZyOeZWoZ8HrXBvvBLX9zfL9scou2WT4H0UCVEST14u3onV
ae5lZpunPtfMN/TZvePLs3ru9G66z8QdG7V9b8eO4VMwUw0iwjbc4c5d/Z9lO84RaBW49Mt90YCT
eXnEZ77WpviycReeyii7SwsOADoURp3Eabao2Ne74pDNwfrh5VGe2X6wTRjIpbtAHW+3JypsuEyn
kEmsJSqNuf+C81Rn+pHdccsF/dmhaAhRrNmUtPfCW1M/ETZYw5YqOV8WMVNZ9oqOmEdUN96ZZ5fO
Ade8IRch+ey2oK2VdDbQBo9xbO3CwdRwoLAH5/UbHYmHLTyESMP9unvNq851l7QQWhxUQ+tGiZsm
j7a1MYRe/Yk2VUuCRG7Wza718kDxxE8iEFl6BoJRv9OKenooNBlEy6DEj5eHeuZU0SSB/EUwD6Bg
TxOxKrmyoH12HoSpP/TJ4t8JTVMf/crtfzhe192qFW7H9CIAxnWZGPhpflsBfbfJO95JJEnL7IxB
8izDqbX87GB2mQ1Z3tW6v4lmE//UTE4mvlhl73UhQgiq+2fwhk4c6WzrbRHKRNXv4IJY0/sB0Q+U
wGAOOKHomklEwvP6NFx9OdqgnYbkZ6LNWX/ksZ2pryGdJw+qMNMi1MvV9X+5rZdsLGhDz94mk8kF
Y0g19HHaV9rfAdIEPg9bJ5qTofosOBal0mH0p5Br4L2Oth6W06SVkdXP/ILJmtQQpVNafBOIh2NR
HOh5FftaBYz75S/3zJYHawyGBqLlRkTa/v6PImUHNNeecXk5B1PWfEQCtThB0/kPr+IWmgMSIksk
aN5txWH0GpB6C7rsTeYcqa7UUbtS5PgPc/ljlN3dDn3KtUhds3NiFD/tYZgPkjrG4eVBnrmNKGQg
ZwQ8ggqDvR2FPxYMuckuo7jPVi/HaSOlS9qptXHMmvW16iEUIzcYLq1bLnPqRLuhsDRa7LqqMJTD
g+RcOOQYoyyMeGvc3Vi661nRAyfS2/6gerZPKAUolyp3zfxcZGl+9JB/OSZzMJ+sFVzzaxeQti3I
w61t8aRxcbmAFeRv16/QbUUs1orm1nOOQeo5H3rbzm/cgNebm6Fo4m44FvD7V2z9pFJW64Cyzege
hrzQbWgMwS1E/XNrt3Fs4e1TNKH7fTmhti9GYeVwThOR0zEsgiEyl/wvhJJu8eavR9pqGUjFbpJa
tNp3jy7M1BIpQb05t95kFBFoEBQ8M2FM40GvA/1WRr0fju+zve/QbejqEwDuzhNN7lK4VZDEtb+g
POKblVme87RK8cfUh2y9UQ7ah0rbcPD/SHFpm8AE293pjjRb3euopqEIAbqpzuWDMVrVQTX5EHc+
dFOlV/qNOGb/cj0NymF+WlfAarszplGrQykVXS21GNknzRvVcXE6+05CYHhDlHtLP2abxJ8PF+M9
EUm2IpHNVHc3YYK4wgoRXKM5mKMhJdVvYRpfK9W9n/wKRQtDnupiurPr8kaS9czHJPfZipQb8O9K
7iNpgSqkzZqeM9OqAlwb0vrjAmBbHafVlbeu4meWdcM9Ec1jvUMwuotx2sFOOqO30rOR4qk3+YKI
PleYQ6XlfJrGYJlvXGD7o76tK8An9g24kGvVcNfLMq0TDJi2/hwGfofRZ1XfstR9fpQnKUpKiWQS
l0fd91tRI4Kenu0Fe0CczLoD3o6vZXswlydYK9OBMUAR5nIUwyKvc0SWn118n+Hv2aJ7wIYsfcxc
p3ZDXE2c168eqlvEo9CQN+zH7nPpCzapra0Yse/rd3iZDmhhGrdE1J7ZglvLg+o/jG5K9LvVq/Jg
9hc06s9aVTZHPUudt4tmmrE5lLeKvs/cJTQoSSW5K+lu7AmKWgfktix13rNWth+zDLCG5II8WlmX
VOGCMXI8OK1zgzFwfbj5cigt0BbdAuH94XaWNTAbfS3Oi683Y5z3ozk+2Klj5KcJ5XB1P7lD9Xef
5PiIlUY3eIe5h1n7ylcPM23wV1vNBiQP1dDd9plyzTX6rC7PvZM3n6bMXz4NQy8/vvyM/6//enmV
UawJgIpwDvSt7n25TQdztuzWItEsZyG6t6tTjckp0HI5fpZY4P7WKCloD33bFHdz0pnBuXWkWO+K
FTonmUifWketB4z/OCnbaz/Uw2JWXchzDuc+d93OPWa4yQfxNow8LkU+VQQlY/D32CCjG5lCTm0I
ccJvY1N1nR3p44rSfVOmrfimJ71pH1LEetxPiTNxJwCBb71DvwL6vEstc+wejTVD/jcZ1iz7iPKR
W/5KBc7qYTrYhlaHY62Z6sG0Vi9DBykBLoAmgb/EhfK1/hNsB8M6OK0ukQ1J2l7/kZjpshw7c1rU
MatzrwKpg6pOVMKJ+DAGRg770tQGhCnB/JC0FEljexnF+HkwYUnK1FjCrOqm/Cwar/V/F6m0xsOc
GZ3xiEzA6kRKuqM4TLWVqc1IfNHjsmpq/UPm43hxEMGsTw+Z0IMqLtl/3mEUDVIfgebU1ufSDZog
dLPCtiOq5GkWTj2WN0OoCgwB3m5SRPqjA7QdoYrAxLkMhRfxC7HzenhXjtI3w2nWGyfqRSd/zx5F
8Htj1Zb6Q+f76HvQYMHZQ5PYbhyCYoaVVruwAQ5zOa/esfeLnP1oJ0q8abXaG06a5mrmmRhzqj8t
KTX1u6RL3OquW0tnOkybcMinGea4+QhIq8IGSpWl8R0BNG+C2wzwZXnLKCh06cC7u781+jHuT4Sd
E67lMRXiiLxKLkLscZvquKCenWVhMBNbpSCLjWF66zu0P44SlQssGKsgxaqm4yLK6Mo7bvHe6BdL
R6zP7RH6UMsCkbUCO9kfJmUo702xAB6GxJJK80AqWk7vK6dJg9+QKtPgQ9tKQ34IrHGsQt0brdIN
11pT9bl0Ndv7W2Vu3x5n3+q7fzrNaawlTOpsLoxIWobWfOq9PuAD+LKf5vumHyx1XxX9Yjx2UB2a
uNKCPD0mciiS7K7kVTe/wsE0zX+m2Sq8ty7e7hYGWIY5fJlNanenTitQLsmq2Zi+LYDH+ruKvl7O
WdOHuThuUhjyDn3zOYtWZFQKM+zTjMMUjlnR0Ggwu2b+lxLDZB5a3hD1qdES3zpRRxXZB22rGp5q
BQjumNF5LaI0mCxC4GkxilMz9+PXThpdc+yDIXMj9szYhbiZFpj+rZKvMqpGlaeyHSzxAxQuLsLS
nj3tztSq/sPqCsTBQ7ta/WQKTV+Nwbu1UcL/KAaE0d7r7WTCvwzEpOdr2K2+S2EI2gEBTT4K560+
0ho7N242mV9rp5qWg4k+fBAi3Lf9Sz1SEQcjL7L+fsaEIT9Ju3f0sPcW5cejlXvBkeJJIj5JnmIz
VMrKf8hm6C2swgbVWyeEGLNfZFVYJa6GKpPzaqyDPI4Sh+5vmtNnxdHXK9sB+dMNdh/V2TjVR2Mw
lQe3fCrlKQN3UryzzVazspBWTNoeEHh1i9Cq/H76NWF7NN+ZNfJqke2JjhxJjGZnHPI8b4zjlECx
Q/AFA/uv4xAY1U9/0fM5GtcsQKyOTq7326g7HIrCufanPBZ5b0Sjpe4ccwKz4beLf7Qc1b63ClAe
kejdNj00rjsGh6LMUhWhy6naDwW21g/USKbyaKLEMuIT6Rb5Y7J0ax6umlcWgGaCof/gr3Bgw6kW
owbrJ0l/bEWuLA/dburWiJJYov4ttCL5PBhdPt+vYkiqARiHP4rq4OV1ZkcUfka/C1O6iT26L8tM
/BMOY97XZchdVuhvjLyylzvDrvAYcRcz1790iZzZAEldjevBFaWGUm0AAXgUoWGXuvuelTXXuyaA
I/wJ1QBn+jW3g9sfxOgDOw17lbVDiCaZcOMuqF0rEkM/Cbg47mp5FewHhEIPVpOr4rFYk1nCzZbd
dn2bwtWKCOhi+T6vujwLvVZUv9DHGtMSXnDXd4fc61HKXR3Jb1NjLZHYU3PrGg9tomXD3WpXLqso
VSf0gm2b9H7ooa3n3+ur2Rj3QVk3nwOAL+N9ZixKhHmwZvd1O+vauWBVnZOch9YNp4JhDqWwjG8q
sMshmrGxoVFnZ0N+WFG6d9+UPLra2zxlR8xhq8OJe+PbnWPet20/prHwCt/7VZRJsb7FYnhUvFit
2anzXCy+RJB6BDbzIXGDpHsHH8X8GDQlibVY7f4vf7SNvxMka9NQ8DIlEQY306NKh/obMUT2Xo6D
XYedpD9x1nLd/QblavzaCjHPERXM1X7E0cVz7umsjHmYz/P4b9Guzu9kmsfibBdDW54FjtZcSzJT
OslT4CCs8rb07Hn52hkjDA6AR6l/8us15RRZ2ep6LJObDB8rZ7HyB783cuyZW97jGqcQObtvQGON
5T8VjG3bQk7T6uqvBtjyGqBzt3gNVmbCNceQE7fWsQT4Vn/M9P+j7Mx640S6MPyLkNiXW6Dbjfc4
jpPMDUqcBIp9p+DXfw/5btLdllseTUYzEylliqLq1HveJXUHPx/i1bwa8djS18d2+4+Xos5y3CmU
ojHHlHULk2PvVd04BSrGIq+VHVuEhU1QjP2szwblTmmN4VHrQTCvFUe0yVYOWbmftYk+UllUlRoa
62j9VOQgMPzJRGa9msSp5QERF2nzpMRWU/iWDZfsboxT0euhRdjGH23OtGe+JyV+qaauFLtF00X2
J6c4lUEFFfajvSgqTi61YCDc3qGcnRb27SRUvazN9GAlmitDC3/2p0aVrhouq6pcKDzPbxE0QukC
cPaj5iHd9bjs1BE5QraP04OL6F/hRRnJc02VtgQNZIdLXMe3RuP6ALfSpdEBSeV4tBbDY0topjio
bT/eYCGzBlh/6fcirpwLwNj55ZKbCpss3tebId0pFNtjcDXUuiMOspK/KHHbsKYLenWhbOfnPSna
oXZv4Reb0Bh05/h5VGvIlC7heXCtrB4VR+G4tav1x/ujnF//4c2BNmyAw+Z6c3LToyJoTcgCyNsb
SzyqReK8KFaj4SHaW/mdMFvzAiPmrQHhCMDjJJqPa8kJMmZ2di6NeclBxqzsVi8S7bql1L0mYG7Y
V87SRu8/4BvvChQAt+rNpAwnl5NlkSzIbhJlKA5cabq9Po9ppAttvjCNb44Cx2fzfIBfdsomylSp
GSUpwofGnbgTZSVFkzp3+bf3H+aNNe7R6KdpCCBFOuX2+/9A2lwAVOrZpTroFLVhYyl2QJMMPmBh
2OH7Q73xREdDncybZghtAdusDiV7351Mi+o/1Z0vNTXOb/+AC3hOw2rkuwUCPn4gAoWzRi5TeRDo
iKLSGun1aKv1tLhV+yLsQQ0zmZufPvpotJU3LwI+rE3ndbLmm1HtJierqkOnySwNe32MtxubekmG
d/a2NloqdGUbmAbHgFPmaLU2XO20pj5Ih+M+UdziJyePgU1muX5+/5HOviqmEOwOXSG+Khs7+nge
8wbLaXCn4TDGVIKmouYoneYXLPqxCjY+rNHAtxCNMFJaG/yEpNwTFMpuRCdnT2c40teDVK79ZqmC
/bw1ahcAr7NJZE9nowBeAyvEP/IEu1CXPiNNwYJikC/Ojhu4/ezNhbiul2L4/f4kvjEUVyBYegaw
Pa6mJ+vCQ3HkjCtDDR5nVD66wh+LXFzVWXPJtvqNoTbMEIo5DjW05U+eSpH1NKbtoB00MyYfQaNk
FZvoabLEJZssl1d/dI4YdBfIzYGatDl+nqqfNU06SUVD4DAuptZF8Ij1H5XaO42vJ0n2YqR6/ClN
eNBdsdai3L0/p2fbyDY6TQI4AdBRMHY4XpillgzCSBk9AeHZAzM5lF32JdrZW6NAVwayZAwydLY5
+Gdf5J7dWMAi+kEtaAZg2DmGKq4gF/aN048MPJQjBB9uWKMcJKckYvaNZtO4uoep0tyoNto1Kszx
94gsf2+O1aWpO10jiFK2NguLkcGwbzt5qAEHNUdWZXyABlPv69VdQtXouqvUSy+5xJ3OH0NBUf3b
WjZAQ08dxoUc4QstQK/Uv1ZQwEiNxq5LL8Cd5/O3WRhQeG6OwdwUtgf+5y15mCB7irTdg0zt70Oq
3falXfvAI59me00uDHb2SMSfbzsvGxW7Iv9xPJio8FuO9dU4wCxo5nBYOu5ZtSiyH+8v8P+jp/9+
YJv7KHpP6uqNNo+Jz/FI+lBwmfDcJCr0iq19z/1tVrNItUqxwUlL605fLbMZ1+e+XaX5TTZ6pQmf
/yOMe7q5uRXaFoLBe1HQ/r9DLZjKwIplUkVEiqzaY5lmRX4YgXrAojwSxHZ1RsKxP8Nsq16nAuJC
AMFZ7R+Qc6YyqlMaUzvNyVoRTHqbxiEgUao8D3rjkiTZLHW+W2JDmXY1JUBm+16hzn9GSmYzrAu9
5Kqct651mGYiXoM6MbQZe4Gxz+5WWVTitm5aDJJqy2Pvd/PVSINmgfGDGDBvknsnwQBwZ43x3Pmi
UI3lxiqQNuCjLOhEPji945YPaV8a9qNOEiS5cUkXl4E2Lwl8Z5fb+01aVq3ytFieMK9ZM059Y2ZZ
UvqrYSw/uIE36i6dnEreazjVuxF9TsglvtahUT1YCOy7P/kqgSKANU0c8Csn7oI4z/Nyn6IFzsKV
q5W2S6otpiUtXOcPhDqeesbGdYzUrGzH/VouhRcQHBP/TIsC0z8jJfDEX1zFKvx5sQlLEqM+u1d9
rGs/WPJVSTyyqLqDulpE2SOgI1O77YtBfZrrxX5W5mkpHocitpSdiPP6B6op9Y8Y9ORpydQOwzWs
SEGXlS3Lz8rl3OO6MYgvAjzUCx3bbp8yZ5WPXa2MCNUsqdwOy2DN+4qUyBSPE44vX5+WtgmcskI5
W1iEfQelPhXebV441qtaglLvqEwL7StIi7ncJo0X/8Q8MYtDrTbFEHi5l64pJinO6gb5ZPXPld0g
2Mbcv+sCtSu9NtS0eQabRXImpivyLjx8o9VUbZ5T1VuqG0w0Z/Kbk6WcruYWBd9NGpvGf3NnrsVP
O0nd8gC01igHy1yM4mny2NiIzVB1xe9bx3vs7HUy1mDSlFT7gvhTfy7Lxcz2BUY5VeLXbIvxf27T
utlvENXySybSbLxS63y2HpaEVlGomg1d6WrNeCXLilv3U9VlfRKUikVAzySktnIXVWu8HpRGob2k
F4N7V6VVPt7XmaL+V64wRw56WrvZFOD154yPnuyc5nX2quzFJPkneZhk1X6e3UXTPleozjsamfkC
1JTJ1Y7crm0QMKvOXLxYXr5Y4dJ7GkF84LB/JC23yV/0kRg5UsIN1fdURZW3tdmX7W3uTOIZexdV
0Nhm5ftGtsT2s5xLb/gj9BjeqFwKNfW7Ka5eZlM0w30yTJq9t9VRVa/cNret67qFb3oLtbAyP2V1
3N0ZZmNhvWijR76r47QXodajPgMQasHfDLoI62OD7jF/BuDnayxAlzWf5ZU6nASUnHdW4jYPOKPT
3LBwDuiC1Ig1z9fwAC53hZKj5CawDFso4Og6mhOiWHd6DBq7c1RUe4Ewq9LwB0PN2hAMHZQ+dYT7
qirWmt8AzKXWfuFwTYOh9PRPuDAVVrim5VBghKAPeK+77gCgNCd9FxjzxhMDdnEfpFnQwbCdxZ4I
llsauN+jUU+B0Hv6Q+ao9JNvDSU4UZPYnRG6kH4JZXHcPItmvS3dTWKBTV5r28PBcWNRBCJVyPUY
c2Hh5eLoWRp0tD1+6TMpDH6HYJyWIIhbFlhZsn4WnF3pzjA69SHRuAHuDE2090iXmd0pH7qIhKb2
1e7hEu5MQ5iP6MPrHFfxtSyCRarra7umNCIt/GMi3cAIbpcOngt8pK2lryxkZuycrGl2WJOvX5Mx
KfQbY9Fj48oBs/6dK12JkchUTxZ7sRHboZJK56uEx9wGC8eS5hd1PtxR5pXfx0YndSfVswkYVm8/
abTDfuGXvv4cqin9pg/g+0Hnpa0R9M5gM3NaXpThrHM8cFNzAEiFar3mnUi+Z7k7e8EwIEUms0af
Zl9Z0WGGYBZuejPHxfKbzdNofFgrs+bXptTooKFbG0Mxqc1Xa1xdj7iUdUUPUKVfXUeJy1BIPDd2
2ehmsPsm4rexWCrBJVKz/WS2pfdjNrpaD6TVlDc9HcMVln/aXgtPH7VQFhi/k66gr72vefEsdl7W
6T+xLsLFn0sQ85l6SqL5eeZ5i291AJ8QEmmkX80g/DEFsWPMO70TrhfQGVnp4Ov21IQFFPGbmMSG
13JeJ+6qIpt8ZhX1ykJ+7a9CqKUZ5bY25sFg17ARa0qoByuHQL0zCqRmgRCO+8vRG/2LYy6q4ics
YRppOhfecS37Ds7ONLEBt0KBT+jFlhWKeJ56fyBBmdxaNu//4tFxDGBjNf/tDbP+PZ6JndkV/TB+
naaOJurUON6XIlmcz041FoTPTmtxG68jZCe3HccuQE6dyeu0r+nsKLA0vpNzpfOvMwbV4doTLRW2
iSbvEIwORThC7z4otcfMoGDj/HWdjp8RN41KhGNicWAAGvYa51ktXZ8Von5qTbv51Sec3bAfMr0M
4orDZ9e6yvKJNzd/HfrKUnwt65rPOgkzrd854LB+1yXGXZZIR+68ts+qUIWUMvo13FjidtCafa1J
lpv8bE63c1XFiYuXGbdsDFPWFDuYcul9Nw+Ybq5plz6pZjakVwjKrEjncDcQoTqt5fdzbKd7uxyr
z0XTOfhOLwXo/6Tj84W/1sBGIzMQyqeuLMsdhIC4CAu3sj63Dl1Bf+h6owjkvFhPoldmrIAxV3b3
q2LWDo6phfFNWflCePSxEYHbq/VLsdgD1nI4V/6ql9rtAkTHEw2MeEV0oI10YW+6fil/KNiQWXws
msd3G7tC3S1ObzDDilx+GKWqxX5q13W8gwOaq1e0IrFDkFKnL5eLtMt98sQ4ltvGLEesOew1D7S2
aq7pFCy5381FihvJBIwTYELXP2EOvtCgho57h2XzmANOW63rk0Oj5mG/tq4ImtGx+qt1ZM52+Wpm
XeCZhPgFUhmWP9hjW186POW+lbSAHyvTm3r6XVM3+J1nr7Vf1dPCaTvl7W+wnfG3Cj7gsWf3xkvT
QhC4VtVK1a/SaWpujX6Fnos+ilNz7UxaQXZsC/q4TVV+pvBqvpR51X+3Yh1Zj6EV0ycSP9tqz23d
+Vy0s/bVxVzd8acZGMRHOECZm5WL8tmBMvA0EZCMxXGXY1GgSTUlOy01pLIDsTZuV2E6fVhaK5bj
9bRWAz2plUnqupYGRGzZsdx6mu11Tn08Pgit8hICI4r8KVMHF8dpWeraYa2LuQynWZEtnwdnX2BM
tv5LX9gCw6Zb5++218XP2Ld6NXs6NZU/rDpZqCZua5Ov9VqrX629NytpYEtrKQ+Z4Q7ialQqvka4
p2I8NJOVz68jbibLHQW4qYSZkU7ac7xIzF552i4+tG0+rntmqSivZJnYvFCy86Avj2YXf4eikS4P
FA5Z/dW0lE7ZVa40u2D0ukzeNvCB+k9oO+02tNVJi6NWNwuz9gl0ZPP2xzob3F2t6qIM0q5Pk6+y
yVoa4pwnr3bsrfELWuKZtksVK9VuUNUZPcOUdwMiMI6RO2hLZhsmeue4L/FmurU3Gn2odqU7tPn1
mNipvpuxDVj3dpzr7q1Jk274YQ1ur+xUN9e9PSlqvf2KYGhkCjRlSfykasaCXN5uiOIMOvh3qyJy
7N5LEmWN1mWZ9YjQxOVrx/rpvpjOqjWJnyPlaO5KxIH2PcwO85lrtq7smKTMTv1ExtUYKB2xWxEm
yF5/Y/ctNx0cq6sx6matym9mRStc/ADnyr3tLJIPA2fKLHsvctq0HNc15Sbs9iQL1Gxs5IEiwpkB
YJqmCjWuVvNPEHnFeMGSaIEAoceZe+tQgH5pa3j4W6ey4rCsNW4fmVlXXNoUOjXfyGktkudR2XJh
AoXrSx2Udd3XLxYqUS0AZW054xJSSCe8Podx3jVyUuofSzkiuSNRpvFuTG6rxj3Jfkpx1Sx6Kums
mZVyjzkPqXUsRVNnyaeumng7KWpZRBXb5XSvyZLSz1Da2b0hEXn21tAtIbl+mcnzWsKWrLHC12Or
tm7gxIhun5WetR6QS1h4TnIHr36VuiBumPDrcfUTa4q1ACq/We4rSLlZ6M5cYT8XZtMv+G4sjn2f
540zhqscyKaDjbAuv5tW0uLxZbVg+yX7ykx3MLxc97qaZNbu6kTtnrpeqY0rOooNNxk378mBb1Ko
VvdAaxo/6Fp13l4xliydfWIMvObarmqvvgA/nGEdm4SZCUdOBFsfXvMxKDDhgaSp45pHa9rqzzr3
/he6fs1PVxmzz0RoXkoLPoc7APrVzcARyMNDtXI8XhO3nRHT5ojmXjECu3Hcz01VVRfAjjNICqMt
lTMIRiVAImfv8Sh2FdcrzewiErC2OCcWEv58Y2hSSERY4F4yPTh/KFqVmzckDGoHceXJJMpWehBY
ChEZ8UqUXeqN3X8ujm8fVe0CmGPsABNv0zVuctrjxzIbMBoayhluTnjPJmnPatQBRMsuv0R0P18X
qASIpcPhiEUBsf54qCaOh0EjCiZSyroNc9MbnzWt7cPJFsZL7LmXKIbnb+yv+fL2bKDk0KePxxvs
xRzWZMwiu2M7KNZ5rrACrNTboayU7+9DYW+OhX8cSCIcrrPuVAqs58W2lkXd0iV0wbO6DDb5z3M6
pdbnj45FuxKYHnQZxSsI3PFzWe5Y2mVjFhF+lMZ1T1f5ngJKuZkp+S58yht+d4zvbZ1RvABRw4DW
qyeLPteXOWddFFE7lELbTbnQ7Z+ijSGwrSBYj12DQ8aDPsV5djuldfGkDs00HT78vJuXPSITAHX2
k5P3uG5Sy4QbYWT0TUqoYzq+aANCMT+zODbfH+v8syOBHgt0TBKg2UOsOp5bGDl4LqTAj806JXvZ
21boSGHv3x/lzOCaNj1FJXJ4MlI3veXJMDE/gq2XehnVM7wk0DOaFOFSqlMWwKtznwePpPiIe5ho
/Xru5HLrYvu2PnC1zEyKsmRVD+vi2l+0OR0wO81Jrg0HfI5EGHOiymuqdbd9iZVsVnElSnIvD73U
KeRz5TROu7NaudSHRqqDxCh8bOdnokus6dajEIt3Zld/NHr1/w+M/ISZ1aDSbN/Pv/i3gZAV76cy
EmM17qokjgOKuS+A/330/tyef4lY17O/8GUgg+QzOR7JEK46gsGX0azV6Z3mrN9XR/Bk3fL14wNh
z8XGQocH69uTbr4w3VpTKdsjaDFzEMequ6s464IUKeGF9bL9zMefIdulo/NcNA/YQk92TilzkJOq
qCOv8qw7JFZekBf9CzbPMqLKNHaQ9/68/3TnHwIajG2bxpOEQ/yMgsEluwa8LKM4np1wNJKRanIy
PvyywM9oSAOE0CODKXP8snJVwf4mc6qIGA5B2NE8FNcpn8QSGthxXNjMzmdxa16haDWppqhRTtZg
YqGvSioQum3TckPFrnE/6bSxPyRrnwAFdpZWYHrlLR+NqNpSw7Dy5Rd8d9bkSUPG7HiwXI515FDj
Zn7Z0Yzxh9bV5YXt62zxb3wjvjF83LYv7cyGQTPtVYX5GC3xsvhmDD3Pjb0qUNihLwx1dpqzQaKS
3GI34AKdNZmsBTaLY6tLtMha/yNlaQflWNskDWotVXIzffrggmQcpJ8odXD74Np3slQSo8P6QhnX
aDTFvFO9SgkdszQvrJGzZb9pp9G781njvqCdGiKnYCRCU7lATTgivjZxvnzDqWZ0LnT2z5YiJrQo
MCASYMaD5e7J3mHJSuhzbalRPKOVyQavjcYCjatfVvnqZzS9En8Wyfr7o3O42VfwyXGcQ8+wTtah
l4NzEKbQRcvgdfst/TZomkJ8+E1tWwYzCMUJjsnpHPIOjbGA80n9j317LwGGeyW/RI44f1PbUcIE
ssoh0Jx+zZUAl8ndqo9MUxnDZRycAEJBH74/Y+cvavuMGAbKG22d07tMWbQ50HfbR2onnSDrsDSd
85skyW9cCORB0ZmXdqnz74op2+pIbUs1ZJkcb4m2MOmOSY5FJRuXp7Jrhysvkd2+dmIjGvJ6vrAF
n8+jQ5kDS2xb9txwTs4WRG6DtqraFGW9lwQO2dY+dNnxw/NIGc5tEKICewYVwPFTMXkGngvOEOFe
kfxxhEH5hnNL0gbjRPDzgVai90mravOSQ/L2Bx8dndtev20XHDJIjk6t9qc+HutJFogV13r5oxpT
sxvSar1RF608LFSB+OzmmfWicU2+en/tnM/sNjQelKx4ZE5/i8B/ap6hLrNs7cUcqR5HaFGNS6Rn
dAXeH+V8y2cU72/qK7dFusnHM5vmaacP5TRHotNouePPdmu0dIm9fr10J31rKLxpIH7CgSI88mRp
ai4pElw05khvDNNXpex2iyucoIvdSxXy2cWD18Z9mwWJsJwFun0l/8wdxh01NU+GqEArsu9oCZOG
9q2tyACfKdJu4naNHzRntH5MqZyKQE2G+oNsTQ7Qv4woCERMLzSR4x9h6MgqnLFTjuYU3ctenzDU
/lGo4NVOaQ3Lw0znsr2gf31rybj/32pQaUN/PR7TGIQ+jHTCItcEF1RHxI4EbDgf/uQhouDvjpwY
0/UzKGMB8ovHglEUFCC7uu7o2RfD5/fX5Zn92zZ/nDVwNTkJTCR+x8/i0P+u8K2YotRJEWZXSs8u
FlvLvN6D0pqjXxqD9og9y6KxsapF7C+2jddd4SRKv9doAHVXcdHBJk3rZh78QXZpvkMPoGWXjDr4
SU73CMLsAQkIHMLj72Rdr4poTaQrU8RCnp9Sze5/F/UkLsz6XyuTk2H4TNkNoCvCAD6tAsniy+2U
mL4ILquW8M8GZkilIvvx07Qf6yBXZSlC7LNtcWjNdXmddUwi9mST9GpQW2586a70xnKDGmaxKZuA
Cewex69Iy1rpDPQdKfIrd5/banuDh2l3oVI8P0O3uGechbjDmFxgTk4YJ19powm2jXU004S3rAot
kF2he37aYu1xB5lkbW8sQcviwub41gNCNtxYSrxadpTjB8xjaFBLnMvI8brhBij+k5eV3cc/Wkod
cC1zu28CQh4PUhl6Ms+ZkFHRL7j8p1q5axW24fe/p/PNF0tZTmr2ww3oPIMMJJSRpF6Qpg5UhiFK
MyfzHQIArJ1DDv1HbXNx64IpDBCyEa43Ju/xQ5kEW8ucTIpIq6YK+7aCC4RYdPM6Rg17wfTs7zo7
+jIYDFo8dzKWCG4iJzOYVzEZuInhRFnrNn8EzZfqahx6VzmoEzt/iAZPcZ6GWstfDBz0jCDFMr8I
SmIVGrq2Vv49hbkPprgkafnA2eA0j8uUN18U3eyGoC3z9IlgJw/NvWhH+4udGNlXtV+1OJyGqRlu
9CHPq0Bwzf0+rbNwQ1oU5S/a40UZFV5RfDVSi07tTLCCEuKVhejFMpa5jjocWCzIHmounukrmQRl
0But9p0tveTbiubtt7kOhf5KQGBZRGO1JNMnvXIpA1r03yNBoIown1bCNNubkcsHDCudqnY3rnE/
BKZGi8GfpDNdipk5+yiZcpMyfcv23gCZk4+yHMc5zYRhRcqgfsGe02SXna6UvEHxWJD26jTdhf3v
bAEzIhssiAwvehPXH68oS1juOg2tHdFwX7R977Ap+AmCMREYazJ9uPqCfE7liLc0hFWDD/R4OGHO
XbHAd4oKy8XXoYHdMpTx6/sf5VmxziAUl+S/sKFvh+nxIJwXQzoRpR0pxE4GY6X1gja0Ptyaedo+
qmVuX9gFzjY0BjS3aeQKx1d5aimFrYPXuOnExdEjXcKM4aFg1a1feFVvjoIiBmnM1skxT17VnOYe
OkxPjdwpnx4lVMkvy5xcEmS9NQoWBLhYA+taIDPHk0fjO60NBNNRaujtIVOr1YfXcqnrcL7skBBx
9BADvdXgp7akupfMrLfUipCZ6zuF7mtQaBU8AdO4dNCdP5CGj+yGMYH1wF4+WXIOTAU+ft2KOrn1
CyUqwAw/3wsQxfkDAZiBoHI/5EZ61tbYPEATfVjdyIylKJ5VLyeNzdKyJv+F34759P4KP38mjgGL
b9biKODcOVkKE72OWXatG20e6l/h+IqXIl8uObG8OQoXbcMwHH6dGlJWY9s3TTy70ai540s7peON
pgj58v6z/P3mj88Zlhq1F608/sak4XjFkXyrmojyvQg0GJUhEvxB7BcUW22AStEwrh1jcX8PUsv/
i5V2yq7SRB1+VgI92h4S0KrBVi5ibf/+j/XGC0UfsPlkbs7D/Dr+qeaySNw2LokGzLXUfpTzOvWH
0irz9csCoer3+6O9MdUQtrGcYlsEOTmTy/TJ1LSzZDRbWAHfi7W3sb8J3x/lrWdCHEPCHTg84rDt
9/+5v43pWKt53HvRTEAvTMlMjSRmB/Bfx+FCjXd+kpHDAVSFKoGAb26nx0NtlQMsFV6qZWbllUsp
5q/YqFyLTq18JbHU34a4+BG+MYsm2BOwE140m27geNC6KWoVnVYcjTBQg0YtykAd50uepufHC8lY
WxYcHB68S07p9SnUxEEz4jhKUTbf10Lkr7i245s9YZPYAgtdOM7emEoKy80WXKPbgETs+KmaWcam
hYtINCSj5ysqrhRqYmfPKlBk6GmdflPPU3cpDfGtucSOkUxswi3Q1Z28QNXqpzSesziqCk5q153V
K09fL2mB3hwFAT3GUg4dt1Mr2gW7EJOcgjgy1uIVq5l5l7buh2/WRDUTl8JhwxFAn2b7If5Z9qXa
OTlVuhJN0tXD1dSVfVHY+aV6mT/lZBujgsIuftPhImc+mbC0RcbMoaZE0tRF0OlWuS/tFZnnWv18
/zN+a0H8O9LJiaZaeIckMSN5DR5nDkYXN4lq8QmPtVvCQeuJMS1ipd+9P+wbuwf7MwATKjuLxu/J
oaNXhNCmGtNYTCL+CYag9cE8du0a2HPb/fjwYCjRCG/ZOpP0l0/KEKpgEu9A6SOTEuTR0GoYtNVS
hmOvWhcgpTfWIO0fKgsgNHb7U0HfKowVQpETR0J2MW4xLVYL0v6ovT/nKHg44AuHKQLCU5xBeKRj
9dJUIjztodKqGcR0e5SHD0+bx5Ng9E55taGcx0t9UPLaThaRXMdGX2wBut6urDvjtqaP8fj+UOfb
ICQE9lguEIj4WffHQ42jmODWrks0yvQ/U8a/vcx4WtWazJMiv3p/rPOlx1hEPWw2serGsDgeS28J
/UqmeYkQ9hn0qLGSxzLexQ3Jm8P3hzpfDQy1GWNzwUY+fdr8XIQt3NzSARgLew46KIKhWIePmmb+
bWapYE44A4Dbnnbek6amslpmMyoVbQhrJ30dVs+GFinrCwfx+fOA74CUOvwFiHZmZzbXaFk07ia4
1KyP5PHl17nXywtoy/kL4pynMcfVBCwJ04PjF5Q7sUiJSdOjeEjNfdMTK+utbuUX2nopYPaNByKO
DZUvL4hWuLP9/j+7Of3uyik7aUQ4S2yONi68Ypk7F+r581GQBm4CX6aOasLZ9uB/RhESsjsuH3aU
A3LgHeY8Og7x5B9da9S9XIGQRyOkoz18PAguT6tRO5kT9an2Z7AScTBzaV4oZM9PCwbZHgHhIWX8
aesqTmYMZpreiTDcqSbfaBQ0Ubm9fuWKrMD7xh0FVxFonx91Btzc2EljpbuOGpEb0UndMg+Klncd
7ATZ9e0hdcYndWziC093/p4gXVGdA/WBJ8CLOp7C2C1wOWgGypSG+0InZewrrTpe2H/eGIXL6ubb
C93dAWA7HoVdKS2BluLIXKwqnKy6CpIeVcX7ywGIgj/nuIbYdN5s3/CuwRP1k89IRSPUpo2Io2KQ
jhcq2eRoh37S0p+4EgwvSSvNX5VZq8reSIdNDo6Rf+tu4WbeAvvEgrAeOPmkF3e6ADR66opGmZ63
/r2yj7N4NO50msDVLneKKv7ERdW1d7Maa8M+wR9KQYykGuMdBL3G2ru0xVJElSWAmqbXaC6SKu/n
G2Rs83KF682IHNErvXy3NoljhurQWVDWRT3219h3FtqttViDXfhZ3fT5DkXhuFyNONasB3vSinhH
aKVpfjEVZX4Rc1daKPhwlfvU4CFnHipDSefQ6WLI4upilIUMRznZ66FYtcKKDAngElh92dHtWtK2
f1rIlzYQcrX9n66UfXdX1xltRL0bki+zgnF2OKnxmjwMs0HoQYkWtQtXduEVFQOE4tBpO+t5smWT
HGxD0R/IE8gA/6knzV3lIC54kI5efep1nvgumXUj39u4RreH0THXeeeJQuIypBemF00m3mdZiJV+
sfh1peAVpWULtkNOOYxfJjEt/2XNgHWUso6FFUyZZhVP0qDvQ8aoMSOlY+OBr1hAwyHoCrdXSc6n
wSHEqQVT0xEreY0oxKYWjRr2beUntIupd5eigC3pSWiKvAe2TJ1fS6uoxY++kTK90QbMQa9MwqzU
b7qzIgcbSLBTrhfddlofITFiMySnVpbu51nM8kATuL1uwUa/Wn3dZ9dVa+EziP5QKSGKmtIN12HW
xn1WEWeC8V5XyCvNHJGvlG1hVdeZRfjstVPDbA4tNtM2qEc5KAdTYOQQptB2q6usoNC7VnRNcvqZ
vJZbrt3L73GxRv3ekRo6OQUq6Y9OtToXbMCyu8PadNWwc6o+wblKz5oJzxFj/STi2HYDuPGpuDcn
wIZba+218Zp6fMyu7AzjrDCFfopF1kx2qoViUeJwsDRmhd/hosgGS7w2729kKfM4WEpzwEqi1tcy
6MZYSfyxNzIZSjuzUEFZyjD5a9vj1NTYRNtullljcd3HyiR90eRGdzA6KMthjtNyv7Mx9FtYK43a
BhTsA5IShTjZ6cnxJK83gZ4kg0W4rrzxOnsx9qO6JiZmgeM87OZ0SqarOrGQHPmV1+vTo0dbiLyi
OVaVHV7gjfMtJv+0v/Wm3P2WDpn6GfdBzwtE3KTVbTJhueCrBRam/mAgHAzytWM9bVaKZeDakxL7
a4J2J5jqVGsDhRtbDABsyywQICFLYBcoZyhUTCF9uLQe2Y0AMg/VomSfda1RPutYpWSPCfli/+Ps
PHbkNto1fEUEmMOWnYY9SRppNCNvCAWLORRjkVd/Hups3OxGN+aHYS8s2NVVrPCFN2ivzTgX8pPG
fkFvGl/26WiLTDp+mYm2+A49ve23A/hwZWuOOUh3YUdu30M4tvKp2UgcoCs/KXQsr2NjdN8tJxyr
QyJNYcDTogn+s4tx/IRqAIuxoWY4mi95F+f/9Fat1YehMaYccoE6fAOpn2YvkwPw/NmBRjPetRQ8
mq/ofvH9k9arvglliLQtVDoPpoU2YlEsMD54TjvMdPceSoI/WmvKw0cNQ8l4l3KO5c9p0Ea82kqO
+/2AjCxUb7iy7UPfTT2sByB81QYqTD4cFuNSe9e1ljb6nBKWEPpa7H3nGg6zAyTNvvG7xUPybnJC
s7sLY8dr916O3fxGOHiX/6GrUbubbuwjHcnOGZ1UZfQ0lBkpAs4PTofH7+dE2LAiq2ls9M+2Mkbz
oY8Gddwbmd6+zaHTjc8R/DOxS9Q6r7cDnxIXdjFpza4Y6lk+JVkUwsZtFAyrES7rWhWLkV4xt/2o
lIhVWk1lPvDUhjC8CpqT+9gaM3nEXcGs73PZdmNQoDunPHt9nZl+E4+O/pD1I8yv1vBkG7hzqE8P
BNyW8SvULfktl8ZgvFhCeM5rVrtK+RZSz1S/aHncZ0Heq0nrx7O05kOhl+1TOqNesLdTuOOveL+1
lth0YrKUrR0O08ibL0Po+2wTpC4RTXXh5SE+U29VeHQFJB63URYltz7alzVixftChNm4ka3S6U94
nczz3h3rutp0dTSxsWZovQe37m0sMPOptd+5sbrq54ySl+JsKjUvIeTVYTns6Y11Xx1lMqdNX7uh
c2wVWgVcD9EcBxxw7bM925W662XT6Xdegy/zD+h1ebOPU+qPezoKuWb4Y6ZE8adkQnYXDkht5TSZ
TGXeS4ssG5VFEn6096L5e2yhIND6+hQq2dZquDeh15SVePawT2mPNjfhM1SsuvypyiYKtxD0SGoT
4oh/aV2RMnWZO1d3YMQEFmRdAtgSNmpp/TaTSMw+khxVs825m2mcIvZgtazzbOT/8vqI4dFTXMXz
p6bAY0IpUi3ZoEPbKfdtmtr8xxO9lZ1Vofjoo8TbhT5dQIuCSOtGhJiWMjsbr5r0r7VVNEgethX8
x3l2nadIbe00mJw5xawyNxX02gu1rXcqb6d6sL2JuCatVHy2I77SGMDsNawN/5Gbf1L0aJ72rqSc
ubVF7OFlN8c1J0lq/cFMR+Vbk6S9+cmZMg1vzGQ23rso6pLPqeIKjuWMVgu3mSKM9odQkLuLffZI
OXyZB8XxvniA3CHY0Tk0dm7e0KhAWR6ZQZRe7eowQ4R+wx/KhHHIjwx57mPHwMYxUvAWnyZlsf0q
c/mK/COYHO7f+QGggakGU50myraDWNn+Tsakwi+7Gcof0AZDlLpAZv2UcAJ/jlC65t2cLrih0el1
7uMIwhwMWb3J9gkK4r+xHE3kTod3lr5YsZeUD0VUCJ3gcKj1ys9HyEvbJfHDbqKcquRbKtOs+Vai
GguTXB+Ap0ukalAMGI3xE31GLMLLSc7Kl8nWISL5Me/YqwVGV7xIkn2xLejPprBJm+kpc+Iu3/XZ
1FaP4zBE/aOjqIO8g+mrPgD4xtAtdro0Z5mV5qVVe5M+cQpT7lC1behsXLCV6gY6O/wpokt+EboK
5efIAon5WcVZ2T64prR+oWrObuvbuIyfw7iSmLgpyHc9UAYb5nui47m5q0M9kU+5mzblBintyTmE
aq/1Px1EGz8V8yLPioOSPR6qWUuGT8bQFX/c1m21oDE77ZsyeGb/ywtDoe9KHF+mLy7/Svhjk0bT
21QoqGFgaZ4cBMFpoCF8Ym1gZ1gjsVvKXVn3dS/3XTED1m/1igKJL7q6wQ6odhGHPRpo2QKxEDDB
NlCUQh5bI6ySXasqxtfIpeK3l5i3AyCYhYnvDVqkruMXignpuTfdlCvbU6puY7hRF3834tE1vrix
1dXf2o7NAMllMTiy+PfKNmoXGRQf1MtQPNhNXtToaaYFdUk2q/U5MntHe6rYcOKrG9V6vxNhqZiH
ktseMIY9WXuyQgMVjgxWwH1ZwOPG1sZMhvvMbDL3AXbdUN0tFLz639wWYb5rO1ex2c855OLBKZDv
zlGT7Q7wVUFjYgYhc7/tdb3cA/Z19GddEUq4K5M4RCQTVVG1f6iRRlMzX6pRgb6LjBLlT+6GWbcv
OjnTGFJgFe9T8OEmCtPJzOmJ1EXUk/YSoliCK63ayFSGT30tzC+RaCGJWk0i20clwY4iiBSMgDeR
qhRvKNWx4fLGq9R9GMIi9geg8NVhrMNePudx5BRIwlLNg88ymG3+2XIkVFK/s+UiAl+C5n7wiqyZ
P0+W3bHdFKkPb4VaIqaaQgWON2GUzp4PNzVT/apy8OqKeQrtxUo0+lGPY1huiNtAFIezF29Hg2vI
n7SOsIvHzb7lorPUZk8TS49iPukruSX58rrvHpZFahWh51F9NKJD4qEeLDvbeJwM1GqQC/lciRh9
F6WYWhSWzY8639AmgTBHPYVCykIAWRU6oq4bqtpowgDgSOFXrpI8Ab7HRQ8D9afrSfTfuuNqqkge
0Syhu4yI1FpRVHHT0RGKFwYNAs6pL13Z/YzgPn6p4LA7fqfX2Y8qi+fRL3hjXrwsUr3NnCnJr+s/
5MKSUw/TqB/Z1tJsW80ZKVe1AiuoBCgsV750MrHno3d7OD7NHoWBPvDiAjuIpI23kKRfro++/N9X
qwBgmRKMtRjl0Mfhz/9Tv0LtW/Cw5tGREzaLfdfMDuRkQpq3GTldCE0FrJVb9Yv1mKQzS4MAjCHo
hDOYvqqM0uTeDQPkFsj4nFDsZ7czn8wJ/ZNO1aYbVZmltnMyR8ajqg40CRNDFdzF6Rw10n9OO7uq
TOhKaFZt/upyLtRUynaLk134SIA+fE/t7hYh7azcuYzsanT1F9VBqt+nI6e4crUUTKjTpFW2yWJl
ekbvAf1y1N6+X/+QZ+W7ZSj6E7RQaQLSjDsdqqVfPJYj3T9AmtM70hXFfmhssS/QFjrEHekbMDEk
c66Pemlp+YI0USm500hYbd6GUKlzJS2mSMveco/eUhrLe63vfxkVySx8cj+zUY25PuqFZYXrSjUc
iyf0KddltrZXc4XMSgmE02m7LqyJA3NH+iGKqf/LUPSPqIsu8orrVvGYQnSvrVEJnDp0dwg3df6E
DgH1hOiW6uZZUc8BX0op2VNBa3D9roqHtuKYuaL0yNKLAdH2AcsDY1bLG4fh0igUk6mKw/qhDrTa
J0qlFiXHhC9GSWRbwrzegEO61U24sBsXb0iQaVglL5Y5p7sREbBU6i6mvkmppK8d3NYXyUoax8bE
TlYZR5eSDMLV+t31nXFhPy7MFRomLhgeLrXTcbW5ngHwRelRxQ8Omp3Ij2kvER6yTDQxyy7dRVIb
X7K4EzfO3/mepLa8YHrwtqHEvO4Oglmwm4k6yBEtd7lpsli+9uTeGwpGtwBe50gYzjjdINsCfGUs
V9vpLENlgtArs/JoCA+nVFxNM/kjkm2UPGVq01F17TrNOsZA3607jVrx14mEp90LN+wQtrENhFXY
iGr37frqX1gD3eFgsqs4mYBhTn+XbSxdKrTUj42KMDIdrSHyW9qQ5LmEjfvrg51vMS46kA50qxbM
w9lxaUdDpZeeHefRQCupHRrP75H/uZeoAKBTZKhx8VSnRTjd2GPnJ0in0gl/ju4siL313o5Jl5sG
J8VjWQtlkbkhLyBq+fDFwygeJUudZjAUvWX6/3mYjSxFdchN8yNqIsprVibhzpjmHqOR8NbFc35o
Fgwfh95cWOmcn9OhWvyE4WtSlLSqWj2mZWoeasSZuCFmgURWAi05h7RKCePDdxEDUyLEo4yuEzt5
NXCutxBvi/yop0q/Q9ht9Ot8Cj/ac3QYBQY6UFLCDizHT0dxBgt1GzS5jqiq2L+NAnK/a8ziPXT7
7qMAz79DocqwcMCIYPXToVTyFg4uQ4VeoxPU0Glw3ez39Y2/rMppOMPFijaoi0gHit1ruJ2L6FrT
uDOfK8vdTwgL6/MW0AJl4SwDjlu7lXVLZ+LSlicZABgDZoWLdfnz/2zGttXsdhrz/FjIufg+9vl8
76SoSH18YmA4lh4k7XtvHS3R0NJEVSb5sR5UZ48DD6nPNPGPlsjbHDL14+OxJ0BiUsUCWLQ+yFPj
1m6RxMUxSTA2nOf8W0uv0++yIfC09M/1yV04ZIDNVPY6j+JiP326hFZv9x06k2wNd1s4sjpUZv5F
j0lzakMPd4NbT1TVxI1b5MKHA7ANqJX2E6QAY/VSTF7UlRkyY8dMKdz3euAyZFfKW2Hg+cW/5GzQ
heDHgPJYR9hCa9NsEQY8Ghm02IFa/j4ujey+deabHN/lEVltf2JkYgp3wa+4ayrFPFPWUaewPgp0
pWa/QLyj81ULuXUq/A7mPCNthq9qk7efwF82P0ZRDzJQwwijEm7utN1CBJm+lBk6e34yRp5xN/We
kd83WWvod641K1gqEXUqW3xXin7nJF02bvuZtsKRd7RedMM5YvuMBNpxfRVp5fnAa7S4ew991/2M
Xa9LEd3gg2wycCLTjroCOq+ZIaroWJVd5GxoDxa4FiZaPO1g6pNnI26MaibV9DC7U0CdaBsLsq8L
vnMmoEBdranu4QZXN/LgCzvE43ZQSbhRI0HV4nRfhm5rskfS8mjRp3lHLFN+xqXploHp32x69dXo
79N3X9BGUPiX4/GfG0Rj57l535VHhNuM+h5Ku+u94dJDdzabKbX7qo5O75GGIG26LhZj96AnRlRs
EZmZkm1lD8a/yLg248ENm1pQn51kvJujuvipQK61ApEC5//eDWrcbXoKsFFw/fxe2OJo7MDhWV4R
wG2r81sg2xtSeyuPipIp7zl7cADPpmq7yVasDysBwOsjrQKZwt8YJq6eLDzc7EkjWz3iydjfdTKN
dolj1Hs6YsqNeZ1/f64jNFPI3UgbQdCdfhinRf7KoBDHDTHbxg4tk95AwasY4/31BTx/tqgsUd1h
MBLUM5iHk3qp5iZcRTNxcbep8xzvlsQw/CzEoYzaJw2M6yOefzKud+JxApu/T+UqHK1Q1Wyyyc6P
Fedsg6hZxbGjkYaD+C2EzvntvsCygZ4B/AC3t15F9JSLJjSn4qiJotnq02NZlxs8pigOLuVk3EmL
RTk3vHG9X1pTb2HHqQCciEmXFfjPqcoxKYpw0CiOUZKlfjy428TOzY0mzLeBe/7Ge3lhq+hA71En
d0ggz2SSygVNXCZucSRUiLdFa8T3Zpx/mPJB8dG2lyGIsiHnrA7ajH6dhmRffURbBNs1nWor8BbE
hvmcm+sb5MKEFrmgBX4OO4/s+3T5+iFCNVzp6+NQSPkJK7boLsywJrk+yoWPBPaR/ztQNGyv18Aq
F/kjqGVFfWzrfacNLFqZjr4paesYyo0NcWFGvPKqs+CcFojdKmuQMaFahTLlMaIatBfgLfbxlE9f
rs/oPPVaaFOkXCwbAdSaiTEavKtharNuExkuoX1GK0vL4b1ZFQZ/Uh3rTYZN13xjJS8caLQAeAeB
DsJmWePgWkf0JVLL9bHJG3UvgQT7VqF4W3wGPgw456mCcgSaZckuQbefbg0jVaPebcPqGKfjvK0t
0W1TMdwKZi5MiHNLwEsySRF2XX2dY+AWc6PXx7kDg1REwv1SAJ4/GH1qfzgL4uHVQPeRmMMFWtuv
D2hWY0dSiyM68O2OiMbbFCI1N5OGo+j17XFhE6L2RREAZTrERNY1swU/3adDJY4GKqAm6HZP8XaT
IfpbVaZLA/E4LupDGHUgi3L6kaRMhhSNf3HE+DRF/WKEIqYotzLxS6N4IJh5tyDFA8M9HSXPJ3Pw
OuQWEU9Wn2Nl1l2kUIG03Vi283sCbiAES/CJy5205vZUbYHWsdT7oxemkXNnyAlx9ETtonE3KR5i
lMnkiFthzfnkCPp4QVC/QwaLtOt0crjW0l2dqv7Ytl5+HIgVaPRUVZLdCDPOd/riYoXHDxk4sPb1
0W3crmkLqfZHNOTFniJ978MnazdQyG9Vhy9NifjYdjz+Ahex/JT/PIqtbvdUwu0ekEOc7gdDl8iv
KLd4LxcnZC/vPUQRHqrVwsFEc4A/RsMx18biUXFAGiDSbBkosikwvK+fqPMLlxzOWtyYUNFDnGd1
Gw2GlbYNYKLjYLdlth2j0XP2RquQPFhO3idHyu+6d5jyIvr08ZHJDODf0w3kkVw27X8WczZtnGnE
rNxlwijtTYlkc3kwKw8cyzSBdXpoOuwPt7oth3J/fejzmGopo7DhaC4g/rIWdtDMLnbdJGsCtCga
3ymN+VWLLbSnZzW6m2nQf2pso9mA9wtvLPf5DuLlNGnJA56BArdmsDSGaIUssjboFWEe0rrlZdOT
W7jn8/POmnJzLU/akqOv7hUptboD2dkGmZp8GdICu+aifnfj6l/basO764t5vl1hkywg1MW6ntrR
ajAtMYEzqTZCQU2CWv0cTfuMvAJhD+0Wxv8v0ew011vGWjDx1BNha632TJToZWiaMao9ImqdrYjB
hGwRUu/VrawTM1ugnmAGFkjPvMV/VH2gATH0XxbbS1xvgRBqnW/G0gixjJVdh+Y80Lo9IhQ0SIfI
WCxjRzGAy0qd6Mf1dfp74a1/PPgBCsqkKNSyV+d6jPR01ERdB22ezjFY06YwPpkGMgq7PC/dOvEp
t+fxZpRV7hxDWJ/pJm+Nod0mQmbAqtOBwHuup3bY49kXRbuso2qS+zIqNPe+VhvDrD8XMjX0NxPh
EP2gNG760+LrzH4Wc3ui+EgGvk3zWNN8kE6p9QQQAvfSkWp2/lnHm2XYRvB6URkD75bilRPl9fv1
dbi0XwjyLT6kSo9tbazUDqUKuMTMYKkBc1Gn/I1owfKduv54DOQs9TesDon6KVKtHnFkphNjBOAc
DEvxphvN4YCv9ogTbDTvrk/q/Fw7KBegoIZWIXNb19RF63m8bWEZVDzEj6CDim2uO/mN2+P8siak
W1r6aN2RL61J1yQrbe242I3r7uhu28lO7pu4f9GTl04iUIhPxvVZXfhUEFnp31PIJJFZK7YVCjAr
K+5FIKw4f280fU63iK5mB0uvqvxGCH5hCelNLv2WpTWB9NjpezDMWmlMWizQfHTfFzBlMPDe35jR
+c0I72l5bUgu6PKuK/bgySsL/EnDClrjHQqg84zGfdslgRpl5u/QVnpxg9x3vojoQvPMEB8TI5/R
7uBJoqJe89jEeRp/lY05og+teD1O9sSY4+H6J7swweV9QbkDHUFyw9WeN0YhiCIXmTjwJYOfWbZo
QBBiP7DH9zM2QaFPNLWvD3ppii7NcuAehEdnVGtdmTzR4esU1GVdf4LCMbzklSseUsxvbkQN57sE
ah2vDQwYat1cIKe7JDeLGmOcuQtMnOI1vykyF6Jc00zZ/vqczgfCYhF6NRALpKrOAEOKhgNcgXkx
7IdO86WRgUONjA8zuWFxE+ZRRiIeoQKyehPcIqLUbJldgNfSj8gSB62QT2Pdwbzp1Y+X7JcImXCc
2gdB7Pr6EPhFq1asdEFndPl7D8p6B0p4vJHCn28GRqFdTWsejUeqjadfCL0nwKmq6IOxlOU9YmmO
70a2XMCJt7L2C9+IkilzIiLnNK/7VY6KaxYVgzEY60zZANTA5X6B5X94J9AP52oHQkFlYg2jkkpJ
F8Sk0o8YGp5DGIk+K9o83wijzuayNPaWywmZkOUTrZYthdTkDDEw9gpDjadOzWJfayv3xmV0dj1A
T+XQABiiYbHQTE8/jpknXqL34xhkhkMlpdfUHQZ92P8oeXIYzUj3r6/dxfFQXyC5oBdmrCNtVU09
NB1dlMRk5L1Qax931Sjr34MeZwdFC+HPXB/wLLRngvgOLtS1JVR0Vvdfo+TYe3jGGFhiMndJFN/J
OXmXo3YgGX3WQv1hLsxbgcblQTlZOltxGfx0VTFrEGo923w7VX33nHlDq7Hx2xpHpThOSt/p2uex
uGWwfC4ct8yV8gF5BDgiYoLTYXEcTFu9qWTQRMD4B03dzgMoz7bQs/uwU5QXHIWGr7IsEzCeRWO+
2MI0f8vQer2+5mdhCb+D/PH/a/2L08Lp78jTSYDStmUQlaaN+m4vis8KjeZo04VauZCdSuUz5Fzy
kOsDX9pdSHz8pedTLnRWZ0aTPYUi3ZNB3w8TNnb2TwEMt0Fv3++q6J/rg53da8zSI4qk+sT9SQp3
Okuq7/bYJ+g+xhTkn3tsWUD4K/Z7GFq/PzwSWSlQKrir3Dtrcdkx7FCBn5EFlZieHDGigtTWa3kg
B93eXR/q/NZhJHRSeHtQUaYSdTqpGS3ZvM6g0HtA3N+c3sl+ZI2wbtygF5aOfirFOa7oRV54tXSx
pqdiKlM1wEs1/VTWuXNfFEr4SR/a4kZ8cD6UTg4K6hayLB21dd2TFDQ3ylaVgZs64y4Nm3ErdbhG
cVINH147hgKLwa29PODrfI5CteZImERBNYjhi5OHwxuhXnIjoDs/XDymfCOqNOgUUno//UL1qCaJ
yKIp0GYxbXThpq9Rsoi/DYay1/oEPDdgqBuP0aVVBPXJRQqqlZLuKiyB2edO0iymIImAQXpwkr4N
rLqvVNH8+tEdSG8QIcaltw/yaV0GirKpaTXYcEFCM/wu70DP4s8ht9dHuTghl2CBmBGF2rXmrtb/
lezRpgBt6K8TcoA78G3QX7HZuTHS+YkC+4iEKkA14mxu5tPvlei548STMQWZbGZs67zQNzr4Ydfn
c37z8WnA6eEXQYx/Bv+d8dSQtlfOAc3vL1VXBx09UL+cxJ8abcP/ZTCO7oL/ZVprhnuTa5UbQlEL
vN6dkLxwZuerCRgY5hOs0aNHsKff6ClcnB9P6RKruIt4/ekqLrxKuxzGOZAuZL9NbTdyI1RIL8LT
W0Bd5XRjjucbxNRoawEe56Mx3mpAPGjcaQL3Ebhh2QQaIuL73vNw7Gu86QaU6+JQoMWAWKFuSdn/
dG5ji3mxO09WsBD6D2Quf3DhlDtuqObGpM73IpNC88VZ2A9LO+N0pLaawtAViDnqjpLsk7I3UXCi
1np9L16YzwIkWOoENO1QODodJZnKQevNyiXBxTJsKBrlh1nAQMIl1nq7PtT5tmDRyP5AHrn0z9YK
R1net1ZRonFXmxaotL6AQp4bRrTTsFzD1tVTXq8PeGEFkY9YHF+QRaP5vIowGmPG2IcmWzArqfMY
zaAZutkcb+z2S6O4XBrc7s7f73W6glYDyRAHNicwOrfklvXK8h81y/Ibt/qFYSibLptuWTs6rKfD
JI2bEY2abjDlSbRT+hwLGLrSH990y0W7SK9RMQIncTpKWnod9q9ZGGgJzvZZIbxdTwh3Y9NdmAv3
62JCQimdcVYfpiq1OKO+55L6TfFvq5jdZzWLshtH9fIobG6de49nY3WARBo3WmdlLv7hU/fo5JW3
jRDJvvH5LxygJYQASULiTJlt9dpGMu0c2JluoCKjhiie0B6RJcUZWGa35F3/PnQnRehF15VnkLKD
SnC5Fheyy7RWogKJCI1MKGofkMD0O+EAJgG53bvat9yBHl34KsbSQ1ptWZcNyg84ZKXIcE5fYqwh
lenb5H5Vp3ZTxI+dAhPELr7Gylso0jvHw/VRGPKfRvl9/Sien30Cx+XSpIJA+rp+hXonSntsF0K+
BZhKI6+T41jr0caoTYTCw+GW4cL5t2c89tbfahrHfxV4kaYqw5TCJaoMV+INU1ZbelS34D3LPj39
HsDtKQxSV6CCRvH49LTgstZB5JkRDGzrISAio/eQwHD34Tx7n0ChZUeja8QDbpLlG1nWeEMz7sKq
MjKHldLrwtNa7XAAsJWNT0B0pM8QByht4PKNb+mWeC3hSUpvqf2ek+OoX1vsP7gbSwtnLSCttonu
oAwXwdfAIAl0h1MCSIxKALIbC5vS/pAt4IW7madG2U6QNn9bVrFgXGIzd3cf3lMgxJdCMOkjj/9q
9kmfQreu8viIl7C6HcxRP2qpAoEEwVlcRL3t9eHOY3liqKXpSCueHvQaVdAglEcTJ24C6PfJrtMa
M5By1O89kYo7MKLpnWvP47frg55/YQTOYeEBOqEXQl34dIdh0emkne11Af69Dec+QZMYTqKTOAEG
RAjaZdXc3uphcxWfbWySMGOhyyzgtTOjwjBeJJJpqAZR27vKJkEze9g0TTu2u7+8hIdhqOZXVzOE
sylGVaTvs9f19s6GMvjcDRSuEYZScd4tY2wYMi6kOMwKriAQL1SvamjIWYJY9QbWXWG9JnMdVn4f
EfE8afpgNL7dQyEKRNub2edmyivlvVToXdDWlla/uNdX+FcVZdpsRyvpq1+57COHbkDcRqR0dV9U
WzoqWfNl0hUrxmNYoSDr5O1Q7NTRjXtMmRHk3lsQqV6VsXObdyuJs2yHT4Hj7WzRq+7BlouoB8oC
ze8GJm+yFxHcxfssHIaUn+lAKlMHz4H5FUodL1NDe4MZgtko4jf9S5KNfY/NZ9XiOT2kuZZtgPrM
1UFPOlX9rpjaqNxp9Ty3KJsq9fBNN0kVMz+Mck/d1W2YaW/p6LnyKRYkEr8xRM9QEiiiSWZ/RiNs
4ge9RTTmPpp71FFzLW/GjZ7YKHYkQx59S7M01g5ZMRfxxs0FSCVKOXam3sdq5dI8lemUSsbOEHNy
dtLNE2PvZI5TB/3gyPhLplZRFGMz7Gb2JsNUuIFXTvTkA8PTxmfPy3WOgiczsZFDApmwoZyrH7y0
dpw7pp31G6NTk/pTOHeZvqiNlu1bL3LFQ5VCn+s73ITCf4XSzcUb7P3oXxt5EpwAkXSPHutac8N6
Y5QhtO+xzeH4532FrEVLpQqVqL5qhT8kvaXuQvrCWLpXnWEijtKq6mtLlNt9dbsm0r5MFJdpsMWi
GwLDmlo0ltC8DlGFr1CDidPC6XcJMFHxaciz4Z/ZQEr6kUds8DYxAkHRNlVzb6a3OyJ7hdl02Gz7
HF2OXWuVaXLApraX9xMyBRYSEOVU7/nU7DFD5+67M+aqsbdNJu34mDlpNu5V1t7xEyjkzj90tb3o
XyG1Pt1qo+UJmC55Ax20VIvqWbRJXG1ndxTFnaidNntQY1X/PidTnj4ljiXioOqkgEjSxvjY9zEa
yU8iFlD4UY7Ju00VKtrLYE5u85CkiJBs8lEfrCedz04fsEOY4cHRU/sRqSg82wUWuO1DRBtU26Mk
ODgvE4y8+DWpwiJ/TjzwLltgQqJ7F9FUPCHEjm5JwUJ1h8rRIuUYDym0bwRWbO1b6TbuPxnKI0gr
F6idPSkqiIl9TGdkOmSNPSGvoruhrvplahTjzjB5PrWgx5bXeG36Jk6+jpYyac9WWKNFmkEIxMG4
Rq8vUXwckyYdJ1+MavbSk3THqUuJ8Cgd9KM2c4Jk9mOljOItoUgVGn5oFOljnWntgxyrAZ3wAofr
g9N0hqX4Lqy/d7r6oaygk+TekPuol3HlbZFaiqMXMrAowUE7yWpva0aK0+5bvInbavH7VZi1EmXh
3gBwpj5NObezH4ZFHwYTxfE3gPNugkKVZ30j0kbsH+zjiARRPOj2BsqxQqEzFq63lRQsxVYqqGoh
i1I0E8cx6yWmKV6FOJsz4SGm4RqNnbprYVXfidEJXEyuvftRjet/jZhtfp8hRFb9ENTw3EAx8DJ+
t6Ys/a3HZpK+QwEKm/tWk8MvyHEuruNoSHn+qNaqu1HcaDC3sxVN7mHg1VeOicTk6En1ZGQEseDb
vlgDtgcHJTWcwi+1SMRvkbQozeGO2MhtgzyGQDPH6MxAzdzQAHXnlMWjyoM5YQ4yWjN8li5BGjWu
unEz1lE9b51euuZzPCfjL+CUw9swdq36NBRu5qLKhlKjXyblNPy5/qReCGIQwV9qy2xa8ENrHKJI
2eZxNRsQ6FN1BzVLbpXZLB9xDooDA5HVA3JSJu5DQ/M4mAIVGBe1tus/4q9C52noCLPCAl7P5UIx
aB3KA6hrRBWbRpB1ES57co6yYkc8A41qHHDnnvic9r3oW5hAY0EK9dXQhFN/0wpl+sRlVIptmcw9
ah/G3IyWr4Rahpe90J0yjXeYreeG43Mwy/7oum2PogSgmPa3nnFWR1m6/T5s20HZAaqR2NjD4zL3
7ADv2ySMhkfdScF1+bJvu2pT96i47RsIDnqJyBWNtMbXpTlOhW9Hg/OrGLVwfjbpzY83QryzmAs0
AdnOUtsGNESoexr+jANOeqZTmcQhusUDBpsDn3A9f7BSpT0Sc3kBn+qWqc9Z8vB31AXahhA+TcNV
Sjd45NWoTpmBQNKs8istSQY/b630Rhp8aXZw9SjT0mKjgr9KUjKDkgfOIlYAkKEfdjwHffIyYHFq
bPS6mqqgN/JuuB+EoXQ3gtmzuBJJAHQQmSJ5A7tnNUVLoLdFLIWoyZz86ovxoWmGn17m/Inj8Jap
3+WxlrICXCXELJY//w9WUJSTVfc0T4MGBhZyQHqBGB0WZ5u0NuCyU2l9v364Lnw/zDtADjFFWpdr
6BDyZpOlK0yu1KtiF1koTUaNYdw4wn9hQSdHmJI33SRskDjKC1XqdF5jg7dRVepeUNlwVHdQl0zd
L3UgUhvLQnZtM6Ew2Nxb6EbmW7dqZ56kfIJchmGUci+SRI/v2sSKzG2cx1YCEczDjn5nzUIO29Bp
yunetEWCWFPqDG5gLQZf9kYPC6TBlLx1k28dmgH2Xkd08RUZsxECqxq184bH1mhfNQSiutcajDoU
d7ePv8faTBhgJVL9U9Py7IMwHaI2sKos6RDus51sW4CaJAAkj0FhBV8XRP+ayFU3QIiKjt+XK9Ox
1mbopLkUSn1nhUk671CFC99qW8kH3+s9mXy0JgV+aQE+0PwG0AES53Sd0zg20zhXEcZEzifZ2Cif
wVNHTPJGe/182zAOufRS/gJ2uUanRFLTe6GjGa7ZbRp4nZXfoyVW3do2/NrTXbOMQgNfA04Eg3t1
GgwiWqD1SOkgPirv8thNNqbR3zrfS+57NgriuUtdkoLR2mleNE1MCsveBGFTvgnkZ3dmEnafK8OL
g4+etuUZXViXVCcXiOTp55GsWYcuWXysjTJ/1fVByL2ToC974y1YFuZ0SowD9R0e0KI4u668K2ip
JvNQJscSFwpjs1xfjU8sF7uHqasRxOxtmav/w+QW3jZMHeZGr/50chGo6xlxvuTYRtqw+z/OzmM3
bqRdw1dEgDls2VFUsOVsbwinYY7FYrr6/6EWB252Q4QOZjCelaurWOELb5iVZsJajyj27UvoAqaG
us2JpWV4OUpTT+U8O0YSOHk8PLgtfa3MEtbGXJZzslpA9jXCRkikqMC9lv3/zz08mYPUq0FJg5m2
De6KGjyMPWEkDGPRmvPkt9DgZr93FGn7eVZ0G5TS6w/4wuZfEImcLvqGl+MbFj7JZUsNEA/BcYeo
LlLITnJ2DfnZzfutNb0+AdhrUzFRibKonKzr5fBFRSlL1H3CpvmpqflwLCEQ+bMFUP2tX2/xlGRb
0odfdKpWX8+OMBSmtUvUnyfU3orir1UOb8Yx8TdDxqX6T8MCZNvqwXbsKtHbRFGo8iWkOf1IQN30
b2a+McpLeRnzFZvC2uqqlanjNk4+RUFUjvkv8AVVMFr5lvzR9UVL9Z/ikOMhUU1JZDVKCvCCBN6J
AjXLKVyXVejdxcLe8t28sQMW6XLuc/pNhNirYaKplSKbijhQyth8tmbDuMODawzcPtH3r2+BW0Mh
0kUplurggpS43Nppl8u5FG4coDw67FR67kc0btMn1Gjqjd32snEvj7G7kOrN5SDDmXoBFv1zjFtD
IPGoQZgd0srs99Iz695vy5o3K7ck1W6QzG3+sy21VLP9XkcN1PdcWJk7K54Q+p0tN84fOmAI+X0z
R4l2tOcSGnqJNYx+ZwxZH2+UqW98b34up3Gx0CLfWQVKII+rrqu1NJAmNcWzRqHaOMu5JQ19/TNc
D7SEfSAedHA3POWrL26bxdy2WZQHrSsq3okie295yZav1fU9tiw/LTieIjox6zchy0zMOJBpCGSu
Rk9oSS7uyqJH81aDdIu8adhsPH235gVQBZUNgLN0T1aH38RyNcVwFT6vnFHsQp03OSRhar79kvEA
Yy7AYzYxQPjV+rUpTrVG4kD6p14fUA28g3HQbDwD12eFRgnMFhIQch9ilMuz0nqNo1WmrAJ9JNne
te6YogYmdfmsAqjdsm9bTt7laVkEV7hjyAUc+l365WiZM08y6aANu9VkPtUQFWYq51IpEBJp0WLU
gFfnv+KhKEfgfiOlKe5zZA/evDGXDJakC/PpBeN0+SscJRQkYRTwHWFHvjXnygPym8qnN4/CSwRc
AADVkpYsK//PzTBWSVOEthXeNVGmPcJH6XxMB4qN77ec1n9XdGk+olYDp50HCXzCakVDt1aLcIBc
juaFbE4elKvpHBVqn/mI0c7DOXZRTPUrK8TZ9/UJLsu0GnrZORRuSLfgNqy2jmpHDm5qDuxbJ3VR
kB01avCaPnQI9Ttx68c8Vpo/JFIlS6EBuzH8+hgycwueNuxBwkG4fat7bHSHfiqKogq6olJ2nT6M
O12doo229Y315QZTl4vlBdi3/Ip/viKsjQiHlbkK8kmrvyOeXJa7shP9YbTIC5F+1nZTmtjf37q0
wKAXMCGxGVfNWsdinNCg1rSyDWCh/03bqf6gFcV4UJe2cDg76Qm00LDrhO1+fH3g60VFXhJYIVsK
+Q96XZfTHVS8HhDWaIPE8DADglP41HSVvrFp13f2Mi2adngeetR1KEJcjlIr4+yUZi0CDN66u9il
USc7bTimej7sJtNIT2+dlUH7zCMhAhKCts9qVjJH2QyoeBkIlXK71fVA6CnPbszq+jzAzYUmtYSf
zGyN1kC+2nVj1W2CSHRh5+sWRd1dY9tjtXdybder52Se2vauleqWwdbLK3d5FhdqOs1BcnKwVGu9
HeoKqUQbpA1COevRA//3y4ny6GguWvN7DaA2+mCiWYq9bakL3868qT6nXTTaQTrXXbajsqDpPtgM
LCuYIRlk6sH9OyiTO6dHz55k/jgvVenIh9rZx8dCIoDzpCX19N/cTeZvov++oqDvpkgAR+GY3rVG
bjk71VIo7KIN24pDixtpDstcS8JTODYSV4eoUz931MwpttcFskuAN7vRR8+6GnaK6oaRP+Jd7OyG
sDDs+ynMvfBxHjq7PHKjTtZOWMOU+1xSqTjLtLM0BOJLHdFnKOHtpxGhbu/JC/Hl8ROp0+nr2uQ/
wxid+G9lzN38xVDMOD0DJKsbmndYVCKmFvcf68Joy2BU0IvfF1HtmfdDNarh3miiMbxTzR5vARcz
6v6B1oTxeQw91q0qKPnsUWUw6GwoOSKxSm1b34C+liIYRdl/M4VR/9EbNbH2CJu3xU5BCEK7j3MX
cHdqUScISrB1b1Vc5AXCxonwFPMeMF/rt8iuhBdpYUP1OfemIMtw6rVFp31u5k69w4aget+0YCp8
SuBbnj7rAIMUenHCZMzlYADyvTzrmVNxfcupDQhrU5c1a6efem3XDU+DN/XzFjPn+m4hUkI/juyd
Rj1x4eV4nUun1w4bETTIlNmnelCs9sGYCzvbJU1jf4zLTHYbpeMbc0RzAJ1BHsHF9XM1xwjwFAZ3
M7x5jacIRcfWVwyytcyY3yq/xnIyOyCIGlcazKDVo6uH1cSDDm8+t3gflv5Yc25QWfpa1V6NQYOX
yePrl+eNBUWA2QK/g2bkAqW/XNAC5us8U28JYhVkItBROHgkL21pHMLIFB5Pb2VtyQPcWNEXERvW
E90cGGqXg05xauuxcPogdfF59xNNDQ9q16GulMG628iIrmdovzxGbJfFwHit/WKVsUsaNw4BcW/+
TBqMTzlUiBPkuOG9zNKtyOXGeIuME0xQ9F1Z21X8GWYj+mi6Pge9qTeRnxR4/PhShc7uz3HR00QS
RbgFYL1eUewyIfrxDzEpNK/LFaWrqGAK1KvBYNnVUz6W+am0o/hnyy29kfjdGoqkDFknwDnQsFbP
uy70zsS3QQ+Qmk9+VIoY0VqnoR+0Vik3ApbrsZyFTrsImNA9BPx+Oa240XpJjcYIZmOQd4Q1XKY9
Lk+DgwrZWw8C4QrBDwUfoiPEYC6HMpsJ8ZEktlFMyUPSBjk9lK2efZj1Lj6gcNe9eTygpdxki7bB
Iue4yjOrKUbi3FTsAMeT1FdiNDiKTD/Wuv4BXIvYuMNeZC8vQ4gldiAnoki3sNpWmYS0hlhTgKwE
aY8s3w7JgT7f5WGdKx/CPg9HMEKhUCn4Z3QWRi1CQno0zSo6Kao9yi/xqFbjkeK58+v1ZV+WdfW7
dER34DNQ7af/t9q4lOAyTZYIEowdjgUF5jVHXXGijXYD/a/rcehr0GWkPgk1aa39iPiC4K3qYnZt
DNqpWnQKzzYOCcZH2aSC8nbb2Zh6lBiDd6cpBIS1F3DvJtpGdlP/HBwjnw9ZXUtnj66CoT53nYt/
Yly6w6dqzl39c+ZmubFnbzUYw6jaaB0HO3dp+9LiUXY05Oz6vpZlCMdhTMrmRzcItX7MjTiMjtxR
WbWP9M59j1Vw6h3CxUPps01n+oEuMXeHjpC5iqUDuuUPNKwqXNzQ7hvuM89s8nsClCqogHbRXybw
V3ZYVbmfC2cYf5Gcga2Zatr7+ww+vOlTGE/sHViNyPDxKcHgox0N64/Iw8Y9A6UtwFKV84BpRNTC
R23dXJn3MS6e+Z/cxHviTxb1s7zrYyML9zTKDTMoQsCBx1nG3OGqTIv5b1VjdfQOSiNY4xglx+Jo
gK1ofok8LpKTVIuCdybkckb2PsS3q6OjkfDkwdbp73LI3xHm73qdDpGPVlnenUnqzXqfaoX5zqlS
2b0bEs/+ajhlOx2xIKexn6FXoByt0UOTJQbb4aJiUIc0dW0nDPetUcTPOOSV3j1oHgx7mhZ5bEyP
opH8a3a+UIHK611OqCMOJJ9OceeEmTAxKRyq5hDKQVMfulwNrQOEZ6BoMeIUUD2cpsA90xGGg4xk
E3fhsfRU8YTDH8qEQNkU7dhD3/qN/Kky7BoiWvWBrosVwSX1MPYqxYSJjuoq83xQYhqP+8U05Jc1
NFpzUvW8+TLhxOMFBXXIb16cmQ25f6rHJ6Pwcu1g407Vfp5HeEgbh+bG0aQNQ6SFzhh1qnXtzZm6
ObKsqgqMpCjA/JTtOxtbp4286sbBpKlrLXB7Un0w15f3ribCPrPbqA46EzStPbfxIayb9mSUm/Sc
lxxtddlAUFjKxjZAEO6By7Eibax0bSaHSxMD9ZxCT6qfiba4rFtIPf8ZXdSkDxEuJ7/1OO3vjYT9
2uBIY++niP7fzrCyyj32UvU+mJkRpUAH2rTdmbmpfXGkQn29DtF+uXPLgdOPLE8XnjyhTVvyFrfW
jC+zJPFLbWSdYeeFE8PdnerAmoYS1ypnfD9nmvbHU2x3o0JyYxM4L1JYBIhLaW91PzdpS7xhe03Q
eoP5iFyJdhRD5Zzf+grQnkCfD8k82Lk8tJcfhnusxycwbwLTCcuH0a2KU0Ks+ubIZRmFfUa8u9TU
lmX9t9qjmJaYjLQJ6jGZ3kVRqwCzzMEUIiO7f/uEDCpLSw2Le8lYLVsRdYqlx3Eb1FIrDm5hiz0h
4VYodv1xaAGT8hmgpal1rq18PQURoUwbm2AeK4dXm15LH5rxRuxwHdAyikvPlPYO221NfVUoQJqt
SKga0bh8QMx4Ok0aTMqp1fv7mJruRmR0a1ZcONT86Srw52rtQguYCpC6NkhtLLnyKjIOtdq3G7O6
OQoaxoalLqzU9cbupryUwC6WL5Skh0YWoD5rZ6sPfH1SFy8C5OPZdirJwPIr/tlyPCVA2Yu05W2W
9l51pHcuPa3fybkKNyZ0XaBiKCqmXAsUT7lML4cyOoPoJxn4TPTsd0Uff3X79DQPmuGrszoSkpQG
zmzah9d3+q0Zos5IfWrh9CMvdzlsl9tZGdp6S10sTXfon6qYV2LbSli7tRFvDUVji3SV4Ram7+VQ
ipx7LAYwOrUUC7M09J1pD+2dYhz2r8/p1o5f7tUlo4IWb60uCtuLFXMcijbAEvvRQeYKcF4i0dcs
Cm6McCsdvmozkizyBiL/C5F9ERxeXX9FlyqJUBlviLL0QUu6/F3kOvKseNgHm1Pp7XNJmKmQNX8d
gOk/DXGFFSfmtd/CqCuOEmDILjJgxHlNJn0rjJSNC/rFzvjy6aRdhW7lEqcDwVqjA0cx6rmSYlsY
Fl01Hz0rIyb1MtVLdqSJJeB1tU3Do9WAbvfdpo2Vfdta3udYDNNPd87swY8Vp7X8dDCr4UD52x59
J/K4GEOM8yLfg0SEFIQ2D6M/wpHvfBtLyeekI4PdO0MKIjADSh1vfOplz6zn5S3lf6AgFI/XNs6E
h2GnAq4NGgSedm48yENX4Nf45g21oNeQNUL5kz21qgkksas4lVWJYAr1bm+UcfKhQZsHP4e2+o4C
Kin02wfkwnEZEzMJCjuXRwVw72yJ0RVBhLkDcGM8KdN6NJ91jL7/amkYbsSKV0dTo1+D2wh5DfOk
Fng5XkNWCaZr6gPLhQnvG3rN1T23OFXu7N4xPr4+uxe9z4uvxihL/Q/ZvhdK1uqAVpUI7QYTXcS5
tVZ9amg/D3ALmsIDIGeWtebHw6S7uwSCuXPo7MYqfuEKWSHfHk62dsejOjr3U+em2qGJ08z+1lfo
u/lT1RTIHAu7xTCp0Zxw3ldd2HvBHId41pEK2IkOigJkf3Pfi3yEvNshqf2otcpAPhMNGn6KMpbe
qS4KTd4RRnYxAmSRR2V9Ajasvh/HOhS/Y4WU8U+J36T3uTQqkiFTRaL4QY/tTD4Pbef8sbSo/EFJ
ful/AZtHiC7JM/k95d0UePIamefnuPCGh9TOnacRhEr+0UjM9BeUAPeTuZCE3nvTbFkPcu7y8aEe
KTu+9faHewN2hYYrX59ztByvf963ET4LuJ9eCxqwAgfP6wDvJoAjkerf4oRdbzGGQg4YBZUXCc7V
loZE5eI9bGtBkebpp6ZUxJ4SHqwDaaT5RtR79QAspXQiROSfIDSSLFxOKxonfKvLTguU0bT+84Yu
hvPZueZH5A/jU6nV5taO5i+83NA8NgDUUcVbZHvXahyK2SnAE2cjSLg+msM4zSI5zLNI34u40N6q
bc9tRygCr5AciE79uvZUJmyNphJWkCWRukdI1PVbtY99Qx1/vX5SASdez4yFxNrG5YVDIHh19bnx
6HloRc8BEaQS/9S70eufbXUa5gNFMTga4dSDlxFa14iPLfSbrzPan31QJPCFdgMbHD4EVS08TGXi
PYjS7KkWlK6o2ycdpJbn+kIp+/m9Br9l9iM0QspnfC+TaleOjf3QUL/PQOcjS7iftSG1fcXRJhic
cwZ1Ihs6vIOiBB0FvzajeoSmkkfpEeDLlO0Fi1IeuWIm/cM8VbGzd7XJdZ+l2dTIOWSdZcBfKFxg
+32OZ2zHCRMP/F+ZH0fFHsdn7vxw3vXSgiukNq0Iv8eGG/9AtJD2VRTPVnoMvX5QTzra6vaPQk08
AzCIVykfsER0rYOCD2x0tKwZ7C8ulZm3a+jYYys8YzX/UOWu/bPoZRHuhmH0Mj+dR2gKFnnpf2pH
W497ouzsEwZC5bD3EivR7jQj6jugBFNKDFEAA9X2qVPkKaZq3YL2TWpdCf9CetBMP6ms0d6LEtGr
Y2GkSYIz9hR/wjMdn2X4bt5/zTAr82Ne1flTjeDoB6IYrIKLecrjQy4V50dP9Q86YIh+iT9YPdmJ
7JYOVRIn7u9sVidqJzKdE3+e1Fo/CrY+rr6hEv9GKCss/AbsEUbXVZJo3yNl6KuDHufSPqWtnN2d
1yVqvKvcPIedjSMJ9OvRVr8SfnTeu1xHD/RxmGRWHd08lemdi2BQflRjJOBxkydRHHy914T9zor1
uDuYSulh55yQUsH8nFJoIq8fhzVCZjl4NPj4B0AZ/bJ1sQPGeQ0l0SbpqL2Zh8Tt8B42YlcFA5CX
No0ecp8JQ4tOT06jgUHDrm+mdgt7+JJ/ru4blC4s/Bi54bhTVz8EJhxdJSiWgWZJw33Gbz32ztlM
LLEzpaHWJwX8h3bv1n1SEXy2uHNSCrJ6tLejKD10aTn27zBld4tTbpVhcWoUFb/lRaOm3dOEs+IF
DVejseWVyvcirCeDomefeccaP9h+l7td8TWRff+VxxlDNEeKwtz3pZeNO7VXVP25qepGf+6KzPhp
RwgfH5UpLq1dlddDd+bUGsmjWfP84HE/iUn1u7KUwNYrrUk3Ypvrj0ZTVUU9azGU4s/Vw+MWPbJF
bY6NcZU5mT9ZZeZ89Gg6Av7BmEY5mwV218ekUJUMP/UWhRlfysLqvr2+ea5CVZ5XaOAAHcDbwZRZ
xVg1vL0oMTsvGDEz2HUU7Ojomlv6LsvfcrkziO5fuNcI7AHHXj19o4dhXSUUL+izXp+OwEcxkZxV
3G9dYWUPhlka8Dz6UDgbIev1MpNCErAS1i287zVVrKT5P7almt23Td/TlU+OneYIyLbdHYPO+K6L
cl+pycmqu6+vr+xLC/dy0svY1MyI0N0FPHb53nvx6ErAhdm9KsOeiq/eN78VV80+2GmE5kOUqOJz
WinJV/AEdX8e3Tiud4qC+ASuRpX1MNE1/Q4/wyuBC5eDvneB84oDypvj8BhLtUuOr//i671AE2MR
xVmgUYBuV3sS8HOOd3Gc3yOgK/Feb8ZTRn1+47q63gvkKx6tdvRmAbmt4a/ULMw5UpriPrJcq8Kj
q5o/adSckqOdqPhQVwdvHKf3r0/tOvaiREuKD+AFKj5txstvYdedWg96md1jI+AcqtHWvzlGqXAP
NukX066rt4pj4vJD392AILjQFI0rpFtmGckAXfleQ7um9k1uaMxblS1+3Y1P9iIosuipLzy7VahM
IhyXkztk97WF6tokwfNV0bgFVrj+ZJTrqSBQR0CtgeD1cvW8fHKjGYzCUryezlodTe964dTvJyHF
c5Yn/S9L7cbPb/1kLCDNYOpOgAXRa78clLq5KfUwKu7dPGtPSR1pX12EsH57SqPtq77WNsLz66VE
tQ6tam3BBMM3WFKFf7KOjuhJSJrp9yC+aj+ZKX4SZha712e1/C2Xl8LlKMtG/WeUTDPpDQFCvFcT
M35ng3FHNR3LdAHm693rQ11RVIEf4gfLf1CSo8a6rgDFQ9plsz3l90Mh2v/sVHo8qXFXW/TXZpmd
W5zkw6Nd06E6zKkZNwfbFonykcJS5u7CUmcjlYk3YuWUF0DRi8jpP1t2Xf9IOi//y5VuICcx0Q40
hCnaQ6nKZgLEhoTAE/WzAShNryntbsobGfmdMIt8V5Rh5ABuo7e0rzRFGAfst6uf5cjQTxRtRIVN
Ne7qITbkcv6CcbdZPVG133TQu/oQVBatRdSPQjpK1FfiI9pggiGL46AlJtlbMUIYQrb6oa7tLZro
7aFe3A+hs9AjuvzmNH8LvNiiOBB24qC7ahKAhvHPggD69Ponv8qLlknxmgObonV0xYDLEis1vQrG
hMD9yAfMG3+1ncg6m6mu7cdmkrBBhuHenbx244K9Oj0vI1PHp1xDGGGv5ligZ+8ONcs5Wp175oip
pw6g78ZzfmsUOgbIWuFasbTbLlcSO71swqlSuXOjpnuq3bF/DKvUees7yFyoriMJvDyH/Hs5ygwA
UgF+rNyhQJ08NdVY3+edtQXLujEXixYBF83yDIJ4uxwFDhXxcSbR/sFSwDklVVO/1wH02OfX98TV
5Q0yF5I8PSqNnhokp8txENMYkOhIo0Cx1f4Hsvzud1wPOvwO5Dg5H4eqEP1ptrJw66G/se2B2TAm
HFb+WANMSUkXVk+oQGFsF5xZEtec7aKlJtB6XrJx291aTp2qJMElh5lsdTXNjER2BGYaiM7x+iO9
Mr3aW5XNnfP6et4aiOoGAm5IFqlXNMY6zOIiD0MG8jDaRglFnGnNpp/fPgrV4xeSylJPWU0Hwiwa
wsUQBdJR/nqNnh4yPdyiIt24Lmha/t8g7uo4ccFDwQOey3VhT98LT1Bps0LZnyGSxz+bpDN2jWZn
XJEmqfzbJ7igrIgooIVetZtVWhO9dCsww7Xwjg5Pot/gHL6RZt3a/FwY8CmQNYIWo1/uigitj76J
2zjQnEkcq76S+6b+YDVPKNmbx5xIeGNaNza9jSbhQtrFBAbKyuWA9Jcww7TUJNBD0/zpGS2erONo
z/qBDsekvf2+J6Clbr0A1SnIL3v1n2iiHSOYWZ6bBFNC6WuY0QLBI7Pe97lHA0dNtXNI3fZLmsZp
tDHRG8eASwvlWHxggP9fkfNKpRFahngXLIfhDJWX3MWqoo1TfWM5sXoi4qTpDX1h3cNvEGbs0gTm
GcxK7aRa428D5NihbhP37fMBq4doLIwYailryEgTa3KQk5MGoyebp6wu1R8AktKNy/jlB1/Ef3g8
L7y/pfsNamv9To4dd+VUpSl0JkfBIQLC2RAfhLW0NkbXQTqJO5zO1xwZihXt+k6ZRkIncO80P0dl
xP+8GcRe6ja1tzkeEOI0UpfKko7QmLpvzdrT7qs67rp9KDtaQCrAny+V65X/yaLp4dx4ifl5Bh1l
Pqatkpj+jEXx3O6iPrXsj6gBEAYWWW/pR9uz2u5sF0bevC+z2fgaRyq4/tevgavEjAcWEgIYaDoM
mAis4mFw/bzE0YD9Kl6liOeIaS/wIPQnRX1KZLFFMLzeT4QeGDMRPFCQgF1/eWDqmJZJis5KIErI
AmqKUA2Gh7mP6sEWMOT6gDAU8mu0FXFnIum8HAomY9i0NTSrHvXWY2vl0amuyj+vL9/1/Ub3wkMj
A6Aje3ctydqalR3mCrqoU+EmB9MbxPdBd/OHqqi0Pcqww1MW91takC9GT5ebmP1LfW+BBvAQrlnG
nZlNDYUNyA4iy23bzwYlEk/6gk+5U5JSpLGfmYPnPWmjHhfvkcyqTbCGlkCDolTVMP6Ei2mvflFS
PZu/l1WvPLbZXOr+yO5NdtS720+m2U8P1Qi5ELaUi4RXJMpS+EMd6kgdmSV0P7US2besQvjWF2gU
96c4Uoqt3Pf6jUQYYRFioDwGlGhdOajbgSDRbtugj2wx+LlTzKdJj9VnGXXTF7Wv5anr0nm4L+JJ
GBvXxTXClkiUo4EZHUULjbvjchNpejblRtqLgLo0QhM4ZSEAhX5OaD/VqSezzzLJa/HQZI1bfWDp
p+hOk1n5F0R3bHy1GzHpOzWhBvvh9X13vbkXFzA45sQ/lC/X4YlHxOp1rigCaVCw0Scxv9NQxvjv
9VGuTyu0Mg/oNB1nWmdrM5PE6RMAXJA5nQkMv1+DGU12Y0RWe4Z/Om+5V1zfRQs4A/VpSLoLdW+1
2Cjo6MYccpiwFa7Lg+kq9Hss8LP1bo7t8auVGdbv12d4c0g+q83m4lZag+7cOm9HD1XooMXxa9cN
qn1ohNsfq7J2D02abdkh3Rxv0akAPMSjumYJ2pgnFOiDcSmNQ1gf0yEOv+hZWTzT+eWJSVr6KBsP
640hKd7g6w61ngO0DjKrVtXIc5I6ACItzkrctjvdaOMzVuvtPkPGaCM+v7FpoKijUkTcAPx1rTaD
slktGjeuA3PK2qOm5dPjkLXOvUDZbut4Lpng5UW4sFm53DkKBJdrT2Nac+ao2hKIoR4BMUmlNTnQ
Clz784SaqgxSUbvvO3Oo3oPLp+mRFWzbndV1ZnFMDAPRRcsR3YQpnhjKw+tb6/ppYA1oDQE5ohwA
z+/y6iiEyDJqrWXgNoVEqNc4iCJt/lLhKnZjSzVmLwdRb8Tbtxb/30GXe+OfgBSpWDF3ITQ4Fber
o8gLb6+VEVKcqlb9P74zwaf7Iq1KjXD5Kf8MNSG1b0CWgetultqx5L0IdLWQe6zVt4RPXmrS6+9M
TE81l7oKfIf1tOh2AW/RyiBEbz3xHVVBRzIywuGJ88vitpjwVL4uvfC/qa/c8UGfp+g7BUyz9cM8
T9+qjoxSMN0MnPVc7ip6MqucXokHr9FCeP414pG+0lFGm7vkrV7JjAJMaFG4gyoOWHMVwXSKMcQI
iJfBLDJMSC1TgNZ0mo0c5saWIYRQl+UlgOEWvPyO9mDOyqA0IMIjoZxRvp65+Mo5kCH37utH4sar
tVQkCCmJWVTCzsuhaAvPfWza8L/p64NTqLHrrnPrjVoBy7JB56Wug9jRAmG8HAV2lBDIWKBYMDTI
8iu18STnTOxfnws0Ov6e1aakOk5PC+gK/e51gbzweicEEzwE2FXl8/cESPj8w4DvIB6MIirzajcr
PN/fcpEpBS3fpG7Ewe1nvd+VE3ahH9VZw1INm5uxP9hJ3Cq0WjGhvGsHZdL/K7La+AIKoEpPVNtw
n9fTDK1oQ1pNtJvT2PikmjlZiwBK4j6SzKfIu9pjo7mH1mpAE3W4LNjnuBy19r61yO19Cial2KGV
mTXvbKWdq8S3Ui1xIl804D1TX5SpEp8mR4+0fT4htrqv3N6sYLKU+ew7vdXmAAFF1/U/1KqfnLO0
uqIMEiVXk52OhnZ9Mq2h54oN+07CxoubYjcRuf0owhzMat3rWvyhLwunOnQEkp5vaMKKnjTeJrkr
03TKP0QRGK3S78dET/xU1cf+iNis3eMmEprluWxyx/5d1vokoY25U32HpGZpfiiQbwMuTafX+Z1a
amQHTlqpxQEiRhL+YbattTOEG9oARkJDpQRf9vZDlEgP0bUZ7dxjzdd6NKdIRN/cxq6/h8MsKEpn
DaqkLXXz5oSl6vBjorRb7y1P2qY/Di3e5U5iKs05NhWZPDsT0q5oPOIQ2foGJn35CX1I/WvUj9Cs
fTup00nuUdLt9D9imri1ULpDo1X0ufNJytmzEOFtAbGULQIpWVLiUOcW0sEdI7YF7uwYwuXF49yR
s59CNSx0X6vmsTkaodoo+0yGifNlHHjb/cE2xPwM+LNxWCkUnHbAOSfte2NQxfV700p+zEZS6rCD
erM+oMHjOl8nvZQfcjVHYKbLWjE/emos8lOH+Md4wJmVl9J3ZAt52h+bLu3u0qhSuvOo1T1az47H
TQXfk03n1+AJCt8glhuOmN/pfwbDnqMvr5/CpQy3OoOLzS/1D5yiyMRWFTSt07zWNifQw2atL9LP
aPikkUtPxwJJrGQq6p6FDYBEjQ14SJZi/3n9B7zkH+tfQP4HrJ2oFfDi6raxQLZPi458AC/ftvbj
7NXvQqGkhZ+3IY66Ms48dTehIvTg2ko638tyrtu90U+65ldZQXfHcZXWIHmKynRnK10oD4WZCnuH
zFgTn2TYJj9kM87vCvDCW/IuNy4x20BIlVsZaUAQEZeXZa7idTT0RGsjoBG/qfp9hSbULhLtA9GK
tfHW3IiJKLZzQcM40Bh39dZkyK1qqOciLeTMrW8Bi9jXiJLPlN7Neb6nsrzRFllShvXX4YUGvApG
h6LDMv1/ghSiu7hKZFYHSIypj7ohS8hmokO3PG/O+EepwZTNLtCmzr57fWPceOswakEzA8V7+n/r
sr/S2xFqY3nNVKkX5egJ7puw2yI83Hi8bVrCmE0ic08/ZhWINKUxIg0d1oFRlf1OEbj+zWWr7F01
Hf23Twj3Agqr2M9QWF0tpZBmRP2WoSI3HBrfSEPtVGZmv/HFbq0b+iI0Spau8xUwx+QhKspM4Ysl
KS4cYu4Rc4+qxtuYzs2VW7RFFgIHnbrVxvcQyy6xoG2CfMwQOUChHxX0ScL/86l61ltg8RvTAohA
zQuiLjixdRkDMtyg43XaBLBPm70aN+FnHU7aBi3+ymWbo0WdnUItKR8ummsCjFmH9hjbSPuCwPLC
ZyBv3XcYI9qHHKx89zOiyT6/4xIr5vNUl7i6VqnX8Aj1pXStu9pIrexxmty02Xk1GJGgJb7tdkrn
6F+RNtXFUzcNU4oaLM7Yezsxi4byRhj+TaI+x4CgUYz0k9XNavyON8zoHtN5tuVdm4DB9kerh1uu
Kh2yx2h/uMm+gnZUbJy7GxcauSDKJUgNGRTkVo2bES6upqVWHcg4fIShUX6TpvvXQNTszhyzaP/W
QwE7huKBzhknxV6XLNy0TpHgcwT5fJvf5YBVH0ddTBtx8/Wcli4D5XFgTDTY1tSVJjJB5iG7EpRj
Fv5adMvB0Nh5/aSFZqjujNCTP16f1/W7utzOXNOwOCl9reuavYZs+JCNMlD7ohkP0mzkcC7bvjAP
fZZHka/AmW7OlePwxFrCNeQuU2QYfnr9Z1y/F5TpmTNpCbgoa+3Z26r6pEZq2wV9meIvmqvmE/Bi
fYdTwos8XfI9Du3pzTvIBh3FeQAhiCTCGkgdeXofRlLrYI8M6RQ0qSoBqnmpEvk4uA7RGQhp/T/O
zmxHbltr21ckQPNwqpq6VW7b7SG29wkR2zua51lX/z30D/xIqYQSeidBkoMgLFLk4uJa77Bnhfwn
3tzeVJIuLznzuGABGV+VC2pwTH0Kiybg3EXKJy/uG+UrihR9/xEm0RB+Kb0lmsGgFdSooCTjfL9o
vaJ28FsAZR4yzewXqgx59R+Qz17yPdYbEMsNfq/hx7HvbPfCc9L8jyq6MIa2Q1H4a2wOine0xiqb
3itijpud+sx90GP7QGBDpxLTQaoht7evqBVvGTCyCFwLrwt7zJaPBdWLnTN4f8fLUhPwetBR7JQ/
1fJ/3fEdHG08hPo+qHl6HQviS30QhMnBV1sj/mblU3YOUXq69pGTvr2NyuA8AvF/o7qGFsPtFAd7
7PpJaftgAQl/KSj6+LaDiNTjc7CxkHRPgUQAX+HNuU5jllihVRQxip0pZmBMWv5NrXpz5/a4vxJl
KV1K2yLzBYJ4FTrdyQvLIrJYyCKZ/zLsYXrhdag/GSWGEf/DhGyO1x+4DA/222WLiBWj3pp9AD9M
R9cAxlltZPr5fxiFEqQsfUKkXZciWyTtotyIhoBLaziGlTEiX1vuVQI2Pw5gSoC8gL+p19zORWfz
6UlUDQGC5t450eb2gvnA8uPxXLY+jmzSudxsAIzW6s1VozVJ1LlDsORN+9oNekzO55TAxyxlp4By
PxTlJiht9AMBAELLvJ2Q6EunXZKR4N9rxXNuuukv0epwJmjf7WR7m0MBD8Z8SnYa19K/0EvDwWvB
RZFE/HZoAfuRVVMbGJQ9z9D7rwTpk1Lanx0Hxnb1lQBOzV1pxlIxCGmOWSkRdUWk5PT4K93f1P8P
+QWinAfVnbxCqE8iwVRlDPpe75djTmPlAtGiVF/jkE9LVlWbyfHxmPeXJC8yKNWygyuxzqs3MIB7
WAcZY7pta3+c7WH2+6KWTip6GtiGHZ8Vt9w7WhsTBTWFZBA67LwI1n10bD2Q84DiH6hGB54xQrU3
w+bjNXLt+p0o9T3Hw42NQvKMMK1UzUSLeDVJ25lhdAzuGCg9FJbexmzJE2V4TprBe/OtRZ5OHo2g
DOV7IuLt9k+RHYFplU9B6+rlEySG6RkK6R72Z2sB4WrYdN0RC1LXVUrLHCBApNEU1GVnlxiIpNjp
lL0ez0GsO/3XfMn0t2MsJPmNSiZ8O5LJdfe9GGj32kmNgnMKxFZAp0S1Js3MdOe62vpYgG841gg9
MbnVx5rMMsEBoJsCYZRNkIa2fikM3ACQDKp3Nv/GMpI18agypWoVDafbj2XPNDxE5alBW2nWUzQP
6TFq3eoQExzPg1H0O+NtTE3qw6LzKbtbPPBvx+utUrUblD4DFeeKf2ZssdAQFFZx5QFg7dzHW3ND
I8syJbGI0rz8Lf9KbNqyDWt2hRZMdamc3AI379zM8g/lggdBLXZVku8DCQ0A3sMgwqD16WuwTxZl
Xa3ktM301LXeq9Q8jxr5xvcizctnAej0UzYjIPQ4et3HZdkMxZ+CWokp9dlvJ1lOYN/whxoDkm71
pCWq4oe4gpzfPAoFIAl7JY8mV1xlovBfkiXNsa4166WZn+gOoT2BYkg97JQV7qcDGgQJMMYAEEIx
9nY6nY1XSd5wrBujhwSm2eLjoijNW/V1QEmxajT+aSyqNFtvR8Goy0xynNOCyiWnoQJkHgVKzX5Z
mm9VZudOAcNOUQFcMQzGdQ5FTVOLIBpPQQd+3YcWWfhNqmUHx46q/2HtwHi4hF8p1b3u5mYlFeip
U6dggV7u90JJEYNw9q7L+xMsKz4MQuJOQr1GCBatqi3tjIw9213B8HLUfCUepouNB8fp8a7bGgq6
Pnx2cg/KWatdN7pWZjpVvQSV49L1JfOIeh/2xpheBvCPv988mglUAzFgqWcJV+R2U3g6fmIsl0qt
00NrbLbzYzuO7hn/xrfqqbMpgFUhEU+4AB+yZoi3VVq3YzqqQdOE3lHHR/KAvFX59uUDuMwZ4p7k
ZbUG33SoRU9VvKhAHIvqQJ8dcdxcLBcjVfb0He+OLb1c3geyksNrQV9TtXUDVghmZk7gUtT6OU1x
d6zGOP30+AvdjwINhNAKqpgLn2v/9guFo5lGVYNEZjO1zYUq4fLidhX0w8fD3G07A4s6Qil8Zgn+
XifVY5+52aiklBIkniWPPcxCjRqbIWve2wh3VxRHyeHlTSOcfwMldTuj3sinZrC8IeiTVnyxh7Q/
dtmiXWY1685tW+6B6e+nxtFFX5TmO7gnRGNux4Pcj/5Epo0BDWblyZj1xB/7KjpPWrtzmrZmxnuE
Z4kU1uZc3Y401/AAU0sdgwR76hMtLdqE8VSeK62svplRufci/lMpuCkAyahEsiS152nHr6fm9OoS
OjQLAtFF4SGCDn51cpTq+lKU71ywXj/SfrauiNp50Kp170IndLwsQOaCRMdUcDYK852hznun8C4r
YJWxykDSUuNbW86qMBXFTl/2hjIFmVPO/mIay3Equ/J9VOXjoUE77rOTdnv03HvuFJUwblAD/BC2
IPT2bpd/qqy6hg2mBz29He+TSPo5/5IZU5d9Lks4UD9CdzGzM8hqU3+hbjEj8dLVbnsdIwSgT63o
LIEHT0NS7TWm9sEbJ8s8gLcyF7rZOSazo16F4ldHudX1qXJmyn9tJbSy9KyqkwqXPk/y5hCNbew9
dXHq1qce0+DiXY8zi/dtFmWVHMmBy9bnuZcpPyu0qyM/rjltRyR+otDHcmI2hmNNdUocSoqkzVtL
AqwOeA3wefIk3FGo6NHkA+mMEbhogKqAB3TeQzFewpNRJO1OULnfBgwGEhzCFq91ni23H0RkTmuk
iyPFrj37b6Nz6/BT3YxmcdRDyygujWmJLKDHMe8Rde7qe0yTdxJIDjIQyl+rFL+2Ci9MZvw0ksY1
fcNL2yesc4Gy9X3z0vaIYB6sumpPZWqLT48j6X3AZqLgbHlaw+li6reTRgk4n1yzMoISzZADtNnh
ObfLeYf5eB9qGAW5KOxQwNkz2u0oerVMmS5iM4hCfU58r7TT5gsVz8pjNIjqaNfk47STQm58T0yQ
AP3i7kGxYl1StBQESeeRQXkKzv1hsRH9olmtFOah0ielO2So2YSg9og/z49X9X6+RG/szykt/THz
WH3QCjDLYo2mGYDXso1jUyblTIccY4FTVES58M0mrJvj40Hvbw4gQZJxSJFY2v+sPqXn9gAz4IGD
a/Lc5zY0GQZS/3OSu3tKjvcbVvbgeM/w0jZB6a8uKcOa4qamm4EiJTbIhi4+1Fn1dVwQ8TeH6Gur
YO1cDubOLrrfq5TZpfwDCSDPuLW9utTwGBMD3MtsA/VIMDk6Dn3cvhVgSEGE7qJU95QqQWtCP6Zm
Kqw1NCZGx20PU2WEl84MLb9Cq3Tni90T+HlFkcbgC/UnqV3D3FtTB/1WNW6Qq2Fe/9PNvA8OKZAr
ICtgJZwL4GchznmYx85RNKGhIXJOOwJRFiu3LlMS9tWLbQgdc/KeKstTYQgyVaJ4W2Zoq1R4gHVW
U6R71AO5l26vclnZIV5SQQLGvO6eTYkXZXldeAE4r3YKUnW04FbADk2P2Whr8bVwK605YKGLmY2r
4Dx1avsi/Pp4x99vCCImEq9IEEm+5vpTjSgcOVC6RJCoZf9XmFaI+MFI+fJ4lHuIvEQmAoIEg8CW
57K+jV6aOwoJ0RYBMqwcKqBjeHBbVoY1UT5QDn3CQAJF3NSSzeKxwAn0o9sbyPfMILyGZ6Vvhme9
SZW9ytDG9F3KvfgxWYDz4Erc/q4yx/hjQd8hyOcQRAtvZq/yxzof39zalxwMqW0AElmWy1fHvZvL
OKzwVrwibpsetKntL0qN0svjdb4LmpwBeEsSqUNphgrD7XTCMSvxKqkoLNAK/uDVUftUQWB+rzl5
d1WqodtzZbiLYgyIOAk4DDpBvCdW0yLPVZZCoRxpjr33EnWY+lyQrapKf4475K5Lp0j/MZtlRgiI
zbUTZ+6+Hi11IOvc+Hw/yei7nS4KvKlQSvA5uL+Tfhd0ZRFp8dJiJ63ZWFZuIvJaqQWDUu3q7i2L
PKW7mlHP66JFOWe6KVpfT4byBcG5yDhbRjTt3Q/3cGaTkiWPJsKn7Oat67AIhuLhPSPsP43JNBya
IqnTUzFE3qurTY7mu24f/pNhugdMD8zdEVhk5fp4UiffIvrx4vh4a22stWR+4aGML6iGz9ztWqdt
FTk5mWZg2C0cBGuInkVkVU+PR5H75SYoMmlEWSXSmBiMv9ztKJMywMNsCy1oRZs+dRXqH00svEBj
++1sno2tS1FdslZA5XKHrI6+KJY2p1OvBeOkDsfYThzUVCwknJUpP5iFYxyFps4fGjvcI8hvTRJM
EWxQ2B0MvcoyEns0Qq9p0JhDV+kF2O/8QbLQfhX2OLz1vocQxWORdAawi5SMuV3PvJtbEL6aFjRg
WJ/ADzhPelZkOwTQjb1BZ50uEeVnSWRfFZUUNFNqnjGcj6SqLnGj/7RaYexswI3vxa4jzsj6Cw26
1feK29ApY4XHXmgP+ils9eoKshXspNHZrT+nuvM5wzLoVITttBNWN4cmBZYaANKpYLX38Z3JFWGE
ugQIZh+rHE13O821r0tvD99U7JFwN/IEyGF7T/pwI/JgACVFY0DuUQFfnQfRWF08ikULCmEOL2Hc
Rueh6+IfKFBj7rrUb7UN5HbmGQ/Sgio4VMW1oRAgQk2TwvVI8zvaa67UPX5GdYL14gDW9PFZ39o1
sgrOjqEjiVzE7d6su1Cl9IqdSIhryTHJ0+hcRmQ/j0f5IwmzCinU6wzqq/ADueVXV1Q7Cxsos6kH
tiivEyoqWaU8G5HyTlXDr7lindTB+W9tmB/7yPtba1wfh4xTbxnQWwvdOUT2Hr51a97gwKgj0qnk
VbX+QdqEPVqR6HRsuuJgdyK95lB5nx7PeyPIcC3Kwggvccp8q1RAqZKoX6oaXckkzz/3aZgGYRJb
p6VZ9uAtW5tUUvFAzbPQdzZsqlr3deIwlAqL/ycVqiEwosX+KiKRPKfC6976NKSTB4yHZJL4SchZ
HcdMKKq5uKkZtHmff6BAnx49JAgPpaKKs2rXztuDqCxuUdZCaBT6+Spea0mjhXjb6QHWzQv2r4Z+
jFXzzQI0zAqACCglGoa8fVcfrLH7JYbzQKHGUVqkTbXkuOi57SPqtKdyvbEDUacH1arylzzvtyev
0g0BzQxznagt6k+jE4ZPlTuWO1FTk5fL6uTR1ADRRczkfXbX2Rjq0cxC1QjCpfMu9CME5MlCfJjz
WRqJm3XXIH9jRL5Swt9Ih16cRh0jjscHYWN3cgDIJ7hxiV5rWbuloWaKm7gBhpenEJXSVgQKLA5g
PqOHNamZ7Omxby0vkrgmMQfR8rtu2DQbjVaiMQoqUMxHK3H1Q1F1y/nxvGRyu15dsCqyyM3b7U5+
fXCaKjH00Awsa/xtV8qXerZe6Em8ct1/duP5dWe4u/cqoDmJ4uAhA1iex9ztpnHyXDfmsLLAIqBX
eUFxaoifeT8t47GjmBEdsyVBbN6Z0oocquu6ixNnGfZCS1MVv6woye1nxe2b1yocLPMzgLvYPYpp
iJWDVimGe3GU0fnQwXmSWWw8YTdR2JkedIqa6f8ZsgShIpLlPn5p5zj1MF00vC+WvczVoYoyMqcW
69fuWSy6ml7mqLUAEyuDmz/B+x86H+p6PHw36tnEAKcdFIU4L5byGE2t+b0as8w9TbrauUejUUxg
kzCaYMOiPu4e9YangZ8oyMT6phPpiGxNjviLL9/90vJsCo9pnSfRyRAJ8owktshpjRV1qzPzHzN/
Fmn+2XWE/numBj0eBt2c8+OEQw1PB1Uo3+0KeuoHS61C/aWM8jbQQ6cqDn1tNn9FsxDVwYjU3vUR
7TWyp5p3yo9KUalI2F1uRv5MnIT/pCnp70wdhvQyxpP+axBwxvD6aZPhnZ22cXGu9TxXjxiv9c7O
GdvY8TbEEDIUELHAtFZXGo1aDG1yRIxdWttHI+mNA5TbNxMq2YESts7CUgi9ywDLgpK+N7LjQ0W3
fHWGC62Y8544zNZcuJ5Jt3io8xpZxeEBzISzgB8KmraPjsYwOadJDHuOBlujADbkJUVKKZVTbk/T
yHXiuYpgLpY6fFnUdPyeD2l4enxo7/tFLJmkHGEuyGe5CxITNcUGZyEKmoWJqPIsO2IvJU8TqtWo
l+hHnM5Aw7R2RP669GhXHhMcDn9jm9kax6gv9PRaIn/8fmh1muwq5Zlk7zduXBNQIwmYsoWrgs+5
XYpoLkFTCSCrNrq03wqr0T7NieI4CI1YBl6mSav6UqPo59yM6Zl23BzQZdh74299ENTfgNBLSbE7
9nAXQgZT8FsNzKldPqaIL79XcsPcqSTIz7oK2rQlEbNDJoKaxRrAvbimQrWE3I+I82tORHgZOPaH
rB/6nWXdmA/aKRSboBVJQNwqaYFvALakFnoQTSPMFatwD7nitDuX0NYoLueR0wIvjCNz++0Gy0oL
Yq0exL0GhDCHJDOWRKrH23jjqgPR+v9Hucf1jaj+NqMe5OU4vFRpbn+GiqL7+RgvV61uqy/ZUO69
NzenZsLaI1XySB5Wz5M+TJc8anOmVrq9r7Te9FQXjrWzgBsbAgwoKDGZLFDvWEWbUIk6Uy8nI0iE
pR/H0PuuqrNxjMs02llEeYxWWw+lSWoBjs0jnd13+6lwaEvsBswaRHFwmEqd2fOpm920PQ9tkX6w
a+VzES3NNWmE+e3x99tYSoZmdux49sh6lxgu79iMBmDQ8HY+ZQTyE1YJe7XIe5alrAswOTQ6SL4o
R97OsFbmZCq9zAyysPkoLO2fIXcVGJb92VWsn14cHxPlm1Mr7wmJnxc6oYjY6K8uQBGf/OpI77X0
w378FLfza9fYy0FbrJ2PsLUSXJMAIRApkITQ259o0AVx9JmVoJOFL/G8uOcwwXrs8Xpv1Q4p5fO/
sqRWFrO4HYZ0kc6T15uBgEkPTsAsa7SLh8X8EI+YQp+R9Az7d7k9FtmLvqSUTTUdDZuzSZtRIw9K
nb0329bEeTnBgSDSg06XWfq/YIrA6pFIhu4V5D2mzzh45Cc1cfd0gDZHkcqTFBDxBlwjTSaKUB3z
M4PamrpzqQ/mOR7q5n/YztTwwUGib8mTV4arf80lXsY5QjDCpDKbDadatYuLjbH7zla5jwzwOCS4
HpQO81m/csehpn1UVmZg9mp4HpBhBluideeq7N6+bHIoUCVUQelSrMlMMxL5mdGW3MBqaMGnb+Lx
uxPt0mC2ZgQwB5gWhW3J771dt2HI+lgxiHWGZSYIdCQUY8LU8khdRbnzXNkai7cK3QHgMhpln9ux
4CcDPbfZb6h4h++m2mgP5ugqwdyU3s5pu7+dyBbJ4lyakCYV8tVh63sU+yfFsoJyxHvdCs3yQ2F2
xQVskvszBkDt10On7uzBP0WH23DOqDAwEEKiXEAT+XaCcd4VmtOqFgkkj7IPC9X5/yaxV1T2sYyq
IocqE6kRTzO9etXRZ1hOImva7yMI4eEwt/rQ+CquOa8CYYgEgPc4IgaAsQMExUGS4Xk/9dXZqsr+
o/Ci8u+kQTXi0JtmthxSCEKLb+Re+NqUZfxqRZb2lfpp0/h6m4gvVY+vp68rQ6JcdiKbXMz1tPFQ
4LtCBZFd7NW0UaWIrdazAwiiwqeFazw1xP1DKogoZqfxFkvsT+2QGE+ZwMoHvwpsMaY4zt9hmlce
H/+c+3jDryBDkJcbiOF1OqdgE2n3yCLjTNOER7xJHUhls7vzutraYOSMsA3omWveuoKp97iFpI1u
B2asTD+mUW8PuGLkT6KN42CBle4PQ+XtkDs3pkZjjZ4wbACQH+smxaDpvWH1MUpJbfhDwwLktRkK
+/vj9du4sgnWcNKBOsokdY1CtNrBdJd2EEERhlbzQ3UUHYUGD+n5BBU3LAGWaUC7LgxjV79wZZth
0GSY3fro4WZte6hzPY19L6S9/AUL9fKjW9Z6+uwkIhvRc7CtBO36pQiDpC8yx0d5MTd2tuRGpOEK
oCACBZUrZw1AmKax4I/QQa1wLI+ozuFH0kFPKpHQePuVwHJJmy3ZibvrBixLsaScQodsO7PPtfDa
o5KXyiWt+m5nqI3PD0SdSYG5J06trS/qIRuwQZiZFYAvhGca+rqls5eybY1CMUmW5pgPacHtae7U
wdPDqXADZbEAwRj4vQz6InYC9MYoFK24LXkQ0ab6U6f8132t521WdZGETtGjOnd2PF2AbO0R4rZG
oWFCiQKtaC6e1Y0zV54ZJzGApcLtsYBFofSpKqc9+4f7LF4iLbmp+Sxco2uvx9lMqetycKmw59RQ
1fSrGc1PjrHAI4viYyzsEy3qfx4fUxlUV0EXUBQtGiCEaGSs0fCVYyMl76VW4BDZOZ5K9Jpylr+7
TaEhSRLx2R4PuLGW5AfAeqg3wpBYsyWHIQealAxKgFB6fKhMIznGrZ3vnNz7UVCrlcABWPPAJdai
VnBJAHP3ixMYaBmcvbDPYc1SM3vrXGBGWFQ3yELoW6y/WGO1Tkdy7QUhddNXUU76OYYv8fZRYGKS
OEmyHcy01b04NMOkz6LxAkeWJnugj3/bKX3RN88FiixfBqwFON81HjBOkDNrAZ8EIAHC16l3pnO2
pOnX/2EULOElnlLOaBUVxsaakXpKRNC1ffW0uFgKRTxU39zVoeFCZKNmzIOMVP429pARhBUK2iJY
YFX70wJkeQyLPYuR+6MDvADGNPgRCGhQVm5Hseeu8+re8eBYxmYcqGNjfKzC0HiZAdZoZ3P2vM9v
Xj0ADfKBT5WJd/DqFYzaCjZq1GMDIGvus1DT4WjXxt6uvr/1wKbQFYNEAEBUXQOnsIfqhzjLRRAt
pULKOCfnYa7SYNSTPYfJjWNKlsUTCPK0JAyuGw+eUZeumYpAYO32m05j/L4qa3cH6ro5Cv1hGGrs
bB53tx/KE165jE4t0CesO1wvovpJRdfky+OPs7ls1Mpk9Zru9rrJl7gRjqAVo+BiJ06qHkZnK16y
l1FWYd8+FNgBgHfyKBEWbicU6V5eGl0n+CR1e9D0wT0UwsFWucv2UApba0dY4OH4pwi4Li1ZXTt2
lUpfrcCv/r27jPF50eM9GZWttaPdRcGck8TfV/sgrbUuGhVyxUg41VNYetw9kY1J2Vj0z4/XbmtC
xAawCaRaSNquNsNg6Qr82FkEKbp8YNdj6+xkQ//2mI1RD9e1ZJpjvrCKQGqIHaMbG7QjoyX9Ky2m
rwCb9Z0UeysAoZQkbx+WjdfK7TYYFDOPszoWQV0ZyoUWXfpeK6PYjwc1/+yoS/H09qWj8MINxv6m
VSiX9l/JVoTeYNWCy0NcKCk/D05kvBAm9hx6tj4Q1B5ApdDLJab0dhQbGO+Q4IAaUM6YTgtuPYFp
Lt6nx3PZ2nEOHRr65AhFgtW6HQX/blqS7SgCY9DiY4i79Utoon9ZYzp7fjzU5oRQQJH94j+96tuh
zKZEBNdjKDDh+t9l2czXGEjT3rptzuhfw6yCQoNFVZJ3C0Gh7PQXNbY+KKUXXSoFG+nHE9radxwg
2Q4kL2GP304o1ASKR60ugr7tvg6Gk1xCZRr9phy6Ezqsmf94uK2JoRbKIaI1iADGakPMM/YpVm5y
m6em86Xt0/pbCb0nOwrcsHamdp+DSwtVxF15TSA/tiZhdWj1wTAbwuviWM1ppqL5q7V68TNPpsL0
7Xq0rMPcKfV7p1QQUXw80Y2NgrAahEriOnCUNaJvGBfoR8OAciXaZKeCCPaxmxzj15tHoZTOxQGy
Fsr1GvFqKV2eaSCigyhaMEajKnGKu1LfWciNuciKGVRbqQ9MAfJ2j4x1IyjPMBcNnSoZkcaXsFbj
HaDn1ig8lkENYuVDfXO1E50prNwWy55ALMmA7+mknuzG6d5+gLHPAaFIoEA/YS0VZ81VnZYUCAJ0
06arG2GHIVA23VFd2ZoLrSJgllAr+HO1YvGShHGn1U6QL+bgl6MrTp21i+q+P0yIBfKY4NSyYOr6
YeQhDmdreGOD1l8wZCxK74UmrXvKok59803L/x+ONegg0lVAQrdbAIeXLFPUCl9UZzKOaotkBylA
ubNsWxOCKUt4RdGCq3CVE7eVbmWewSjY7Lp+hBrKwRuwDi1xq97Z0zKC3r6VmYrM7Dg4fwQzbyek
TMqo6xF7eu7db32qBENU/w6d/iWfOUn53O7U6TanJsXPaFNSrFnvbqXDiGSZmFpUqPphcsfhs1vr
1rvM6Jzj46CwN5TcnP+62isNXbE0lQdJUecvkz7ivJ67xaXNonhnVve3B5sb+xUoEwDu7pD9Wl0v
eZ46Nir/1qvlNL/Rnf4etm7rAyb6/Xha92dKjgXYQ7KguelX8SHHQ91rZAEvVrzaB1HUnPp22QOv
bCwezSKZSoDGIYNdbcG+nzzFMycnKCHBLwf0gq3DME6lfqSU6e6cqq3BiMmkCqSV+G2tEhcEhd2k
DW0nCMMp8xXATX6WLb+wqjbeHPZoJrPh+U7sdwoct3sCPWWvGSPdDWbq0gc1c4ZzQwN751BtfCJQ
wnLlqELxVF9FiabGuqiOFjcAte8dZrTcjkpT/vfN+4CuFJeRFHzgZbvaB9z4Y5zpFAS0plP8ruzy
p6zU95wP/nDCVwGCjJU+KK0bSrnrrH/EuhyHkIykkqpdExTjkHxqgLB/GTHJs/1an1HC8XDGfq+k
nKxjumRTdKgQ0IcmbNS2zqHL+U+0DGfv7+a4VPqhccTS+vbY6U7ADqxeNa9flr9D4q74lSF2p3S+
GhtKKfwxCaP4e1Q2WnsAWY7c1ONVlFvr0fRWiRiSSFLIy+UdTUKeB9PQlqfYmIbncbaX1zQXXyHY
TdTm4/RD28bZz8fDb+x8KElUk2V5FEzyKkaZhSt602qxbPag7zV1lZwjBLmvYWb/evtIsvsG5A3y
Hg/f250/uMKYI/l6U01sMt1BVU6Urh3Ko9C6Hw+1sf1JxOguIjUAFmWdJwk36Uw1LpRACfPwJDAP
u7AGb5YJpiYBQh4dA7l+wOxuJyQafVGqIlYCo2rms9tX8NTq8IfZqXtijFvz4a6i5GrT3iaTvR1p
MPI8y2dbCSi5uscBDQ0L2BDk+51129oMfBiphgrxkCrv7Ti0ZaKqK6Pw6jhleVzytvjLccPyaVmc
caeWvAG5YMvRmOTFS8JM/f92LKNWFgqzDWIxKCISez81Rvl1rnTcVDP42rYTqb5dFJ+UorugqPk1
mua9Asn2b2CedKM4ALwlb38DGUfdaABcAiOz238s0dU/+lldji7KsGfsiDxfE624pHnjHEdXb17d
vtMOCRH86fGG/dP4XEUBOpaSs0LFQV6rt7/E6axERcq+vi4If2QHE00A7yv0zSQ6z5OamH+r2SR+
VuasLM9dG6INUpHhYD2pJYUijiSFCFfhKayj0jkPmfKljWcF2WpXabzzEKnVfAGnqXyFFuN1H7Cu
rePPo90r/dHuTCjiaa2W9SHrcqe1fGd26h4AcKMGFZgD/T0Ue2KpKuLmZHmxl30fzWr6mjRGkxw6
FyMFX+smUR8NEWMObfOWNc7KpP7pTtnO8qz2zaR8ge1KMcCvlbpZ3mGoGuVf4rwqho/VuISvxdCF
VqDlwo4Oc154X6Ikm7SD0MPUuxr4blV/ZfOsFgfwTAqWVUbkVbnf8vJMv1qwmYrLQM5QHnm4RPil
iLTqDqKMPCCp2jT259LtCuXFGJ0su7hVa6fB7Fjd5E9Wrmm+pei8Cky3xzEXsQVj9kcaKM4TZIou
dH0Kgc3vRNVy70z/sPNIq7RJ8OsmbUqKQ+nmtEwztWjnj86cpfWr3pRF8ZcyNZOBoEPnzL9SMwmz
U6bpjfZhgvjk+AlI+ko7zokjihM4j6j03TB2pktr5XhTHu0qtMwr+lt59uLGXlwdQ32xeMgudqbt
KXdvhBh80qnuk5hQ4V9nQGGRYzohNBFIX+MrxjMheIWw38l+7nnNpN0yqQOeSA0PaNPtPofYqmRR
WymABHXtqmdm9zWJtPEQCwnxBjIxPDuia69hk47+VEzNKZ4X78NSqf0XbCHTj4/P3dasUXoHUSiv
P1Rab39ONRk19oGeCBzE2Q4aVfJTotfjTljdGoV3OwBlbBWk3vTtKKZW29riccfaSeR+DnMR0bWt
y53+zEbwlogkKgOgPaiY67ejGHqBnLKehtdcCCgGXql/ls3ul0gL1T0G08aMAHHQMqEF7YAeWwXO
omvyZRGKEgiVYH3QxfAFffdmz9jwTza8CougsBHw4GUNYmQtVpU4XTq7BuPEw/KCQs1BscPET4ro
HXHyuZ28p0R1j7x93k1j/H42wufWxVqy7cMPmZ0dG1AtnTZfkPY9F3n+ny6rz9iPndIcOkSolIdZ
nY5WO5d+bJg7F9zGuxb0puQ/gXFghVZ3NoK16YS0dngFvfm9J/j7FJWVo9E2L7nBP0v77fxAjq7s
21PUo5S8hnPmcLzscGnCq2FFnW/m2vxMzjXslAa2Lk0GkFe2JZ/Q6z6gV8f2JKYivKouvjUiTy5R
lkEjAzpo2e9tMYwYzLg/m7bA49D+OPbOzmW5tflYU65KChSAtVcrm1WhkcfRHF5hm2i/Yy3tNb9u
QHa9OTYAiZU9DaqjQPBWp5ZyOaZrCx8wQq3mmKSNhrNIuKfquTkZjhFPHBSq7jon86CM2lKK8JqN
ZkiFqsSyxtdxvj0+ns39dqSWwx/Iy0oS4Bp5VSItbw+qGV/VerCzE5WYAkvUJUUTMNR7J/mYjV70
ySiQOdlZx/u4hK4JMgCo7VMjo9JzG5fAl2ZQ5Mv0qlvGM8lCekHs0yGL3ROCu6+BSD61RBSB1r2v
7OAZ0KkuOK9rTB4wHCpVa3LfrJ34o6NNMyadA4SjnVO+NSa7hIMORJfEebVJFqG21lKHxbXiM77O
mdbEh97sELCqs976IN+cr48/5P2G4Qv+kfFCkpAy4Cr0OolrgDYuEMYwtf6HsGv1OdWKbE/Z+f6r
UTjgZU9nnFOGUtTtVyPL07ohtguk0UYPE+bB5gHtTZdSrd5eEoHzCNtYWmtw1NZZeJGkhjZXDIW5
hiifZy0W02Xs0nznCGxMCQQGGr2UNFXZCLudUlI0KRgGnUsrnBXfsKr4VGpZDwRN30Mx3H8kulJA
moDwU2RE0fZ2KMgWirYgLn4dYMv9pP7iXVwAGnvCCPIX31yPFJAAeRE5QLTSs14drQqlXKCr83jV
lAWTQAcBMeOljvQx9QsrLH9A4YuSl6XO8+HSj43AQKQqmj2XhbvJSjgnuRNFIOlAtDagSyyM4BaI
CtcMU2vtkOedhvgbHP03w/kk1pohOOG27J6v+r8OvgpVyMV6VdNqPPZTMn9u+6W+RouufHt8yu7O
NQBlaapHwwiZQkAbtx/Q9JZa7zNjuJq5HX5rMm8IfWBJmFEDkNVLH7/W5b+Ph9xYRpAUuA1JUWKZ
MdwOiblC2RW1PlwbPaneY29b+KlaTW+VnsDyxCYYo5NJG52PsBrFxdbMbszhOtBUrJ7UbMk/xeiG
7SkQbyygA8SX+EQbXXIQb8epsYbR1MUYr6bR0g1Rhs68RE3Wh37Sud2MENoeD1F+ktvDwEOeUhmP
C5wJ1LUN1ljlldL0csTa6/+baW3xNAzadMmsENEuQ4t+FLzoDrE+D/Hp8ae7iywsKuA7zaGhyh2+
ht/VTolPMHf21cKd48nUm/iv5v9IO7NluW0kTD8RI7gvt2RVnYVHR5ItS7JvGLbb5r6BO59+Pmgu
RsViFKM83Y6+UVsogEAikfkvWHA9WaI9YijuD0XkJyYTx7YPKHV1entJxikcIht3+katjfK8FoX6
pqXrUcluZ0uifA8Si9QEtNwWEhOnMUe77aYwr23jT73qzXAg4T89vnpwQ3AglaAvMBDXW4Vii01B
Q8FsutQzHPkSveJlbU5O81YryAh9f3w49Acp+0Ag89AOuB6u0Ocmmc2IEmcsWcVO316aaPo+rf2R
xuLeGUD4m+K1ZK5aW8UyuMeIqGX5HKrrvP4FOKz5c4wXbXpG1bdIL3qTVdrBTtwdEkyjFBwHKrNV
bqfTPk6VVcxhTMH+uTBUYfuVl1l/9M1SFljRxaTn/2E9f3imS70jZ9v8LLRUzWwnm0O7Gsu/bG1Z
LlRlUAWb4u7oBri98ChKgj/lMS1FB61NusUoTktKNYe9PmRBphCjfUVUyfPAe/fzXDnje9FXInAz
o36qm+aoab0XY2h8kT5LeNBNvUCz1nLsKbyG8dSOmMJF5VNf1vmLWP4yB9qYfufS9gVrqK8Hq/yj
ArgJbxwNihU0qbj7tlNvphJtsIVtO7ft3L9iIZ+0QW2gRRFUYxz9G6vxmPpmLKpPcdeNnzXF9BsK
DlXw8OfmbclvILMBceltbsallQ6eOPRwCWfNpR1XjDeV9O/Riobn+yPdvjR/cItJbYBH0fPemj2n
iQ4txkk5P9yGH9VaiS92OTUXD1fNkzN7y9mZNHwdxay9V9E4QO1R9DO53xGIfCcOItUuLeHJCnjV
b7Zd7WWqQX125mXRjOfZ6LPLkEfiwJlgJ7STlaKbQlSSHZLNlYlTe9mQBMxh2/TNudLq6mPvDNOZ
HC89yAJ2dpNUYHXBd8iCEUo010FQybA/U6oY4IWw5/kXvehqxwcOl32Yy1yZgi5KROUbyQK90aAO
lweKAYPqUsT0fA921O2hIhpLxj1FHnD629/SYCKguUnMzlbFX5U3fB1c+6Wb5m8CgoBP2dmPzOG3
+3vr9otejyn//KfW/LK2eSNaZQzVzlnPDbDFZ0Npj2pAt1+UtzaVDzq+wL9vyFduF6d4DcvL2imd
r03bGX+YedamfuRG8z/3Z7Q7FoBSaRCvs382e1SLBXkOCjIhhmdToJrTfKamrQRT4j0e8SWphp6X
QbOIW3uTQxqpU1SxzrSKqFeelzQrnm21rC6z6x7tjZ3vRM9VFiyQLKUQs9mn5PnLXCYTL5w0yS8d
dcfXoqjjA8STXJvr2MqEUGmh80KcuaGuu8vSGYU6T2HvQGwoKpijycdGVXN/rpMacbtDla39eXGX
cQhxOtu6gthK2+tqzxL2EzdVisrEWz222QFGe3dPANCgBkmtjkN2vcvZCLgIIDgTigElq1GJZyQA
GnDNRvUwAwVtPinOS9eV4jP1ieuh4kh1E5NaQdgPYkBUEtBYSw/5fH+T36Y3VCMQdIdix7Lxsrge
peS51lS1NoWtOYKqsXofO/I86HDD9suBF9N/GI76swvgRQIp5M/5KUpo1WQMNqzvMJ0y9wO9v+lT
N+vOv6OqKc+Umx7GKrKIKK95OhUDnf/dpKZObSM+lo9zGLU0/v0GhZjcT92he3wZ+fth2NBQJvhv
cwljEYC7GmUJDSRWnTe3g894Ktx26hhtWlN0rrS8frm/mDtbXj6TAEmi/g+zXW7WnxaT1jXFlnxU
QwrjQJCj9nuKxsPl/iA7O56kwUXpjMIIN8qmRNBG3UI1U6ih2Wi4VtuJ/VnnOfZitm5z5Ahxm4zC
tpIkZln94/m3iU1rutKbjMUI8NguLrOdMULupusZvxhbmhOnE0rI0xBkqZL+vgjryBZnb7I//4DN
aSiqQYuqZBjDroW472RK5hujMn9StHr+Dx/v56E2H68eS9BReT+GZKH0wr3E8I0cl9L7X28nE5Ao
YbJrFNTpD25XdHFJ6MQyhrnrzkHDjvGnGF/UsluKoEq0P7Mh8/yutw92zd7W/HnczULS+F8jMU1j
qFnZ+NIbbf4BU/EjpP/OLSOhIsAe2J+oiW/W0FC49c2EAo+Joe+JnDc5RbYWQW+q438UdYz8QbTu
6fEl5f78sUMpnm2LqwmiX8voUsjyyr74vhRDFZrZ2H/K6LNfuOS7ILW7+BPNvIcxpBIZA0cZU2sU
PMhJrs+76uJrLQqmq1A9fonj8bs7NuI5pT96kED+EMPY3N/o3ktQIqpafMjNvpnsMqvMlPpLZpbz
k572M8AIUaC9W3ruqYxXLRgrAxuLwuye0rryLqabeE9ZTLnBmLv+rMWeewb2pZJ2984lWsURc/dW
WUouB8xt0LjkGPSurpejWTK4N2YyISvdN76rleWHxqT04ObtyeuNGBPa1DohMtVcipoHPDZy+it2
HKj28NcGk5vpQeE6zRFxeS+IwE+kVkClDpj0JkfQutLSxKCOYdZY8ZPiZslvuF7FT1l96BawewBk
T40LgNr4VvVsKVW3RP95Cp2VwuYlncuyBgURF8J3rd74oNpKNAXZnByptO6dby46XnB0+iVN6Xrt
IZZnprPkvFknu2vPlsCWyLdmazUPel27A1F+kWVjIE3bUhYe4eqqu+UUui6qERlOfr6gfnYQjHey
IKoAUqSMFzipwmYredDu+tEwGaVqs8IvkmEIyq6vU5/oiS0VHi8Ysd2PI3vbRPqF8NlYxRshLksA
wXFlKTABSB/7g9Wsr5mZLm8a+dFBON6dn8tWlEQKQFGbQBnnmaVA7SFmKc5I48QEYFTqdumrIJk+
VGvcn+9PbvezgfyV3Fnp4Shv+p9Sk2a0Fa2oM1nTWNPoaVzWIvfHIa+PRGb3ZgaQld41lFMMpTZf
DmYZGtlTz1MXQIvuW7lGSj4Yy/wdbUqzudRK1xxUFXaHJD0h/+fJdsP8KlbsvpSUF5SXaMmTmIbq
S9qqbogwuvFLR5vo4AjsjieZFoBJqRv/kBf+aS3FKPI6mXkIlMI8qW22XBqcJl4Uu7ID051+vf/l
9keD5goOQcKXNpcMDV3EClLwqmJRMpyCMjv5aPYi4oljL892Ipo/7g+4t1VooMjHFFApymDXWyVe
K81OXY8viDmA5jdTRa1iycyDee0Pw/VJxQ86/9bssxqqbPVSOnui6/Nfcq2bP6LBOf+XbwV+hyAC
NAmQ/fVklsQe12aiZaIpffyHktjZ2Xad9PdimurvU54fNZV3ZyUBrLx4QWtvIcBaJMxpJJKE3bTk
2UUB6TUH3aR2X+9/pL1gJaOHfM+jQrztx+R67U1Jkcwhd6h7tqu8uSBd279ifWUdxMXdDfj/htq+
e5NCt1aroiyLfGAa0AVq/Fgb3tTIfGn7Q83jvRuU9eP1xIOezbGJH6uH7UrTsvtQoLOfp6oZzl6H
b+mImMZ5gQcV+x2l84PwuDdH3lL0sRmTQ21cbxO9GuCWZBwyFyuv89T18ambhP62JuAtfPQmj4xF
915WnDCpewUgAK2T6wEbq46UceX7Ae3RMXmpOP1+PWrFtz5qi18nmEHnIl+Uz5LCKPxGqdx/7u+g
vYV2pVAUfS/uoC3Nqp/xNV3hJ4bR3M+eP5aeiuxuuXi/R0O/vC1x9l7hypwcrPTexgU4QICRLqQI
JV1PXKksZYCJMofDFOtLEOW5/ZksKXuvC67Kg627dxohBAMU87DT4U66HiyPSm+OVJoZRduLL91o
DFGgKs50xKHdHUc6MhM7SDG3NwIdS2rztqCuXWigXissLYdkFAexbO/tCMOT1i/ZNbCIzU2QicRo
m5FRnHgZP7nrUl+GFjcc3Gmy9aT1Rv0yrRVJZmlHB9X0na8GhxG1Fww86ZRuTQCaXHVW8vk5FGAk
OB+eFeDLE/ur0pWPbxCo1SwiCFou2C2GRRFxYTg0gEKWIf7mGOVS+oVSOues0vun+2dgb1rUo9Be
AAkEJ2ATbKylx5xHS5cwi9YY+bl4yuuLUqhr8qproziqD+0cOYCS8MYxo5MeQ5skLJ7cBcwUPO7I
FJobRGRRf5EwaLo/qObwP2lCtT7ZbuGYB1XSnf3JCQfMyo2EW+S2/6CqY+NqMWcdjeH8uUWR70Nc
1cVB0r47CnUiblts6dABuT5t9JeEsvZsEmAX5Uve63GwVOmRyPnON5PEXdBAkGx05MevR6mccq0q
McxhLSz726JX3YcOeMI3pasY8P7+2LkWeDdSFqUfSbTechZys4uFYnts+8HBDDXtTSvwIgsx8CnN
hH5yW0t7/JAznhQPowhMK3SzR1xvTvHKHJeQFn4XYQxZ2OubbhRtGQwgSn4feQClflU2SRlQGuv/
w2MZrJoMl5iQ8ViQH/mn5FaDg9MqYkFroGjKX6YaJdFT0uKVGthdP7cHcWXnRFBO/4EgpjCM9MVm
NLoR7gIxIMyFNyL9mHTKEDj1stZnLdeX9qWps+ajkzZafLn/aXc2q3wNEbEp6SPuvDn6pTQ4tN1F
hQhklKdedbKPTmdbjyLWUXTlrHMF/agGbC/ZDONQ+vaWCpRRNGGpmv3FSqQ2oTq6B0Pt9JJl9wgd
TfnlqBRt1nI0O4HTZq+FqUWtz18TiqVATGLMVoEpvaHnsMzncspKM6AWhF58FVWK5BL2iZ+NWnek
v7C3wgRWmdrjHQNH8/rbZstiJxSn1FAgGugPmTqedYW29qPfEZUuSXMG6IW35RaELoQ1l0U2qOGE
6t77oPTus+Yg5X9/lNtAAKyXLE3W+XhGbL+jl7RA0inWhosH6GD2tPLvtl7mPxpb6XG8N9P/3R/v
du1QaUCenToxxT4ag9drV7dYetKONsNlqZd/UeldltPiGclRbn+bUnDtUWKhEg3V/gbtkXY6zht6
VYVpnRofRnuI3+xKSV6KLG4/Z0VknbPE0p8MYTUPnz8wlboU2eKrkc5swvg4OFpbmZUIyyzKzo61
0oxHrsX78uhCSugmiuckm9jRbKE7uWEt0GSxsxzsNruAJp0+rIZz9BqTW/m6OgvrE+MiyX0BkbQl
pmi2EJ46DW1oKXZ/Kgun8MVi/QpGy6QCUp0dtNj8rq0+8xn+vj/BHZwDY0tBf1IKeuPq5rluicwc
mkVtQ1eZgIAnkkNSuo44QUUd/Kruh4tR1M6Jkrx3sgqt/mKg0vX41wSySn5Ia4NLeQsmNSaKQWuj
dFzKazr7IlWHPLDXLjtyg7s9iDJ7kikbz2sK4ZuDkToAy7pS6Wmx6c43eGj9crLjxfXwFDWX4ZTF
ert+ur/EtxkHj2zyJ8rvlBFuLG+b3JwVs23gjNE3+QQMq3b+FEuWN6e5pAt8EMdvRyP9hajME4lk
DeLW9dGnQVSVRIUfTYz6yehX/dNAqEZypTos2e+MJUsjyNTixS7lsa/HstrYM+M0r0N3ypJn286g
plZl8aysunZw099GNEBtMHdQUuPRiUjx9VAp4WxiheuwVtvuZDVz/2Udiu6X+5/qdntI6UYJpiI5
NEhjrkdR9baKYoieYe5o4lTVtvIWW+4Yumuq/FKKTjuAVeyMx8uZwMLNgw/i1oEuT9ZoGfS0CQ3R
m1gCpEax+MoYYwEOXiDPgtiC/nl5eJIMxvsBJJFMFDcnHoZ5Wxq53XA5OEjj9uvw2oO0OEfN0L3l
jR0d7P/bT/dDX4Y5SktdeAzXi1rkyUC5mAYb7mzfM6NXLvHSzuf7k7q9ieiKSTkyANU20nSb/WFX
iIf0BgAVNeu0IEGG4JcGQZanKl5+d7SkiP3Gqdwzzeev9we+PQNkDrxoeelRy4Xwfj27Kjb1CIUW
6iBlNa7vHg+j37JWW8aPwGiNh08BAZpbD7qQhHduD9zsTGkNL52yXRvnobGkSdBSLj941t5+sP8r
s8VZ4BAYWwnlos0BbLnJGlbTHM8n2DpuFiB9PnsP70QYtYAdANuDweFheb12aTTlGCYNepjNc/lW
uskYdE7SfsrxKT2N3JUH77HbbwXwAag9/WU0TCgQXo+nWHFmY1lkhKWt6B5+q0bVBHMkWu/ZrE37
86M7A1cGjhnoGIoR6KZcj2YJ8NkZ5zp0RKcHK7oBl9iak/e+UJWDhdy5xUmFSJVBgXKob7S1xdTr
hbckfViNUfFMJxR+VZ70f/c6pHb0DNPxVPeOcpK4tI/50KQVLBRjMc73p7yzcwAfo1csOZZUYTaH
QfGyROFPBkAQeX3q+yJXPtiIZYmDkHL7IdHDAmhKQib1aLavzFSPsqq18jFEksikEaXTSwQgr7wk
/aQd3Am3cwJKRbGAWhLMGt5j158RdIVWDmhKh8YaeyddbaZzTnri31+525csGnOSLko7Q3LWNpsF
o6ZMH/GqDdu5Vv6YEndePvaUA5/ybop/A/2WKcgxW8uRsYf89depJ/Q16iGwDnkpQJu7np1ht5oj
6mYO16nVnrpmmJ4gDufnrs7zjwqqiw8fQdTfCFxQ3IF8cvddj9c7uehI8YhgyVKi2ZD1l6rrzFMK
xeYgtb35cKj7ALiHW8Cp4GG7uefGarYmCD4GS4rg+KhNzqUb0/zRLS9H4f0BxYy0i0v8ekKJVdoC
+JIR8k76V3Nb19fH5uHbjUEkfFACSgld29It9ZQWXc/UhgNbJ+1vTemIMg4yJynTJ22p7X/Kofbm
9zjv8+o5b4zCPUhUdtaSFyWIYEoD8gm7iZxtnYl8LHI19GgbXnpVcQNDT7SDOuPNZpRi6tIKkIqH
wZtr88VijgYMRE8NRzpEH1JzhianKV33wRRtel7sKZ4e3Y5MBWAr2SuFd3qkm8OdRmOD14aphfg8
JL/j9uN+LtXcfS9rPX+0LyqHIojAFaJjcqNL11s8BJrI1cJB4OEYLT0gUDg8B3f3zhLiAkYfC5oc
lmNbIZzULCNyBMcK886evySpqgVzXSsnbANLyABGcbkft24iMY0Y3v2kCTZJOY/x6+0f9cniTUtn
hch32945NxqNqpvbQADQVmfMXu4Pd7sPub5BdVAU4qlIceN6OE9tESDONCv0yBiwWhQ6DuUQmdrf
/8M4xEPavgAyEb+4HkdNZ/Q3IWOFg5aNH8tUkEU2dXdwjd1+LAptwA7oVfLWIHxcjxK1kGCbprBD
Dt6LUMv+pFhN2Gqucsqy9vv9Ke18KW4Ym+SYe1kyZK4HUyO3Td16tKTHdXoyPKXA/FKvEPhvj0hI
O0Ph10JZlvjL1bIFtsVR73qjvThhoYAq+rs0nAqnjEZFmzodKEsdJFo7y0gjELwPlRPaglsE3zAm
Tm4hJB/a1LNfaX45wte8vniyYxWkei+Uo1bFzgRZRLI6Igb/bJ80jUcGZduNG9r1MF16JRsuUYHv
2TSKI0nn3aEkWwGtLthjW8RnbxdWoy4TQ6U9biDIuBnjGeEbvDrrulAP4vzeaCDwJDSF8jWXzfUm
QTWiGpfB9kI9QmZnUNpfUzxXnztdPzjIOwNRp0DrjA9HbXRrBpNqIrazcYzCErZCOKfuaJ170Ymv
Zh8rR8Z7u4MBeuQ/YC0BQF7PCtpZUSY4GyJUYTemn0bu8IfSFQA6gHL/9fAxA0gnqxRcYjwKNwnO
lMRqQjoehZluzae5bupn4YCWVYR9uj/STcrIE4aSmSFZdtKXbRM9wPW3jdNqUWiLOvuODIz2Clez
eKraeTl1Wb8+NbGXPN8fVC7VVb4oB5WChkj0UybZNunWqrDx5GXQUjH0S+7Qv00z90hp/vZEEz+k
64gq8VFAZDcfLCU6jVhBhjgm/lFP6zeQ1ais1sLxl7T9+/6UbncHg7myPk8lG07BZs9nsdsqQ0oU
jrU2OmutVb1QEG6ejTVLDqBmt6snh5IAEeCP1JXlvH/qjlmj1w/LpFgwsNNVPUf8nzPYYzLhvj+n
vYEA3iMGyeLJlsP1QE1sJiIaCgdyubk8F4llPRNgjuxObncgfVQKZbIyx6tlG+cFzal5dktHViIK
H8NM5Pqbv2ZdfbF671Pped/uz+pWHIsbmcHopdKnIq/fJIil0tpp2k5OmGrj+5CJU9YsaN3DgRvf
PHW4pGaHdBHl6Xr13p1qioPWMY44L3I/XB8BfgR56g/rFYL/5oTDFiNkwWANbYTx8Pko2iLQqU4+
lyJBM7NGrfmUJ83iR844/HJ/BXb2KnBxmS9IezBeUNffNcsV0+qj2pF7VfhgYJRnGPdIvon8yBht
byg+qhSUkPCemzNYiwTP3NUJM4Dxr66e25TQaAFWU6QdRLKd3cqJ+kFwBPR2EzOzpnKwl2FFa5GL
/5VQf/4VTvuwRiSbh2jCjQNiisXbrB2Po96usf0K8znJP9XOlLyLbFAOkpHbuTAG5ockBpw8xDWv
v1ARNWth5Uv2hv6vAfGKGamBmdRT/PCi/TD9JU6yEcEdb454qVXtOAkzewNSo6IWoRQnVAJ1//6G
25mOVH+TcgrSs/Ymt5obZLoXN3sb8mUOvNr6mNbiiD18u9WYCgRXZgJuD1eW6zVLlYVUP7ayt37u
5jP2JfF5NmvN7zU1fTjvAH7Ef4HzA1C94VwYSb2gqVfnb0nhaPnrbDvRGNC5WI3nqo3KI1L67UVG
nMIbl7RD8uO2eqFDiYwuV3/+hrJGbftrZzSBIizjPe4KkIEludbDkV+OKEWeSGiIlOr1WmKckOR5
O+VvLLPA8B4OeMYr7SAN2PtiP4+yqdxGuQ4dR+vzN2AWHgrDdnqCndn7TZsWBxM6GmoT82ulZcNh
Z/KmWk3/5q5C/2i0Q/dpcZbh0fI6XRGHnYgorsSPbe1EK6fhpWcw1ByjmBZnk+N34H4PDu7unuDu
khk9G34LFlWo5GZ1r+ZvY6YqPg6bT3PvIE5ifxhE3zxc4GBKvI1ojsj+9TYc4bhnZV1j5G8TiXzg
leNyjqIhfXWz6ehD7c7LlmgNsptb5F0913NJXMzfUmN9L4rsBC3+dUg0KxBjdER7vr2EqazLCocO
y1XiHK63+TAupVNRo3yrVyv55nTdavg6xiqan2ndZPhjJdU8vHkc5tNaOIfCi3u7EiEdOVeuFCDU
1+M3KswEoyzyNzjyBvve7kWQA8brg5FS0sER2AnCsldH6oNZHgRs+ec/pY09FieFyDjTPVqu72T1
9RMV/Ojp4VCPgjItYwo5Eny+OWh24trzgPnaWzrNHn7hZvo89+NRKXNn4RiF5wPsDoey8+Z+NBZV
p4CjEYBrlMXSyFmRu45clPacQ9bb3lgSliKBEpRP1c0mSWqzLOJiKd7GdvH0s1Y28V9OFHWrv4xe
PQdDU3M5V44N361NovzfCt6TBorZUYECIEn6oVas9d9BVN57nbme4pNAqObDjwIg44itEQqIOjTD
rr/uOqjaoBRR/pZTR/sT2d/2PE3K8Nf9r7tzOgFTUeSkvApAc1vBzWalTVGdzN8Wxf4tN9JnF9Do
acWCMc71o4+8t2FlvsB2lbnDFoTQJkm51qIq3hLdrS/tUEuZigVEyePZiSyoyhIM9ysO3ddLZ7NR
tdxti7dWiYpTgrCznzipeRCw97YRCZBcNoAVoIqvR2mTqUn7oSne0sZ4n01FwXhIrP64xI8/26gc
AKSQ/XmgbVveWm15QplGs3hT1nw6lZ6zXJYymS/3t8Le15G26VI2RmYJm/kUVZP0FFmLt8rrylO5
FCPisIb5538YheuF4ChbMNuDzg1qJOiUFG+gMevL5ObibA6Ai/6/RtmqtVFhVhs9Voo3GOVpMI0d
qXC/HOl57K2Y7BxL9xru0G0ByYmZYtIwSo9EbVCPuU4kQAH8/lx29hlvaBAM/EN/bNtpnKxKMYc6
X16XMha40OHBMH5Qc6P8ssyxcaQ0vTuaDDqyB6YCe7ne1U6SpqaNSuxrN8Gv9t3KtINIy41Tl5rq
74/PzJZoE6qmvCe3eiiJVUQZrZblVW/d/glocl74Ouv5u1Yk48E1Jn/39fNcNmt59ADxllWWTdBv
1GmpxsZaX5MMPDm4hT7v30Z3Uptzbkepec6VolUDF/vZo6TkdptIxxfbkzAX2i/bsLcWa20Clddf
TYzbv1kTGoyZBa3i/mLejgKbChlX9ooH8nhbEc7FLFhP7D702F4verTUL6o2No/iyEA2y1wAtxcp
JbLNhRWtEmtsDvhKorHxqcYB/mVQGu2CXvvRPX37xeSDXAro/XgGbhliMfaOy+xIQ8GidAKjscu/
dKSGPg5m7J60RdH+tkfjYSQg88NVkHYmXSSKWJtsR4fWvcw586NZmq6+PXjDSV/4fMGYAtN3xnFM
Ds737jyhmVKvZaIUUa9PnNtEy6RJa3IjnVQ/np0E5ic2EgL/zguF48XPbPvLw5uF3AL9XdR7DPOm
c1wOkaWLCWOMdLanN2Xqh49cxA8botErgHIHolLW8oHzXM/Mo/nnlKXKKIkCSNxO9WcjUtun+3P5
ESaujzbqbrgXcEFKDscWJOG5aaXGCgLuRWd20695YhQVouG16L6U4PTSF9kznPwyrfvRj6BRDlOw
Ziaqc1arIotOZl5GQact8l/raGe/eykA31BNWmfyDa8Sxdk0il74kAc8C9XDtBwC2AP50bV1G3yZ
CRtB9tOhb2+v4BXhq9p0mEnXGljIYaFg/outM7aqXb7WhyrxOyFDvpRAuksFJ/RTN98nGiovsaok
XK3ZVs8DImrts6fGrftkR52mvY0Tyt3hqJmD9xXlvip+4ReW2pOyprQQUOatKoDPltIGxoIfcOlb
0bLGCDQq0xd9cAYlcBcjqj6kg9D79z6PpiwQnTqrf6R2WUYvttnWEyIGmAx8nfraGx/uW0nBQd5H
VEc1+viboG8tYm3VTs3DvCl5R/dLeqm8uHjvqNWd7+/C20SaSxM2FFV14NokNtdrieMKEjKZKMLe
M2eoZWtxFsJVASqwe6J6fVhXAGoA7A8ghtRzYAduzpbbeLka6WsRjpEQ5Wm1osI99Zho/KLrmaUe
5FM/DB2uzxisUkTrQWFjkYyM/fX0IrqatEEYrsSOo6/8dWiN4bsLEtA5DTnV9MpHW9tzYPWYSI75
XdZZcTBZqtt8wkEeKEWmDemfhrARzwUO0NmXPIs14y2ZW9RqMO7wqq9emunzqYkd/R9scaMS6rZV
Qe6PDSU52z0F4d8KncfYRTFWyB9zwtP+3apG7x/qTW3m6/weL1yHRe2eChSkx4NvfHNeUHCgsSbx
j1y08GuvFwEya5UtdZWF49yb/uIo2Sn3iiM44i1qDzgZ+5WyjGQN0+S9HqZr+jU3THh1AqeW8yI0
hJutyrpkIir9MU50H9sdnJkqC8EfWphP3bKmB5ib26lCIcae+gfehhLD5jckXV2R3oL/R/VBf9Gm
qPtVS5Lu1/uH5ibeUVZD0krCIHnfQFu+nungoR8xaZ5AljRqTou7NEFWRvqTpSZH7ZmdCUH/5GYH
DikL1pvXTV0bHdYbtgibQv+zt3ITyRjcau7PR/4lV6eE+fDqRF4YxrcssF3PJy+Txo3XVYQchdw8
NytH9BSZqWWclLabrBe0OC37PFHq+B99RDxbu85Qjm4R+W22vwIVFYaHBMdMN1EPAa+udWzkvsu2
rt+tdMye5qycnjCItEAGD4jUVLNb/JNPtnqAZrqJgrxSpQ4gfAaQU3Q7rhdgoYZqCiziwigZvo25
OXyMhu6r1brGq5olxUFUkudtM1FpOc6NySsMSbbNJkVPNTKVNO1DpRb2c6Qa0NubrEbTP63LqAuW
qRp5Lwt3PYqHt/OEKyqb+Wj3AVTeSlKh1WdhpoTSSilQBH2ZnJzptrqWXMZ2bIpXEdVtexB9bj8r
Y8p2CBmxBNttD0uJx1yfRXPYrSNZS1FNCqIuAret9NSprdt9GKN+qT82TZJ/retuXS73d/ftaSVP
4MVO3oYIF8Wz648rlUG0abal4pFmfcsLT30x1RVuFz57Bxf37WlFyp1Qi/YzWSq95OuhiIx6E0cI
DxV6On0xh2z5uIBPOnjM7KyoLHaAPIVXDC9uMyEaZYpQC6KoveSWEiAqpva+4kCVOVf1uIgQEysn
+ix4JI6+SqW1PIiyt9uIxAu4MjsYtiEKOtfTHAbN7IoaWiyEVUUWQnK7C+rYLtMPsJQQBRUwk46I
HrefUT4yeNogYosmxjbJ9FAqBNTbrWGcj/UpHibP91Swh5BKvj66YYg+FMGhVmFFBB3wenrxOg+o
vWjwVFPLfkZ8ojsbrRY/ac1sHrx+b0MBrp207tignEhe29dDAaYzq3xptdAprAhdsEHvYMws+i+k
hukvhjZW75OiJQdHcmcpOYdIucLzB7ixbYNaQ0G+24NM9abOfUZkJFr8OW3F56RGr/H+Yt5uViBR
LKc0jiXUbUOOI0XXitbSw7WkkI5PhZbwzE/QPL600uw8iJN8GD7aWjn9Hk+1dtRB3JkrLxNJxP+/
+MfNkXQiPYchrMahKc3GzIV2Px5G80uFNeXBueS1zee6juw/6gzS9pKXMTnG9efUxn5Brmouw6yq
a/u9b22zqXkPofX2GotxzU6xpnXdC4FSdQK9S0zlt6JKs/hLO8BwDU3ACV/GDunDJpjsVUUvbTKr
rDv1brSmZ8eTqripl43FVzuy6biOhd9VPE0T9s9XHpQikGlusM6x6fiDqeQX5DfK15xr3b3kc9v9
CshCCXIbUeJyjP9wzWT08xRdCezFnUJDPB7BCd8c2yGoC6vo/S4XZR2Uk+2cOnv5X5tb9QeamE7+
STNTzcDuakQbpXfmZ88qzJeut6LsFDXqxVG8tTtj1ZdBYl/7zgPhh/Cub4uIOq3aGFrW8uOF+0kU
DfplpdfGU+IbAHzdoFM859XCQBRGEPorpaFPSzAMi/Kv6Ecy9Bju85/SHz0K5lTz3iu3v6QToCdE
6FvfHbTiV9EbvOzcdVyNwOEq9eO1TZ4MBC2HgJesa/tIqP1ZRZrh9zrSv5E9WWeXZHH216ZSF9Bu
7gyo2VgBUFnNKXViDoiLVpIfRfYcTPiRDEFf2xdjKVCpNCv15HKBKgEcO5DsVYZX7t8D/8Kf5tJi
FtqJJTf9wdPzKjCyJMnOuRi64dVFKmsKkGpsGn/MV895LvQezrpdRlb/lMZrKU5GjtrJGb+QWHum
vhR9N9U5ESc+zsDZrYZh5qcm61r6SYfgRNCZqtK/DFpcLRd1KdfuIG7dXnQgdn608AAC8AiXp+6n
Hl6bp1GXDXEdLt2YR5fcdLDZ6VZ3Oj0YPej0UtuHyg8lG7z+Jj4OJqo7Y5QtYVlp0TmFcupn0/g/
r8m9L46xwOGtI/NzXE0PV6+BqMKporqLgCNE4s0duw7W3CyKCbOjcxO6akAqftWzLjP9yVG7L/dn
ebOapAqQ1MAYm6gBESavV9NLGk2fzMEMFQqyZysbvhVVeQRLuYlNUIsgSFIep8OEvNMmvY7tJVPZ
dC5XTYoEpkHVKQ5Wc+2Y0lq4n9XFraPANUfBZm6UvPqkVI2aHOS+cipXEVL+Chxt+QFA7G50EGq3
NhT6sm44my7N+1ilnemJ7oPVZFjCe1h53l/am/BPFAb8QK6L+zZReZOqTNPQo8Y7oH+ndYitOvGc
/p1Ukdec6CG0n+8Pdvsd/w9n59XjttG24V9EgL2cUpS0u+La6xLHzglhpww7Oezkr/8u7ndiUcIS
+yYBEiBBRjOc8pS7ABJfCxy00lfBns1bo8pOqjHFqcugl9nBgZ4XTGW1h0e/GQW6wCqWu5rfgA/f
nj3K5JYQ3IiXtkqxFTWlaGPIEFHp7Xyrm7VDRIIkFy60w4ikQNfb0qjyIYqKyroo+JzZh9zMxLdh
MJp/O2tKdsgDd8YCD84bvULZOO6bC2W2qiEeEtfADamVywFNudZ+nNNc1wLsUne1bF4/xdU+BGJG
FQd9RAJ1IqHNaVDGtSRW9FRLRT30VEsHL/LVrOjHj14U4ys7p4X3GfRMkjzoUqecby1uMTxZhTV0
QYMdiP1cCcLRpwXXzWRn5W/CQn4drUw8G9aEnIW5Xnm3EVlDTAMPhTr3EROs+Llp1AlkpFJRy5qc
+rloYLvt1AFuDuda0mADr1ArwENbubmJtqDAHM2+zFPsnIvGy8fvYpK5c+7raKiOlCmW98IFkCUn
FKUOTvcWN7FNrG2kWQYNuFYuQ2fal7Yb0ydwse+uOlKjgZULWBndIrB5m7istxK30aIUIgBOM3xm
q/vm9DL6sHi7JkC3nw7rSGy74Rys5J4t0NQr+rYrHemRAmb557533HNcdu5JumMbOJ0a/Wtne7IX
t9/t1UeDB5Iu2ipJdr1d+q5L6ploFXx0bHwgT8qxZRs1Jw/cdlbmc6w0hbdzsd7E9dRVaYeD8ljT
el7o6zFL2hSlaY3exdK0+s9umZwHI2mKA8Ab5FttkecPMsuzX3XZae8NPl6HpgG0KtojU7g5HYUc
KcEOpneJskg/4k9tHL1sMv6XUeilUedjReF1X08QvlfSqq3lXQpK1v6oRKbfInuzs4y39x5Gflzm
dJnWeri72f+TOnSZ0ineZdKj6oCelRs09diEdkV1/J2vE8vGACQm1EX5x80ucerJGxYbxHBbpNov
qor1c1kW8X9vj3JvXyAGy80FHhXw8xqG/BYZOnFVdYu37n+q38tPB8+Qj8bSluPPfI7d9qA4xL8n
E9kSx68Urfj59vDrm3R9r9Mnh9tJNZNAg6vlevi5rnq16oXHOxIlh7bAFkVd+mnnfr6JpVhKrhSo
I4wBy3n9Fb9NMp/rZUQGxb3kyG+YgR07Lai5bIl7v89VL/UT/Lh+GXUnF7qUECnBB2TjHr7mzq8A
j2IS2VBvR+hjcwQJUeFCkmZd2n5wraPeT+XHXl1m1Y/N0QuNto89P0/1ZQnQIo/1P80ixgT53Qu+
qv/SJqUYhKvnpsOiKRW3Q996F29OyqMZRQiXeWW3M8qdG46rjSCEcheMt22FWomcsdYbl8PoDqWP
j/qPKtISXzOqH9rsvP8dpPsGup4rc20wbuO4OYn0dEavFAreoH6ALSIegOd2H4wGGzfHjPZ4oHcu
gbXITyi3tp3hTl5vpzoTMQW3NLoMWO6hdOBaYTomnu809rJTuntdqc0BeY0bIZ7gdgmw9XosMamI
luATGraTu7RBxpu5qungxOqLrDQ+TU4W5Scb6dz/hgq1g4+2F7uJr7SoseaxPgyH2MBBIBi0sR7+
rMqsld/UJSMQjdHgLfyydmcnUIUnrI81yzt91KqiFOfFdKafRD1WcS6Gsk+DAW0RNeyLzq2CbI5o
zk24mfdBb2Nv8VAMEqlsY2yxn9AHzrI/yKb7MHaKMA+as6San3m9SF/MvnRAxFiNnZxrGhnTQYPo
0QUDaEk3yIvIMI9jO5V/5w5uAedFNMbAITWH6uApmvV9wN+69EevM2WgQnQBc6dUqXyYDXupfOnZ
oketfr2ctWyZ5qexdBD+dWoy4J09fidyWLU+wcUCsPeAHlx/GSIyQJo1exxe9XxEYGMsaQ2q2XPf
J/0xc43lRYsyV+wEfXduTHAEND3gxqw1q83my0YUMMe4Uy5q4yXNNxUHE7bCqCvFTqh352Ugk4fX
uuoL0JDdpGLw+8ZYawYRxm4kPxdyiJLAGrs5f0DA281iX6dn2PlW6Urn0+DCCNwpRd6ZKbkZXCP0
w2kvbflWuE46gyMFFMO+T79Vs2oejWqwd6qA90aBlrlqlK9HektqmjIbv1UO1GWcTXFM4ik5mGb7
7qYGAhskmBQNiIDoAmziBs+TlGdamIvt0JSjrzv58oCYziQOiiz37ONudyYPKfNByRSeGJi3652J
A6M5yqoQYSumPhywZQqGiT2ZF0b8SJWk+o6b1p6j7O06QghDeJK2NdHKDfe/WSYvrwZXhBpJz8Hr
GkF4JN+Nhl1J1mglUn5ZhXu2mNuMCn8zxLYIk0Zoj2bhtn949Bb8WB8pfr79VN5ZRuIimrmwyMmo
t+qMlH8FSB9DhGa2HCq7+xsBFPxYqu7RptQSuMrOgbt9VpgbTRPAl6s+yVaIL3FzLY6iLA690VWF
L/IkP9ClM795kmD27bndPtA8KHRtVysm0urtrhdZpSwS+9vQ6hxaGMv0HdmofyJbHXxYUHtOSK9w
zutXjPIMVmrAmKlC0lq43pGTg/ZR3UTKZXSllh76tUh4sa1BqFzZiaL+iLKBmzMeozg7COBC6EID
6qrOA7pPqt/GuWaetcyyumNHz+MHGsQ0BrpRr5BqqjpXOdjmXNX/vL1Idz7IqtTE76XrQxa6uWpt
VNUdo5U24vEoyNPh/icFvPSU6PlOFHx71VLWgCvAbY4QFRWE6+WZPR6pwcvsSwdkAKYjfZ3PPNXT
eIgV1/iIZ0N/mQppv0gzbv9+e5L3xqbOuKpoQta8ob8NjdrDpYKA7Ao1HJ1BP9htbtCr0FqssVBl
e1mRpc+gsKp337zoWq46wShKv9Z1rmftmkVmTyM6BuS+ySntbNWPSs/b2el3PiJ6JGx1mjzgabaQ
ooXO5iAhYF+SxLGfi1mlaQHBe/wO0ST68+21vHMHrvG9thYVIT6/wpt+yzPklOuspu1QkJnLoyjL
9qk23L235O4olHzg4kAlhCtzvW4ynUpZTrF7qXt6NTXwA76TuRfe3LkhqFjSgseBbhUI3LxYrQHq
q+1caLHJ+Jcil09Tveo4kjv4hkSr8/0rxwngSuKCJ0/bBBtxWqfWIgb3gmWw+9BXqXGsFWsP23Bv
L6BBAm+Kjj8yLptR6kEvkN6U1NQtZ/pjpkvkkvD6I6oT/709n1t0FdgqhKbAL7+yKbZ+n14xCrtS
dPdi4qJR+2gLlXnguX33WFpOLwKjycbv1UCe6RP4pxXws65NDqqN+tbx7d9yb7/wM/ARXPNf0LjX
+2Ws3LLL+8W9xIqike2J+WDalfvw9ij31paIg2YFQEgPdYbrUdomdmDa2Ex4SAdfscfunEdl7zvL
uJd/3duagMLJYVcxA3r+10OlkTHVtUHdHjRk80fhqt1FH8z+T3Qzdd+tdO/T21O7Ewisvq2kDSZx
FWfuerxen0crz2sPv5JuGVfyhXyoFg0MRVx1X2jOFoe4r9+t77+qQZA7ryIHNBC22Lik1Sptmlbt
FTdFPSnqleexKqqja0vxP9xba/ubSj4vAdLG1xMc4WRGccTpWwbapULrnEO71Hted/f2IS0KoLI4
laylz+tRZCLi0WrYh9rUjk9KmcVHWP57cei9zbFq5q3nDsbUtlMgkNUVdTFxOw7s9rFMhpckrsrn
yVHLByHK+t+3N8e9fU9evGpqeNTptppytS49cl8OekpY9zALzfo6q+gu2rFpnN4e6vU7bMIoqkdg
GV9bZEzxegVjF4WmaFG9i2FNWNLxc/KX3usMzV+W0ewOheP0xYemqbTYdxUDGUZdykXxRaWkL4gH
Gt+6wS61pznL8q+elebfhGnN32sUXr6XUTW/wFcRP1KzS9VD1Sp/UgrVT0WUAjpovbE+j5G0pgez
q/PiWOM6jax/li/OkbOgfTdzt1OD1k07PH2SgtqalhXmDvLvFrLBIq8oH3rLKD1yv14vgSPgbPYR
iZSex64n/Tyf1N5PGwOoL1ocFlUmOnqT+OnquW38FWPA7gZGZZnQJxPADhcVydmSNwygxucxH215
UOHSPcDIqLFXasqlPkVtm0aPpdq18YuZK/l/b3/GOxEXahMQrVZWxKoFcD0FPXZKQMnclJNeLCAM
dKEhIjlOD001V5lfJ6P72E/zcNT0Knp/+cCg2sutCcSYOuCWDKWiibXUlJYvbgXxxEvRASDefn/w
QNBATwWsElEtwLfrKWaZBU9ogvg9ZdNCYYwCMAAJve+KIC2Tmji2z9/f/uRhRxQLWSfgoTedHMcp
mqWcBMTCloqP3ZbJapKo+FONtdnbX/D2jgEwzd1Ccx4Qtbrl0qhYsxcq5s1hSgcH7P3cHoFM9o9u
NRlBleXTzq6/vTnBn4KTVhkV18ItTkmIyPTaeV3OfBqOMbXOABu3vTjhzqxoACA6RyeTss/2o1Xa
rGZzFeehlSUzBp3mec6pmk1FdFLcydmJ+O6NBqptFR3lLCNHdL1FRoLXytMr8ARa1gdSbdKTXmqI
vmvyL7uwmtPbn+yVvXp9d6IADcMDBu1aPNiqWGYTuZdMxiI0jE5Pz1QqgDsp8Onah8h0izTM26qq
nyYTGoE/LbABgnG2PPMQq6n5Ewtm1z2OatXmR3tpgPs4zdx8GKFFAAbO0vFXpRpVQzGzSBzKk8VU
/Jp5vZvAHfv2p1lTwkUcoHe+WhrPRVBMlZf8EQPkWF6ILOYmgKKSqUc9Q8LrWCmi/9w3tiZ9Oc56
4xdTBjvHkNPyj2CjD/4ydO6LDYgUy3BdDl9704R+bJFPpWe7grYb7CwfX2OzeqROpAKEz6uP6+bl
mZRYX0zMtkPaCvFBM5YhKKpiOb49yu1bCvQXnOza8qVMsJUv04Bj1L0ly1AolvVVVyb3WzRG1ffO
TN5NEqdsTyeUvyj7ESisR+63VE33Ji4l2ZehKnTLR24gPVqduqfAcndCvNM0PWkU3Ej1JU7v5aAm
y3BGGv8Emzw5lsD8TkW/G+XfGwq+6coJQMmGUP96QopiJyg+NWUYJ9FyVvARQRRWZucaTsTOZ7pz
HZEZrk2kFSoOBOR6qLj0CiVWjDJEmLU/NbYbnVZTx50td3dCv42y6UxSfq7SqpjKUEHj/Fc/Avto
B0c7T/qc7tyv94aizLfiXSn23DiktEnZqih+sxna7jN2kdj2dSI+TNOwZ8p0b+l4mzBCAwxE2WUT
aWdTNoL7E1UohJ5dAAckh9xTvKf3n6PfR9lEGA06KLIF7hfWhp18HRMz8t1sWUI8I7udtO/uhDhC
MC9J/W4oCsKIVangRh8aWHL75JrqwVYS9/z2hO6NwgBgw2iDIWm0mZAchtQedKMK89yOjgr2R8em
K/f8L+9sA7gsTIOwiLbDtmtJySBOZKmVYUGryachPj4UbvNZRkr+7tYG4jGAVoH10eEnJdqcII36
UNe73AvlNCQ0SDXxKLLeff8+uBpms9ui2O1cq1XLcLDzf7TU0R9IAkYfabA9D8p7SwcegqoX/E4D
7drrCSGlWDVzr5Rh2ifuCXJS3R1SQ1gvIPBSdyd0uDMY1EeSPC5VtvnWRQ1UVJLmjV2HupsP5yRB
QKWqZf6jls6eAtkahWzePSp6yFmt7x67b92Yvz0TTiu81JOxDFcRDsSMJ+1j1832Rc6ZdtCLxApz
tzH3YpU7g67S4TQXKQZTMr8etKqkI9yhkyHOw8pw6mwR9UHcesOXt0/VLSABmzYqNSt8+rUkdj1O
TlakN7Ndci9ML1Mr0fJUf2Z1BYkyfUorI/HFPH/BFvzb2+PeOc1rdWxFI4H+gOZzPa7bKvOURm0V
UrUq/pRzn7xg61Med0ZZL4Xrb0fIAn4G1csVi7yFOiT2MuYxJzpM5qTTP+vlYotDbfKmUFss6+bs
qlHafxprIzafewv0nN9hnt0dPJ61KcQmOY0/6Avtk6eu0CfvuRzE0HwSep9Uz0uECJm/TEvcIv7f
D9+AXcu/PS9NxVNlLqK42BRpnTOunUuDQalVEzEJPvnRk+ATgUVDfrqoAJW1gzq2ZGBjr0Z/xaNZ
2L7qzuJfZ5iwYtLqoZJfRqdePulWkQ+nJTeVzzmlKuxs2zT5z5N1PAR2lOrftbob46BxRrvfueVv
TxxLCQYJf6QVarjt3yio/9KTzqtwziGMO73dHXoLbkOWmdXO4b7dHNdDbU5cnC9Nl5hJFcaGkx07
yGZHCbH33UeMUShqr2guHvxtJUVOE3qMnuSFjIRy1lLDONSYz/wPo1DV5uWCzYxlpn290XuzjxN8
5CSXxLw4D4MRTzWaErOd7iza+j/abnWuvfVRIfcl8b4eaGKrRVbDVo8yqR0ad2oDOY04zptK0z/i
f7xoO6fr3o7gBl45u5SWaRJcj9i6eTJ05NehGXfuP5aTym9G1VWqb9GK2FnG107rzfRAm2LiQ9R5
w/d0vDgzlK6RKAVIC3dAK2vrT5Nbx/OJTK353mtRX391ZzSmqEjZWhm0nTlPZytykz9lUtSqDwNZ
LQO3lKkHft5eUEdemvhHDv3CO7iSt/cAOUM3aOt61nDIuiUfv9rmkDt+N3SWe4oXYPd+35Wz95mL
O5vPJmqw+kH0ooNKTE1s9k03scxzJ+ym9ysu0T7AA3pRDqLWnNnHSVCvghJ/M+H6LsWQ/lF1piUL
9DJOs3c//VAn4RsisQTmjTbE9fdhEVZDpIXvkyT1kSKlcsy8NPN56PbkD+5sPvAGaweRvBoIwCYd
qODg2F1tyrCZsRDJ2wHR6dYY6Ewt6nnJxfux52gtoFyP5tbqKLwVE3OEHtM7nGRopWX2a0FSrPdr
UTe0zJVE2cMi37mPmNoqPI0E09pBvF7IBM0gu04YTVWX9gBlLD04caQd3n6sbuMM5uQAjgVbuqI2
NgUzj5pOkxFKhxPNms9s0upb1ssx4JbK/NEQy3MTe/m/bw965wyvKb0DROS1DrN5h41xybQkYVAr
n3R/UPOeM+D+YxbjEvwPI7ENiWfYJAi1XC9i6ckpqnpXhqKbgeOhYCHRci3wXzqaCU/Lzua/980I
MPheyK1TLN8EUJTG0lRFxSdc1DE6GngsfdS8Zc9/8t43owG1GoGv/LNtp8FLzTSyiroJPaku1t8W
1LTRz9sEM9K0disvxEncdI8KEdgefOM2cgNgSPzE7ocrQ8J/vZ6ZtmBoOzpNOOhD+VfG+zwJX4Fn
qPiKqLTMj8u2Q9IoTbPFN4SjNH6SGbG98+zc20AQyogIaE+tcgTXP6PRtSoe2rwJLa0yT3VjVp+i
0ZQfrSVpHt/eQfc+KQ0WUj9KKatZ0fVQXYKWPS4zTSgzb4jOwop1+zRFaA8c3x7o3m2GD+SKTFgJ
xds+ZtNraJdbFl8V8uaTyJUORIoc5JOnz8s3G7jlDuznzoAooNGeXU//2tC/npmtLAvckVaGqTMA
LzKSX15cZr4rsgSM8h7c7c4n45KmaE2TnfltS9dWJEYgF7wLlWLIT3Em+2PStu6n3pz2gsY7n2x9
D2j2rXKbQEuuJ1aneHzpI9cLmEWAzZma+1M5mO//Xsgi8vyAuiDI2vbfijzRRvqKvD684l8oqyx0
gJJK/2CNk/0Hgmx7xPb1OdsEI78PuO0+L2Ai0GqyZdhVWk4sEn+q8vzLApgbRPUzqLH/pGftdKDv
LSWpDJkMDQ6C8M1r3iclS+g4THJRtOYwz4tXHBBV0t5fAuEyWSF2YJGohGxvTs2IkrIj/wkbD1pq
VHeKH0mtPIyz3Csp37k+GQp0IvQl+BRb7yolmZUmmoom7GuDXrqrjnPoRVnyWNRz9jSnencs1GgP
AnJvVDJPahXAZ2BObTalE1lOlE5xG5azIx76rNVOwhy7U6+bfWgOrXywx2IvYrk/KM0i8C1oeW7L
PWORCc/MoyYsaaY8NnIZfL2PzFXTrgmSknc3r3abVLee2qwriuYAarg1qZJsHgltNlLAbVUbDouU
zSlSsvqR3mr7CaVxMMN21ZZIT+Rl0KhGBqbatbMQQhJWb4kF3/zta/XOvQN4QoPlAX1vBYheXwap
gDvCk82PKW2AGnIKOuDNB4Ej7Q6s7M5io+aHzAUsNajA27cxGpa8GZG6C8d2zH8mhir+wumxfoKl
n754htIQhFTi/Pb07hxQWnQ0c5Fl5uxsxXBMORBpmFUXKuaSfVjK0nmCT17ujPKaZ1/fPZQREJtd
Kzbo9W7npnsjPp8mq2jLujkWk5ajvd/YyDRgbIrVawprPV+CPEu6J3qhc1B0+RzoedmfuqJHJwz5
1eJ9XxbeNfYMay+bsikfeIuDbxd7tNPO6S+qS2XFiOryMV28+GKNyx7Le7PK61BA3snWVyNj/rbJ
NJI6ARrbJNMFQUjF1z1N+PzX9uld3/J1lJVMTgjAOiPodr1Vc1yyDWeS00U1cvUQW2pzIvSZdyL+
LZKBYVZJPFgrXET0QbelRSgKWdckyXIxWqrAYe7VcXMem9nhLqQjAb5ea9vqoTZLozjauKH+TJTW
Hr4b7tD3IP4z9R87T5fyU2nES1z4XdLZPzLorsbRMEsnXGRVA4BRMsM4tkJ13ulcs/5+ZoDpLC13
HFG2JRRat65Wz9Z8KSebyj9cDMFv6EFlFUa+s/FfnX1+2/jrYJxpoHs8S+z8rQauRyXUVLvUuNS2
Bl+MClmDcPCMAgn7AEiBjWJcm6cPKUUz3c816sMnHMdUedD0tOoDTIqsf1oeo+6Psajt5KNQsyEL
TFnGCKYqYjl78zw4fqYp/bdOH2VG2pXbje4XXe2ygEnXZN8GbVFkYFp9p52MGKESxp7TameyznWA
sc4VXvWanlOggpi3ubdt6K9pnWfmxfDQQIH8knbBoqjikOuR9WkwkuLvymre6bjyOiq7kHKBQZJG
2nS968ceQRGl1o0L6Ypm+yZQwvMCRa7wzfa90N/XwSinQ9qGcEFFcV2C38rqltG2XpYu5gVlLYMr
LF4CWMfNTpdlE1kzympFwXXJJiVt2E4J7rcuncQxLzMKko/mEIsvRm66z1aiLQ9Y8Y47ZK1744F+
XJlvnAeYHtezSnJvQjECAn6SRLZPB6560uwkfTR6AQ6gbPZ07TaR6Ov8XLoTGG1Q4Pl/eZvfVjHq
vLZCTsm68IviHwiijaea3s5jBavPr+JF+0DffDm1CLzv3Pnb2OL/h8bF5JUdBE5x8wHbSndhhOLn
J5Wk8UHhxecumv5tEbR6HJO4CBvNSoKa/OWcRV6J46SHLcLMur99V2/CitffAXObe4FMDSf4za7t
SjjLDQU3uMW5fSJLnw4R9JBAqau91u0m5/7/oRBEQxtp1bTaZqBD66nVIoV1aQhv/CKv1CApqjIo
xkp90Jv+0vcMPHcFTnxxJXZKGne+Nb1CqDVgWIDLb60uC+gpudXpeEJWi32QiT6cOUIsrJV2qObU
8RHSNxpFWT/vJFhbKPM68auht8lH3bS2ImP70kg5HjttRr4iU62Ppl47pwU4+iHisz8NY9kfWtmL
syneCYB6/QlYvq3SVJCEb1irJtTYrHZT+5KkhX2SmtYf4lbuSmKubdfrV4ZOEcxuAhmUBWiNXR/g
iOi3QgpUvUjNnpzT0ERk5J3EkvA4JLFa+Q46mLWvt4n20WzlMAVDR5vp0HhO0R0WG9OxncTv9rPD
c6KBgNA2qZ++pX/mOgqZXW6olzauLwvv0PRktM4zwSYe2o71IUXEZycwuQ2yyNrZ5+s6A4jYPj8A
kmc0LE0WobDyo6LGmo+p4LRzg9yeJq5IorkVBklBf1vEXbJc0geLjMvcWyNeGP3w2IINCso8EqcK
9DBy8Ev9E1EnqtfxsCfkdmeS6/u64owMYrBt8innhTpPUpiXSqss9HO8JHTo/u8cnbuj0DXm3iHf
dLe4vVKziiZXRvNCkKo+serZ11Rkzo5x0CtwerNt6WbRzuKdo567LcPVOPuiPFc7F7Xy8uEik0wT
6IVJ4Gb4I9Zt+UFX6tZ6Rt+wE89zanuTb8al+NddnDR6aeu6V7m5UjODQ+e0CALEBwSrqn/LGXev
BwW2n2r5RRM5X/VUkybnXcyJn6gu2nDSsiTgTiUrVOdFank7+slMmQbfnd7+hWNo2YIIidEnDN6+
+u8sLpcxgCekkNcwenMtWTGIt0mk5mWSbvlBogAO59jJfrw9ym0wxuNFZ4OGA8oYnMHrK4GSo1lD
zzcvpYimL0W2dF+E20ErH6RxpEE7nBqlGHamdufU44qwQj7JQLjZN4OaunBafcHCtta6+kG3CwVP
QcN4IKQwsXPzkmPjuekh7mS2J5VwZ1XpIPKW0jmidrd92PW8SrCtwXgP864hQIDKCrK+2JNUvT8K
TxkSxxTBt3eM2rFFwWw7l2mY8yMdHPMJh7K9Uu4rt2tzMCi6rAaCJOYrNuX64yVag2lADFMqRYoP
3xQFiOSo4V80Ne1J2mn2Y8lU42Ua1eSLx6f9yTMXB0PTDj8RmZ5f3r2V1pSSGjZFbOqv27xS5pij
tQr+kaBIn+gePLcZbjsuNM+4j6YPnmKkp7eHvA2PqPusvEvYCVB/tjGLEKK2IFEjp1Uq0XPXe+Yx
Gc32oTQndedCv/2kfE0awXxNKodIQm3WureEJAxULjnIANufe6fWg8KxU30nqr+dE5/TBjcCBYhT
f1PWcqOJJlKrXJRmmn4U5MSZ78hG/yMavT3lzduDuG4d3oi1w0PBZXMQ6WWppbe4jBWlpXNQ88Es
/SJzKxkAGIpbXzWbpD0MpjcbSM6n+jvtmQh8LDBi5ID8HUD99v33qmVphVaKENdn16+pPAfTJL+/
d5cwCGqmSM3RVaJgeP3p4qToOhMpxtBpa9svTKf7Cm1yOZR9bO80O+59PEAKryA+Lu8tfUPT+GYV
6v5hVRX6Q4MZwkl2hfVUxULbOW53h8JUl8AJqwMywOtZGRD9yIY6COl9+alJzPqBkusfi5PLnYLj
7c5H1gWw8uqrAYBn+0TUXpfGovVE2LWq8typQ/FTi80yePsj3T5EvHXAtNAEehWz2XykPkqmDN3N
InQKd3V77cvvTdfKX7VntR+mVnQvEqG5nc91O7VViYvrapVuQolr05YuZny0MjsB1ueC+YFZwz/C
RnN+vT23O8NATeR4EdwzyW2naIJ6wMvd1diytdT/czP50PMkn98/Cqg63gPOESH+JmeNiW7SSIIi
ifK+O9RAFg95oe3xGm62HVgI2qH8/6k5UAPYvDl1ZAMQxLs8HAYXIdC+7/zOmX60i94f357PnZFW
TCw2CVy7AFbXf/9b+l906Aq6hd6GAH8k/RP1L1M2YIqFsrP17g5EjRLqFbcgiM3rgZCPXWlDShvq
2RAdcptwQGh5hhrIe/HRr84PYLDXlVsFA7b3HRC4ps7A4l26oeu+GItV/zXUxjsxHa+jkHyYZB5s
6hsGNZn8MFO/QIBNJOOXckEUdknsbicuv9nV4EYAZWGegbgVkc7m+7TEaFytCMR0k1YFQx2LwFt2
xY9uPw5lAapo/EFbC6jq9ccpUWHxZgmhC8UoQzsmi52dvcIzxkCvsQh575ajg0NdHdY+Y/EyXQ9m
mxgptEbkXZJxie3H0tUniqhlMUe+Dil35126qaet9prrw0eJiydwG1LUylJXMziGi2VK27fzNvMr
Kz4qU/E9nss97dp7o+GyRz7INUSjdXM9TIOCzrZYogsgFv2vqZ5w8Mxq5bEjTxW+Jax3dq7ZhSut
nrI21Ry6Gdu0Te171VNAb4YGYKZA5k137K1ybpFi7uryTIj8TiW+dcTVtAuMFlwHCumb+kaSC6sb
cfDGZHOw/h1yr/2ZFEmxU6q63ffrmYKyzNMB5eq1dvjbvZRDtNXoQskQMSf9q1dH8k9ITPLh7a14
fxSiTW6KlbSxmUsJ1Qm5K9AFHkT7I37XlBvluCeXdvPqUu3m46zVoFXTeFtfxBMMAwS760OvXJyP
mZrI44B5wZOR4u6U2eN8zGvtndhKPhOJLX1xAjLEJCA9XJ+y3jZSUVdI96hGMh3y3mwCtekLH6LN
HpNxDWCvMqTNUJurvbfodjW0g0O9cJcvbRMZgadYAL81IwmSfMpevDnOHzMlG49vf7/b5IxDtrZz
yHJJN6moXs/Srqs0r2K3Dxdz7kLZKgNy5hCLWti8ICL93G2L4zS08WMWA7oz7bwKejcTB80d3UPT
gLd8+xfd3qQEwXSy6DRpUBm2EpmsQr00Uz+GDGA9gttUPjqJWx4n1J13cpg7yw7GD/jx2stdu+LX
c0dAVRqdGU/h0Kb5GUqm7efdMPra1Ky3jpceXTn9R1IzB2/P8c5+RmoFNAA5If7wW2oB7ZIxV5D7
CbHFLJ8EMLFTVptD6EIGvxiY13xN3XSvtXRT69OBPaAWzMNBKfMGCESCJoqmyoawUKv5ofKUuHgq
qsw5FCo66wui54ccvWu/BzGknQfL2VV5vfNpiZpX0wYUvtZewfV6W1UytHUnRoTnov40OXMSyEGQ
vvVienx7hW9bI5x/zAtJ2ZyV/rxlEQ0eRZNpNkY8p0Rb+qVoHMsXfZJ/0rJV3sZIp+hnySwXv9f0
WAnyzkTPfxkkRbOoSYW1883vTR66GQE20RvYy81mq3u63GiOYMBX4PznWIN36Ebl7KlFc96Z+5oP
bK4TUhSaiJTK+NPenunVw8TukymMpOGNQTQhAG/YWTDPk9qiNZhO33tzHFS8FEa19Aeqgr6Fl9dO
I067N2UDKUTCFLxHkI2+/t4qjN6qGDhf+tACo8s8rz/Wduw9W3phhYnQ/qoNHZmrpJqS72kmH2PV
/WoLM878zG1Pnl6Yh1ogdHBOJNKGOxfNndMP6YUPgbIYx2Gbb/cz7H8rUyceyF63niyK33g+KgKx
hawzx0963wr7YCJSlPg0HMS880DfOY+EOfgYEv9CQdwiDhMM+LxB6aaQh6iZAttFzLGwZfSopfSW
XC/rD1Ko/zVOk/81uh2KqW9vk9tIi4DYpDPLpc89tE3EkFdupJpzCSV9TVs2nz7oGHAeCgLWB1nL
ndneW23wnMStGnc7bfXrvVDUWD04aTqHTRG3j6qMatIXCTHDN2fxwVWL2kc1vQ1rwr+9ZHAL2Fmf
cnieMBYxP6SUuwULRkkaR01cziHV3uLUIoxAm8jFviVV6hclQv7S6CwMNKQ0pYsSQ1N98dQWH5DU
61s9wL91Eb7WWerPtz/BegA2B/X/cTuENq8E/OtFcZWx1XH3AHHHlzj1yGf4XWqa/8N9gPTuevdw
EgEWbCIZox60uooThrHU9BQLoEqKrgPNKIWG1v5iHvsxm9F0s+Tnoc+aX7mT9H++PdVXC/ObuSLj
Z+GeA4lpG/UWDsYTNY8McJF+Oi+jK466GiuoUqDC2+Uu/SbKoWfK8PVFcJEeXAtEniuU2o/zxDwl
k+IEWlGY/8feeS3HjWTr+lUm+h694c2JPXMBoAypKlIk5W8QMhQ8EiZhEk9/vpJ69qiKDHH3uT4T
MR3RTVEAEpmJlet3V0U5LBuf9vDfXxAo0WFDmDhD4tx4MUWHHP94In7UgazP9VUzq/VhCXDlCTOr
79Od6Zby8YVBOR0LLweF7efkogShhmbq+QToO9nIaVLqMGtBGzljX4ZTNi+33OM9c5WQx1Y0G08k
QWx7p1zrVp/edK2zXE90S+GXe/8PpSiqQGLbYc/p8PcuStFhLjWV5Nl6AHIB09Z1ZZihdFfXZmou
5a7rvWFrVcA8s6+Vb38/Hs/URZh6w+bnfPSMwI1G79ibaKQPRGDLNMQGw4s8ixp/gHcbtlWQHauq
DF7oEDy7PdDSQw2OPzUKgov1ga1aZRH4pQ6+N+oH5RuriMah0/Vd2Zg6hskOX4rQzHKdyLdqyd5q
SDabqxLDPIcslbIfQg5a/jtBSvyH34/IM5s0dRL2HNwcJLhLpToWeYmH9YU6QF3FDqQoEMOHRuYB
16x9elysRQ4vfBef25QASCjQIO5YwPDnc5IIV73RHPKD1oFkCW2p3Pt1XOsX2rVP+QzsybD7T7vx
CWW7rPNlzrM1SUdMEeJKY2uolMpbm8VQXAVeZ941XUsebrXQACDkl/SfHlUR7JXRNF7KBnnuEBTA
i3X5LKHBxSvn/JEXx8YKWevXQ9uozNwMiNTMsJ0xbo0GDJa2OrS3L6lJ7HAY2HUhtwANZhIWoLRU
NCR8fJlzr1cvDdFzb4KgdIMy7vTPy6aSDGZLSzK5HpLZst8JLCt0GGHOupkam4rBMVR9CMYA6xN8
nr6Udrtbcdu6yoOU/taIRvH9imVAaMpleff7aWmelsT5xoVGCocaYk4wYqeIOR+xXl+qwGhq/UDs
W+VHxeCoNqxXrSH1J5sN/KBV19wXiW1e2Z3NOyQs05yupmT2HnMtyB+cpWm+1cvSH20Cm+56qeY3
pC4Hy+YkS4bRP0jE8r1hv/I0/Exh+ozJ+EJN8nR8zx/i9PNfWiQ4+7tuLzL9YCoMZYYqsCKMD4Or
34/V0yqYq3gUWWDIz2C5akhP3NFEP1jQRYpDyQdy3vhNa1W3+tpaRfT7yz2dzHzjEf+f2Lk0wbGY
On8qVHlBkXpMZm314E9asrfaUKU5MSyrX26l7I+THObXmqcEJRCtxBP3XJsfKmxrBKlhC77hL9zT
kxMJJwDOIXTX0O6xt1xMl8Wu1iIxrfUAqWUW4dQ01WaG0UOWGb2GV5onJi/qrabUY0e5lXPIdGd8
NOysfaHierrXn+4EQJ3+wok3d9k77ReXzRs3hkMLS+175RdethG2Nh00x6w4kflLVGKTdYVllr/x
MtqehdToe2iqeruovI2zBUP03w/Pk3nIPZEgg64WW0MfsPHijRXYeSaT1A8Vy7cOrayonBAbGWuJ
f3+hJ0X46UI/7M5QG9Klvpgavq6Va45z70HMVUWlUX9Nl+W91muPnSNieMxbV2+2v7/m05M4WByX
pZcGAZIC/KKiaMt2WvFgMg6eO+c7t22NNawh/78jYRDNvJqSjjjOZexvqX21Gu5eYRXhWlsuEePC
gFz/wg09M9zwNU9kFYpJWCWnKuSXZa+srAFwUvqht2XQ3WoZZdS1waf0piuaNNjWnPYKGnC2vKrw
uX+vEWTkh96skyJHknyH8T+sJWrDETYlpsT2C6Xyc/eHWAsfbzQaFKIXRWEqRpMh64zDYMnuVRLo
413hqOCl0/lpzZ1t4byXU1QbXH7a+pyNzofBGIdxERSnBzXP7jdXNjDss0ab2rgpU6eONLbw/Fon
3sCIO07lSbQSjvEpk4EKwmXkQ2mFRWO25HYMqJVeEjT8kOOc3R/tVzo46Cs5HDFxLu7PW2vNlGoq
j0VtVM6mnQ2lvTZx9kpskh1nQsgNc1rU64b/hq9gUBBZtk086tNXAsZ0udE9TXWbCnY/Ovyy1Pt9
lxH7+H7sUrXEdVtX87vcKux5azqzpj1UiT91j74S63AMktxzZFiYeSe+dlYBZBTiTOM4Q5wSR1Sv
KOlmq4nTZiDm3lVruXxxoY6kNx1xF+OhkWWtvbSLnlbK+YicAEYAbjYuipWnwgt3MbslzY9+qUyI
kbj+fLNL1/q4rMUM63QyOyO0Sd+Bx21rhfVBFQqRe2+lRR2b0sjqB9QxnbX7/YI6vYiL22JHhRN6
Ar+YThfbF6LKpOjzirQtL5tvB0fKT6ANSRobrjYHt5m36BYJNgT27X9/4SfbGR0u/Fk43p+8KJ8w
7nRFbyltzOw4ZkiZ993cpv6uwvSN0C27q+BnBvKIiirtiI/HTvWF9/FkndJLBWXm/2AT6DgvPmrV
LDBjct3s2FXB3IVkjU5vTI+K8PdP+XR4mf2UyHzTT+btl/z5MWFJOqvVHN2UDJHQGoO5v9NL3Fu/
eoVmvVNt6d87BQqTFzbKJ4ULH2wgAQQ+7A5wI0/P/8s+efL2MUWOy0q75P5VrwXaTpA1vLMdob1Q
Iz0dylNtQMMf7SiUt0vjomCaa18bR3FUnav2JiGouwyL8Pj3I/n0Kig54ARwGbpeIMLnD6RllSm6
cRBHva8cJEWLFwurb19AFZ4c2RA2np4BpwyWxZNmk5zWJChNKY6jHYgdno3jbvYb+403TcHGNDQq
8t8/1umrfb7+gJxp7xhw0uEpX9Kj8mxGaZx03bGvy5NRxij0fOdbMEW3ysnd5Ja6NBf3KcrDZYON
kTd/succyd/fni8wcFDFcn5CjQ6j+Hx4pzWwOgz92iOdXbHXO1Ml29XyWyMcPeNF8cMzw3wCT07O
GigMaRucX80xm7lyVNYdNabUpunrft/4KthPqWUWoQF/9iWq69P1ANONqwXUsKj9L/kxRSlsBYG3
O6ZL4RKbU0D3DzgDfnA8bfn++3f6zFSlPDkx2yD8wAG9mKqjv+i50vXuaORWJyPbSonF1M2RTv3v
L/TcMIIQQ7Y/oe1UxefDWBhk0UKr6sgSzfXIIonsQL+quzFH2RGsOy9/G9+DRUCLhw/6j+V+6eSh
D5Pv52rujmLmIA9jWr/GKXO9dn3Kz98/27MvDFKdTXQEu+cltO8RWj+uDgtjTgK3jsj4stq4d4I0
uMqkN3/4/dXonF8uRKiXVJX+ia14ElNfLAC0hNXcUDEe8UQm+DiIOssQt7ju1gdS7UVsAe+9913t
oOnz5wId/aZeg2arOnr7iqIz8tdyullGCA8h+Z3TF3vt3MdZNZFawOmytDKuMoRoYWN18xCRxsFh
wczL0GyFwYehynZdXeFAKpsgf58Z6tBJy7sJRtcIB1vTQtGckmzLoDrS115eLYPt3/Z51m8oficS
JqbD1EqgXy2p1FGVY7fRM9fH4srD9G9V2ftcGZ0AOxvGTZpmZPSMY8xfNW3NUftYD8WNmzTLvtVx
aZvzZKzCvPPqLPTSoT9CjzfSuLD8+r6xnP4Vviflq3JJ9F3j9IqdQk9CDDpvm8SvNtzVcvTJpd62
Y6naMbsCv1zS9wWt/AecAJcvRlcnZdyqoDwMJzOfqM3mwb3xUObn914CA+e6dVcGK8A4O3jrEFhT
xFAdeT0nfO7N3Ey0KSpRme0+UJ740i9zloW93hKhJci5LLeqdulZh1ltVryRtaGyY7ztpjui9DbW
4DpPNa8hE6nzvvr2XOR7f5lOBguynuY+O8pkrdQbV0ftvifpxU7ewxTLBzcaC8wlnEgfDTnvHa9s
v0+LAwvZz5bM3mJktoidNE6mZnpeZvl2RbNA7YbCSo9rlla/STTCA2JLDXO+xW6sWzeIZZdXGsKn
z+bYt+R1Csq9ae3ddJsZs7lE0pM4Ms9SLWasF7ovIqeHgRwGOEQT6KLPg45L81R1e1kNWfNqCXpD
7h2Zm0vMCaFu3sxoIOUOCHnCvjCpaI1jWOFSIBB8oR9gcjnGrmqKup3CtmhNxCO+lg7vZVX02hsr
Kefv0u4t523DdjTUkQ3iVkaG0IdgmwWlN+1QE1BZT2aFtlRZ/tDRhOMbuyW8YGo2xlwKvMjm0f9o
2jU2DDCWxjLsW0gMUUBzrNxMThfct02nl1Heq6QmgS3JRWgH6Vzt2rlsx7c2Wuz1Y54NKr/vqlF8
mkgyUvuuy1URN+0wuKEnnLa+SwYPpDzMCw/ZjZv19NlsVXAAcLBzSfuwKMfCjEgLNzNOhENVfbLa
rAFp7fvJGsNpBmLA1bwYH/BQ8u3rsUyrd/NSpTCVka0Nr1vYe1YF28IwJZc5mWcB/StUsRjPJdfp
QKLZ0Rlazz2toMSX19IhKPW42oJW6SA9ApHy3J3nLQ7HqrpJiiQb32q+0L9TpvdZnDmc2lhARNRt
fKNTJXkX+tTfLZbq5cMQyFaeDDYrfT6S/9NZIcFH9hTWnGbWa08UehutwqEZ7nb+yUyLxPRgoO2p
m1N55XOoN2Mfsxu3pdm4WrSkZe1qr0oMwPw7MS9WptBmpBWwje5N4psNfSV4mxWyzeJudVs30qSu
dNrr44gt3+LNiJgJad6p0vHnb4lRi+pGK7goISFm2m3nmYR60058PvCQLQsg4iIrincpnO96axf2
NIWdIYk2SnBVeJ+ptOtDx8uz8ZaAXtWEuirn8RUecU2506i1tZgTgqOQTY+2d+cqS8gIg0fbC3VP
2t1G8d5kGKx9X1zbpVePcWXWrTh9tcrme+JUIt1Urj2tO9XJqj4kmJAFYVJYZnc19o45H1VuYuIw
OrVO2x4DKwQ8TdEn6EKzAOXi2urma8dlUkR5UqfkItvEve1AXdr6ii48MWjjOoK9uEip32ELSMcB
GQ/Kbq3S7fE1yUsWDV7WdxAFQzDUBzwPLO1e6Gbe33Ejg/ZhnhCwHz0jWbJNwwR3915bWWuMlZU0
Y161b4VrX67vnRTvPcHrzeyM3YKWeOQNtgIUx2R9Zg0kielEpMYPTlzXBm7ZTPp5JEW7UP6uVYus
Yk3v2vx14hpawyZajCr0IerPu85GRBf2HEJl2Mhh7V4rw0bzZSw4/4VNN7DXDfxlYq9OvoNXjVE4
9Sve3VLt176mITwHbf0uXShlWVQdk7Vs+/7dWBRBHQu96ZwQkcDwqcMv6EPqe4m+8SSGSJgjEpD4
qgWkoSmdmuz5+QLhD4e5Nqt3mUJhEnIGGlCdiwbllVZNrrrCQS6bWNxCkNMgRK6HEjbmR73r7SHq
HESge31YFjue2Sb1e5G0KonLRagszKtTXLLf4IgZLnVerZtFub1zV/pSFVdDOcqlCcdJsxbAVqVh
XmdnxZhFrpyC8kthj/ZwbLWAQDA2raQLMdjz5RYM2jqIHtXHGhaqodvuL82I7+qSrNp2aGt7/WIU
ftlu3SXxPk7CEUNMgBm9X1PvxiXspJ00uFMRJbvDKiIzQ4y+G1Q4injbcDAX+35t1qbeOtzhw4rA
f/jYrgZ+BpEm0OdEbB2V2OpIk97n+loLdqB1bV6nkqAPmnbok2KgyyHdQSErIW7MuWo3BaNwWkFl
qkJtafsgIjcJrF9NcvnYw5VZtsLD5ySahLGSktnMgfmABmOs7yaMvdoermmdl1Ej8lGLUzTf/gHZ
vfVhnR0bj/zOUzc1bp8QNSvLmt4Rb7IM13KdyvGDdFVmh2s6asMVrCivCXNj0b2w951s2MDmLasd
zkhFHq9th3wFTHJcr5JqWPMPqtG9fjuAt+YRRlTjepztaZy3uj/0fjzbaaBuHKsN3np20fT7pDXM
4WERPdRAs3WSft97p1znViQ4uUBp9ac7cleKaltq/qq94mPSfcB7mqD2QJQ50aE0Sb7SRiqyeGCw
wbcd7BT3ZYp/xI1ZeI33keMfJYIlPWveuFOrjUfS9sxml/qE4UXrQMrCZnFEVbIlWSI9QmWoSa9g
dXp71J16FYkltc0tpmyUgoAf07pZqVROkDNYV+TXrZOFw2LZ685uzbS6NS2JeeXUpNNwFQy9Mq6D
NfNIamoMGOiKqQ/IoLpy2NKub9xYN+j17iq5Ur50hZm+W3ymxTWzH2adntFZ2xDlVqlXRPpN/XYx
ELiGYymy8j6xrPwoa89oIzeZCraNxFIVaWjGKBicuUsQd5/wOL56VhabtUh4Wt9rXs85Nq/b3F7N
emcbFGHbdAzEeN12VLebKs067YFoM8uP7WHItDLEj2Ki0COdJUjWaDazSn1Og6EI8lBWGrFM2lSK
LiqqDisNlO2i22p9C8za+wSoRp7s0jlejETT3tlrkn5JC2maD1rW9e+NxCA5INYdtQx7F0UKQd9Z
LtR1PufGh16zYX4lI926MBjcZNlShLfqNqhtMmL6punvpSmC4Colea8JKfCGdgNN3222+KNmmMdZ
ThXw4WrHdw59v2ujSNziCsMBiRSRESl3S8XMx0Nw7ue4apz6qwHBy4mXQi72Xoyr9lanAPNCpq6z
xONq+E20uIWlHbVFr/Ot1Ql5LayiSraVrlmK2InMaXAQ0BpJyEvPNmAuns1ZKkXCt8nYjoNrHFJa
dvukHpsrl3kvw9XoF1xvrLJ+rZnK9SnAKH+Ps2V0Vlxx2lOhW86pwz/F4kYTCWdLpIYs8K5TGvd2
qGmV+UDygFXs7bZsvFBT7D6v2lW5QWi3mDSyTCiEd7ypMYlp60zGK1Entnol14F0qMW38MxInG5h
nnlrzpTB/pCdaFi6+to1vVZcUXBIERWkL5Ozkcj5sVxNb94Zq52l2wSgfQ3dRbr9tuzq3NrMWABn
d6yFYtp1YwYoVBJy5HMYq1dxaIx0qXb1ycgmJB8Ts6kIS9LpzsqNsviSYDY1xsagFdkS1W3XvRZp
2X1SWWFjE+jmSduxEVjSfyVgx6YhTVSNtF/OkkWyRSp4OhyKYdUzvuNqym9KPRiBpWeg0mtlcuja
0QsJktuAgsraBosepHHZZOuwhPDHkv645Jag9oJcUmx0hZx8LwVRhm4Y4EtoxY6Zr9lxEkPXxUUt
vTVyC3iTEf+5Hm5OqWnWjhIOWTM1o59fIzYgC9Y1JUBu4a32g112Mx3KYu6WjVlQonxAwt/ZCmxA
c4PHAnRNHq0cG580nscqh1Wl1ynKdpiW2tKHsCraETCyDgY/xK5jKr/CDFy7ux9n9P/6uvyf9FG8
/tkVG/713/z7V9GqnjArefGv/zrmX3sxiO/yv0+/9j9/7PyX/nXbPjYPsn98lMfP7eWfPPtF/v6/
rh9/lp/P/mXT8HlUd+Njr+4fh7GSPy7CnZ7+5P/2h/94/PG3vFHt4z//+CrGRp7+tjQXzR9//ejq
2z//gFb3S7vi9Pf/9cObzzW/95A/9v3nfxweRfP45NcePw/yn39ohv6n6f3k/iBmMTnJ/vGP+fHn
j6w/IYRACQGTAYEAN/3jH43oZfbPP4I/A/5HJjZ0W1JnT0nIsB5OP3H/hB8AukQrkG3gJP7749/P
f/am/vPm/tGM9WuBt93wzz/Omzl4DUGQInUH1rRDq5Oj3XmjqleywamUTCaIB58VW6YKSznKL4DE
4m91o39cCkUrHBhwMfi61ulWfml8D4ZRdF23XPUOxd5M3RfqjnzJPv+8w/fvi5zcWOG405e+eB6z
NTu55stVa7jraf3NG63o/l6z7a+LwOpj1E5N70sh1zJamEzW8xWDK7+5TqXvhWnNd4vdJS/AiZeP
QwsaTPkkgaPvdWKznY+Z29CuT2ZxVYAPCexPKyQCbUkN+sus/WtW/DoLnr8MyDXNQ0zOLlv40uUY
4KXtVZ5I682Y9UkEV+elNI3zPh7PQcsQxs3J3QxFhOFdII+AfQR/zfbeqWe1G2dpTaE1uJxuqNf0
K2W9SI59+lRALYAsMPPxeEHEej545hD0/ehZe9dN6ghvaz3CkvDvBUv9fCpofZwQTigduOr5RTwp
5myorf2U22WETX4S6rM9h/RN8tjvy5fe1HOD+J/LUTufX64iB2zCJnOv1YGz1QtOjrKt5W22jvaW
feSvnf1sY/91YvygS/8HBfnxeMAAVEOIPQHKLokdWPG6o1iafUUS6yfR6fmXdlxTmBt4HMiozA3U
cWXtl68Xd8IhyEz6ABostIO3ekoKVaxsZ+rh/lbex5bDrRvDuuy0fVMGcx2ulXDfDnVXD2HLUZVo
1FKfPpdV7mh3/WKaXHYYur+nQDo9EnQJlCk8FKIJKNrnQwimnth5N+4zNTg7D9jvWJu+vVfYg75A
NXv6sojygHPAVsR+hDj3/EqJ6/d6pXAkANzegGJ70YiN+CMnXyea5Nr+PQXjzyfjMkBxsF4cBEjn
16s6Rc2Ygtjk3hCv86R2vr/MewLRyzd/d8M4hZQAjDHpgefdi2m4FEPhpiN+ouu6QuYTCD0Io3wB
+Xq6fnlXQPPeD4EkJkHnjzOWjauKROytxdN2aHTpGs71S2EJlx9AZgPICaoW7JdOLsUXu5Jp5Zox
evV+knjClkvrh0WazmHROd0LCOazV+ICKKPQd0PEPX8cJ0WFpxFNX+DyeCgMTC2RKbWbas6sF6i3
zw0cnAbE0ycJFhvu+ZU6pZuLodV7ZWp2mNblFOVeNr7wOX/ucVBanUwBUFvCtT6/SE5nXR+8cj83
Pv6qjjvsMmnwCSED7PXfnmzQx9nAQYAwFb98nLlOVZeoag/BUe1ozeVxT6P6hcl2zgf4sXZ4EtNC
vWGy3C/pS66+wjuQxV54wWeHvINj643tca5N974xJ/XNaJf20++f69lL2nzZbU4f0B1OxJRfCqJM
T+llqmJfrl0WFejVOHoY9d7tVbNXSrYtB7b6JTj5p63W+ZYODx0kHVY2XyxSFM4vS4yqTO2+2g2u
kfqbyZ31rwPhxjQpWGzomsrJDAuppBkGBP9+xLqw+IKszWkAD8TQb6hk9RsI9POtmkvOnIkr+mt3
cfsPiJ2LJvLZgvQw4/6LkENWArnbWP1NVg6BwoM/yPsIrr3v3Q2Zad84pdePr4tJTPnWqJpyuMeS
wQfsgSjuxafAFBEGiVmDmzrllH12CqPR780c6mCUM2ls2uhmcmv2RvE9d4JuuE4Uw73pE0280Rat
bbeTOeh1nJfzXl+lOYbWkulHUF/d22DpJtPIM+r5mkxw+L2GP9bpZqgTejxBueRXUzX4N4KewEfX
wt6f6PjJvIK9nHzvIDzau6WU6gMyVk/GRVX6E7dTpI9aU2BfN4z0p2sn98ptmhpYcuKzBh2eKBEj
NL1konfULKMbp2ikuz3NqxKIp+uDPkozb+CFeKVvoOdRbOJdMak5pq3sOFFle6qICs/NzUj4zpxt
CI61P0zYmfFHhqn+Dg5T3vRsZ1WUWDJ56DqV6FHKiXirFGfkSGsW45udTrSJK4xXP+qp0a4baDLL
cUCzBxgaNOqbptreQEE0FEU4ZnWihToNnFdSGUBBahaJg4N2I919qkbcAgW9GUSBmpNV8Vo16h4c
a/wYzKX8krDAhljYqY555NpPbwrAwfusTUisl/NSOxhALRrSRfxJ4S+GXe74h8kDmNxDbi3vQGeE
dVyzWdu4mYHNETkwlYHeyPN3fdu9cTVRJXtf8c1rO9nqWHfN7hy20zDusmTxpqhjrd0TOJD2kSUb
61r6ZfkOKGL9VKW1cfQXcFAjCJZyA8mrHDZU+GAYWJHUb1JXalborJ33oVY+jqseX3QwBCU5ybQe
Jllbk4RknQkphy8qSb0phhpV5bFVuPlneFT4s0pQ3ihIUrUC0Ym2flXUJUucNFDAHwME63vaDmxr
dP9NLy5knX1eF/IOruApJfnbFszNwZHdVX44S1nmsV31xQMtEYtWMmdJycHN8pBYsKXQ5NZnSON+
lmoq7Bx9PaaeWaVhVyvORmmDRTVBw8sSBzZmq9RD+GqMU6a9s7wa9VIyem5JY7OrzDCFRL5uffRc
n0B8cxaSPqpdxp42bDK8k6uQuBzduFsTQ9PjzHf79y5wtti7p8Yt6sjKf1d19dKGTaZWcFh7HTNa
rWXwTo06mUEkl5qYH6S6jVZHT0sZg8TUb1vMbDD+DYyhQBIw2ssG/6r6awld+KHKV2fYqJmFftOS
GVrFnlvb3yslCBdYh4bg+ZXwChVa9KpEHPAu0tCt/SSLJmDZLsydJvnqok1yI7pF+RTqEqP7besO
0C8rsyrqEHxwkrEtzOVr4Vty2bZkUGKHqEyVR32S9m3YZQ5kx2VqoRHFbQ06gN8rISrJIVGWN0IP
z0AreshF2dE1B/nzC/z/2y5/GCeP8f/6d1vjSduFE+3n5tuvDZcfv/Cz4WLaf6LKO7EHse5GQnFK
8PzZbzH4CUGYfPcox3VOoXz5/mq3OPafmJdRzaBn5KhDCMf/9Fvs4E/obXCa6ZPYNHDQ+f37xv4X
/ZYLgQ6WTVTMPicxrI6QxtDlOP/66h5dXD1FJYwByAq/YC10uS2MlMDHBt6DF9YeNuencIzgNXWB
u7HK0lp25miCkPwyaM+c+s8ruB+3gtMJ9ty2DtGN6vf8Via7m7sBtlQ0Vj06xSootr7VfyUh/CXx
00tXuiiyPQFrbWxNPYJFyqc5DXK6vH1xywdM3/z+oZ4bYEwzEEEhh6WWu0zzNUVbDVpjoJhZ5UQn
m+o3mU6bQD5XmyajYaxsWtauqfh4rfOy7azKfEEP8dzz/noPFyNLmjDnI44BUYbv5q0FgS9Omly7
X4ys+VtMs58vEcsnZGxYLbCTXMwnR031nLTMJ39V40FAKTIi1y81M07n4BRn3Bm92v1+jM8L15/X
PAU+sBzwxMc46XziONpa2k7G4xW8xSzUOm3emJqWRYMYtBut1M0wyfKX7JAvTOV/XvZk0YR/I1QW
0lfOLwvvQDXlmBuIqSfx3jfG8ZBm41pshmkm3k4gsQFP9RrgP8fv0XYGSaVfEWXtT5+I66rdPcwN
B3qY7vZdLBokukghOL7EyOkpCQFA0NNrKhPTa6+o2peOGM/NCtR/kLrRSUCsvuBWViVOwjgqAXbZ
pUlpkWbTLqhqUHDLGsXH378jglkYjv/U+T+GCzUGQ0X/ga3rsqnHtzZYGt8PIkhS6xQOJw8Ldpc8
vxN+k/kw2yi/4smutCqawYAPIMYmLLfWAaHL18T1yBwTyRy1y4B3gEFFfzAgSHnx7ElKZfx8LEnu
nwdhv+tx/IiKVS5vVMYHD1RvEm+nxVvqtyvMgywK0rHOo8KRDaKPFE7JHiPv7rvZNuDkuKc1r5us
Lk/yu2YCW/PyQsWQldApexwWzL1GGrmI/aJDSaGTGZO/7oVnz/u28+csanrcWSlqy/VTI6h6tzWS
EufY+2OfgS2m2kPvTPaXsXaydptYzeqAdCW5G0H5m2M9aXPAw1XzvxqpjgTCZtFo4eB3/r2x+NOu
90anC6UxZEirsk6OMViMHDemSQRBvIxG+UHqXfB6RJEGGtbb7Vv6Jrp3nKdJ3HFSdqDfiFGwu1er
9xaKEJirk1fmrdcP3UeGCXTKn83xm0/TX21HvLv6uF6TKuEQkDqPM8aokDUAiEtoTtXw1bWV9z6v
R/cDjMnFCEVbwMxz5Pp1MAsOZZUhrA9O2aw3fTGnjwZhRXcTRAczXOHgfSotX/hx36yrHw6pkney
XMyM2PPWeacI7ERMJlz1UPSNGKN2FfoDjjFpuvETMT1Ah/DvVw+5WVhNpgIWLHxpQ3ao1n0LVN6E
ZlWPYzjr/hqEygeHDJveIycJ/kUqQgbF++qS6lhgwq/l3xEoGXmMSqk82ElXS8IJyMGKIZZ6062T
DiZZX/lMqcz0v+d7iUzXNXOTAovDur2+g+yiTztXW2z3OmuEbV/n/mQmAzXgPBEZb/nF2ybpTQ/d
O27bYYMqeQqF8Pq3A0ACaqMywEERHZntXNlj7YqtNw0ciG0/62WIz4EzWmEDThmQc28PuXkzNzXe
BbYxpElo98ArIMXdcpeeJK70w7IJjh0bmRUZieWiillE9ZVQBZLe174QRdijPh7DAL7GJxgdI1g4
xjV6JCfPURx4VoelYnvEORI+It9a6zSoiJyI3Ir4qHEiXvO19DaUOcPnCk2IceAwaoczoK4dktI0
V9EUmNpNWmeJszczUMQQyqI7H8u17d0YfZE576BerMsWgoJ0484CBYKNAzvaCAucjYjPmR2neEte
L0c2qU2jHTfu2gXwyBYYdImnZu1o9qNS74GFg2nTtPTMtm2DLvYxGfCJuUoJr8qIZPZmd4zQ1izV
F5NFZkfBXA03ArhzfAdin023pjTL7FbvZ2cJwcEE5nUqG+L8/7J3Jk1xKwm7/is3vr1OaB62kqqK
AlMYjA1mk2E8aB5TqenX30d2D6aaNnH2vTnREW4QklI5vKNIlH7bdpr14OgDdrHVJbXxQF+EBoee
1TX8LYPVi4a8z9MI8qEfTgyB4EFvl9Y92osmUI4B++eRaYhgPco07eGQgzW7W9EKlDHabPtDTVaN
HZpTZqVwBIF+DWSgJWFa6F1N78fCEaShZVJduAmM8G40dGYQJs3GMR4czUrfe20yPaO4W8dHUXFQ
4DBWC9E9NVhh1yFqJsBM/To1xw69lmn0qLCEJToErG7mYtIcx8Gtm7DtOxNhPxljnn1TFZpanBhR
Z5nA6CaZZRpHoVX6GGdJ5t6TRatGdKarxwpYO3aLxdFFHGeqoqoOk90yCJXpaE0s8kT50WTMw31H
9mx6UeUG57FS90e6bvllVmh7c/GwcFDkLLpQ8IeIULnuHsllcmjEXFTXtmwL80Iug2w+KGdBqQTG
4dLk6I737lgH75AIp9dgxiuMc2EQN7I6dnLV9Grep4WbxhhtioioHJ7rOrYfZWOJD8REjU2YdKMT
T6vhKhjrqv4iUpQS84TtCtZhuSMeXn5M1dK8G4NliN3JHz8JbdliLBIRC8/d9RyuaIOZr8u0m095
Xn5pbIEXsxNuv6undo3l0K/hIMtshx5i3NvmhPpBJGacDpo3ccitynuZjSMdr8rQr5ZE7rrCx+3W
diE62c8JeHdsWyU1QyodnIumUhkCliB4LFSghauX3Pbj4GQXWetQsR6I62ydxS6z6r1DN0c4zbpL
qK+fhHOzjnsmoOLSVSJBPr9+EItHhYY3y6hGw5+Gre7uEOAVdN2Mu9GTB+R0GV0lo8PY8JOSgPNR
7rOiTPeD3l4Ir3vo1rRhKmpn/4uspL/3mrK6gPRWR9I3ys/BbM4XOKvGQzUwcc2z4x+CpGRW8Yx1
wWw/f62D5qEoRHmBd3u3IFlBMUyCVeGLsd17zpxfozFrw8yz5FUhW0uPc0NgebGNQ9VMTRAq5IHP
RjAda/z1F2Q8fPWn1ikirTKeuoKm2AGjb+jJvDioqtfRCuUId1rRPAji7h6EXFHqMutF7C/9W22h
EYAjNdYsT/3I09bdaRQvwQd9nT3Rx2NX3ja1cwySJj9oZv6AP/n9FOQzVjVW6WJ7VkVZDruksNFj
9osigErv+xCQcTyKtNf3mZNe0nZwb5aWjRQOkVRQd+hhc+ldoF9xLpcCEXKNhDfKNAIiFHuDilRk
W38UGQbwWPTJcjBq0zrlWJGakOR9xPAmutewR26N0aN7QteefgBBVlno60PnxPTC+eYOtvV96S7u
fuhGcWQXe4+AyDhNmcOKY3b1DTbeyz4LLqrWbOlMap7TyTzlgbg0qckjNMSQR39o1ssm8W4yu5ki
DAPvUrNNIuEFWoRwjGllIl8pj9n6vmvHOv3BTtF/9taVFrRgFVFKVn5E+ul6RTQS+vlAmQsqUD9n
NkD5b9daRVjIxHrMcvouxVIcLqUtdnafHttsXQGfrBuVe991xc9AsJoXjszRHOo/ptrds0kbblpN
H6Kx9g+jaYGVadVX4ed9bK9+F/aWfZNOyfg4O1I72mt6uyHhRdjlCNVNM9NivdWa2xXVbYj0qY4x
HuwtiYKwqr1Y+cRVe7LbKXd2EFGv0TxJM8y0AdsSeU+ohcyYHqdxl9XLbWP3KPa96gmNnP/Bqo3L
wm+nSNPVoUq9AojZv0Z5TJxt+8UOQMCFJj9oY37ElxvJJH0cLHEPyLlEIzm0LUrgmMzTL1XO+gYW
YYBXi1NVgk5mbberZZdekc7OFMOuRw3GV4lUKSTC0Y+8ztAPacF22RKlH7c5XSsBcDZKY5qMwxFx
+SHJc2t79pn72Cwgy/qy/NDLLItJW4qlqlCo989tZRGfIkwKod0satoWX4i3PNl6qnapq3arFgzv
LETvpEY01+i4zYnySKRV5ZpMH/0ZkftuoKfwUPcWbR86kvdoajp3E433CI1VEgzsUoOhWOOBveNj
4iQWv8xOl2dTdWsbzsPCtNeJ3I/8os8uKqWtt1jjkg9LNqMUn1ziPDwn63hqVVIF5KimPkK6ydS/
e0OKYz0nUI0aK8ZcF5WZi45QrBWJXSylPPq6nJyY/YlbH41Umn7oaM6qHoMO6dlBx4IakGToDSeg
cWHvDVy47/EjtyLqRGBdVLpML01WYNSqwsVk0vfmfESeGlxos5cSzreqnJEj68JDSpdaz4nhliUY
JD23O1rT+x88RnT2KSbuWKJp/taTYjOGdKjC8BedRxHFmiAt38tp8J4CNdtmKOvFGY8tooSTBOfh
MWq6uM/1akziMvXMO3/JyiayNCM/6cMii7gnKfOLgfqThQAcymRQOxITkOEWachd5mLX9mbnx2Rw
DVO8+oKdr4mBYA0JAjFkPAat/olj74e2wqobBYvPH6ZPXYmFifZtwM2Eyq1wtEd8bu2opT8wDQG5
KkmZTdxKrR0OCdx+F7pKy46GNTZPiWUtu8kR5qchoJpnnyP3fZgCr+/jeal5Sp7ZA1lNGEzWqPUT
9x1K4UGPV5NimXBK656RztKFKNJQ1SeXVMJPWVIxUA2z9u4Nf2YZQ8fqZyGVRiN8gRD9k2xlzrNC
yhhmQlNd1C5oUXHMk+2fKEFukZMUMxf3hvKJWnYEsGNttBeGWS7qSJhb912YXvZUYUO6RXU1PfmN
3R1L1RJhPzU1tRbY15yHoRfg92XdrQdKMtH55vbqzYirgcuoPQvcIcooUXke0yx4sEXAfFQ6Sc68
W1CnhkGoR7fQalTd9wxM/E5WOd3ZXtd8K8aqYlpKOlFGaiaHRwFs65EN5cFxRdlOtysyi95WQplQ
9PT+Yj/plXDuyWVoZUhygN1E2ei0yCr8oIdqUNrEzDUvJeh4UE/fXFWTGb3WCCZIkBqNO7v0htuE
tubsUnKVOwjlUYagQtqIqXgoWC8nlxCOVCrqS5AuPYvKaW4XDYU5onvsM6Ixu69jqa83BYqnZvvM
WlSkKunuK6pKOfm6qTPF3RAEeexo6KPjREn0tnPjsmlBsJ4QrSoc+8nFZrZw42b2VZNIp1hyRWWH
3JAkiS4dsh91Nlu3yiIgNbQHT8qYPcL66K9NJ1lnPJw+chiX+iDNlmgQKcgwJxGn/oaPeWuATHrC
1EoKt0N9rRvk+ky1uEXKWv9G+J29RmLRMe1LM3Ht3ZQ1zeYToBAnXNdpQc/tkAqWWaM2xUh1tc8l
OeZGSPMdXqe+FAKblD/LYj8XMPWUIZDTGg7DwqkK9blW7NJJzX1Erpq15+jLeoHyE1mHZZbOHYLV
3A81tvgfy8Wz+bXSp4p0xZhjhKTYVMNFShBIR2l23x5HNS7Jns4aA7HB4BpH2KbE2BcYeeb96g75
cICIDZZr8tqGNCSBNP+kNUHlhV5up7dkqGhGqDlT3+ycdZJt3HXIjcLGqmrilPqeo5GG/eQ77csq
PQSNqNnkj6N256f67IdQ9yUtjKKHm3Tafvroar3bRF7AbbLDrrtbYyW5DcXFUsiLLaO7OmB7KIkU
ogcuWmepix2C4TFjYJnAx2MxDDlxHpL5XLCGc14b92sVzEk0ta7/IDKnGSOvYYnaJ6Uw1V4aongD
d/2Jdr7AvIjiI/2KEGiQyQ0AfgkRuo3ttsKqUuQos35Hwnp+XGibCdhmC/ugWWrByU12JdsVX89l
zAG6ObWzluwNt9XuTUpLrmWypm+pTDZE9PzvotoYJxGwH87jM+gywwlTFEWCXtpaPo9ZrtigYwKg
7THbsSHT31BMvHI5EmFAhKla3LyzGxL5m7KgSLreVbObxYFTFYiyFiMeQR8uSDj64eN2egMP3p7q
2d2BQKMPI1MExm9TuP5+OVLbEjPT6cSjXEnIL10jev9TldTNzk5TbXnyJs0ovnTj3OxWZ3DfQDpf
gVVBZtgebypWpF1nz7bWqwaYEXJhYRLH4SD6cBlc/aDVfzNG/SekigbFdDcDuYm+9IzHGGnVWdV2
qbmHE+2Q4sPwKis2UFBedHWZ7P4M4r5ya9tNoeVBde/Sc/PywXpKlrqzgfum17Oki3S+4rtnJta0
+Y13+B+XIj8KcJFk2wC5MgUCLy9lWZPXpymdsGbiu5GH7nRfO5wPrNVwfgmh/sdb/t/2Xf932nLX
qS9D02dfyv934PDzncntlwh9U5pvP/qLwDSMv/hkLYdaBYSDHhTdPwlM5y9EmBugTzgKLCZBxP8i
MK2/fv6/+SdeHl+izj/9QzCu8fvQ5PBjBsIzi7AF/+8wmD912r997Qx9lLyma6I+R9cYnH9v+Pxs
atcw9LR14e/AWUaXXIy1dbF0Z/UjmxQOeO0cWNftorNezaqr50NVG0SklS05GXHFcOfoQoky3mjP
Sb2dGN3isZYe+148VQTbAaqor1mja18clpLyilMNOwjc7GifV0AttcP349/r9YI3LEByC4mK5f5G
2AU2QShYtXn9V7XTSqNN9wKg6WiTi1y/U55mdaHW2v1birizaZCcB0g49HZ8SNtHa55JgRN7ndk3
QW8EYrrUs0Y9Gux9j7iH0ndlrhmHPMjxghHImzz8No7e/3r4v8t0twn2xSvhyuwgqOJD/skbPiPk
UkPZFveF4ABBg3Lb4bTMRvtGX45/NkWQBrQNOohiulLg/c6lzqRLLL1CFyIVfDXpBVAn8ESFc6tr
xlJYRyeX9XiFP7QrbrVRH29zrU4zI0zZuxU7Oa1un0GWoF/nbNu3JNZJHN/vbE1mQVjkCzJgrUw4
+KrSBHOqFjaIbP7QfrDNkjZ5HRgTPxrB2Khw6IeOOEMNs2hkzw4HCDVMg7MfEos987jYH4q2sb8t
bQn1q6esedNdQT/SnQIG/dx3Xnoq0tT80eOUolwh0Zf1Eh20/gW1Y1NEqbkgWzZRN8cdbBnSt6Vr
n4NVlt/bemxX9PHEslxWVmLnMdGKWr6jFULPr2fqmlZUI+TxRezG62TX2Xr3ucgnjM9Ef/bffXdk
Izqj5DJ3xSqyDhyMzRhnhlKAFC/K1S+IWZLLrWC0vwelS4mQN5sx3+EfNB5NOQoRcToCXsiSsfle
KXOdL0Y8Qh/WetDtQ9UGZhdJMh00XPVGFsSJ3gpSIYRL5cJEIEUTe+x7l7C1mwRGCJXajFDm2eYw
sERmkEq5+/MAPduYbUl1pOMzMFELw3tQ6ftyedHWBrhSfmv8tLl0ul67HefBIQTCN4hBKEdYKYBW
xQ1/ntJiph/BOlV1qceUVQNUG2ly8fMP+t8a9H8ITH57N/+hnTllyXeWoN+Xnp8/8Y+1x/6LGcTg
c2D8bo1V7HB+iWdM/oEtAosIhZQBmROoVf8hnjGsv6g6ZWAzB0GXIZH519pj431CIEBKPV0Y26pk
/p2lhyCy84nOYkfrsJxtQUhUR5xtwLxSmnauBLxjnrXzYdG3UFPLbPTguJb64qMGS+osnEcCPq7V
4A1DbA1lL495MvtF1AMludFsuv093Z0E2LX4JaebgOadhMNU1oE0ImvX/ct2MGroN2Z5WiP5CdzD
GA3bNUVCp5OIt6VZ5hfeYudO1Op5414TVjGxB00adOoILSc39F25zLvASP0+mjWjqUOCpogGkSU5
zKAvhXWNjEJ7WrWMIOROYSYOHcdboFqC5KnISdGLrIqZKKoBB4ywqWyBs2TC2Qw4kHhQltqAH9Mu
JhBBkkBzMmWmPOjjBYdlF6Y5Vkzoq7Sz9tboNu7O1TMOulpXEM1h13b5GHiFebJTuzF2Q1ImN5BV
wZeULJ7HJhn8b60wEaPKxQG9TnuJCXZRynAfhcklHxKjGxwIUeSb14tZBtXlNBZ8y3VjCvBZBznV
0UYG2tB1lbv0vLfrxJznrYGMvNbz1x2WYQGl6ihSnhtpGR+cBij82sl7Smlc4c+8Pa3EBptJtV7C
dHbyRkqhl0czV/4Qtq5Z0OlOXHPYyGl+pMfUV/uObqpJhuNcC8Kj89HeT1stx4UE9bfCBIGutesy
2T0jtEaJu3a+9zUFuUgj3VzsT1PlDJ/1bNCcHVEiw0H5zE1R2tb+Vymapo/zKZvkoWflmyKdOA07
rH2iKELfT/qr3AEgwWsJdbfvc3CvqLAzWYb6AiAPTE3QTERlVpofHOnS0tB3SuIa1bRv6ahlUzhP
WXZlwJ/eaUMmf3DG/ThkCYLGVHLyisrBRzRa5n72QQFooTAdim5flgRtoijrUS24q2k9mA0UXFjY
OuUb3uI4KHHH3AyJTdHJxEhLwNuxJFkxFOYGmg9zNT/ONVFW0dyp+qs50HweoXokN3V1nfW2K12H
v80wMqSuFitiCIuyFhGQZP89NSvxVUxVfeMBHz0TY4AjXybNDN7sdfUYu6NwCv6bgcehQulCXelm
fwAbUhBKtKc3oSIw/4sN7nQzWg5wW9f18wqL0/ig371wgtBPOxDP1Mzy5tIcekuGmU6QXpQ40gKD
F9MCdJetxvqISU58rSbD9g5t1Zgw2b5KCEdQIGwfOKraaeyJIMODD+v8nkgM804Q94e4ZR1EDD8M
ltSN5rqHZZ2rUI65/5gTVn47uEPw2HgeCoexNbzs2IB5Nsd0KqubjvCZAnmHKYh0z7wcMmnwk++m
XFhdnb6DOCQZc0Ud0PkLEaxWM0HVkMP9EZImpTnFxMP1MW/K5LPKt/cTlHlmc5JlJxa7y8SkNyMY
IVkGXS24k+VDFthG0l3Tllt91E2uhgw8Xz6ty2SlN2Mle5dxSJbPXT/bKHEtXaOtRPhrcmFvkoAD
m3wHfqwnKGXn5ITdRKpDoR1bWokIAyYAGX+d2SDnASkqMiwUAAAaDtA7etEoDYjbMU/h0WpkWGFC
PCh3F2QQzhpZOh33O2bXUiPViVgAN0BCtPoojvzeEu5+8bTxs8Zm63Nld4jyp0lrR6RkJjEAA75q
okCVv+T8NxkISfGke1PKenqW/gD/MidrGSaBg3+eHCtExBLv4d0m0zV2BBSVQZjYdjrtMpIPyzhj
R6sD+Em3Rmq1DlMkbGWR/+X6+bTzvLZNb0Sqp8e+UMUa4ldP7rZulIFt0ar2tdkxJ3c2r8BfSkix
KulkdS1WKPurodrEwh21J4r9mZeosFgdcnN8UQ3BDudh/ZT5HYMC6mWuo4HI/TspNJBGp3VTl4Ic
VjqG9Zx9zjI9U1Eva92POctl97btEpCwCqu5FBVI/65I6DKKEjqxSQNoV526AL1U4B0dAaKINCri
/WejJIelTJoMODk3q0+ZTEUdewMVsGHHf+D4Zr39ZGaUFUW9Khh8Y6aDF1IF5XxOhxSPadkIXDZu
vqa7jvMTiXIkz32bgwySgFU+/+w7KPrroz1JZ5o+Cbfig97inIxv01DVJ7WuW4CasXpHkK9qPAg0
3j/y2SxPzuw6H00tWz+Xyuy/phpzYYQlzv1mSKVBMTa6/mlu8gD1tuybH3bipAdEDs0VNpL1KTNM
RY4sCnNylRraGtouRxjWdSV5JsTKGnfLsBoProOhBrVbUwRw76v3KDqLAwdb/PWuyLT1R6ENI63l
TANE4NvDgRSuVUXp6AU3tlltpQAoYZxwhHmBhenQBIZDOhpHR3mMGZo9yFFGaAMsI9Q0Ig/KRve+
SIjLwuMiPDgBYQ8d8UlJq2J77rE7jvTiXKdll36Vs1b44dy1EM9OWS7+bQLOUrJnx6V2kgP6sEhL
fLBXtFV1BW1jF2NmfSlggFDuzetgqKvJxDfyfl0rBy2H6U7Kp84Al8k7SjJHWB8mUFHfQ3wNRTz5
OaWtXuHN4kIVWq9PYZBUunFcNOzLt/3SYTTxcAVVMag9Rbzk37bXVAH75VU9pG4feqR0fPX8ZJq+
GVhIunf4LUqNjIisYmYqA5XF2IGoWOMnsTiUy8anlVo+RRZ8zmZxcG0xxJ3KhIjXedDFUapFpQ/u
Omj2Tmqyzu8JJq6buBS5nl+IbEqQBrrM8ig+nYUHEwzmwmtfOQE9KduW1g6XQ7BFcDS+h16Bgnjb
Z+Iqg67e944z6t+7gmks1BB/64fFzbVphS5z7GEKHb+y/XdBNojlx0C2Q3GCdiOWYrAqv7/OiqTp
r4Ve5KQaBoWxOruKvcUM/6bXtMrQSaG8q6TILYjyNWkS2pjsMnluKDwIYAxnnddE2BJEki34Q01a
sKeLGebQmsNqTiz7m5oHVV4mxbgU7zk16XgL2EhrBxiNQb8k+mjsIn1h7F6Unda5+05fizJimDYW
qJybGZ+kvppUf3eIVUMGsjN/9MccfWXtOBPnytzsOg/7jWE8zkKbzUPlK/EDst5yD3WRuwuzBJHH
ISn6eh6aK4MZordSw97vRm+4qMu+WGDViCyMFn2kC9rt8264yZl4yqs0N9V3jQ001hnhPXn4q729
4S8FPq5eSvNg+ch1dhO1uma0EpS1Ro3jUgC2rjTP8dBGkHdfatZuUQaZaI1L5Svp+i6V4UA0nE59
NtkkbbRe98yckCmUNNJnqBt6ZkcJJJp/M3iKz9zwSwusmW1Hx25NQUZ5wuzUju5S/Udn6QV79wC1
GMEoKxSgq8zOJLUxLUTsGqjS2IOMQ3lgg2D3MBcz35sIUIpyPu7FRzvIiCvkU+3uG5vd9B4SYXCi
fppw/1S4aNxdi1z1Dr9J+qM2wYgxgbiqQpq1Bae0ooLTYks9IDn27CRsegktJDtM92EfVBQucrzl
Efeenj5oRuu1QDhJgRrQ6vMqqh2FKnnsCj19b6k+UceayreZ7S1yhCt7Krs8XFKxNNE6aXl9EUwN
yuWizlE3jwAv9TVpLYgZkUJ05lURNAsVUVavpbtRedA3eWNMhCnpvIXQS93C2dnN6qdRwS8rkdp2
qYgIGCyoLmyXWkXJJJErTQgfSPiSwfR11NaSXbRMm+9Jm5XBrhN1lz+3ZWsTZtahIWZNlhkiLOKv
ZLNGXeONvoqshBQYGKtxgChFLOa1xrjn2BE42HkcyopwRMxIiXbLYg1mVHWSwEmXRZT82xrB38nr
qxndjzPNioIt7EJjg2iFdLaPbD1zMgDx6CB3iv6HHAzLBkH/jFb97/D19RfVZ0Om5AvsYItj/YUd
uNZf2LV9AEicLdBAWzHdL+zAcf8in2KL9Yb5Mqhn/Td2sMWjWJAbYMlg3ewftzjZfwLXpv6XYzoY
6BE7YekhPeTvoAfnlQnI2x2dCGU8QCYXAuR4iUGteYe/lCUwQvBhXGqdN3/kLEiiY61mspeIwNwj
L3Nj5rgB51mz5l8myOQfXZcux98wl1cA25dQMUQgAIqDP9smxIV+HHODWn8j6OpgkZrvZYBtTSIv
SHNbY0/L1JYhiPKqstOBYDtOMd1sr3/LMEKcDJ4ogBNYAptccLbFLy/t8kFO0loxxGjpJ5881FDU
8/d89vd90llvXOwlMP3zYg63yooKNQhncXaxFqGEw1anjUvNRs+fqi9WqxWHPz/M1y+CNYuoAMaY
f3aRdKx7ZLlaS35ZZhy1Jkc7TkXghz9fZRsd/8bYuRVCZXzeFOkbJsEu57WmrUR3XRtqiDmU3iJR
BGVCHxF46/fEWD+jqz76Y/W+7IM3oFObj+P8wrhecKdRpsQxydz+/bex0rhBrzFVkpJJQnzAGQ09
276Y/O5B+AW8hwD+xXragF2Ldb2eUQncp7YorJAJUVQxzaN5DLwLaoTbwf+4LBoRqi3U/ANKiHYF
5CK5KkSmqVEhggXEjgM2ZYgOZ+t+kD6/rU+zcFIjmaV94Rbi2NXLCsVAT+jRVCsmUdOUZsPKppke
i07iB1uynbeS2morJwqqTPvExPyp55ElF9bGIoTGoIhqdnIHPaoFoYRTgOPoW5EY/zE2eNE/PTDA
hSZBDxug+PvDc9pGK8ZExVUti2ukWBBHGa1nfx4bL/n2bWxAiuBCIUIC/hQy+uVVhmyWlUEIZzwh
8YyDod9AdTHDTIz6flzNOvrz9TaY8+VYJI6FLCWDxlfiMc5DK1yNUEFieobY8HzeHIqgcHI7O07a
XA+7onFigx39379JaC0C2jlLQhKf0z9BkHq257KH9wr1XlJlf4GkCHGoFbyv0bS9cYuvvLiNYkIn
g5SDpeOMMFgZHGOPGz/2iPGMqn4yYhUQafbnB3nOS/Alk73Fu2MOtlm0zhu3BqMlI4qJK54wyzz9
DKGIa7/l1Ng1mX/vj+07TWGdiFdyJauITOpqDybSo8DzTO/eXUbnJpO4R3/d/v/4Cby9vMr/vsv4
xYxrILryi3qx09h+7tdOg+6Bv3DpspnwdMfkHM7G4F+Zau5fKL03iQYVRKASHt/iP3kKOAyf0cQm
BfjEYEb911aDXQgTK4sikzs8xd/aZ7z8OB0PGhbKg5w3D2ckwTLbyP5typnJKhnpbrlJwNuWyJWD
pYW9WesHwQ/tEBv1H/WyN97ssdno5X9PCr+uC/GM5ZXiFJpbzvYUVU2S4thmN2myQ8R3jeQOQh4t
bT+9c7PqO1HBO2K7OSlaxeNvb+j9r2v8Tj+feW5/XnpTpsLuYRcO3HPP7YIDoZy6/gaMor+iwaEb
8S/UK0HSmQFtC9uaXPt0ZO2JjdUJkXA3rTH/XzPZv/GX8HbPHwJuZrgreGoinra3//vDn3BkufaS
3myYJMsShGRJnjLqgXBaST0NfYn/Oi7d2nieOIh5YV7BKkRGQBY9xyI/vTJzbcAe7EoIyT//ca8M
DPS4NuPVImzvP5pQ66DQ3HkNTkxoiP7s0q8Rwo999XGZh5mTsljbjpLWrmnjP1/45dbl5+vBCep6
vCPiXqh+fflQnMW3q7RJbnTGwHPjqOZ5bgI3FoCOl6VRGQ9j5XjvtaBrPulunvyayv5rhtg27s7G
pY0sDP0J0ogt/ujl1Svdlq4jg1Oe9OknEPXh2QTs3hPqnfytjeA/7tP3Nx0aaW8/jxK/v3ycTYbT
JNqpa5zyQaRpemtOwfs/P8vX7mZT8ZFRTg0N3vmXd0PGA2CPsE6JsNnVIqD+OCPw3Q2cGT7++Uov
V8Bfd0MoJOcftrYshObLK2360iGzihsIN3XfSbe78YK8e+Mg8trtsLFktoIF3tQjLy+iCqcwcUXd
1EawdGHnpNVRB+q+y5theSP/6rX7CbC9otTbRJrnn2YzTcIQWXFj98hyxoHC5KhKlJrfGG6vXsaD
rMafzmg7l1pS7wk8U2Q8rGK9z1HEv5Mb9PPnd3N2lvz5cji/seHjY+ZY459tT/LB78e1ym5Q3oC/
Z1oJu9t53Vjvbb9K70mvHT5M5urocT0PJjNv7lc+/DPVnwdcZhCCf/6DXrlr8iz4vNgp0WV2ftdr
6ZLoXfpgx3V/JN9avxi1Yt79+SLbTZ19yUytpFD65HAhtTzbTFPtZvWiM04m8pwQGl6FpP48pGXx
TFz732oR/fmAXYIybMdzObRTgPVyYIKw4aJz5tMkiuToKbHEupU4by0X2285uyOXkFXICyrbOZGf
Df+8TvVAL80TTlzzstr4oaqnR4HR1USdrRNKL0x7ZxJAD0AqcufRcVdt19u59W6FrDiaWSnuu27I
P5h5Mm49Jz2SSS3P7xwV1G9Mb9sfc/7HcohBFGiyC2ej8vKR2MpsO/QIJ9fstZu1Gdtn4NQ27Bcb
X/+S6Bc6/oW7P7/yV5YO1o1/X/NsEhoQi6t8sE+5yd8UtYNm4k5Ig501UTKeWlQbhMT7E69kOOXy
DheZdvvnP+CVgY2mxOSgw1nGgpJ8edOqhVFkVjl5Yph3o9bL6zlNszcGm/HaVXyd2kowMBOl7fbv
v+3ZZENMBtqp0+AQNBVXg0l2UOIO7q2ZUqgANh6Mj04l089tUTqfKyiCkd7G2odlcf16ZxP+npDM
Xboafp8KG9OfH8Krfx9fHiqbrWINKc3Lv281zLwNOvvEYPaxHTbpHRUC5TPUmblbsV59gt2qEahI
qHQW843MJ+gizcaM/xUE7zMxGz9gdac3Jtufm8rzMRmwm9FZDvmKzjPsxtUJJhnoJ5XlxiU1V2Ye
lTTZXMpRwsvQtPFB9bL5jNu/uer7KXuw5OARL9HJBSqbjfzOTXrzOKMlvawrrb3/84N77b0Sq0j5
9AbesMy9fG5uq6TOWeGk9Q6WkjrY+mV89YYw8pVpkaZP0oZ8Qq84PZxNIsliJNBF4wmNDhlvNEKk
Hys9d7cMjcHe1/lcvbFov7b6ECNETCG7Oh291baq/zZc23VE3WDI06yr4coYCnj3Irefency3099
PdMkauC5DvHCGNd2ZswXwKvjB7Ei/35jaL7yhPkuTb4dJMaEU5zt7oombzD19acy0dzdmqkfujmX
b+wczk7pPxcDj6gktnQbwhKcny8GLLaiSOWp6gm8hcssI9RICEhEyh6sg2S2a1qr+obcQFLeqJKp
EoG9Qi3BoGH9GKho6Xv9jbfwytrBH8Vxj9xIxLfnq2E/9Ijytf6EYLElksag10N9n3z9WTRBRDDq
QXrWW+vVa0+b2c5iPaRE8qcA/PcXT/CGK52mPVkTEX3EGtCPmdtOZBvEvzW2wXNoEd0s5jtExw+k
w588S906C0VUBp6+bQvyt78vj/Pe9vXjhuDA+3IgrqhQxmCoTwFC3iMDvY6DxfH+P3tnshw3smXb
X7lWc6ShczTDB0QE+xApkWIzgUmkiNbROxzA19dC5q1XSSpLNNW4cpR280oIIBDux8/Ze+0P7vrn
m6ZX7bIN/VkQuJu+8e83bdRpj82pO0oQJXdoJIZbK2u8376TrZ9m83KRYrzRc99epLGIiuuEPkrl
9s+O9srzVRD78uvH9XO1vQHQ8aowAAhdloq3F6mNsDGEp4+jqXFrjutIzMRap3ExCflR0u+ftcvb
pZlDCiJ92h0uOE3/XbmweCai44wxWUXDGJaJm95ks8i/OiTsrHs9Ew5BzLBzh0NPnc2cZL4tYDDO
XRMllL2s3c7wpzCJ27adzypKEvgz41Ii5HaGVu9+/WB+6iDwzAVQNtJKN9PDz8uIECDzEvvYFECc
IEIqi7TdcMovgA/nMEUHkUvUZqEkqUkzNI68cVlO04GT3m++CNsn4fCAhQw0/s9GGGBrFVKz5eht
zlZK05KJP4imX9/v+xeBiwDrQmzjsqTRxdrKrr8t4AtSQWNMFRwZaCS9LvSVZ86Ru9TFBwD5TZb7
pmj880rbWZiqxuNs8O5KqpeOHnkL5Dz2NyuWVRFv9FuyU0LnkCMSj1Am+ie9zm76esqua0KbfxDg
HZ4zd19vf33bPy3k7z5N+G63IL4x9exmPObuMFyxp9TXna3VtbllpYGW2pMhnd1VuIQrhSC/TZvp
sASzdep7KTnyjW2Uywdf93b/f/+VvP9E734l87LmJIf1R4bnaJtYcV+IKqputCYUOCl9jIIM8fZl
ic/farvfXdq2qzOWIEXTtq1tKvn2PUCDHKhcDEdfWjoOOsbc+SDkB6uO9w+3uK032DaYw6HRfnuR
ZDJIzy55BUpl3dhq8A/IPWtiXLw9zffy8YPveHti758o0CnWa3/rKgTvvuMK9u0ajt1xGAITBZ22
7Us5QDkJwqaB68Dcp4bU06RUCkH+uZj73IIpykkwcqzGCj/4pf3jD4BhKz9njsY+Fcrbu3eKGoUd
uCGSk8KLdZI09/IJm2icFMYDC5wVQerzz8LaRfwaeszL8sA8cFCorxsyZb598HTeH+K2b5wSxmEq
ynyDf95+HPQ1AWE04xGTs7HJp7Lh0coHP4hXCswiVnWor5pugWsx0xvKo7wZa2vndpP+Qsom1AKj
zckYXt1gEpiNA+fSSUxksCTXWdO5K7vyxwef+J++T5ZmFkWWQ6qddysIm4fZzI08TlBvAVaWLlTB
wFwDvjVNKgKR7aNBayMFjAbDwhyvlUj9H86qOQ/zfUrvg73ifTmwPUF6HDxG5vnBTx6AvlJz6k3t
0TK6NY9bZaJktSo1/W9eHGwLoM09YPcsn2+/KSwoNUH12307oJmwRJGAWIZORW1V1gEmZ9mc1V2D
UhW1z9rFa1ZaSGLBSR7hVnUyTgj1+91mKjfPGJij4AYy3U6qbz8U4tfUXoPwaiCU+TJFwn8zWVn2
ROSh/vLr7/0fHnPocqgXtFI5Pr1fqv0MKx0KvysAJFjnpPT2c9kZv5mQ8Oft0Kj3MFIwkXk/OPWp
zRNlB1dtr1yAgLPa1TSRb8qyhSsZTnV1+uub+oc6Ay/K5oSkDoPE+L7Mq9dkYpY4XQFxGx5ghYx4
2WsN10gHCp7MkDFLPwxraG0Jt5D2WJP08lJPGy/i1x+F1Yfv6s1CSWnGFGoLh4BUyuTk7XfJcSqb
lWqvnAz2TVzqCZKBw/ThYe7X8EE4I678cItQzMpqnJ9dd8JgYtBtGq5nGlpYGVI3E1eFTGDdSZL4
UFElWajOZJiu5YltNatxbxqDv54vXWWeG4rgSqDuI89W9cDKIMHIdIptb5yP1tqWX7pCdM9MCfDa
IceRbTysAcgkf61diYjVyKa9kL7xXdWqvJnyvsRkwq74PII6OZJNujwLb0jdPRLMwYp0Xvmn84J0
84wQgnm4Gr1p1odOkaC2jE4FEYoWaUFavFSfB9cidiYEbU5SlbITdTARUy/xatvlC3CTDobWZBmf
4eg0dTzZWA2Rn+XFWVk0+rGtHXJYcxufWdyUZdXhAXScJ8tJbZwOOHsQg8E6/JQT2NXFXNwGbw2s
T53PRQiqkLRedTrWzLCwKxaZjxihgyjdcI5mSTsJ29Bq95qovQaJZJ8H+fNYmvUMj4K9BMuAy67C
yXOpD04ZQKZvwj6QJ+CrGCQXROGWIuJP+VCoa47RxiZwVMFp7zJrv0oCL1ujJZzz+ZAoI5yvw3oK
TpwE7lsUuv2oTgcnsV7rIjfRxjt6TmH8gXaMxiTVXWRuy3MEzUimURL061E6XckWO3pdiYoJOzBK
brhqO5fUPZi3Fi/p3QgjUO0K1y1v7UnAGQknxMfEzZHWuUs0508w7R60EmcEIRVNA9/Obg3T/saQ
Dpun7VX2jQcJxDq6A1Fw0YSFV6LTHawKn6NS/SnxqehiigEkzWhnIPTw4NRJDFCEoaRRKfglyK+t
H4NBh5e4zfmpUXa1ntdmsxgnYJD658Yrh/VIhnAtY7TkYxWX6dh8GVG3D2B8ETVDcygsiLe5Ja4X
7ByfiXbkDTKXCp6I6lqcKkk4+0BQ+7BJdwxIeavDpB1IZR8CFOFaOAVpmQtJc/R+HchPoMbsPkZe
ifEBt+gS7lP8D/0+k4brXNoV+as78CXpN3fMRvOQOrX/BVjmfOsstkdgLr7LCWCaOWcogEleMecB
eUBvllBQObxO11OipxurYVwHn4886T2WavuFIO7WOvRwG8kvz/HRCqc9cSo8L5WehtMmdTLnLBH8
NXEXJl6kdVvc4S/CopNAOb3Nu9q6xIBjXHQeWRKRPxB1HcmgVd5ZQ9Dg7ajC/NM8JgN2qizvNGYA
NX4dzaDe4gfhi+7ViksVpFE3pLvWnWb115b6f6KG/9g2rv9Z0/D5R6u+V/nzv5rXf43Zj38R65A2
f9c2bH/83wbM4A8keR4aBUyyZBMJTgT/ppdbcM05xTNscmzOjC7byb+FDZj/sZyblCo0FWjEb+3j
/9JQij9MF4U8MAFUf8gOw9+RUPp/tvP+e8+i6tr4yxzS2a7p+8DXf7tn2QaFcdETh8sLv3PSZkmv
Qhtt/uXcrV19OfUYIKJgHcpqr4k1nc9ne+4fMldt6nGMmpSIaiOAYlKCTEfWOXmM6YoHIUK+QPa6
KpYlpMxq5JdF0neO5qXomn05wI/ip6fDmLQGhuWNrTO5c8osea2xVfSHhUnc7eCbMHZV5qur0WEt
o6h2VudUBbRlTnzC7aa9O48++SY+DLTdHKYz2bZ+KM8UK9xyH/h9t5xby2gAGDSaFC5qbrmn7KRE
SU84V6g3MfLjbFl72IcjZddOZ4p1umgZHAEZ6vFmYf1Pp2gWEm9mVov8KjQW0lM8W7U9IZ7LaqCR
M8rvkhPUk+lNG0/EEWQPFxgAvnIezR86cifg5MzheCyDGhhUEFbWazOOHFcWv99wf27jnelZ4/hp
8qa6zhoraPZOa4OYc1p4LPvVNZpln2prNDlFMAGIBf6r25wTV88t5Yu785zOIEYUwtsXbIcezPRa
oK7Womn2uudmdhZuIhj0c66CE7NV/UkO9PkJUmaFvt2r/WsPxOaxVgB5d92wYo6aFTG8hIpAQYxd
s3WR+nhV8a2HSfS58VKcNUM+ghrqWdaWnY9S87J2plWdmCvsO8Kh8Qvs8MwyGHZo2LMkmn4nT+zO
sxhQBx6ztRnUpvd5lZ2GtzmZ5OguyvBbDCUFmcfShSXLmm0p4sfqyjL3MiSvIbJhIFoxiLGyx8hg
kMM9TfbcntBgcpe9SMfVOKFSMMdLEHFqvCQllGCPzPPaeWfhhQt2NMHq7nwobeOhq3yj+I5BzSYF
g8/R7di5CbxBcUJgWWcRVXOaFk5XANNz2QFBj63NvhoJUo8lU2V1uRRZSN8+Bw4fdXNFqnPX9nNP
sptuFgDEBQbOqZ1yC+ot4bjGbdNoTxxSixFUjIZzKM77UhtAoDuIUVnOOJxhVJHml3nrWP5nqMKD
uhOVTfjx3I6LfpQ54/A4I6Eiv60MyFVXQGqH81n7k7zI89GejqSthvpTP4ajPuuInQ4O7VqrjPe1
dJIHYthLFxZnaDQn4ZJzAhx4gcRhWBYAzn4De/9GaLjQcWoudn6gjTbn8Le0YMfMiEw5I0u7lRHz
K74b6VGVHkUv/eBTVfcr5s56NpxzBztNuDPY6qyTjHbyq4/NT1O95DU8ViGJXMaWg6emzyXR2d1E
IMweL67MTmdnNIsTzmhZAw8fjOFVmkxmHVcYTeXRnjEEHKAlj/ZLU9S4piR60PE6tHJBCMI819lB
dGaR7vEE+eTUkMpdxxkMnpEdFAbavq23/4oBFpaS47qdvLIrPRSn2mTIdbQtVp5TzL1VdjYMumpP
q7HORYyiSCbnfTZR1dUc1Ky4GETnxr7aiioy9CScBifLrF0z4BSLqqbK3S/43Ms6anPoFrthXoKv
bkiUOumPFX+o9ofgPJnrqSNxpSkeNzv6a7ck4hU6s9Xu6mFp7jFHcXWJr7rdUboz0pzNBCa1smTv
0gVMMGN2ucl/nTyb5SbDKcY34XabhSMgDsU15vETKhSYh+Ha+sdsWs2X1hVNdyoXjmis30VGlrj2
8x+W3fnHcuG5kp+imvvMa/rX0UQGezq4bv8KI0O8FraFzrfsmgLuojW4/FizakP5D4EdC+JlX0DR
8fpUgmR5FiNKp0gRV15EDkhsEbXrgp/JpPRnAGBClbThf0Rk6habyXNtcaRQVweIkk3tRuQI9vlZ
TyiVwjGSzF+16WbdpUXy+W07ko99okWvjbOpz+cGt02DhNxJXLjppigd4zS1CXQh2Dy3SCWWtWou
1bJlG4yENhHiU/CyxRlgxztpBc6PXLslTt1QLZ8nf+j6KJnNVMdposzbLBPizEts+NjwAZLwlOFd
AmTadV56VekqWiyi7qLeGinOxqQg5hmHaoOi2qnGSxiWokaitsj6kA1Bc1Ra2RaogMW5bdKqJ+bd
sccwqm1UrjhgZH8p2yQnCsiRy02/jRFPxjxUYeTDfmctWmbH3+EYd+oLSJkQV6vZtG85+4ykJsta
ZIeVGdJFks6TjmovhMqjUmIZI9OQ621Lv+omqGbvvjByALlO2BMwneR4hhNnyh7K2nJYzNB6P9ms
5Xzfc18VUas75JB+2K0SDsJY3a5mj1fR7IICkHLRP45OkF5p7GocoqqkPHZLV9+3o9T3dWXYD4Y5
hxTzmDOvlUeFGntNSO2LXz3x91OSTt3eJhz+zhrx93NsLx32mIA0lV2ZGFh7i6LpiBEkpdkAGTMV
wBZsv8MYNbX2ku5bfJQW5sXC9oiKcvwXO6kbEwq1N93Q+Rpu20LQJqAAKokSylpMv0Wgg08UAWN/
Cmp0smNyldje2mAF3Ek7jsQty1b+Uc2NSyU+51sSedJ8L3Hg1bvMm/GE5w6HtTicOhK2MKsnJGsW
/jzTdc6te5fxwHNVb1+l27v5NUFymCc4AQ0Sym4+f6bcN7/b6ZLfVTkGQJTLG6y4nfN22gchIIAT
oB3NEZs6TxYmLcALVMw0tjvRPwW5GX5flahubUDmFzQjnK9NWKmSk37VvCDuh2kgqxx/cNvMDs1x
/uLu4IVVQ2gYKb73HetwB7k63b5kz7JOG/QvRqwCe5A7e9s44sKahufcJ82MM0ZD7otZtyF8l4Lk
tlNmUh3BM55bNbiKx/mLkVetHZP+hIXDcIuJ6cDkunvep/SHAAuwnFfLlD3WqcZeZ0Aemej/GSWF
4LIE+U6MRDpFygxw2E6SAXAGJOqaeDGTVz8lsS4KYV+Uh9WZARZbk1uMsQkFu6C1ta6gGtmMzpvW
AH47Aw0PdpbZlHuraxOaU8TjXDftaOtDhdiVPWjbTkG1i3YmhqzWj7movAtV2NAI+tCAtNOvS0E6
me7cNjZ8JlsHnNBzQigVls2D6CsbfBxZg1cGqLzygNAEiGhYE2/AmC25xsWeDXtktKkb0TMeOqqQ
nLEve236QBqD8wpEm2M95k0oBTaiI34NqUHghmvoTzVlAaEf5bhchdhwOCgvDgxxm/CLHL9g58D+
nNYaUEObEyyWISAyorbX9be8Up08wyCvu92WfsdBEevWU5vM7leyCxRY5gxrIDmZTa12sP+DfQhz
v9pJ4ol1PIxDGLCUzcuPYlQMVAuFPY+ZzvKZYd3w7FQhrv2lmacHvxnYPpDXSTteQmLytqKZOjX3
bByBc6sKQEWDJ6/7wcifEbGKRysowEqQkxa4u5IFljo7NYt2D7+IfgKvv2uDnA/7m1RKrPwadS/R
dTjW3LhyOu+GLrX/CFJlougyvezFzFw/3BGut95ZZtbcrUOqXRQ2osD1nQ2mgCzRty9l7qsKWrJm
E4I/VVZYntPAiYpFOVOUB+XyVOBArAEabSDw2oKCvBeilp9TxbZGHJs5kZDh4zIGjAY3tjMzfOX4
MqsVqAAA9Tihm/fczgK4VQoq82Ekmwk3fGG1zxpebR+BQvLSqB9tmKY9GxyeS0MBeAEogV1zmVtZ
x0m/sKIFwjTu8aom3mc8zdl3XKYTCTg6vQ6Y4K43NOkkmJaVIddmoucbVSZdMPhaY32DZiLBg53X
rcXu1pNqB8gluexJTnciW3nm+SCCqTzBNQZtRDkrzSPMf+kNgnwhIkIRqiK2tC6eIfSYwEGWaojI
1cNDAXh6vhwNxboylHQLI2a++mqECVIdPKccvuBJzp/z2uJQsiREq3n0he9ncsO/29NsGFHB7vy1
UXjyY3oX5ZcBE/q6UdvRrjrdVN4XOEMh+RS8OrGiUL1x69A+LlgWH2W5sWrRmFjiBFjG9OjTMoRp
Qq8Sd4eRYpieOgqXrlvnEj6Nk30PG84MEb48ct3SJRT0wbCOf5NDnn83Mqf4Pgzh+JCWPWawyrAA
DClfFJcWdrQ04n+uP5OM3D5xvKlg+ARafRK9OzyEBBTAo6hDfhoPaspTJlIOxzcmcpJuq+HK8q5k
FHVnEqz7nSm4sxHgc/Gw2oyNOQDbvPbLHKzFgQaw+tw3pc6R4eXiatFSvq56nu/nKV2/EylQJXtO
9MMPlYlOH3ix5Llfo0mNOhhKYxQUCd3gdNhmT3owp4eqC5sn00SQF/tUfkWUW5kKDoElJ8RuwAqo
mme2W2RntXc32k6vj2Hh0xIs2ioMzpUEWwMKgFKUQAa8CCYBuy85oRIVijlwaTfZmhs+xsdJbAuY
nA5ZvVIPSiBIr32twZjo3q6s4wzsXFIwjM29KxTVekuCB9mc6ECfh3Ky+hOXXKJPFMVoItUIhzBO
VG46+6TEu/nF1ZymoBzAiWP1GZHKODYs2B0AGX4ofb7yw82gxZI93fjgFNhUvX3SYX2OcpJ62l3Q
USjupb02yVUIbxk/XTm6wWfAs8P2fyJF9HG2x4JayoBcYU1xOlbVGus+aBKC3XAM3ePJz6/TNlhs
GsCiHOVf85P/66j9h71hL//nltqXb+ol/9f/6799f8sy+/OP/dVKE+Ay+cenYYahALEUg8u/WmmO
+4fL/JWZJrZKHP7bf/mvVpr9B6m4tMqQ1cGqozz6/600y/sDNQ1uZJpF/ADwsv5GDqBn0sj72/TH
Z5nZnMiIx0j8ojP3Xj6WLgD/Bov2SNVZDRmcaSp/5G6ogx1ZSeJ8FhypyXogFcg2bHgdljPC9lkX
SSJoYXRhbHqyeu0JVf+SpuhiDrZLfDG1V3ECSmgoI0ydCYkAmtZHHqbdaeuS2z4UC+QUu+jTF1Gn
3RkAhrt6DcAZBGZ9YcmFM43jJP19XnT+zia07iVBL/LZb2vroEkBiXnQjw4HvxhQP0OyQOnqNOtq
ZzgjPy39BuLFeyRito9oSVSfAwtNS5SMZYkq3QU9I8JLPnfIlkBGYr8p4sVrOtZhRUk5QbZVtXsN
WwaxjzG4MTBnfQORknCfUqU+fDMCqE4Gd1JONIWZe7IAS2HXncdSQ+FdZXHWdnJ1LxKGEs45kyCT
3I2sL77k+IGmE4YnS0tNwRJxBWcwP2mcwb4qwFhAnK998WCOfj7f2UL19dmaFNWFj1HtR5J51YkL
HZeyPci2I7rdQSfPYOzsFovogC+ywNmqT+uaE9YzB9zSnyI5laqSX+F5LMRZJTqRXkci++omt9NK
LoPYibbtrGwPl1t106vOOIax4iK2bIc+jYUko9X4YSEaU9d2J4T0Qr4wqu19nScKt+2O/SJozStS
FQPciela5OkxN1TVUG7bJKZrZ5faIKBKN96O3tZVEQTbmHBSsD5M5RJAgzNNvWhtLHxg3qCrqhBD
f6Y7FXq0PIsmuKSdS1qA701TsjfAXdwngn0oGjzEfzt2S9BQWgfhN6XEakWNKMMLv5/EeNmSJEyq
1NzXvTpAf5eYYWeQ17zy9hArBTb9amTaOH32XDnxajFach+FyGjHrQnoMrb6KbwPwxInJrbWo9cW
GYPBbCxvfI5P02cLxKg4IwCxH75qI/C+JmtYvGRm7bifOhTyT/NS1vnJ6hszMImcLm43h6GO0TOI
66DdWB2KUJJ853WyzO4G7ZfLyQRaTsbar/Wzx6KdxiXEv4UsER8CXEekSuS39phd4J9adWy1vVjj
URhDeF4RiE1SiBBXXYYT7WK1NakcBo0b+J5zTlO2r41V7ZA06k+4lSa4nS1dixUFX3hw/KW/acF5
3nG0t40dbNDlsaZAWHYkqNDSGsBTHSYtw70oce6fW8G0UMbNwDQSMTm3nD6TIZ4YE9wV2WoX+w7j
wlnfLBqQptGmCfEJuiODLO30+s0MdK/3Pe22Isr8JW3Ps6LshtNB5tkM494BCkPOcfsp4CTb7ebV
wFBTZy2+umbhXYw0onliqppcjQzcODKT0VJ5KFEg2+9s3be3qirS8awNcg+4jZLZsss6koz21GLT
AZKTAT0Jm4fcj7QESWu2vOxbW0qU45bOPjEMgd0na6N8TJRTLAOh1MBiY014Bew0Sw8Xaevy8y/8
3P2xeq1z3dqzfR4KTU5Jk3bFqx8gkT5oOmpMSxlUqNhfM5McFaPKm/MNkrvDOEEi2jz4ksQQ1Ta7
pUnrrwxx7Yd19VJAEGvQ3KN1Eo8z9n8zCnsvT3dWDQ83Ipp5ULwqPoFybZ5jh+ZPpxkNc48oMYzC
5WEBHJZelA7NtjVNu0+r8sJ7g4UVzUHIb+iQja48o+AIc7g71gjKZEpg20pN2gJZON3K6Xh2p1oe
OmorD8hdXcEuSzgBHkYXlms9kemUXzgDWUBnNvUb0eEG3LYxBr4WcNiaSGXImhNH6STxdrkhafKP
U5+tsZEQJ0aHXi8Wk28ReGu/heKYk3fZNl7BtDu1XWq/qEwH/SS7NNznducwB1G2CcKCrJiC6EGq
G5R7RERf+9pGIUTUjZAdvCsOLTzTgR+JXl3vmLhmVVszp2akFzSc7IEIB8M1MoMmkaUC8rLIE5I7
5A1DFddoUueoc+DFlmeFMDpC3NgWrcua0TvBsbmy+Hv3WTqZujksLr0zlh0FZB+RAu00OIByPglc
VA5JZPb0iaZdmqZoLvY0ah19QRpkQqMOk503l9cEISUBPUY3lN2+GCzjWWQoE/DPpnN3SbuPRIW6
tp4E/fnyy+Ib9bATARrzXRr09ZccslsTe5lC9AZCcvFihLVoLougSdVlArpenxYiXJdTMQ/DayXo
KRkMeOY9sd0c7Hgi8kdGPzQ9JBauYQbeFcE5pJraT22VZeutoWEsxqnnc2yZDLsUJ3JwE/+TXTp5
e5G6NlrSghZvwM8iCzlX5omkuacrZERxYAz2eNINfHhiGnK8TrsBF4t4wC7SGhlAZpgPn8ZVWcC3
ZUp3jBaXHg6+RUIp4SldvSI4KViOMW+O3pmzLp68zEyVni05C8mllsqEmGnzd64nZp1XmIa8brav
AWZJJ56rPisPHZBJ74aGreVQiE82cUyOvwF+1zaMnT4ohqOGFHga6AW4E3cUfk0J0QhYVEg/O1ZV
MrnnFRMfTG59aaAwQ5dv1p/GEpkOCZqm+GTWPvn2qxrpRxZbRfZM0ETKPEAq/QhJa7MdoiA7islY
vpCzkhxIAGTZ7FHX0aZz7UKOZHfYyn6y8h4IFIuO2zw1vsofKlw3abxxzxFsFPPqnUkj7fKbsM1q
5Hmcmr4axewvyHQgodrnrBwk11SgnpAupFbYv7oNN/W1CWQd7puC3NkdQMMO1BFv/5Bc9BVWuJOi
1RWR60M5lDHzej3JOOcXQUup6tzOOU9ds3hugUy1+4BjHoMT3sXlepKct57UuFZPhTdzZoW6ygct
ZLN9pxWdqn1DyZufLc40iNu0NgTDGKasI6qFtMDOJ2fC+lqSmZJLhcZg5ayDa/o2X4ir3K9dQwwd
R/nOfqrhmQ3XkrHm9djO/lOBxRrFIqMx50QxFoWHZ9ltvxdbDCGICDmWPDYOpg2dWZlPT6owBdCK
bqgECt9QTaf06ionnkrf6KAapsTcVzCcHhLebfOKUWovaGYma3YGAXURUeC1bAXe6tN3AQc8covM
opQXYTXupz1ewY2PbSzAX/kVXFnoUOkjz8Un2zLkbdAEyxKLBKc21l3tLPHgTVTho8UWbDbUw+Q9
Yf/zgqkHRlq5TrdbyrC/N8lubWNO3YocaS18Y1+tIFE+laJleILsLLEj5jbh6ZozojtfoHjiDZnn
/DBXpjpPBjP4hvqknmJDdMFTx3gAHj4vjUfa2EBYh5mQDhwt5aIOlLPVqwcL8BRZEE2CQrnDa2OC
eWvVZJ1Mielnp5UtW0JRpV4ODpSthyr3WTo9buEstaeKznhu3iT9qj71hjW8kEetzQiCmrLjrXYE
GmvQ5EIIiOarqV3eF0NnvPVEOpksEU0ehhGULxOjlkErErzLmqTeAZ2Ae7Fm7mxugFQne5El9omD
qEoO1BBWBTutlEN41k0OIWZGWVw04+QMUZqYeozLtcFBp0tz/iYYubsRNHkYMyP1Iji3oUKGu1iE
01wGXpNdGVZioesaemFFyKMZABJL619TpYffaPM1h4IkMoEUKIF5udiK3wtBgrD6qHKn22zVvjpd
x2y59ibFwrPQhTi1eel4+bPEC/f+2M/fS7MImzM5CZa+wSAj4BA2FlRBU2jVnI+E/Mq9brG4Ma1l
Yf9IbfpWZcukH2cTuo9wQzKBCPDeO2nou5euNmQs5rUddj6E0Y0Dl4eX9qxpuDNzReKa0JvSW43B
6251nrOSMO65ty4SsvYDfeIm6/1vpcdfH0gwUUBSQmoE2Ky3So+mp+7o6raOYdRyTaim6ZeihiRa
VRn8WenVIp6ona+dfGxOV0oN/cEzeatA/fMTYMOwONJbrucxvHr7Cdi+u7XMWbpb5rTHwZDuIRmW
4fVvfYPrv+7o7/CKn68CnIADOP4T+FHe+9SGsSDjunIZsayLQ4gcyUundUKu3e9fxdnwaIh7TJoB
77SeJY6lyc+o4QXSaRIyXZdCI6k/MMpt6pu335nA6mVZNC+8EM32u5dIMNYggTGo6Q1wemYZxUPI
2aFb7gqiIZqT370nHJ8QEHycC6iE35u/nI0BOya6pizCRB0twp33RGkTPvbr67zVyW7vAe15cCrA
WyyHtOZ3dzW1pmLT4U1MknoqDlioqBoTsiiY9rb1vnTGPDn79SW3v/LtgwRWD+4aaAUiJ06db189
IPghG5yUceDVw2sPlvVaZNl0Qbaid2uuWj6z6G/hmVuv+NeXfmsQ4G63tXZTccHpADLxPra9dK3Z
FtYq49IlejEuOVS8zmJjw9MeYPUaUWjNu6Ef1+mD7/Ont4eHvAXI8JgFcP33KSJM1NvQW1z6CCWq
hiidyQ6OGOUBf+/Twn769X2+k2L/eaPCM12+TyY8Pgbat8/YbvMWXltAbTMRSsfxDDFTXFTLcicm
SZnF9f0bxjria9AFSX0iej855m2ZP/z6g/z0erkb1G0DAm02Kabhbz/HMpjM7AwhY6AOW01Caky2
s3pqqdhk5OJEzPU+fKf/4VsGUYSx3dqWfPH+nc4JKVvLQLPcj0J8JcHKSq04L0IhiS4zp5R0Xvr7
WVT2cHo/8IT99D0L8qsCxHPb74kf7rsHbxX9dgbOJJhSP7kwBdHBHAqD4TVlGNZ88Dq/e7o494Vl
8lsCwgaVCCP2+6frKXN2LejSnE8vlJqY8qHieqxwLO/6gM7gBxd8t55vF2SrYKml4csdvr9gGxYE
0ikcMc3o0w8txARQ+MP1/KfbgnXk8xvd2sEmyTjv1iQR5FXWQlCMx1K2+z4srN3KOMIn6tsuTjHz
fbRNvXth6FNzwe1yvKxEPb1fbD2E+s2UtNCqU8d+AgJf3mOa39MxETuV0gfKpoUf6q9/Gu/eFC7q
uAEnDixuGHDD9yvCIHy8iQswasfQLwktmDhs1Etlex9BW/7hQpBhQrpcAD8ARb57JbMlB8TWgx4i
+hM5SpUSeVOhRinsDw1//3ApUB/MIqFD/WmKe/tCapOggJxDAGz3Fi7idlMV5eku3P7t14/vnfeM
Xze7FfYOUDR0W7dV/e21qsQjE8nBL9U63JHVAmem4anH6aroxFqcJ1tuuNMMyXFFQ7QSe7uOaRzM
ck1OwEl71VVrzZXe//pj/fwE0AF5LnZnpMFMSN497HqcgrYYUKPbK8e6BBkOMnFV7MPt337/Ug5v
DkdkigQciG8fQL5WGaq6NIutbrrzlb4DL31n8u+/fxlKRfYuy/IspNBvL1PkhdvWGS1zBpabsqyq
QHIEbgSJsfpfPDwAU/BI4BjxDN/fkTJ9pt8BqZaDXOIMxsMR1yWahe3ffn1XP//kXfwfOAWxLMEF
en8pGiy4Nm2itqiy4KHbM7/veVLrmSxZY5hvpFfCqKfnX1/1P9k7s966kWxL/5VGvTPBITgBfRto
Hp5JozVZkl8Iy5Y4DxGc+evvx5Oum2k5b7pc96mBBuqhEpZN8RwyYsfea33rXd3PM0uxzeZAxg4P
iPt+ZxqqXItgKBMTUiQYDRH9DlcIOPtrv+14TpNkfFxSstMKj3FOx5D0J5XyXzydmJdMbDBQJtk4
3n2XHJZBm2pg1VGfNeYHFzzPp7pYa4PSKfmF/v5uf7zaCi+xV6k9saHi/RmjLIum912pBVLND5Bb
aHw73cO/sBb8eCFGfS6V1cnx7ay6/j87vo2MwfaQzDQ6l+n0JjA4+7feBOA15Has5Th+zfefXodS
izk6tkPpLEOY8h19lFM/MLbi//3qR4cLUwg+PYAcP5YwY0fiiGU0fHRIkdd3u9TTs3/n3eZBgKVI
PcoWSIH2/QdX2DYVsGRO6omkPqff+rW0RHWeJd3Xv7+fHwoHx6XepgzkmaM8eu9bJokpVVlHuyMT
RnYQCJnDn9/NX1wES+nKs6Zv/uNFOrec0zrzSLCyquqO+Kf2jTdK7H75Vrz1zOwACWE6+r46QUGO
FrhFapYPVnzD/oLQs+t/dqb98ZFGZUWcJCE/pOIxovr+m6G+TVORdFGAQNW0QsG9DXtSmimf/byl
gv/7m/rLy4m1bHUpRQCDf3+5aG6ryJ1plZr1OD8UpHoc5UxjoHDcn4HO/upSoBKoJFen6A8vqyWX
2WA0ALezzKMpLPy0PtdzDu61xMUX/P19/fBI0H4wSFXjrKcDlHt/1sxLok5oeq/qJl3sNM5/Wz3h
4fvFq1A14mLGyQu5lx3pXcGqQYkaBJfB+8Xj1tJxDRvQCtu/v8oPHxxX4UOj+7dux+xZ339HfZMN
GlD/KIg5tI+HHsQDNk2rJPOG3VT+pN3xQxHO1RBxsAhR8FM6vtsqph4Ln0PUOvOMHK6JVaNd0C15
OxsD8/bMiX8Cevrhm+J6QBTQk7BTUNe9u56eZZ5kpE6izNpS1hxzwELkZYe//wz/4ipcx+J2cF8D
F3y34OF70Gs8T1GQFFo0n+vIreK9F01yjn/1yeOLolXkUZ/RN7J/oJB0i2pEOvJGlbLPGa6ZXY2q
GbvMTy5k/1DKcKW1MvOhP67mtXfPBaLKsdIS3t1iXbsHP58uyYExX0rUCBcNQkf4rGNTXzeIixkI
CqsIDXyn6DuUTqg61np4WgxIdBVU5FidEynTX6BvaOlld2W6Ndy5RwM22J9s6AraJk8gPrhGuXzE
QULvgDbj/OCIrm5QvPcMolyZcfIcXZHeMNKms9rFNod/oFkyPuYtk4YD88tHGY1WdlZGdvzcAidP
duZ6ynqYRhVd0VNHE8bwhlxzW6/ah3FpvBgCY0naE2NA64OMTW8JWwQNF/5kjBjjRBwR41lbDn1l
3HqvyzCRI8RaPpphrJzpsMRz7V0hoTM+ZS64oI2HS8T65bUAWIHPkXwlZPIsv3uOW1Ltp4wwr6CP
qWHbXKsYPP30Of7x7SRPmr2U6SINbfv94THi44AlzvYgvJp2klVM0VXl99SQoxZdIQhcftK0e//i
wOLkoLWSESjQffN956xWY0GLyNaQjeTt2+SXYk9KXfwTVuBfXIWFlP4qHTJ60+8b9ZlHdJWN3CNQ
k0UpnlJmLbZW3v39IvB+IeVefDRm9B5ZCGjJvVuuoyIF1JLoEbN7Ul6ytokbciPRNwal89ODxl/c
Eic0XlBKfwrh9+VCjlw2rZEBY3fWyGor2RawYInfF4Ff0ire1yX/+9/r3/lSIztHddWdVHR//Ndl
+kUhiX7r/van9q/11efytX3/Q9/9y+3/Of1x/FqvMajf/ce2wpcx3/Svar59bfvi99/i20/+q3/4
Lb77fm5e/+MfX+q+6tZ/LUYJ/Wdz70r5+u+FjPvPLz/++DcvsCD+xOdBQDAExxyo8T8FjB6GX4JQ
ESOuj+HvKsVvAkbzNwCtnOvXIlbw9PBg/dMKbP3mM9ChhAaawhEBGPSvKBjfPzRAZkGz0tBjBaHn
Zr17QtHgFaVfuEET+fUdcz/vcqhN+ZMj8PevgaczFYORQbWnrydg3ofv64mucUnzmy1WSDpfZEkS
NUacwrZJIrX906f+0zHQtyuxMyEY5TOiD/79lbw0kSUz84BkxCg0M9HxfmNx/vuL/MXt0AxCVEpQ
CUeA90yV2PaUVKy7durKQ+yD5G5nRdyWmdTZz7bcU+zJHzMM7mg9AKC3oNajIqN5+P0dRVaT9LGd
b8Gq4VTo606iYz5pmrGbEskS2ZmP9HtpnW0RD1Z/7guP4a08KaN7JJjVhu2pM8OmilvJQHhVUlvj
SVV9UliT+baqrWerHEiRWlXYcdIyCh8twj27VaYtT4ptnDuot7XarR99MG/MF8apMq40OSLnNmPp
vKUnBXh7UoNbqzA8PWnE+SfQi88l4X4bY5WRC21KodvjI0feOo62vclPovPoJEDvT2J0fdWlUwrw
b1skphGk+bt0XXXuF3d11+AajFBZTrlf4DTP3fl5ahG+JycNvH/Sw6vftfEnnXznWuXZcFLPRy5C
+oro22hb6NP8QhA3QvsRyT02KTR/Jx2+ZiHJn07q/Pyk1Ndwf2mQkRDwe2WNF2hZZf1tL92HaJX6
R52N6p+YOBwAZm8w6C9PzgDvd5uAAcT/qVzNA6hJ+KSr1VLAebm6NU8+A7Mbs4vy5D4YhYsTAf9N
94RSP3+pVqMCb03/OTm5F4iOc6wNFks0Gbpltp9do12Q5TPmfgRgiwMCc30Zh97JGWEijHimH41f
okQt0RLiho0C3IV1ZVqtf6NUjGZzMCGEBOZqvphMb/Vh5NM1JldGnWhw8rvq5NaoEPV9RO6Ih8Po
Z/mCqqB7nFaLh6Td5GERx/hhrxYQKnrcIObcjZfYm/GITJMDHSBfrSPeyUVisPAQbbCaS/TVZjKc
HCe0QnCf6Mg1bkwY+n0IzgfajfrmVYFOK08OFr9LtYvCLDDnYSjG44IEC78Liq3qhtEaLphiIaAU
6cBMlo2BFnCAZ7CUyw1iz/hDVRrDp3x0k5cYg6N767HFPTGmdwmG7pIKY8HvbpyTM0eeXDry5Ngh
wA2R13By8kyrqac9+XtGjEVPBs6/NVBktL7k4L5GmjerL8ih5k+Czq2h0OmZll9pi46LqMblVmPZ
XMrbisCCiygXiblZS3zENV5boodc/UgkZKPDQ1zOyz9ZNpalJkLbiyt2tTIhrmi+GieDE2xcBk1V
r2F8Soime1CrGypnxfdDtXqkelEQVZeszinQMjCRFQSKDXJYrFX8Mkinq9VxpfeRbZ7jQcaIhR4r
b7bYSnGq6A0ag7DBdIf/bvVwtSc31+rrmk8Wr5lKQQZ+G9N9SzOdARG6fSxhlkNgc7CsTrGFlgay
Ot6/L+gE51srM59qH3rEJl89Zu3qNvOGlCepR4CNmepkSPPzyCMzdbWpoZLGsgatFrOTXJ1savW0
qUjD3mafrG6YUlR5JHUaB9zJDNc6FsY4lEgKn01NnjHi89U8hzoGp11EdYOjq7Dmy7pcrXb66rrD
RFc+rPzvEo3NastjTcOihyTUeltW394EaQjV/MnON6WRhlDqZPNLi7m4MQFhFFtz9QFCcMESONBz
2CBTJkL55BZEr41zsHUEZ7YY3/e0s7BFNzh6vdzbI+rKpg05zzgQHeJIz9GbjM/GyaGI6IrfiTkk
zsWmWV2MESnkKO0NDb7FanP00Vl5oSimeNW8YITEzKLXkCMM1YRpmvRYbae8Y47H+uwS4jlYEu6C
p6ztYLh4K9txwmdJ8JD9QZ3cl9Gi0i/i5Ml0TeAzYZF4BIxmOZ65TR2vHs6k95PnooEKcQaxOn7F
J2SLbWxj/RQnFyjObhyhgASnu/7kE6WFh2e0PPlH0VnhJbVOvtLUAvO7yVe7aTRwxMO7hv05tIqG
xbfVOuPgn3yqKaZ4GTauEo+VqGK0Pi6y0CTV9Nc+qiWJy4ZA0zS4zsHy5sQhenj1wYqlsw7aYspj
LirP30gGb9BOEhsHXCTO59VGq8ONeNFWa63hTZje0CrHbTiqjj596bVXnaU31t43oFpu65NTF00B
rt1SFekD/AqdSBJMvcIYFb6nk9e3brv0A9Qk5CliJi2XuE3jMWbUh0OYU1S2iU7OYfyLaD97x5Uv
tMuLLdHJOIyhaNUv1ViMN/hy6c+VyvjAtuBetY3SkflO5s7UXPfLyL8/o7paLcyj04FuYjLtXdOU
Wp/zWGFmAwy2MtJWH3TUlsmtD2N83ikGpF9zEWGZNprCMUJXmQvbrsv6FQiE8WdayhRllawSOz6P
KC42Cu8dTXYjUUdgJtqL5NPoNhxWkcgPlrscXDMl9rWMMShUfmtfT0aV1lvUGPrBrgzeSPDz8i4e
XPdzKmXrbiJo2JeNcFRE58DsbJBVWYnbxGz3hGuSvaWn2fLIs2l8rv21kbxMBhtIhpm/21vGwOOE
QhVfG1Ox7nmZ8zgP5znF4ZCqoUVg74vp2hWotC/QvQNvUSadiU0jffls8/DRTFjq4gamq/eWoEgh
/HjEsjvz9sU4u+P0k9mt70cmrN7BUhwrrHWOVT2iuUo/OVmbsLAPtnYQDQEHqVVGbagpCM+bKfUa
cDIYTsnH9nzngexNZHooXHvoBrPoXJBVU9/s6H6Y+NEzgnb5QRPHNopwdTHDs4KFrVlpzUoE5nIN
eO3Ylbcoxv3ECOJRH24qcuXyG0OKYjhvDSlz6yhjW9yYrhwJVjdhu2GbTNp2a9txMaM8t+XLgAu+
QDtokHqvyGqdlgIlOtQTRKrIjrz8vBqgKB9VgsuZB6c2rG03psOHLDbNmpTW1tLOp3mFD8Af0Uib
k/GCycl11X3DmXoKMv6KF8Bg7nBwl1WyhV6tDk1lTvl2Kp0WpZ+dQZuAHMg3L4x8eqm00XTCmTSV
MxxSMgtAc5fpRuR9Yl1bGd54NhLNvDGRQse7eshmFeATyswPnelQE2HUYe8iVNe7UI3uYlHonIw8
yFh3xFVCNiMRhlOL7bKfDKe4KqUzfVZgBczAZl8swlyz3CSkSzh8VSZpxziPumnl61gdWDFRZgab
/Po793PsSR4s0CWYdgiiFlPdfu2XYU4D26krhd5eM2CeKcGGE7eqHTc4cQfkmi3JRJuJTtcbmDT9
OBYFrKJydAsPvprdyJtlQl5+idYy87d+G1n+Lrf14VAMJdYllMINjHqkw4LOmeFYL+5otO7WXFQu
tnjczXahZmoz6zrtCnPX+5pJk2Mecl4MwmFDsaRddWb5GTFW2xyte7mjkZcaLDnmgEveibuINPbY
JymWAeVShhBOe+cz+je0lFHEIaQIfT2unJe2cWEtYz3x2A6GOPfFpfSExu8VFc0TCVoxubF6m+kf
o7Gems8p8hj5IRetdPF5MAyisojZg6nrnG/Q01/qVfxrjYjr5rW669Tra3f5ufl/oBsBgOhPZ9a1
L/Kti7G2U/7jH3d1+bl4Z6lc/8Y3S6Xxm1jDqxiNIIwDQ8qh/3dLpdB/Y0rN68lc3KOVb5r/Zak0
DP6IlrlvrYNJFHwcRP/ZkjCwaNJDY1TANroOEd3/SUsCIyWbs4PKyGCxpUn3/YkXIMjYklNgkmM8
qxdy/dZVXi+Tnxyt16bDHwdrWhLrZRjUrM0XquqTs/NP8G4MxG0ULcIM4Fq1Fwin4qMaOyMc9LjZ
4qRyf9ILpIH53RVp1tLPXKWWqyzQhgrzrteCW3EZI4VLA3NPpnchMlg4pdhoSot6tJy1TgOgIfsY
6XzZgBLx2iaRZ6njEhG6EZ1fS9xIpdPdsKCU3hkzJuHvhBhoNu9zDxCVuen8Kl9gYnVapA3IGbKx
sxkgY6BOYXEklh6FOBsiYIE5zBkOBGOj9QMH/dTIBOrPpRdYoJXVu5gE3IYWx3iuhnwev+DSwToI
fMjy1ym+TouKF163psFktAZfFs+0ByfYelYV41FMoKkuYncz6brWR4HdFr4jA8InXWVsTD9lQHHA
aRZP+NbyCi6VPY/d8tGVRqEwmrR0pQ9AOvm5jVrJpHtdIJWG5D0soN6CCjJMRKL2CAdHD5HwT8jg
9XVcFAV17ebTAlpnKrAY6NgBj8VC2zTUleVU5jaZCnessGBR/9gBvwsILw8sJCchUPs9TIpcml5K
y5tl+YbDoZ6clf2g+ZiRuPEIl3utSoxHRvEoSowhxzjz83SbNYtB7BsxbEb8qY31sj0yB51NrDqq
NOu3OevUvUGan3nUMidN0aAvpgpnabGLE/UCF6+SpWfeAxZqpiCu4qrf0hRJs691nDkAz3RwKXs+
c3bsyRCe2jVR4ydfxpzm0GtVE3uTBjxmBqEAGelV5520DC1cwNdaqPMrMXgvSFPNfNekFNo7MDwz
Ht/CXBzq64FgkRKo++hic3fzKDqfxDSUt82iafWZ41baqjFi/6oMjGJSKy6sqer7O9Zv3blEglEx
tMtmLphrRa5fFaM+Wuc1Q4x8A/mfrg+pMiY4rGXRGmtLMW05OHDMcRAWBhaAe6DsMaycOx3tpOsp
ZqQD6q2smvpcy2rfJOLdtrvuaABwUujWCxox22nsAUxsBQxXbF5FZjakPAF3cesdh/t2eYa8YGLT
Y2vs9dsybx3sOMoT+aUs+do+gJI1/SuFRVKju4UB945yN+2vsNFZxr1QnHAZqnmVdtSipTwQyEA9
42B0SgAtxdtqEIjbiTOIiuoqHbwyvcTqCXNwsWa7OcrJLWN5CRNvZDZXKN2XauOOqV6sHuJmPsoS
Q8FZ5nTLfDUvIuHs6zYU4WPbD30T2BiDkiJcpBwzY5+qNnUPjdE46tmX0MlucM1FhQXTFez/ncon
UUA80UBz9ZzKivxTbWOEOsfHlHsPWQzDmNVnMaKO1oilS+rSGVYSjL+kF6VcbsdhslusSC3eqnq4
E6XQVHMHTMRKif7Tuxq6rxrNuOhvIs2HoHUuae4q7wW4HalLRxxFkbrHfymwZcl6EnB7gSNNIRyx
xqF6HtwYQ6uz6GS+gNeV7dbNnIxjp5sNI2eTxEkwLGMItEqwWSDYrzHgYzELZh4+nJQahOSWYZce
T2tJ3MS7RclI7V0CifRr38207GzRKk3bElHkRWhT7Ug7TF0MTFhBuoItpuFlPDosHMaDlnPQ28Pc
cLFWeW4kzvKuUedVzFE6zAVfR+BqRgb4Bq3T7IVztHSoRZel4ThxqC3SwvzAUi09JDocsVDZc6wN
s/LPB8zicXHjV54ao8t4KKNEg31cuEm/+dPO/vOWt0Hnh7g4tNck4BqIbN6NAUE29h3Sezx0vR2r
bVn29RwUzpI+/hvXAaOOsoyphf1eJ8K+r3cFEuCgzhswzk3RDHcZkJ5f2pa/bZIM5i1qE6Yi76dY
bpZ60o24jCY13zmC/zuXujziGlIXIhGDufv721o33T/KAK7H8JzAGNSNnGGxC73flGs3xgG4AtCW
qQ+WtKKfsUDOBM5ntGGMh5JInln/nEfNz2K33s0R1ktTE7CKEHHKV/deiFDr8+Csbb+gs6Nim415
sesktDJdVz9LZvmrS2FIcFe5Ehu0+W5yLzKN/HEirQKceUQlxKV7MRp5cmHUPxX4/PiBrneDPABH
CQl79vqr/Kmu6mdIQa6FAUyMCwMHOTXcUVTaTwKT98arcShXUDMPA4Cw37/L/1/v/4MX/E+P9V/U
+32X/K//i4Xly+c/Dy1Pf+33ot/yfsMAZmEBo0Ow5pBSVn9DEju/MTBGZcYQAI3zf1X8mglFhamg
qRt0iVEb+QwP/1nyC4fjwElAqzPeM9d/7hc4KkwC16r+j/eQiSanC0KdPXRNPJ7kD3//2AgSUzx7
ME2GCEaJjELHl2+bPEpNINyufzYn4cwYpqvWvaCMXXAHW2yuCa0tuyVKy1gcAZME6FmoILDS5hVQ
AjMwdMlyJZCzeTejtPyYsR3q7Og2F0INFxUAQejoeuOrw1I62T63RRyfAXwwOrx5sO/8MKVRO9yx
ZZlRGcwVjBTA7yb8B0Zpc/u54B0fzaAozdjwwglD/03Vt8sU2j4Yr0868DaKBZ+7jvd5NvHCBAvh
0tM1EQkTIWdQ+aNhS7Mw7x5Gtn4XcKHwp83kzUsBl6Es1D6v4Cve6aZm57cmuOLypdVa98bmAK7f
2LRUvTOnli0s56l2q9A0JoBM5dDImo6BGrz7fnZruw2pT9jYfPa+4qWk4skOnefj6Q8ReNTlkZp0
8BkAd8oMLcpsd760eGKyJexKl4wJcGk0xa4MT/ZeuuH26vnZ7nxtORsn2TWvzDF8WVCh1236GXpr
LkOfnj+oGrEY4NoDe65a85AnkHVvGiPJ1KfEBs1ylTqapwWW08DxLBsr8968voWYb/T10r7OrFlk
zkxWntLvaIfR0jhyIEoD+QUTqrIkQXITuIuwc5Z6OdByMNy3SS8cjj7VYmi7qDZAxGxkyb6zUhkb
P76uRk5ozma2MsfhBocIzhXecwLj+SAIBO3Xn1dFe00oSW1dDX7lL09az+SJ0wkk5Sk6DnRL209i
MtroaTGTSX6U3VjXHxjWbcfCl/ulTe9Rhotzpqn5x7jJu2MMG5PBivskZofZTY0yEZv58KR7McNc
SGCnB/cmyXOaxc4UhwmRu0sAtEFT9FNjYgMmvJx04GrXemS0GvXP0sTqdW6bqgswDWENDttU1zg/
9o3ovdDth8om5aDwy/tiqiH5ZCLDbjssC1Vc14CKpmqh8aRzGnU1Im9COoX01G02p81kpHA6/DRz
nmVkGdnRt1PlV5vSp4q9yqdc6R9GzY/gklBf0sbSOdk4eWA0Yu4v0jlN9X2qAVl5ccRaeG7tKSfS
Lsenu1wXZpObj5xv++e8mM0tjd20x/Mzl9YeiuWw4w2LnvlREzt9bzVBJ0xIm5w+KKr9IlHOmW6k
JPWxZw7drdZg46Y9hncIVilFHC9ul1OMPqXD3A4vM5iS8asnYBseAS9p9kFrijG9lKQNmnDMdFzI
htan0ZkzwvLcJvpMrMRCrETRXau2qbvDorXlLd4XmDPdLCPoeopeK7bTFvJN3yp9qw8uTgIBjplm
/qzVzwAOJA1F4CEcdXuWjqsm4p2hNEhFsPh8qLR7NW9Cb5t7B7dayN5jd9WQmNGc3PhuV5Ne4NUw
iP2+kDBYtOwin/WsDgzgAtY5VWm5HAgHZIMnMrHiCNDEnrk1x7qEDNGj26Imzc81Sw0f6rnUitDK
MqcP7EYw4Sgsu3qi9by8RrVwzuFTLpuhT8evNRgINESjc0vX8WmJ7Pk2am1hHVNu2gjAtmu70Wzz
fUkmOhaUhdHDJFk/11k5ej847kcX9vqemNtxy0CA36zU2vaZ+ZljB2mppV/iCPo1B9P4Grjbim5t
020xW/OtXXnFHu2ZtUfrN19UZlHexzjkb1qO/uZZ5LZveHQ7CL1pJXZSWxqiG/36IXNJ+NjonWG+
DabBQEDZjhVoM4pfCH/uyLmzM+5jyG6c4xCWvemQO55c7FDFZuppzKfz5GxVV2bFWe/Q5Y9Sz/4o
HJTK+yWCXp6UAAiQL5v5RTeUtIpRIshrcNrullOgB2pUV1ERgJqbXns1PHTKgXDhQtR+EpUu71kB
TBXADEP9UpIye4R1LL56xeBfpa1gbg/SK7Qqc74sVBt9wse/GBdF3Y3boYeuFXjmmF2jfHRv+Jin
I3aK/FPb9JTMRu31u8HjpkD+6EKFdBCGlA6MZdJYoIFzaExHPY5s9kRDTCYgK3cQ4raAucSq6CZP
Ff1yTiuettcjQ9w7SauemTL1O+w6zm6c3PS2EVa7lQyFD4Ornc0ehv/EahibTfJqhHwWXc9kgRwU
jYCN1ZQjgABlz+edw2JrNd0hNZlbrjxOeejnSj+zwH08KCN9EZiDz4wpvsgTTjpBMdrdR6NpYF6h
lLp0RX+dz15x3ywLRHhjUJseB2Q41XW3YWZ80dUMsOweVktfILbzl7UUgKRfPqdR656ZpqPdji35
Ml1V19c6SaShmWvxs5/S/pKlO2ylbmtvxWLq08aXWc+oHdHHzaTXMj82oE4DskpgsLQoeXeanqUX
xdK/xWnGsTMlQ0pGz5GB1WVE/yCk1LZZynhSagQfQr+4covuUhmyP2ZJk66thlJ/i/KhDJRKzmkz
gBmWIvmoaSubmonjVJXi6Mfkgy1teyZ9Wur0XlhY8N0Raz0pziw+DcX7ya/tHTvfV+JV02HjuJz/
4E/tfTJ1zpux2lWVAvA7AOlojvjz0BDIRh+CPu2uK1Dl5xQ53oEF1b8ol0zbox2xP1IGac4nWash
/jo50NECmD/yFhKblXD2k0vop3B0CC6NuscCsytHbTAHEpYOCEZiF6K+AdEWKyJNPZtq7VDGVCW3
xkI77rnwjeEl8UqHIcOczIc066tw7Bw91BrjrYn7lLFkr5WvOXv+ldc7j9CKs+dSJazPtVwAqejl
po/aWJ5b0PUPUeevndsU2+GEcuF5guAbVDRTL4tJyzeEAzBe8zuC7OYph6s9e0+8Gtq8zTTLBh9n
9eCwVmhPTa35cSqGVDsyc2bZRsrjOpve4JS9c9U8f5kS0KfgY4l0uxYikvtYkZ1kT/QV61QRdWSM
xachyspi0+nM/CNnoF2pNNPfZa3bbrNZNNuoaa5NRkzIoGg7QCIh1UaTuKYDZTChJKeK3ycGbFyP
y4UdjTLelU1VXTC1mwK/mqt9bQ51s3E019hpxjiAy9Q0M6B0LmQAQwnRiDPG444GY78F7TESMOep
TZNODQEDcT5+9bO8uqtQzzx7uZ0/zdognibwbreTb9cMFd1F7gZ99h491XaHYcir3dTXX5fS1Q8y
U0UYZzqRX0ZVXtbOihjyluJrOa7omFzohyQHSyv9XrFSWuW1GvQktJ2sZ6rUprfDKCrgLJqxixBe
QerzljO8IsYj8zko2NjkF+np+zpbhld46w3gIfe15mnYD37RbhhsgDlOiKAe8uGWOqFlN03xvEvp
2xunld4Hs4qSY4Yz81IhZKeym5jmwrG/zOv2NS3sDMJ12vkhlll5q/g2rbOWVl9I6FH5KCxg/nVF
k24gBuAF275zSJhIJkFrGvlDa1eABGlMkpbVi08jaUv3bVaKiS53wzBMmzR3300N9albzcm1GKEc
FEaWMztzOzvfVF2O6I3TW0VxBp59Y2fmG5h//Hj0RlvGmbq7Hd2SBCOYxWQaAR1l989Je9qaDQNZ
SIdUDRUh0SGzPXFUVqmyLUMBA+lfjCDmjO5iRjoiVLk9jj/zocyS3OfhbLqw9mIa8lNkiifNVPab
7czFC2Kr8TL1O8rFRahPs0l+x1K2pK+oTAd1DNO++WyZXnlmIEgLkC8T7UHDUt/GFrNCqSk53JT0
t5JwdJaYmq79UJijuIJnpPaGnvvbkujyWzAUNsm5Bs92W4F7iYt6qAIRpSQem70kJ4k4zTMHUyt9
aV3xJFrKrdxw6khSuJSZ2cP6K2GRMXAmdFWDe+YlZW6HwizIvHKT5QJzsqtf1jzbRViht+CWyMS1
Ap30jivBEwvrtnfze6RgLFvanETN+WRnLgBMz7qVmj4fEAGK7GxQqRuFnS3ah7FBrRuM2WRs5lbM
NoxgA4Qe6Fpjeuzb+VKZFWYPQ8uLhEpbTw5zUllbahj7g0V2517Gwvlim6NuMUSo+w8e6/BRzHl2
gU84fnHBeLXHWI9Nd5vXtdqOwp4BB8wOi1ae1kSKMq3Ngzor1HJu1zYyP4sAl53v9vmzlnlUgYWj
7mPGxju3pnBkJGvrbwII4taJouyosco9xr2dvgyZkW7rLhuekHBX1z2otMBwFGh4yyHAWHWJdt0v
fXyNxVknOtisi484rFWASjCa0cbNyZXI/X6bZK69zeyk9qgeLP0KBJt75ddi/GxQU24JXxNfBsLW
6k2V2ajgC2SZ1wWL4lFFUlww+6vukeFUz64XU083oiuB5DVdc9s0vr6TVVGcz3qnf4LW326rLHKO
eqfo5bP/RF9F0wFTL6PxzrPUeAOo3oeJPrej3NdJ5oU64ON97qRffH2KP+ZDnW1mZJ1Yt32vxhMW
Zevkpb01RLUciMHrgbJXbnaBOcw769p63DeApwKCKuwzCYJrDvEwPSaGER1VN8x3sPuyV0Az5Lj4
6G4BVSK917voix07aOdAdl855ZTfGiyKbDxpj3CO49JNYvoFD9jUImRp/Js00qOdOfntFufNEdZG
fwE4KT6rfDtHl8HtE6FRyDtPlNGnrlvTShrFiXvs04ukTNnItSSfr4DgNZppH4qINJiAQBpEZMy3
rE92FJXngGSai8xiFi+t+q4FNIh01jDqHR7Z1NmxfkPqktmc7sciSs+MuEerS6atoqRVxUextCPw
7IUN2q0KcO4lh0LW79K48WOzfawkgHdwVfNIBU/IhNgAa1v4G1jVbggLrhs22mZxGUElnK5pn1BV
o8APJgzEBxREJoEZ9Jx9tEfT8FmqWjz1Uzs+NCBU7A3hKba5jaXhfTSqRaCezSb/2PV245/Pi0yz
l6Vm9nrIJEX+6JdoX4jEkxOdVKds99TKX4t2cMNIb8cPQ4UpNBik96Z72fDcpoXenk8L1vnr2rBp
KHlU+nrQIeUjyil/aW01TffZkPPiTlAbCT4Z40c/mp1DO4n2js5HtJfpRB4ggxHdPkI6zN2NruL5
ME7KFoFeMvxiYmr55CnEs7P1kKxUZxpSzyoYpT9eVD2RNFsAvn6+V4tl7fyo9cK0lvZXJ9blPkLy
OG7BB7YMj6imsDxFpymb/uosYDqLGrLX5Lsl4H6DWc+O8+kCFbSkiD8ydxk6CP/mfEFnp0PDHUv8
HWyXELjg58XBDDoiGPRGPkwEVHhBBck3hDZMnkOZll/6zrDP0JV1jKacO5i1Q6jwmHzR0ZBx8LXo
BSzWdJcgVb2gQmUa1ZTMfUtTv9Iw9d8YxVLtzdHCAKAq97LXxHTndlV+xZ1yEtPK/BlxsCLWApXm
RgHsyVECWfnV7GnJtlRLs2VfzWJESsjBF3v+T/LObLdu5uzSN9QMOFRxOOzNPUuyZkv2CSHLMud5
LF79/9AJEmtLLbVz2A0kQIDP+crcLNbwvms9S13UFModNOGsKn6ZxDFI9Ca5scsgInoZLeYmUoJA
Lu5c2ZWtxSlim6CU+oXhBJQGU2NxI8w6ASrHfo5m/abJvIHCW92p7IxyR+gS6GNGiR9PvSRX0rE0
67apQHNegcfsubgxs8Y8XpFRJewXkc998QMbViKR6TR1l607t6kA7tj1XH6lo2G7e8hgEV05N0gn
MpgkkkudWWgH2s4EINh7pBHCWNhliZPKq5bbuDgEToJUk8YYN5nOG73gDPqxmjeuHjNq1EnnXE6V
+2tMusT7PuGskwjNOhanTUlvtTkfgty54uogkvvUQxS4EiqJ24Mo3QRiaV8G7kXAxTa4lgFI5m3G
tWE8zCNL5XbuUkaNw1z+LLgs1+sZJfuqNNiZQW0WZHv4hsPVdoIwKUJvrSR6/E2AU40USczM1nWU
w5LfEx2i9RvG7ra2QyLrJuyH7kyMURdvgU3O/U09OsO8jVMzD3Y6X5O8GKApzmdNmiqxl2lgRXsK
RLlzlpXC6HfWNFOSXM09fcwbzZUM3mq6RrAXDxruKBWq4RB6bd5dIamAP2y5aaR2CSZUbZtCFc73
XWtq2lUSV16+mzm/EEQPVL7coxG0g3NcAQWHZO5R+j3FdJtlt0h6NL5NIkCo4WXVrjyAyd56RoA3
+f+rdZRb65MDqJs8+3NtnAtOx+IJcV51bPXAm30Vkea6xplRnjtGMM1EJg3K3domlytfGw3dJi8i
t6/aKR/Pgx51mBOYFP8gXa64nWR7eNM7e9QaDkidjQa6nfPdYjsFXeNx7iDZ9wcO+3AzNHpwTx2D
kBC9cQ495cOFNGGc2WpuDkEfpOvA5BqfolXcRIhR7c6MfbfvHzGLgUkFDHtBAda5Q+zaXA4ZxwtS
QZ1hJGZWH0meLH6ivL6f3LxjLPexUTkqv9k7xlV7NIm2Ww02gbISueOGUxdy0IiwKDJmzNUM8MKP
OkpaURY9NDRuV0NSOaukXnDAndZsAQfmG9jM0S6aWm3vDA13YcERrCAYKU3HXQtkdbPgKvxKzqif
cx3Jq9f1GyrjyGLbOsDKEFqEcQ64iw6yHWhVxqaeUlVhAVcYgjcuuR5PrRW5WxCufOhpaxBW6ESD
pV/MzZzso8yhY96G+8Qq8w1cW7WtzeymdeUTIXhOscpZ4q9DN4DeqIfpwR5Fe4hUZd51qV39UmD8
4Nyh/12xEGZX2eyyd9WS9asq+wuj7+tv2PhQgLZmduCMD6EZ3Fr4fcQPto9kYa1R/4gznBzTL7fw
CCKRLR+2HafDLqgM+0eUDOfDPGVfIWaGD+D77DW3DecZAYvzQ89japb8sI8OAsnV0EbxrVLguo3J
GL4YRqY2DT0ikJGAh3JroNY0DB76l7DZwswUW72KHhBhqWTXGTXg9Qbpga9ML7wBzFntWzt+Ebhz
DnCtLy0qiqt0cO4N/LdrI9VYqtH9UAklZ8Kbgl9iGJMD5hf3RyldIJpUx2sz/6kqy6bILKr1PMuH
ftH14K031hGxC2sNeeHZ4DRwiPPpiSO95hfoUv2lPrOAycOr2KUZbxOB260dp7/mDPYj56NdXGzs
PlNyldG/WXFIGbfEpxaPc0mMx4budbeBV1bfph0C8hUZitnNXKprMgZRHU+9vpm1sTrkfaghoS8m
gnR1Y02CrOEXVnqbkB1L6JLXNOuAT3aXRm31hLj/BlX5jerUPYE/e7swaHd05SNGBCyfub2PEQvv
65R5lVjjN8DJ80XcK3LfhnkDuQnVa1SJXWAU3dkwNeVFXrjT0ZDUe0bOtYfa1Lj3VNG0IuDO2JFh
ARx+7LZh7RovNbkaty1GwaUG7DYru7b7g2M1z3FD/6qmynV0aqcGRlTuyY+qfbPzsq1ec95KhLfj
2ijWbRqCJrdJOTNb+5E1dPjWV+MRIXFwiOEN+NCc7WHT18KhPZC0e4RoR5WBNpdRlVFezC2kroEh
R78zB+sSE1uKB8XqJI4rlGpHbm4FLDa+l3EHTAnGNQDrL5bNtK3meNpjE1HrecgeKj1hT20C417P
oFVTn8nX9JeKoxORiqyAx0KkLu6b0H5EcoTSKe7AOmBlQt5vPOTmLHxe1nJjS6Z2hRmDcljcugiz
dPvByIzn0o7qdZqj122Fne84C+SbIS7kucA489MLJoxNJtCxCqkzSfDlfZXySqeefpdvUMiDIdua
R3vAzI6ANXyY04yz39S329ixaOURpOXHkZ1/Q8tibBoN6yHSD9fHahJ2XBwTeW2h2kFttyzkVlgt
G4EKf3IR5axBXAp+NtZG1sGKeVyG1XGk+EsedHHep0H91WiwOjkhleskIMSBXafYOxhS2CMQwG30
UNr7Pux33GaWwISuE2s6hGrcFGN83ud2j4qrZA1HhIL0rr1WSSLPeIfFi5hRuaDN4pICVO5e9H17
PiZZeheVHDZWWjYVPFqCCnOpDv/SOo7T5WIzMuFw4dJKXYom9I7WeRaNS2Brz/MamJEumoope3CE
/D5RRD6Qr1kKn0pn220mB08UqVNArpvevLXpHq5zY/oRmZo3r3utwWYfDGNsrftU04ltK4Rd7kaI
bscpaboHcgurs1KxWcZuVF3T3i78VIsdjuiU0nAMoG+0MIU8UcDgEE3qGlce48Ikt+6eWAhYu6TG
+10d/3SVDNcUpa6NwrvutJT0ck6Kti/mdF4Db4cUL/QFdSu8lQBaQ4jOuAjZ+tpc65X7HCdoN3P6
EcGGAO6aKCLu99UKNX5CLDNWnVWDqWiT2DLyJa00TrW5eTnQfKUAJNrtEKMOKybCbLrStmkzN9W4
VbPJGkTK0LCtlCLZUc/0PXBfWnmekb30c3FMnGlxrOjqDNaAdsl6be+UYmvmsKohfgr0O1tY3cpR
4/AJRuO1pETaciGBWdiHAd0KQzgnkhLEc6NmFcpepeaw54a2BXYMfF6pvyOroPS1FryFAQ8VkQ4u
+kXI+4egJBjlmDpBnqBKJdXymNuxOZ1h4TD0T3y9J8oVHgPRMaLgBakmsRCfSoFcNSbEb8Ubi3aq
swH1SjQK7ZXg21Bydlx7/KgzxzQvujNCW34G7jSWX+w/EgjyV4QNh5BY6AXE6linCJmxdr2gtL14
ExcaWtyAMqzAZIxyQUSOVWxdzfGqRwQUyXCh95lxpc8VlQYBeHxNR12LzkOv0r0Lo+tb+U+V2V9J
a/5/tP1j7/5IeHPx9PMpfGqfn5o/ZTe//0//0trr/1jIujYVRxzwzKx/y26E9Q/kNmiy0Nsai37v
D+XNIraXnN5Rpi8MAPCN/1HemAQiweFAeIGUx+Uz/KsEo9f+f9AeC2Nj+SvgocJceyp/c6ugd40o
Sv0hyqYD3mQOLwT5fPJlLSb1P2a2wb+fh+HOju2Xy7I4MbFT6NONqU0Kf5D1WaTX90M/PPRy2tDj
p0Er2s+YjaePxVDomTzB722ALj1dMyZOFDhPpho9vK1fcjYPdp4zaqs/3vXVPx/g/wydhudioo/i
mXS+OURVkBherUwJyRTkn1OzIAeQCCHO83QFLHH18Sgny9IyCq4L3cKvAdsMOPDJKOxGmdEUrZ8S
Qu3PuMy7PNymgohot72bkuS5J5bhk0d77Y5YHs1c1lqeD64uLcXlB/5j0VWEnHQjIiM0KOxmRm/T
/aqUtpHaUkbSCVb7+CFf7ybLeAsihZEsqNrYTJZ//sd4joIB5tp152O+enSC0lkzHAqYMO0+GenN
1EAHiYncAnrmQvF2Tp4M4nRJ523qqH1F05EOBuruqs/+i1F+yyDZs0wLqefr5xnSETGVyyGIHmKd
HsnrCjQm46LR+viHe/NpLV4SvmGdI67JnnyyO3KKJzsi8nD0ZvAC+zFNd1y9pe8GsbWlgW3+Ilsr
33886DtvC+MCIA8pIZTApnv9dLpDqkRJm93vTFFsbFFM20YIbVvU1Wd64NPX5elw9vgvwmOOh97p
7Ef0bPcI9yw/GcNkV5audVgyuD6Z7ie/IpOPFYq5rrMCImg0Tr5k8qFoYgwUVlMV3OAx4D4WDufV
SO55oR+81As/eW0n39cyoOCzxu5iW78Rma9/QUmcSjXRIfT1Xp1ZCB54a55zxCZdHmruAJ+8sPeG
W3iSzEY+Lvv0c67bUSDaMzJ/4Tu3G90tcCQiS8rOCLXUDB84AHWNjyfJyZvjEU04RKzsJrl4Fk7n
149oFZhi3ZQ+gTPa2qES3m1ay/avHww6L1Nf8COCVD59cZER1q1sSwaZxqV/hmYCrRbKraA2sIZY
zSfv7b2HWpYnzmccS9mgXz+UcJdFn6QPn48+3mLVwKbthdp/8VQIKzFUw45i6p+IYQsri1VFSK4/
LZljQYFgq2xMYoQ6Op86WIbNX78q9jGmIu+LLsvpUzlCowJiM/3Ja0MyizlmkxkkIv/tKLwiDhn8
ZzkNLESlP9d4T5XZQKIS8r0qpmI1tA3NorbcfjzKydrEtGOuceCAaLpQ2U+BOZ0No4VmXea7TQTS
hP+5aYnUW3WWFXzyQO8NJR2WX45qcPH0kwfqoPo6M6ZdH980Rc2evkZrIO8koixBp/1vnNQ7R433
huKXw0zO12Tppx9wT9Zfhrwt8/Hm3tGBmM4G2GKrSo39X88Faqh0a2Ek6sy907MaFa8u7kO48pAc
gHgMdq9hYS+d/+KBWNsluwhEXR7r9WSIrNIZuzbLfTvR2gvia2bjC/3/IPyiF171V7Q3fjDmhLds
9mz3QvBhvR5sTNBP42jLfT2DNcjXxQWqDN3Dx+/o7drAWRC3NU4SpKwcpl+Pkmv6KBWfKII3DGkJ
1jOhMueT6f3uIADBOEXzVEKe7FTxYCRRYDCI1hcZN8VGXKJDH//qcv/7B8Pe9p9RTt6OWYUIg6hR
+HEwRnu3ymiXdXW/QdHxmS/27cwWHCIAHesQrnTOZq9/NTlqkyJeCJHWaCLfYivEemXK5CFze+2T
N/TOWDbsZmY2fSqDhuvrsdDXpkhS9NR3JQX21HGK824M4yfuEuKTteHtexILwhl/MUcUxjr5BcfA
1EpVMlTJurqRzcKMNo32k1GWifvHxYqJvWTPLhYiU3KTs05mQ4HYNXOJSvOjsAqHCxITyscsJFby
bADrXKEx0jL3kxn4dkwuIUsSBDUgzHenhrORyxXC4hACDcamVYAVc62lUq4pjXJgt/D3fPxZLTm+
Jw9JuxCnFtxbly7AadIFJREP8AD0sJA4MxpjFvL9ne1VbbjqPOV+1VAZpDvKQojN1NC1aqOSSv9m
tlX72JGuaftB0ocm0WUm0gibTJhL0XvU8g3SX7Jdx2pr7xKyj85mYYWfBKS8nXKS24YHbnaZCYQw
vZ5yTdKGxOSxHY0zCj6aaENbcSmYgx9aFmT/KtMAWgRq+H+1TfAtcccmConljp/s9Whtk1UTNWJG
S5xObdFFmfeNqDva6q5H7fHjN/POTFjCB8iW8CSkutNjgxnESUxfNuOtp+1qEpGNBm0g8YlbnFzQ
txhcPlnJ3x7U8Rky2ILDgzVwWnXUQ3uOtBSpdotAKO7tFzWjBE0RF8Z1hWxAjLd//4x8vdigOLAs
1qTXv2ivC0BXNdthPNId6EPrwZswDNBm8NNM/l1Ux7LuQl1YYJFgnsHmW8uq8sc12MqA52gNQsaQ
u0q80rq2utMU+uNExNblx0/2zsx0lu0QoyXVEu74r8dyK9mMaiSEVLrttInsUjvLhzA5wmWbNx8P
9c5bW2CV/HqADDmsn6y7RVSENr1vUIQeqmDgNM696bb6piSVdMMVMkHyrz7jPL+dnS5VNZvCCR/g
8u29fr7SNfsZ8wnfgg1KhX451hN9NA5YWQykI+IzXPvbh3RxZXBoXy7Ggqr16/E0E11N5HJE68dp
3LlDicaqR1Z2TkcElA26jyvNrOX645/27VsEx6ybAnUsIAvq1q9HRYsoCLVk1Gacs91cs5HVKDf8
rMs+m5wu/6rXmw3rl4XYniOOacLzfD0UKBonG4qKiCWTPOPVrESOuKTRC2Rdc/GVCMXsNm1rrJ8x
tpnPMh7e/ryUG5ivRAL9rhKdPGiGjVyQG1X4TtN0F2WGLowuEuQhRPDJF01myV0gycT9ZI17s4/j
dgYPTPQLCx01uJO3mg61UgWqSx+tiHeY3DA799AOfLLHvTcKa6gAxGqZOpjY1z/tPMz00eqY+3ku
kc2nTeMTHdVv/3KuUPjiQ1h+QRwU7KWvR+m6qRkMydnRaBQkJg5kgN46Xlc0zv/NUNRUuCsSX/Ab
V/PnQoYzAgeN7HMeaLT3pk2jVoD73kBAnHYfP9U7vx0HLKAzrGUsL3L553+smXT5XYeWUO5PlQZK
S2e1WQdNVv5lTfl32dA0KRIx/ZfcoZOZgNGpT/Ji5mLUjhVJv0GUfbddrVfrj5/nzURf3hKlE3YD
VmVOWa+fJ9SmppWIgTChmDG8aDcYNPCBHlrwydAOU6mZ7bYz1WdRke/+jqx7NmQLwLb2ySKdWolM
7AKwayO9+oiGPHlCM4M46OPHe38Yd3EisxEwEU8eD4VN4yCe87mA9JIyb4y0Q6Mc9sm0+F36ebVc
8TsuMHGHkWiWvHkeBx11D/PTFw2YRbWxo/AOxyAoNZkdSt3aVzHFmwLvrlujkocq+xlb4L1H/eNv
4JzMGC8jj7zHzuyPvWYPiKzs4qEXs7z5+1/0z2FO1mUccxPxd7y4wZqmi9xz7628HD4pSb3/LMvy
4YBM4vT/+rWZw4A2JljOWipMG5JjQzBmuebpn7y292Y/xQcbkT7Tn7rK63EKsl7THokQloiacHrM
tTetwPHmW5z4wKY6dXBuRBBo/ovfEBA8iyKnPSrOr4eF/Fh6esmwoNGAnkUzsMEs7K3rj4d5s1sv
cxJkIOc8misgjl8PYw9Ko2LJ+S7QpbeqSoKNldNRZhEj0vq/fiY+5sXYv1TQuVifbCqAQVBfSZ5J
q8YOPgm+M5xoDfqWjx/q7dRgnAX+BdeKKvqbG7xVGb0oWbCs2U2TVTugwpRTE/9tTYL2EARJT2dN
NHU6bq9/O6ecRGWKED1Sq3okhy2qpcjxoIqX+SdPtEzm10vHbzL7UqWEMcN7ej1UpiYCULhK+hGU
6G1SavWuQuh4GdlGuU+LvP3kVnOSoslKvwStQPo2OMEtJb6TtTeRlVSmhqMmgcaTXFYZNMenjOtC
w90Kcsd1JCv9oXCQXm3SCrPqVydRvXPgzKBVtx+/zjdz1AERQjnG0CmV0Aw5+Z2bwkRWU+I0TJ1a
Q9ik5zvIA+V1ZIEE+3gopsnJL+3yuS0we9rf7Ktk57z+pYO6KPCEx46flcXCSlSFNniXDkLN9rGw
EITBY8SUTyL4LDQRjIiO4ThjJ4vcbifYOhI/owx7V+OsiJ8S1TbFOs4B/a7auSRqnpvWjaSzKI/p
pCMKQ1dDMo9qHOsRC3dnn001cWSrGjAYzKwG9/K9xv70uzuCyo7658xxz9qYnUBruYLwaMKzJDZZ
59V4kwm2GBZY1dwE3iS6xO/gAgRfCbf29qjjBY4dnC1x8EN4WW/nG3YpF8yRPjsolnDGQR9IVrHh
VNaPwFS5A5cTXGtxraJUQ7ZXwo/EoG24TU4FzmtwCZ2VKcj5DZp8G0fOmIWWddHGSUDI62y3UY/B
Q2nOeT6kQZhtPK/Jp3iVSEnqt+8mc5/8JBA2mI6OdLPABxKmpmfLDfOYCl9Uj3KVFNMQ4/8DBAy7
VZ/z5MGarEjUWFhUYN84Q+l5GHiaQl6V/eg521rZVnvAJmWjRlYlGm8b77/Oo4vCwg5WeqivgAHY
3pd0ztDaju0wVRCvaxSk49xk2r0W5mZ7FgxdM9y5CvDT2kA2eRwAKEuUmfNcvNRmoF4S8i3Mc6sH
JerjPLadY+1Y2XxhizRpDmZTjP2BiGQE+nFCIfjRC2qcdiyDtotuLgh/Cg5VkN1mPCo6wmPYwWfW
OIUxTj2niOIHGHlkv4csyuVqEKJRz4Wy6OmvLCOIku98bWmwDlAhBrdBkLk2Qs3KBeacmpP5LYeV
kGyIBGvsp6lBrlWshirO4ZGpzqzDTVq0bo5tvpl00NAdJjzwWq19WaRmjS99rnWeZyy8Xw3A9pem
zFrUeA5moL3V61HGgbByos2ihhKwrHXtsuVCmq6qdoynO6tHOOlnrSB81lSDbF5qrEXfLCtqHXhQ
/N1Ws1nhJsMwU9TbJi3Gc13ZeC0o5+nzA1a6GqFYE+OD0oPR6Xwj5/CyMhqyes0G+/3KaEvsLK0M
+hpFntuhIozCMkRYW+jM7Tl1rDUQCevZGHIA5tKDxAXSPAR5WHgToslElsll2yXGM0DaNF6XuBms
3Zhq050XgMo6SB1YAbJ0Bw92JFqUgmlbSBtVYUUufVHp5kuYQAZeuxjlht3MRVyuWmOe0IKPaffN
SYiVuwgxjhSYE22EnghBbBwtoabKTZOWxl01imhYlwLM5NEBcMjNOUqr9OgGSldbMRbh81hyTdmY
uYm1pSBL/LszJ7K7jzkM9yS3amiHLZKjG/h5dn3bFpCcLhxQxZ1fj9EUUXudOw+G3lA76Zeq1IN2
W8hUguXK3UjHHA0O7CKqAheHVNC57TEB+ih8TFnW3Zxqc0Q2o13wMhJgwMAGSTDYJp0h7ln4o4cK
XfUNa7eZbgo4ssm9Rr47yw0WhHk/smb+anTRfZMDVOEzigYJBLw2znHSjWj5gxbe7ZozOAYivU/z
F7A2xn000KgGTiE6QOqhiV+RInpNPCa2Gfs7mbWxfo1Y1mgf8E7rN3qjdZfGbFA8Av0h5jPWoeJy
mGWfHbS88sq9DJp09qkF1bdVN6SZX+aa+2tQxIwcVIeiduclvRmfV5Ghf4M8IsNdpZJM26EMCl+s
0TAqiGyth3nBq2WPAyCBzxdxYnS3Rgyb4zwsRs84ilGXD3akt/ZK64X5mOhc2F3O+5FW87FPbnxU
oe6eGagi5/OqB+5PlFOZaht3DK3SB04PoQA3V2SPqxHXzFUeaBEutrrNocGns3ABRmC2+xHQzq8v
WkKeO1BruAU2rCXOiKM3VygytWS+zmZKat8bvdW/u3YQYhROitQ4y1rNFnsF2w/4XigB0Xi90Zm+
gao13bGWADXD/VmZaJyDGfZfCKdO+vAj8vAxM6b0RzXU5oOdlW6wFYaWI4awMmNR6rIHNJupH4ea
eowV1jeBlrVQXlKr8R7CtIrDnQPKhrW75CqyykvLvLHw1gJVSAKRnJHsYZEXETV54+v6iCXSqWUT
oRxN+2BdNGVSXJKdUGUPdpFZ5o60DXc+d0JkY/dRV1HjHRG3pqxpwBjxTJWOy0REm+t7UTNCNhsS
Td81iln+Tcv6yCaee+iPQgun8SCQPcuN58Z6S/7IkjfneaVK90U+zeUvbNuG4s405E9j5DhI3W23
eZ7S0UAANSAl2MRaiUMSOmXNIaHKbfmVZSOzmlUfZLp3zWrVtvsyt8LpWPGNWpA9ugTGZz91+rQC
YtgED2Zt1/Gt5va6wWR3bbWO9cltdkuff7hJDVFFt3kVdOKAchjXtU/Grsg37uAU+Z2rzyXhK23k
9sySOYnLiyYax/QImh2PZxgKyJfDTGgnziDuM81DoXVLYpnXzbmHcQIT9/C98+jqP0mYD+ENtpW8
fbamRa8v4yCSX9DZui+iDAY2e93r5DFGthGvisRQ80HZgxZvgpJleRfYXZqiGLBdfmG/IEG0/srJ
qGYaV+TLOnsSOAxxJwDHGJcNGEX9wSZhK7yd+KX7nRrqMbtsxFwbW9qL0bBLQmVFvov56GG0TaFu
1GAVGlrvPKl/0G0l49hLlegPEs+QfsCBNY8+KQ0OTgXlWEfZxqp9rKKZmpxpJHkDz8udzxJ9Ht09
RluK55PhIStP2mFR+8OWGPaNwmS8NlySpJdUnZElqBp55wj2Oz7MFXkAhfYdh6A27oyohnCg6Yxw
Lsx4dLbcKzPjIjXiAn5WB198VQ/kwm+RocDrzsPZnK5C6CTm18G2tC9105fOOW41u3uuAHOPXwTB
bVRbMDAY7W2EZxHmUot9d9tB9jeunAJmw07vhPekdbrefnUCIvHQyFULnHTqtR4/tNVREdUAlgoS
7AJbEb/QjZGrP2FvHLXHugxjtlKVq/vfh+m/kuj+v0m75tLwb63EG/bd/y5Ihnn6U37LH/+n+NYU
/6A5hYKG9CR0Xb9vH/9i3oGsdhBCwd6yJX9muXD9K3pLE/+grc51jBr3IiBlI/2P+NaAogcLb1F7
2nQk/1J8a59ctSgoM4zO7c9G37l0fV7ffspI75BeOlvg9R3LZDZ7ebbKyXHrwcNamc5mNMhbxfle
rpNp7g6T5knNN2tP/YTP4vCdQ1F5qhXVtlXfptMjSBzyS3D1fu9iYZZrcyTpuUmcWvicu5jgnR25
ZxmYHEodkOsF1sFGex5wuTUrT0tI4ujzokj8WnOoUEDxySqovb13m8iJ/qrDxXHyXVGqYYN9QVq7
gEhk70GHBgMDlULAHQ4tnaMRdKhfIZxWtoUwn9TGyLgs+HqbxV+VIhmT5TtmBCeukjtHFqPje5qU
5brMSCyBTtH3yRoz45SsJ5m6wqciW2Jkqmp8GHFhdF/FGC8rOz6MfNO2hIeyuZYS3gxSsDG80NIm
2zl6MZTTelRuNeerUTOTeJMDmCt+/THl3um7npRA0LHQfuHRqWfSj/9NSvyzBs0mSAHfxhNHqsNl
qjvjA6FS3mcV2tPpApud5pJLjZaqhIX67PV08bKi62FaXY6Y0a01cKI63zclCYN7NKBxfPXxM8F1
fX05p9HK3GRWMqAEqfJGXZDPQKDj/gclJngvNbaIxwKT+VPseW25J9yrjI4ekWH1Bvs/ER3m4uAB
sTM3I4ztGG9OOFm4ZLpo/JaAXI7WES+tbl+yDtV5+RiGyit2VWaEV1PaE4/RhR3UF7dTgXtmKYPD
KK07UlJMO2DuhZPXWCurtjJFqMc0Ha2GBLJVgOUoWRV5WF2gE9C6KwsS2gObLldad+iscT0Lx93M
cyi4H2n15K3J9pA5uRmx4d6RDYoHNWtgvmxmZ7ZwQbpVsxZ9jNkDGEVT7QGSj+roxPZQASjKLWMr
uYj+1PPIeVTMLbQrDXdruKZiiPaw93BhzY2q9nUsNXcnZSZfOjeSx1FWIxfitCdtKcGpNHjdBknw
PKm1WVdTxcZdoh0r/CQy5GXjKA07HJtWu+Lokf9I63kWq7Du2EBagAPDWljV5Ow8CANXU1G0uHDt
mNwga+YnWEF8SX904RAWW3tAjezPppNCcJBGUPvAB2CEBFSCSHVgY/K5C0DsAuAXc8WLtCDfZiot
zJt5pozvu1nEWRdeZf+ltfJWnttdPqBFHMbgyIUQrGaU9al3xj3RNWnziv4hgneQ4mRyqsIvXf6e
R1xtc+JLvv7zeYwySBCN1t81tNFDoATo0bczJ9cHMHKtuwqaXlMcU12720R5iyEvFTlxEUnkps1q
auuxO3aay09hS28CQh7QqkAGA0tf79F0EN2CkXI3GSKWq3FIUI7Ubj3mTB0VOkerSB14CFleYFUE
qH6IujSJ1uGMQXRH6TmqfAoCeozuuNaLTW8k2HSBQxpfORjWL2Oo0pdIuD1udw04K1/jbNdHUOj5
oaGSB96HE70NQHiCzEfbltizeBhXc0NDup3lF5MmanGsCCs3tq6VpMe5noTuEwkgHyyXdPlRc6tj
ro9YVqdufJkcs3+I+RXNtQNnuvLRoMXlOgQsCXx0zmm1VZKqGRKtobmyyQ5z/RHwAiRKcLuQoXp3
iNZANtzLzpjFs81v/JBpWijP6C15McUvI3V9fGZc/oidibSVrHuoQ4A6eBuZSZdtDaK9wa9hFuOt
gv7QbyvLxRLImZKLcRxytwq4wDd+5qo43Xaj4x4Ak9W/OHhKHKdlAR8Eg39zP7vaZGwKy2zujCid
XmRP3CB+VxtiPk2ucOdJB8K7Yj984S2msDtUCMbQw+VUbVw1lGJN2Sm4Bs9kJftkrkDseTnsJL9U
hKqtQjvuGsh8pfsDHUB2oSk1GWc92b6/Js57lyP9i5doLhHqaTX8w7XekMHCt9XEEei5rJh99HHp
fUQj88Kp5ulXn7PorSYtDx6rnLym1VIvctchRCVeqzGat55oqxtVKf4YH5GF+BQiDWEzceVchhjg
4XSEY+Nss87RcHOpKnwuQlE9WPBbuCo5IBcAGpkZXAHX6oBCDQHzbwYpv2+teTC2pV56N5hBSbYq
nBhO3DhMPX9dJfR6XQT4agK2R0IVSXMCDAJua2VTsrdX2Gx05ePodc8704IS+FxMBWgJjXgdwqGY
rvyZEQTReWTa5bXeTsAronqqm72X5TrsgzAkW2BnAVUy57PAxGyM3rXDLTRjyh6OaMslaXboG3AF
o/jEtp+T7bQS3DPOIHuStwRVqrqma8l52WIZGNZuYcaXsyNHMGalFl5MSRw6mwrB//cUIbe711RW
vMR2aMmtHUbqvqm1wKYYqhWmH5HKsO+KtqUUY6dJsYaWZnJvg7pYffHU0Dtruy0WkBjMNmOHJgnd
AnBXuzpCKyTQJohSmGtjEM/hqud0/nVsO+MFLpH7ExUBv2qnwuiSNo72OBHGxiQPtPjXcieaV4Gd
1f1xTHNgY05bC7WqSezjE3KhheBxj/pf5GgaYrnI9+XWzQUwK6EmALNZYE41BbO6BQUSxzUVwjmY
yXuaaqCSRoamENyCTS9o8DxW/1jNxV1Uhdpzk3jimzd33SVhDc5D2TT6cxEEAZl7UYvBFOa2S4WJ
pAIi2lqDjA6j0QcJVEWvFeiBEQeRg6P2AfyOJnzbC2W8FsMwgkrWCa2nGp3LehODyP2BhRkSszTV
yBFOmVC8Nb27JC69LPww48KKZz0R+pnMS/k11Lv4tmO+N36gZHrdQPKgKJnpAU5jLxvX8BnQhGgx
qRXrCGvlN6SKEpkMha5yrcYAiqPIq/woJ76uletFQDDZBNOrMfkf9s5kuW4lO9evcsJznIu+GXgC
YHcUSbETRXKCEEUSXQJIAIlE8/T3g3yuo64jPPDckwpHlSWR2NiZa/3tiB+Zfin8LGVdqDtrY5ZM
IYnEb0znkhRNxqSvXk/tS63z7COsEfjGPkUHL6Ge+PCt1jD9tMiwX1Pa1PkfovDG3Q4vVyDdiCaO
g6gX/wkQ2v+l8il/bRRfOsI76XYA/hl7dcRvSbq+jcuGRCXiGZ2YPhVmGa1b/UKrm/+iBk7tIy1Y
UWCQz0HykCDxl8WV4j3KIRgPtNl9NWzFFpfYaN8ufMveOhk4vz1U0BtlhEam4wBtW56CYPY1gGcd
YEAJAzFwp8/FcDeGUfWiWQKIOShJE2gsRO6pCzfSXwJCNupk6bUg/CubaoD/GjtLMmZ10OKFoGw0
ybxeUE9JLZd17ZGhEpwCJQxFUOYo5c+VFBSqyozS0A8LiR2a7Ka5ffQMemdvZ2Nc+vNgbIo3snXt
ZWDb6LaMmFvtuYrCGAopPOu9zXrKRCkby1cP4JfxksHM79fWm0410W1rT8Yblkec3NLMt581gWHi
qvckIC03epjXAMU5ft/jhIyQj76piWx9LynYAz/LhbMkXZdl3jXxDj4hom1jB8QCMeJkzR2E3SzJ
UmGMoHRSUNeO2lIAicxJw9RqOIlPHbdxR8XNVl+HdGJlOdGo41Z8EIInjGPTulVwV9MG6H/QEc3v
E2ZtWbpo0zgZL2aoyeuLrWKpzSnZgOltkknDrqSDxaZcsesXfguPaApWmbrUa3ACcuvLH2O0FZ7A
RR5W0/O2kgj0o5yKxj4KaiyyJ0Ql2Ebj2gHzPTKK2AOdwiOIcOw1Q2jfl4Xj7x2mgTf4D+XG8pGT
MbAwexNHF3CLEsPJVbfUW12Q7ZT53fhjHdQU9QR0+bs4Kze2gFDa3B1vjKIr2uu2H/R8M5IMAcsh
jbDGhl+QEhteMnfoze9T7xJS2BALP99LqTP70R5l6N80VNXaJGav+pnQb840q85cDOAQV9d0UiK1
oO/LdX4Cgq9fo0WSU2ISIBGy5BGgciZHaH4ZLdwLB2+J9LeeutgwHusMCYblDNyGbTgaTyAn0wLA
ZW7+ocSPQl+Bp+z8uvIDxPuUyW5m0kWEwTQWBGkiw9l+KaA2KPgYaS8694UryEjqNk+SVU0r0pU1
94WZ9AXc9yGg26Xg/cqIqJYqgBvZ3JW+XYomuuk70U1OcVAZcV+QhIzkkImGK68qp8mJkYhk/tXt
le9xQTALcUjtODyYHvXx53X0GvvgZkDGlE8KdbcgCZ5tIkB0k7tc3ZRaxIzsJWvCTNpC0mdF4xCX
6oqH2fKm33YVOR8be2/+YkDrvghJCS6tpxk8WqdrFUOyDUuy6WX+sE1tV3ekNXNge3YR9DGv+ERs
YdFNh4ZgFL6mvNqfA69EQSjhUp7DYdtAHOlDYZkwV8HmHZJsdoFCn34sZAQ8e9yCMFVbD/lJAKof
xF05zvdYgkd6kRbcKadidESInIDYDtDI1vtukVZF0l6U50/mQO7FxrjkxxE3hJEulXTEsS+Mgq9Q
kW/vW0DgaSyXgojSbszAEbS5lO4FsX/4u8+C/J5wkCVLqVGq19gf6oa9DGcsl1LVEK5UO9aijn+W
3P8Fzf5ttwj996hZ+tl0v4dfqvz918OnnN4F/0f39ZcqPv8Co827f8XT9r/pnxIJ629i/tHhOzif
wwjbxn+WSNAVsdvVdzPPLiDbdTv/AGre3wiwgA9wC2AsCqwQXen/q5GwnL+BFhCV+jg8EZeCtf1P
aiSw4P0XyAIfO5aIiLQICzusae1Azb+IAffwa8NYAOVJ8Z6zNGJNY1cmT1h2X505MteNq4SXJZOW
t3CNZitj9LftV0lEIqH1hObmcSOi6k+U/s71Dn5x0YTQjHuhtyD6p9m28oStPLijc6r/5U9T/ghd
b5jkRlA/fJizha2QhFySsQfsVA55aNK8eF5dBQSV+D19dvgZ/GTrAAjT3CebxSXrlzSsCPIrntbF
hoduwTqggMWPMdg51s4xicKGVXKHxGEMMI6rsQ3FBe4HTne/TzYaWjf/d1FkyysPXYVIBfzaiJe2
Ex8Z9id1JIyzuJmIrubSRES/B0gHwxU9Rhtb3erTIj6Ec7ceWvRkOp5pVoL0LNvftAFt01l7IZLm
lbh9KzZHReZtN2ckWbtEVMDpG+0b4rbVT5fRsgHJbQabZZXtcVhUALjoqfnRqJm8YqUijqw2mPuf
PeoWeWhV1dMYOTIxxJZy2pwj2JpXCG/yRE5ds7E020RcTXFPfcLL3AJksHVWy97qXYo38MiG/Gd7
4N9Bo+x+oT7Yvjc2AAbIiZs/LLScumdVRvIroGqCKG1u6OXSQx61Z4OJbztGa58jUDenkOnWdYn7
rhgCbCrJDCKzEMVMj0RMkUJj+ob5JKvaeysDTXwBMpLw2dPFqE92VznPXTaOv2uiwhXk/WJ+Y7as
Prne9DP6PLhJqFcG/pAJ5r7oXPcjmDRh+gyKJuXMEeky8eBpS6WTdFZCITXJhmySExHtlsbxcV+o
rB/ZJ1oS5C/NHHoS23I5l+qmJnjWYufKgyhtut4MDzoLzaPfmNI56cYz3nq1rLcmN+mWnSyJUvbs
D9ASrCWquhqcPPLjUptkrt6E7C4d35wtJ51XTBkxbXYOCaUpLxt2Tyrz2n3GDMFSQxzYYF73DeFw
+xSKCPt2QPCQHTSdfdkhjPq1fN7bxZ0jDtB6vlBatesviOtaPaKGSSU8RO6wp9LWvIzftiqK9LVZ
lNl2yYaISiTJYjnxE/cTFdei7fasxtrurmRIUBsJiXAABOEZwZj6GdVzNwbRwvYLeTFu/rhR9w2M
4U8unOoASZVOSHfNH1rQkpXovbLsTVAC2DxPPVPlrVnQzPENbrbyXtqujMS3dma6smM5YW9/3/JK
Vg/YpXVxXCJOoAezYadDKiYJAzcXwOdbKadAf0OsbvcMZlMQ8cAig5pwPYWzcyBtdTbJiHc0rzUc
PyPBnoxb8SHyz1jBVJVxphzvVRAlmB+mpqeKitRl/71hUSpSk9wi/zUXJQnEVTWLZ4BtnyroiBaU
ODe8gZSIZg2vVx8BCUYgz0yaWVgU57HXfLq6bsKbOajXNs6RS6CxGLrF+E7CfAiayjGjjkNWONOv
tXC3x6wq0YJw7lZluohIljcWPSrZwdd9Mz6YrU9RO8y0ex/MtOcdiyjT9/5i01/NJsehBIcyV/w6
3nxdEjbJRgl6cLQzzbe5FBWVyqXDR8rQMIMAZ55hP3I/Vc2jR67nAwFkNko01EvnecW2jpFJ55qu
A9rmsiPCc+++Htfx90bYwgucg/xdBpU5HWdvmd/rHCoH5+88NDSHVEzNr73tjAokeWyqMxoOe0xx
1Q1zPFFOMce5EtRuDHNJNlbUlmBdU8u4v2dSqwxtE8sxvktz7o/57sHkO4iCiXdgdE+ILXPymtF2
3hDwu9K26RdbkNBWTiEPtR3dd7XHuxJCKGFvvmgpbOoTrUSkOZU5Md2JplVdHMeOtuiT1qa4qmUF
PMDzdLPbmsTwH74tWth+3+bQjTLTvxM1cV5Uzy9OmZDy6ZhJThP5i8JO+SqC1eZ/YxZ8dak/9g7z
2qJa73wx9g/klchrb/MVKb9Wg/JNdGRrkeVKkkQq+Do/W0S3w9noYsD0BLf62uZV8Ggon5hWEDdr
vbHwiN6Wssm+aPvxgrgN8+2pyxXxZr3Fi3f2HRQoZJcVuRl71tQ8ZXnQTimRqssQD9w5UcxCvASJ
a2nJMkfL9cnpKdhB97L/qLWAK0qKSlEG4OJF5uVoI14lD/V8mxB3LPSBcFAhDkSsrcSNivW1Hzmo
D0VdsXARjQcUXrqGmV+FTkYJ/NCMsk9yZ/HGpCim4Ae6tkkm9hroMibilep53lzn3BljxPW8cJ7F
2S42I+l6JUe7MDqT8gBTAWxV9AElIFjkHit7G/xzPS+sIKU0dZs220yogqtHCg6WQQSnZSchU1XJ
8Mmm8odnOq/Rg3CJiyYVmwBjwc2MmAZcbEyabOvuRtvKsmStLOeHlhuaw3qmi4h3wnyriFEY05AK
T4oaeRrvTDQeTSyBWl7Rszfv5A4FBTeyTf7Z6vTR/ho7xlMxusULVQzRB23eaJgYAWo/QR/BD+H1
OJcTilVNrs0ivNA2ys9TA1R51+bQ8xFOyFXAKEhUZmxg2eO9X4j+HJGqkSNZWob3SJQ3va9maxUb
eL5ERwJuMDbXgWhzbAWNZXwS5O13RyDTCgmbMuRly9mSqNgjUSsJZyt60VHVfZ/oCMIhUI8lp3vU
Dd9Ra4BOV1zX5cFequkuC7JenRbpIGdeFMMVkXh5Gx3sEsCSclvOpkF1GeVe7EROXCMuRbSmW7M8
uNLh/x3kLyRJupuqOi57yZxSA9BlR0AIcT2jqSbqsp4Y0GafBw0kvmXtLZzX+qqJTdQnD0X8F9n0
MK8uiQPLwevJJbkeEZEQyq+67dofHPnhLaXxsybL9Slfc+nHoZqjd+QotRtzRq6fDYvhlILB9K/E
D0bNcd4M53qgfoosuNWlGZv/sjxrmkx/OcMU0lcrDFpqhswxeEdZ2VpGWlM+T1bA57PaY3AraA4F
j184TOAAZo8u0GGovjmE61KxVPbZlenp3jkAA6j7lnH2Y84biT6wHJtHPKT9W6SX6iNXS1Snpg6Q
kCzaKd8Ivp7hp8uh/YGQav3s5CrvqrnMKH7fzOhpCKIaAeM8/WJ8zfj8rHn4za083HfSX2gl7qxA
M//I6rn0SuvLBjd7pNUY2ZrRdPzEvWG/adNoHibDIlPS6gTY6lqwvLij6pjLqCR/74XOf66B8H4F
Uw5xsUxj+y7JRQJSrNfoWtEqO8ZZAcKbMF2Grw1vys0STJabEAxPMRQ5nJigWiU2iCTTBhaLIAau
5wCNWLzm1UJvWWdgUTGbQL77fQ+lsSK7dmI1TPIJh858booFcW+bL+HdgC9pimd7QGflblv0uLZQ
WiDD23qh+xYgsQrr+SdnmgnDQFbTyrkcdLhkNwfr9uKMZOXSvkzautzfFrvWu1LML0V9CBpqVeIx
HADFYBTVp7TH4c01KsyU/twRkDgXtL3Grq2Mnxnhwb/9zjefKk4MbMZqB+xKhvwfa1UPCk10BR4d
wcmcty2DKaN9ATjJQROTJZla/PVA+I0mQFEWWI+yjAKGM0m7pB7a85oDPKEGbQ+tUavorCoC+ZKt
r2jX2ALmaZoiap+zvnNlBRTsonVlPjaesjGDzbD+4CiDkz0T2G4I4omL1YAEaNe9xgq3+oEcg9W9
WUiwh9aONhqi6BhGRObCXv70LXe0YsdDUAuruxMjWjXSjuuw5XLXTdV9Lov2o0M2M++mcAEuI+sa
cbMYxMv+UrwlTSydhcsHRaL5thgzG6AuJNLB2oDSJJo7gNaQJv/oAbev88LnLO+suvReh9BwSFea
hvnWMCLxkil7oqB8i1R4UG5YPBNQ2ofHYDOK7Ru7ZUdwaUSacdKCbn1u4Ot07IUWKZ8SSDk/8nWZ
zhmBy94hs8W80gLo0QVIfryNRp1Vr0tD/NQlIzKdeUkjiLbcS419OpuXmbhUTb6Nw+HbjLxGihq1
c2hSj5N0njKBiuo2MGJ34qw5Eh1cUe2AVoKPpkCLmwrPauQJXh2rvmWp8FhVkBMxKqiFrQNOvo5D
1+ihFW3gHKyVauxPIhqbm2Cp0CoCr1t7A5GR7V4qjrJUTSuqL6HRPwOtkfeQBBrh+qH2s3avivVL
/1E4JFmmjpGzkgbzVubnjgwQ+uUQrlH825GqetoFB6jCOqR2qXZQ2V9USL5Bkrc1K0KlVy50c/ME
s/iWRVPqcbM4MWh2254YZsYnw6+7+iojUEoQ80HfHrsJbcmpkCgWU5173i2NhE6YAjMbD0vDaHsa
aX7o4hUxXHQzrR1iTots544LN4o+YKilTnqQRx1jHJLZUbJtiASQeFyvavrAyrNwlf7RI5IxThIl
mIZuG237yi7AxX5Q+KxMUofruSdkXAgG2MJDub8KqxxTvi9FRMETSa5pQPg+0sCcayge+zLqTr3g
1TpSH0ZfFNxdxdjpCN5f1ymQqI7CEkbKSthnqfYy0IGB1GVrT/KbQsDRUWRwXWPB1gObgIqhD6ri
YgdFHpxzLubuNpvFUJ03mgcplWiysjxz/5d0WjPnFXgH7FVdpIkzAyJhRR+siINmNV+WtjiGpBGb
ie0Zo7pjzMbUgP+7tz8yJ5DyKAGem1sEkFubmAbly7cL0DYotkAmeaq8uSnOUvuFdeAHpHSvHvLB
OWwexgksFJ4aDvU4UiuTsyB+Vea8Wadgv95T1RmRcwWoy+yjcHiE1Je4nbg1glJt6bL1suHaXIcS
6BdtYpr361IejG21y6NLHQARhDZv//2obXJra1Fn3lGGVWClWNmy7uSaWRZMadQyDBIc3g/hUTvT
OF/mhcCa77C7pr4Vqpuab6RLLzQ8QyGXT1nQo5NSJWm1r9rLeR9xdWxb8KA3lk0cwwLh/Eoz2HLU
K0f8KvVQwSAieU5mW3re0YnKDDKAMisLuTptFFzHU98SPc6KO7Cmg5wceKH6KF4qfn+E7XDT17Xq
SRJvaLbpDmJx8zBhh5dV2je+Ks525ZJDbAslydkV+DtS0sCt8eD7oNfvteyMlzBoGnQL3biFKZgf
YqmVR9wcw7JV6npwxlVxo5arcYIQddbDRk+QPPlOw5YZgmODRkndWomNPJqodbc0zcM8O3wY9oaR
6DASYVAmfr/4kjTpZhovXPATb5o3wGf0DkTiwxS0Vs/ZvsnmFNQOClRvpmAz0Qg57dTaaE9POgpJ
yf6PFueaqkRMt6pUfgfxlNPpjWZ0eKh8Uf1Cvk9IuBwl4XTrNDD6DuMGq9hNYA6pL8V4G/ptcEcl
TEPMLizTG3WAw2lbRh2e6AukyHAZtoH+Z37i7tC1HiNh0fGuz627PuJKydCmbNXipitdW3wyWyif
fJh5HAuzpUzsKhR00XdiMGoO8G9hUnZW2B3cchN3wAPYiDyxUG1NQPicrF3l53s0dPMaLguCamOO
1G25dc16NFh0X8ohjJ4j3a4Sgw9vbZIhWn2zSrd+X9EAG9S2UKoMiQ/nxilR6ivLtcqBtBmeM6cl
GCLXecMuu9AIj4VpEKtMbZow36D/rBrtgs+0QjKy4CqpKM+KqT4YP/jyU+YZBUO/Xmk9WutP2pCi
5rJG+fI8TQ3FgrB+A1tjHi6MorWepw40LK+n6oYvE+VUPF+kK7fiPwSNaEdGBqnOZHN2EiLBcz/1
jaYUS2xIn73tlE3WMpwVb8l8C7pV5U8NVQlBfTdYPhWsZOpH1JWkU+PW8lhHjVRH0588sFrDy0f5
SMnUJoggtl3/4GVVPf+ews0mCT50vS4f0mIwDQb3rCTRPm6nxWyf8A7CoYTO4k9p7xOqmeYheJE8
ditFCms8ulNPEcxY2JJ8QxcdGsIHXejyqIfSmLgBIrrBROBkItV/5AXsggS7uzUL3N7JDip+clvL
Q5tQIfGwfmkcUPpB/FE4YDbyXD5sPw8eWlKcl0/MkxkT6oBCE6HFXAZedwIY2CUYVMB63DwsyAXH
RS1nZBxFVMDkmXJgsxuoiNdWHHQ47ij6DprcduJ5tjEUxnQhrv17VqHEf1O2X09PddYowMsSc0pX
wuZScMQO3iESXeOA7iH3hYG6GJ880sYrlGN2CE9aGnOBmIrZ138M/qiGoqYrpSDwPiqpbi5dXX3P
eTU6THeMLvBSSJXotbV6dXA30UOk5Qg5CmupTjp0KKGipDa4NXdVlF0FNuil4W5nVv/eT0m+R0fF
B9dcsj/qKvTVKK1UQXI+PGAhPs016z/lLspSf/RZ5R+tltOTncIysWu4ZpZFecr/aLsiyoOMi0uy
VZtiYAmuA9R9FpmL0dLFsySgJJn/qMUQLaIcC52S/OX8j6LMYg/nFDPk+jj+0ZzNf/RnzkYjZ4zy
GF2a1dchU1HfWg1NJBGqrHG1RlKHItAk4CGzf4ksWXwYlfAisKTaeJRFh/ewsiTM4QrCtCGo54t9
aZeuuNM2f1NCO6q6ASbKcaf0s7F7VFR5ANBcvLvW7rCMAP/Dqg3w9ws2jFl8dGG7PI9bNBtpKUIZ
IlArqLY35lFufLWz8ssCBUUNS7EC5q/BI+ccBHO0U9iLnOYqkjB/945y8xi0jFCdMFOWRW/hPLx0
eDL5hYW2H6pZLTq11EqsvnBzjKKifqjbpZiTGfcNqk+//xF2VUVR4+YFOlXKHtkd7J1bsaiFgDeU
YX5Ed5NRKTmHbOOLY/VQnHIL3roFsWQc5PbwqYPJVym63/p+DUw6TkKYxO+5NjdJl7SeH7I2CEf4
2lw/uCwoXcqSV3wqRsQH4BCeDr7C+ZGsKKxtHGowqtoYvTujzJEmTnCunLoV3+SE6aGCzx/CCf6x
LQkXEUY3/2wIXWLHkO52Q9VnT0UafVHU/MmMSXTTFVvjXAD9pQ3XX30oawHcgSEx/GWU0YxowZTN
F4lZ6lM7eZlmgERUj3FQXBuZx/VdUtTEjg4QzVVWYoGNmyasXwmfz9YUvwBo/2ys81MG9VJcImHk
MzRUuYSpbfXoG1wjmG+WyPBxGlDt/MkeVXo83S68btA/GAe0YQjIdYhBc2ilsVzskjzQRESi/PJa
Cpux5bTQNdiQwVdcB7/obTVbJtn30gw4UwR1eGnp+r17MEBJ6Dbg9CuuhinvGJH31pcOaxALJjI3
VlfORhOfoUG7Uy60SWtdaapjhMkJjw/HkovqIGfShwtr6x2hgQ7C3cPKKQcD4IOl139EmGs+h4r2
nCP9UsW9M5g9b1G1YZkVIE0fNYc7cMgcKgmOo1nHgTFc82qQFHIaLPnPEUsOpB51mlQhWeOtnBq7
TwLkZni18hJjLCU/E15XBfU1CTt7GuioRlWfO3iPHNSpSJ/wL5a3zIXhvUQi4NI4K/iTmRrROueA
v8F584n+T6lmLl6ifsnp+tKOf0YfM8tjiNEanazd49BS/konNJ6oqbmwACKrQNd6leXMyYfRRWCf
mhnVWbxekHOxrStrS4jk2PwE0fNQvWJpVl9Vr5FXmY3QH4G7NfWDr0Z6LG18l6A9ZQYbFIbd9KCI
izS++UHr3GJGXIK4x5/84jfCvJ9ZwnBPS3cor0d+vmukKRHNaVO2PbtwTxLlCCGUgD6t/HJlt02J
STifEdOzNCwxGfrFg27G7pdPEU5N8HU/PvcRYm96p0X3+38ZerVePv7937CP7JGh/z1JjxV26PRf
FzUBK/31f/46qG7o1PTXZRS/2o9/pej/+av+g6W33PDvkFR37Pueu7v4iTf4x/bi+n/DMriE/Hok
l5PO858svev97UHQI/ogKoJZfXfq/8PSu+7fGFlx6Tt01Ucw29H/hKTHJ/P/cfT8NX80Ah6J+OQ6
o8b6LzYGuTYYCw3h/0Bj9YHQy4h9cxhBj4r6ptsiesv96qvo2+xSh8HtZjXbEa3MtTI7pHeWvpko
d/uYXejauNwjURdl35O32N+PI4smxNdyYZdWDxkS65PL6vWdXhnvO7Ah5R0bEK1GZxYQzpJu05of
8ihaUQZnv+k2vg8kIvCm7V+awqqPdkCDSmDmHyslK6jjGP2jUD5S2XIZq/DV0g76KLc82/4o0Vnr
JmkCylm8xrnPRfU+deItY4SNV4hzvkLh09AF2PktA3O0gPDP6NSKO5Ohlbqlt6jenm0CCOyieety
nDiBDC92Y/wqrODiTuJryro+rsx9YsyPNm3uFyaoIXbs8ec6IPRBhma9NH39vvsaRsrTpEFPrmnz
jy+jf5u5xpU5QXAhnXTw+RffCuJ3U8O1Qyztg5laVYjQ0qKtz1RaHqeCn66yQHaWxXym0FFgYGZH
9QVUtFH6UDY8LFo6vzKbG01F5jMY1IqVcKSfFfvGIcj5j9mtPgKDtUKY/N5Im+R34HBCGYM5TAev
vRs3oKlVIdc00c5+5Kg+yBpopzMECv3n0steIJ8QbZl6uhNaMBsJibi2M1LJ7BR3yy4yneSYjEPu
XmGuHC5R75bJ2NfyYGECS2i964HrTNBcWjVeJskbUFKkQ9yLkEeuYohjs/wwhHuPVBDBGL90UJRE
p3TFV2sUX6WTf5VytsnYaa/BiOgNkzwiYvooGhqm7GIuq3EuNS08vCZloqLcPOezfAhqsIBRWt4Z
W4wTT8h4eWvd/gp9SpjyXYA01PqGtLY1LtrWTSl25l6x12dAYJf+YYMBztLDpWJkvEL7XR9hgp2f
AqQ/zomgyvJsPG3m/Iz1dwV0RuXvWcH96GaU62YYtHLTv+VS9SDr3P53a7R9LEM0Bbl074upBVUI
rHsKJj9ot32uoHrOAAPbjZyN5UczIXRHrgFuPdFzAO/85LOEHiZhlOfA52+RZXeHVOW+pq2MDEiq
koGnFLSqqwXwePaU9dU7XWOPNCwhuwEzZhsdGbX2Z95KLnsOsHvgfo2ImnWg6otvcy3vzFnfALRd
kwPRURLWImCl84jtJsBa0fKyc2cDaC5sVzZSyKrj1fXIxk0NY86vGTUuUWvycnftXU9wyf1W+bek
mCCuWCXALnZNQ1Ne6HTeuVPdo9ny8WE7fuvH7TkPWPlW037OFO/JOrdMz02o0lK112Jo3WNJQ/lJ
whjza1Y+cEPNN2JvY2D+CQ7kSGZPUnG+VH3jxG7oHYRBIoW7K3rM6SYPxTV8A9rxNXoabXnH7LKL
6IJb/D1mbM7860XRcAuTy3C2cjWnga002G71ZciJ8MluTB2bGbNfbJ1UJnwitbhl0vh99vbn/KOD
3YedFsGB5jc/Ye8N0Xhsz4hkbQLEs+7g8SEBy7AiASDibBFLlLhE2e4q2ffRdu9Ng6pxkpK67y3K
WAiegPGkBGMoQ8c4mIY5xs4OejUYBZNuYKOLc13bknWBR8ISyuuJv+aCVQDr7b6YB/3w0lrDC2A7
RWITR/4a9WG6rO1jMEgAoMUdH+r9g2w8H9n1Yh+MsglTztTn2uftIT7jKdPcAuSn8Cq0w8tUcFPI
7JfrF1+NNw8XMjNwZkitDn/+bhwmMFibd8EQ8JTViCmGiTJAtLLvYD9mOnbNSCN5h9hJ9PJYzC3K
gtk5tcX6TLrplz0STbMh4rqK2LN7y+gSZkxk/C2QCYXx1/1aI3zhz3Pt3UbjfEO32XLYsH+DjlVv
rTu8DAydV9i/EE0Z2zN0A8CJ5kXEisOMOU99kbS7w+7Y4r/sj8jz2zUZq224iWhSP5bIcTB6YG5a
dHjrSOdez3zv8K88Rk371hvVj6pnfcjpBk0gd/M0mPho3ax3Ygt/Q0JfrAvS6d9aDONnLEHqEfQg
INIGFxE9mAdgbQfz8vgierzrs1V9kCDrxLh/7D25bCVAk8Yt4enynNvugmM/tJ6swPYSPTteojb3
HhdSdEJEHV2QAh5yjdeAdZPPNvOfOoFfZRGSZ2zwvoyq+Np0+4if5A5n59vCj5VAjYYpjvD3fOWP
5nZ7XfXrMzD0re76/lTZ+NdL1s7YcflAVT68NJuIkrLiSajQ+GSpqHHXBJc2Em+8By/tsjt03OCJ
1MbfGMc/4N+Xg21vnN7lTAb4umUP2dKioVifcyFfsnFFxk6t2I3TMqp7KF3jyDc+uWnGuO7KLypG
1bFv4BtE07xZRna1SuCYucg/DBIzkrrzOYFY6WNASwN8YnyBPiLdJ+dntHjMe/jFxQjW5wXZ3BX6
fNDFpanujTrnKrXyb3ABxtO8rvVhcKlVhNP+EEv+tS75Uan8A9cgRw3mkrPBlH2m08ZLHEJS4nDm
rptLiIS9HAwIe4Pl9SCAnJ4Plgur4G2Z2U67mYdkVF8RHYjxQEZvYs3cgaXPd4a253ftGFcNgfcJ
4chPk8dRPk1RGG/e/kBouo7RqiMnhsxIaL7BP8lp0K5hiCRu6JEL7k+w0F2qVe7zfpv0mCeul1GO
ri332Sp4Grni0MXyU6yp25XvnsMtoAxxJ1vHTU1CGAaHXz1CXYEgY3muSzYwr+bfJ7yZ46jOngrX
vFclKuZoQzmIMReLFCFAu3ta3ubKgj+jKPk7G+JytZ+UyTQuz2UbZr8GTRLMJkZMG/0LiSjUxiGD
IPnZqg8ms1WCdYYnbHPk2GUfHYOyMym545ylohtLP4MgWLq4HhvrFzkV+0bdvYF/TYD33knNkOu6
zT9oG+b147iqa05/E0zl0OdMjk7WEuqw+gPZ84FzXPvBPhRuNJ4MhxOS7bzFFsGrGbgLzdMUchwA
/vXt3GPu0Z55b1bB0clt67oM+NbskL7fUscOHH+HCxOw1UTQWfgdiG4JOMtquZDsyeM2nfJ9oDYt
Idk3YlreWzRX/mSoOM5ytDqxCIpHbdjTcR14UWt30Ym93y++k390sn7L52hN8AH097g2/Rv4ADxb
hG6nOEXKZKed8diET2HhME77LTa5zbrkxGIltKRt79lgQ/uTS/Wem1xmrsR5ilx0TAQWksufw7Ak
HeWAhfOqKbwv1er5QH7CCizBHET8xnle7PEUZQ7oCt06aeSJ6KiRyCW2+3/ZO5PeyLEsS/+VRO0Z
4ONMoKsXxsFmmWmWfENILonzPPPX90ePISMiKzKrFgl0A70LD3eTmYzke/fde853xHwMC/a3dWEJ
R64/R/CZgtp8WFrq5Ymxx6aODc0FElq6dcNORP4PX2NqqAc5irqfCYb/Bkn5X9Ia1vf6jnqiicFA
tf/7f/3y3iv74A9/QBhLovBt/9nMd59tn3W/iqfXf/nf/cu/ff74KQ9z9fmf//G9RMq2/jTS14vf
nzAVjop/fVLdfBbxP/zzXzTjP9FdF6D0bJUAK81a1eQ/n0bln6BycpsgG6ew0Mi3+vtxVCg/IQrn
FZi5FE6fa67RL8dR4ydFxf5uQ5alN2HqpvU/OY6qP6KY/g77MwkkA7EgKyuknQOpav9JMo5IOBgs
KaEDHCHW2ULOsjR8PoyhCp+5oeG3AHZqxqoLAwK2VM1adbVj+TlKC4md6dhO37UcufImQthpunRI
0bLoUwATvbVWUDhrbpG5Y1HbEXVvreheY1mgawrCLiVXKdhOu0k3biI6TpGXsiaDG86sWjk2E/Jz
GjN9WpxTbCPahjeuSJcf+ZG7hYZhSW5Ctu51ejaWx1Iv44nBfxMSA9sSYX5NailFRtAlpF8Q8poy
mpcitCGtKUfPSsS0xmnt3LAO7ThOICkbQj03I8pnLNnV4E+iwvo/CT78Jpi0+TiF7cCRiyN66ggU
ml+1GTPBS1jYPH6ExnpbK7TtQwrCyGe+Vz8w/mAOV2tN8BhELU0+Ws5IyGtmos0GOUt7D4ijkigC
OipfrUKMQieyHN/iummUTR0IZsOTLHOQokDOVBqRrfhSFa3pYVCAZHf1JcnqbSTlWulNiYQQkwDT
ybrkxZBojgAAiMIg0JPebysTeE2qsDYWjGjmTfNjBktZXT11NcKN7dQLGeSFxtDR01FfM4nChM5Y
VY90zsqDhM5+xLvqmBmLqKc0LbFvijWnsa9KdFZ88FwmGr1+PMeJ0n8OcqFkR71J6u4SI9Uhil5h
vMNl0LOZc+pgdjsgR31HGunYgNwLVs0qvqAZcW8fmbOLdVs1tsyEg6854OiynfhGX2YFTe0tNCCa
BTrzUnygQ1JYm0quTdzjU5sytkqwO21R4iehs6B1SP00bgNimAmIpdGvDfmVzmCARRBG3ys3O8cx
4uehggC4ggVotp36rZwr8y1RdKFvp0Wtr5oQtHSVjizTTWKvY6Ogr8Kc41uK7CWPB+NkDXqVuXI7
YLtEa8iMJGBWjAegTpFutwgCSKztGZpddIb939s2zO7lMJDvC74gk589RI96Mvb3/aCWtg9hIcSN
lKd9vsmmyfpAJak9J2M5Lo6yTjQ2QTVH77LoYfpgBpQBbIU0ftVhmBTHHkTxAmBbfcGDGFG715KF
Qrya1F0n4uBrDLPoyGk1/EDNq9x1RNa8dYPKlGAETvneSYX6FePGelUQ6h/auNEeyS8uXmV1buud
mgwhECqyhma/1GvUp81aechGK80hJn2dvU6TQ/Kq0VWxQWs8kKMzhWX8apbGLKGEnmA1xI1CgLbF
VLDclMOAAQ79GUIcE7E+R9824aUWhKUZZ3vdDxzaYowUtc1wywwzcA5r040KWmRX5Hnq4I6qmkf0
R4zovYys4UW14u4RkhJeFVzpuVtHDb7ewJr7T+PHte5E3d5Q1ilXLm/BvYNePI+q5r2BfQdScNKa
d84n/FJNzGyAe0MdAMSM6KEcqzX1T6zRBEcCWOYJj6rJpmxGzPCto0d1ZPRDozjC/Cpj3Q4Dkw+M
S8FPhZ5Su5p9/8CEIA8YsbVqcCqgJ7Kh18tg05RCi+qwZq1GA6nr5ovVTSo9wYl1IQPMgGMidAYA
MPG1IGBwi38wvbQMNXqafO1c+2PUNu/AzlGwSHrVajQFUMP5RBzmHLEkzTi1IT+80RijctYpRHJH
+VeiQpjFgNahjKR+r9YLy2NeEnrCKKxW6oSBQZlOntYWQ+1Cv7T8Blde6gWUVI854eQo62jhr1Ow
pUaSRnBAtJdiVOjnuh3siAaCZUXbHPSZeK4kRczfZ9LbXlVacRWFJsvbzkbcckVighgytajonLKT
GBMiUe0vUYVfeJO2g4RSb+Rkvynw3yOHsofuLQxlZLlU7vBXyMtjTsgGHsleSG/lMaa5/y2kn/Kk
ZEZw5VbnYQnQxXwhgYxu2HOhIi7TYIqTEtE4+v8N/V8b+hB7/rpIOpdFh+cS193vCyuh86KfSyXJ
wEVHIIdiajyu8tqh/7VWWv+KsoejNURnsFT852+te0FTH/SyxvGIqDhjzS3+pVTib6icZLH+T5BW
CNT+J6XSj3yAv1dKhP3YpuCO03ACq7Da/swfGqyxRR+fTm6PF/UxQZf+CrxjS3igjEZRG8WBCbV6
m9cGYsxlMq6xtEwHusQSYJSxf6X8UI4kAvZH7u5wP8dKdgfwGb3Dv+0OGz6xQjeffzu/Ve3f0CZ+
YIksix8F928F+M8l929//L+jHl9Tkv76VtuU+Czeij9g0dZX/HyfKTaWTKhoKPhUKm9Thm/9y4DI
/mklknEXmSZ1t7zG3fzKRRMm9TpRjtTLpDrKmDx/u8+wF/1kywx0bF5kcqNwd/56FPmFnsW39pcp
RkLV/oi6wmLKoMkkFVYHlk5o4Pog/N7HyUw3lJsOZa/esBC5dAXa9F2K0tX3B/pShrmHlcA1aXBb
FwnGnmHjMGyt/krPJY5dvZZm4ZYiBCDNQMGWzxi5wZ/a4RgGSPrIaoYqhPT7BPQhtQ8yWXTWxpqG
tns0J2Zge3VpwucYRVKLxGvugrNNofCGFLFGOj5Egs1AGqw3ttkc97yNI2GytDcTNTSulDZ9ic0S
bslI+U6eJ8P8oYAyowf5u22PtCwm2DHQHUguQcP+ErCZbUzUYy4HW/VZKvTsW9xmhafVfXZtspjY
E8EsRcNzwTcw48BjIBxdIeHQ4Zu5pDEKVklyuGrkzsuQo+jdSNqDgikF2iM4JzdDSXDbT6F1zO1Y
3y7GMt2YzM3BESUdZ+K+hRIA1/QGdkhLWgGSvQ8mu6+2EgoHkFrHRtKIaxuOmI7MMSj9EnmnR9Dy
Ghrd19MWgE0+OB0FOwaDvqNpY5TWpaVAexeFjLfMzB50XIf7IprCBzusUA5JtQXe2Bgtb4YG8BgP
jJ42GHUST7eCr8aqXvMmTdHyUWdyaftDKwx26Rnr5xqbupeAgWxhf2GPUoFBjqWLqXKkN72EAHMk
FLKRUeh+CQT12AFj3nLBJHdR2/Zx1U5eCNM7x2WKzxVPSDdbDaP0KQ6flrkJjmBD4LEA38w/II7j
6aLJtBPqitSW2iw6G8xIYGoYTemYiUnXns+Ga0AYwCvbYTq0JldrylZqV1kh3eiDBuuWpkj3tjFE
jt3CiKF+Sb2qMMqtHUULfvm+dvpZ1g+ISzqcA8OM2AtMyRDbvF97Y4TgjXoVbfiUJtvQrMS+VTl2
WoN6LppFco3Unk92bdzodaEe5QiySJLNkkMVpGyRiofnQBmrB7Lj8psABdbHouEE28wtqoSsi4ft
pM5ARbWofgL6Kt8tpPpiL7Mi6nQ8NO2iJtuiKHWYvHJyUxuCG1DiqMrXdo1Vq923YDmcSFrqQ7Ge
ipo8Py1pXsF/QOUJMiuRaR0ywQF1HxJWpFRchBwFiMUYFUT03HtGgzcRbVv7QNdA3FExK9skCeut
Es+PSozQVGPhAPRS0kdEIH7oc10cEd9XbqGIb6OqJXtEhiEjYJtzeYi3wsGCkroj+WgX9FERohM1
cZED6qhg5C1zl/zSSXrhD/gZzoGQ7EsbFstNIUFBhkDUHpdYptyqclv7KENNdWYZVXBbT/GxjiPT
F2b7IhqBURsdGMa2uTgnjG4cUi6eQsYo0zEMbRSWI/Iny6c6FgfsIFgwMMdW+znUHqCnNCxQEYQo
IBDTC/LmgFbe7CHd45LjhsXozOCKQRgv65qi4d4hx7pcQp6tSaTAt/SLFU0gzhCCuUWjhA6iaehd
EvYfnLRGjT02XHGuvYpPRxCBOEkc49tUPZQiYBDYfCjDOj6uzGs9w8nIJeYcbTXTDQBz3T7Rr17m
rRnVMqpYFAMpMp8030HEDpnG48Ad+/dWIMpaHzO9K10G3iUDcWpPjTmLLnY2h4u3VOMYkXVw5epE
M87BsM5iEubvNDDjWtyZrW2iBeK7a1IvXevQBQMg/gi1pd8d5lzA24mi3dqIH0fJkRkhQgJfLfvz
tCL4UFztmIbvAcBcJER6HHT6ZAeXRmwF1I00np+AEB1qodDHbNKTHA+eHZjv2sr60CK/MjWI27Li
1Nq8o696E6KPx7+U3XdqxzycGrzMaleumVln0bYVsp+DG5DrcpfRcbXM+bsW38sB65ulv9aL4MQn
+6IZtuWgnC2FYU+yANXLPTWPmYpaxyoBMKCRx5yrx2AqMb3zoReEyVG9J84Q9EZxY9ENMRs8JIPt
5aHqF8FymdFkQ70Hsx6xbAyKI2lgjzoYZPAEK3ib7QGsZk0/C+NMKgV3ajKxKCi7lA0IDMppzFYJ
wHxFGLeZOll7YGGjOyOJAbizEWmbZFTiCBheOjGx7I35Vs1Hch+xp3tKHt3WnJJpwxSXWlVPULju
0zz1m6zZNgQpoEOXlR2TBO2GSAvEjwoGqQNtd3ErGjZZFIhMga3AeKyVsLG9VKSPJuZFkIsji5+p
CvCRxtw5A4uojzE393X0b14Hsd1pQlP39M7+Uoo6x99uy85SiFOhhd8rg6XEoD+AwQeuEZj5fm/j
CA6mpDsHkUwTpm/UfVpHwcWYysJlgtA4hVoeJkyMYO273oP4CdQp0Q4sh9HGGDHExFWLvxHYjyij
XVjZl9Js6MB3feSmkkVzWQ0rr8QM4AFF5Qnuhg+8nGcRo0iBqP2+FCpPhH3J1UXZBSMzv1Ar73U5
ALTEOIKi5a1DDo7+DQ2AnhGVTI/UYe30Yab4YyLdiElezplJUESSjbcoyQ62XqjOhDx8z7DoORmG
0OXkdujn9oAy4FYO1VM9KiyOQ7azejXYWI2cP4/MLVyqh3HX1fQWMRqYbyNhTYfMrostkRxoDm2S
Dn1mvHjbul68RhrTfoPFu1WZf+NMsymBBoB6IH2Uk5HnuafXcfoS9bL0OprLmR2EDLoeUs4Gq5P2
CQ76YBSysu/qvvBY+0YyhkUI90r7FgwK/X+5F56OhAA/Ns6eLdTkVzGFuiOZwf2Y2avbnVXPIB8Z
sOQAjRNJeUhIUJlfDYW+JeBHPyGY24mr5Tmw89EBXHpJl2VTDdAPuqVl7VMBhDfqacBse8jaZj+M
0quIYyKNaoJ/rNaPJrJGk1a91ZdcuckT9ZT3sUZMgpBoLiysFIr01VYjQQPLeLfI6V2v0+AcsVpg
Njp2meFLfelOkZ3iXWGrkBbJcAMVTnoYL9tkgI+P5sN0I8pTunazQTHX2au9Zn5s6RGu1mdGaTNy
306orxYHc+TsCtPHxGLuV6Hqq2xnzOtnIwFtEA7o7psEa2Uf5I1vVKkau4OG0sa3oqY6V8GUHZZs
Ei5p1Q+KQulk5NpbYAkGROgd9ikcHtccagfDwV3UWpck0VUARbWYT01kttfWNBs/7dB9UglDgg0k
Y5vS7vvAy4/tUmDlexRyZ4+O0QThm97Sr8DPDiovxoir0piYTyV26tuSb2xjx1otOxKaInpfNq3O
UXWTRQFnLg38mWb7Iu0E+v4SF7GW7oJWl7CYlWblxVxT7Pj1MMuHDLKYU+d5BDY/4siJoqlUbwEA
ZvgjQ95QWawLLoDmTHOG/jNZBjehMS3XrsoWdccQEF453rTi3M5K/U2eRpqD1Lr71JR7dqNp2ION
4kZTUNJQEVgnCanDplGgxJ5NKVW3uVXVPgW3eZjM5CXJO2zkCrEIW1T84tiKUHuh/0ShA2liE3d6
7U9MHT2CS65LRNMP4N37NPZiB8mEUXTYdXLl6lFjDU9iYiSxrTq4G6kkGeNhaZp22spDUt40c49g
TQgJaqOYMCSFTlsWZrtNpnIRH5O+tDvJXvtMohPg7/LSugu0OB93SNHnHLTt1DxGlswDo3cFjgS7
jp4yNVgGR8om/VQhDB9xNQ8djC0zDJsPlchVwrhSnIbuLJQogxCjJUzP+jw2zmVZFsWRtbqRtizj
seRKMXRJIJjoP9C+aWAGlgFfImTWWQ66bWNoiYy4rq11GFNGbT8zrrfaO3IIuCTR1Ex489oE8q5G
P2KNlsVo3/OwG0btMYCQzMPSx5XygidKoHIzrFgitS4wdRdfcvttmiqr3WBsikmYH5Iw2qOUXZTr
oC2Yb/JlblH0aMSqcjZbjKT3CF2wcOpHIZiwgCzjd+S++QP+g2bYGwRBDfeIbgHhccBkmzaZA42n
Yu7rcGObM9NpttlmeCt6MowidkYthkaAPeWgRpJe7tF9Wc1uiBkWLfMQT4d0SKv+OAaU2WqT83up
GA0ABqMsx4wfuk0hcYBJyvhzLoZwr+LSec8YtbrRogy3gdTpe2sujGuUW6DQSDn1uT6Sk5it5QS4
6mgek9GDg1SKriiEsoc4tFxmvA635d7SpcVNo8XYJFIru6kpPRaZdMHS7iupMPaB2po7ElpdNWnL
C9tGtbELTrF51Lwk+Ak8o69rr8y5e1K7981W1Hd9HHdkP5cE/IxD/lKW1lvQttYO5+5TMan1KhJq
SA4oxVUJ6ug+kPGD4iLZNFX+uPRR6eV4yNOgPth5aDtJP17Bl7tgtYWvZtJRpE3Ax1VRSwkHT9sa
RQP1xMBpOMdT6i12LRy51G6JDnptcvvA6SBw0MjixqrKrZJ2n12Jsaucn8bRvhnn5DnoZ01D4zJ1
9A2SJy71a1dHV5xeHPOk+i0jjrlL93rRfU/kcpcb84ksQX03JO2rkXAB0EvluNy0yGSuRj88rOp9
UmPiTSLpSSnku7qV/WgQl95uxKbLi0Ngj5+yDQOgIsEJMVp7D6gOz5acX0NtvEuXGrQKtBM6uhBc
quE8BWQimcq1myTIHXL3ZSOvQnGN62iaTyT7UIUOFPHlBEx9lQPWw+1SZi+0kb9xKh8hnAR7o1aR
BQKiwO/uGHK1XTfBIt7l9VcSAE+mAZxZbGWq6oHl9ll8B2eUjW9Zt6APxZxV24MLsUjzpSDZopVw
w8x6x2NJTT7vLUV9ncFtMbGPX+eonXCsxHvENa+ZlXzXgIMfhVx8o++xh6dHGFbeuchnF08p86cp
VGSPkLptL5tvElAeF6ogjXgjHv1BHleEcwl2cuQL627MShuwBCrLW4faC5FNwudGcYs6T9v302o7
kA2nNxYVzQYfGX85w8XiVcgq7l4OrBvLyj6wLfhlFyEAYkHHtJgcp0w+WaaE00EkG4SKq1pNgOGS
1bvRTB6LVL9tk4GYFr1h2kbEuWnxLVvG3rTjvUJ1ay3gIPn/aaWZW6vL7iupBTUFZs8stlBp72VK
d/yGN0k6PU1AIh6zPveYC6PqW25UO31U5cGtOusQDfK+rKRtvDQ7czF2TUOyCQPZzWRmdO5bdLnK
eBy6YNcE88Hqyadr08cMT6BhZZ6gpVrYxb1iVeAPxuwgmCaKQYtPmBQOXSW2Mt4itZUeA0QADqa8
TwR3mgdVXN3KWncI5sILFftOnYN2F8084OzzNTpYzatFqm948J1sbq7WIlmXwagv9E/2tGpekjb+
CCgMF7Zo1+rS4CZWtf6EhJOg5bx8baJZPdqVUuzoebtNxIqR4Bl1k2geXRzW9hXWKAabZDWLy63h
cY56miahOiQoaht8tqmrBl1+C0aQtE6lOsYN22/TAYKH+HrBH3ePb9GzEmmDgfFsxcEDeUv+goP7
rg8j+hXSysaoZGcSNf0Ne4tDwzHp7hyWSjsIk0kdxEct7aQdjR002RkqdE2/7xbuW61y2NtCt5bq
41Jbmg/uOt/S7rgFDnOgqcXpm87kbgG2MAUStMJhpyOa3JLn5SskCGKp0t8XLHqtZB9MNMn0mXhQ
YnCwsHZu1ERFoWnvV8oK5yHwRIZ5MFeGZW5T1FT7ZNXUWdlOm2TpLDU3TVmf8rFmQDlzpltJtZpA
kGwDpNGCj4JRsIztS61QlepR5yYBwM4mrFy7Dp/bUuWObbctWzZuIsfUtSvr9QYmqDvq5P901PG5
qUpnRU/vgsD2s8Lw5u4uq8x9U1uPsrK4w5LfMdEjAanZ9wqntYIaXVCSKqlvMMxDoEnqiVmqNjBj
XeNsvhDQZXFHjWn9ZkWLBwzloRk5ioOAMnwRYlXVJSi1rVzvhlL5LHJpt4jlC1OQA1gep05jZDzT
wfoGa1LANDyAXzuHq1sasyBuf+MuQlGzsRLLIzNsDYZBYR+b9cdQF1itx2/w3c/ZGPidmFwjI/Gs
yl7hczhYFSlWKoOGTFGCJR6vK42i0LvjXNTnkZrDZPBcldrTtATdBovec5Knl0GgbuvbY1EjyE8k
86znrB16QBOjSY1ig2HdM2b9dW60S6o3N8WMgk0gR2HFzwC4dGJPIfGES8uXS0rxvnylj7afjBwj
bIxpNwjVfRCMJ9lmalqjT98o8A04uSqPYVC6Xc7Q3eLHgHuYzkT7mRsEbPeWjJM41Ww3nmS/RZGC
MnmNbVX1Q6cXhPsooQrgPn/LRI4TeWjJQ4IutxdRQktVaK/aREFZM7DxM6J+mBtyFJyHqjlUucbX
EhURMJT4vecSuNjbzO1otDvqwdcUe5AjosYDjx0grUWzPbT2bZ5kj0XQ2+OLzTGKUjbWZjjWsP7h
rGM9z+MyWKGBZs3F3Fl5KGXyfd5GeQbb1qqmuSeQJ25AvfYr5thfrFzBwFzBBvbBLAV3bWTNqh+D
4i2PWgIGd5uBoX1ccrRHXA9SxT1tNMRDXmVR7sRahsgmDnTzawFHw9bJCsusmjvjoyTPZ/DTtNO/
sL+bd+WCuxCOXprSjYRYv5monkxUPdCtYadoPZ3NSlow1CN2ex3VUKQOQaHI6hgNFOx0+Qgjy6iY
KdiD8kjlTDy7glA8cpQ5ml8mE4IOrjWk+76Z42sh+IF1gs9oxY8K4tl00watCrxMHU3DgSuwBDti
E7mM5OnBMtpUmt7UyJUXs90DSjIACU6yOnl92vY08gtL2k5zmX+DBNDdjkBgL+SJhSiOBTWv828b
u1WfxX3XfH52zN3+Xxi2GczB/nradn7Luj+O2tZ//6sZ6yfdNFZZ2Soyw5r120hXaD8JYKVMtyxh
K0K18IL9MmtTjZ9kKick/7ijZPCoWKjaEnPzf/6Hqv9kyYai28yNf7Fw/Wmy9s8mbbzVH81YiiLb
lkrSsmkxuGPw96cIIhk5+4pkAXdKU5mMB09BKdwT2VUY/W0B+ySe3zpVvYrsbWHe1D/2JYIitKdz
dCv3yVZFRD4lp7xLCeG5H1HNlO2ukZ8QalN+yps4F15Yl7i7MqrInSVuF6VzDP1lqc4GxqT1rZlG
KNOWU44zHKXqexm5tuSJeRc+GtOtTIpP87AqiwamChNImLBmb0OCBhCuDNySJJo62xoINQB6c4Q8
cB7dmTSUjXhv5blLGxzXEULs5jPLExxHuCfbK/Q6BFCfyCtWoBlKs/uhSDD1fBENA6zxZV4PGXn9
LoL50snzXkIPrkHvG8Ndo6vnVM79eO2Y5i9W+m7qCpCHkGVqjSFUNvBuXBE45Wh7zawCwf6uVNWp
1OkIA1Ee3ia1fNKt0JuCEZEJtCp15IgRrJgHX1Shjw3qGNYRsOrQF5PYS+XAl9j5oxj8kr0JrBMH
t2oHq9UV0xdEoO3AbMK8neNvWg3TGQ1g+dqHxzUqblWCg+F25uYmj2tHtUMv4LQ1Bt9zZUN24UZX
dpn8KZbv1vIg2W/C6J0OxR3xn040v+sgKbswvtpB9NBbDDfNnd7go0jTrdzOzmS+QE+ldcPUqho9
SWPwqNNjhWOXiW1QRrDznJbek11kTrik2yHsLwBkQIXUjgIPBaqz00fqGkDnVEbvNdXgmVN1o4Iu
x5MulNKjIehFESEJEqGJVu1F9VvxA1bBrRNrjnwch+gQRzRAFjxga27UHB/JCoWwe6+iAE4+EMYz
aggdmLOuRoyWpW2ahpZP7CplRhcSAiokE6mgycHuSO9hY+g0OagLDbZzepYrI2tvoNVGEg7fY6uN
Ji3P4WiGdLfoMFdFvKXdVBGYoppeGMNSULJDaDwNw2sFXTfPzlkb8IvyGXgS1ncM9W+iJ/CHsK28
eE0J32mn9dixT+LvRFh5bCRAkCYXTdnGqogKrSm8gK4vET2pQHF0gBRtrfpwRXZF1OGxYUKKl2Kh
vIm7yS3U71BuSVMcQxoozMmK0Omi2a/Zx4xxcjVTcTLzCsPDkeTTIO6rdLrkgfu7lfC/SMYyQUL/
LkubBWxdYAiSQqFiyppsrpP+3xGZVSQFdtQhxlKyL+iARBg/IplFjpkzHXfpynDyJHlMuEtjnbQ6
2c9m7gGe9Kpl4sg5bsss8CejWof2/oBVItSIRYt8INC8zHQqcgemO0TdAGy6z0hJnJjXiNohW5Am
DzLEks45OSApELPhWEZ3S+2XJiZthULGgjgxIrNTv1FKKyqjGxm2fcnxlEvPiHaweMYZTULz0z4i
uKxJgam6PeL5IWVjn0Rv1Lgt8S1DupXGh4wPAcTesWjNGcalje7ybnb06WeJ+T8RSPyLLxUpxu+/
1B5SXVrCXcbO8Ch36VUrEzcC1bAg5MIUNFfCKeQXEO6LtRVz49Fa+hfX9Uf419/FQD9fV45fq7BI
QxQi/ym5e+VsWyOEROph01OJmpkjB2lQ2F6zyE2M9wViSesskenBtZMtR1fuNGNfEIBo7qfAS8sL
SwUeOzk+8dRL837Sj6EFZwwoFo1CY1fBQ5b6yz+/Hdcv5k+fGjw/uhZz/eSEqf3xixPcMTGKo37T
2FSwmdvTM1jM05wu/+L7WX/QP76RapicUPEg2H++QmGfAYrN0SASE5G54CJyArinbWztwvpfvZf5
D78WXQxw7NQRsoHaXtH++GuNljxJShDBx5ZOVmHcETawB96/C/NyNxiDW2iLW9CmEYn6Mlb0gfCF
Cn2f4gPMZSTs60hp0xV0o5BDP1r480Sa+SFsyTnLn+VQcqEeM9OnIJVzjnvlfUIQy6g+RTy8oKc/
pIaMrIp5S1bv0XA48rqa98xww5ux/Q5VZdvp83WBWmaBqjCaw3TBx1NbvacqJLvNt3QFEMDohLt8
zQwfGtVGZk2UEYIf8mQ3A3WyvNgk9VbfGJHuS3k6TQAnNPwe4zh5ZpMx3n3KyPnumZhWHNelSNoR
gZ4sX7l0DdP20ERbhKpIZJgjBRN63BsxkHqzDpRhnwhKZzZEq26cLniQsz0gXvrjO7O4LemggTXz
R5o6zPlpULFivA5h44/Vs6Q/rduw2aRbfX6OyMNQmUtAid8xyqfjel8xrItR5c/yeUQtMs0fQj6l
AN8MZiE4vuYkdursY7byAyna9BYPc09Sg/1liQ+Tr0CViahCJFu8cQ52IvNiirskvwzIxuV92t0N
a2wbRJxaIvF3YAb9YwfIy2cyQNwaN6UsYreXOFsrJ/K3yBpzpJlhcwlUzmK2F83bRZ3dlZZDsBBN
EBlL3SENJ45wWD7LGYAijJH2BFaHX5051UJTcFH3NEcerKzbRuEaPARxRBtG2szabgKjBEjISXCp
8cvjNtzYbG1L33NLfVdqnvsMuYbwSlo8dryLmu0aLJIEUN7m7wmYsoSChzhjzNCs9+x9PU6i8JSF
NsHdEQBXJA66W0SGZzfaPmFSbTdPqbkcRuOAT6hQt2DvoBmhajWeBOfwoa+xK1+7XmMpp73NlrpS
qXPSJSsKGalodpjTHeY0TFxvdNpZfXBLYznIdJ6Zbsut5+O8zpUXSyw4N3lZj2xp0rahbhGCc4TO
56ZzdNATe6+D8BjBtac6wjCSMhrMWUV7tyg6EMTHQR/OdMc2mmkcRLUNwkcrwthgQXMMVcAbXmIR
Z6zEmzwAp6NuLemKRomw6Nu6/z4iWidjmuAMkJ/ygbk2JEiyOEx/tNpDawfUMAlwr69+NKhHDGJQ
lDtMqF5WjXuBhEGpiEHYGd1dhc0uAW7LsxUQPzNqOFkQrtjhyxpTN8uJm+H6LktlH9lXyr/R+lwM
kK4RdZ3tmODmFPFUg9/TBfaLHTPyI8GI7pLjy4I1rMfP/fQgq/Jesrg6Y3Sf/mDlhI4o6H0ol0CW
PLNqdn37XSq5XtrL2GsOmh8SocZDFIT3a0lJApTX2/CFMSZo0eDD9y7a5wqaoUKtOacXzZD9rn+V
4+hRo0u40CkxaghBpDsxBAvO7do5exqARy/QMeMQ8Dalpj47MsZeGM2gUjYU3TMFKQSCDQr+DdxJ
Z5xMblXMoTwvGJvVmTFvsbH6Z1M5hyyz7fAcCBzWMfclWFlIn54GXAdsFFS4l1I+tJJX4Z8miAw9
2r7A3c7YxlcR14Ms6l1N85ToqQahE5JgNpfpkz0OJEfgGo4Jtqb46EV2MbEOMuT01WLZMujcMIzw
VJRRAxSafO2WM16f6IHC8LrUAo+KMe0SG4+EsVcb6hZjbe/zGDffwmYGv1PvuVp49J/65FEUZJQl
AN/oAdFZs2VtH8zUTskTziBvKenO3mfTh86xpy773ZRXvPUdo0g4gMshwl5O28yRo+ZWau/qFFD/
GshkIpRARG/Eu//D3pnsyG6kWfpVCrWnwMFoJBfVC5/nmMcNEXHjBufROBmfvj9PqbolIVPd2lU1
GplQAnkV18PdSZrZ+c/5TgJn35I23ACat0oAp4gSfvnA0qDgouW0R5jjMW65SvP94B9xPqBW/ONX
AfS7soxbeNcrYEvLKNL4wfhNCZNey2uE+2McXdjC3LZmu3K4WjtzqaEj2rxccwVh92ID8JgIEnQn
1iHG4ehkKOgutCDvxdUPhShXvmIqmVWH1P+yQB/xyOtD68i+Zxth94hdAi1L79OfD0OwG6kOyNwz
LJNj2D1l5q6Hgzy022zYDebb2LNsdqcG6B6S/94VNwZRGXuZjXctDK5hF5nbOjyI7uRMD5qa2hBg
nM07OHlYSWxQxOTjdqohjm78VNNryNmLvQ8Zx5XKbJ4FNAm4CNvbsXmfy+f6+jpFfgGt9m5Q/za4
zbv0A7iA9IY+N7ABfDqI2N0TXHtsveiUaA4SXLQAuxe0YUNlMJf9hCapVyPOIa8mf117F4Pzdwfa
fobe3ZJs9RNcCvbKmDBOjuk6nzeCM2yGS2N6tKp9RTY7exu8d8vOnzDzLIX1XThsA2cQqfS6xQSl
gSQS1KCRhJpADiaxvZrfp6FdZhBdSlIt4TJO9g5tKQYtEYxse+pVRAFQyMVBxwM840lUUw1wN/OF
pTMENstbTYJVm0t1QrXDRpMzUKNNkKDaAhL5VRDdNGR5PXwwsXVoeZi69bbonN1gPdFLemdX7nry
Y26WbEs51QbDz6IOjBfiaMDVho3meBXXD5M69T3DD3CueVifrPxBsSp3DKP8ETaq98rh/uL46CTN
Uzj9NAx9UU6xN8RIdJbJlcq+oSUsmg5sI4bXYI0qwRfzZjiI10GwLulgAQO5pCz8HDAiCOG6hhlI
25Dj/OPoAPUsXOSFfq0czitc1rXEGIsH6/r+fc35COODRVJRmngAm2jbl+ljQuBVV9dFjkJRgnsB
3ZTFEK7TyVhLpgvgNJmKYhciAhYBRgjX177LFA/axKfr8A5d7KLNXJ5tm0lvHFN+Nq8o7YCWwXqO
X7cKilVp7uIiPWAWg+WhGSYna52zk6uOQ8niW1EYLdicALfEnVKY0wXU8ipGV+nC72YqVooysLgM
wffeTsEBiuTCd4CwU9aC26kQ8zYSxspD8slsd1swPfUrl4Ku+eSkoB7DlEwd7AF6xXBGbVsHm4DK
N4XpX0jDnxpH0aQxPdG5Q1BwZ+lioxXzNboEmH6eRUTFdCg4tFerrH+ewJT3mI1lyJWawoVzVjKd
LvTGLfysONfdTZGx/SjoXbieWqfyw06bC/nKvd1mIUPx7uowWBT9l+KRCbDk0A9EnyWIZ8EQM2qX
U3M7M+incGKTynkfsBGNAw700dqTxZcD12bgsY+ki+jyrqZpY09X4EDDDMpdhR6rQ0FroM3uk8/I
h4o/UFXHCMk8OvDZJmOi8QO2rXwr/Ie+w+sWsfyVr1zNIoTCY25FgasWbmKGCQnpd5WH74pRJ2nJ
ndAclat5NVbP2Fo2Jd71vHqayycOBXatNpAzNsyoeYZt2vojosigHM60rL5GbXbo8bg06StdiwUG
bWMctqM+OxM0yUDlN8bYXkZHgf9otok9bhHhXJEfBrZORZnc/+NU97ci10iA/PfPYvLvg9T/41/m
rf/wb21/VpeP4qf681/1XzCUfeV3/WtZmsclgZbk92Gj6w/8Fss2yWWToQ6uqQ3b+13UiHSISRBa
BujBAWVeEkXnPzMgpLL5//hjC12H3IjFn/0mTBtQwiQd4UTUkHmEiTr9dzIgvo9k/rsTtCvB5CCL
A5/in7Zt/bnKK237hLLN+lm7nBSxCq2LgKcvrdnmYcJbEutcHOIrlQL3L+6uNwfoNR0Wjj1tetRo
6T4MzgNe9it9f0WyOGDyoqmm5gewyfrGfTc/1HramG1xqIpj04Wnqh/6hZwi68WJDo59bxko/3Jn
dyFGHRiUfT8Yz5X1VQ/WCntEY+9Kz1m66tNoWhBiRbYvW8G2xWqbZZWCPGyzYhGT2/BgqNLqunKk
/zMEjFtarCO9SmiJdpBu+jDFwMT5vIlu0twJCBX2+xy/ZVAA5Ekvk9/eu/M9XVywjSURTszW0TAe
msE4gAhfXDOY7oBB1co41RUdtMwe251J0TPGQBNT9bAN22ZndP22tQtEuHwbu+axofIsHN4Hb2hp
klYzFULXvATQBxgYlHKd8ThWiJ8lpLGQsSahQtCLSK8zg2818Purfp3GcERKVtsRo0Z6df6zBbua
i9lgmbZej9033KWVz6EkdqDA4m1un/zgK8bBT2c2U+w5uMeZdCGBirmUKciWwoBlmvVnoshP5Mjk
zrGYRE4muFDMOviRXB4mVLb08c+YiiNhYXKD+rKgyPKZvu5Nw0G9LNOdrznDWxphzLC95mwmCcTb
NDoYxckWHxiaX6XEXoaf820uPtNgWjHGHYMKT2jmrJ26I7ls2Z9hDxItN5P+KB2hLv1cLZzSfe6R
D5gucmLkS3Zb9p4FBeSu+diMcuVF4bNF6h9MOpgP90Xi/KzUeCl6UvjsztRBu/MtrLIYSehYVphW
oefkKC1uTif3JGDpE5F3zs4g1vh0oZeDnrSmNRiCY2XB+0n7n00I8muuUFNkuTareu9cQalx+21R
ahL4xVYEwEv6ZGPRXM6skIk1VCdWjLkHR+KfIWZfIeSLpsaMEmYipwoKj6tHibHwUral0dYa6FTV
BFxLf+f15ppveZkaYNVgrmHUW8S9sRo5/M7ZXR9wKogDzV6Cg6Kvt0bt46JIbkIvXXvZsCkG687G
D2v6DwKF3GxHe4nre2Vg2RDO3qQamn5KdJyGjZdxSAax5IgKagzk2Q9VPRJQigHRMd0AQ7TXYb6u
RBjcWoFi142UQIcqBebGsUbV7VPcEP37hOtdlnc9XaB2TCVyaa41vjHsbi0l2rHeTeZ430MRs2YE
SWRTF4Xd4VzHXqnHK23ej9VLmICEw1EPuRe/17AiP83aOF1S4HvYKCH1mEeVIkKN38b8kpivNn6w
nDqwu7HIViB7aILrx41tEGzed+59ppjAFoXoObreWSl2CaZJdneYxPgAcG0/q7uKmz8Z2o7dCCyk
qdglsSY/dWMP0TrB29aT7SBWwHY7++zoxoxHOQBioXM8qdct+QsgXHun5qSQGbdV9iZj+zuM8FKA
hu6Hxykkc+ZyN/hzyVX1yVxkSbHbgjqdVUvAQU+fHYXZlI+ui5g7zeV02TCBCe2nAmN+w21eEzrR
DVH2+WdofJcZ52hSNrV7P0hiRuldmoY8Ii6DmwTH2bFeyRRzacPft6JPS6Mb5+qpgsaH9d5c4/04
kRdZYMkmlceeKQayi5zCJuq2bTO8MuxjO/qUjbj0cCSlu0GITa5HasQdc9rEwHspBMPKwFTval/I
7rr5JfA/AowlHHIWZlxuYJKtue5QBEz8XE0V8ssLTu9Gk4VLrxi+vXY+zL5xmqcHM94DhjF74d8J
p35UXbKKo/btavGKI2OXWWyTq6KU+5y8TwElOphPvtXS8iHiS+sm3YWCsoYO9ST/VG58a9iwkryg
ucU2/w4CfIm/4M7EsrVwpPmmWGtaAhbvJBw46ZaBdUKwXDdDtA2cKlrQCt5gIopvOBPc2S24KNcV
mjeWHOlcubRhod+DFNUVQ1ZYqPM4y1XttnJTd8lwqSrYW1Y1pocMxE8zd+auEVa/rnDpLuaI4zuw
S8aD+NM708v3zYjYjAF+cE9OHU8vsk3UlvBS++SwS3Vw9S5Ncvo/hzGwX+C8Zbt2Im4xSCWWbmVn
r22JSCHwv4ZA3FYRO/0uzMUaLGS4VVdNnDe4EdWwE43/o6hBXxmKHTW4l3qZjhQhEEbsDzmqzVPo
wt3DtpCw9+VJVCUuppMrbzge/JeYcHsSY1UmQvmM1QUthsU/8MY7UpTckfGZWddTyOEycE2s9hUF
ZBQvPgeaz64V9zTqRZwB59th9sd9Ptsr7PovxOQR7DBi1pupI7VVf5O69HEzmeWn1dQekk1ozgtf
9kzswoAcDxfWzJYdJNsCzNuT7YL3GvqjFvFuCuaXruVYO08/ko6uXN6B2NjJtNSu3JNy2lPAglpK
UyBIPLAMV/4yi9LScQ3G5GAhaR/oV1hTX8xyfK1c+6XmZBZlLbGhctjHRXNb1O3GqNRL641bdI94
Je2pXdmW6W+istlVET3sxD9Z+5U3X5eXRW3Sei8prIphRxs7GPwLetb4MBOj23FUp5S+P1IH5H8X
ftAe87pUCMEd2kNo+ButUc8bVyFT9IYiepQHqPNJlzhAhaXq7jrDqWFhK3HDWCGcgY7EuGrBDvaP
pWAiLCggfZeiQaNFeW0tqGGCFiBF44+s2DXUWJTyBamzel8nTGzdWntL2df2LaNWNkRJqs7lmHnb
Vmhx57dZgj2LdoPnsJYi3stO1HcEg1GuFfaEa1TEQctQCRZjeF/4bDO4M9DiOHbNfgymMgmZdISY
pg+eASqHb2IMgJ+prDhkDfcR5zzDO3JX08AW+N6bQJvklFN0J8A/E80BnnLfSxOONWlEGsuDwCeH
QWXla8XFgPqMs38Vk4uNNn1QD8jorK8Hf+jyk+gFVAc6RPc8E9012Bm9yebYocaEFCWYIL0tjGw+
dk4U3dkjC0dn6fJsdAjLmfjRBo+ZNx5dthfPPS05+04AndYZsZoqlg6KUzg+GIrmQ8Fvf5G0DqL5
hs4qgPi89pWSd9Ws/XOgpuqOXyXcJ+l07+XhsCpSYLBlirCurQBzEflot+jJ3/ELzD96UmHbHDAt
GDp0hsIPb1mMcZxRObNKJydkP2ges9oxLr1VlZ9lYpbPsVdVJ3fsJLceQlSvfV6vnHWEZbfuC3B2
a6Kb8RMwD9oi62YLMR8d2llnRl6Q7MHJ4Lh+cwAF1K4MN3uK8vZFw+IDDcZk2JdGtEzbtXJT692r
5+rAWCFZt0zbHw20vo/CDtxn6EEhakw27pTJTjm3YrXCDR5ubO3LJ7oP4muM2N4FEtm9aUYg+S3c
j732jXgTZNFdkFrIEeB4zqJteuqehvRe5PIHPrZDW3YvI+0QiX83k52Oo8emmse1GQ7ZmXbK/Zgm
FVs4y9uF7riH3RrfQDjHejriZ/RDkPu40a4h8PgkJvEI72Skk7Y5MwjnABT6FHW4IW7rJPlJiYWx
LBPokE7mnexmemiraSmuGxL2hjuKucN9bbXqlFxNAXSoRQle/jqVr1bvPadXDYVm3s2QureQytVB
DuKUZt853+VK5wnZWdXdmikrMRWgNCYkRrZOo/mFhs6X0p3Y2qZReuxiJFqbaEc0UGjoR8DuoyP+
PnztzngnXfOlHLrbjrz1oVM9pwMikwiz9jZo6KkfxFt1PbfYHFIiLztYdtMuEsLKUo4Z/FccrFia
OTAFYppWsceFIoMDUzyCmJnPpri1ZlLehWaU07ub1rCfo2Rqz0UiiJl1cZDeeoGqVzPX7c/UZbLk
xGG4b0nyrEcc4FjsdUl8wq2aPYusex3WBOOGm16ds7zvL1mSpNv+Wi9G/0aVcWcUV2dlU66i1uvV
qsqvJeVNhJUSjA5NUdCG1kWXkMOO8Sme9NxVNp+Jar+GkcqxZV7jICm4vldjW8WfqoOAqp34QNpL
qVM3IOnPJBj7RTW28JvbsN/UmekmmA4w9cw716lnCuLnbN3QZSK19TPF09/2jYcOR0UexJ83DsVX
K/v0EVU5Zn4IA/u/r7f834kpN//NnH4Cf9y/VlSW8cfX7+WU67/9G1LDuYIzwLO4cOTw7v0OqeH8
wigPucRCOkEa4Ud+U1Ns/sQ1PX5M8KdSmv9bTPF+EYJoFpwJO5DkGX35d7QUfvQPWopnX38t4tj8
pQH/oWjuj/4A2lN60Vjy0BtZAy7It8Ji5C6Ig3rvh2z+/MwuDIJ1fldkj05QxXd0L3Ml+jAJSBU2
Gc67bA4eAytyxY5wbS03SeHo7DjTkGseMTE197Y3E9+SEe3Nm1Q0PKcI7Rod86msoFFHtaXdPsUW
BTZLJEu2ajwz0oQG9DpyeTKRm9SZZp3HxktD2qjU3h3x2XEGnJmjTNJkw0hXrsC21GS079aCE0vs
Q3imrLDdlrTkQJ4U5hY+thNvcYtB1IxQGXqB/UlmxKusgsfTZWqN0rwI17PCccFvZZ5KaWSvwN6C
gu6ZzpKvfpnHHxEdCsw/OobrZlPaZEyFWgeaRur2UnvuvGrz8IkiI43bvgi9lg5BY3Yt44XEFlqr
Z2jnfuyLub1wRqBrq21liMIdBREDfHL57ZJftJ4yqij7Jj+BBS3cmMh+4dyUALDie9PQ2OtxK1hl
/TUlbvqzaQyTddkfgHTiBuNJ8RDFAWdK12hF+VZHbaU31Pg6y9qZxi/2gJZD3KutPuPG098kJkQz
L/LeITqN/13e4JAyd1StUTsuHUpFNkq5/dkvyjm9AQSHFm0o275pVBLiyJcx/YFpVFqaahdz/Jna
Vlbf5aGMQRdE3ehx4GfH/Eh9HWuhAZbCZFHdmWJIKBodM0qcEU1c0kMTcDqF+Tq0Y+dBjyChaXvx
RDFtEsDsZcL5mY4C4H0c1IMzCcUgxIs+Fnjhr3FAxeArzic6jAAf4ztjFQ5GuGicVaJqqWkf14wN
yN1x9KHcM0AzgLbQzd3KK8OazzcqXHZ4SNLeehKV7R+7aKRUj86ESe8jy/HUGgShNI59Iot8ixfb
J7vWyf4wT2kaH2RYNyGjvK4fKFXru5Z8g9fnO3wgTblX1eg+yxF2xBWBhEd1UtsBQD47SU4Qw9qs
ZX3SZFcvRoGWQECV/CpBseLSU5BUXgEDBjl1UnObIXf0g241+5rK1e0OWtxwFxF1uEmh6KzsTE/G
xVdNfzdWpeUtJ2WX2aqAi/AMdbjc2UTa+KxKbom10oWxFUNfC4YDbf5g00DJLcQavq8bmN+T7SHz
l5F8C7m0mLd6xox7Mx+JtWlznoFllJHBMDevnHrvOiW7SR/YBNsyJyC8k6gsM05pn3UvMnTjx0mT
jfAzPul2oA9escm1YyAiT13PRmj6imlnCmc0yI4YXUGVGbA9MkFL7sumG37wVBBOvw5103gBNk6H
vWW0qlnquT4XI3VfOfuItpx8a+uYdNujD12Jxu+2ZSsy7xQem91DQHyL4QpbKmku68hI7XnNtI2G
tX2GctRX33U7soerCd+ESAsrRdyb1MVUpuxtyX34A+amklGauo7bORsXR7IszbVXTDLOgnxsTZ3Y
AOQwSYROzig2dTBCosYcy4dPE5KZUX7NIdI6O6Nyx/EZAyOZBTZrLRgmYJf00W+TUhk2UkItogZD
jx3iCPEgDT1dm4NIeJe2HOMPEeAYeA66ngb4ORdV9uhTIIrkbfUVxPCsS9qzDNWcrIMsbi0Gdoyn
+9uWCii64NuUqrguG5nhtRYH57B15UePcInxNGu8HWQgseWoAfSmMov3mC8Xntx0xVmjxMVuXh8o
rTceiJ9OyxIYMOpakZLJIWqK88FFULD5i86A59qDn0n/Pi6baKWHWTJpdMAWTb7fG9ugN8sdJlf1
5jiIgEVrByhu1GmthpGdftIPcKfJzVnbqQjy51i73k3UaSrazcqk5Lkiuep0kcfBzKMvqyPA2kvs
Z2NrkxeXpdzqOvL3Zj0yZqUC0n0fNJvPjuqyFe1yM7R9RckssOpTwOPcwOM568esdeOJ46zbrTn8
OKtwKEAREJgH8Fkqj+JNbQcb4bQpIy0O+m5W4AvBPFBFRX+oe/NbCsN69GrHo1/DR2rjdOvsg7gu
n3OdyuJIZtjdUpH5idm9ad/jiCfxoQfa0HyFuaOqM3UKExgBeonqhfQ8iCv2gIEasqaj3xI4rWAb
yDKWIE7dQoTnqYWk9gXVM/1wpbSNVzn1WXRCTCr9TZimRrjiBqF3lVZBbCu00Q/LAHuyvxSJKu8m
T9fbpDUxkVS9LC8yo4tjJUoBqcf2PeonExEmqEdm5J/zZFblCroL9q9Cd9vUxv/dtASQpijgLNIE
BRgRF5zQ2il7MyDTk2GHkg22KjK62nc21DwXoEWYGMzBQKmsU/vvbj+bq2aEsgqm3EjvCtV4J3L7
8r5rZ4/20iyIrppsOX3mhsO5ED/ZB3vpGRcDksomNEZdgzrUGdMeshNLGje7j0GafPcYo1lmFlgH
svkHnrA4voQZAKuNLth4b6k81UeSYzat7pTjUF7INFwDyP3Ws4j0Vs1ly00PDaQvbv//FvpXCqL4
SzLdktFqCxDgD9vo/0WmA1ho+b5HQT1YOk9in/3338h0/i9MKwlsscdywCVZDuPC3/bRlkNaxnEo
mjdNWM7yWij021DS+kVCLYTrbAEKYGyJMfZvpGX+CKXzHNOxbddxsKFiyGEn/ycre5UpK3QA2w5m
X+6uD9lj42DbSqmX3fzuWHH7q0/430ouGjTWTv3Hv//Jz/vbK/FCfBp2YIk/pXI6i3q8kOlRXvq4
1OPGTQv8fgkORM/8lDics8Vfv+Cf7Mr/eEEpHCk9k+IGz7z++e9c+rTUjrEIMJHHWUKwdqKVLu0m
/a199ti5SnhysySJmJlPYDz/9Wv/s48VwzFcQRjhfLx/+ljD0UrQqniumYmJ5akWdAjh6wUma1ZZ
lP8fPtp/9mq+5DRGAslxcUz/8Z1OcdiVdJqtassv7ReDaSydn6PPFn6s+2b49Tb/l079f/a5+j6X
ZWBTugU584+vllg6HisIS62XMo2zkQW6zHsVGQSBkO3+0q9T5zaz+cdff6bXC+R39vPr94lM7AmX
p74luXT/+LqDdCEkQSQapIX40wAIzjpJmZzzg30fxSsGAvBfv+I/eaecc8l50Kfk2tL90+cKxVy1
PjQLi/JMuC+WF5BUDOsztlxF5XhmnVDJaQWOxv78168sxfXd/OHdCuinFlZ7h3/6jv2nK8hz6Jyf
MptGAONqp2Rzh2dT2Jj0eh4nX6Nnh+e4MsJg54U2GBari+U+DnvzEQpNxLYBFMl1fiv1PRFcomOl
5Ts/sQUOYKgd7IV47oZ5SQPTdQDOlvGEnhVly8zqy8+x9TBFB5Utbo1AthPWP2UVTyLPAA/45aji
hSLZg9Xeb9xyKacQ9I/uS30jxnS4j/E7TivfT5lSclmYuDpyNOMcOuLBsCvOx1maQ4fEsEr7eS5Y
6NZTq0K8dJnX20sjqWi+Ghqrqo5+xDqXbqZWd9eBouvCLGTgdM0WVTqFYqBrIWE0O4VJ2SZl7hmT
lhJfmTeMxRfT7uk1pUhIbhMryXAcCOThIajdzYjSWa7qmIZcdN35egIvA8Q05zqv6GFUqEWsmVfu
ahuEIBGYMn/2maulGyP35vcBqgZRc8FjfTGmtYPop9KKqZ2BTclvKxomEPwQ37Dz2sTUS+sJmpIo
twECNTYvAxDhBl9046yVTb82kihECFdPtljmyhd7E4IhVoCh0+vOD9Ivp7I0rQ9wsyFNYA84SBeX
+C6txCCeHewTdJlMUVbuOU9CIpyNUek3gCtMIUY9uNZr4MTKBttRKSiJLqhRvQB1bekKK50q4+eM
+kPmJKwXYbiaujqq77B/mMZRN0yJqYLGVIarLxtE1rzS8MKWg9peth+E242Qo0bZNxktxxwcmpuM
PV4L/Y2h7ybuCqzteeKzvbGqSY48C/+xmdJm52f3KIFJfCjoiBLnmO3rzIjDD9hUJW5meABNqLqL
TjScu8ZrXPB50Lg2GV0DTvHXzaOvLVe/QenJNdiL1s5PI465kYntdROKTaCBTorYY0a4QCUc9Kul
ku/lYrERjH6YvVFZD8KfQmdDtwFR7kXdgEVaueBcxtfZtCv4JoHZNivbbUX4xv2FFTnrTZtjgNch
ExRd5X33+XWkmXZZFiy1NY/cjgEo/6XZYRTAm4kcDhKSrTX8MqrbII7Rx55JoV/jIRgf9TS5HEzr
ghkuQj+w8CQsjYfIH8fX2kkg0ghW6qU1K2IlbTBAxPDpeifm0so3onzhtphBjy9RjBhdaSNlEMtJ
Q1zMWvXoYNUUY7BHdiJWJysZn+i4rrj7Um09xNKanwon1z8Ma7I+gjbL3xyeIj8aOyDf0fA7dWvc
P/ltxCjxs1V4XTIdsmcFJAUqKG+hlE0+4H90GB2a1EBI444qLg58tJs5PyKPPOnCDkvxUPYxVT1m
HPB50ntKyRvYQwo+AZuAB+S0/e3YsXutK/DdD6+j1HRJ/zmlN2IwdfHeQDXlmOkRgjfL/SDK9M3i
9MPfiNTypSdwdYtGpjOpzipMVkEsIHJmZeG+QdSpKKvoM7yKhZuGBsRas36uTddCouv4n0Ws4rBc
jUldPGfg7Mnh0J7erJDz6wi9QdJFEEUzFglDhDPeU4ceF+AdpCKWASw1CntDeHtjwAYJQdJKHsFv
Ep8DPDr3MOYH97X2M8uEiOnRFN4yxuVibwLvvksIwi9jv8HG2QhRvCugPMHaBMxQbERaIZ5LLzY6
Os5mJoOFKovqGAJtL85+MIc0Hxsx3o7WivQ5VJB9iKF50T1ZNnzTBW9r73t1Hd8kPiAaogdBXJEs
CIuc5j6s7Pq2bvsW37LVA0WYit6eF7OYvPEgqsKSW2WPgSSx6F/DyUMNxJ+xBJW3NjS8MxC4MHwM
xsDATm2KHI9rCq7/gYEFyn/ZyJbhoKFJNhWjcqKVSEcIg0Yjp3zNFFVQp5gbPowQRel09JNhYhQ8
RTWUrlNs6my8urcDEtNe5TLBTelEwsg55fGXJdTQntrG18XCS3yh91bT1JzRHD02t1nd1eLIM9dL
uBEryrjsCDvPDjlH1T8Y72ana2+1sQ7ZD2K0CgzqOBhwg4Q4877m+VX1/kRwKAojzXIimJXeZ2nY
2zeDRzf72k+U1W7ZqbQDkwzb1IfYpLRj0wAq62n8Gp0m+qQEnukJDwKh6oXqNROyYRywpPSDKpJV
nYzJQ+WbwNuuNVMoEwMkjD5R33Edx/e4IZJj57VYRfrKML6QxNTO8gtwdxpeYwoeLWbWaml5vfM4
/l4t/BH5JFvyUpvMdbEXBn7UHqmgK0jAIRaLhZozl7xN2KDg0ZtXAV1NhPdj8Ju6AepJfZOVAI5d
T9hX3tSYi+eEWqYYP2zr/1AaYxccNNV8jjFL+RrBqaERMLKiglSAj2o0TmX4LKkSAcRRURMFgYlw
2qsjHchUFrL00aH++/p9jyQlajOu1Y2ec4wqmZfgjcdVSOhE4pY8BX2l5vOYlpb14Eyx/wwhFU+h
X3v+vFaxRy4VDZb2RkEZYrca3WSsHgbXFP5+FnBJVozOwOQ0BDqLw+DRDgLR3kLURrToipekjWb5
ysMbjHZmVAiHVh2iYY9T4H2B7nBfsZYEH24njUs0WiXfZCeti1OK/JUJgtRwQJO6WoJDgygTu7Jy
Nl1UYSea5ASqBZCs31J/QkUCfYJ2Pi8do2P6mJmWi8WbpzxaL7fPiPyorx+r4dNTpSRhriUNftE7
gr6mc4VWnsUwsPlhVhwb73Yt7bPKSXGxwYvFxJqeVbSLhXL+EnOhiDRgOYKAiei3zNAhjY10u4nq
zyLy25eRznly1oly5Ofka6LfyPphvgOOKI1t189zQD5ONd1B+dQoHCY4oIQLmIeEmzjTKtoYiJsJ
HA/duMemVbJ6TNzY709tBqr2aFLjTd5VoCc766KPUNBggFATHTEEVMuuMjgaLewRjuHKahLxKnhW
YTyfOgxuTobznbiEV6r1qHJS0aNQ0YFJELbUDt3p07NmvBORZ2s2pIE+A6Dz23UbXpmGIyHiYGPR
OIco1mU8htMpSSyCQ72j6VbFryG/RplgHsTdIloqbwAShN+pUw3t1pYT9yTBqyR9KQJ64uNFwMfn
/wgSmeZrsD7dM+iV6tPAssnbsfWA68L0KrwtnOQ/qsgkSFSqzksAQWFPG6Y8uXRoqW+qKRHWYjdw
xvsEiF+1sg16/JaqhC3IRLxzNxAEiC16TPx3XqriS5lk6TuTtPKF8tPWg6Di9HLVJwOrtj9Eybum
CgYcsshjsYiwFeOp9f1vCS7tjvB5nW0Y6rRvDcESscQbYFJKLDoB38VO9U3cDmwAef5GxoJ+vogG
yXridlci5/lqDY1eJ72mU3toqxLrKe2zhCsrZX/MSTq/kEq1S1yUXvLlNyl+TqtsbL5D0x3PcdNc
az2yxv/o46B5CERjUNzaK5N2miqt1h29nbdJQUs7C35rYs+pEANgYI8d9iPL+CRYAfKhLoNpSf0q
8yWD8z2RHp3lH73qg1sx2q4hlk4BYsHYspbHUMAyX2ER4ojClqtJqYpMWlB8ZTI2a3JCjMfhOKFG
d7JR0ZIBZnEbmoAPmEUp57XqivGl1k35IvIwu7AjoyuLjSho8TZt37TXB+nGSazs5DokvWTQzMze
xEjuLkWxTFmTApvVlNH0O48rp14HzhC/jqFVkBYLWu+QGCisC2WH8gWDpLpT4zw/dlHGIul5Zpcg
Yk7XnGKv7aNblC7I5tbCwBansfNYhwEhnpoRZHlM40l4K4pRM3+pkqAPcHb5QmxDFvI7PJoJ3ELB
yljYgsFi79iAWEtsJclSsHV67MaeY0DAhvpiBhRXbyw8iyWk4Lw7kTCHKkef0qR/DXT/rTzD/5vz
dZej+1/M16uChnP1e23w+gO/jtipIXcRztma8nxwPf+aPfi1tUI4v8DJIcVgov0hmF0hN/+ZWLCs
X1C16EzhgmIp+5/snVdz40iarv/KiXOPDQAJe0srR5GUStUq3SCqq1Tw3uPXnyc1Z3dEUEtu32/E
RE93dHRlEuk+8xqcGP+rOKhgMkfn3cUHg4oZnT0qT/+gOmicVkBopFKvREJHQw+B+VGFo0rxqYZW
lcQ10lQQ0nsLZgwD3ZEz7ExPKHSqT7QrzI3Xw8BcU13vfqlYOcP4KtJnegt0HKJKnW4RUv2RJNlA
tc+vqPG7BtLStHmDfIliJzkJ8pr5gXsgxT3ADOxdpnmQ3WD6Ato1a7/91pum9x2HDArZHWfvraiy
9CHHcL1dZVxKClSmaeXbxrBzTcOdkD2kRpPE6vQ60kp5bqFugafEFjxMgxcU6fK/sHSBeqkmhQmM
lldvq7Ljwflg2QAEx/srNPPs1+BWKJB+WvsviqD6aVlHflCTko7D+oFYcAWEkpMPGriphvzAaJLc
Jtq3KW+rO9Nwkgh4b+8c87HWftPLStYWLQcMZ5t+QCfNq8snzmv81xi7/R+kgaYbVNsKjQ59iiqb
MYXPUCCGfpVnRncXBYkpbuKexOny5E8ruB9zN+iPUwezZe15XpJKKLAl5QhRQWRQU3vX9LaZPg5r
SwmddRmF6hUNiJk5z/mAckKfdp/wsLK0e+op5PkLJVLBCnsLiVoXLbqoBprstlksjMFBtZdGTICV
9ZSgyq7fISb5l+51awlIgOV2c/lDSOmJf9fm/jUvC7cYEPyuLbWmTuelV/UAuRyl32jw4IF6aX6n
xIN3pQb45SiabpswMEzCitlWKfCXr227YKsoZvMAprRal9AZryyqOC2rfvwYqqqy+E9tVcWj6fTH
CBFPoRG51sKOHIVXODcUXE5QGMDRqPe+B21AOzcEfPCXSib3ne4qPrCtpUY/KzGVfwKVyl7ICAI9
IfzBKIBMiF2lafwOixbGjjF5aGy3gxWs24BkmiQPmLTqJnDDxa51/fagCUwY1hH1wecuqbPXkqoc
XJIUO20TRoQf6rR4iWZhK06UCYj5teR2UDscz7VomG5FJpBP/Vjj/32v/q/DI/Pfv1eb6j37Ffwf
eZdl73X48/PDJf/Lfz1ciibgxjkGhXHq1ARfUkvnXy+XopnGf9j/BQ0jk+HY/ufTZf8HrSuDtpdL
K8zSPlpe/0m2020Ml2Sxm06ULHqb/8gE9eMm/fchxUPF1LntNU3H2EngPEYH7fPl0UQ0fMKoH3d9
2Hqbsohryflu9450JY6rvtu1Q9OvNa0BCG+L6a6lB72m1Y+taeVQyDOLYSVQuFqwY9WNYsEZaack
vUO2EgGuIMTfjyrXKsqm79XQvpRj+LOPhhZP9tbYqiYZBliV4MpxncHe+FkWZlTcvo4tG4YfCnuf
fxb4G2oZdjbskmJybsFmqm9FJ52qJ2X7MVEV3otfh8HBsMLxrigB0H7aD1+8YYJV/3T9MQVmYFDv
ABbumlwas+sPJTg3EoWm7ibkK14dnoRDVg4oo3Sxss6cakDgjat75Ru6/6p5ESosneM1f6mTlh+j
PgMHgE2kgchB7k43aWypYmHTmX9tczP65dh2uo9E3N7BtbVxlFXN6BYEig5RZopuLbM2uAxLDJqS
3K0RcmspXy/KmhCcC8dF3KRR4PLEdGwu/+4PdubJjmJLco8hDEVcRcTGlv/86St8jEatrIZdShr3
lPgNsDPc5RSArUZd/tHCQLdgDCX9BuwkSImh94y7wcSQSS/dhdZPNffXmEY/cMAU3bXZya9+OjvO
kwxwTB1kkqXOZhfFIXj2XtN3wDxcxOSCJFnYdextzRIhUxGTqazjSsDG9IsBJoqLFgm2TcMC5OOA
uidS0pJzSkX58mc7fcbkbqGBrbNLVInWJJo8/WqUGVwrrup+V4XRWyMVfTsHfOCVQU7jqo9RLBkq
04+UgfS8VYckr1+ZSjntiEGHZYXVCttP4eyawXNcUspwLDG9a4GuAFVXaQ+liVJBOm/Sb2mSwyKz
EPZH4Iy6K8IOlK5WpkFH2kuFsgVj131rBKifBfFA9GjVUbgS2ggHNsicY6qhFAWG3f05mvIBHAKk
ZhY1NbVnQpP0zU6rNzg+k78OwhQPAa8OEOwD7d8jMIRGgNdE+qq20e6ZYqv8zcaLeSR1eGWXv9EX
+5drg6vXQmrT1cTcFRojAj0nd1R3os2bV1B2BvQH4rmKyQoFNZKw3nhWtzHqqLDQw2ntZysoqdvQ
MArdVf8tW4ITSn5fmZbcmKcbF2AEu4OKgQWqeB6A1HVNxFtQyEGas15SEtd38WilK08X7S3eGFB4
lb6/nfKu/z5NebkZI9O+GZM4fb0yk/Mj5PJsWHR6bWy9ueZOtyrUYuTBCgUn3SGHHopSEtXqSbBI
UW20K5eC2Sbyc8SttFwd38B04F6U13xAeLd5scZRgipvOw7W6vLMTiNv1LvY2jbYXQknMGTGeDqx
htQcwJzXHe04+1nofCbHDGj1EDoiUKffXh7tA/TxeUUYTriC8ThM/BnqLO5WWqfyDRNN+FQvX3kF
1G1V7YKIqr2WdfEqKl2og3H7Gy5hcSPU19L928mE1FsF+Egjl/6KAm3i8qzm9wiTQjtWc1wuN83m
pJ9+A2Uwh8roLXjzuC/8MGgAbNKoyq6E9mfvK+U6ydGnQgzLUl5ds2FgNcYtss1HzNDEoqtxZqoh
E95Pngqrga4ManHirYBavKhdN3yLUvhXl3/pF9+fhUYjwKDCLAiwZFb+Ke+h2zGCiGzHYzu4w9au
M5QyDLVeI66v7yh6U52yd05tRbL3D9bS7bwdZkyPKaANrP1cu0Rzk+a+Z9CWvTK3+WnVVcem8+ZQ
hyT3oTQxm1sEllpPPEqMEP6XceM5y5CiNcQtUGV9EFKk9ewYJRcA3GAJ/KVOnPZQE0etr8xkfuV/
zIS9AISKd48/5XQmhp8NQ6qK5Kil+CWavoqB5FBrK2cFQxcNsNQsIgppxoAxs6deW6Mvv8On0Wdn
xNAzCmt0RI8o1QLlK2oVP3e0gkpMeF68Eou+MCNDD/NIWwPnK8HFZxsncv1rG/bsbqCcwEYldyNm
loic088wxJoxZGBVjzaO3QvIhPaqGLLmxmtFfswwEFr5WCosMwV5oqz9kcueDu6RA53wF/QR7EPU
hmJnTQPS40FSXbm5zs8T09PkbgbvzbuszcKSVnEFGyIKj8Kn7oOPfHXsBZyfwfLvNTqBCwrA7WMU
Ne691cF30qBOXJmD3JIn1xlTIIcGeYfZq0tCcPqFHBh/gcj78Kga3mM5muoTQEgkeAXUwLpBJDEH
XvnolHZxuLxFv1oaCzVY/iRTd42Pb/PpHKPYafrp5DEw5KuNaNkekBUp9CpI5FiJn1zZC9LK9vyX
GppOGAJmyfnI9T8NOCZR2hhVFB1xlANA40U9evy0RfwytW7DpgTZUFc6PRkIsz0dqmU1OeG2VzPs
N5VSuUM54K2MonYzgo1Zmx3qBYaGZqEKymTVF974hoa9tTIH+iAVRja+Jfx/WWn/t+iyL78ZUSwl
Ml3nXMvk49NPgAWoTVXYhke9bcM1llRI9SQ4UWmZAtXFMK68KqfVD15WuTfQZeF51eQzK//9p+Fo
8Hot3bXoWAb2N9AH3bZInQCVIDzmI/chd9HPvbwpzm93TIjxGhboo0uAoPQw/jwk7vBTEqhueIxM
xCYST39VwT7dyvJmCT8Xf0xbqqzkT67z6Jr5Iy3i5iH/kDnRrbW+qBW+/OU5nX90/I9JVUCTgkQD
kXo6pcy3u0ChLXfU6gEYdW5/13FlmnBHAyRA7eXyaNpXwznoxxo2UahGjHE63NQVcdOODfwZZTKT
ZdVHKGgoJtY5qIFN1W8j0w6242xwHyH0SnTIkmEARGCp1sG07dDQoaWCb5E/mi8OXN2ffG76MJdn
OSvVyq3BScLiixwXbWP347B92hrkA2kZ4qh31MkC9t2gTS9N1yOi4Ca4xmSFoAFkJHki8ANMiPiH
PozXuc1ZW2lWJJ57s2sfEeZNfjk+7oBgSfBSi2toayuKWDjbNmb54FvKeMwSU3+9PHtDnpPTS09C
X8GGw5D7kDw6/ca24+WkIJl/TLJxWnglGuMJDeibzAXqhge0WJFhQFNoQ33loxfqjb24H+txfIUj
7N6MvW6AOUAHoUQrWm+jYKUCMUQig858YNtA6eP+TpcPG1isZV1r0zLkPnWpiK6MCvRg3plQnfTk
3c965c6snhwri5890y2QikRVuYRzMcSN/hhk1UDbd0D7vUydTZlZCWwnV7/VE2RKHWg1V/bfWSQJ
QJJuMZhsDdaMas5DPCCPvj1MygFCBRreKWTazJzCu8sr8PGszFeAPEs1VXoxBO6zlw9Si4YHSuof
a7scV4aJ2Yye5Qih8hatqlZDsyAum3WtaNNzRAlrWZdhu8+L/hsgpAm1OifHujKZ6DIWP3U7fWlj
AA28s9+scfjhwftYT366Vuuy35boOW09nZqT0bEkZZVeE2T+4qNxbckUHkIo6NPZr4GCPdLmQsSS
PquC8qieHNwpiH5d/mhfhAvcQxZwV8ckw1Dnl6OnFBS/VCs9hCEHC1gpUa2P0h+6GHujbvaRhzFx
72WYMqXqzqzM9Mr7M2s6yGPPDPiBFp0OngV3dj0DSUSJh+LzATTbt7DY2uaj4o0L+29MdNdlY69r
O77XpjUuzJtqHB5E6W4RQd4VwR9fDzGOcK8UUD5+8+lGYkYORScH6RY6frPbmX6Pp0C1Sg+Tj+aj
8CiKaWOob6YIdaMebNs9FBr1W1eWKZcOllpZY01L+Pn5CjzOuBZAYNDDm6Lf8LG9OwhzUt3FbNfI
lEQEXEh4XF7F870iHxOyF10g4k0fcnb32L2Bu5aRHjrg6ogT1f0ydBGouDyKDGznnwXyMeU4hqF1
KsO+T/dzogZqg652enCCrt7GbY9VhoZSgze2zpWhzh8smq0yvIafKfjb2Z4IutBSEceMDoDv/JU+
Nkg4eynNEhugTizUayv+xU/793hSm+70p+lGFFWdFcYH3AkR7Yasq4nmHtbQTWBo60IEu8wp7qAa
gejBhlO5KVGp7NGFc7ryzh82lz+0/HWnH5r6vnxFqPI7FPDkU/PpQ/uIr1XDWCWHIkYxrQArgME7
ZOQcW2rdiokRQ9BchPkmMlro4F8e/YvtD9lV1iEofwhu69luMqsuS0pziA6hgY4mcLvqGeCRvQM7
fhfQFcS4XhfIuimtvkADyL0B/veYZor/kHU18EecO8e7Ma404GmUJjJPH26UYvR3bhOFD43mfbs8
4fN0A8IJLXv6u4agEjxbPEzZPRiASXiopxHOXOKkUB8jtL1Bgi/9JJs2ta3scwfU0OWBv7g8qV1Q
uXGFLYsHQp7LTwuFvzCMF80LDtQVx02fhk+dY0wvXaf/Rmdu+qvR3GIhKlUsI6lIRH0rvTKF843L
DORO0WRop8vWz+cZoNihW1QeggMo96esqPRDVWPwiJ92duUra3LZ57uSahjHkXoYbZHZmQT735dF
mzPUkN9ENkxJxYlpKAIVvrfT+hH0kPUYIFZd4GHXogaHLFuypI/w2I65feV3f7Hm8M6JngkqyL30
2RHRe9uaQJiFBzEhMe41cf2IiS7CVs70ihnXTWVl6bOaJtHb5SU/v2kJYiQWhEBPtuZn39sSIF5t
vY4OmmeaW8USSPfpnbu6PMr59cdqyvICZTFTWB8Zzad9ldegnWORBYeoGrpbN4JeQvkRgqJlPNcY
Kl8e7Ys9xBNMy1ulDEuFSf77T6MZ0oq2yfLooJTutySrYsj/lFUpJPS3l0c6T/5Ikx3DIb6nTUmg
djpSpZc9fM4kOnS99jtvRtSfPL36ji/hrwTp9N8wkewrt9lXP45BNb6mI9toszAqLzFkQOQmPGiR
UB4sUX/3XQB/iaW+X/5tX6wZhX76rCiSk8B85GCfvmKQD91U8zbvy1DvNoXU/LTC4b3V++J+VJVr
d88X2ZKsmbM3CFH4ovbsOGoFBnVZrmv7CTm7nalrFU7d4fRI04uCB1pZpYOHJJ6SE4jt3LkraWHh
nlcgwoN7ShV4+k3lm1C4BPrev1CXGrZtMfwR8DaeohI6UDrF4RXnlC/Wn6tKbjJCCNhss8XQg9Lx
LCMX+6qyjVXRFdFRyY2HxibYzCqlxhYJ3sHldfnyQ4GkondOzZL66ezIjh4Q56Yt9b0ZZ9tR9dEQ
+ha3f4SivxNQ3TQB6tyjh9ZciuOI20gCL0JtdwY6cxnIYbN7cSYF+3m4b4an3UR9e+VOOf8qXCZU
RExaIeC+JPLs8/lDkUkILIH8g56rh7Z1n+peFY+l7jwYapU+9Rn235e/yfktJvNUjoNMLqipzvZO
UdSTUpaef6CQhqSdmznrJNHa7eVRPkqNpy/GyTDzskNGxN/nlu0frHKjo0OJ1gLizW6EfYr2invm
6+Q0W7waHypj+NvmFF+5Rq9OYPZlzTH0Rdi5/oHdsQGDhuFA6EKWyZMNSnCbzo13SuK+pt6dZ/lo
A0MaufwJzi8FwhJ2O+xh7i6EUk6XtgezbkA+4PaB5QttjbHG9g+m7vkqrf+6PNYMWCQTKVlCIXNB
ARik2zwOShoRhaGu+gdRRk+qRhAG3g5j+yzVu6Uu8o2BAMgfMhf/Xhajf2hq6dxjhJzdGDVXcayh
00OY4z7Uo6/+iZrCQtYuUbBlKpzyvag9auztVH6nvgAwSBl9VF5Ru1gYxpDeK6j8xCsvwb3Xllqt
oa9byxRniV3kBO5Gh1r/qDtJsUEQwfpbKGWybIrRe21GzXtwWKQrV81Xa8+JcuRlzFehOnv66T1R
tm5chOGhBfZ5Z6XTO76b5Z2nKxvR6e2daXcU4KeQypYNsZJ+tvZSoAN/eVHO4xSarKTVpNhgS815
h7NRDQq+lRYcTLYhViTxH3cqQzDeffxAllOutKb9nSaN+ucfj0sAIYW2oUOTGMo759NrpJvD5Gd1
5x/8Am5SRKB/zFvHf/JG/QBhLbgdUum4GjX2/eWBv6i20sczVHYgLlKytXs6cq5geVDSUzioOr07
MH1/Gg/LxFToSbEs/TDkbey9O7dQvqtD4x5HfdS3GpfRPmrwCjDrEHhQYewjxz5emdp5BEtdkfuV
UihOmhDxT6cWIhQpa0TuPnL1nwW1kGUBaLEOXi0q9fR142eriR9ai2yz19O71o7f61grd6D1rX9+
A8uKC6VOHRazNe845lXtV/BJ3T0u1MNPN6ePq9pTfGUXnAc/NA55Wgh+qH1r815QnoQUfSfP2ad5
u++SYHioI7fa9h326Fd+0BePGMafZKuUcLnoTPntP2+4bBKhpfee9DrI4Sh10cYvkRgvbazDStge
qNaBgr+yol+MyhYD3vsRKYOZPh0VCkSIr0vg7lW87ECmVkh71jnWWhjbYYdYIe7SWXj5tiPXb5Tp
3qqfvKNAsfPGNUp0w5vKhhPSFIgzq0hWQ+FX/9St8f3KPOU9P3sJQe5Rm+EkIp6mzi6jqVfKblJT
Z+/3VnqT66W1jEdkkZpKb//iAvkpCQwPQzOqd8zKuXVKtVpGbfDryjzkOKfzQAhCCuvT06cmOw9S
3VhRtAZG/QE18uIv/CmBdeoWTlRcSKuRBu/KIlm70S3vRcHYYd0Rx+OEOSwLZchWaTGuUVsyH3pl
jLDwQlh2KIJ8kSEfdZ8kwTXw9tnrSfWBaBFcviNogc8LuppJ1TznMjmo5dAu1aGi8t9ELy58KSSj
3X+8hRkOG1vuaYIxAms5nU9bOCZV8IDI+qTQLbL14ZRuYGKVK6eCOW4F6Nfy6CZX7suzUEwOasl7
mkcbB91ZhFCxhVHSYNCeSsyS2jQ6V006XnmGPnrzJwsvVHkqZaEAUoEtZr+NvNXKVbVw93EdbSmT
UNbOFnkMhb29dUN7hVs5el/bvn1P8LdUbiFv77vuRc9z+izFvYIvFiJIvwbpi1lGG7N4QXEU76qO
/zeuTPYMN0Xowpkm6uXyAshszdPEzFanErG7fUPjYI2q9pM9oZck86BvwOjimyREMR4NvSd7rM27
Lo1loOLRu1IHFZXRVrVvQpRgbq+cnrPbBhFFlovVksApSmSzDSIwExrG0T+0dNM3fuWFN7jRhrcV
rDQVXQMIhnSDSRn8R0eNIpRnOVVGH7TbBhiVjz8UXnkutOSXZgzffbqRR9Bg0/byNM9OjcH7xpUv
cZN0QuaAGsMvkFMCQ/400prfpNnffnOshRRTDdHsujzWeVGInIpAQ2LyieapRZ1+EiOeYqJF8rhC
cax9lRt7Oxx6xN07wkY4xbhr1Pq9jHeN3InurUBTFzQS/hYtrGqFfuPm8oTOsz2T5EH2mXiIQMzO
IQDO1CLFRch3QK3V3eLvBDiepI8iJeAhWDR9uKs694cDSmbbO/AY7bzUMUwwBWuIEtu2NENv6Zll
/c0BEvQLZQIp3eg1VbkWLazJ0XX+AFrWmitv2dmyMXFKiPRgiOKR7JmdUCMupklTPeMwBf16GqS1
nJ4fadDxXNAAuvyZvhoM5Ca1LIIQOeDpsoHH8o2kMnHBjePxATYaTloZ3cbG4uhAVtevjHd2y/Hj
KL4YCGBxStkrp+M1GRsw7Vt+nHQZLnQXgxPUBa5cHF+Owi6Umk+qC2zvdJQ0tYrSqSzjoDvOsOyK
EgCOK8orOd1HlerkLuUGoALIMyqJWlSWTocBLh0liTLYh1TTuwcVQ5QXNIb6VVv35pMjMpWqZ0qG
EdmTsqjruF82QC4RC1ZAxqwR2dNcDIit7pATnGBpGYzeH7sZ7VdnrL3nHkcelJDhauJTRcCKHTnl
G7I4rC0W3VChjmnn/qMdp/ELeG8wPuFQ1xBuSelvRn8wKRXqCqg5HAG7BVFJehtVjnR44p+XIDmL
n27Q3RQqZVysUCu9Wk6+HkgRh05TllGX6CsaJB4PIBDMuLA4IRpCCDg7axu4r2DfC0je6Luj8L1S
eLb8zT/cnLxUUMVBBJKWI8Ujc6pP7zBZyxS06H8cjBBlmBoc8KIpaoNZJfFK0Gi4sjnFWVQErl4H
509oRLDszN/gJjVjZNSHaa916p1j/9A68da0zkMY4HILGsOP7krnLQ/Gpz6JFxo4bwRabsQQYvKO
mmW11kVzo2ODp9jvdfsnwRK+4wz7On1h/DDKZIOqBrhjZZXoR0GPIo6C+4JGUkbRLlVecCVolrRj
jm3l4jCBDUsCR7m/0h8/Swbkr6T/J4WrKBzO+RktwXuv9sW0b8eOTF9H1XvwMY0Np+7b5QX8ciSo
Ev9qjNDaPV3A3hc4KwTGtO8iGxYTyqrs7AwbryZZXx7pPNvkR1FQJsmFfAJDY3aRgQjUPEkN3ufm
8BTWxq86SY6OBRAQeaAbqNvwocbmT1h52wDjxyRKDj2Pchz0q8KhgK+WVzbTOdZGzohHkTgSyWRS
otMfH+t6qI5qMO2D2sYsAPGo2xxtnoXdGEizA5fDW0UfrG2aaM5D1KEkkll3dQprQQxKtrI1qiWd
VTiPtij0Vd4n1ZWG+9ktiZaYZoNzVamKyr7/6QRzleTPzm1tr+BjdYugFBFgXB+uLIz8mSeXJKMQ
18qVoU9iSCbT50PcoRUJCUNX9zF530bTe1yIR2Qxb3ti0UUTeM6PNncPInf1GyvBywJ9FzByEFS2
VggDmyPf2rsu8H73gUREIVnEUsZajL+ekV7ZRh8IlNls6RxCN+FJBI/szMKYODKQigpwCrctXsHO
jcKtbYTmJtUmvSTzqJM711TGXegn9aIwahX/qTo4DEgsf/d8UR0SpAO3KQZf3FJg6bQhi/1FVaFI
qlXtuERxw72dNOwJOhrsixx54m3X2oq9EFKtocsNymZqgnAX+i9bV0wbN0vrX7FeIyoEFMS7RQrb
x04LyUxEYaGgaj10INQANpQR9Fv2eY9URlSthlEP72g+vqdj2G67QjTP4dg7GyUMjug2oeVhF1r4
Bs3V3TdFnm9o6A9rrzMfebUf8Lpwt62S9ldOxYd5+OwDQ0qBVfmRfBKhnW6HAq8RNRbNsLdynefN
NRv/iBDHove9CeA/vqVDPX7HU9B7pPtu70PDGO+BD4aHasIhWBRknS2S99syQERlQl78vmkDKB3o
k6Cjrdn3oxfb74aWIrkaFipO1kV9g5hEd2Vjn78VNBII/vkfyB/KHac/BDuB2ByDoN9XZo86SU8i
wvbttlWmqe/srl9lEyIP1Ixds4mHSruGVJDnZv4hQeVrBtKRJhjb2U5NS3octZp2ez2K7O+aIjUl
bAi5Q09ESgAybrUoLF9aBHPeaoUspcXHBc3JHj0ITGIun/KPkvJsNhCzgFzZXHgAb2eX3egLvWuL
xt7D4otuVWRa2a6TaT9Yw/iEvYXaMTvE3OKoE5Tao/pn2ubtL61NxicaDvU30XnoWRMc7uCuu8cy
LvP7UWQ4ydZpukdOEl1gGyMTp1DTFb3paNNMUbfGX4/UBjEFnlckWVO8xirzVg8b6220y+A5K4rC
vbKHz2JmidYEA090Ti3trPWbC5+SZ+W0e6FhlhOldbQHcxPhC2toy6rsqyuVgfM02JU9ZsqQIGbB
3cxZzz0A+0JDE3GveUq9sYtseiOB8Hehi35PG1fqKqo0rB1srdsaw1Qu0fHtfrcYpPwEhVetuVH1
pT5Cmru86mcPCAUEGuD0pcEBnWcqYyciI0Ohf1+UNDm7OLduC1xlrowin6GTrUXXRCbb9IpJU9DZ
PD1oQssiVQ8nd+/qzU4q3n1v9P4OLqP29+Wf8/VAZIoGCQo02dmJilIkqbvAcvdp12Y7yy4x/vWC
elvUenQlNT/PTvlRgPlkt/2jSC4/7afQ1oIlNqK17eyVbkx/Yy8ojuSg6g+rSus9NlDBQzKGr0JJ
ytVQooKXaan7jMiNiQB9Wr8pioKlW1BYN2OKBpdWKdGrlSvdTU8S3mExjmZlqpju++UvdPaWfxCE
aW3rLhsfFv7prMc2caK8a5y9mqEWNahavbBCRONA4Hb9Q4yi0Q7dtfEFU6Tgyst8VnJhaAnZZiNQ
z+AonA6N6GNAohe7e6edojU+e/Zgq5gFIr3WQEFHE+9a9emrH2tz1GWRx7H4tacjVqaPOHSsOHtO
J5JtHY63COP4jyxrSwksjYMHh95Sg1fLcK3CdJ5a8nOpocOgBmWDRMAstRyqCNWZvHb2TYhKoJpV
/UJgDLCaKiff4QembULswjYjDtXFwnccacWl5csMTfsNjjKEDX7ZPfRmRauuHNW3KZI0mdBCrm+c
2pQ0EonARYWk4QqBffVhwvJhYUb4EWoJr1bgjUq1MtHVWk8QOW9wv7E/GAn+mk3QQDcak01XV+Ne
aYalTzGnXtaR0uBjh0bIuksVY1GErjstQEmGNxVmmXfBNBX46sEeNjAT8rKyuI38rtlFLo55OZrd
KBbqcDRSZ5DGHar4dnnzaucLqqlg3mE7ogoNI2ZWFYiqQAuTNhb7XBEIVoUdXMYSg7swnZBYNxsd
y3JptUZM/1I2iYZoMULChQnyhljxOWz0CEuArIPHitQiDNW+3tmeEa5VHAKu1RbYXKeXHnMFowD2
kcLamWaz1lm4oYUJ3a+k1n56TrYWE5xuf/r/bsf/c9aHbEJoVAlle4i/ne1ynLqRNrIasdemA8Eq
INXetm8avfg2WtqVkOn8vWAACRzlzQSsNr9g7XzIA4FEyh60XPeIKDOG3t2grC6v8/nzzKMmEy9K
6UBw5kAfCx1XugiK2Jej1Jzq8BlN0uDvwMAWxvZAHlwe7osfBZad1j5XOQicuQR0qaVt6Rj0KdF9
pc9ptx4tNaR5ni4Pcw4xpEjL73JpgPA4Gfos3hzzqm8t8oO96vvI3AcA6EcPW9daxWNOtYr7cByi
zTQk1TqqU+OoB/Hz5Sl8xBmzTUlLBJgIETy4JnV2gJKhmXqtnMS+meJ4LfAzuEHky0Gm3zsCpxh/
wMjjSTCrPPmuFRbGE1TtBxfmdxuNYlfpAfo+Y7+DwdDelyNGE0qjOlvhxPnGLbz64Gv4UwaT0d16
2FDgyl7fj4mBEGQFT7vWC6xq0vsohpqTANjO1yi42IsKBvOq8lGyRf0rvxZ7yYt29puFgWkS6kES
hzdPkqtgLCvXbY19mLZYDNv28JDkhFgiTvS9bzvlX5XiHqhIcePRKQDWoNndj8sf/izVIBqAv0eo
RRINO3X23U18gEWVCrHHnTC/bU2zpS6dYlOTOi0G6M3PxmwyXOK6vVWOYnt58POoiMF12Xcjjwe4
Mrsgck2Pwh4Xin0SmA961yD9gpDjrjUqIMmXh/riKJF541EFsxn1gnkxGr1QDHej3Nnn/Rj+7bvZ
W9kF6pVd/NVBYhmJI3lgKUzYsxK0YhWqoghGEaMFwSbpEbJyef3oiMoWUh092EqXd4s6s7dm6r2X
Mbydyz/0i5eIohB8CnTDCTXNWaQZR4pwWpG6+97HbM8YH/UxTY8WVevlWObpgxvxJKZFdyWG+uL7
QmKQ9R7iaUiRsytkauoQkVUC3DyNtU3h+traL5Rr8fqXo5gaSEvyFUT4Z7s11VIEqFvP3SsQTw9J
qD4IbUiOl7/gFzkR9DDOt6Tny37J7BOaLWqp7WA5+yIRB7qEPqa0RX8ngqJ4wLizfBK5Me4Mu/se
+YN6NIMUwbTarjeJkfW3se03d63ZXHngzg+qTkkVJjBSGMhGzeG6pTbSMwKXte+M8U3p6uY+KqEP
em7eRUss3FGrtHro4RFX0J3iGc6Vt+h8X/G6ugwvoM/z/Wdbu3JUX4s1sgrDa8a7PuvzFZ6AeJvH
x7JeYVSWrShaXoM2yQU9vSLhCBBYyX4LIgnzlykJQtUZS83e21P+msQdcDP0LLAIfqJ1+1MoXXfl
Svoo5s5G1MiFpd4e1GZ22WloHndYktaVMu2JzdrtWJnhtnCxmAO+We00y9/YTqXd4wybr+AqpGsH
obxVD45hSeP+mmPAOW9JAhOI1KGoAGemCn06G1UpehJUrue2yMy1GvFILZwwSt9iOiv3dTYWewzP
td+q6yvoF7TLcYpX7jAANYJALr4bKhI7ujel69JQg0MhBKUkwbv+j69XHbI68yNQ4eKbE3yjMK3U
Uiem1IzQOlhutsOUMrhyBD4KeLO1IZDkApePFvjn2doAOm4jjW7Z3s9TxHMDJLCXUdgMG1x+7oM4
zVZmM41rZOj1jSva53oqWiqpnvvnyg3xxbbkuVSB29E7IhwUp8viYXdHGKtoe2zi4ls/mvLbwjBJ
gCghRRi5KYXx5gVjt7KyNt4mtT0eQlHeootW/6j9wtm5BUI25HwVac2Ylemtr6fpHaqfV7Lq81uD
0EKFY0aFHAzI3J/FouFbK5Fm7Sddmd79Gv2kvNMQLzYWo7BvgiF6SbR6ekNH/hrS5aN4crpajE39
kD6bbDjPkTVKO4modwdr77rRgprIQ1OKYhG7KGopd9P0q0p/l93wK48Qxa/i2wzLOoeCxCKbiPOg
s7jO7RDtbOR+O+c+shAVQFq/Nrt3hHpvLy/oeSDC3kVsAQgtGlzUTU7XMwhysIF+YDwGjvEH09ri
MUW3buUaXXBlpPMMQmYPMOBluAPvUj8dCXfvWkmLXjwW2mhsSpGKTZ/Y+boGcIGgretcCQfOm1eM
hbIV2BuiTBfmwOmAptpIn7BEPFa951DmT42tkoRwekOcgPXMNe+sMgsWSNqGCzN2+IsXrCmJGN8S
TBTffCeyN1VXInUdWdeChjPRMWo9EMWpRbBBJGRIrsunUpXC7Z6PorH2vvcIKKCoivX/4+w8etvG
1jD8iwiwl60oqrlQjh3HyYZIMgl77/z196FXlmiIyAVmMIsgc8RTv/KWfAx+B+qbkEpbtIM3Xazf
dVl2n2sJssEaAs/yL6y7nnS/vquFg24iefQi4KggFMPGEh8r+QFLY70DcYsMd48rSWXRG0cFagCF
O9SHJt93grG22T+J/PgSomhDMZDlBRZy+SUk91Om8w8FtuA1qLR4K0z4STRRWzyhlh7jnC54b60u
1TbCVMW+LoQVhs3yTiKTQCaLhsF7rni1sxABky0/0mUXgxLpvkiEp1SxnLZXH9B9Bu0X9l9vH5r3
3OD6gLOrAD4D9kNf4Cok8KVGx67PJxvW0pOqVU5HoyLQ8m1c107cfjFB+6to1fdiuJvGzG4DoJF6
fsSg+NXH/6ycvgxmYYvaKfDuMeXeRELhIj3axIFtNvIhUZD5bJAnar7c/uWfPCTMFbwprhFkT0mw
L1erxME0C2JFdkmrh8cgxTDZ74bINYpasnnLeOCNznc0VcCktVY1xwvlcFtPANFv/5LZc+wqwKGz
AX4a1Oac+14/aYMcZmYXpCpychO4A/UOvU67SOVzjKWDFX+R8Jlro60pBIdybI4cIpACoyNopUPN
6IwHuBwI5654HYQTyEmteo2EfaUhWWf+DsVHDVm94qzE+Yvul4fSyg69Ib+G2VFHOLwzfdeIUGT3
Hr0OaTX8KjApBQjRxL+xH9qX8vQEp/45yTAdQlkfn13BeM1a62FWDiB1WePwz/qSi9kg6Jo1Xaiw
QDa+XBc9n5NVfOdddIPvVIFrf/I2evxNGHq7JfQJjfMYvVDwq2k2ZhiKh24n3QfD30n5NiiS7Xcu
1bShR2XbhzUPkzrPxGNrKj+Q6EMMNUue0HNwp2zXNF9ztIVE7XB7QT9JHhCXmDWAqajIBMtXWwvd
GETlqnZy1UCb7gNBRvKAbPGcFh5+kZOc7KM67x/a3Iv2IrbZgNFjbMHhU7c4xYvJndEl7THwO3ON
rLBMngAwEEly0yIBpr+bU324bPsuVvDHGCd3aMITnunhJtR77SCZibmZFOwEQmxqfxCIjjuCuO53
k03hTptwPLes/CX30uGtq+qVS+Szi5OmL9xaUAw0Lt4PyMdfNcieGiVQ2oiFpFOtyt8Jb4NjRJf+
qUuDcK/rleAolQxGjUrzyQiUNZXF5etP6QNFw5mJzNToV69/J1iRlivgO3wlPkjIBIARgLF1NwXB
WqCx5D3PZRaKeuQ0+H8tGCOah5pg13ijW5tjd0Ju635Sy+SkQVt78GME8soemkyVicF3HzAtXhBR
yobtgumOVxg71CjhVcQ6qH2wOhlXH8E3DnLl60+4FBgPSuiJK+/Ksq1OKYEtDXaJa15Gy+/yULZS
HJplaQ1uK6YnaBWDi5FIgZGWKFMPDLVNwg290QdDfarFcXaKoHHuWeFwarrYP6GPiC+EGYyPdZUO
rpRG5mOvGU5bGAggx0HpkEHtfb9GvyAr43PbCL98HWGWlav2s8hLBY6IphhBHoCRy89I20kFxNYq
jxHmb4gkeFtgPG43Ka1t4TN8+xpYnjWiLvJk+lhAnvBBuhwM6J4ZaGWpPA5CK9mloBjbsq7+3B5k
uW9h/dAu5k4h6+FBuxwkjsaoAIqauFgRZW5p1l/G0NIeprj459x/HogWKXUtjUfzqk4H893rVLlO
XMPHqNkqu/+qxDpFfRjZPd4JGbH/porTf5ZxAq6u0QyEvAJUlt13+X1d7sVWJKa5GxqW/6pM2nd5
DF7UIgbMggnXIQ5yb3d7SpfrNg8JD0CBNUM+cPUAebCyjXRqclfwTf0e2R/5vtHWwFHLSG1GAJK/
km3AFzXky+8Se6VLUfkg1gH64UTNaFJzzSPH0FN5M8j4zQtJF68c42WgoVNlRSEHuhrJ4DXg0TAz
3wsno3CzUev3PMHCl7pQ28cqMrEGU+9pj0vUoJXxPvcocaychyU3gLX8OPz88z5c86GB3U0U14U7
idWmS5+85EEAldV3lqP07Zai4ouXdge82w55+wsra4ppaAdV2XMZNTTKvuJrdMC4ZCrvO0PAhkb5
YRbVGYvg3G6lLwF+N/++E8i3UHOjaQ+B6iqgt8QsK8wxLCkYoyDdeJbs4F+3Zmf62Vag40L+wxPI
5Xp1skQRirQWiAUyOLF/TELs9bo4ex1n3/AxaquzMalrccAnY8668Aj4oXbPx10thVyOej3pWurO
7X0d9Kuq1V80Id2GyuhgB2RXaDu33S/EJR6j4jm1zC95J9g83ie5T8+qEuyzfu1MLG9ncAkz2oit
CZDvurI7TPnYFrGUuVHef2t0I6ciIur4PaWoapTFalq8nAQQeNzOhEP0YLjYLvdjIVdlyDe3boLb
3Lc4SfwdnmPTazjKQK7kEG56gqfZY4y1y7FRrS8ZB/prFpZEQwY6g5UHxmxj6b7yJW2y8BgVxvQz
xeri5fY2/CRVmQH0XLzER4gn6VeXRY4HU9BXBRLnBC+H2pC9+6ZXdJzz9PhtsJqzl9W7KqfEt5Gw
n/xaYmlu5+QbK2/AcoFIbGdjkhn1rlKLvJywyJT8PqlBL4oV6qSK0Au7trbKfV5gt4Fv2ZpS27Le
zHgEHfNVSY/6ujEF4rCMcihZbtj5mLWnZeFojRk9pJW6a8xBus/xwti04RBtV2Z8jmcu01owKDRE
weDNHZR3+5QPV5VsTIpgdkbrxqGoObjdy/tu1ISTV8PwSJteeAr8AcpQ0czGRpr/PeRPwUiEmjt5
Rb3tU2tNLueT3Up+CBAKUBSb4D1v+vCTYqUaxJSmjZs2sn4gkvVOmobRKV26/DtgW8vpkuH77XlY
PoW8FWBi5sKzhmTW1evbjH6Py+bQUQgnJTWl2LAnCc2z26MsYxiQSu8kEeRO6T9eBUpRqQlRlVSl
i1hGDX4wrfemVIhPU2CFK/3Wzz5o5g/BzgUgwBpf7uCiwefENL3CHULiBg9MCzWhalp5Z99bEpfb
Z6b+Aq/gcmXerhWs4IOSzmSi9xjVdKH1McmOBFD3mFXqtlyHpVPk2q9iVIe7Dh25P1YDpV0xyLCT
Koa5QRfBEZK0tnVt+jkQGe162Qs3UOgVtAQSVKoLPXVGoVN//+tKsK9ISyAMg/2kZng5PZXeGCMA
Cu+xw3Ry28fw9nI9q/d9Rfn29lCfJH0EIXNAKbL2XPlXS1GnSPoChyldqB4/G7K8L/gWe04f+/4u
DU1rk3BzHxRRoHlvTrMWY1OvbLx5iI/LpEhzHw0fCbQTKCpcf24ztEaVaQ3uvF4g7Hoz9J3QGs3X
DrfYQx/n4aHT6trtAuU+7xJ/TXxs0dlRUHKabxhEjjlb6jUKKxxDbBHN3nhs0Xy+6025PIalvxu8
WepNjJws4lQHiopnpxJ/D1vdOwod9L+GfONLIXSyHSdlsBsD+W3wsv6Qh1Lr3F6m61sHMVPQcLTd
5moGj/J8oD7cOpbvwxkZ1fDcWeV/Qd9r1FzM6ihqce4qFYBZJczat9tjLvpv86AUUolRCTj5z9Wg
GBL6OZzy6Jwqqv/c+xb8Ii1CQSah5WkOcK+RUw0OgiI39lALuANB/bdjfcJTJ9CKtYTg+tl7/zny
DJWboxOyrcs5aIESAMkzw3MvWL8iuXlLFW2fmJzIrMy7lT05f9vFnpy//cNgV0eQnDmkXG+EZ7UN
zTsPHW6QAmjl3p7i5SdBXJxbuQS3BOWLl1XqfAyeuvAsN1b6YuLZ7USssl0Ng36QyChXTvv1FU+Z
QwK4SBjDSUOZ5+qKl6nnYHrMV/W+9mvS1PiIx3thB6Ow9kx+OtLcvyFF5eW6vuExOSJ/a4fwjHmI
qW0ytLs2ydAp04bkMbJvT+Pion//LqJeUG7zkyJefVcfw+Tkioc9IDV2oWAkaM7dqxAJwX4YJnvy
2i9FDOqIcjhMHMPR/PEgptOuSOOHcRrhV1AUT0hgCGw2yKrsfMW/R03mFPrxStB/HU3Nv3UmnKsz
II/3/Oq3IqNneJFuheegGGUIIJn5ZWrkzCk6dChyMcRlbMTySS2GtbzzszWh0aUh5Ug2Sx/w8gBl
sVlVWc/IYaqpG6mNlLswwWDLF9XsH0lH80fSGZ6/EyQKT/zlUMKkj1qFIeM5CI3U7nFssAWr71fW
fXlI51MKJI9tRpR43db0gljAg9yPzgW8RpoFMWEYTMLd7d312SHlaSA9Y2shYDL/+Ye7V0fkEIpi
H549y3tMfK9zK2qyp1Loh8cQHbXj/zPczNNF6QJjl6sHGeAOpicFZxSaB0Kk+l9CTAw2BfOXnMiD
c3uw5bvCDFIfp0+G5QCR2OW3IbcqF9Egcs0NnbYZouBPKZZIdbVRv09S8xzJ9e/bIy43oYLUAhP5
XmEG9Xo5YjfJRdCqPW1wVQdXnAzVDunPdtMpZb9yuy4qHQRoEsQdih1csDPM+nKsuNMgVGWyBmRD
2cm1txuogm4HEwNco29OQt8IWzMwf2n5s+zLhyF8SNRzPnwN0nNdATlUTxIYZhlDYT+ZdqEwyHZl
ZF9xXcAmr29ws1dQkspXfvYiz+RnU9+jVjnL9AHwmbf9hw3XF6E+WKSXboxRziZKlX6LTjmxaxCZ
27jUim8RioEbvWn0R0nsulMnofISGVazsvM/WSuSHGi5pB4aocDVWmlVU+lRjDh3EzbS3dyaPwyY
rD4pgLdXPnr+psv31pgdBIApcDmRhlxV+5Dx10orFQY3C3wUm1AN3A1ilX27vfmWR/lylKsPyv2i
0CvsxiljmmDTFRkDB1PaxwpNLc8v9rdHe+8YXn/UbMMGNd1ALOE99v6wkJKA8I5Z1aPrZ9JOqL2X
wpQ9O64hFQZ4ApzK/rsQ+fetdJ9FZ70/ReWXMHodI1fz7uXht2+6WnSW42yTjnZbdnahn4HJuUnx
s45/1dUp7f/zG9+eRAR4drL8nzn9mlqk7PEYsBxKLpvW+94jLz5aJ8tEz6VB/PutKc7+cB9av3pL
waSggnF9iITItqRnRXsSphdRdMhshf6psdALi/Za+dfqjr30imw+TtBonfcbI/grWHaupZsuOuiz
ztCvzMf4Ot5k0W/66XEAhaX+aYR/suxvCkPe9FTCjNNYnyT5W2E9mi0IKHmbISUsgN82kiO+J5vb
87/IbQiWQY1xjuhpUVy7rlojhhAOAbkU6MGWFmVrSa/I8Gu/G2vw70o58JGHT6UjdAn1PgfWt0F3
11hzdHkPk692AWnFjBYkckfhez5lH3ZBGg8mZC6vd5uqwHxAPEXFYdSan1hIUCgKkj80AZPtlGi/
JTOyRelnNFLpwwMSIE6JlZ5y6sLpPqnfzOG/SfpjSYfEhM8hPLbqTwFkRT4VD3F+NzS7KDe+qbn8
pKU/jYHuMcoYNmW7lVthGcAAESY3pdnBk7ug+mrvpqF6orhyCP9aCV4EKqd2CElnp2bYJ6PZv1Gs
UlsZdtHOVd7bdOBBZ3M4QA5XIblUZkicacPotiqLFBl1uR8mxC8TzWv2agQiD+3hTnoLFW/fpFny
HLeK9hDmSXGO8059aNrWs3Wgsf/8YFOWwS4QvVEwzQtgZB7HWpBEvujWCNLmiFfv1C4zbWpmm3IG
ot3e1MuLEpMX7hLKfoo1I0Avd5Nopr44hjmjIXm7G4s2gwA7rIEhFs1RJptXmqt/ltBE8Pjq6TSg
58pSIUNrT4Wjx43cHIEyb5LkuUtT9mAX0ErTbF8SfDvyQWdO0q/Iy37reaFssqp+Rmt0X8WJ3Q1w
7pXJqFYil+VVPjPreNWpW5A4XWeDYcQfNyPyBkWh9Uh8KcKLZgmh7WFo9EyLRfl7e96XbyH/Q6Ye
KVOQyMC6L+cd4Y1SpzQuurIAM7uxgnrX+fngKPpa7PzJ+YKlz0Ol0Uic6S2XI02pOgWCD2zBQO5s
62OJfoT22268YLr3gz1FNe93r7Vfb3/fsgrCihNzgCICbA0AbJ7wD9eUkuZgi4JkcnvY4a8pIMU7
Wl85gvvS6GYUtN0gK3tMb8jxVUH4nTcC2lXhWNiN4gOlIM/bdzBSjzoM+I2YVB2eUX384/bPXAas
Ju8pNwG1kBnXfxUnhLh7RGOto92heDnErlp6yspafywwabb7UIscpWvXup+frD1FEBDI4K7JZq61
JTOk3Cqvl1gRMuZpkEyq3fhBAAXoVnbZAiPIuYNpDgIS6g3p07WQ4yiMwLRMC8yKHOlbqRP1c1JN
X5MinkBcWo36Z6zR6LKK5IkOwEbHLvN7YWnDXkVX8Xs1xC+K31W7rlGUf47Q4KXo5HL8PKoV1xQy
OUmroB6KyqW14aONpAmbYijSlevts204d/re35Z5na+2YVIWAGe0snLDegJVlATjnYmA30aCOvjQ
KIK6i4bSEeUm3BGI6NvQ6JECzyoXrQjFAZSV7fJW/A7tbLKxRZftMR6GtR85PzWXTzoKWOTudAuZ
Cepyl2fFbFow2Hqbu037FiL4dZK9qjqpida/ZRmQmcy3IEF6o3Y/YcZzbnBfccS0CN5asT/16T87
TyqzZB7YBqoKdNDI7i9/j9HISIVrVeEG0NK+qlpfPE5m9JYOofUm1JHx3I3g9oXQvBeqIHFNPdB/
YiE/GxD236KwomdSism/P1WzoA+QRPol5OfXT1XbYH7T1nRUEz8oXsI6D3ZdFk/O7Rth+SDSFuH5
lclfcTC4TlJaMNxNCczeNcw0uG+nENVffTRXdv+87a5XHP9XgAJUAJAOubp3kgSUg1jmJUR88iHI
lKVTmtq01YUAkP0Q/WODZF5QxqIWTeCoAGS9XNBeM4tpKOTcxV2suRNbkQCwN1b6iMtrjXuGJi9x
y2zFcn3U5Eb0ybz1ApEO34dYXj/lg5T8tlBgvL1EC9k4Poey09zC4smeZc8uP0eWpsBIBKt2ecgQ
8Wgl7yAb0V6P6nGfownxX1HJh7Bpxh/dMIY2MNfWbmUlRilaeYmMbE2fbIGXnX/QXJyawxuEoMyr
8KZowGBE+Mq6ddAfWlXbmFGBTBdewx5k5jQW7TztleeAg7zNLdERm97aTmLbfsN4cWZ+qlZOsz7v
N1aAbo2F+u49f9fcxGnTOVGPIC5vo9b9MNOo3SAtOb50jSUe6zysbDFpqmkTKCHwuSRVft2e7Dk8
uNipdHMIT2Y4Nz1TFvdyrot2mFD7HEVXrIGvqMEUIgWYW6dWQickTc3w2IHGfMmlIjyGojDZt4df
rjXtUeTSaJSrM/HtuihnJkFlTVEiucmQxi+eaR2KaBoOXqLsQFqCdu9qb4/c14+siGJbyzt9a2Dn
IE/Y5Y1Tn600ARebnJ8zM5Zos2NFsHCx8SW9obmUSi7N++SUyH5wP0L/+1mm3lq+ubiJ5qHoN0K6
Y38hf3M5814bNKNm5RLVhXw6C5pR24NMj/z2BC/CQ0YxsWmlJgNTAibJ5ShQC5IAeXvRncnBdiI3
6UHJpR69sXFwOVrVc6lpnVMiuL7y7C04AjSCKOqSwVJXgyZwXboGLF52ptXULo7O2Mqlcf0m4BKy
HdJevisbaTwYgfYtEwEiRrkPdhKrP3dsA/N5NPCUpZncYR3ie88JYuOHosPuN6/KH2DWz2Tp4kaK
reY0WkPqCkHNO05Z5q+azHwTBBLlQ4Fs1k4ZsGXtC2FXgJDYJpkmfKdtIu9GPFtXtvIi1uRzqcJC
VuVfmiVXgXiSh1aH6TWdx7JCFpX61daY8PuMRgmjAMVq0bUy4rWi0Xy1X55fRp1bNEAJcQVauGka
kxmnnVq7qPztQXUY9atGBVAoOiDSTktsXaqxLef7tHpBF2fT96cGMoaQvfkR2PD0ya/r7XzNFqpK
rfPJ6xGMkItZ/+wgRHhZWT+LXt7FTbRN8scmEHBA2CHfHLR0P6T0UHgKVpYI7YSNbaqx48tMf4Du
4QOccz/WbKHJt0HX7yIj2sHEOxhJ78DD3aKGlwJPCCokP7PgMKiZU0fJdg4UE0QRE/6apznxcGhU
H8AncBXwxaajaNUuM/HD5r9+L+ICbe7UJNx6whH09j4xJDv2f4n8mkHdt7K8r71xn1IjQUCq6oKI
hxFq/O0ztkx/KXDQHzPIK+e68XVLOtNrkV5VJbpeO20KYcJ/F5NBtNuse0EZfXdktvYDsdhW1pMK
7ks9IUAZl6dRN/4KSpkfEy0zth4tChu/at8RYBxs68pUHkjf1kSFF5oXoMmR/aLUxZ7h6r822rBi
05OERKbEpDX5ISvC8h6VVomiYS/cqZMvPQZiEm4CIN1Sb6qOWDWeUyeKdIf19XcgDm5m0CKfxWRK
e4qjfucpVnZW0mnt5V3ekWAMaPFT5qXrQB/y8vbSJ7VR6hGsVEG1YDumg78bZaN8ur1+n40ykxZo
1hB40rq+HMUqRK2DGNhC9TOxEssRwtVFFNpuj/LJU0c0A2INaaS5JHYdFFZtFniiUrdnbJCME52w
7zJeCJsqlf8MInw+RU3xfez21OXsuKoRsDGiCfNuPw7vmF9pJUZdNg5ITkEI0FImfYKbfRXV5Gml
Vb4QF+fKyhRbyePeNTNUu7PQ13ZhGfzEo7hzegB+dpYTeglVZthh3Dzfnpfl7M8wDuYDkWvo59fT
ooX+EOH7kp0ny/hpqRg0F76YrzyDi0FUoPC4XyDjRI950STJrNrH7CMS3AnRzXv4iFT/6iFfuY0X
wdQ8CrKGbH4ISiQAlxspCtmmijQKrqDmk9MkXeG0et4drAIchGkG0a4Ne/0ojKaxBx8orETo71oI
F48BnmUAQ2d5csoz1D0vx1fkKVMirdcetT5EjB171o004FZT5oG/JfNUYWhRJ9xYIRV8c0Q9LUz/
G61O2YRxclZqpMpqOR5tBHG+RV0HkMgXOuwVK0M+D1ZkHEzazndx3fWbEcd35/ZGWDygZH9wuhD2
wnNm1gG+/PX5kKZN02ixG6eltKX6lMGniigY9c2+ksKjHrbi2plcPJ8IzvBWz1qyLBkrdzlmpQ4V
00iLJ8VFyW6wMzn3EdIhxpCrv41QCY9DTm1amibtAT8MfC49vTjWU2juR+Qd7dszsIg+qU1yCPgx
RIX0j6+qGRYa+14RTgVcCxO3FS1UvpUICv8VRkFdOf3LA0HjTMZGl0YdWMnrUxcMmurFAnCFUsji
ndHNcCVkFFdGWUSfzBooXVgo86rSVrmc3hZ+w0itIHI9o812UYAPaox82Q6Zc/+1TPvwW5x7wa6i
7bUy8vJ2QxAM41Bct+A5zlnk5dDx0HtqqzeF2/aNth0CsX3AgSHCfzDa5eoQ73x4nZsqCfKjgcdB
h1ijHWVq9+v2ki6vhFnciAcXAA1F+Gu0mGf0Kr2aOnU1DZwIkiLNvtEMW4rG/qmIxhEZdBo8udoj
sezV8sosLI8USRUS+YAn30U+rmLSXsYlYhL71IVaE2wyCFN7tdW6LSfwS9TFppNJ0Zqn2rImB/iB
+8cUyWqosVxXpJFDnRD5MuVHHi7VIUAtHCK9It02sep/9wUxPQTiBME/R/J0Q9kn2ORDixy7r8cP
WRHLdt5MBc1HRfyhFS2HPi5i5U5JROtfz9vMrEYSA3Y1DVdg5Zd7JJqyziyGQXxUBfkrXfKOipOK
do/XrTw/i3UAn0ESBLyFMi2c7vk0fqiWCyl4iSJnoElwjTT9bmA7meVIT1RV/Oql3lovef7/XTwE
83h0HuYC1Ky+f7X5p0rNKlr94iPU02YTGENo636SrHzV4rqaR0EymlyH8jPV18uvyuLEQyyuFx8F
IUUHG2+4o8yNvaHMPq1UuJbBE2OpUFneuWxcJFdXYzGEUppOtfgY6PKzMgNrMXeJbRVE1B+1Hbp9
V4sPXiE/h3q9kcHZl5u48q29n9ItzQbzv9vH+l2l+nqGVXAOhBQ0FwgdL79dac0qHKxSfDT9Ytxm
euA5SIFEJylX2k0ietY+EoP4MHli9LfQccbcwEkOfljypKDc3qSWg6FWva98o9lgPZ7tPFoVe91M
ygNKk/8NehIcgE8KezHW/nhxXGzLSh65pgTlTuvj9DGc8uBnqXvjW4V2+yHJZe2uDVXdLbNGsrnP
sV9Vu/Keh8x6kbJ21V1nvrsvZ4AmJuAc4g0YbPjHX86AYeRR1MoF7EKp1bd6D3W876SnOJJtK++1
LWPq27qv0O1TTN8uK6FcCRiWvXLKCng1EXWBDJrLrZc/wdONSPYzuCByJpwUTbhvFb92ysoY7lK0
+k51kPzspy66y0Q0BDGYLOAdRApeG3Ea3icJE6r4k7THmbb7qzeJuvXqCoPmBPp9VPiHiiBnH/Fk
OyXRj9NLg3hfm2lxKkOlsUUB6X17GmFUTqOiP2ReqG7MPBXuJUUq8VvMuOsNNJvC7Hx7931yxSIM
Qp181vNBtP36PikHoYjaMoZhMyrCTkWJ3tOVGqGNUCq5LsOmvU8Fq9pW8XRI+um5KZNtomB9K3a1
dkwjerAEgY33TP/T2lLUcFuzV1Zu1+Wlx4+EA0JaRYzBQ3C5OqYPjqoyawGsuFqe6jFAMjGBuRSZ
YFTCKho2daeIKy/e8uajUkvTiZKXxcN3rbwXYUVUzHwMt/T96RnNsOpBDKK1Ft+8ty/2/kw+UsBk
znogCKBdvavoN5d8BAIKIvtfHtXeyYc+dpo+KgGUrnoQLG8/igoIdBFGUd8H0jB/9Yf3w9S5abVk
lNwoLtD3Lmqdmkg71G95rwpO6VU4Eyjh41hL8jFSAs2Oc3TjZWGot3KUDM/A3tZCu8Xqzj8JMS9i
Cy42GiqXPymr0QAxRpR0kJ9749/UTtIi/Z3mwFR8VQy/jt6aEPtibd+HBNGOeA95zrt+7odZwCB6
0Mfck9wx1Hy7QfZ0Gw15/68lYFSQ6FnOIq80iSiKX36YKCJbHdMQddVK8nfmlJhvLdLth1TIlefb
53gRHBKZMQydKCYQptjVCYmKPkJ2GBk9sYrbxzC+a60KI0DLEhIbcSFFtGmxOzJq7ydIwiuDLxEy
mHy9i0dSDaLdco2JmGL8zEK9Sd0e+bs90oveIdaMioKEJEHcxN5KdPpSfBHNoHC6OpFwKcg7J6Uo
vil6zbN9Xx9XrvRl2D7/KGDHzMtMKbzmrJtxJ/CwB6kbKmp9pKgtbvM8t/axX2mbmKbRsRPlL4E2
2LEYodoUxgdPTtbKqkssGD+D6sgsb0MaQSJxuQkUIJUY/PSJm5XSwyiG/gNam4pDlA2QSSrzbQKn
Y2u1YrwdMsy9kzhbCa6W54uogtSB5IFqwsImI538mKelgyPeqs+qKvjHJkI1SwiKZouWl5Mo5dqR
/uSrwWkBkIajI2KSo84B34cDliDX2dRpnrhjkVXIsBbWjyoQcKNrYkqXvSkC76ByEFExY5PWpVMP
FkWC24diecovf8RVXJFSI4qrqk1cIQ6FXakLkZPkkf/1n0eB3E+PhwYtJPxreFjaWJIQp1Hgyn0A
xk6UhG2fQWK6Pco7G/XyoaAMQ8sQ2jYigNRcL2c0HEW1bMYscH2r3/KYb9L4NVHCLVyl3aC9WfI5
0k6N8qr2mW1E6gYQ7cZK2u0oYDXcPhreiB5ziE+huGnCn/IUPyrZSVP/tL6KYfyzHHz1BlwlYqCX
bW+bNVCTMjkQme/MrP8KEere9LvXovqR45HmVMUv1I7/fb0gAPIGgm3gIbhmJUP6af02lH0XT5U7
MxVkvCLq1YhnzliuJ9IERIiU4EwSuI630ZgdiFDKwI0Rrj8U2mjYHgy9w2jlu0AwfAeLjsruzciy
DbB0hyyRpQ24i3plRT/ZnTPrC3wz2FmSuavXoUbUw2rRF3H7LlJobmA2KM4V0tv7Znn44Zaxb+Yb
ALna61uwaK3OD43Md7OpeunFyXoua6N5EbiocEEJDVIcNvCXfx6UcBqUCnE94K3rgD6oAVEFJtJC
k1gnxwmjiDuA5fiveMMuiYVuSyS65nS6/FBSYiaSVBU7bcjtl+ejVoeArnCToaoCPlDTI+1VNKdm
a2aDtGUb+XdhmSb72x/6bsNxuZkYFXASQBMQc6hUXI5qpfTRyrHK3MZyp9yzpQB/Qy1BcSzd5DAM
pn7XwtHOXgYwuGL/kghkc6rj9cfCOxTUqvT4sWmPCLdsDPOpC3+opWXr43iIx4Ok4E4D/QtuVprv
lD7YRMqzlD4owaNhUQb2tfpJn6TdKIJZrxM0HutNyLNqhenOa9J9jVRmJzXbBrlMo45/pgCfnTEB
M2tWABaDBregvuoPt6dkzpQ+zgglCSp0uM0aM/IGgOTljBgTZ1vsw/5LxuNwKEV80UrMIA9CLir0
5tBQaIzOcNJWXbsi36O2i6HRugWMRNA++zlQSrgc2rTSYOJRSr4glClvGgRon9tEO1dy4x/xb6GF
5jPXnpl6jhJxvPW2Vw9RA5I81UfksrpUxpVXD085oAE7i1NrV3JlGpi3Pk8ptluD93p7shb9PqQl
yPzNWXaQXbSwehwGPw7USheeSL0PiKgUpxy4lFsESe0IhVYdhLbeJppYbIWeAGYcRNPxVEE6R2Zo
HYYGh+OWkro+ytiNd5LyPJpdtW1yPz6nciSvbPdFoDcjdiDkY07CDUrz4+qQ5YJVtkZXKU+e5JMo
yGq9g0iQv4Ew/yF4LSpkiBjYouzlD/5kaptSt4AKWLlxnNLiv6lOrQ3m4dE/vsCg9mjszVnsTOCg
UHy57nE+CbmVD/KTl/uBE+lCvW39wFspHF3f1++jwJDB3QwKPk3ay1GGIgmyfpqdNMaw2OG+x6kr
y+Z4e0e8i7B83MTU2MBdgexW3hOH62ehS6VEahJBe4okq9zplTraBUKv0KHFnwgDnPpYiZ3YTF70
WaJjrFsn66LCGQc0fy2zqZw8HeKDlVnSCa2VbxUmPps2eA6CMEAp2fwaaeKw7ZQsP1Fm17kcSIAQ
Vilt2ZcCJ1ON8t7yUu0QBEVmS5MQ76jNarYqpgbCnQ2ib9hU21mpqi9mrCe2GhulE4lmsvJwLU4z
E8Es0FDgbiUMfd+LH0LIsOgnq8El8IlQx9F2yL3bo90dQ4cq/91g5w/BFoafW/xo/oTP3soLNm+Z
q1WYwfXgduZqJEni5WKjs9zIQdXIT+A9D5A41crY6upeIlu4vd4Lrtj7Z/6Pui9JkhzJsrtKSu6R
jVkBka4SIQAb3c3nITw2EB8Vg04AVBVQXIcrLniKuhifRWaTFdnNTvaStSgRTwszA2A6fH3/DSBd
wI8KOnQQvX/+JiQvZhyTP7xVl9ku3fVXy1Ydgi2E1gXdBIW/5WW0U092Q26THTn6ldjRqim87X9+
HX/ePv98GeHPl7GkxrTWH8JbmAQXCZzgWPI9UrsxTEEq/Ysx/ueZhFIZtJZz6YXCBE4if7rlODqD
KQ3M1pZAJCeS0adJ5PlfHL7/4y8BdRqoHvblP9veop4axppxcKdbhCnKtms3ILG2f3Er5/39p3EC
WxIwINDqPzvXYff5+bElcwMn11WJ69RQhDdDag03aEnPwvy6glfGd3QG+M0Aylzp9etfDZ5/f49n
KuHvYA5Q7T8L9oANO8hQ8e2D36cQTzp5PmD9VW7ln74FXK8zyQDxu+fuOhC86Od75AzAD4fvxDUA
XG6KFSzfPcN5+vY/H4E/XDH+6Vn+/j2AwGEBAigMc/7n7yEjnDFA7ePwZgT9iOnM7GapbkORfPhr
EsCUMm1d0Th4RUFKV1duTu0pUa3aIEsp3cOqcKqGoJkL3wYtlkhdwUEQfM45araxz3Y4+21511Y+
4pXLnJKHgPSnzu/zKh/01kVA2mXuJX9xqPlTPfT7XaE1hDbWmZv9ZwcFB+F4rQXuasjprYuB+I74
rRJoQQsY+bRFTGFTqQI/+69N6B/fG6NJhFUcRRU6tD8/TQcuJIGNOTCZKUgeGWftURmc6nTMacEG
8jypv0qE/g8GCkgpICkDU8Pt/pm00MfYTOahZdeaxM2+dmtWsgjqqB/j5F9+ypSZ/v6v+PtdKof+
baP/9Offr9WnuNfj56c+vap/Pb/1f//Tv//8J975xydXr/r1pz82AvJRd2s+R3f3OSFX6Md30k95
/pf/ry/+8vnjUx6c+vzbr+/SCH3+NFiOiV//eOnw8bdff9iD/8s/f/4fL169crzv/h//Xf7yIPk/
/scvr+Ljl5vxH/9TvLfq8999xOfrpP/2K/nt7EYGZAuGYTh0gBv56y/z5/mVFK/AfB1tyAC7CbAX
/OpCjrr526/Bb/D8xFKRA+tHj+OHjcUkzfklz/8NwAV+OPzvvCbjZIzJ929Xe/P7HP39J8DT+ePv
X4ThN7IVesJn/7wsIv/h3MkC5AWmFRbg8M/GQSwOF6CO6Mu2cZnPWh2gOp2Wco6jPfhg46mvQ5xA
wJ9bEZrDEDtJOHgMkGs1EB02nmUV7wl/9BEce5PUhAalpm797gbrVTTP5EOcUv2XFLHzvvN/FiBc
NdqCIL2cQ33w/2hI/Txl+lg6NpIXNFj7sICiL4CLAHUdYpum7hbGoF3RZFbcxlEdNCWUOfSaZenw
BcJZdIpYFB8jMJ+fPH/swEFOkcpKhyy4WPr5fIjw7PxiuRIPGCs4AXIfLvXab9NLUIcDD47+zHsf
62T+9Fur7maxLNvERPati2178mhNNlD9xGkBK4Xu0slwy6zp28JfkbtQEsSjrwXc2qavpK+zUrUy
uYxQRZZGTZ78i5rl51oB2aXYAzDuzqgmfAnglvjzc9LgtjNyfk5EV9g1rkALbsEzk/EmhDSuCILx
j5/mvzTnT+37KCf5pX+e4D8vFP/frQxnLvP/fWEosbqMr+yX//Y1tu+v4pe7T2XeWPv+zwvD+RN+
XxfC88KACEeYJgMhBAaIBfr3dSGIfzsfjLARoL2OwX1uQv/buhD8du5PnH3oISpCpYtf+491Ifwt
hLnFWUKBFQHgJg5W/4VFAbPo54EDaRm27zPwBgYJFgcANT8PHANF0KBHtmsl59QWek6myNtrJXDY
9dJ4H4/+93RC2emr3HyPgR7BCzfV1wq2i88IPlquR5BcwIH2iNjSOsif+rh9A+t1RLGlLNAU26YQ
KpKg4vXcirId/eSTRJ07gomfVj8+cRnapfIMe3N9GFQODD40Kkgmn5uF6/bgYoHlyqjliSZKXw5I
BbyL5zG5TAOHFSCTCu8+Y9eoL7trqdb0sW4a97QghLrUZvqIXYBPnGDnC2k5mG5KI5N0TpuobAO8
13eL2OQ1QzyGAF+6Zvoa9rj9dZuYj67T5IowviDrNUL/Tfn+HqZHH6Cue8+t4Ppaak7KLiASftiG
XDUJFTuDBfOAGF74SCG//AvuJ29IyGsO53fCaoJcIRE3efDM/IGK2F0Ai2eXFGa8T/OML18WL/ka
vJbs27YHL2/t3gjFA4QPaH89ZusalT9uoxEE1PkGz+nHVWZu7q/9cCBXs1MfsIF9I/06VVRFMO2f
AFrIJUFNhp5IRT2dfEEnLZ8RdDWuZRPOGq1+7u+Tqemvk7xuDmHQLJUm+ISFJF/4VeEegNjJ5oAw
pQmBs0MQ7JiL+8fIx2OGO7S/TTW44DAWJlf0fOEasp1r0MLrjRlcfz3HKdQ7EiPuak1D3ImHy0+I
8i8MpGF96VLWJwVEaf7eNmwBfQlvgNiPzFVUN+EHN/hMnLXrqEjhT5cUP348kGD8YpQg358fbtdk
6X5duBcVytXJV0fY2yAYvjGaP/jYvY2Th2TUIZGH82MVkSb7PMYtC4cHHA38baW+KJFFMFdE0fQr
y9z4lcS0PUSAZvfMNWTfRdNHtNTpVZz07gq5ifH3UIZ4ipm96nUy30ByA3XsNDPAg9OTX/s3yFiU
trSDDA8ka5HAZOaB3Y8wXdl0zUyuvXYAFVPXCJ9GfnZTZCbInvw+GKse/d/rBG60GzVF2SVHa3ND
U+QLFXk0yy1MT7zKw7S9GrhvNmhZ1xcQSkenXuS8IqEZX1rQ5SB2X9pDHsHDH26ftmqIXvrCmwj9
WEEV3gsilrpKQlnvCYzZPyJfxoA6nVRhMRotNxw96iqS63TSVCGWTWb6s5sTVhKLfIMCUN5axiNk
wEgKntB0bN8yCf4zFByBKvgKey4IZtPbwZ+jZwU+wl0XI19jpHDYLljkmldqMRHWNR0vMpYEeyjb
5ztHSXeFUW+e0akKNmKJ4XzRw/6ikoNPr6Y0UEeyzv424O1cpJOcogIqn2Ejwzm88txQ3wHoAu/e
6fzG+G1fDciSK1Mcqk89yvErqpYRIRtQLMS91SWSqv0SJlxdU46jlSXVuQWdzZ+HohY027URkkjJ
3KVXOjVo7MLJ4d4/cxwHKALLNSH0yBRn4CFmS3qakTz5xvG1W/Bpk4Ph8t2QdLoLsFSCY2uX5Mh4
kmwADF0hVNWr4AXsl8EwgdGD3xa+ewJ8Fb+ONlGtBlyhGLeRxZTABp9UYYt4eS9s6tIIPh8Rjf4k
h1zeNCYIrrpUto+9X49HkGfit2lSCBPvQx/spNRvgoIPuj/yKUzVJqdZdAhU8Dghcvs5ZyR5Nio9
wporLlY9Nw8Exkab1IMZVh55A07Q3O3bdXYdJBCNPsZiqp+S0GvO7HG3r7XUNyZtzB6Kn0giMzOB
ii5CYMTcqf5CB513SkdS3/n9ubtSK4vwYt+gOZbOOE8iUhROXFButiX61+xDqfpz1FIWjbfsoyYg
lUvX9t5MgFqNp5wP4FyCZdV7Xb31F6TSACNKn6dOhIdAC6BR0EGD6tOQzWT88QrP38Boa2I5GA3d
deNasc2GbHikM8KS4W+O1Avp0xtKF8hXap1VYxIvL0tE2otmrRPMapNv4AoMRGYBG2fpQ7ZpwmEu
zGj7wpchzIIooa+rCc8NP/gFteGgK3/1vvVrDdPEZZQQ2sWL7I9rhvDrNWG0CuHeejAC3b6x1bwY
hZgQkB7AhnngS75B+OOexgrTu9b23cbmBH/opZAa94vWygVblhhiGWYPfuogsqsR3IgpmsgLxjm0
VwZEGcRr4+cIQMj3C2Uh92iWfLxwcDSC2GoMMaCCZLhrfHWmppG55P7iSpejLTL6Nn0erc83kKPP
756jGWoA9TBZOOyOUvHHCVlcTziAZBfQt/jnKRFdkYaGWIRjFx51IIakSGkKKVE6A0dt28ntk9VL
DkvQisvayXUfJcRuQghiKmTzCniaoLwO14Bd1QKn46yBxQfHhWy8PMPa6ktMCPQ8DqMlx2kdomNq
EUAHQYzeLAOFHv28U2G/6+DZFHe3HqV3yL5yVzSZ84sWcZYfZobVqKwTB0mkgM01w/ochDMoPiH/
pDCBO6U8B43JKYziLpZbxEfIG86me07h6A4bzppseV/Pn9FIgaIjxLabSiz4CJ+veXiRCfQQfJ52
dYGRCk0IvrCgkx2uc9X7Hx3EqBdTnDVPYbq8eG6KL3xnkx56UrCpQQ/nt2xKJcQ7WNRSOQygEK8z
hmMr784HTVqOQSKKULX1tZbD7QLkYQdDrRM4PcMtZIcCb/Aw2gGZ7hN8/hbGyjfGW0TVWmHvxTxx
hLN7864GIUM1yVPvyHLj+bWtkH/F4O1DbdnkpIix4cZrxE+Yqw4HKAziKYuPM9AhRBYqfk3G4WaK
sAG0PHxoOlGlfH1DBeuqemmbrcyT73kdYJjqLNqo0YdvLQSxBfhieakIu49aEmxHkGM2Mln8I3dA
fFCmeaUPgeFTPTfkAiuN2ARzFEDRH8PlUfX2bbWL/A6BkoQGN2vHawBSy8HjdXw9CS8qSbzkd63K
8x2SPcCIy5v1a8zH4zj79j5IpvoanhreVYKkl008hBC+0chVfMA+l85ZtOuGTG6Sdhj3ofSQouOx
aNPMkdt2Dqavajbxe9Qippc1xA0bFy2IXNDTY4rN7cRhTKCK2gXeAfplpwohvXDGrAmTMuPpUDkn
/Mds4em7Q1TiVqDwLSESbTZTnqrK1WbaGacHRHySZRtJGPpkNiOlbySvbL8cEY2tWWEwpUGN1Kdm
BcHPGpZuJhCgjl0n+E5KDg+zvC+GMdU7SG0FqLxYJ7J2Sh8jzZ+7MZw3axAis4bE3iHlWu2SZAkR
M+6QoMfSuOxYdKaKJHAYgwkUYsBgpwg7TACO8VIGlCBPaThboslk3UvhuS0shsBPdTouMzFiojW2
vbADuqZDPJt9Fuhsp1zX7rx48D9c06fIXclhETLB5Bz3VMPjxKzIY2brzYKiQPTD8A5jJnAb2/H7
lEcA52LX3a6oV3ZRvsCrycWohm12pZLm2ltRuwUL8MZuEv6984NrRIWDGx9SuG8bl+2wMeixcCS0
G5t703u+rPELw+72jmC4/CCUxeiS/hochJizYOvXDikUSe9FJ93XXlug2Z2FFYxF5guAHuOBxEij
xIxFg2CNkxPc76O5GALdfvPR4L0EM18ixqfWdelcsjxY7Q2vrVq9Cor+Zp+vWFLMFARlgMDIE/J1
14ss44jXGeH8VikYX8jC2GC4S+JR3PLc817Qgx7BHUvSejdHk5Ub7CoEZOlQuBtLB+/OYIoi0FtG
Ndzs+nqPmnB6Suqz6A0W8+7gtVP8CLQsuW7zVG/rLhl2gNE7hlwsppeiU1l2M4MGtCeez2bsRnq4
tfDyJ0WU1ksH91Nr0D0k6i1KOfnARrEektbasNIpbW5SG647LTHymgCAMRtm8jQv3bw5e6ZLQMEy
ONGc8YOo8w6yPAHnkNBO/lK2WdSdmj45QY7fVCmZ1iNUJU2D4w6JIJgLm2rBUenOQws9AFKzhQVM
VjSKv/Zg9FZ8mizMaOGdTxo9lkuaw7ratnXhaPJtmVpXzl7wyMFYLgVBWgb+04ZyHzWjhLmewT59
aeo+3iweTid8VWAbk+xVQ7MO2rE1ezo29jKmPru0VL/2hgf4pY0HK0FU49RDsV5j0H5YDVEu5faO
rGqX9fDtwrU+OUfGMpz7IzXpvLGG52XWDN4256CPQ0FwWrqpPcXhOr/16dhfwe0k/gpyFdzOlLaX
OUJ5KwNpJujIMEVeIggtUP7cEuG+uwBq3wiO7KcF87VaOzNvQPhLjwCM6FEM2tv0IGJUrQFjnE9J
4eNQigDlWO6U16xXajT93hEbPNXnUPiUuLTsEB1aJKG+tL37wNrZF6tosj0nMXTaTb/xc76FjcNT
PfKHfoFLmU74VqdTj+hH9yCkqHz0OdEAnx8XTrJyarv4Rc0IzJG8IzeRq8Wjtwx1AWDraTX2pear
uDEJaXAODOoSKb3rSakOu7n5aFUiNz0P3hbw1wrISWxlMoFya0xNOfOObTsodB9hTM0voeOaDhL1
LogC3T0ghgNpTF/E/dx/g4FxabsFKaJRH1WwGX9zrf8G37+laL3oYVywS+Z1X/WobI8gAw3lkvTf
vV4AcAyS+3r2vhaBMbjKa+kvL8igsNt0mW94ItdCkMld1nXqHVMN/7M1jcDKDlS11g1uX4DsZQLv
ObAzFhhvvZxN1hXINSVYboZuk099eIo6JAAPayyPPUU1qX2VHL0+A2ARK7bLaHeFsjQoQFcRRdct
9cZvfLdRKVUHRFid+SPmMkqsfF8kcX3RG98WXRKsVY5NDkZVy/KAYKLsIltt/h3I81TZLKFwqadH
9MNw2s+jdx8713FG+BRURXC1lKc+4cl1PghoV1ELo/Ntvpwm5jC7CP0fr3NFLddwW9c5xrERyITM
v8vY3q9jjPyhHMl/bX5hW/sFo6r3iKZbxAkdQcCyRYCaotVJfilFfdFK7JtAcq6avN6B31V5UYcw
3QUrG0z2N7CUklv0Dp4E8y4QDfU4oRt9ipXz7lTdZWUQyq+0hwZzDD8Sbz0AkkZfPMBJDqLDK2PU
XDVGjaWbGrvRQfA8+Plzi/q21OGwtyK5UD22uQxhoIXMpiODJcTEepTvINDeW2ySPQZEgdLypc8W
VYx5H+/oMn+bfbgpekEG98P0iqYzYqU7RCN4EIXXMbmWHnKrkLOUgGXBTcU041UWIup8yFqNI/36
hQG+4j0wzwqkv0Oe15OikO4Dzjc7LxdHdAIVAAD26AcUhsVgTPI2rrBtP3k6v1SGLcfQN5/A50SB
5/HCRDx5RTNFD7Ane+aRt0KL5r/IacRyNU/fAm+4lUnwyWP+POTwfnT0q4uzSws2AT3rW6L8i7Lg
kCnU3fCZDQsKvQUU983davQrnD/ni3mFxVajIrNN2XSgSBz8pjywGtEZ6a81eBSoFf36knDk5yTn
mCXY/vQoNOG22rM0LLxxyPfY8RScIbnbxaypwEYv/MFYePh5O6v4cZmiHQDsIxcUpzov3Q90/RDr
spS4nKnoh/Wiq4cXPMx7DY8ByeWVyJpl0zC7NRHDtmoOLR3TkjcQp8h+ZHu2NsOWCZleC+OVDOe0
opuDe/TqECY92K3fKlGsvq+28HsoKVF3PWpzmkYlME8cmxi50axGS5IfM5sexlYWKU4VRT5zKDrT
8bg07RNDA8VzzVRwQ1/TLsImgtjUjM87gE31I9EzGBoJsqlnmF1aS9QedTzMNr0T5sMOn3KXrh0M
FcdpA2HqVVx3B72Mc+ky9tzR6c4qbJS1vIDiFfEvg6lktz6qlSKtrmnRi+mBZkxxc8uxb0H6657C
pTn6rL6OTQNn08jfsb6xZd7nyLND6njWmn2aKvoQiRy6l9S8pPV0gfPwUFiB9CjE/zV7ZG4HuyWE
2a2aCEZv0wASlsqvi3Vl5HUEoatANkFeauJlExrrobqblH0ESBjsJuYFx4Yyv9TgKO56MQ1sU4tu
elo9MSJHoJEAMHIBy9AaHM9CEayKDegCJ4l21sFIH26jrQE7UgwEVOVWLEUEaGiD4IrgmPY6/2Sh
hYsrSVAEwJnsTUuRg1PL5THOJ3tCpSo+XB+z5zWn4wEKtvaoCZBhYAQQYxXjwsU9GZvmvZ548AKI
Ld4zYcIbtPqnx3HqTNGNqwdeJmL3ZsB0R0Z6d6Qyrgzcec+XJJ9QmZASuilRBQOOexMK1cpJ/bnC
juEC0zbZWiLwgB112zpLl5vMEHFeJ6a7Cd6dAI10iqNcE4zbzF/tJiDjet2vqj456Bg2Icubm2bA
STlWQf6tNyYtWz+1eWGb4YnYRjxAEdW/UtfDDDOTetsw7ErRrMOjP84emIwerr7xTLsLAzgAFZHq
ppduRPxnqpesL8YwkyilQwZ6EY5hvtEwfh6JvcRpHYDDBLrkgAkHJgBQB2Wh7EQrsq2SNqnvSajQ
s5+HoCR8GfZTMrCtbUiyR1BeDHrW+uloV59wS/Whk5Pd1nAoKFKf4sAL3lp7EC1cmLGjTBeCZciv
ISbsCzJGwbe0m+0Jhw6xabD5bl0MiGD24HWDMdAjYsq5+0ZKeiBkYB/GaAIBwfQNKaPhVBHjnTgO
g5VoUcbXKIyPSoS3MP5tSgFuRpUGFJN7AKIx4oJe6zZz9yqZ/K3SMIwH1LXsUMaYlxW4wUUqM7gl
hHzcx8PolUZnKFxJMF3AaYE9DsOE83CAFVtBMXjZSOaDupiHl1MKgTdIVdGR9u7Q5dBGSZNMh0wo
cwAbPivB3PCuG7/7PscjqtW0vV8jHFu4Gq418+ml8hUaGZl4aGMd3tkcKrwmE7KB9SCHXgOUGoBf
fqKrOpxpkcSdODCetxWcAuGblSIfq5s125Oz9B5MIFjW8EbYAz5Wvq+9NRe1lKBxSONtDD3/sGho
jkc6Gou+Cp4DRuaGQk12msFQKPN4vqc80pDR+QN28wXG1I4nB0F4h3TgTm7o5GD2QkdaQFsKOyIO
Z1K4itNjCzOo1yXAGVGHoKzT86oS6lSdlgXfikPlXMJRkWwEHsa2Fkbv2jwcIX/CdkOXs9+xsw9G
OXenoxbKYuovB+mERbUsu5Kw+ha2S9k2cWNfctfDVnmC1UyXS45IRLB1B+lQkp/B1Q5oW6ka3pRr
h6ATjFz9IVgQFmk6gIzRoWeChg2p2nAMtuiH39dG2Xst036zonlTsmZGQFXemU2KjMWj6fBrALJG
yi4ZVTWShoHRFw47YC1om6RechUMQJjGuhtuvd5LT/WS1Ftcz0lOSM5b+jQ6deCkXIZZ/z0ekZWK
jA92MLUddsonAFBw5gKNucfqmMdnB6/wxgazuUYwGSlDpYeigXR0r+EivE2oeTEpwrLmPs0uaxGL
fdsj8rx1y5sd/bo6d9Uh0wtXeqE9KJe17e0H7aa4KyDEDY7OzmLXxP54RIzRcEIrqtuiQN0C49pY
C2pOGJsA9bZYq5DBvCTgGtGv1Es2YlayTOva3y1AIS4AWvoQw8bttkv6T9vyCDbSzXKIFjVvqN8F
b/4iss2YREvV0CkuRRKM5ZgCn1V+k0GhNSxHq0RfpvOaVRprw3ZRqyggOMW63pgMwdKCPNooZicK
iXA1N9CqKvSCSgqsfVSsLwc+Tg/93OlNrgevFOmAGdhl49G5CCk6jBt26BL2imYj2w3Mn08W/7qE
u5a36TwS7qfeTx5g3ZAVmrF6K9PksuExSvs1MWtJ+wHRhzReijrlmOnEm3CTNo2LHAFRJfan9Pbs
boksITVRVNDatfe2Z9NO8mQuGMnbXZPyAEpTqcQt6WN0okAiegwsumbBlK97D7zLd18bdQUb4fnT
M+hkwlKc5MXC0BSr0TE8wQB32E0LwzEMmMoNvN6AVhDiAfltMQcCER1SuUbfgvUMr06MP2WJhWFY
ErOnFCefivnAn3GZ+Y1r0eVaIsuOnKBbuObWPlrkS7Ytp1d8Qi0DXD+dn5T1livVditkEtNH3vzo
4uJDTCq8KjTEbyuZ2vjbiil+4ztSY7kLxm+wdMpvYN/Jw7L2E1MXNVYZlOZR7z8PMw2rZUjtC5/d
DMEl1MagTMQzxYDoZF6EBtdGm+xrQVEEvLXFlSOXb6mmQOkjQsmXp25ELlGHgvD70nTes7Jag8hN
9dGkmX3xl5zfBpok6FrFcXoVqexrFklvCw+9+BeeBdOJ5DZG7HTgH4PeUBhgjXiY4NRgfSOAOUZ0
IU8j1fLZ+nh6aM595SM6vqNz4M00aHDGC54A1c2KFpiHrs46L8HHWZ6B1gyiFYqEdm9Dls+3QyTm
g3AO8JcX+7sBntHXyImbKlD285se8fAH2jYtqsl2NF9nXlZXcQd52rDkKK9IKFjBhCcqtgLRaDB0
wgxd94QYVpcqwMF6BP98Kp3FI1oa11U+n/DuTlAkderhpoEa5trmcX0I4IvyHZzJ6BD5Y/xtCMd+
g5mHJ7tGiHEfzvebW/S518CM30SNpmhh2PnaJCLo4C8G581iBiB8WkOOY7JLVs4KO7I3C+1shZ5Q
XcSk4aVi9iNBiFmVc4bL761UB7TZQbSfPb/sYkP3lMBaE4tqfiMSXItPEENZhuMo31yiIv1hUkTP
IUsduPBFmIxYy2nrZ08BLOEqiaa1KSIYTevd+akI3OtNPWHtqhTH662NgOxq5tabeM7Qk4vehrUH
QUBCdgz76t6fknIO2ngPrC8qeDSoplqRwLGR5165H7E3KC8DJAANcKX7qAHtlrlgUArmPA/EC9rs
Y3LX+ooup5EJolCux18Oyv+8RLe6GS57rZHtUrMGX1oHDrGN+aK6z1VoDopRNyl2zRI4sc6ZJMFF
59o13qw4STZ3IUMWhKr9aIJZPhhkFYgK0JdMAjYk2E1WhvMy1oV43a6rWZ5qoCj1/Th3FjHWGb3r
WjAisW8OPqIq+IxA0zJ04wfk9wodWcygBUd4vo5XiBLvgyKE79w3n1OcfoF8s6cVpx7sptPqPXO6
zuRZpHHHtz14CTNqXbgJwakA1Ybj6myHluu0w3bV5d/mpA/HE9o0jwb+RtU6e7V65XQS61Vs4S+4
W2RmjlkrNfY3XfvBU7tIL4Bhr/AHJHUH1FUz68Yywc/yuEosu0Vg1mRDEE/yzU+m5NUmVl95s/Wi
PW9pqNCO7YcYChzKSNFa2QCHGMRtRqlfotcU1GjBUiyke4IRdUFB06kCnE9plUGiNFdnTG+bM72f
Bu9i9dO6mBmIXVsQq4YCLcgOzDMq2507R6MA3MYakTioo00za/SbUWdkxzhWC3uep3rpd/Hc+7zM
p6brNjPaH8zsAH0INESlHi7DYRgBVnYpO9O2lnAa0bkLYgZzva6NqgyshbmQvEFm8yiMPTW4DI36
Nxb1JbCSTJdJk6aftWUT4HuEdGscoyVEAT7J2Rv85yBZkGGIvLAE3P7rEPlHokzDRn0lcIS79gYf
ISIEX3aXuxRn5IisKzphohvufBRK/gWSR1x/ge6pSoH0KMhh4pjGG4P8LXsUuGoct+qhL4WvUbh2
Neh1sEVtbmMbkqoBC3UuIkloVnIaeWwzhViY/WIac7+0ZCWg9yDHcj7wc/AHuiX9avBZysvzLVSo
if5aZN6VYkS/msD+qsL8K/O6dpVXB/wQrTDazz0/vQYiMu08qcVlIE231SDjlAAHdiuEtQ+okiM8
NN194ngipmKZarPJidugtEsb1BbsCTXaaQVuMEY9YOM2dYc4WMbKg8dUKdfUlsi+FLd4mi06ee6b
J2EuDBnnLZHWL1sGCB0liC49E72jH4nyV+pn6JXEZYyGeOMaOFan3ncj1wS99eBWA8D4GA0WC4Wl
U+fwiAvmCcSFDicToNcXC0CQys5pfQnfg3s+jrxs4+wQ0zqs+gQnpEQgzELJsOiJK5v1f7H3HduR
Ktu2//L6nIE33cCTpFUqZToMSVXCe8/X34nOvXurOCIZZ7dfp3qlSIJgxTLToOsR5NqQSzKcnJBR
ldBRRSutilFk+3VAkKoYEOdRXkYpK9SEgejOxKO6xvvjrkCR+2oqytfJ50tgVdBRz+GwB6+bfYX5
lC4NXaPTfiY/gbmQZWrJoCKMBppRoxbm5/nI6nUFJ3scVETELEQXqMqn7BCGVfhUYASCdlJRJ25R
ZuVV6IR0H4z+Y1oiOZTG4qagQ9t7qiL0lAQKC/aXQENJSA+yJ0FJFv1IEXy90mOieV5dwL8LbPop
zgWdz5nhhKZB50zQED0h/QlNaI3pge8NRGCSndT2MMKAv3gknPipsNAxtimazvWSh3pETVPw+EHa
2YOLjvy3OnsehzgQS+DpKM2Qq2ELNZ+kgt1sgmluLfdGA1wswcDUBXU2BG+bgQ07+rlKJhZGDJVF
NZtAUYU65/sU1ZIB6Gj2QHdxSYoCzkG9N7Imxn2QFoa0fjvQsZlFANGBTwB5SbFB6ljWvogBwYSM
HCUQrfmwFMQ7hMFVqaDlCSKM6dNFdE4TcecDYq/CPc72mUSn0B20wa144vlU65vSt9AGREfLKxKw
kSIZHT6mzW+YlfZvbJijidYUFTqU4RNVBPEu4+JXMDiCy5CwL0MOpnhTC5Su9DnGZj1dm2IFxXel
M4pyYu1RBmmUBcp0or1LxfSQNi/j3oLY0mQWEdf+ViTvFxODgVln6aiVKQaDCVfcYgyQ7b4W5ANQ
iWjCTUHiJllMzQPHAtRQmC5T3ACKAKYWcGLGa2DY6RciU4hGMNAVYpkzbipUtJGg/VKhyUP8MhR1
MRiePVxU7RDkLk8l6HT4b6ijnr26ieBIDRiKwPePgsCUaJYnPoYpHUVqeMYc+RAD54Yf3+QBRTOX
iSgAIv43x0ISAbErO8rMhMG1HOQGXquoezWAJd0wwJ5bjt6kFIIFGMdi5sW2QOgIY4M9VXoVRMMH
jI1+JVSFpGIYZDQZYZ0tjdM+YDPZLkbpkeKlARc+YITA4GAUAZrOSx6zkslzmGKMgoXuB6XmA/8a
dXVgQqMd5cNnnLFulSkfcguoishOE8AzKdIVP6uuUYuhEsOElsJQOlP5Rks36HpTzpiKJ1bBW69Z
ObHHnGMPY+BB+717j6KHXIyOMYXkqFR4DW22HU1HB55rOm2MqBPrF5SVNrCfaLn0XaoSbSz8fV3n
3nPR5U9xAwPUsEKi2GPcXtISNE4976OLWiPskvFaCSzmkeOlkmW0tWTJYarqELBTrmdtolJS/IpC
WJOL4JNuIgZ+zmjbwH9A7yu03+SYMkKvd8aEE5BscYoJSD0ydDE/RoMQGUCnjA6T+jnamT70TCP5
eeCL52g2AQy5mOcJHfEpofnBHSoav7FTDLEHSqaWWB86ZaywF1CUpO3QH1kxPIpC8ij7sg11mRB6
u6k9oSGFMqRDrdW9K1GBfm8aKHpORQchidCglqrHvAmcpoo1Ly7eOCR/cUnVpKmzj1pgzM5PGpL4
Q4d5DyQDQGaDYHN086XS5PwCKMLmrND5robZthT21iQrGrolFhc2hygvxF1N1zEP93GAypkua1HQ
JZqfhQ6fAqiXQ+OzA1hWkyq0MLI8fwzkxuQy3jtXSZ/q+UgZU807TRv/jjr2EOflDiUOAynbLNIi
SoSgcIZTDznpmdUIXEw0vDMD1CJztLN1j8tBPYuBHOpAWlQ9YBoIEEiJGs1ypmXKwkM3gZBwRQ09
2nlSf1Fan7O7nkFvnGkAd2TKFKChThIyrWR5V2wb5lDDnwhwLXaC2Ijgtf2oMo0gBKEGWakmNSRg
SCcMdEomz3dsig9NCXhgYehR4XU5zGwm8I4VQDZHCHSg4gFARInxw5Iec60CV8zUCZdEiG8w88jV
AFhdS0YFQmU8rnKUcyKiJw/j+qrkoaiFGwy3SkKBLh4B1Jh56KEGrY35ZQetGI5XwUKlTm2bEBDX
e0z24kKVWqGEg7Asu0lU1moQ9+eQhxcIRuGoJeIK0g0tdIq9TnbaOovNvh52DVcdQka44Wrb0Zkg
EXaWgAgTmgeIlRGtOG9wCHo+PTdcz53KLhVUbH+nyrHnRj6jl21ooTjBaBKdoRjickFZ9WQo3tGc
xqwhgj4YDeUqfpIpLRQqu5F6l2oqdIH8PT1xdt4kN9xEwKsNGoxeHoukB8K3hTK0mCPPJqPnyb94
uRQyFQqLbKsDKiP87nku3EcKeA6YTip7H+NQJwhLSC52yAk12MTwv0QOeRwY/Z+xgusSyJNUSyE3
C73NWj4zyI5h/hh7GnC5ioZLRz5AZUF04ZWd/psM8f+pCf8PXOd73ITrW9i/LVhO+A//piLAFRO0
AghVwuMACqzMzPH8XyoCI/wLM65ZlhULgOqC//O/VARW/Bc0DRUAysDBARNpZgj+HxWB/hcIA2hD
gDQKhX/0qP8bKsJCG4iCiBi6KzzIp38SEDqfkSkaSaRbuMxxcOVTarEnkH3EXfP43zFq/15joULA
+wj5QewzrnhuD8GN9Ab18m2ff6JX/SmY9/efnvkV3yjRkgIdGwo1lMu50sVzu6fczQ363f/kN2xU
wQjBn/qbC/X3EgsOFByepWZia9pFHhGfGmn0dAn67mhhV5WOPhY63Ck6jU7SU9aIkt1ux9Cz+pqG
sge6ZSyJSt7EzSYRqo+goJ4UwBIKyJtKL0YpBVQ5GjGgl48AiqGOnGcEXZGgiyjLes9jijKxYLMD
vVipvhLRpkIHAMeLvKSLBWwu2qoutTYIApOpRNQGTCIYbCP7Hwzd5J+9EkPPvRB4C+SzVKPCwQd6
E7k4Ck00CqKsBNg9KSpTlNJ9FmQAQPsX3JkWoNeFDoUPQFESwF8zOYajRkeVNgBuiu4PaXKiE/qj
kYWcI1HQRg9sCDFfDPDlBx8B2+xaHqr8Zd/8ovO21gHhTKEVH6EmVtj8uUQmvKurqjBZlIu6EMvx
wcOgUssxtDbR634Dap5CGSGHWtfUzL4LxOw6ViOvU37Y7xKlKlx0rkICDzBO9cdawRJAT2FuJH9I
cZtraKzSatrBKKuHiZcd08CshZxQ7gDa7lXW60cgqj2UXAjrJOeqQod7AQeJt/IlZcJuH7HUrOGa
lubGWZ15pj8dpPmAfTurEdV2XjWUjCsxLsXvQ2lXTVaAfgbAFZDs34niuQ9tWbEh+fNvhugfBNHv
9MM/Kbd/n935p3xbUvEyIciBnHThXNqrfgCD9AacHbVq4YoisiVretD31FFA1fr9p1xbEbSq7yu2
PEaH7YgPEg9oQT0JjQcTxfKWuPRCC+HvJ5oZt9+eSBolvxznD75qVegdinuMgIZTisehWgfApOgS
YOxBgEkFABewMI2pSBA6kA2cusv9R/xSCvrpRS5IW9D+L2Fwp0yujIJI8etrL6X6VCso+KM9GPV6
liqHDG1kZL1AM4EYCMZ/pAfVlDvVxKtTaoZIPXrmKWA84EN9FfNpTMKk/KWnih0iysbr/5N8+vdm
LTQbJNjSJnxWw7GorLW0O/cC+kKaBLREWO+EX+i+bezIn3zRvxZa2rKJss+JAetPbtSZVXWFhrkH
9R20gZ+lntSiwUECG4rIebCTAG5SUU6xsGR8RErXzEyFhyI+3f8lK8dvqVpaNzVKeli3ubyZy1rb
axnnisW7wuSooe37a3ypMvzw/pcSBwwjQtcuiUeXI40W746dQbmjGmnCId53tmBAdEhNbSBD1F4H
W4ig+jEG9VBqiqmcS+MhJZk96g+VKh8cSBCSdrd10y7M6/5+EYvLSka7sI1q/DRGNsFUUhQMP/eY
/6rIMvNPMBAmUc1gb0sS0LdI+X5/R9ayiKXr2TDmWQczebgihip0p4FQQN8QuiscEepD/piRcdqJ
crTh3/5lKPbTC1gEgbql0qZuC3yApm8FKkMGEqsK4gxm/MbWXq6FmqV1RecLSQD9ockVTc9sb5ld
ubWaq4XlPSiPmdU5slGonh7sPZ2yo38n0asRm5nf1E/PtgzZAsfAiayZ0NqiySS8hdERhUUlQwcR
DdVDj8moJFwDReXCiswaiS0sszrCsxunW5kj9U8/YBHdRAnYZK/LJzcDGLRpkxuEmiA7xxsyRnYy
DYlCye6UXZW/1rMlV5mgX8xDHEUySzTBtchPdCj4A7Bh01HzllQAljUC5K3iXZy9KADIysoIrtDk
FuPrJMNijBYxq5CMoOrAr2r0EtCM1qYit84vwFywUkfKZAfag9rmDlXcavrSolmXcedQeIrQDvGn
W09XhJbPLH4hDJj0OKR1j/UvzHjkeiB7xFgbww9pTNTas73puZUBwmJ3TJKf4I7kjE20CyjP6KVG
50qzwaRbBmaeC04+39hD3WthJhlwSfBBv8tEawB4cugvSHf6ATzWVsVEyMZEDS8KjX5BfACR6akB
X3focJPX/aRzjXCAXNlHwLT7spi0+58duxJ2Z97z98tQAUWraSeEXXDjgNon9D7ZMRakTkM1OzFW
o09v8gftDo/iU7PvH4CF2Qj4a3FGWHyB6Mh2bRpgZR+NqUltepIBuV/ZXqKLt5z11drXJ4AIsVNj
uae5V2hR3X9oYSXEL123GAlm2E1aTe6QtPuJQwsd4gHAswOOE/RmJXenKRJsdEwJ390yAE8VagIQ
BgQPGQL9V78un2vlMg07eOO+BvFIonDSB+kqwLqpnWls0JeOANaf6JHUrVnSegIkZlHhQHaeNvCd
WWDS0lZQjew7XfbBsOmjPWIuTMOB4qIAJE0AgY8Pk+8yHmA8GDLGL9XgYkCCiUcBLzswU1NYpvIl
Oqat27JIWFlSAIdyf4vWwjG3iCFh6QWAiVCMqzCkuUKi2OqeqN8iLoM9mrzyVmm0EqqWSvgBkNk9
uBSM69/yt/4y2f3n4EqW+EB/5FfKrI3p1j4kv+8/1Jce8w9xiVskM0EbTiCcYjXWpPDyMCgiwkfS
7ppAn3yrZSK1P1GHzgZDQplA1CKT1V06lcfMhibsjbHj5IXDYCfW6JOH4ZcBhH3vH+T+1Dbg8m3t
/crxZOdc7FuCmrYeTXG8x7jolpYIR6xRT6IGV8e+1TkMT3Luo+1OoZDZubhLYLpecqfWBgejT418
Q6BtoU73VxrwJSz07UcwfQ5yBYu9CjqTVgD+gmaQJTwIHEhLMG7jj6E7lDuJ1usQykzv99/QWlBY
mh7RMjXIAHtMblvnGE91JnQmAyaG+Cu2O90z6UsDMiguK0V0ZAyvMEtEuE4IlW4oXa1cXUubOK8H
SqNOcLXUoqBCMyDrIfC2Jf70Zfv2wwH8CkjfNjVG2lfUSsm6YVXSr4CRTFaVgwzSdBkgeBWGMlLn
CUbO0NDDjwbWkQKOcRJY6eFpe45gMAW3uASxUp7i0GAgsW9hBtqRglcqtfDntn1BpcCA5rExKWKr
9w1TX1hOHhC5uqT5iLse5Kr7b2vl4xUWnZMppUS58bFXyJPHzpKRqwUTBO2Gj/t/fy2RERap6CAn
bcZXiNOj0x8UA5Z2OqVSaoVridE/qV+hETj/pf3uXwdeWES8MSwYvq+T0Q18E56mrzIvwuYX9BzT
wwgN0puKQLpGA1yXr3Z5dATs+f5jrm3jIlsKg54pkhEJd5mZWUESOEHn1LGCPOH9v/8Vs386dYuw
p/RdnmDoO7qpXr7SuvzyUdu9ZjNEvBmpI+0iIyEFGXTZysgJUgwqq30A32lKWvsevyNZ/HX/h3wF
sB9+yFKLWOwK2KZ60ujGzJ7vP0aIH+RWSaTwNb3VgDcb0BnZ8Ri7yqQyKSftjPAa7SnarND+ojHF
Icxn+tL5FjASgdNuhLov1bCfftYch799lR1grlQHJ3I3QvdciV5j+dZA1WzqzOkzjjFV9gfA9D+4
Q9mbQuFMrRYGJgtzIE9B78iuB02onSnQR2kfsgRcm/vbtdD9/utELtX2Sp/mojbCe5swclSpt9aA
vLvGPoFCvZGprz764guDd8Y0pZ2IQ+/WeuP2l3pfmsh3QQLSMkvZi8/lKbIyHaqYhDXTGxQkiG8w
G6U2O0eKn3Z+kX2ib01nyYgIMiZPSmA28LgFzQMwYjUc0FwypwzjnETjAhGqFFpQfCRW5N0m4OAS
wtsyJvnlmQ9fFEnQKpHU7zIELUe33UhR1/KFpdeAIE5BOsjCTAqjwYLZN7Ml42Ead+BNA1AJilUO
aYdKUoPOaDrHx2hdBxs9gNZOeOAqMgSGHBtDdstyS+AcoPaojAPYj7aTbl9DdjSN1bA5gdcbVDzh
83ijAlz74v/D8VLKFApCoKNbGYMm65GK0KUJRNIkMmmIYVpNRJUintaQVMWonoi2qJmxHaqTWjgo
SQngRxtNy9WXvAisHVMLY8JkyLbDYFeJgynJL+lkU9I5pC0gEtSWO1TAbWR9pBepQMbKLeuQRNAi
S4LJJ6BO+9Hr1OJ2GZGCAG8YeAURRBSynTZx5xltQnegPW58dmuHchGPoYOUS301f3bIPVRUmgy6
M742vZeHSMNUnuY0dLKzAy09QjelVDRm2HAKXP3iF5G6oQD3Y1skXdzReyy09o2xxhfMWLNDpN9/
uoVD0l9B5UsS/1uw8yqpZ5UYS4wJ8Q/hjTPKS6HVTmaOFmDv9mSkb8mJ2YmkuUHo45Sb4eOgdjfF
8UhwQKqn9Ya/R6Vu5w/y1nld2fIv/d5vPyrg4owaRPyofLDE0sxKqEWrjGJgVAGvW+TWqK70kfpk
T7QhzPhILfQ1YAoEk2f0ah8B6Nd90uypjzWR10PlDD5omTpFYXCQDGeQpMPd1/IbAr7H9HJ/Jxe6
fH/v5Pww3340l6I13gn40a0qGMmxNBkDfQO9ffT1J9yi5mDyBoRtnHq3VcCs9ZO4RbiWMJ73qw5L
RjYPGq0LeRBzMDob6Jw93I3Q3iFo60iOb48neFCAaPd+/2Hn0uOHQP11mr49a0cVCdzYsLDoCC4a
cdqgR9a0lzay7rWD/xWBv/19FlAuCILg70PBk6o0UVUuxY1LNci078ONXsdaScNxf76wJlOgGAQm
m6s8UDmRUKsfYJ6hKqAxPcPHxPZP8XHr7vjKUX/Ysa9o+O2JiiQM5AjqSC60/MBebiPVA34CFeZI
BoqA4Q6UNXRJmtZgcWiPSrWn8lMvkhJpxQ2MSB8WZBUBvzG7tYXBngdgaYGnK3WpNHqK0uoYOl0G
H72UOZCMGsBLnHACKlGGgnltAcVRwit3Hh/8biFOL+Fc9jcBOvrtyW8wOzv6l7zUZU6Fef39I7KQ
nP3re/gqer49sczwlJiC3ex2WqynjmKwem4mBmS9NdmcNJiQkeAy2s2O10q3UYN9Y9I74TSar4le
PN7/EV/v8qdtX2QUUC4YugB4Z1cotaIg/fNI2VVqjGb7CUQxx+jou+kDRNQfZDAoX97QWpGP1SOu
mkhNWdLdIgI6fQJiOvQe8YXxgHTJIIhc7/++tQL3KxH7tkkhBvISlKLQ8IDnH1hcErAyt5pQ+8Fq
Jx3aYpLW7FAVAkAoboT81RezOPfpBMKFwGDNoTVBvxtbNdW72ogkkAyQ/Be8WlJEfJjkx9jEusLw
hHZ4ofa/YUnPWr2dc7iQz+DcUq0qHqDLdH8v1rIUdpEYzCNDKabxuwRMMyAQZd4YA20YHVYWaoAP
MzAwEyO/GYw8gAfSZQIbJL3RHge9MGGFawfkYeOXrHVcFld+WiQl3c5tKIiztBaLgKBODptqkOBR
Ak22c8x9iaJ6t/opPsDewEQV2JIMwkv0EWDK0UonI3pmdj60ix5GXXxIz+mndxCpUxE9cTCb2Lop
Fybhf39kiwzBTwA1VeZAGXjvhQxIGHztMCuCkRiAkZzDBVriNNRDYCa4DmASvqcmU/mHAfTrJvx2
eGmu8KB5Nm8T6fX0EDu5agtnndUS/UHaOBVfb/+HL/jryb8tMiVxBf4UFoGDvNW5rd6ak1XosUlj
EuZpyh7wqxP/XKnJPoC2u6yGxv1TsPZtfiltfls55TpG9mSsLJucNmm+JRkhpkKcg/NwjLXMCfQt
T6e1AfBXy+PbWjxADhEo7IwbHhqbdwQtuUKr3knR3qDU9Apqn8kTXOSn2PavhUrtFE3aeI0rd/nX
439bmu3pFkih+THPjHYdCH/0SLJ9QueT+NP74/+8ZVkQ9juwlZHDGrFF678lE+4pJmVvbd3X6/hp
gUU466GVkNTzAQHqncw3CyDNmnyF3hyhNUaFL7tGGb+27K/XenZfE8Rv2+V79ShXPJaDxYspOtfL
pGaYFl54/DNpjHEEs/Hoq5Db0FKt1m++Bkb+RuheyYu/uvPf1o7AaZmUCmtD/kRPVeTk+lbr/Stn
/GkbF5GkGQGxFef31BgVBh3mZMho/NCk1Cs71dNLooGAadQ6EEUWZzAEcCXc5CeIJb+xWm54CH2Q
vNlhLo2iXdsyilxYc/0V4Oj51H57ZKAUJxgJ4md1Gq1nxuC2t450DkDaLrCJFvwpdSAywTnT6xtD
cJt/5q53bI3UHfTGtNB/sVlNMlkDqnB6bwW2b2yFprXgSy8aRUUZRrOjJwOcG+RfdNEEFfRYqow2
ENaGTqva29K5PBX7aL8RklZ6g/SixoipAXJo84qFPxFaOkaUM5ET55lBDTiS5tdvDNLLVIWopi7z
QCxtxIjVR11WGgA7hwwYc+70QT1PVwy2UI5Xv5AtvHWAIxzhFw37+tHmHnqbfy+fNp535SKmF+kb
HDaLppqft9LSy/g5aQVCfzCfOkYFRg1fGEgAgORUWxs8/+EfvoKl20OUQqmYlwCnmjB1+u1xD215
jjEHTMhZaDWkHej7kqbS+EBTrhsPubbmIoCx4HiBJYG9Hc/KEXlqWhuz5pQ6QMEK3Q7CvYKGCj7Q
ZRRBedvoJq4tuki2eoqrvAEwdpcfXoFeVkKotkL5Z+OR5kTpp21cJFAQEQJrvsM2CpAmBaFk719A
o9nzD/RzhQ/kdn+ZtdOxCFnD0Fe5mIjIP8ZEwkgKciNlQD8XDV2riuxDzgQaTcUQbSy3Evoh5f9n
LIIaCVK8COtBnqMl4aE9eLdyD4YF7h2tvVZW7U4OFDRJ+FlbrFU4rIHZgdY8Bqhs7j/yygzkP/y3
OHCzJ6rFYek/Bc3bo+znnqNTBJUbE8q3xSfnFBewMM7i5R8uuAg5yiAkYgjVB9c/KB+Kd22BTUcC
xJFeIcJv9gke3q0WRKr4C2x9jXm5v+xKQgRU8p97HWRSMkErkXGP3UN+aeY9rh+TY6+BufGpOP5D
ZnY4WDvIiEHmFe2q8lg85tb91X/+OCCl/ufijcfwrZfwwFXSgdp3F+ixtPWWaclK12aGWf9xpZW9
UoKDhmMkmpBShdkSRFrI3IGd0H0N3t7eaGvSJ32+roqN+M3/nIUJSwPNJBN96BPjibCXbhC5PHCi
HoEv+c3fsaf0FcRaZJaweqKfvCfJaSCoV9xCW7j0PbS0CBA34LGhAoZEzX745G7Qayoc+b0QtP5J
BDNqB3mijSO+tvmLyATxI38YJfxUAFD0+Bpu3CU/p7nC7OfxPZGg2hZc8Bp/VhSevcJIpNehufgv
0M6QY5UZzfsnZ2WmJSxdOaBLlIKzPEe+j/DCHhibM1iBRHYE/KieXTmWiFeoSh554j+KWkJwpaBJ
dyjnPkSzzw0Kg65oq388f6P/GYbBaf3zmSeFCvgSotruqAM6i/MVqLQKNRET8p/ab8hsHgM9NMqN
r2YFPASr1j+Xo8YQnHwQxV3ws/UQ5dlkBIYIcL6onQoCQpMOIIUmOp2Grdj7G2d7ZSwjLH2ZEyjt
UtKIN9s6cweNJSwNnX01PgQdCXfKpdu1JrNjX9grtQ9PlMafq496F7wWZ+SGqIlFA+Jd9HPjpPvq
OOjeDtLa90/D2v4vghhfd2KThQ0OQ/MMGxNAycGYBdwugio5DWfI+6uIa8sswhVsqKE+Ae0ANxEB
kQviTgVXaA/Lbz2WPjwRtpeRvIewjgDkegPptAhIZhn6LlP+UkECh6V0FhBLeUaytBbYjDYalTBk
eZfSggQQDpaTBkyuQwiby+ixQDsklOszBTATF8vqFLzzMFADLztDX9MbwGQDw9FghN6KZAhPvXSx
3oMX6dHsWzJrM3cgAViRf4MQsQgQL6CHw/haRdeKcTyRvmU9Y0JGlkBCEmJyrBMznhklT3F5jAMf
Ei4oNUQQuPkObX8hVO9v4cK6/f/KDGHpCAi6OM20fY1U/oPnwenVqHewCKuHxmFbM/2gPQh+6PnT
xmprL2yR8UGehqF5akJaS72DjZ5QA4iWBYRFoChT60N2Eger3icioTDwKe0WKvxoTCYYeEescf83
zEfwp9CwiLI0/DaF3MNPgL6iOsS4EwxY0lhNueWMvTIPEeRFwB36HNLa8LhH4wZ0Uz22ImSAjdW9
Uzpvf0SXuWEHPu+OugK/cv+hVlo2grzICPm0D6rMb5HVmqNeH4YdxDYefCfQoCpnNCa4IuMuM+8v
thbulkSnJIAWRyGBfdGz41WAUAwootdxCo1+FDQISaGzHh3KAI6GMsQrRk4fYEXGcL9GGSpuDWdB
cVoNAR5rqlce4NBQxAwN9JWNX7dyjUqLYJxmfMm3I4deAZKLPfciWdxDd4zQ2wVL8BU65BKavqoX
uDmg9YLePgCSyxgppU6PHuDmgFT1JN048HNm88Nhk+bv4FsRX2ZNFLceXos8vlXytQXD/v5Trlzq
0iLAhnIOXqtXICMfVY9xKnSkmezWCXatPEJXXU8r/f5C86799ASLEAt9gbhqBjxBDYx0EEA0kIOU
lLRrRnjeBft6+Ly/zlogkhbJ4dRQ0JfPcagwlDrmb6XTP/pnSU/e5Ofp1r3GG29kpa0KteU/XwkQ
2HWZCtg53qwPlZvYgZposgYxOFzTIgABKCmgXEDoXfGYWEA4Pm3d12sfqbQIPZCYgjZWgKWrE2i4
HUDGaOz4r9Ils6B8+sG9yQ0087fx72vvbhGImCocImF+1F6ljigR9UkbrMBI0KYZjcIMtRdJ9dVB
3xosrq23CEJKG0KrecR6HOYYCrk2pHS32Eork1FhyYvhZaoVEhp/vEFLGu4HoF1E1gDKx1ZXf/4m
fzjpS75LkHcMqFw4gEnyCosd4VzaPQ3Zmo2+w1rU/EpivsWCkM8b6F/jS+qM3Bms6pg6pQPKugGk
7a7bNXqu9UfZArkJTHjSQzF443L4gvX+9GSLYCHAvweMakREvJVnqFnC8YMlk2fCo4gRLKiIQJ9o
nppbFEUENHqgalMQ/8WH5nirjztOBy2ybICLgBYiDWVQLTxyp43PfuU6XtJdYEFTFl6PXS8B9jYg
FGJ7v0KIDl9A+9opZ1br9p2ZwsdhI2le6ZoL4iLOlFVRySVDoyC8TS4UQjRYeSSGtJ9M7wHzTsXG
tAiuOGb4khobz7hSgy7ZLyMS9Ri+aXhG3TtDagNvO8Q0BYSHfxjUxEVkKWN2gOshVoDOYkL6c2On
DveEUaoG1Uy9sQpr1CA55SRvGYpr2pSum73gtYdbBBkplPoefh5I9Tldya+5CS21TCDFboicYBds
VHQrF+l/4KHj0YM9OKpLSEqpYwHVyt66/3bWOgRLpHM0QYE1ClFF5YkWvfiTGl84Rq2OHvcCQecK
grm51nbwJlCFBh3QB5+/KMwZKb702PVX1vKg83poj6AntpwaQY/PhMaZ/1n/hv6DApk9DzKPqhOh
12EJA+bpD/d/91pAXGKooZzkQ2wPAbHU0SIivhkZcHUjmSlf/uEKi+wljbiiKJVs7gZ9eKnGc/C/
6kuIcmjdCDWQFhib2zandyX+LkHOMFdIYjnv8R5AANW7Z+mIGujS2JkR29M5uHkPzQFwuOIt3/gu
V66rJeVnFGAIIEK4E02C0mHgEaALwBL93mwgzl/AD2F3SezhqW5iICU3c/VxpJ4CjIqKPa0hqJFf
G29obc8WyUzkhXzGU4jsHQOJXBdCtHWXkkQ0MxScBVpsiss+yCVqbwe3s8GfIH8F4IxVbXyWa+sv
4g7UN3i6ZHzMBAXSfyYPneMlarc1k1i5G4RFaIGa8hgUJUW7MPM+em+dDWmP5CQ+9hff6SHPYsL4
DeRXiHaK7/c3dCWtFhYZjCf6Aw2BHtrtWhUmAA1SQSe3m1CFt8k/6/Itsd8RVAUCqsCWod59T3YB
T+7/9JXN4udT/i29kEehgrMd/q7XT6TpatJRh6AkSrx1ca4tsIgGBa0USjHIEG8I0T/NrvIZ5gCe
q5w71XMZhzIzPT1SV2+LErUS8vn5d3x7oLr12XCMFdqF/p9WD9AXLbVe1BvxEAbQHICWqzUwIEse
8msgXLP2fH8fV440vyh4oM7VQWwG+4ix/SM+mH25WTivkMmEJY6akgWo/3jYQv8w3qJTfuMw1+NG
dXqLj1v171qCs8Q8Q9yNiQAOBjLG5nUQw3fS82DDp6IgcGsCXBxyj7vyiPtT9gk6Tfd3bSWW8otA
ABWPqaVp7FpjY2CRP8JQ02rfpa0/v/ZSFpFg9OB1QvfIbyQFvSkaQkJgn7y30savXys+v3KD72eN
6upBjMd5EjlWUJVTu16FmBHQJnAFuEDdOjFaRmubjRiwgsCE9sefZxsmUyXU5XD1QNSYeRf2PZjr
EPG1g7OXgk6H9qELCObGaisNkSWoeGxgEUTXuIfm8g9cwo3EaeWdzHo+379PmR4gNQhBPncSoQ02
3qgiIsINEseKsoGG/WI//nCDLmG+edpBSzSWcL04BTBwAlg6sDu4ZidpB5SxI5wzrTjWwIPA5F6l
gdcXjVALABIBJvcm72q9JZK9hUFZm4Iusb8Yz8i9Es3tdmBBMoN2WDNGR8+7FrvWxSxDhfKx0TjB
QbR66384O7MlR3mla18REQxiOmU0nsvlGk+I6uoqQICEQIxX/y13/Ae9vdvlP/bpG/3aBZZSqcyV
6+lXMK0KMC8IYZb59vMmuxGBr8XBRWo6EkbpqB/MRwvjAoCcD3OoYE/8/Pk3NvG1LrgZYTcpFPgR
up6xVfYwUPGUY3r6+cNvOA2Y15O0PR8kDhB8+lK9F1u4HU9pbL8P4hkOoDnK49B1wDn/Xj/qVrHl
z5r6a0vPiqW0rjLhSoRJhSV0HigF60ZLltxH865Aelk6gFkGGPB4zu+1OG8FkuvJWuAF1LK7tBvF
+OvDaCNYyQ1WJEBbDnQ4C6z69iV9x/X+53f6Z6/9Y4NcT8haujSrhuHrqJMsbmLq3zq41CwkJQCE
cE9bMGSDzIwDmQp4lyBrfVmpZQLPPxQ/22qtQMUEdmK7LSD+NuGtCrwJH3PfWACKtP1SDwSm8MA8
hqf3FgNGVL4R46NGiRnzuKJ5/fkxbkxfAQf+n6FEKjaM4Wz8VjBlgwxrApLyZEewIQrazRhNXnNG
UxQFOus4fWdv00dx6GC889zdK0LcSPuuNepTNtk0gy3UdorU5/6532drY49WZWCGfEvXKBx/WtDa
spMaVP9jcvsnyvy1Pq3OdS37Ug66aH3NDV/bUfnQbAq0KGG7+6Zu5IOM0ztV3FuqAv0qq9Ft4QJ0
gjNAi56HCFeSnTyLmJ6Knflr2qYJ34I7lEBHj95PnPl0//8h1b1RIbiWervdaCykQEICWelKG7Ce
koUldgVIgJ/PYQ1jITH/bxeSP8//11vVUqa7WoWkEUT0qQiHx7R6m9xn/eXnlXrjzLtWajeiT+2u
w0JJxwBtMlA/ZX/C8NN8r3F665D5Uz386wHgvgSHtNbEDxXAHjzRn9TSq+P0aLxckmwUwqAgnaHu
hPga+2JNLz9W/A4L7F/9naByI+/+o9746y9QTEsMVHKy1QkdPB1mi6Dc3DnRbxVb/vTM/vrwOjUp
MU08ngPKCG0SdlYBXPsYSGK4gLZFg/OUiqMlnkcWwKRWaUJxuqBqxAsXzw5gkKx+dWhy4ZSkAq1J
00fDhi3rAWUbXArN7QCYOkmmeHTBMVzp6CHa9aaB2zkU7GK4s8puHJTX0mxusQLXOKSLy0FmIJCe
4KLdFRE8JBV651e4dVf4k97/9aasRgEjtii0rfqcn42VRC1vwu3eq3ZIb+50kW7dFa7V17yzeruD
g+k27+2H3iCfWv6ko11vrgB1nOZvWF/65ZiH6Mu8dUV96k2YT8FjWsd8qckPjXsvO/gzK/+Pk+zP
Mf7X4/bMMXN5qWCq5cacMdqmRgM/i/4k5oOVgrOWT779Qg467B0KChOyuJ2XiO+tBjCydZ3DBmvp
AlZdjGokdibmJ9QVPdTkqwFUEVZ9lOIzL17ikeuENQc/CqI15aV3PUriQoPUUQYuHqvy4QZv6V8q
hhq0gnqgsVDwnFP44htkzYpdK6agzwK4dYQ6ph4cuVXJ+8/h5cY59Oe68NdLqLrFNZsGnWPVbx+t
9RcM6deAFcY/f/qNjf0nZ/nr02cyw2wrbRGHTRBY3tLszqa+kZZeC8PhJJiJOsNPt9QH9BMuMFgw
mLK7FlU3zo9r8fdiUR22/7g1jzQBV7d+GtbGWgtx8ZiQn/78bm4lbn+qrH+9nH6qwMcZUOscIphP
eIA3JNqqTsBuilB0dI/VnS134zJ2Leu2OHBDLSnxsgzo5as3u8098JB+fopbzc1rYbbLs07FKsIC
wi32oME1Ei51SKPqVZtAlbRBFyDEim9X7Bm65bV8buPyfFd1dSMsXou0daeVOeE5KrggEfnI4sgz
2zjbAgPVl/6K6xfxEuYhZMXum33nTnRLF6pelYl4SXPEDqzqKgGLLe7iYUvPxQbY58CMnQieKM7n
vLX/x3VyLcyeZxXFIYYtOq6ng7Mud5AUkaNyqjy4Fb8AOHTnunRjs17rsfOWDxR+zOqWwNvdgGSK
muefF8mtoK9eFY0n2UkDDCGkGH2/K40OBeEc+pf0YAMJrppTaHS2z9OnSbWAcEUnPDUCoC+Duu5w
05bbhhghGb7v/DWXb/1H4Ff1/8z9U3iumgvFtVAGY9id+l29+5J4mXrgrIAHuZNu31qaVwWkMhcN
73T8bK1WblV98LuJhwPAm/VUwnUfBOduurMJb1101Usc+yuUjETVLyqDy/gUWWN+bw3dj7dVYo5p
EfPOl/xJ3P/7tcE9/j+/ROe65toXhR1LAKuIL1+SheVOfyMBFIcxxmDbDaYo4+yxiumTfVSS3PVm
XCncO3/Bjf4Tca8ubVAAQa9xeUxITzAiI/wCugkMD/v3YvLlUf71iFcFptmhg9pqKJKVbSSAZldB
Lwu6SMMEJABY+Z1T8UYtjlwLrlvQdYCmx5tUVp2X/vnJMEeyxmQNTCDmoDzc003dep6rO9iiLJVr
6AjOsgshP2kwYFskxbF9uKc2+vfthFzrq800rbPSxhdY685Ddvww7e4Jw2999FXMAFWvNynHRxv2
k0GehzQyStgxHJr8Ttn93xuUuFdhQBh2bysTvmDW4v6UwtzCRZVCYDQbDL47Z+8NZR65lkJPC6MK
7ld4+XUIY72ef+SV76DUuzYYGCh7DReMDr4vmZcxjB2Lb90N4IZcuPDniX6OdzdqHeRaJ62bwHmN
Gv6GEg1l4sv6YFdbyB5t+N2V3qg+OwFXnjmoWnSKe/nqzCsLDg/1zgE5FiCPZGp2yhYuQL9//oNu
hCtyrZWe0yKrmxF/0PIISOaG7/WweIi12DQ9zFPcKUDcevXXEuk2t5RCHXFlkvOLyZMWzAAOi2n4
CS7Wu3Bmj/SrIue43wUAGHq5vubOalY29nRWPxjIm+U9reSNMQRyLZtWmG1nuosagTnqR7A9o+Kt
YLPv2tZqMKPCGHfU2BXGw0zBRE4G+gybtVpLVImrxK5WYS2wSVl+Z03e2FjOVfrSNxyUcIE/RpmB
KZAYd9Jhc25joBpWnPkd7dHlw/4RSZ2ryIPbaj3YOUJcY6+WBV078yRy1HruHAX/zmnJtYa4X0rY
fTd4BtZjGkkTngJ33Ny81wj8d4ZAnKvYw8QAGNbloMEMZtxsF2/YGPvBx8BlCLUOyh8/b4Qb4dm5
ikCKi2pq7eBrAN3+gLO0dxlPULf3+nI3cnNyLQtGPRWYksvlTocz0jF7nP3qUK6twH6tP4YX/dWG
AwN8drKd5oMZCs+LMsjgMXivx3VrDVxlJYXWgAM9XB4P6pZySmDL7uYXkNSdLtONAP5fomBqKCMI
ing8DAeLPdIB30EH/c42uZG0kmtVb7dkiiUVpPnAO+e6Nz6zyHmEKXrojF4fLGvp2+cZJUzzoVr9
vB5ujH5i+PE/U6x+yRfOL/dlfQwcBIaVtuKKV8EBk3oTWk36qgULMkPBtDwql2A53/nmG1JBcq3u
1ZlUC67jm6dPzNtVbQDGtYWmd5jF5FBFgEs9wzcET+ruynOJ2XykXuG9NOXGJA+xr6KFW2TuXGKy
HF237J3j11wi4qcIkI/ZKg3mtzKed/0OGtkAwzvspDwsrQcX7B3dWBFf9T6Ei/nXnd/gkp//I3Jd
q4Kz3CW5biByjT4LWDRslocuMvwm7tb3LH1u/s5X8aXVSOnkJiSI9d59ZQPepj9ssRWf00D4sEve
phHIbFEK2SREXHe2y42Yea0F1tnSqXRajK1T6N+KhPbQmWE13LDPn9/cje1uX114ZlT8c27hxbmH
HMOY3faeYvNWAmNfBZISFKuJAlS3ZVv9A0Vw7IwX+WlEqJc12+EodsUTlmhYxPzIt3q7qgq/Wptv
+na+8+puZSzXUmBbwCX4j665hXnPB9yCga3A9EGneKDK+NOXA6DlvYL8jfoCuZYFz90i8tZE52SA
Ftijgw8YdfpbPdqAHK8X1Lk+4ZTdvYzrcQ3Q2s8/3q07ybVWeLIVNZ0vS1K+1s8CYxxIRz+BNA7S
BODCTRndHau9/Gr/2GDWVf4xNIYGMDWEG/1JgV+DZ8cTTla2Ewhzd+7e/y5lkGuJb+/Mg7YUEi1l
p+5Xjj4ufleK9s6xfeseei3odYQFCxEN6zH7gAOYEg4+bI0y/0m7Jz65FY6v9bugvcx53wt1az8C
PItZpPP4TZ6hSAKmoCgweo1ZQu04r9kOOK3KmwO2u8vMuWQf//p9rrKSktD/J+tacAlYt9FiH+rY
DRmMCMrIpmEbiDvb6kbEsK4iRqdNtFpID70ViuGL2nmztXd6DZixe4bONzKsaxGvTe02m/WLAiCN
YNoNLPCcw2i0hiJJYQDK7y165zZ5a1Fci3pnwIQWaSP82ePjVARp+9HbxLdhgN9nb8qrMr0W90wm
byQ+/6XDTV2zIhl0uKwIDEyaNomsf/duNNnR1FXBzxHhxo9zbTFMas0x1VQY21TLtQ+LNrVfTRS2
JO0I0F1Tu4P38xfdinfXMtwhB2dYa/plm/t0hKy4BLaze63SoIcksg7gwRwYcHbiAqi+hCzBMLyx
Ng+Me7vt1nF8Lcu1HaerbDos2yFdj3zTz6rHYHnFQhWDgnBfTVuMSMZiXUxJnSbzJ8J+n33VoLHW
6p3lcwNLApr5f6Z+qbRrF7788A1tz5gT9LSGBuPyptphbmzpFC4pDPOcZQ+MfSnfZ5EiaSC+xl/r
IkoF94dKPI0T84mKyU3BfLAxTxcEIixy3SkL216EgHH7dbpCpQMumqDtmrEF11et3uhNE9b0Y0Qn
iumwbFRDvTh39u+5j/7Hn/gq4SlUoxBTiTesbNK1/s3OUFesbX+Oqn270h74mZXeI3268203dr15
FcEKd2QaG8D+6P1spcLBaQzR942yi48PzAbzD9R64bUMe2Hvzma5YahGroXDXEsdDQAq+NVi+ls/
d+AFC8YOegaDp+qpszBqkh2JCY+f5cyoGecWptNZGVbgG1v2chDiDFsSgAqwBeAMa1lhZkCtkHs1
nXz4v/Vz0BDuDRoDEWECbjok/X6W1p09+CdK/SPoX8uQHbuUi22MYAClEnYTaKcsJFrMVUltVCLO
zgAT+A77EiWaXp9jPf9dKvuGt7/h0uxl1edSfvRci+fsy6lemIaCVjISxWvJStIXhR562DTDvNd9
TMu4RFW/gJOFScdNjV1uwWS5gwAsrQKhvVho5KgmOxAeN43iKeqDkX/B5cRvclit5YpXs9eprXaD
Eldu2AGUAThiAUcc12A723V8uw0tjPCO/E6L9Eajjlzrp5XCFqU04UqrohagBcpJW7EABdtnkeTQ
3Sl3mpo3ovq1nJpas9ULk8xbB4J6AkdgLwMGI+MYzZ7P7vD28+a4IeAi5OqOWWBBVaMJg+IhGHfg
prhR+d3G0KCaKz3G2dt56A8umuP3Md3ar4MWgmhlgrXp87Hx9G2J4mV0Aodc97rVkPt9h2ImfDSG
PcjvtXNnQd46FK612L2mEZj0Y0MhIJfsFzyxN+SwAJEMK6Ly1falxCA8ZmV8jQb3Lho3xtbItRLb
TC2pZhNVURJuoPfvwDhFcwEji9YBFG4nyJrDop3H5rPvIvVBpP7seJPzCs6510n+omPEEhNsn326
BAa6VmoRDeNuBly8CmoU/cwdza07N/ZbV5JrZTfVMQ+tGEgRtW4tsiUC412Ci+vAZkELu+zNxdQ+
BN/tmwqQ+c9r59YKvYriSyObqVTxlbAGO1VRllir7njvenrrlnct6KYz60p2GVMYMGAR4/at780G
bzgZfpEzyuRwI4en4mbemGf3gX0Pp7byl6MGD+iYb+51uW5Vjf+cz3+10mbLcHnVXTb7g7Wmb2AN
xXSnJVpQrodNdah3qHwosMWsfxP8KT+/V1P/s6z/EX//Sw7uEMg6pA43+Jqeieo+qPNro5S/2NA/
cMOSNlQhueYBBw77IXgUaP2roZ0KM1u3RRe0HdtxkQU6oiB7mNOjU0S8fRj4IwUhHOeML9B2ADrR
M0B9yqbpmMJ6tKjn33nar2U271sThF+O7jxtQP+hQI/oAM6UHRKgFpdNN/XBml+xot0sqUQVZgyz
KgtHeF5WeWikGPVV5UnR3NlrXQv2IzxydS0QEwlg5O45esLqbdWL3eg+Cgx7GmoCTVsomZNjdO+g
paGcHF/RP3DkBTIdo97hH32RqObga3hc03mjlECSA/N/1Uv7XzUHjqOq3ma38Zn9nXXuypk6v1x0
EeC4KWXUTC9qHSkSNXXutNSvMtgilEPh6fMxJ1XtGVqzz+ocvn4z2OtdMTbRIstQ9tMayZLTJsBl
rYlpvadZtQG382WgVeCW7MnMp7gh5C13K3/q6l85uNdyyhPNjfsGTqCSqSspXcCUV3pHt03RwkiJ
YBfOOmVwUCIF672OmwhchhWyBcb6sLjS38oyrvU1zX7zrg8IHIBUh3g5dRB9mWcPGNUlAyZS+kaV
D2K03jvH2LutS+PW7q06tGuLfg61Ln71XNSwZRGw6mfuhDcINy1AnZSJBRkAkomSAa1Qi8728BZn
b2ht/MtBt8KZDJ5pIHhh0D9kLvg2Svuag1r/anL2Qut3Wclha5ZmrE1mwIfSWVVkfte6uVpxw+xe
8xwe4S5h3wsX8TJ2ME4OqXxM88PYP7XWIc87XwHToIlmCZ/kYQVTd2T0NsuPeeuXqRsaWVxqPk3X
M6vh1V8Dsei4IHabSZsD2PpQihmjZr9T4unF0cA4cb6hWVLTlWzWU3vokArnZeobPcDKsHuaPHjm
5aOnygBurVi6OeKwFdRKPMHkXRZb0m/VGXDyB6B1KrLCRRQGcI5yGqZt3kHSYsVm66OAbYcg+Rp+
Wj6ryw6wg3qESrJVg1bzUmXeVKrYpTANqdFHgRXa0Vnykwtg44yBFN7sx/Kxwbq1X2cViDEBvuWj
6fRb3n7V4mvCngMm28v0j2bCIjGGUyfz2CnJC9p1mBCzcSVRpqAgFHI/NYd/de/jlu7n2ONac2bk
uKRnPuo8sZl6gNnIoWq1Xau3oQDlK5ll9tJrTpRZqCcup1Lb1xhsm8b3peQbPMYMyLmuwLine07F
4g+u3MxqBv21ux6N1E0k0x+NmZzAtDXOTjp2qxooXCUPFGOqNiZFUQKbtwGv2m8ZjKywNAgaWC28
nqjXcNUn1Ysh8mCa6Rnu2+OM3zwHmlbYERf7YVmE79hqYhthPdThBDh430b1tLwMAgPqQL0NLgjs
pjdl+/6tmi281PowjGDoKvCTygeUygvIy8HoACydAgOnYKmYVRHheoahURBNxvOk0ai1l4Cbhs/t
Dj+SKhJNBEwP1cusF1xf+JYpLIMx906xgwFVFRWm2iHwPcHlcwiokNMW0PFA6m5MC9ONhNrxlZFD
0e5azZtoyLHR53RbZ4/jeOjFl6StB/KwnONSnB386laBapEMMHeA3VFb3Ld71e+MjaWsCoelAev3
C7zJnUJslbxKahT7M7Ws/bZwzyngwsGA09BQrEdddrDQVso1XvAYi2qHypObhb302q2NyHZQUbq2
j4OEvTMml/LqQR08pXqHMt9xH4G+UIdflpuangK5xnvlxuq8AgIC08bU8mXla7/wf4olodJvQIZw
PG30NUgZ0RAwvAFMKqvYjwDJ8K26eFl94tqxgOcVCyUuMJmIHG0j0wdl+c5rjOixT62GfQfgDTZc
2Ms+exrafKXQKrHy6klSAaf1kutxV69zNDpEV8fOkNuRgSk80wUBeLLiDudVb+iAD5R+B/y6X8KG
FracJo40E1HwYuW4yYwzInkxg2szw7Lo3UQrITM3Lu5XhI2woLAb3zRXubpIn/EG35BJuRPMLn5p
j20RTWaYVpj1s3z90p6F3rKOga6PMQwGg9vJ9jWr8LB4wqwjvsKhQCkwh5QdR1MPFlt6igOUor3r
QIpxMgTRJam/qwXeLhj7ODVgt5Uw906kVfqSg1FH2fhGuv4wSbilw5AcpY85ZNUWKLlSh10ZSHZD
2GvrxgiVPBQGesZwtZH4Xsf187GQGLHAW/soyn0Hp+4S16IRM5g7tiRGibsk+TJUOA2QYOZ7qj7V
i+JxVALk2rZCrUOLpX2CdVRsdtuMBFmOuUDRP5h83wxhB8sugkIAwKg1+ETycXkYIPCh8oRRTJa2
IOexEC7djh32BWgP5GmeEY/YFFkYPe/03pfzBGB10KvvDv1tg2QncY2Jiq/eQZDAJC1HnILgBaJZ
GMRrCXcNX9cjTQvd9txmTyZfG5dQ4VnDjrMNulFZvbfmsIXvLyrUxOO23zSIc2/K9FgvZ45LC+mD
IU10zLT1MZMrF+RP1Phel2yD/iPB5ljyD2CQIkd3t64ldsjywO0dUcm3NRn2okYcovOpmc0kwy/a
ZOqB4BZaNYXcUnBnWNuiHYX2nE/EErrLtKYwHwkztcMRM5cHy0HdSMtDalkfznvehgVbsGipb1j6
KuuqDayo1sPl5aOi64xl1IMQKhY4vfNoQKBv8FugciOnaQ3fDl8TfcDmfYUu/SDsYyt9V66rXAb6
JOK5H5gvWrE1UQewQNImhjgIudWVx9SoNp3+AbQym1NM58vhaBTKESMnvoBBKFwmz72NmpKythTg
TwUsJqdR88jkU4fuxkkYCE/MAqOTt5tet7nvLjMyK22lZ6+9jZJRT2wkVWqHZA9JWa7b0VxP9a9l
wIFPbSOgdQTxMnziXR6TzIpmwMQN2QX9Yng9qv8oWqo7u8H+LRMcAjbBEDlf1mR2Ip3hWqlbcS7G
wzS+ol/sCdL5KrwD23oMdDAYZ0783Ny6lQldNps37iKAJ4alCA62wnpsxi7CYCX4kaDJohbgKjXw
yWr+ylI7VtIPFSUDVNu8xV279gMop7Gb6QCfXhYzBoFSRjznoW1js07Xjet8z0ZmBANVjjVL0kb9
0ChAQgV+anMQsd6MeGOozD9JtJ2W2HmEkNw0Hc+1NxB8C2QhS/s+z1PstrB5Gp5r911Xn+XyTGak
dWFTPSzAAWgymgFSgdV0muTwrEQq4OsWPY268TVgvstXgQKE71sPVVp9EEWz44OrewZTEqvBilXa
lT1EOo/Vmn4SW4S5K2Ghe2kr8gXweMBZW2aFY2VRD9PzE4A/2UawetyOVgeqG5N5ks/TegBZxcMw
72ng2s6Sc74y1OGN4wxfYfbSjXn7oS00ZNT9miYwVjn1B+uZWkjfIdlHnb04Au0OKKdW/yopLiZD
DXrbCMeXQQRdBfnW3K+RzSYiVTZMo6u8SWNgRp9h37chRInnESnOwIpvwwV6JgMszQTU3nbe1dlG
koZlZ4FPjmgJlQRnexzOGwPq4q7dLvS9cN9UE6Fib5du7pXY8GwA1BOm/WXYoMjUmV2oCISSYYLN
Dtrdm26ZgHfGKJZXuH2+naSzalPj0Njt1kTTLWvqzTK5GGHDZaBNoyqjAdcYXl+jrojkaJQv83bK
6qhYCt+cX1RivTcTrmka29QaNhQqrtT8ot1bjgxJ1g2I8ZgECIVphkvfHfRC+qoR5fqvDr1ex2CP
inZqYJ7Sjk9gom5rUh0nmWHSwMEnAQy67/ENejcDY1LNSNqMl67lb7PhrnhXPrN8fNZRn5n0o+i3
E8u/QAYBvBHoLkCehjnFuYj+Ta1gmM5Lm3MGtKOGFfgoARjCXijDstkjwnIe6t2mRBNai2Y3rqtH
F9cB5BqXvUuatXT1lcYA38LpL0asEhDEz3YvElEg7AozmBUoQ7WPUT1bc9BTTA4R7Uuv+ldz/I1F
GOA+hvjhp3UdtjkN0nIKUvFp2cCNG198CBdbbGckct1YbDVD9RT5ZTmKp4FKzZ4M56EugtqGCzdK
3Rw2FBNqqQZ7M0x6dFMNSA+lTGaMkwhrRoxDC3XkgW69Lnm1nh3+JAqoB7p6pat+rcLQGkM0lRnY
7tpGnmh80ixAbJXlO7HxkvwCYxgUb65fNUVIinOK6Vr2mhuBAwMPVdk66qr+hQZja/oZsKXsbTRe
TSdBlrBMcdmhkqGtixFsjy5f225kCpzUuKZszKk/LqOzy2CYgXkjtWOBgnavlEhpYZg6WP4ANytZ
wjMVOZH8PS1flgvchfGazjGFb3yLcfGizkKd7on4sDC+5AwUZD9c7YZItXYlKrcwwQQwS5aRsNcW
3yN6tjhhBro1MKupPugwlpywfxoZOCpAJIDtESdwnfcMljotyNh6YqIHmX7MTzmECeLiP1zrkb08
Txjp6ypfougECoCWNNhQYp8akZnuHBfAKB83nQYZn1SC3t5Lo0Ys2lQSbreLu3eQBZNShBr8oFAQ
7tsy0MoeJCmEbGTZXZ0lGW5chluGGW4LeoltraKndpoZir4yaOZsB6O7uJO4UUxyrcg8cjV4ZhaX
QkIBTKoIM/mVAotZVHMkBo4Yx72ijYcsbs0KTpBPLYHHTlxroV2leIh2Q6ss4NRAblwEljodRm4n
ZoZ+OzF+qxnMqOp2haP9qIwkUqoohcPi9JpifqNlVTKroWGtef1tI/RMDNeOUEO5NKWJDmWl52Bs
G52cpBfvNkkGiOv5/NE1R4KpD+ahvySB/0IEqDxk3+UQVrPHvoAw8gS3nusu0fO9VF5B946VEZAK
ByYBMJPD23dkABCp4+60CplRunFx1A4cQ2q04aiTcbP4fbGGxG3ZtvuHnI/jmynU6Y2kokOp0unJ
WlF4ZIxTTJkMUZ8Qfp6XkQU6dCpx89Ux8k35t4O9lrEWhuwjWVfttB6zItZdMJGs5bhoOiamykjO
Q8K09vdiWcUOKfDZVTO2gtTEh2PTWRrNSdTjd5bh4kZgp5CmuR3LnJ0aB/NTqeOe1Nm1vMnKcXuZ
U2BYlQeuz34HHDWeK1Dn/pdTDXmcpdq34mgh79Pf83gqxX7p/ObdEJ/oEfYY/cCdpw+Myq8+LRiM
0aEN5/6SwNlyw18UHZwKuNHBos6JL80WBzcysmsKDPiFtgJ6WaCN3sxCbYok/+AF/nqPaGfSeVXj
5+QynpBgxxIeFtXa0SKzy/y0jcAUQolhrl/hT4lEkEHyG0h1o6Fi1wjA4BMwj133WHOMS39bv7QD
eTbelDkC3FuLtT7QrKDpoqp47OmuNzsfnWPzKHFYm1mAYgUmWeGLnedxyfct/muFx5tQbfO6atfT
hMF6c/AZjQUcL92DQWML8GyIipkdCmCGcAvO1goSHf5kwVQqPQ1CD/vaG8rPwopSqM61hOwMKBH5
ArfFXzYtvSpFy/NZYGqtW1FjU9dNQq0YEHiMuo7yV94HepGk9EvJP9LlnMnPoVySRotauFE1Aa5+
DGXCrIVJsAekaidCtzlwe0E4hZwtQw2sXCORWxoeUefDHei+MuEpbOGfYXuYAB00AL4S5k8US6NM
ykejyXADPQka4iyZaaAzWGDRfAc1cSy6fEucrXUwmy2myB0Y6UA20wTupzII3LLDzH6uUZlgh25I
tAVE+BKtetiGCQv38E1L10gTFIztq+AcYKjSfardpDFfcw0DiNV4ssinDYNeigITIPUjghl7JS3g
hIoVErGtWZCrvzsddr/slwv9XP3dDEcT3X8Ds+U8hNGnZqLAsdPrN9SZZH5Im0SYj6zcteaWY3oe
EvAa0/MQN6lKiENvbhNNT5AQLPw3S8MK3PKqDmwU7WQIO1RPR62KTvIyhghH+HywgvwbR1IKRtxE
nlhHEGajXkGhBRDdfod0pMGU2SdyvEA0Kw2WbC8195xfOFS6Z/5liigT58pKCGbywbkH4UNisgOW
xtJwh0Na8wcgOD2jwcsEqF49uWkMAmPuPOFZbP7AHkn+nE0HeA0ry1NrILPJC58WbN9I3ONxqbby
GlKmPrZUPNyyS1+YsmBkGvAWMyHwiisbVG42lVvFNqPY8bAIdAMtPyprAg9pBufwbS34s4VTskIS
pue4zFbPJj9ms8frh1Riye8sXGcYwS8ASaBKYP8McOTsZ85xLh/dZUHat0NnfWgPkKt5tr2d+ZEZ
TyLdm0hoObpgVWSkwaCv6mpTYM66N1A8LCPUrShLuhNHHIQ5c6djyeJe89iwyLbe+2VdK6jxxuK9
K1cjBn/tDwPsNxWHJsYGp3c8l53HowrMmfbJyArFTa/ia7OIYMICDLprR/0XdpnihpKs0AEdkYEs
x8J+athXX/0fSeex3DiSRdEvQgQ8ElsCBJ1EI0qiWBuEbMJ7//Vz2LPqiemqrhIJZL537addtxfw
dlQIRvtUdZ6Z8t198HctkvtkNKu6gTJ0XhCLunx9ratuI7CIqrxM+X2OjwsJIfKjLeQqNy5JuCnY
x+XKcd/MyQd2c49JAw5mbIxihzrLczipBhYxQKCMDnbnptUHG9lRGh0GRlnOEdtrWp73p4R7v7dZ
5zXOlEXxgYYYKZpixwTEshzzPtKqx7MQTjiqVySzg3q5GNncIOSuk59m+T1mH23jmXiKCKFxT0VZ
eET02mAl2qEtwVHsEyKGoaCtb+MkZ3anQufatLOVY7wLxorQKxdPRRHbXmqyJHMuj7/UOhvlOc88
W26k8WO5mW/Zr6n0smQXNZve3EJycA0PjjdS51C9kRucZMSWKc9zcW0pg66OfXKO2ptVAOAeWmVc
D3gGkuzf5O4M9Y+JrlakZzOl6Mwx0SFdsLClvjKhwfHqmlaMVcEzz/SiMo+sokbsxtC8dqWEP+Hn
I6iFfjNr1f6M5ZY3pYr8pNmIZNs0DC+vLcVwrfwN7YMd7hdEsJHvZJvhp04Y1UhwwqZvraP3iSLZ
ydfbE75hZsGWBU9/dUHcnwx6fAUrCuCSyrsccwVubFASJdnVMvOz5j21qfPOITwOSc/Q6OyU9nMR
jmfH+5y8Q2rgVWdbIHGmaUPnOt04x3Ram/r78mvEN51OcIXl9xZik+dctgtPzfn2KUb0ZeE7nFj5
M1ISxfppgVtfZ1OAba/yR5kN52hGs2sXKBgmqeuEEZh+JnPdHUgjnzUkQMCLr9xATkiCnb7V7e90
+mjOJRdLtI3JbWFMC3/t7DaiBAbKyjhqTc/oQh+NzmAzngM7gn+sxnY3o5a0nLs0nluTxJw0GCM+
pOlNHw88CVkNRugZ2PFq322Paoe0E7DX181bDPjgnIfJJ/3JYI/U3hX4bhMkWaltf5iAxBBjOCun
/i3D40istLsz7zZ4TsTYvJ3FqaQwsl/ZgtyB91EpfXSPq2X+eeCBd2S/jvqkTpcJSRGrf1Vu5nZd
JYE6eqXih+267XbEVqvxPzHs0qTwpxEmTO0vxhCuFkdspCRnvr0UE28Y66dFswEqvVNSvchh3VTb
etw3bzWlrCTM/7F7hkghzZtErSjW4bVHUH53/vrUjzSvVEmo3+ruCpePGLfDvoM/6Nc6d/Svkey1
39wkuZ8wQRma617+E93HpF3MV4MYAn24tB/GvCn5GxnrZV6AKl8KqW2ZQaji9Njiw/jfYqiegWSL
8ASrcHZcyeAybAt8Dpv0Adlx9J6k9anFnJTrLj8A1rv6byT9rP2Ksw1IKxXPYnrTlEPb+Om0DdUN
C5/9Z6aO19wT86fqPwF56TxeJf9Izu+uaSF4yKqHpsEoNznIe3YMp3rX2M/w2CsK501uXaUHhQ0q
A3xwulrGZ08CgLiof2X5wiqR2VtTlqt6Olgl1/TE3rpz0u9a+zGslwf+TxAUJ5uen/8Dlh6PnLlK
nuJoS3SM61nlFn4AFZcKMBQtX3ayU6k0VN8yvvKR37xgkE6v4M0ruFYnvKpXeJOWkkN72tTTm5Vd
E56pqCJMnKja8cXcddWxMjbO7IdTAFqCIIwyAEK4c9SN7DK8XeQbbRp1V2sBz5sz/eu5FuRTZ62d
0OvlJqwKn4recrwuEZEHB7e+AhWP372svfLDNK987WrrZySV25uhCYCqRywPX4t9SEJqDWywhN6r
GWqUmm9tfregZ+L3VvldKLDnwXFmeI/Do4jAfOjYPFfmnlGtXa30+/yHtAdHrpPz0twME3xF4yYk
ev+DrDgl3TJFV/N6QC+lcP1TP48EgKK+5os6Ydc6ZNYmSbeZ5rnMrlTkCNLFuo0QnNFBxurLKUTv
t5Jv037Dq2nnAQi3QoshcFIWqO579Dl3bOo53JTuDdHWco4aMj/9uau3rv498n8uu8HZVemqUG5h
9VZ9Fnq4D5M3mJPH0uP2iPQbYr7aj/bZBNJvJsMzsktjH7SBy1zDtvzmhrcpQhRSenwJzGoag/Zi
+QmUGCdxy+Rsw5APK3V4BCDFflqi7eaf7sJEVb2aU36YbJY2Mxh5tlJsqCvl1cbskP+ahnYvNby3
GVjeBJGBu6rRDW6Ow1z4nV09O/+/3mlsKGmAmsfRi2hpKstPk/4DnCv2xan1DwUAYqVY/YPDLnOv
bWDtuYYEyLOVp6BEtNXI9rUx6n07Rzu9KD27r7ZNFf6pSfXPHcSXosebGmp5ldqxZ7ZbO02DfDTX
jljr9sDFsipkYLLNnhEyISBdCc0vox89+tJRI+iHUGxYwWnRbYydVh0eMFzkq/YflH3+Q436NjYI
3cazV57qa1/LdT//9YPho0BpubjAnLcm/2XVWGuL0W+mro484tuCwVo3WrCIoIBqsfr4b7L3OtTJ
JPp7Ya5ZxuvWM8X4nNZkMHfDYe54iXMwMR17DSC1Hh/LF7e9S0sNkpFYtzoNpJNegACCtH/Ud+kv
w/BY7AFqJxqNq+YxJ6vE+3MFTc20ljXHa7U8g6mFy3DXxDU2kksZ7hJ+tWUpL6ZyJVu0SbkmCLo/
R9Ez9+Y4B4vLjPVk/cnxd0RpLUEAVgz4RFA4vmYeRqSLBmlZkkQtj6P2MfTCDHcP9GEG+O7Oo9wW
w34GiYWsgkow5MUt4C/geXaWdlhsIHd9XaWcgsu+nIGJdssCG/fMLRz3nrADc7oW5G03q9Belxg0
Q1pMNoPa7sr5WP44aK5SZzgDLoNSDMNZ6ffKy9I9UWeBh3Jw7paQfLp+pm9yZ+tWEm3Dr01USnnS
r5Oxy1Oy+3aU3K1S+rk59YY+YOE2m1fTfUHtQpw0cgJFv+o8+szJfEej6U/ykDBlqAwI5LUIotQg
jCRBUsVqHPiFgNftV+bc+3Hr6LuZpCLquqafAU1gDoF3GjjLzZ5pLV+n0MThRN64EW3b4ZQn7679
PI/HFJYVoNfamx16O8Dd2m9gnesg62PQ/g+icWBPrgx5jCga+Yxvw3yqtWv35/5ksb3q47UdflcT
AFYcXye7v2vcDDO/uY9uZfWZoQRzx8PwX+/vGAeQokbnK9i7usETT/WgMUrcU6ZHxsgsAL8zppW7
dWmqCk9ZusmKqzs8NcNayU4q3HKfHiguFoa4zR81qOevyq4N7rmpfsrw1xJe6rL0o1VOVY/PXbWO
y+RbfN6TR3Ku7c0mg6tXvMcjbUlavo7ie1U/q1+CX9On6yn/Ccv3nkRXMz2zAkJCwh6Z5vNSJn5n
cn/iGGy1vSzbg9nAAZJIBMWYq7tlYJMAOQbqC3iXO2anZzt7TxfodOQsPeKArA1MPt7sRvTNZM6H
mjlOt323e1q0U1Z700jo84agjcA8hM6ju9tcz/V9UuH5PdP4nR9yChQ17prtw0C2UjNsPPabVGew
QEWSeSWIHyMDSh8Xo29yb181VpPK64zttKyNF/c8NO/1LXE9ngdAUMAKTUJuKX9Z8Y9UsioP3HvB
oKl9NMAsMtmqhevPxUqikM19w1lVkerr57iADvcfs9t9noMw3OIEUsVXTZH4CfQcizVM0cnlOig1
PvRxY3b7qmejcen+0A91/4Ul98kh89tcAgUac/kKB9QSxet4Vx5JMN2TgkqjqSjU7IKYQ0PdTaxK
5ULQ37M0UMU+7hlYBb1ah/3zIo/pfK/jDxmtXfWfCkUXmzc7dTfW06SuJxvu8ZCBwLvQPxR3qLH9
5mrqV58rB1lz04QEPb4LsH2l+rATjlk/6j81QtCHTyLzo9Rn1yhQGYqn2SLiyubLQahv/k7hPk+U
jQp/HYU7deQDSq79UAdunm5qBw4H4m45VWjpJAQoQuzhqQo5J6Rv82pX5XcSHWOQaSm9BhGJbLai
yb2ZdjYWhqj5spRXIx8RB41o8rF78oZIh+Ed6WMRBclSMEOAa9vcUrW9dtJxPVvocTIJ8GCkpy4b
V5XmPPcw+uQ7K56hX3p5pWISrlu6CKRWzNuD07Depy9RRSLAkFkNGigQE73apjblNoItPM+CiF0R
5hnEpLuJ6lNoG55LlnEgRWV8bsrPzOWZiAFcmE5FVB41oXuFuCit//ioh4vZnXL+QJl98l9zEmSM
4pKZP2FFWvYtUZHnayzg+qtCf3xkBdPSEXPEssucHKIK56jIt9qfDmjvRgHISD0vyCFD3fQL+6bQ
t+4eKo7C5bN0v1opH7/lwPOfoIqxJWvCs+kwd8eebr6MU4TyK79zZQsNONGxVwMS7dxJ/7U2EGo2
kWlzAwfBpoOADGLgQ22fiuivhYef2XaHv8Vs/f+EKqfFOvZQ65IdreZMVIX4KBmJ4uZjyNK9IdBk
Rcle5y8uhXOgFvOQT9q1J5Ng3Bfma5ieTbSMMnxX27H1F1c79d0Qrhv9MW2W9yhLNvlBme6uBn6N
0M3r+VH699h90fUhmLJ9u8BThZdCgigZl07uSx3m8EVTtpZYL27o28NvU64j2BXb2Zm5x7RrFbtY
eYv1gUn72y6/TCCmuNtZJnTLKmlonCxA3lMSYfOXbuyOSa6/ZOR6rKgvi/K9RYxi/m02yCW6WYV1
ps6+WD7Hlos0cq/EWPPOTc2XPcVvigvXXi1WUGgD/BPKR6Mpd3XPG971Fuea8913ICXcwNqoiG2f
is8wmvf09L3Kfj/pbw6y4hILQVzfLEVeWkDthgUjdpThOYbdB04TqlfEELspQ0tgGWoUVLr14tgy
vhomAqFaMtMXS7kzXXktHcp7TISj5bcu07VuGTulRs2YL7dFfUBAHDlSpXVdP2YRTC5CKDN8KAPZ
G023ueUuVXqKGPbmOOAFIFdtZRb6tnej0KsTJ/V6tR42UWd+ycaRAUwoqoU5ehYhAhLTGOgO1Zju
i1OoBF22NTUXf5uP72A0xneF+z20zvPwyvrZJAdX4J2oY79AkVR80bXhOxQhLCurYZ1KCdMXOGG8
Rv7FyotBSRFLKFYZ1xgvVDRBwmkIG1INj9nUGdQE1uVLJpRDrSmjJxRjbZHLofOiur7orr0V+1qx
nY1PS8B/6Zus42nQP5uJFT9HTVEVcCVwluJB0JFCXBqeQ5DRUtXHJqputq1dJfem7PQ1YnZzn2jW
aSB4E5hgZooVQFh0ujMGb2MbrsC4mxEZlVE07Jo2fxrG3oTVCmG7CBiOxKauVb5MDHOeI/LQC5XW
XDW1qa0jyeftuNAkvZ7MPgTPc1s051x3PcEpokzV0Wj/uQkl5wSN1ENf0uBk+ZOLDtUyqh9LeXLK
fBfLHm9cH4Pv5xs1PFlDkNCC4mLLMqiknpWTIQi0JSmgOCYGg7PHFOloW0ooDG6LST7jU4qZOuf8
bbb3ShPo7r60NnK6DuJg9g8h1Iq3rau6C4+1DDoKO6CzzAWsPlHAIw00YBrSLG2dTAa4v+a8YZLn
mi8IaYqXf+3U7MFX2EbLzsub14rWDMl2c4LeVpyDGb3Y1rolaqL13RicCaI35mbp2SyyZcsG4GKQ
wtIqxLrH0WCskT8EJQG2/ez4huTHrXayFrt+joIeBUKvs1jW79G4rvt+W2fGrjY7E+6NkSlBc4jo
mfP3vX4pgVN78e1wbjP8dsNn1rkE1hj3qvkBOAub4tjJ+KiV20wfnxb31xSA3TkbSqPvZ6sNZpvP
oVJ2IvoyTEpbFB/7GWlR+0xrK88t1E/V3VD56DcV8he3CT+boqZAJwkRkaDGmzTTV0r7M3a0hcmH
YsC2v3WautWT6DqHqRfWgrY707PCGCVEqaDDHdp50zYOcZ9T2bs/Q1Op616dha9oMl5rVvirlehR
eamNvqVQsuqQDScqfQu5ZZT8C+iDqOImX3IVSWdLI5gj3QMSbMOHAeTtaPs8SJNk29fuIZommDzK
b1AxjRDy5STBxipr8qK2DIDaytJEcjYA34ihSA7JVINLRecaU1sNPNKnxbMCGWcM2nZBiTj15X3U
3CAW6Ql57jGNk0v4MCga4E494/2CbyVHdWPbtrpW+6IP7OqhEDtO1kE1E/GyIO0sR9sNiodoF527
N0bE5IfRzh5Wi8i3LlJ/i4HKZDtJ8CaVqBSMa8crX0MvhXnDyNapa3v4HJZ/Zr3V2TsN5GQNSpuI
8QSPnuJL+6XVj5PjMutUPs3WoW6t9I6/4l9bEf0X2k8pCoSGQblwmNLtz1Sp2WAU25/yW1Glb5qY
7dMMzQ2WkLGaP9TbWmr42XByqrMdvSsNKPVeLcrHC1fE5E7m9ldl86AZH2hagj7FjqaiII6M+q9C
yp96g/iIpdwYMWRFDQqXqqbrzZ3YURtE89JfSyZMOzHjuFckHM1wGoqfNPyKBuBOXmEx/yIyGJmw
8wQ/fgdKMavaurGDpQ9a3BHqeTA3TngJtaMRdtE5xblpoEK8WtPyE1fDuE/ad5Ftusz+tfKYmpVh
YyEXo8svQClfGid7pDdgyCBW/K7y0u41tnXPJh/WGb0MNW5qdNvuobwj7xptyOSi+RXruMuAGM5l
/TxHCJ5Qrwo9h+XPfTtqtnaEEntNvJ0z0+TA07UaCZd6DLUF/IQKs6ds3UzBPPnB5YvsBAlXgwpE
Zeuu/sUk++Uax6u5borxuIy7ODzo4tRaiSc5YtLhfWheIJ2glsccIjVwC5A3RKcutlxP0axgULnW
YGiiIf03KNEpZRo3m8Ok/OtHN+DQvsRmHSjjm2mYRK+OeBMMv0gV62Ix6+UZcoah5aTNLtIW1rZr
FjJAGP/XZdjDm2oX/vuDHnmImBiQeWnLtHuK2cTyfHmWGknd4BQGIFA3JNCq80lk9kPFpG1ydZuV
n8tM4sdkes2ie5p278Jy704ZPwcu2PTTcdBO8RvbBxwID6n95T0CWL1dOWDyHV6N0shiHzB8mW0s
pyAd2bJ36a/WFz+vIggSgrxzIUd0Bay9ifKbCxsFKepGhPZxsolkUJEPUwJgp/F2qGbBfrerxXCe
1Bl3y9DGFaGqENpFBnFtdqyfNYEodjuDORjBMPxFtSNeUAbUqyEq+nMfgehz7E/wWjLSZl9V8Xm4
AFXJk9ontTdU5ruDDAWDR2lb56owNjE+l32DKxnjilJsRU6do8Lg3c+CF3ZBRDnpYeQ/Ep0+qorc
33m5pcugIN7Yap1acAGCjjRxt9Hl80STU+WYYlXryalQ1hkCkb4kYM4wWBcdBWZBFbges2arDwqS
1gkMkEHs0ivyKofMnydDPHXT/Dkp4IaGpTa+0FEPl477UmtUp7nTC4hr2tyax6bc6vKvdEmZj7Wz
wSBqVmPqla5z1ltY5eykh6+o1LN1mvyrKRyZbn3DpVnV11BcDAKs0RP2Kk0C4n1Kv0OWr6a+ReNd
43CLxGtn3yYLVFd7UwENk4ci6JaYkMUGf47PY3N0R7wDYVTXT84MyRRambZ14kj/DHGr5hCncoGT
K8PQdxmu1CEwHstdD3EeLrULkursxiY1P7ulXo96jaE5fJ3iYWuEjp+nk/aqip+wVzyuBauO43ck
UvQy2AgyGqNyUASPylejShwoyWfb5r9yiUDJbtXS7uokfFeAF9T+NZ6AZCMbwU1rZek2ciad1wdV
b6n6OY/finNIWI6GEUA+mfY2U7/niJJBYaArNr7zWDwDXvSLUKGTmU2w5SB94xy3Sg5MZ1MUf0Zh
QzB2RBJNWn9Qp0gjLPi7HG92j08ITB6nKfddumnnfGuD4sn+syQlvY9ecWIhd0eFOPBxczyMb/2I
NNRUC7aVxLdAVPQFdsgx423HGA2CDjY1Pn6apAmK+gItm7HJu+LeOuqLLNx/eZUzQINf2nOuoC14
hDsgetzkefPe2Yx3AG6JPTwTSJwoAbpx2U0bB0MUCmYTQkT4TcO20yQPmToVGatIgd6A0M4NVC+W
jfy7SqzwA+CXA6z+tfXqa+CbRcehRUhHCdtLzwQZA5MoL0p/FNTSeC37hT/XN3IdUbMY0stHUE7S
kntsXVrPOckyl5fWJeefWrqsu6Hb9SoikEUcaDldYSueNEQtjfCyLt7E4UyPMfCMcpsl31itPVfO
ExDkczMAfAv7rMlyi3w6l2PzMdEjW/Ql/iHUaiQ8Ox3/u4D9YFmelw2JULu24cWyiDas/sYQIK+c
3I8+baCeI7ZuBYdzbpvgMmYVYE6YyDg9Imuvd23miu3i1sCvkflUJKB9zEKqL0u3fjZ6lGZCaxAb
q/tQZxhOWj9JLLY6yVPYqgNzKU6U1kKbHrmwhWZ4sUcbAMmxjoojrk5ae1p4LOfmyWaiN0QUtAKw
WHgcY4fUZV6BAJPtrU4Rp4zTtjSNE6WAUHdv8JAzHovNOP7qtXPIE3dNvtpLDf/Fn/cKutvk41YO
9S7mr6W1aPiHt1IbAyv5x8G/ncv8ELvONmw3LMdR/2y9hWh2qopub1Qrbal5Idju4gweMux9FN7D
htORBwVxTRQvT5W0gg5225wmoFjxVhERV4600thnG6k3dmuoZ9Wrl18TpVYX9ru6+OfSxUT8w2Ny
GtHGFT9uf1PMa+/8oAOL4k+pQqSgY+v9WPkcyek2bZcfFUSjoToinf2xGjCRJajH4dyA+FPzbCT3
cDwznpYdGFbFW4zoQnECtVOuetls3cgIGuLjvfnBxRiT3LGlbwyBAn4ut4NyG+t0Y5Nk68YHfXqv
MCPpA71upuqJuH3QHLaWNV42KICRj5d+5GBPCGzpv11rjLamHu5Sy/kX0W871NlmckxqxTG8FRhv
cgR5emqjMkOYYGuHmDnIxLwZtvK5Ha7jGG+qGeufXe0NLASYAtcEKj588L3JJ6UMkJ3IrhxzxY48
YJ8vQctYk6Q17VPUHhYoXR5dG/tLia+q7eMvQr52n/Uvvfp24OW1mlTX/l4WCx7QZPyepxJvfVXc
tTI5VzEhtq3RnbXJeYsWlfyCfPEqdz4o2aFyiZhrabcTOw1ULGGrfHwOMuKv6WBBbPieMLSoMvpB
lMR9fAA75t3i9CyddCNL5OcpVOZzX52j8MoyE5WQwodcPmyTQd0n685Kvi2A0/E6K2/M+3EdngcL
6moiAECVI2LrsGPfAJJn/993KTpwaxwvKpLUBaWtOw/bjuVEiDhb6aI46vXsL1a+nyNLf6EvC02s
0eGZjLtpLXoUuJomObszbVNZ87cunK9C/3Sy8yJ6L2sUBC56iyQrd+VRWNMnCvYydddDiIg8nFRQ
5fIxHZVh/qY1oPmswL5Mup7nongw4Y90ByabqZrZdYndMAqorJmduJLOVhWB1lCyGKMuLY705QSd
3ngObzPZ+IQXHtIccrkT4X5KjauZREFqGb50J4wYmyrZaArKUqTtvenrzaZIjooIXzBDdPH3ODoX
OX9Y8gerL1Q+W6htKb4evWjWJVGMcwvO3jjVUZlUzzZFUNqq/eJMKUqoyDECljgCnPIxwIr4Lx5x
XY0ktOUiMT+dMCVtdqgpA83G/4/rSoaoVEtZT0StQJzVWIH7nu/JmoIlQnOEYXIqbkJ8ovxbjO8K
ssBA8jD4k8IMw4FSvQt7eWVn2tncOoUGN+JK9ThgglK6r2lJj052mGuYDln6cZFhrXAQDc3bdJo3
kZBHBa1BPSXPVlLtdWnhkZmsoK903cf/s86sGtRJ3dchqEFcRe9Nqq5NFG04bKmNRzFctkGXj0fZ
hp6EXimXGV3+kviGcPysHNHQtbX2WS2uHQGtEPGq3Fqn8XqXE3VLgwPA9U5H3DbSBmDjVvMzCUh7
MsY7B2+v3cS8M0O+NA+bJcP+yxIR34Jq/YUBu5JXng/TvaDnFu3OZWUOxWtV2LAx18UOpvKpY5LQ
akADs9uMIrzyfhUqcXrKb4lI3phSrzF73pKsQpjoVkilkkrxNUN0XixbPmCtyPdZO5JFB8ibJH7D
5i5jv4avqcdx71T2C+Vbld9a5aVtr3O0MQzfjI1DBUKsGW9dXTJCSxaBdZmFxqqusaSVgQrraojJ
yx7pS2wrRnFKph7j+A1L285Vi43UUn2zaMv3ZL+MzGbVcnaVn3y6QYezoj8coZTiEMxricULyySA
rs1mC92m2NcoH0S7VSPta2grRMb5fgKI0Yu9GH6ksSA/j78dPQMLV7j7XHLB3rsyfp4IAaeQTnxF
C8taaCwHEwZ/YZbopxN+F1CUeT1zkc8nhRd7UC2sCNoq7qcPLEOd+xMbf5q9Xdr2nFsnmExo4hm/
sVIfo6bwDRz5idU8Z8u5MbMNna/rBu7IyC9NcXeS97nhHsRrLg7ZiJa9QS5uHBuyqdJGAFI++Iqg
dLBOxX72UCHCz1oMrajQ2sV5bpQ/g8jcDN+w3WCDeYiU+rjCmy/WOIgicunabkvPkJfH0RqKd6Yx
UcdxGyB+1m3hyWHwy+Vo2gW/GEYuhBCJuVuVGmgRISqWxCLbztVTrj/pzDfqplv2ZMYC7K8WcpCc
CUPr8v4gvuS6rHY4dGNQSWsHYGSam2441b2XA3PJqynXdcGQjTrb/K0f3VgAIyJ9U1B3oJNAqRQ9
ISZfpcaXYH+GTUBfpQwQrw0OXeXYR0hRqL9NEeO5LOW6wXcEOxCfYDQVi+sVZUUd5l7cFsE4j09V
C7nxHPeHdr7Ppp/Ylqenhy65tNOzjWBUj0+VqvBoRum9ys2dIwSf3rdbnRul2NsOLG/josrEGql8
MXbsWMuB+zBqgyOt2yzyl07sS9elFhDjFitu2cFrT9a7av5ZeYGuy97HcnlL6k9X63N8K1gd6lHz
caf6s94hf0g3SoJAVhzk4yfqv1jT+ebRS4FOY/3rzXBddNWbOvRPMXRM7xAc3RyUQWITU9ZRI19l
8ngq4ovlxvuaT1oPtQDWxTOaftcZz0KdLRJRGWET2dL2l27Vrj1iNma4exWy/MCogQAAQiCghm2d
6LswJSh5sBCVzEvhz8OXZRnART3wgKw25GKBpzZs/mNPUrnj6e6809R59uvRJJKzeCqTjGSWiCms
GDrQFXuQUxCKjq61mrW3nvrNQkOYkTa4O0Ge+ql9i5uSt72VKg13FhkrZqfrZ6lo9tsjt0/1bfZ7
Xw5Wv3M1gAPpgiWYLrpNMSETxQKFJUWZb/VyQtqZah9pU3pLS1IBevga7vnucLVP8lpDAlkYJ9wm
CJPm0+zOjY1ZYsYPNk75b9Fidp7bkBm1R9mv1e8OlcNN3jN+jd13ZOhPTa3txSMLosrPFdlFdini
bTlcGoBjOLVFS1cSEExAHDsa1yKWmcmygtr+odyInKNk2oXjr8Si7EYscFF4cQfGpELM1aloEKnh
rx/YPOmftfD2jdopfGyPFVSIod4zzfog+kgp+12eJXdD4sct8vnFoUvgCmq6ZfTsTDCv4TxmCJ80
XA3rlnet6V8EcT3I9uPoe+52eqysVX0tnH4Hu7KpCHqqsvwakZfF3LQgVSNbkBGdZgbUfbP5T6an
PPcl8mxUofGMumE+x6Sar5izyQ9A+hspzjlfFs8YQy9p11HbfutdteFd8oc2OvRsTkaqeBbso5NB
XdfhRgcZiqarOTOY2VcB6uq34bx4Tp4xYpOOpeTDX/544OKA2rKNYT8h2KnD62hSyijqTfUYL0Dd
6uoflt9+DESMm41+KhuMnJ8V60GtB4iIRAlLTZ5R6ZxUNHwJ+4WWEuZs4z8Om2lilMDyhn8xijN/
KQru8aU9OqPy8EReQHfK5LWuA4y3ePHP8f+oO4/lyJFs2/5KW81RF3A41LWuHoRgBEVQy5zASCYJ
rTW+/i6w6r3LRDMYr2v2zGpQyUwGAsId7ufsvTbN0IHd2x16UfgBKmfdewLfGEWGIy+5tZu1O1xr
MFmUY4YlltbcOSqVH12NsCY8aoxlX/5A9+2R76teV+6J390O2nHrbiNPWfXBpRuexWhPnVUvbuLi
aOh+psnaSZ8DuvLmj8CgOXVf00UNnnzmiu5ejdcWIVTdTlDgVFLwNCn72bFif59c9gkVc1ubRJ7B
mWexsLmImDSc9so0Vml/Ltr7VN7YrXmheMaPnHdnbJ+zBl6p7TmtyUpt7gr/pHEedBbLOXXwuHWz
deWY7oXddEtRcdMCPB6NwATGZoXIP9k11oVTADusUNlnsSVP9clUWxQ2yE/a4ssSxnmiVaxEq3PH
QNozhkxRY0KNMdEv6hI1lp4N20ax6URl1YlrZUwLzSA2LQKsZYHtSkseCvU1DodNgZdkyEnpLccR
AE4b8I+M00F3j7WwPC7zYhsruKViZaNhArAhwiRn/pQH06/98advL203vFCz2qHEbJ7kmsrOQ0M9
TVXz2KHpX1HWy7snPyLIPhUsYEx6G9pGd6ybNmMVjxz4tDRYEA3Y8YrkB9y5M19lE53hCQ79q9ZK
mX6HjQ0jp082tXmhiwuhH9uUhOhAqtZZzFa9Gna2oS2MoihPpOW7q9A3HulNAByhzV36IKRoLPrc
8VaTr56wtyEer2ikox2hwKfL4bc6Q1xfmAJPFoAsNXxJbFSvPq2ZQcgN5dtcsqi1x5NSj3aJXt0E
EsmvEt8pXnDqos0wFO/cqAJ9YeeY0Opw69j+VowYIiCs9dmwArXR0gBMr2D/LPTyPg/xM3TrTDlz
G5DRQ2Is88l+FNElvmp4VFsmV31yKpsRE11RmKi7TV3nPOtrqtu05rOFy27RFz1mgaBKFk2hPiqF
+6SEtIXpTJkmtAPf+Gnysi7jtYYw36mO++DIDFiu+MO7F4anqYOCHaMCKygjo0g3TMrOdNM4zdpC
xuZr6do1r3wv2NVocwyVKsW0Po9x4Kamc6KVQJ1uhQVGzkILFFHYpbNWF6sQTzwZ5gbuwkq590S5
cugM1LGPYOPK4xsh6w6NYjWO9HbT4WfhIANRaMkAfWkHDFF2cmZRNSwRmDYBkiJUgQudfmASp+tK
Ftdull6YsX9J/PNxn9iXebMLO6BKTfOGkCZUtrZy4UXGCuTGo+b6p25iqsvIx5zAKp82pLOghrWL
XDROYY+g+HsclTbxvL6AUc2zgiMvHRPL6bDbLNTly/iA4XkxIROvugWewQPIxD046nlGcB6FraEK
AwWfPPKV27y+rt37AycwAWS/OoEZ466QvjrEutBOVbXLJ4GoKHeD8EOkiAbdIW3Ii6cm6rDGGqXB
it6n5/rWeDZtJTn6qA8OfI89DFV9+vknmFhUi7RsHdQ5Y38+4XNj/Oy0AI/GFfoufEpiXcRL8tLp
ebrKLqTeoB44tLXvEkyX/dOhy1o3R9PizdBLwLqwu0zPVTHk9WtqeailbyLiOendYK9Nmvi01Y87
7dhsnvsa0EHFA6YUm9rBq4gbJKgfi1isQ8X5yVus8reMXwpzKVfTXBTUHmR1JYxhKQZWag4nVVz7
w0PKNFw964W2DdB/qA4m89Azn/3ujnco5icsmUsbh5mb90RPNNvQUE5iWSGvh/w+NqxoMc7zYOt4
8ZOF6d2SSGKVEM4KRvaz2mKrTLdFU261qD5JfQUtkiSklVXhz5j9gShOBD/rY5x3Ol3c72+pPj1C
Xz1a8tfr2uZRnCWpOhLE6J9drJIT9zLbBIuX1X21jeqFukFaoi4elCXWOrSyi5NucdOs7AXF6aW3
efeWr3iQdipa6PX330j7+k5DCf31G6Vm5xqN1JLdcMV8jIXQfEvyI8HsNLULl5R0WBF/f6yvx6xu
z0DsluvnTapwqCz0tWM7LbF6QsfopxL590f4Gt2qG9PPPz22tVKmnhUEXKF3uVbOTZTQ+Q7V5QF0
93SX/v3u6f9GTkZe4mnUhXYD8pB4fImrQ1PO13OmbsymHNepMjOusnhniEV2zpudBRZW34b35ftw
K3mjGyv3wTsQr7LvMs0mFiUD3xUMnEfE2uG+vFWuKcFOYMLswAGEuW/umsEefVsRlWJ5+pkn2i3k
MxXlkFI8ElzwWFpikTs6RW9vTUF4aq2ilUaLHIQdvjed3R5QUHpicc2a/6ShCdqyodkWxCi8hNVD
wI4vgZNrXBb+paPFWwv/QOPB8h/oXXZgcVVDnCOevuxe1fwuNk77d2OYDmCBgRu3SXod6vcK7M18
jUbKu1B9WGiT6ORcdDa2uYcW1WdqnuCils0aEe0VOeZr64Zex+jfDcaRCnQlAkK7U1gmNyuLjQW6
BiaqE++p1vAZIDLD8roeJU7+o7SjkbIBe3k9mXSp/r93FgoqDK1L8oLUnf4K2DC/7Jpnnbc9KyKm
nCQ6jWkjjvkFnfw+hx6hnCDzLe1+0YHGaxcuhLGUqhq1yu7eekAUYOhnOosjdiFNu6Uhho2y6o5N
aFRNdD6x3xL9tgfRjDhR/KxyplYqKy4iFdLsRlQ43YshUbn7zVGQjOcYX1m3+L5YqKrJ9OldxqWH
00zex0JeBuHOy1BaORcJolYwFyGFx2pdD8eVkKiDb2xx3rhvRCTV/YXeF2ujeBnTU4xq6B/uS5x9
JnExOdM+eC68Vhr1UXETMVFrxU0pgwaeu30j8vaybNIXEVkrh520xkIySakcQD+EODKcRoazZH8a
lOse/gQlDPYFCzt8EW4K1iM/8unck6Cee9vEfa7U85TtGcWgXNoQkQGqCRg5iOW2Ucy7TD9nZTTS
89ERdKd8q6jboFlG7DmG0HFyth460Xv6w4DFBB9gWN2Vw0mTngp0KyUKepSZRQhMIAh5KxvNuw0K
0FUx0cpuSdC5OVJjIn4RZ4zVXzZylyRXsIU079gxAS8FazYgnXVaVLgbI/yW3lMlgkfb9++jdJuq
Sye/i+qrPBUrrfWuFXYTSdtipCdgLrWXfoNfqdL9TZ9FCyT1OcLaJsluvp9XP6JU/n3mk/ps6uYR
aW1nyBEKw/jB/AQPVGmfg4rdExrYFnm0SR/ZZxswxtqVIi8SDZYAPFLUFZ1fLpBO9Tp+1ohKWuzu
usJ6VySq+aSeLD7POYVTlWIFu8MWiL9/hZwd7Mapj0wex07UIIs1yyXq4MJijczwiI61qqIJuOuU
kzreKfZJm5w4poZo5zamjxsjuYqrq3zYDmF12VJmjB0aQHlTb2LaAQvD96+MwHnNXGOZ2T8r99RF
RKZiGknqGzoN67zur6K+e9Hddiv7YalDZehjINTCO5fjjz491uudNY5/8801W3D1dtmlEhTIDlHU
iITw3HwSt0j1x2fjALp5z7pcN2Zrj6hQNFsPOYT33L+mr9G7fK+ulGs2WrW2sV/rnXboSGLPe3I2
+XPvLaEjgN9174TGMfvT4URWfS0kxPJleeK/NQc4xvveyNM3+PTCDxXVVG1XjXZKymRtrR1dOXBD
tH0fPVsY+Z0rhtgao52vIMXLPJBxldHgI6xiqIiVShM5AJKRJqOx7ijir5TaIunRrJrzusrkJovr
7ERLR/fASu3r1ZP8YMd/OtUGrm5MJpc4cyNGS6DwFmXiRpuVgWv8fpjbX58zXsBfL2eqOuj3Y6U/
o1GHXwwUYwmiD3EywGDDCxc2muHEi4/QG+1SVDR5dKYEry58esUdEfT1q6Q9H9GKK29RQSciiI69
ivZfqRzZ6YkfMc1q9AdyXAgVdd+kXRmJs9KRTweT36NINy5NYHbikBajyr7241dNu/HDdkXldMlL
tdR2FcA4vaJcHgVPTXqeIeKHqOLEvDO0HyVJqU1/5Cj3uf+qRepVOdL8DZNV66PS1OBxOyFNG6Uh
zfC+kFctmet1co7kps+Jwuh/5AHwelIxGhpog3OiOKi92POcdelrP96Jksadn5yXPTYmagH0ykPa
lkGcW8vvb8Ge9bgUsyWsWlOSMcyKJlO98RUQh7iyHxXp3UkPK9OJm0AcBofQHtiRfL0UlGKCdX96
qngjdgPiGvW09nLzxiqj6oJOJYaSJMscOPxpCkQmtlbI7yIAerZlXB440T0rRDFb8qrKqDJHDPqp
UpV0eUc3PYoG80ZpWLekqAZTq/ewUl4Yak2N9C0p1HWrVOh9O8oqDVXwjOKqowb2gYdf7PtCs1Vx
5ydV6/mFfup3lYJLN65dnbSBVHkKMhXaV0BX+GcnUPLL1qIFaAoVHYzBZCDrGPiLJfvXMoonYVWc
H5sQ+eGnplV6WndYJotIlFe9xcpFZG512zlmiDq609BXTIMOTESAWDMeYf80duUemMU+XtBfvLg/
4ng/3d9GE2GoQqbdmY0JrdGiIpcdZUA3sdEtG9eiPUsTT81/KGifDTtjawPjabjw9GDq1qHqqYK3
tElu8njYSATrCdJInyxSm0RJD9VxWTbbrqSZh0+5K3NaN6A9rWCdeObJ90/Kx/7wq3OYZqtP59BL
x1VF5GSgwTqamCiuluqz+wyPPKRJBCTH1vGG2ltDp6y4QjSbo+R/M27yq6B97u4U9hB0e1+6c4YV
OKfNeKogZuP0cR5wQoTSgFF6MUugLFsrfKaaDX5YLJyH+j2Kz7Af8By+xdm5SdmNXdJDScgL28tX
1pwKepyBLTOCM6VaRycViAm876QVbvAY1CkIvUXxA8t7qS6SSyimtlxH1RUYm9H3UJCe0mxJDyRN
fMSJfXWdZq9dMWhFNoL9OgPnf6RvoxMaWGdobhc+OePK4tYmJE4uzRPSdpf+kYNcdqGQUpcfmQR2
mVQZopW7YEW6pQI7/dYqWWKPXQHSWUpqeM/6GvvjJl7iQ73A8HIeb1gkn8HFRka9oW18HG+abXPq
r+0jTHd/9wmeveJN23NLM+OsyNteAmfYiI16hWkZMji58N0KwNbaPOYyL/qFXEG1Xb493Xmr6Ii9
7Sk8gOLAUkPbU7sRs5djMDZRz6wviPajP73CZ7ScLpG5oFCyBAGxCI78u+8feW06ua9u5Wy9XTI9
RNF0LHen3KTHBFhcDq+g2Jfp+m9WUD8iDD6NKqdGMlSKwTpzHewERXRuC3SbaR+JA3duz3z6kZf0
6QC12hZ2H3XWmaZMJtmGTKQizCDpK0dOXBwMB5ouyReX6uN2fTpMqjslYP6Rkhp98bxrVnK4Y3+A
QMU66kzyLapTm1KNc2iRtOeN+RE58ul4Tda1hRtjj2gbwgZgmCrFSUKJHvwgmJ1ulQuyadIDD8Ke
RZ82/fzTwXR68DKO6a3y4tiM6rMOEcA8dOn2rPY+Vr6fPtyTZj5EUidWybOu2gLzJhjN7x/gfYXO
j03Ip8+2rMTOTL+hdl1msK2iEu1F5DtmvcRpAxC9N1k2qxbG6hwd1oXWowkIDHBkxDz468TwWXOS
/AsOXYcu0RQ1FY/M8Rb9qDYoyQX4mAHZLKlGQPRVJTg1K6Eex7avnjawRVZ9jdGpxfMPliy1n6SA
5kkms4scMRgd68xONEiwrgssLVadnw044mWc95g8YplBuABa+P2V2DcKZtMXffJyRIlKIkgFLAkK
O3PIEt7EQhgH5v09Gzv5sZT8dK2D0jCxYHEIX4+CTYmWEm67b6xbC2mioVnquuutaifa3L0I/LI5
iRM8iCB4Q8xv+bgKmdgOvKv3Pa+zecsfEoQJltlz3wp23sGJjeRtCIoDq+M9F1OdLY4VUzdDtfeG
M6XYkXch+iPbge1zKEjl65lEna2Fq9aVWa8T3RDEJT0FaL3VrhXq+m89COp8vVsHSVygWj4zbRg/
UnV+VABsRdW9xG144GHbFyOoThfu06OAGdgfxahykIFSRhOi6U+y9iRMJCs6/9R2xotRH6wFTPqV
kMiFvj+3PTOJOpumCtg/ReGKHm/iXZM8ZeGBOvJ05b+Y29XZys+26I2XBZ/raSdROkEO0cxreGD9
tTmu/t53n62azKBuijSbvruCcsA+CqL0wAtw31WZDf0SUohVJnzyRLGro5tOPZD1tW8YzFYiDemu
iatofHC8AgA9aCt03zANv78ge8awOhvDZdV5niL4dMPyF4SRuAJs/+b7z/76hurObAAjmeq9cPrm
Dg5cFR/XxAxIr225RNL6/SG+vji6MxvFfuJ6YxsjNJICG75OU98EhPFK7fD7z//6/Y9S49chFqTd
6AEkznYmwn1PHd2FZlniWLbADkkqtHlQmXudGK1DJqCyfn/UrxefujMb2H6MDG6UabZrguYli3SD
iriebKIY2EUWNThQIBx/f6g9k4juzEaz2TQZPqgx3OGKis7VuzHBKL5Urvo7fXGolbbvLk1j5tNE
lQeBnZMJG+5qPWORnhYBRN/CfgktlLk5LINDecj7nrjZ8I77wNF0twKKi8UA11Mc3Fv9qTJgEawe
Wz8/UEf5eqzrzmysF4kSS4n6dteqdnBXcONPXSdzt9/fkq+HpO7MBrzvhZ7j5WW4k95RG9yG7YWa
HxiR+z56Ntrp69eKK+Nwp0BMTaweevG6KA+8UfeMFXs23DuLFZ3WclWSe5j1Kf42uHMagMflCDb3
0Dy77yizEW/oYYtYdrr2tLfaTfmT3kdIdoa76EGevH1/C/aNCns27gdbq9sh5ighxLFyFbYEVMCy
WOBLbJQTFyNHcWAG23c+s7EeBXVESDRHQmaNT4GCJV5mu1pD4C8JzDhwQntuvD39/NMIdMgAdqMM
yubgPLTxUxxXwEhev79Y+z57NrrrxHDcPkgSQBKXLd5jKOV+HRy4PHtGtD0b0djhKl0g8t/JHcj8
BrsfleZLtVjL7MAMuGcw27PBLOumbduUIzT1PVQ43JIHvvqe62LNxsOQ5nbudwoGkrGHc/xa4Z+t
D8xAe54aazYKUqXsQtRH0S4UK3ggKoQO0HqTbWNVwBs8FHe859pYs2Eg43xI7aktksGvU8SFHh9/
/8zseSNYs6cemZ0szaCJ8FwmPC6U6ixJ9R0xrZGK+++PsWerpH/0Nz899LpGzcMOg2jXeSFYdTNt
hwtNSRt00ExHmk89b/QmpLWThWtUid3aGVN9y4rlJaptZat5bXdgbtx3Iaeff/oqjuH6TWrm8a7q
LxR5Rt7TgYdsTwtBt2YDpPKH2C7iJN7lIDUcWqG4JAAJLJpX97HCT0xI2yH50L6TmI2UfNQa306K
eBciwC+s+7o6MIPsexpmb7yGxtnom060s0dlI8HllJT9AwIPrEPv1D0rKmv24mtiWSp5yhEahfSE
Gg7Npau81yXkWT1cff+87TmLj0rtp3s8eAEVfgM9UogVvZE3kYtUAJVDNh6KqN9zA8zZqI/MbDC1
3qcDLpL7uKpRUytP33/5PRfInI10P9QVpxyjeDe+trfaS/7uPmIN/v6z933t2WCv9bqN8bvHu3ow
DXh44qGUyoEaxL7vPXux1eBy/hSBNYjAiMe8N4/8q++/9r6Pnk7n0/3sVSSZRegxsoj3oD+I+FNI
qD1jaBJ/BwnajZ2/eYVmg9jKE7Pxaq4QTiTCyxrgGd+fw57XpzkbsmlBLh1EQJ6YGiHNaXqkXjrp
af586D207/NnI9dpKiO1PZ558k21W/r+U+B4ift6gYLj+1PY15s3Z2O3zbPAVyedX2MskvPqOb9U
rnlh6D/0pfdkb5fuGrn098faczrG7FDSrLJaz7VoV5Ajizzq0bszJu3SAp/B90fYt7KcJ4RXaodz
nTDDXfqK1xuxW2wv4gfxal25j6yTvz/KnhE3zwd3isxSiVSId5ZP7ZFiaFaWB05g30fPJ4pc7dC8
8/1VarWJRaRp6B741nsWTHI2T6iJPpT4f3iYRtQdqYKzX2/zHlJkV6y+vzD7DjGbLjLVAg8xttGu
heaFTx6kh0lh+NDmZN/Hz6aMpEkH8nR5GScJXZbTIdh0/oFKxJ7ZSM6miETVayIl+ejuCmQ3gTrl
qn9Obr6/LPtWEXI2T/RFYCh2h9CDzMb+tr1EcTGlQV/UP6qL9kf1cuAw0zj69xKfLmfTRVwE4C8i
ToJ8N7Jjhik7YgHGTNsE9FQIbdYPPKV7BrKcDeQ+cB03QDa5Q1sAg8uogQ1uOncRvOaH3mr7RvLc
+jCFV0tod7wyfeJtCVzB8cP8t7bKI1r6MP7tQ12oPWNu7n8omqQidpnLVhBG6Crbhpnw+zuy54H9
6Oh8eseFqtaPbkEVvFVAuRGrrDxlgLK+//B9X3s2nvVOaUYHB/RZDflN5bXgatcfn/xfr/1/e2/Z
5Z+PTPWvf/Ln1wysWuD59eyP/7rNEv775/Q7//ff/Pob/9oFr2VWZe/1/F/98kt88F8HXj3Xz7/8
AfdsUA9XzVs5XL9VTVx/HICvOP3L/9e//Mfbx6fcDvnbH7+9Zk2KPe36zQuy9Le//ur45x+/TWrw
//r88X/93flzwq8tn/O3f9y/lT/f5r/z9lzVf/ymCPG7adoW/ENL10zbkdzp7u3PvzJ+102VVDbD
FKYQU08izcra/+M3zfpdc0zVcoQhNUP9KDlVWfPxV/J3G8+L5liOIYSlGtpv/+fL/XJ7/vd2/QOB
yGUWpHX1x28fA/x/Bz4EXcO2hIMn07Qcy7Dm84yXmKIzJE8YGl7jOJIJ/+visHoyYBWekAml/8iH
AVJ6XJKVkvvw3QIn0vWj1LOT50wLgcQ0ZrEmiAzmXRhXuBhiSFVmXstnaZPT2NgqRAg76MDtu/AF
IW2kg/3oOppyQe+rA6APlubBcbvmTCESpcd2COdSaPq21BzlgYainS3DDFl3I42XUJXKs0wwCcID
7tZSReNoTNz3OG6HY0u1u1VkiuDu003967p9vk5C/DJBcp1s25a20KUjdVOD4Pbr2jMbCJiJUv3d
sAxxp6spDsm46Al9bRClSS9OcARpib/1DIqp4CGaV2NwWLDH0tKyhULcx40ShBrcNAvfpmqC/UAE
08NkJMc1i7M8xqKjIn2vy9KjqM1rd51GcjzQs/jyPCzHloajCkd1PhwDn+YXva08y+iy9yL3/evE
dd/oWg7E5IaQ5EwFDioqqzKHImelnr7xWt+8dhIEuPUA8HiwJrhF7Wkvbuy2J64BT9MhzrMNO3Fs
e355GqUtbJ7UD8kAzIIDW4pf93Ef98DRpO0QmGmq0phLGkoIaHrleO9p4iZnqWrLM9vzMH7XrTiD
qXio/jR7j0zHczRTMxzuKXfVmms0xo4+hiOst0aPH5XIuPNh7a2NPIRdmKXxqdvRNWkYePCHaHmH
fXL0/UP3Ifj8ZXDyBSxTBeggLRN14Gy+TkKYqXWfvQVjrGqE/xgJ7L4qLEDEp+J9jN2CHE4S0Uyl
NoJ10arDS0K3O8e/YQzPnVb47TopE/ss7sUFyS1IppoxLn60bhtjPh0sf4WoLEfKmtDDb22BxirT
UNdl2MxbsmuNI0+vfd7VpX49OorSkKxVeg/oFtHAuzY0gya28wMlmQ/V4y+n7TAr2YZhmI7mGMa8
jSr1LvN8v37V2xIKQMZy+WRQrO6x7GFN4E0I0NDpgfruqz1NJun2cpoL3Oo8hoh445tYbUnGrLhk
UUfsQVOnsGjKIW8eTEWtz31TjiN54faVaVfGPQwLtGmS+BPfL+SCaSg7TnO/3GlGFtz2tn1lWdL6
j8psPFqOJniCLQYhzQj5oTz6NAwZHHDqSuMlLyzAxi6K9zgCH4/BCWdcSPTKgSfp1+XEn8fjkBoT
mDY9zrN1XhGqaMKH4qWpnf7RcD1jPSAPhmlXJ+FxkzjiWY/ggrXKeOrXLqSayK2uRZuiFRYt85Gw
vPYsy0uFEDsnNbeVlkakr0pif+PEsY4V1cYgpFk2WKQmwqwBjLK6CuyixZsrBMGMtdfdakQhZkZk
X6uKiCVLzVosS0UnR8VwSliTQfPOwNcuDLPVl0rIgu7Adfh19flxGWxLmlI1wTuCPJrtlRIZIAFI
xtfOoQMfeaW6GrhYiz4s/VP2lIuKF8uBQ35x5W3GMG9x2zZVVZ9tE/wgsGoj71/VmBAxJyJxVcSW
tzIi11l9f5Nne4WPs5vmR+6wI6ZxMzs73tKJIsrqdXDaR7PMyB/J6yomyAKww+hkEXlq3biNTMPu
CMG24h8B2q3dIE1QRt9/FfHrCnP6Kh/PGlYvlS9kz6tXkZNYti+cl0z26lM0jAk8ZkeWlyKEvrro
cWK2Sx8s+h15ABP9TXrKo59W3aMIiX1J46646HUaoStNbUYe0D59M2zXYGduBG29sFrysNoiL6GX
liUmIHdqNce6T0idcF2TQyYsb78/qY/t7q/zkq4JBqwDE8ahqyx+XQOowUhhVzGf40ighQCtb/5U
q5L0YEb5RTvUMItTmwoPb1LAdjkD560voZZUgSRSxfJEuCxKDfJUHkQgaLO+XmuBj4TaSLX0uQu8
4X0wWyYEoYyTF2wUN7KKq/PIG+TjiDbmvshcccE03Ar6UtvILYKryK+x5FjQTUlUz6iuL9TaowpQ
4k/fiqEZniJIPNpaDvGdmtfGqWn4sJLyrDlDWZ7g+WqxnxPPFBJ352kyvNKSuEaCbwcKVPFMOdRX
+1Bqzi+jblmq5CpIiwfk18uot3XVVR4oduGrTxKCKemQvkTxr/rJ6C2qdCgnkCQxSmZm9seWT9pD
NIYxOpqSEG8DpSSkL4J/2YA9WKI2rgmFrq6rqAaxkOd6VQPZNcllJKYUjS12kD/rj//RJmfvDuaX
Xc9F/paSQfH2Vu+e8/8P9jofN2P/Zue6e05/Pn/e6Hz8wp87HV393WZWhagGiUfTtGmm+3OjI+zf
2WDozH+aaiMJkdzxvzY6ivb7NEHIaUjxGwb/99s//trpKOJ3/rVlOKw7zGkGpVj6n2x1Pvp7nx48
dmGmNGzNNlRNqJrzMWl9eulmre8ONeyPOvLxPAcOhT7Vc53jIu/KeyFqqM2OGbM+sElEHQebbF+j
f1FTHDht6JKH7ScRoFe9Oi/rtn8SvQvCUKjiFnBFfoRnZTg24ji8HwftFgz7eKd1E+vcr7wrN24Y
dPUU+zgo1Bj11huOzII/p2FUH+uNtMgMrmOSH337JKndaScQE6F1FCployJrNdx14dctHt5iIKTO
93MLSJ5l/DAS5JsrT47CXMamXl2IMrNPw8Iop0JalQDd75wYDYlJraLPc6K1ElMHSKUSYwftC7vF
avCUYKtiRAA7Cx5+oD4j8yvosKZ/XKtNc1+ZWoCYG9XnVdJF1oavUu0SVxpk17japcwH2FFS61Zk
/+K+6AM0/lFaa6SbqkxlKbnsda6dVA35ea4eAC5DKhpKjC5q3l921qOjN5c12TRwE3EzFMV7of8w
aAheeZDr2sp+KaPhTE+rtZucjuwsura+s9AwGVEDsb23MMqWN6rv/lSAegGV6x5zgI3HTd6Ki5L0
SmnBjSn1yoLiab4ItSe5C4Abl+rC9uVN7xT5WhJm5Rcd2DjX916AusbkudmvBi+tpW9Y/bOa1D+B
mkTLPHG0p96onoLCOe6EcsLMBFXXc2P4d5A9jaIn91c1b8y0fJejdsdMeONOuZKtto7KqR4FcJSm
cXlUiAo0YTDFIMmAjx7dDCsEnertkLhiXSry2syT2zLRirNQdM8G5GlQGO62aAeuadOsIC6PmzbB
s3aqAwojECC4rTBGka0kDM9caB3EKLcrSUWEO1OwGJMmCdFLxe8xGJsxpMMiyjYGa7ugBdiq1+E9
xGJiSywTYEkJN4j8F1jjP5WguSk9CwXJU2GgEiIsoZKLKhn8RTbYFTabHChPryBtXLl+aRHtYZTE
jRiKzroWwG9zkjqKaBa9jvvsTCvC6llRrfQS648JZLDxjg1fgOIqcw22VN2TVBQQnhn4VXKvoHJk
MYqizGc1UXjN+RAY/MlyLq2wgMY8VNtOVg8Cn2OpJ9d6N6wSDzDyCPI/BiRXi5zIoBgmTF+prDhJ
MGt08v8A0j+pQ3hkCgNDeTYZUQHL8OIlYztvztLK97d5E5zpTQT5oR4HdCf2GUUG3Oot1EiZqkd+
ZVTnSVSqJ6MeEd4lQFjqXP5F1gLw7C2MRb0cLdK4cmuTEPlaaBGlkr5w2ciy266SGMsZfckkJTWp
gp+1thSSTPykAa+UeTcJ64TjdOgJFUoM70pF4oH/j0upQ88+cixCC6DrNWSZeQ9JUB4r8Xs9RNpt
bIPiTgpTuU9pcxxrhbP18+IhT6UgjwATPACAbZRYJAHbFGR7rocKnmhdhTk2N7PsgNba46JSiGEa
a7UqFpXdmEioJb5cF7gpqDNyjaX1orkeQch+1y7LfBRPQ+9ce3inXQWmOpvmLZj+Fy+JrjK/g2sL
tdYPISVl9U3VwriHut4SQ2Bj60tcMiDAHdlV+Opy6VZVYlWgRoxXyPvHAwFrMbZsL69e5dBEL1FK
wHmJF7Ak/7EHW+iyzF9JcJlc/4tANuepZlwrClEcqsK+QuCL7231US0ZjqqTbYOoYZPJPQhYB0cw
shZpGW/T1DXOQ7xkl5xOCUJpDM6JzmjWoRa6W+zTsJNs/cSrB4/kONKaPM3aSj+gtgORDA7eEykm
2ConItRtnY7eCfwK/ygJCGrtTXyObe16d7EbP4QFhhbV11c6ma62nWBlt2W6zUWgu2smW/ng8/68
JIBVv8Nhwaxuey9aIBi7UyZuMuCBwfpO/d5qNzLwjGUSt/K1awtCyTQbAU1tKMe5M3Gfel+BNtmq
DYtYclql1tQvWc8GACq+YbzCa0xJ5XFlp6+0wNCNhR2pxSoZC2sTaEF7ngVlZO9Elml3TWTByJOh
opA/YJzHTticJ21KSrFZuvplX2pYsMpSIyJ1cI48hUj0rjTCUwhdmFEKnVirDO/dORsCH/OqmSyV
qAN7bMDR+R/2zmNJbmRL068yNnuUAXDILRAqI5OpBckNjCqhHcohn74/8FZNM4O8jGbbbNqst1Uk
PQC4OP6fX2TYWnFL8G3oxml6WHJ73k+AJC91HNNcLK+tSB1a4lDr8lBNA879ZiYPYimGnjQanKe6
eLgYqvEgCudV86vmUkw6Dt5T4QxEY3i4LDQWDk1qzHaVnkc7l2fp/GG5bMvGuO20KYxRFxspzzBM
zrOa8GyGz1bfLx0+olFHaAh+eNFQu09aP0e7ycVMQOlKbaq4Gw+Z1UXbCBrZc6zn1SdNFMsjkVnp
doqG8p1o8uxZS8fkYs4l/AqRxscxq5JjbvratVa0850GQfNDOjskACaUIpyes4fhtLVmAuBGd6+w
57sqU10+K6OSnxPDWR7SifBz3Zm6jbQifeeVXnTre3qxcSQS3c6Yly/fL0T/Wwf/37Ut/+/L4E2W
fgaMT38shNe/8a862BJ/WYZrGLqFgtuwQVz+qYMt4y/XNQRAgA+Iabur288/gL/5l2sADmCZh3AV
hJni+R/AX//LB7MxfOKxsFDghv9HVfAbHNsV9CDAFE3X5l8CyzZP+nB+hRQsU6jXG4rTg+M5irSu
0t//8D5+AZe/vf7/PYongFgM0C3vFIloMlQ+KJtNtg9rvorjLnkmcPKctA3I7ORpLJ6HG/mKaZmm
4Z1ypQtCbyEj0k7Pe2URuZe0sPHrOsIssEfHu5/ZPTdN7hEwNlmmG8a1Qs3uW4O6xei8Mwjv7OWj
nMfU2bKJGdW7IYpNcWyI1KFIj9vJ3cncFQhfZZUOG6Uif8FED+/TzWSb/QVa7Yj9acEc1XAXuvCb
WBlzjxvwVBFAUQ8dec16H9n3aVLozWXs15iyCi3DcLC2LC4GGNSSpNEPrtq4qcRCw4km8cXyl87j
hMUbwo2whIWUIPGC1XAzv4kqC6/Aik37cnSFfW+7qZdigzjpz7NpYlXoOVn+NAylr5MHI6tryxxV
sVNx08udlpVTt29UhPpl7HW8bKxpxLSk9VdUKI8G29tki47dAv9Br7dtm+BEEKQT1/nDFCXRsxzV
4GGpAhqDj6dX1du08Ncju3Qw+aPLKwcUvim1kjLBCkMp5/iixQ5WXY12adEVqmyfSJ8OEP1ZtlaN
DfRCAFNbuagdUp1OitGOAh6GP8NadU3KPKJQZfMpqyP/U1f705P02vp1KAXcdVyZi48xkTQfU723
vwzpIF65Zdryg+YSShLWxUTNbUgd30U/0QiFtTOtTw/GYozjVnnEDHHUam12jzyOmsc2EQRh9ud1
zaWegd8E3K/qHK9Ipzc/su9acoNeZU034MbIaWQAru917g8kVnI/xoM67n0ztHU6AuT0RkO6AwnW
XXJ/M4UrYh4b43uv9xTWdXYuiXqvnezGXgBY/3d7xsOIluwKJ/777Xkbz7V6szfzx//GKBwwCtMD
hjANm/pb/0+MwvrLYfN1PUv4bCq6DY77994sjL8c17BtTM4BDvhT/7k3m8ZfPrsPBvH0aWxD8MP+
AKF4i067Jk0eQg9BQ3AYpjZ1T/BbT5sro7XgsY2eFeCQfCir4ljDgM6Ic7BWF/f08YcXc36f/teI
IC8ragz+4py0Beoy8ZJ2IYY1d1cX8mpfRmn4+yG+d8n+E3X5+6l8Bzza4+yh2fwW7nPMhQxQn2S9
epNdkHZRQJB+jY7pIQ1upuAbTxr0zhfM9ojaOtNlOengfR8bvN/lm9mexf7Nl/uRMTgXRl20MoIZ
2H5JupvV1D5xiKxwCJDGsdfSr0uzCsv59cwzv6XTMO4KczGJOABdx6Vl+XbctCeEMNcZVyr8k6Jq
r7XGdRV7lw4xlSLeThnuW4W995wzKtR1irx52Z6Fgy1UA67wfM7Tlw1Juorn2SRwwaoQYAytDAS+
OMUwPFZCjKs9rn3mA/80axnS9zyuBywqzzylEKWcGIR7MGRXz5+7aRqObuZhK91rt4PuPrWUIfdd
SVH++3f8i2Gpoey1KrKpMr6jzD+Aefo0NG6VZklYLTEajdEwP+dRDz405RcjZinCP1qjq335/agn
BQcf1mJUOAAWDWGYGycftjE8rcnnOAsLzeoEoQ+qeIHvXU5nWr9rZ/fkOzKBYIU4AtzTPaUBOXHh
tF0j6bZjSNZUxm4yMRbT5eUI+PP7R3rboFrnKniosGGbwENhTzx5JCceIOqTbxZKV6HOvp5MNptz
bPif39s6COiwoCpct4G3C6JeiqIyNJJs0jbdpcolPmqchu1/40lAiU1Be0/Ypy+tnMqs7QeRhW1S
RTttmGrY9ljtZXqy+fOR6NlwkliubXmnrgdx5mcma5xpkJAXpEGPqIqQxXfmgX711izb5qiyTObB
evD8uH25VeZZZo3JQWwmj67dPjRFfWaIExLvvz4/8AFrF2yeG8jJl9FGg/ihiS8zdCvdLBLmLbwC
IpLa6mHRsY6XI76Bs9EPOEX5+aH1SQszJf7nZjsQLD4pW3GtnaszP8z+aQXYJo1aUEvXE/A9To6m
UjNE3MVehu0cPT3Agk4rAussa/bn48mzOfk8zl0uZQ4XrLfvWOm1oUgKAi3Cbq713WkH7/tR9wt8
1HNb25p69c13KwhRiOqDpHJSWuIN2WWpredXTdykByubbMJlyZdwe/GqetHSnhLETOi9/vX3E+/n
/d0WdFJoQpoC9s5pN9lxY6vwLZICl/mhmL660XURmnezePr9MN8Pxrf7D+NQlnKBcz10/SebguEv
g59PIg/twTkCoo+7sSmna6+KMkxr2m5owrZDeYs9+TQ64EotYddmD1xNMOms5ZWz1THA//2v+nnL
p2Zz4eRQjXnQBk4+VVljMjH3YORcYonTmOPbyR8+5YhH7AuCfbSDbAztzOn2i2nIrdxnDuoUf/5P
u6NWcn3JDBJKYEBXa0pfkspjVKkz3KZfLHXOFHYTj0ejMXqyDIGWukXXm5xOp3TjQJXRuCsrsp5+
/wpPh3Eogvj3zfXkNCChnOwomYG0vC+ZPzUtnxtC0oi2GM3uzMOcnl6no6y/4oezecmriEzwhIep
GpPg2tgNyWVwLs1BNFuocucsVE4/0ul46///YbxE99N4GHgqAnss43Jpno1zL+6XQwjWnGtT7Tun
KgGn0vuW3mEW+sUVmRNB6RF6dlbmcELhcE2exIKdwrIDm7E5X94+iZnn3PClzrqz4/GqE5qzL/DY
/jC4yXBNi6v71HWdvksX/JbK6bYDHg2Wql/OWTif7jPff4eh6/BWDZb/6eNitWnIzsMdHOhmP0g0
F16EjVdCw1KZOnnSfnVmznyf4T9uOf8aUlCke3AT9dMV4BFgaOtywJDc7ae9VZfRXdlPJIs6xIgt
6ZA9wEslcTKPgHTEsHEEiUhTTjyxEQPtZ9eLbA7CvQORah5VE52h+f9iAlgwFjgmuJ7BnjyZY/Zi
cTeyiGO1SPf6onki3wFfcxRG0XSOpnRurHV9/TCfG7IfaDqy+84EAs26+OqAoE9pdeaR1k38pzf+
wyOd7Dm6U47JuFC5j7HvXcWyPuaEQCGHuZn99B7PfRC1qv/ktvBw/ngbWnv+3Jyp1ajdT0Ze0pyW
hGiZ5g4mzlPr5Di7euf21J9XE6cXLFeDy9D6mKeiVs5guDApeXt5mUxBWpaHmWsfORP0jYm8bLP4
qQIF9SN5xE5qT7rvmRPrpwsopTtr2oEABL2a5s3JThhrZTstnkX/KI6/usq6LkTxoFdYffVlcmO0
6lFf41fI7cDc8uL3L/mnWXQy9smMVdXg6zk5LmTr0gwivU6jheF5Z64PJyZpbFknw5xMVgMxXjMC
I4Rr59x1+4OrpZ8UEEvgmPXRKeNtDjG7KfoL4eLpP0iJaXU37H//sD9tWOuvAFH37PXybZ9eMOhF
dXra8alVnuFMPhxTTdtqRvYgCjoxVfnHGyTjrfsAaZJsXPBK3i5Rj5yDXEw2xAAHzoSFg+kk8TDf
tY69m4bqv/OSgbh5Oh/siovU2+ESbRg6elrrS14buOkxsYe7jowiaTV3Rua/qx0CVIzFvarTCIP3
2TPJCT63R58WYOundi1IjKYL5xXE/e2vyFN37EeFh+ySSKt/VJ3JHrVonXuj5Y3VPkvRj/VDYQmC
6iYsWOwz1cvpjKaxgDk/b53REVKcQg0qGWaBAVwbyvJGmy/9Dj/F5Jzy5rR4WQfhk8L6ZsdYIY23
DzlYmJzb6XrJSS+IAt/Y+taHoepO2ZnS8lcDoeEAE4aOT5F5sjfUWLmX5nqEWFi0x1q0z2TeXue9
bO7TKDuzGfxiMJutlq9n0D0GxXz7VBmkDNMrFIMNsBWwDCYAtKvasBTnFF4/7bq8QKjbHJZAmBbb
3skL1InsjAHH2nB479/IaOe0T7jx1wgfZXuJIwzZ3BeOcS7WYn1bbw4zQBIPHBZgF4zGck8qW9lN
2qIU95J8Ga9YgXEwOMkfomsrEENxYsOgRjYD0fbtS6yytAT658nqqfhg2z39pOTWU/69o1fvFckn
v9/TfvlIPwxnvh1uzBOBTynkowziTbDkzXEa+offj3E6L04f6eS10VRPAKIgOFB12YEztptRumTf
slNzXpx5oNPBmBnIaJiGFNJgzqeTMG39ONYjYIaiS+Qm6Rr9ZYrMMZTksmzIBdXOTPrTF7iOR2SF
aTu2BTB5KtNLxGi2xcxS9vPVPnshTKe3jO3v3+CvB3EccEGDKX/qimfrsFPGdCTUF8VLoBoin8gN
P0cj/8Wr8/VVC8JNFBr5aW+g5xt1o+DVSe+mHO7l+NVK7tvi+ffP8n1z+3EV8cYYxrcceh0rUfPk
WNOdqMzrbGrICRA7yGTPkGI+Fa6iKiyOIstuKRlJEy2w6cbgx229Q56Rn+D2oT96T6bkNWudhUVt
BStr7M7Mn5WmebrMAd0EFyNgdQGif/oDI1SxSVFizd3CngynbjaNjd0bWvvaL85cEFatedqmc3CN
35JaVD1UwFo2NkE9/sT1grQBenaX2U7oeVl9g71tn7wksWcX18izpHus5yHDY0jN9vJgLu50XYyG
9n6WunspFn3JP3ZdQ96ho6zqZkSZhoS1jojLnLOMzB4DdtQhb5v21nPnEnawl5o3kT60+ZOP/7lB
SdIT1Qg3ys0yb9u5mvvkIpC7G81k9K5SDAm9wzz62gfDT7tqD1O6umv1Cm2F0WEz5yzD9KyP5sB1
Z/HmG0svy4vJEbh5Nmb0mlK0vyfgrYaiY7jQlyDIabmqD1aev9p2t1gXXT4hS6sHw5gxU19iLDGx
CoWpY2FuOhdx7OxnE5QrlGAFzT6ShEDMrZ9DGPLaHXZe5lHSVxq3JIAlNFa6ZHiv176p8C+VV6TJ
Eypte1CmjoNKxS1RdLvCVMnlaEfREdYbwbC51QGhtc6LruVLe7BnQ7/SMaC5g/MtNnO2PDh5pa4b
JI0XI9nS5oZQ3V3XY6TcZJJwwM4nwsXEhnAcZaIOWhVV4+fOLuYyVH017obeUptSpO5NOyjzVkV5
3eNqWjKl+aIbY9aW/iFGQ/Vkq6kbgbvTGsMe+BflxeDJ5dLIaz3IG7PkxeEbWtEwDrR2DYDr9OR2
LOfjaBE5usg+aDy92Zd17r53qqJ7bXUltvOAegiKe+ji75noc3NbTviOMDMLUiymV88pQQ+SHFG3
nkiN1Hiyvu35aOqjRtyh5Xyt4VRmoSPxEMqWYgNZyNm6i1t30Ndicd2UZn6LUEu/43upmylNdeOd
3yyfbTItA52PBkU0JpArsCS0fty7j8KXr2JAyadn3m21YtYVFhRxBt1xrCwzlI1uveTd8tkVqfMh
gxWKee9YbyO5/sA0r+FTOfVFWrkL4TmxdmHW5mstrJYowzEhuIPUlDomLB3PG63In7IpJsm0ri68
gdxmpJv3UfLNnzuPDOJ41t5PdnWDNj+VHGzYR8/iccE/MxyXuSapuhywN9e0Q+nOI5mHXCa0JfIu
a/6oHdW9eZP63QzyUa1pY0lFErhukBc+3DhU0WHnzMZhLIEni5GKo9min3ssRDN0AasuDglTAFIf
BlhoU/pRdlyMOrvElBUHXqG32bYhU+AdJPflyLUsv0HpIb6OE3SJUDiJdYzaj0uRXQL6G2QmKRn7
791pDsaovEE68VTa72uYe70xPlVMD3lneslUbb0R/oUs0v6QdL4pWZgyfxi1NW5WNxrzoSc2azHx
lCTUyEn8jVckHxbT/BTjkBRMFFSBq8GN49Orxxwc8bLLuuKpi2A7wqR1tvTfkvyo2NqaIU2wRWt2
veaYX7pUc+C7df5FGbMrwAmB4Zob79oau/RCBdgmF0Hs29/cIb3sCps8tpgg5nq7qI4FlFs4/jpT
uR0KW8WBbi5DKIyqDD1VPcdDUW8ctECBgSOHMWbtlrxjgt2RBW6XcdlbkGct3NPk4l8k+LWtzqt2
b+7Q024UBUaxpLvBkhDs+5fJzTd6ljIc6TFGob72ZdxVACDIzZwtjPStM5HFRNqcmCAGVsGoj1Bw
Ib2FE0Hl1agOQ+2IF6Kapw3e/+/ZxzYw+vXhqM/xESCNPEl9eXVITMd+myTGAs+kehquM4dtIXZs
EmmXnOgixNnGZ0MfCZl2ENwwL45Way3v9Fw4zS7NKCwoJwBlhrjvvqDI/OLF9t2iF8XBI04Y6ktU
Nje1pSJSEzKj3TrSexAxX7qzrQTZ86IRMTciQ0Q+3NxPyML43qIu4FGb+q1pFEUI1z7/vCxudDHM
0VevM8iQigfnWZdxcVhE8s6S0ZVKIPba1vusGsLaI4o19rxbR0hMDzpxiOelubXzoblvNFcEvj+x
vUptJM2umRrmE0wV48JujLY8tvMEt9+nx2FMESTOxG8I5XM5H9CZvig8WsPI67NiW8pmnI7YOcg9
ptv7aGJ5R4uG3U9Z9/o2m9M5eZRKzrfYZU97Db+bq9gpIme/QOS9VDJPEBx4JLWTGWq9KyzzyJKL
rzyv0jaIn8O6o5eWZGRtkcEZLIbxpeunFx0eZn2kWWlt+2GMvvjuPDXQrPRlv9j2bSHIzZvYUTdj
Xl+naBj2XJk32jRtwCLIK5+P3MKCoq23SkrudiUG1XMS9nU3HVJUSopwabL4SFxGbY6RhP6SFRIJ
vF7AUbrvYiG+tUZDiVyPPRELJC23zjuhJ0SR9Psu6raLO4bIl6LmGp5sSnx7D8UszIqkuihwu+rC
EUwX3ZbT3LfYqhyLpB3tgBxZJFijl71HPz0Xxw5VHI6DNuK9pJwIeJh9YsOagSVqR41JKq59kcWi
ffYJ7jsixBNBr0v8rTwpC/9yim2CrkA/AyaznoWqg3EkZ1BiWj1OkCTLIRnj5dEb+ooHrBv1tLTj
AJ7dMlrYeSiA/dhdDlHcuxtKny+xLuSXrlqGLqyM+j071Sf6aETJlMrqNv7kz3exqY2HxSmb60Ib
MpdYYTQfIYnQ4hrma1kha53mli0Gfu+mnXHFmzJ4Y8FsRCQeT1r1bnJnHWWoyJ40IsDHoESTdij8
3g2xJx0h7+l2mx7Mxu27sMWM8zpbGu9j09bjfvLtxedIsScShDsPGdloSKPfDKnf2GFhVy++nMIs
c953bu1sRIGSGBkBHhimdmHXzcPkGdXHFK/MfWEtza52NMPl7a3ksHQcr0unnG8T6aKu04lSzlSD
RZ52gFdH1uuU2OXehYcf8qdifNSx5QtddmoNih/KuggzcLNa6p0uy6fOzuikNmON6rTx8V4tYYFn
cRy/j82KAiVKPfbQsjnUCgE9DuXLB2uer+XUeRkJoOKQeORcCMydIAcN1a0aPUUc0ZR9wQ0BlqGk
BAeOnu4iK9q75HcZtmruK6JzNzNAIIlyVn4o+yS5kt54oRJdGLQxyD5fyg9t1l+MsmgTklLuysh7
lLXsbvzIfUEZTm6eFLvFrmH/T5MNmYbGh2blQ/k+Xngrl0U35Pua8yFkT4uuu9yCCr8MN36ZPHjE
0m/Kuac+HHJUTTVM73thDEMa5KyloKIE1gL8MO+zxiwCDYn20Zqr9tIzk+59MU/3MZlmIppetFns
CXdR8aEg9SMq1NYWsDL5F0kmzcdFDNuoFURE5bqR3YqUw0ZFRA5aw22qKhxgMhtxUJDDpPw8JrJ5
UZHX3tcUvjdNJ7nidEv92C/15awNZUuqeH2fpj5O3UrtRa7cTVXV+euS6Pue6PH3NU6JRbByL5GX
WM+JnU1gReYnt0+/leUyXa3ByPXWT+3o2Lr9uxT1zt6YeIhKmmAwefosBF75bd6Xm3FNRUOVHwf9
WFzGdmXfxEVm7m30TYE1UI53c3od6/qVak1cEXE29rl2PjR4TkJXnqY80BCEZVX6ycFX3IGY/tq6
DkCkquObsveOTppva8/ZAW6EDjwZq6+0vcqoB4pGVFejQcbjUPnDzvGS7uAYnuQcJsTb11yid0e2
gY1WL+t6DKvEuUXeEQy52bxzC6egG70GTtlTqfZ+Dj4y1sRphia0kuFS2EOFzKSN9s7k4CNiqNcp
q2gm6XPbdAG0VYyUBTIKBHDs9X3s4tVjo+WwmmT82EZUQnYaf3ZMZHN9RAZ0lXT3vl99lM2cbAcd
79mrpm1HNLD6rFgASX7R9kb/rqkpshJFBqKPJ93GQ4Vd7TLfQV/W60O+SXM9psdPLyLwI5wSasPZ
YRHfHqyU/dSdWmyXMeORr6ZItIt2qv3tkDWZxbHpJmqbCXbV0m8BvZu02pr5mquwqAxNb/dZzlzV
VZS+5CjNSamiosKHn008T4Z6V7S9dUBSjwCfaTAEVT4R5U4GtFVp1/GUv1Zm395ljpLkdyPeu8Fs
zTIPim00CdN+pA41EARApBubKt6wcOSnZfT95sitOYovhwXP16tJmjNpB7IRsjzkxO3d+9FK/+KK
GU+b3vAw7E0jVeYHf+zbKRRuIxs38Dkz1bu8VC6d9mjyyVqpc37bbPi5c9+CDAsSgJfB2KTIZy5Q
DBXmsa6tWb+FI4vWXFuF3AdwVA/ebqa0TeJCa+6LWcwvaQtQE8b2yA8gkph035hud608N8iV9EnZ
dnQRvZhVSRi8biXEbRoJYfCB6N36U+NEbRxkeS4pj2y9eJq7wSXsZprnJ3qHudg39ex/i818UJvB
cgklzURy63aFevCduP/QI6Mkw2WZk+mqzggx508a2scx9uJynyWt94wEeZjDuSom8TlNa/+Wa0fF
rlxnQtxQkLjjc9KbZJLHqW8GUarN3vOgxTK6SSB7e0FcT256lfWdE19XYsYHlu2pZkvCA4cjSV3V
VWIcpna8H2W1XGiysXmW9lurcsK1bEx8grrkohXAq2nFscxl479Ucuj7S1pdhQy1Wvj7nOzNfUo9
pg7TkkLh17hHmbUd51sO78hhNvrXs6XGd/B7MAIhZl0z1CaSqA0DHFdVi/x1yL+Mbdw+pcaYXNXt
XHDlMjAz6XoroUemrOkJMrU9Dvs6etT8hzRtj6lTcRHP2FWWsHYi0Khxx8FXD8l1hetGZn1L4+ah
zXYiOjqeaV5xNY+PnKYDClVusUQs63d2zrV4ivViwp1EuOUhWTa2HcZrCl2hdQbaQbPlCEb3Sgin
dxXNCO93qEm3gycWIpMGrD7S6FKk9rbW50vRvljux5k0vqU1UOWIubqO01YUd21rOtEhK8OxD5eF
eXetErsixtPeuMstA1bvR9Ood+OQfcxJbw/ihQho490SvbTeRgMmtyaCsPsIsZoNwpu1zS7JrM8A
Hlo4DrOFtLWVV3WXXiWNrt4pbnUOSTsab8kZVR8YUZuG2qSg1qf6fiA/5VtHR7IPUnuJoIQLr30s
uAvYOQtvptk9tJfgc+IeB6jmmbizp/oSQLC9cjFD4LSs+dfbLETtVWrKujKFqgs9rGS3iUt9m5vG
tYNDpmQ7d3xtV0djYuwKBE43qYNKwkwJzeHGngU9xV6ifTYd1FpyUoGjFkKCP8Ns6INM1iHCJMIC
yfMcJGK/uajDdEhDfaQ65A25ojAC/KHKC9tfmmKbtk6JjqlGUg29PW1AKZ3kbsY/UNtZbZWodyX5
4IlpfvSXefrixkUOh15DbRyPwktCJiSXG1c6n2SOk+pBVoAyLb0+eeXhx93utKlItiZrbjP4ZgUR
spi76zhvIgAdEUEmTHR+MIVbse0b13pU83SZ93HiBa6sP0w5ueRtNFLCkYCAbi9mxl9rszEHTZ88
NhBY6+3oWt86S+xBc19Uwy3sUJYqcYGsEmfjQoUg01iKQHI2b3PWySM1aXyv/HpnFw46AKQR9oVp
AEEtoy5uvLnr2l2BaNULVrHr9Gg5lRUAfTVhanjRuOncbqvH6nFyZO187g09uspyzwUBIRMUDa4R
msuqLgrKjv1O7hJXRtpFb2tkr3TGrkra41gN1wOyEJA3/9hrdX3d69ZWVrqxmZG/EPerlqGON71m
G+iTq1HQhCk1O78CB17URsUaU2qR9ru6aXtamUP9yYjGNRqPSvvoytIET8hh8wIm4MKQDMV0M8ic
XdFLF+5hbvVaFEmR3UnA9Qc/ouccGt1CTpteaC9VniVXk+bq8iaX+kyVp6boovea1sRL3ewbfCui
tl+OA5o/LJhLENEoqjpJtZAwy4p4QY9JgbvLQS+qwF9y+Zjk/niBOXHyUiXkqV51iVlpoZcXjbmN
HTMfb0hXibP9QrjWfDTq+JHyada2voYCBbHLZL3quIOM2y7nfjhoZrbpAUwvfGmqL5HljI8dh/7X
QidAZD94Wnm3gH9TmA5Y5+d13nB76Kxp3WpKCPkLdLgkLva+Pcdf8lHpl76RxYdoQdATRrmqBOpM
yHwXNEaM7eyhGPMIL3anRu7AruvSvq8VElGcwMbF57wLqr7mNvphRBLOzUuzpq7mBtW57PGB3scQ
GY1dEi38E3BCcsxA9osTwZhJ6hpgwJZpcksNZT2Bid+KbpGoe4W4nPXOvplKLkZGL7QNZ+iYIV4t
CuIMmFngEkZFvrM+eBb3szKzt2Yzg8IfpkKvR0RFeWsujfZpHCEAaroVFWUwTKNd5AE7wHz4fR/i
F92O76RMx0ZWBBXopN2NEGxJkoqeSqdaXA560HWi3vzHaDrTUT7taDPP4TliTIHqzlv7Hm9bbObU
KNRgtL/oKqjQzcw6JD/3JU+cFy6t2JEnXAzswfrTbuX3cW20KHSldIHd1dtxE8QmsVbQmRowJ93r
uAdcl3NVn+FUnZIi1lFsyIT0fV0Ef6evMVYaligFrzGxnFBII4xLs9ktrreTpTNcqAFp9h9/ONrZ
8FJXkymohicd0kSVXdOzsrkjGuWhJkV0M8y1vGhh6YQCntGZibK2rd/2qywdAy1klYYFh/nUH9hA
AFeZNTcOxOJ7PyZFzPOus9anXpwP46x2c9J+Vnnx/k8f04It7VHBWAZ9c/ukm56yQpsc56GwrMs9
X3czqSS0O+c+Uue83X9eCgxlYYa2+g76SA/ezpRJEl06rLeJEugGUR3WgejjKIXPzJWfVwK0Cpih
TEbfNvh6b8eRQNJ+V8NGEA0eOwXeEmS+S2PZjpg5zIjVOMXOTJafWMZYcekYkq2cndWX5TQsyBsd
0Wouq6/HcTGYJ2OvEtwfKFNoZ+lPnZF/6KruEIM9Njo1Zc7NWqj7LKPf8PsP+tPTWw5khVUQhgDC
+YmLMWhGN+drZ99OeVpxV416CJwfiJZSCjOAc6KZn+btOp5NHxcZCb6g4mSDs8Gi9bYyQfa2xa26
XIJmA9vvRf0hK4oXzE5iQlmFwomXzslylA5FvsPZHgJZyQCZBy4z0Xxf29ojB0Uaeuaw+f2L/GnL
ORnRfDuNfCm80gRoD53ia1ugKig0ME6AQk3tsvIs1+REaAV90FppH1By2cTpwK/f9QemJFQljOU8
eCz4WR0NJ7omm3pTU0dyhali4nZxHqi1XVL/7aj3R9r3/4LR7f5btfrEdv8TvJ8MtpZ/r6p8+CT/
z7tPLTrnH6WV5vqX/qWtNMy/1g0ffqzQYXVy6vyje+f/IORgtjPfHZN5CKvgb20lYnlooL6Bfoxz
GLIVH/Bv3Tv/y/P5p9jVMdmk2/9nuvfTFY7E0fc5BKHqQQ6ClvR2pqiMHBNnpAXgulAAJBZFe9+b
p8CG54xrUefvzURsI4N0J22w90aTIu5WILdm/ggSt+3l+GCjbQblSpqrtrKfRYkwWQBtbjWvK7Y0
THBEHER7QbNjNX6Nik3XDBVIX+aFrhZ9K0ycT+DAw753DG74uvvq1jjcDH558Hz5wr2o3gyTtwJU
xsPg6AfNBTtoMPULqBMOHoZDddxfyOZjX8VjYCiSZjQreiwxOfr+bf9/T+//mgva/6BFsO6Q/34N
bFsum98+/bgA1r/w/3wfEOxhN2SuGkwXLdE/8184f2FUwJKgXqDUFKvh6d/z3/D+wonM8XSWjIHw
eK0k/vF9MHGHxtkAnf26eiCb/YG0eK0SfqiTGBJHNpQ8LDH2Svibb2c/ZvIraQZZMSI1czfG9FPz
/6DuzHrjRtI1/VcO5p4F7gwOMDdkZkopS5ZkSV50Q8i2zH1fguSvn4f2qWklla0cFXAuGmigC7U4
kmTEF9/yLiMe9y/exs2fP++lSvIqV1muzuV/C2OIXBoQ/+EqUZuWeoecNLIPWf21c7Px3CnK4QIV
o2jwnE7mJ26bFSD0v+9qDjSHGwSWtTz2i/A/zk6d44ZkIaTUolc/OtWeoU2HCaB9ykTm1Rtc0gJa
bFAyeYGvkNzThBsIDghYXqED/YhIYeWHShXdv/0G12jq5YlIKWENQ+J1iYmrG1uzpzBCz43AkrrV
TeEEDDh0qTR3uqLgeJ2V5TMt2yHyzF43dqPm9LtMa4uvLdz0nanN2QnI45E3zN6lRMH0kN1jrjZO
a9Ajc3t+TwIjdkAHNlD8su3aJyi/pwCxR9ciz2UEQdICAPfwa4ZFmuf4i1leC4H0uqplf185wOli
J8Pq5cSLPrJXYSDYXDwgOoW15gbIuJkmRjzMRNvEuNAaN7i3rVBsMUwur6yB+Vo6W/UFDILRl40W
RCjZoQYUM2v1mOnbS60cLMJRyfAh6bJpZ1ZBd0IJ+ciegx3BZiMrJ7lZ4xcnPvSspbkNPkih5Www
nK/0st+8/SqOrYJYmetQa3MJrwGMahH3TiRS23NqG9MyZEzuU8cGzPb2MqsLeNnZ7CCimY0uDJna
KjjEbt7IPEWPblEE2NkzYm8JFOgfSKs3e65RRXhIjbjbRfb+BMj12KkSKjo0OgoL7K21kbduVjLp
wsj0VKjBlZd0tnPuhiA3d4MToDechNrsISJi+cigRaAo3KY9L+AhAhi1ZflMg+qUuviRt86uc6hd
efcO4X+12UVR22WaEitzK7ilsTRuqlbk92+/9CO7HEIhMGwKSArlRXnzZYBUgMAyWGJm1WlKDiRq
BqmjMoRxvNy25p3Jef7x9orHngvU/ELqoSjnGjhcMaiRuSkRIUMznEY17zH0B8rbzftXcWFg46gA
KZME8nAVqcfI7YQu8vOprW6hlzfeVCpi9w9Woe7VORls3zXbfyav0sYc0EfcVsONVmbxVtRzfcJe
+UjYIzUFo2lT4jvgyg+fRdFnLWPmY3kkFibjLkQag0kpN1JRnPc/ENw6R+ckQMd/FfScQgPegD8k
zfYp2IgxDTZFMJ9iq6yK2+Wku0tdb7HhXEqw1QOpY0PrXO1YpbV74qR0aHmnWyOwN2Wj30UTlWdm
iJshck8EzCOvcqG1UslbFAz6OpQJq8lqpSItN2USeZXV5gwIBtvXm+IUMXi5jA4yKh6SfhOD8KWM
136L2L9IPZw8dbqRqxy9uXKX9TayUkbhR2rYe0qhX9Qtwo3v3o0ud4FKowI4OwDtw31iuaXougzL
BYNJqje1KM61BmOCt1c59gqhni6seMI1rafDVXRgPLPOMITCaDDOy8CMdn2XNx9l3xsnDvGxfYIs
hAnMnCsYuMnhUqGZy8GWMA1G1Q73bij0fa728mwRsr9MjFzxdSXN7hukkXZqZaonlj/2pCDJ3YVQ
z0a1V09aMuEs7E5fLCxsrj3FzDCVbrqrbOGTvv1Sj20WGNcIbMB6IJlfwvSLzVIwsae3N/DpGnk9
BsWnKQ4aUM1gEYMEF4s+PbHg8tsPd6eDSCm3i0FfREUz/3BBilUGpwMDJ5pYxi5JA/1DHNfW9u3H
OraKoFm45CeCmsc4XGVkmtXj1WV6MYOMjdN2+q7MAueEZ8nr74QTB/pBNCeRIKbveriKBVdkDkM6
OEja23eIebg/AHl3P7Ngns/efqDfBcP6vRG7Fn8dRgKQ3Q7X0pG75VGpYMgNHYQekWHsN0ZszMYm
1gbr2pVDz5xeSJA1uTUY7ZbR9iJTX0u1oxYf4sc54E/xbPT2kbxl1LQPQ6qyTV00zecqZpy4HWXt
4JGs9ag5glfKvwGgRu9StbNugFTcxFcTI+AU4NEgDQRwlfqnGxWZ4WO7h/6tw7kdYebq1j161phy
pkWfIloamzkqb3FsfQ9sQDYGN+O1ZRXJl5JGq+lVFT+dH00X5IMF2v4+Kizy+i5zi3YX8qu/RcDi
861exNal6yghz2nX4UXgiCjdsLedzJNuq8yMeE0r9HvDGuONmiGGe6IVfWRb0c5HpBAaHsLhixTX
y9OSjYkTRwCOvKG19Ku8rx4FUMH9iU/NH7L60os2IakH3SVi+BKcXhzJtIrKFqqh4SVDOn1IDL04
F5Ub+XWetad21ZGlDOonqFzuch5XmyqpY3q9Vmx688iwJ7VTG+DqZIWbfJiyU/TFI7muQ7ec2RJl
OFXDurVcZDqTs4wqqnAq54fsLQ2kXQaSBQQTI3ASNKCcjpsHvtaoLuAkoU8/jaiNz0AeJbe15XYn
XvXv9Hr9rtETQRCLexL2zhIeX7zrvjLMriTPBeijZxdjg7D5JrZqwDDmnP5Qi0xc1RabzTOsxBE+
7gDjxxpAq+2ZgroBZIjloFBrFNRiGcPS2xoB31Nsu9cxms+NuhPswUXkwVjF6FLoTJ5B3fCGcv17
W4MhTyvF+kXhrz/LSbM/hlHSP79/F1IAUJEgsmRC7j18M06UxWqEZjpoCsu4zJPeRBE91s7nLlVO
sP2PPZ+gqaDSm2JUtlYySbUkocYq0D+MKGZVMdu4Eo+3TVw+T1by0ZHlfOISOhK4NYaqdJzQmMID
ZLXvjQDKTRIuLZNe1udtZemfM/4mjI0RTfj3v0haTjiZkVAwwFq9yKLoSxKxllRdq/q9JhXbt6RR
XSo1iJZ/sBQ7mUY2DTqO2uE3E9x481CStsydhu5zrrI7Mqq37iTp79gLXPaiyayIrNpc3Xxyzqdk
GqilANcZu5K7FY6FJtAspkA9Jah2LOr+cTYBNb5ExsPHihz69kVAPJIAmq9gA8w7imb7+9sv78gq
8MapqVBbIkdfFztamGsDvCLLi2otv06btDyHlgkR6h8ss9jQLLpmTE1XEcdVZdIqku0w0trYF5Fu
XNpomJ6/fxUyExITGOmauqaKV8hM94wUOVJdO9yOrj5twtrVTxzcJfCsoqdOC8hk0EwZSl/w8MNY
Ui2tLsNQgWqeO9HMfwVaf6PFziU6SO+UHmGXLYoZCyKBclc31pCBZEbNejRYjPvF+KqVYAVcNZJn
TaS/v7vFUhTwKtXGMv9d3cCjqSBUKzGgdtQQN4Z5FDugx8OJkvfI2zOgvVOkkc8tJ2n19lotLJOZ
ekZkqnMucNPYo5xj3tWQS/wQIs+Jhula8mN5g3TRbKQ81eX51NU9MrqtM/G26DVVBWqaTpHqXyzN
7C4UmtK3c6XNP+N01u5wOChtDwLRcC75fWdvb81jj20s54t9iY7BujydDXsMAjI8r46r+bwG2LIF
QaR/7mDW+FPQyRNH4dh6hCrEKTgOrwfaOWcEFzOeOmxU4B5oUO1cGUUP3RzMHgFbuX37+Y6ERqYi
KGUv2iogQFZBuBlGGuK/e8VK2+8EPKaNtphI0G77+g9WooOGmoGNPJehH26gODHVwMlGMmU10iHx
aJgkJkPxIYOG9O72BaoajrMoC6Lx8QqDEaLOrYUmZxou5k1rFM5iejFf2WI8NalZWjCrmMLF5UJh
RFMcGvUq2OOygYJhwEqNPqQ3qCneCUeZNvCUGNSA1843A/ymc+CfzvsjM20u+lyY/bBB13k3foYS
lCMxc4hG8cA7wFwui+YT2+PIdkRqkiuLjgl1qVidetoarlAMYovAp9cTyvzVqUl+Qy16bgP5/gBN
D4NgSRNBoG2wKrZrVBrUQSdm2mGCIUnnIi8UpaE/JarcVnRUTmyTI3codQtzKK4F2hbrGVE2z1hD
M+cGk1ePn7LQyc4kxhsnTvSxVRwuL1wwmZaD0jnc9yRbGQQK9n02Rw9pYPdbmZwsDY4uoquMYcgR
CZarDAcD0hI6PWVomUXTlV311scG6Yjt+48wnX86rDwNIkGrm6YoDYQBa2F5E8UsFhm2eTHWZrLB
vlb5B9ubfghaK8Te5c45fGuR2dnkZiT0cxUkVMqjCxlAsU60jJcfvD6+ZPH0d5jI0WddZbtNI1Ly
WnYAomDxedhY4Va0TrkbjHnewwkB3q5Ul40q2YSlfbJLcmR1sjfSA+4t4sfqGcNYm8JeHTjCeap+
zqo2fIp7V78uXLTt3/vlEKtZtBeXUA91e/Xl1KQP46m1SBcHMfkQtYe7qOyzsxEDrRM35uuQyFKM
4DU6cUv8Xd0ostYjkNczXWtlqCMfNbrC7+vaeoqV0ek8SLgbAXl9GRvu3n7IIytTt5AQE0DYpL8F
dV6Ux009zzYQEsMTwgrgQlnJXVpa4oEaFPeWCK9TOEVOvJknnUnO22u/vkcpCEnAGNWAemNOdLhf
3SJLcJCh19LFeuwvhdk5ClrhfoLnf2Kp12cdaRGSEdysDSS5f6MBXzxmANvOKk06Wo7SOzcpPgL7
oBvef79QXDB2Ylr6W5N9FbZotKJfkvFA5hS6vjVZCsBh7RTw4MizLK7ZQOuWuMKQ9vC14RI1EZhJ
x/VM6c7tGp6n0cHAePfHYesTRRidUravBymWXeaGVgnDg0eqbo1uwKdxgiHdtua8f3up5UI8jCgL
1gojWhpvS0NiFVGmSJe5pFfuZZpVPGV9QRMy6vonM4inayjV2W6IdO3dFxmLMpjkMmNYQ3A+fIsY
RmFK1Iz0OMMgfBwnTDEKyFTf3360I99q0cqlnfhb+t9ZfSvUPkwI3jiEm5TRu3bGCozB0LT5J6sQ
kimfqPnWq1SlnSpJxypNkQRbPhswhjybT6xy5LgSoJbSbJmuMp85fGMtrydKO93wGJ3MUBB1FClc
AR1QGPJE6D3StSMaUghiWUPvDkntw7Ukk7NpolHmIbRe08tGfnyrOGnfIiSAbMDIDfAtlibCE1AN
NlLq+U9KVdf16tFszjIlyrZ2Y8lPSVvoG2lN5rvbxEu0RokBQACRc401b+xyMkfyZc+QPUItpaPy
S+JTUet1JskqnAcaPoxMeZmHbyFsggDDe84gREX7C76mxQUqKSiVZNiV+lyQ8YlPfGS7oo1Jo3RZ
lGth9Ykn9MTCquYTV3AhrxCSnndwi6cTQ5Vjq5AMLQ0FqjZU2Q8fS1e6rp9j2/BSJzce+Blf+6A/
dfKO9KKXQAxonfk2Pay1zufIlpmsbhlilJV5Bb/H3ttzUd21DTIQcKfD4kueppXf5EV5BR03+zmn
UY+Gw5C0VxZ+myei3JHjQ6dhQYvRe6LFu8rUp0ZYKZqhfEyKy09m7sRnpV13d2Y36ycu9SNLAYel
d7eEA9ToV5/RxORZbXTwHQk0smus3NENnvDwgCDfnDgIx5aiDQUcBaQgJdVqKaN0ij9juLoU9Xck
HDA+SoJ6MwwZjppvh7kjx8Fa8nSagSRltDkO900vlSkADEN3A2rjeT2PycdIcVycI21lB0f91JD2
yD5lbkqjlZi3lIWrL+aaVCBCy/FlrwNrC789Prchjp+Ides3yDuzKLhVLvQF/G+snkp2DCOchlUm
uL3ndQflDyvC+D7JlPfiCFG+UxeEAu1+PpW+3oL2xNSvTXE/HxnaYXmnJtux7aoTn2mBYR/c58sy
tIIXiW8MJMDhHH4neMQzcgssI9LFUtE6S2HtGnG2wUfa7xtnO+NRNKL1hh2StnPN4GFWQ6yLGvSF
TpGdXr9dfsvC8WAAxLlad1D0bBpm1WGAaxVZiQ2SqXPNd+KsdI1u8/b2fP3YNIPYmDrfkqaQWH9I
u+jSPAaVAaUzuXDtqP3Q6rBX378KswbmrL+n7OYqozCyrAb7DTWzbu3xUbOm9kttFl/fvQhbElUW
QUKGM8dqkQlqatW3KvxP10EsMdVbOO/xe9MWWnUacRkEPrZwi8D14T6xK9kVo+SFpYaotzZ57Qer
QKbkxLOY67ixrAMQAesCEBeUOMuHe5H86+2QS2bahmcDeP5Rgmp8HHIs6Ge7RFpl1p3qV7c4e6WL
x5chUZkx4jJhLiYTtNciIGyDF2i4o+KGgk8YAc+qz1WZORfZAJD+Ps2nCoP7onIaiPG5sg/nsgrP
nbjqbnptcEbUhpgH7cmBi8uiSHJG9ONg/JiyVJm3WK/jHjCUKAUp82T0fsFRaWmOqXq7HXPkOzY4
mNWXkSWxYqrtqPtmNAF5Xp6NfXheyQHGC3eIOM+aVnlqexdeJA5siemPuh1bu0LNUjwsMoF577nA
E9X2S5LS8Hp0+/RjBlX182BqZe93i/QHPFuzRSevSBaT1mZG2Ved5mavmhnKPmOZ51/KrkdbZYor
tBbtOb7Km9q4VzEVe6qkju6bk9Uj4liZludnI6lLsBUWsg4kBOkjujE1NhfRaGq7xh0196pOAuJe
FOtlsk/SKNP9hswOcSeRmNXOEKOrQF3W0ZZTtKrINx2kZbGpEisaznQgV+EDvslj5zdYFTugJ4fs
Q47QXbIpOiRTid19mcCKV5rKt+1aPlVqpX02JlkPGAwHbu3NReHem9Zot/sIsaEfETpbJNDu2OOk
ZmvNrRVl6Y05NEhktcGYfyVtiVMPvbEy8KfGQtuoSytMPK24kSoqWFl9pSuG+VmHG196o2Wnn1X+
mn3eDfZ5q6RwKtxR1P0OyY6h2QwutrFeArIZXbJ8TkkMsN2MPGR+JF7hagVZOa51+3uQFPrnIYib
8jzsC/4NSNBov9WOVf8swiYKrkBXzSnCuopxj/unOm71PAm+OPU0BOeOVkWfnKEXN1WQGvtk6t19
HJkNAmXIGhtA5zwJHvtxUgL7My381oaq4kD7U4wOHmcwGwkjIJREat9IBoQDgKbl41lLZ+Onin5a
vKlyTHz9WIhYIQg2ynfutvQrZlRu5Sc9Mty+APEx+i5k40+NNczVpq7IOL3Wqev8gu5ZOHm2trTH
qH5T1ZvCwfk8tGWieTP//Y9hGLP8DFmM8bJwRdN6UGiTc1jCGbotuol2JjIJmusVoh5/dmPmfJcd
6J5tMqpBszOqJPoy0mwoNoG0yxsbsI3YZGrZQADURhEUXlZUpgLjt+qjLeOK+bIRcT5eA6Own6Im
xpVbuoVV77rU7rpt2WFN7pl1IWz8sUUir622MYx7K9NmhHDEFHIYalSD/MKEgLbJbFeiz2SnTnEL
TKL9Fi0jqjPoE7EOHMcagm8JKo/5VTxHeBkPSpN+bUwhcAwba8S1ijqevmTtVJeZV6Q49DzWszKj
GBeP5SXaRqk8r0AfokbALOtbE81RyeaYMuJDVwyan1pV1OJBOzRfe0ysPoUI2Y2ey7vYF0aCmBDC
ASK+qBDJmzedFjo24iOZKT3VJH0GrpONJF8QPuRGNGEsPL1oOuzP5yEYLq1IzbXzJO6Ly7JucFIc
uoSPh6TkY57b6h3xv32sOtzLUZurLdjiQ7VAmKrqWzXAgdphOFG7WyOCLU1Z1aSNH7qyu06mBIGO
UW0RpAQ+yj+0IHd8juI0vBkmO0ZEsNPn3gsZUWf0vRchKwW331+ZW+5C08metNgMb9KgtnR0+FXU
2YIx452EalK43kR5kPlVEJnjpp5FGfq5izX2FvF+47rLa13fdNksS9+d9ELHDGJy5aYD8BsiENlm
ODCPHaKQe/qiGdKOs1vI+6kJhttQ67GVdhB2MT/X5jAJNKA67THQTO2x6QkFF71mjcaTbReUwvsh
MBh1VsINribOr/Rl0ejfFMSqCuJ/jIEoqM8Uc+zJSm/op7E3a6Np4x1GQTYvWxM5Wp5u1t7GTpS0
gCzSXpzpLdUNGlGum26RYpk+NrjroHgykI6iqabW47YeC/OjEgfVfTw7KLYBhnOsCzvqh2cQXLhY
qrEh79JpBK3xpS+yOtrXKLY+5JAdqwaHHtXIf01hU6GLFVnzRZoOEpKbG0DZWAZN+paj0fZ+Tz1f
eJWGfQWaR6qI/cHQ0gsjstzRrwtd7K1OQT2igH77KGeiANIyk/iuRKD3eb4xe67MQO885Nb0cdfS
7J6JMibo3rgcpieslqMHNNc6REUNkaEvyYGiF55lcYMAS5WwgfMMs1Xgx86nOWZq7vQYPW2A5QcX
hqKmGO2oiIh5ZphM7tay7ep7LHsk9gRYHBT2zZraY877eB/j3YkWcZ23NGfNaKA1izZJhJ6cm6Md
OAbpWS3T+LbTYjlvucJwUe3EZJ0Pbu3eCTXFmaCd7BF+KvMna6OFhIytSci7rcYYffIo7StEAktD
4ey7DrKXiKsrH9CHHBRUM+oetYUkcm/nYMDBXU3r+mOfjc3HvnPw5TajOdiqYOFdvy5b+4aNPo+Y
oXLB/9CMKApQ/RHp8HEaAfldtSOeOddzoMlx9ro+cH6ZmaUou36shHqtAY1NsGTvOMdYWHfZGdva
6a7V3oyJHRq79AopF1iK1WxH9qfYbIl9sW330y6KEbX42urpOKH5pfT1GZrYHaewna3kSsn0SUNN
S1r6GZLJkb6n5Cn7fTTjfL7TolhauyBpQ+krbiafmqqT/fWU9MYntJSDYMKFJjLFOXJJmKwGvw1X
qYgxX+2RDvr1dhL5qozAQM6hJcLsi/97RY0ykD0hnE9wGSZZbiM9R3nWDNNrx5bhzdtLLdXRy24o
2eoyXFmKFsD/TB4Os1XF0MCNGDNSXyBNuZdse2M3Bnvd7NwRj4egv4jDVt8juTpv27Yvtm+vf/RR
AS0sBmjgINcYApmqURrlLWUMRsq7urOMhzowRiRhm/rE2ONVxcSjMo2npEckXZDQHj5qlKLsOQmg
yWXAAFjRzAkRrW58Z4uCFyroNqkQgBivAHY7XEWx1SJwJDeX3pbpNnHIvvpFpLnq1FNU/iPfDjjn
0i8AxsS0YdUNmVWRzd0MhBedadXTcwNsLCbykyci2/hIIIt3yVxFV33iVBeoUosfb3+7Yy/09zAH
yAPSEOv160RxClI4YOUiqM+mKUBbyGKM+vYqx3YI1Be6FtCHgCCt6vuqz2cqKfjESoMDszkqKPo5
JBaTDN5v5k1znmEGEwigVK9KxKYz+7QpBNCO2E22M1OBK7u1xPPbD/T6tS2rwG3gZqO7tLDHXxaI
OKqTwdBxQv0BbLU+iBFRxKQ78dpe90XQ61DxoQQVAxGXJvrhMnEsQB+ELKO0mbym/na2ibWoTSMN
j/xsW4mPYzsiZz8N40c715RtOaUpnkGATfaiHQYazchQOYpbnBiGrCcwBr+MLvuiZwAqg0by4S/L
p7o1SxJo1Mht9SkcLGWH2Kq56wNSdAFPDZWuPjoFBDn22jXgQQtUiE6tuar/A3fqS67UJdKh/dbm
6NnLESL8+z8uIwjkAYhljM1Wq4xpLzsip+n1RY6Sey6/qOp4amDxusUAP3VR1KHbSldbLEfmRYuB
Cy0Woc39AIbfRfhR678iJKZ6Wps6tyUu3n8e6l0c+f8/Avw1Qv93MMefu6un6j9BCmKZXv17GrxX
Fk9xw/l+pnz/48gNp+xvHjwCd38tI3THQd2EvzCWqYB8brv/87+Wf7QcPxrjdAHpSi5IjL+Z8NDd
F9IgTHigh0Q0JhL/YsLTliH4MO1xAJfBSXoHFf73ZvvX5Y41DfJES4DWsfpeFluFABS2E3USuUap
3GlfIpue5Nghs+XNSTMnfkpXABLqDHcxqz8ziFPvGtMM9m1siw8WPu+eqc5fA2n2flOnovdVrQ1+
sNHIPftolvlW0nXxpGVEu3agiBjiud/Ohdr9MPXUfuj7kCaGbEb3W5oV4irMTfsZkV0It0EtagQ1
dWroMRX2lZxwlOJyhu2FXdiOFwP5WJYy+Oa02nz34hve/HkBL8n7yxlcvxYISszONSgKAKQOj0+D
2ppmBTBVMPcMtjHCSpuM8nBrtQYeEWFR7ltGF1vk4/I/Kcj/xEEanpuub55RIqna/9r1xc+nLi6L
/4AjtXSi//2Juo+e/+vsKf8eP708VMt/80dbArPbv8D7sGFfiasoGp72jIKX6T3bGT0cPuzfZwoJ
FdTNmNQwTGTmsGz1v8+U8ddvOxmAy5R/dFms95wpBNgOdw/XBykC1zNps8EuEpz5l8EXFXVtoqK/
1cdY4jlCC+CxyBvr1qDJi0CylQRFdW1qcefeO4PbBli31O69ynz451yh5uiFqkgu5krkS9dSZF/Q
TiUFUKrE3aMlbHyh5aarZwbIyI0bxfMnYE1p7qv0WqKLGhUp5bIGip8g+tXHDz1p5WOjSTGgAzjK
bmc1QVtfxUqk0hzMsxD7Wkuga1iow62Nb7i+GWsUxd1YlAX9tZD+WuxURucJeAUaHCHkzfEMkHmL
0jeNSxIUWCqo+Qbm1nYxKsGPVmkMf+oHRm6TcHGdQ1ix6Xb8kajCV7WB1lpTk0WJUg1+tIgKUqTq
KW4Zc2JG4TYstDLYJEa/YDxowtGdNBEEtSfEI3et3dFXCUJJL9xKF/ddBY5m5XfDkDCUT8fhvlJx
F+x62PteXc+W45X9YKKIarpR5zVoyaZertXjtNG6Wkn2hhlNW0VdGjVG5+Zf0qRDq03mZv1FVilc
M82tlXhrY2uHs0CTxNp2rvSs2BjGgDa9IxrnY6zMWHOi9kRzTJWIvp9PToIW+iQZWPuhaNLxXMkY
KfjBwLRpwN3ip6VFZsi8CQetDRqtCPCgPg1fji5qovpTJUlkERXUJW0F1Qn9Ou0ZWgnMve47yBCq
9rnVoxjR+ypFBGOYLex/NUSFZ6+xB1qU0umzywwJy27n4GUETY3JU47pLEjJIVbDC7pXWkbDMRwH
L4/cGROestMjP000xDEp9/T/Nlj/nwhv/2l5wgJ+//dR7e65eA6fspchjeHcv2Ka9pcBG3ZRtlho
eNzL/y9P0Jy/KGkW3Rub0S8gVMLJ3zHN/gtMBBBp2IG/EViEu79j2pJCkAECNlhc4Cjc3xPTDvNx
8AGM3qxFsApUnIpV6SqilUERjxMmtHasaF+p/rOHXhi0LEuzC23f7MT4vRyd4M9d+GP83+FzeeQW
fhVHWXXBz5M4ASQCRHoYRx0RohNeuLcDszpPTHl8V09hfKLUOMyU/zwaLxbtCdopxOvVo+EUVYuw
E7cQOc2vNJ3zz61CEw37GlM2088X3/zIE63yit/vkawOARmG7EJd1zU9VXDTm4L3GIT3hWJ9cwO7
2ZaJLW9h9w1bGszquVo4J3gYS7b/Ip35syxdDXaQDiFjXSBznKUz99gBp1r9QR2Nu1Bq1mXbC+m9
/XzHvhgki78XWtf7duHqvSodhgmNhtQ5PXq1UU7xuY9tRhQNaNUwpGVQu/pidsj8NIrsxZoBGXfh
DKE3Yh9zkc2o201usvjF2GG0efvRtKPLYrQOMpQJNEydw92YJbTao0zctrkBwgtyAHySzjQR6LYw
hCjd9K5HOGdbOJnzRSQxnY4BdXJ0tc3zOLSB9hso03pWNpsfEh0TAhllWkBamRen+H9HfylCnCCZ
GGcb6urc9E3T46lBndfXLUKR6Wz6zC5p2NPk/qUbs3tT4ely/vb7OfLpF+Uu9hcgeQAxq9cz4aWB
RL1+S59CwylKupu5CKITh/XoIr+BbozC8NNclSukFUM09eqtm+ON3VmN6s2DkGdvPwkV2KvzAiaF
PJBwDGnod9F2kMAtRpNNFV+OKBdb28ay5Fc3EVl50YhclJtYuEwhMy1hFI4qSo/NwcKCZPBmaP35
RKP7F5oSQbiZ82IghXPMSniy4JOcNWgV55uE0eilzXTH3chyVBKfzqb9KYU6iS45wPGbOSk6xauj
bsSPwY2rB1go1QNWIzYuTGPd/IqGtus9NJpURPgUo9VQax8xBENI3PjCPI0JwKh3yX1XqXx8hhJ7
IBxGtw3VXkuZoGAPvEHdi4ZtVxeax7EdLxHANmj3i0DfYCWSPlkaZhp4Yc7oapSIdJ2J2jAeKPYK
4U2Ka3xqDDzDdm1RkU81+CbdJuhKz2cpfwPHXdngnNRKSz4i8DclXlYXJJxWXeU499JbwjtjivlX
6i7onk08SBQ/1TrlBzTC8VeTJOZeFJ2D/qq0rGFJKaM73qO718cid/fanLumb4k2/GDXZZnvSyC6
96qR6skuLPA6waRQKn7V6sybWiuqUSVPsak5K0ptKPG3atNfIkRqyQsVTQ+3cd3N5aWO0jQTbuLY
5KGOjxBB2DbKczMOU7qh8rXOXTtNnIugN6XYYZKnPxYBZEpwKeNcbswano3XoBFQQ30p3DtU+eub
MA/rj2XOCn6SOtl9kdiYPWA7Jx7IQcMz/nQ18kRly29CkT3mT5kwNrWRNjc4DVkfatUNnyLXyRMc
26JCO7ObMf1axG2R7OLUQtKlNcf+MqYjl2510BeZH83oVJ+paphWm9xxZbqJXFltkkgFOlLZNtMU
stYau0g7pL+hDcjpG0rcKtgmy+p73gbO4LWTVX4Ed9slvpGOGKX1LhJKpOgOc8dpTsMf1oDbHrZ6
KJP5YdFMP1RZk7PnrRNvjRGun1P10KdmDKwSDyRigGdKLSmhm1ILPpZpr2dXtZRIbucWpTzOVELe
dZiQMEosjV+A9e3pJrU0+UEPU/mxTOCueEWvg1pOi3yuvWyiyeDlvYYCN65qaXdWZBaMblcGmrJL
rBnoiWtKEwHbrmliSBpTiVx516ufoNwWHDG1wQ5BG6QeAHsoB9S1w1Ggf6VGzi8pChVTwwGnGMzm
ODdtbakxlwuIgk2GCm+CDlk//ohHzXzQ06x9lF0d3zkSQRxM3OwJsR2lN55kPWUPppNbt6kxx99x
dhTDJjaxO94kSGPsy5HdvMcgCKY/XkrxWVyY5b7PS2X0eVamfrrkA83Cyr+rahB+4xe0XwqmXjYo
n9m5GPS8Tjd4N7mPLqxyuD0D6BO/chGr2ZjQWL8FRTfjGsC7ZWiN+VRK11ZVrzIMah5jc5aaXyA5
/zzxGRKwRcVwr9F5+QGOO/gmQC9UCObr4WPVaubn0cDdAB/FpLhOihAbI9VNae1YZZnGvm5yHeJB
kIw3QrF0BQEgJ/4WKFF0pVOtFL6hBBbyanhZ2rugnBu5k3nN1LMsjKrYKKFjPZTmMNyriKcM3qj2
n8c2UeDutLSyPQ0GJ08w1pNKm9qUn7XRRgJhqjImnBiNxXik9QBWcshwrV/IIbrCVcwG9qAIa9qU
7WBmfhoUofAp3TTU9K1Y+yWb3oJcQlgeNxMqXe6GC4xBfqTr8gbToOxWltNiN2Mp2iX4DZxEraEz
1G1voQy/TFlDl0q9SLFwwl3+NmXfC/zlq6zYMjKwblqZK4YfduH8AEi7MC+GRKZ7KjZHXIF4RNUj
75uSOaWpx4Gyc3EoIQLVZQHvybdLK48vBXZwWIUSjosOJBgWjTP+ko007qy8EaTiaqt/ZA6OLeGk
GBFiqANtvwvFtaL2qs3SRAGAVHByrUr/v+ydx5LkRramX+Va70GDFovbCwAhEJE6s+QGlqWghUMD
Tz8fgmx2VjCzYsjdmI2RZqwqVoYHAIe7n//8onY8i1+Ty8hbMbmWY9dMCGfBFAf5VMOyqY6zT+s5
ycnss9SjQn7oj7LqHX0Dk4mUOW2sIzAAurmYu4qa/A8Cm/ZGMshHCabW5MpaZH5q8M6+0mvZHuBk
mAMaIs2Uvg2Z1L7Ph9Axti06B2grqZx87osiu8P+YvguxYbynTO5vrhTmfDo6yaOx4C8ozj1paol
KgUBm35fq3FcbvA8pxX93k5a+UnMgijFeiZWZC/sKeo2pJdnslefymopXkvsmDhRaE1TbkRbK0+1
b8aUKjT7rLVCpy1ItT6dKvflVMVreZ1JG3Mt8fMW8ti+s/OU8AJNEO8gn3CB4YQRDCtckJ6QA3UF
EWAUgCcMVtp3x9Bh+vgS8cwE0OnrzNKhdNEML2rTcnUtXt3ApgHKDT4fzwTiZDgcnkAN/QRwOCew
ozkBH8YJBJn0AkBk6lB0u5qJN8dGPiEnet+bTEV5ItkJG//wqzbRz+jGHMQlDnGPcpWGjWjL0QNU
ZiYgiixoJwOtsU7IjQ6NjSzjE6xjnCCe7AT3OCfoJ6G26NzxBAmNCbN+Y53wIorWjFbDCUtKT7iS
ecKY5BPe1J6wp7Ct2KlMWH/pPglLU7oiOXmIDxNbgbOpjCydgmIFt2CA2gFk1WIgFNNsPsonHKwj
tTL0iIaxY3+IEkAzolgb56nAKxk0DXoG0FqxomxLoVifVQEN0YVNN3M+WTpCMZQszNiEtCLnxDRm
GLgLGKsYcGjUDW6LMuZWNXOCgBGfpYKHYnJw0Mah4HaGgy5vo75TCihLnPc8gSZIuI2ll4vbauPq
FIlt4ug3Wqj8mHqt7/dq2JJgNqFt2KlzKE13yayl05YyPoY5WE21tIcAUzyaktbb+2YeLckTiU3Q
B1S/Sh0ODVBm/C6cw8xxdXL9il3jKNHi9Wwi5Zb4+h5EjhdD94G72NXahvi1r0gDyd3z4zFE5T4q
TivvxBAJncQQgSGKqy5dPWVbIlasDPJCdlVNWXkYokoagmnRST5xnKKIvDFSsXDT06j+3nKjieMy
YrKjq740Kg8VIBxPSM45QQb9rFz1tZkOLinUTu9xBu4VryvqCC6rJKjGum4xbwmkJbakCJf8XbY4
KU2paZFYlxFhxTuCUYzNZMfS02QoZnMkkWHoAvDObCByM0k/QqGw8uB0zv//WNS/QDNW4eQv0Ki6
ecaH9X+CNn8uv7UvUak/fvYPH3MAdaj5q3gXpcNLH2c4gL85cEIApICZdGV1VfsPKqX8hpRG5odw
ASGOGDj9P6iU+Rt95tUPmvrSoY2O1OZvdK/O7CWkVZ/HP3zWz6V4E4/aMOu9FWjNoTXKryRtQ9UP
35WKsoMD4Ol1dXDG256N/MVdegW/+Rks+nNA7awfVBA6lnN8mYKF6D8x4I/ew9Wwl+R9Mtdffj3G
WRLEfwdZq9IXPVuZBSQGi52DrH8YF93Xyw6pmOmTirkZpi8h+tchUY+NtsD6O1EoXZ2N48Loa53+
X6zov6OfgQY5/f050TMpkNNxV5Edm6/uxs1Cyxg7u/oOvrXHBUMtJqNqKq7I0bsw8lq8vzbyetNf
XLfmSIlD9dcGeHLv7GrXNUlg0GiIovmItPpuFNbRyky/wfQ5pJC4MOw6WV4bdgXNXgyb6SIShi2q
YJ42zm1/k992H+LYK98DXcYXBvkZUPjvTV3xjBdjSApOMe1SUY0Oml/rjq84425ubiOHzL/KQcmg
X3p+tIZfvZz1z18MlcwjpxHozsFo2rtldlw8D4GcOO9FyV1uIKgOl91VMRz78skghIK9cnPhTr71
ANcp9WJoc5GmeFGQMOu5shtkwlitndFEe45kdGhUt265o/pR2KYfm5fMq9dX77XHt36ZF4PaDlm5
srV0QaYSpArcpMkELA/6DhskX5/CXbhA7BsvecmcBOivjXe25gwGfXJ8cuyg/lg/Jt8lckAxYDNd
0vGuCUdZLs7LN+7mX8DasEk5J2oiIG3UrbSnQildbXZO0webXz/SPCH1WyXV3skXFzjlJO965frO
TXKMEcrbGDZVgB81HrXvlY/ldRVfx4+JsLfxXRmoh7EnmXLxBn/4GpoHFBw35fXQ7qdjErpfw/SI
nWOoHoar7MbovfZ9emdIz8MVJaDLWhlp1+K5uqke8n6j+dlG7Azjmigyr902/PF9mgZIMmrlQy5y
b/ogbQb3q+0K1SdK1m73nXZodc8hxTT51D0MD619rWzApa7IL7d2bZBu5r0RSMdwDqbt5OueFm7n
XXOoNp281f05KPdNuQ3br/F1c9Puk+LQ7Zsb58HkE/Oao/RT8QDF9FbcCQv7yHs9/JJ+0K6iHW1T
sY+O1Z6WHH2/TSq+5fdEysvoJL7okFvLG+kwJv60a3blzkqP/b79hyvjuVegMpJBnkuzGtDtdq0O
tFBP9lYXCpf+3p1V2b4SajgnEsDOrxP5ksvumez5z3VLPVuSJW0UggggNejX11dWXdgrfgNfPVQ/
x2HiVgM5gyAHiuKGLCtDV98VibpDDukiQbiweJ54aK9NyfMV2qS+WdQhDGz9KGvoOwoH1raN5CE9
wL+AbZ2Dz+Uf8lE+kjGvUUVEhyU2PKltfUPHc6StFYTQFL0Qi90JrV3c+moCDDnNo7Tro8EJRCIe
0sQnSTtz+4hz92iTm1noyUYkjc+e2PtkMd9K8LHdUZILV+2Uq2JE+W1gomO0A7nkNtHm0QdrTphs
8zsqgWBK7HgLHUjzBtCXpIxv2yn2IC1Hbh7pd5NiXM8Eb9ppLrbQAlystEmjd1PLKm6gb/tSWvhF
Ej+S77uPlBbbQCLEOLKL7ZzqPbblxg1c1VvI/V5Xf4nsz0p3wVblrWPIid3wYmFNabysJX0YhMk+
FR8dJ/piS7I/Jf2dVXMHl01n1g+zfW0vs0tMPMXMJaHrG2v6uQ98j9HpYGRlGCih+BIjQCsBQhON
I0Bo+UlkHSumYtdoFwD/Ny/1bOPSG3tKTLkIA1HuuDQjNPHJpgpn13Sr6iGGbNQmDzEQz0KOIeyR
S5v1G2ePc9eiRZvUYoqkMDD16q7MerekQ5Dnmh/Xtu+k9VFfjoNxX1YPF7boN04H5yY5ulYMrWY0
6aEMasc55G3zjjy8/fpQ0yraZNL10OR3hsJObarHJTo4vxdbb/Zy3zgBndsNzRJ+vC3V4QE06ih0
1ZeT4dg6BCGb87Hm9+sx6MJFvnFXz12aKiSQdpcnKr0A+S4O5YNtPOnILPqoRdVfcjIiIL0jhR43
hgtDrjPllSXq1DR88bJMS9uglsEBYiDwQsJwIRwfbGf2izjbkBl7TFgNw9m6DTnaGnyVDHXjheUR
M4Q3Bj9bpXUUG1qecOSbhmM2OvsQmQIdZjddNSfK5NByrOT3es4SlYGpk699LHLnFvWKIpobJBjH
JR8DZJSfAMiuNBXYNttpDhQlYpmwcsG3zm63mYaBO4abx3lhKdplJNDy9JSt1IUeohx3VvczJYnK
yYD2BYgtGFu7j3myhNEK6MPk364bN00JCHsP2nKkw6DndzWHxHg3DMAaQWnvI3k/Wful2VvTFp1g
hZrJlZKdyYFOijGrOs7ZR029GYtjqH809IdefXKmD7X+o9PfF+WjMmAWtBusH0O3t9pgaAPZgDO8
I9GbTHVlWr90G2+baacMe2nYx1EQGYER76V6m6oFzgRuHSpEm9bqFRgKhchA9KtVSvuUsOus6Z9S
tbnSKhJSw+WGBNmjU4ugd7Q9rKRNpBIZngzbDAnjEPnxIG6mOQuWVHs0m27Xz4EsLze6/UEz3w1V
uUvmeZ+DZ9EG87uahnBubGMn2cX29E2JgKns+dHJSfZrNfuHVCoPc2u/07sbpSIeJDefsNe/LrXi
a+fERyuZHpRVE9fGwdyamzhvCEAGjosziEvSRpnbryNxEA6nnIKWQ50SkC47gEdJfJ/Y825eZtYc
BFQ5SbGi9JKUmyG1Ze6mtnyF+uIpFVZAB8/Iv8fAXjoi0lZ8bsMfSbRvyNxx/HyYC7fRxuu4t+GQ
NztsOpdNXq54uLkXEUXd5BAgX/ok6B5GTQ3IC9oU6nI3CxnEbXDpQCGZm3eGeRBJfrRr+16Jmz0u
xxuB2b4jkk0dewv+r1Ks7pFgPuYT/Ydh8FMFwrYiB4Cso2uhpRPrrbmlpnzqsg9aNiPlxxbAt3qb
o1L6kBXj17qsaFjJW2epA0vvA3y7rs1c3sxpSj/Lmm7mxP6uq9NjX18LfQRc56Wpsmb0rMK8Hua9
KieHMdIfskm/7mfzcYysL/YyuUvW+Zms7uM8386GcdW5GS0sAYScCuN+kMcr1QYDXsxglPsd2vCd
hkhRCqsAR2QPR7a9Gd/hQbWhyXBEmnxM+wx5zyepDnl/p/sYS0SX43aYDrmrZ8kzXSTUyyACbe9q
8kdWVjezLK9M7hQzubRPvrXQnB3ElNlp9Ert+0DMwdJOe1sMfi41myS26SBSbv5A1et1IUcqczmg
A/716nqi2762up6VzxYumrrVakNgawWMv/A66njB4QDSMbjRcMorWrgeLZHM9U1rkIVdPIZj6Ecc
+GQTshBTCwttKxJ+nZvwI2VP7nrfKrvNUAivIg295wSp0L7VFj+34TtbAJ3lU1t+kmVOO9+SUd04
obHFFIA9EpcWW9qFVeGtIsipbze0IvGBv4+Gu7p8yKzedWzhWU/FeMk++nTifu0WnJX1Szws2TBE
WaDFpNqXxzA/5OpTKX9ih3ENqk576pGzS5inTt4037UOlpycWWUTLd9830+BXHrTmCKdrtn8Eh8n
uytObjeFMDf3ODNe2HydNyCyc4oYCGG8IBhsgmLWAtTzgSV1vhyNu7L52OkPsnPToATHg8DL1PuG
UAu7LIKs7K7UsNsWxKIQt8hzvEvU6yE+jkwy9Uh8zkEgyu3jxsszD5WU2+QftY7p9qWn6yTycNdi
1ZEJy5+IoWod4UUZysiQiHBe8XaI/cWQ3UqgeJY2rZFguUAXnRVDVE9oHhNnQZyOOFX7mhc/1hIA
J1sv6eINIkQviywXZ1q30wvXbmQvZJ2qu2dp/KwgAhzVqxohsCrN9502+yrycLW5z7ogjwM1vdXV
3IWWC3zGLKSRq5TJVfVhqrttpWLu60R+kgpPjA4S4XZb8vGNiodhmG+iwvSc7lPZyUTTPOns3vr0
xWLR7UmH/fWbdXL8fW1anaEnyLIiLWsV6uYrO1V2VbnIu1w17+au2kUZmuwM9etjn76PRuS60ycR
35+UQXQbZtwvl9728q590vtoa+fHNPJber9NeiqyDqM1PxpigkYce1HTXGthtunRDVmYScxOuEuz
5tbJyqs0qXyWPuKXCDsx8D6lLR7bs6/NwAegnWOXeWUWbcSw7HWReam5ymeLQ+ZY+0wVflqwrxrl
ZhHVJk0iWDgRoljLheJ0YQU6pXe8dp/OUB89bPCca8MmMPJPYat6mTCv2byP8rDKcrt9btOzT5x7
tde/1VLy1Mu72JKvVR5cFuU3WiOCwRT3ShPoTHNM528x+cjdJnvXxvoHtWgDky5l36nkZVSY82Ue
vuMU0UNETfLJbIncjaajLVV7bXVRzp97p/Qc9tIlyvxplnZ2Km9iZuNcSrdSLm7r0QyievRjgm4F
bShl/qxXoH0LkuWp2pjddF1bfYBZxj7pwl1R0Dnkv0I2N3AGdnLc++l7MaYbc62Yq8cwrd2hMTx+
Z8LqWORsl60Zz41N5X9p8TgJ2165zedGuFWk0jTQ0viQCNO3Sf0AM7zvATDtcDjO3e0k8ce5vasj
wxet864Isa2iy5wr3Z2Ynd1lWPFkcfnaV1kLmRcn+gVnCrg9ihTYqdOyeGlHeb5t50oBzpxz8K/+
C543V7mFrN7UAm157IIoQw1TKay/Em227r5xLVn1cICGxT1/gPyBr4Ybm8AKY/GFxn0ArH9QHdfD
Yj4w7O5hqar0QNg07K/9aARddsGV960K95wKiNGQYdH9NQMR6mBj8UcNRKs2MVPwoC7CUTmWXfQe
9vCxmo6mJvlwYy6JUN8c/Kw+yRahJHYz0KYBEJ4VldwX+1jVznOh98dY4Hw0D0cNx4L1McLbPDY8
Vgkn118vcm+1ieSzY0teKiZxsZEVpIV129ThUROGH/bZXZiC8VeglSt2NRp3S5W+//WYbyAY8tmJ
pckkwt2n2Qjg4uAcoPm2fbfW9StyknM0GWPZzY1/+nTPDgdyIndkQDh4p5jincnabIT5tja+qYSJ
GfZTkdR+ZVi+Hjd3kjEfrXg5IqS/sOO/UdmfEz4HeIOOlqtGYI5AcoW5W/qb2TT8lMtss3CniovY
+3r3Xnsnz3YrdVjgeXXUiWK+VUbNh6X9juij43pnpV7aNT9aYXsTqR4UJ5pfJkjUcVIx8If59WN9
C/0/t5XDqqDpNG2xA7jUu0LFCmJGFpKBlXM/Bfe46xTcf8hr4eiBZOTCPX5jXNj8P69GeT4ozajP
dtA6NQf7j+u7K0J0HxYHnOUIs8I3S8mf6uwO5eql8/7rjxbxwc+jOpiGEbsmO8HU95UHDtiW7+0Z
YCAFf5PQ05jKPk85cjo+psQH9ND3U/RxDLvPvZbekR1JtpfuR+Gl5tbrbxWWtj9/n1xoSW/01NZ1
rj6HA14VunFMZIzccF2oCvnYSPNRCY1L1/86kESE38/jCeLWmmqonWBU0y+kgfqF2RzEeFqvbA0e
XWL4VfWBFLF/Nr/Qsv88YmtEkSHZzHCDNych3k01al8bP4aR7cdqezfOgMX1R2HtZCn6R2sVkSo/
j1nEvTGNkiNxYh+O0WIcU7plPW/wuizapXWUaVYq7LoX3qG37urZagVXDpebTMeODOhvXTAq3tNp
0di956MKlzvU8aVtIaXi/Hwa829RPZ6qgn/P5ZEAmF+rem6SKO7+/aaCeR3oz7/W/vv0IWhY/Ofu
+affbE4i4Pv+ezM/fG/7vPsPu2H9m/+3//MPKfHTXH//3399hVHTrZ8Woe18ydNAiPDivq+f/8fP
3TwX/Nxj/+35r3//d1aHZv+G1AUT0pNv30tWh6qgn8R0DoEKRh8mEQ9/sjpU9Td1lZTLyJtt1cJN
4k9Wh/Objmc99vtQOlDQ4E3+d1gdxmnn+O8yj0AFcYcF4QSdESkCaGV+npi6LbJu6TBqaZbefIrF
IKjiI5GmcrNWjZH1PZLHJo39rlzauvmsd6OkzpsoLIsZLDJRqKVoum9NeXIgQIuisJXYy1H/LQ72
YBCKvLDWtE690SYxl+qWaLs+dlOUepAcCsNU231WiB62coJ7FTVKZ7bpdV8RR+HjuAYMmdI44KN7
KSnHjIA8ubKyrYBDEZMc1trmlwhm3Zxt7Wou2247otTIrL0F0W7gAJtboP2mFpsbMi2gsZfTwlKS
OLUjVzAgzGr0ZEiUSbTtjRlXaE77JEVkrrRyzzNTivp804Wz2tC2gsWW+Pn6LA+SoCD9lpYoj64r
ozH67TzPZEDhg6SXydZSW2LHlIVS1hX9lNZeVTaK6lZpWQ/uokM49qyqUXAiYYZ0iBbr7lpUEbCt
bYwztsdFm2b1Dw26feVri1Fg5wXP0xJf0n6JxY0ZRVVTukBXZektc0MWuZjyoW/cEpMHNJfCrhd4
4BNd9K5N7ezHXOnl2tJVI6c/En0E2CWNcQWFVc0xq4JdVH0IlW6CHt9AUItJm+rcKZKnGiAgF3f9
Ss52J0fvH3lcRv8O5nmnHYWkZ9nspmWvXUO27hNfZEspXFVMIYha1Jorg0/qtlm0jHw9NUfo4SJb
X/BqhiP7zehw4/ZqOLf5JmMC137e40JDXTZ35aGQ2wjTHYW/GIUkk3girDRwppmCFh80LeoPhjnK
HxBnyLarp2sGYmIodadtk6VAl0PoGDrU0SmwTcMre4JJ2tnczHKcaAI63cIFK2LmKq0BWvsH6O26
5UttZ9UbO9OGNYdCUo3JLwnxWHdoKm3bLfKQUGyOAfkgoLmiMbo16yyB0KqS/0GCW1El38aTrZf1
h8fXyfArgg2pQbOsospyBzJjsQ1zFn1QAywjMNnbDdkYjv7UNZXq9ifvsSlC4uGTR6Ddlid3subk
VKakeGH5y8nBrNLxzsTAJEQmOBdOPe+ylRDuTnEa3+E01n7Te3T2dNZWnmyEQQxmaVot9y5Kfxiy
SjREd7yx03tmLbdxPBmuJSfzNSI/utsmzvhoNV7t2dIBLugG1y1s25xeqz85dLDbTdWr4W6UoOb6
KHo6VNim/Igxk/55QaX2vv7dFo4svau8iajwVvbleIWSCaJDW6sYyrVohCimexO/juVkOpefDOiM
Bp4bYakdwKFAEJUcrA51lUsWSRXAi8TGrlsd7ezCaT7mJ5u7eo6h2dcn+7syzJgqVmwOn4CXMciz
5DnHLE/W5+qqWT30rNHI7c9TDLUTl0ddC6fbDgOHzlPrKF4117DmYWBMdlseOjMx+y1L1czRmCjM
7rFSbKQVZdRVs5uNS0XjPKpLQyK03kz1tHezqkjH1qNDbS0fuowWy4PUOd2UeJIYV5LVrM7L1LvN
pAv9OtJ4TRW3VRuclOmOCrzSltqIdqrTxpbCLM1kefD1UQbomLgdBa7Va1RDgszaPEqRpMPTqQzR
XqMTs6Uj721sHUa9QlpAO19MjSdZFUagkio3WLh39lBqXJ45VNFX3Hji4TPtrAbzojHsa3C+SpE+
lLRo1Dn287rBcRnpE0391o11q1a+OMj8lywoUQ6oZMZHWoMc3hlTM3pHxJpxm0QFbo1dZOnvRhlq
6VXURrq2U82haXZ13pPCW3xUxcBC5gxSqc2FFytUIfIjuTYxvlxHtU+Qs2QY531IW1xxroZerfsH
ag+lDuK45WRq8sLEj0U8aA0bEko/f9KSSdCVc9CuW3HXO9s80tRVmEEO2UNUtLLl4bjX3dv0/AHU
8CFHVF5I6bRz5joMfZGOxU04CNX2S11Wn2382pptgbIQdBgTdmBw3ay4cQtk54ikYaJUE6NSPcdq
hfDa0SzzawN8R3JTxLc4E6IzgtWMo+jNoCkLm2lrdElPZquh3mIAGmKBJeXFuGvnOLwLqwR6OKKV
cQ4qvZErTzY78b3Fmu4jSpRl3jqo3K4HBBnXEXvTOjVk+VBEhYHNRyJjjrlkIVhUPLaLHCDMYPes
2HdVP1RYVLaWVJnRNu5zM4+8tB7meLvM3fAsVUX9DdacnV1LjSrMbdqXNcmhqWO2Hl4MEFGITx6Z
MlELiKCGunwY5ypt/KRiA6jcDE3T2k6T8FoXGNHZLiR9+sHRaBuJjw0SvVpNzImLQ+D42YaFTMhm
48T5FrOGxoHHZnWsqkMeyUTe1knmQZ7PDjr+SRNiqAU+ucF03Wed045bso+Mz1MdRxK6N9QgYmNb
Sld7UyU1y15u8255MEUbA/Rizb4b+sSsDkyoCbKJM5mL1zSjiS+fqJPVKzT+ZoY5Fa7Ud/NBzcPV
b7ZR7QoH0XrAZK/ERj3SwodcLBUfWYz5jePQxSTsaS6fi76tn/ASMO3NNJihyFxTTUroWEbEHMN3
XpnfzWYsxX7doj7Zg3Oqt7q5usC0IlXS2zzOlipIV6s5j8NHfM9Kon3SKoQ2ewrF5LvBU+aGFmQw
fBxIke7flWhE+51kplXpNZITqwds1QZ5V1qDEHT1kCOjICow6bJ0YShQSgpRS/eTgc/EtwTgRh09
s7PU1IPWuFyHTaJ+icUUPQpNr+DPx4r8NZxiAjSTvO9zr6pE0W8wMLYe1EGrM/rwjbVufHHzZI6K
/K1BGTG4TRyt4amytnzNJ6b71jKKIqUBmaNriK3Ses4mJOK4Q8Q42KDXAP3rjIwn3M7lQOmrZeNG
BdwLjIIb4ZqlntA7TvThOoamE/PcavldU3YKrcjK4VARpXjxYqRcY8w6igiwqxzahOW4y/nyqbKI
LwUQVeeGctw9O0rVHdDXxx+kAfKHQmWk4g+ZYUCb19VwnQDnyOAAHccs3YnMcpN0nej8kh02aFO5
+DEYRnzVwhH7ga2qTJBBrNe7edCMHf1NorWbZBkF4sOoUYNOGsjr7Ac4CpMBqiAnY/sD+8sq/CCa
lNBlIdcF5NghowM55WoxPFXmahbrRXFfWjs1aRTZl3JqBe1CY2KtsH8uASwya8h6wcaHRElV/bkE
cAZhJBIXRTSmWhU8iTrPN/iDrm6iGeyGVgzNpbT3v4yJDz1Vh7qmi66uCmf16RqsN9htYtFNzoqj
rtU0NjNp2hACuWwykoIvkEZ+RjMocxgPX0Os19YBzfPxDAkl1YpRutUc3Zvstx73uN8o6eJsIqnD
1XVSBl/tS0xoOSNe4Hf9jKWdRl/zbwmksKHhKyfQ9CXOnYm5i5WM03NlyhvH7DrsuctvL2rOu98f
2EsfpRW2+Okx4oGDfJpCE6szg6Lz58eYdjVNaxZzF2Ku6dWzKXTWYFndRNlQPf+TsTDSMnHfweHn
DLQJFaw5sYSF7sOhy+8iqfhAd02+6psUst6vxzprVKx3b7UQIsBpNakDCjvDayQyzpd8qvEjxvrU
M2dSJ9yxkJd9I5D5Fl2+ht3ZQINTKg7IqbCNxcRjE2uCPkxNX5F9R/8wTaJ7RiQ4Hxapbi4Rg/76
hPmOqKWwf+QREMn3880fogjZG9g/fCC72mDGk+91KQ23p1vxt6CVN3GTl7DJv/9fc35bjSV+IaFp
kv+5ei4zZun3P63f1h/5HWOxQVIs5v5q8reGWZu8/b8bv1kOfi6gJChXVmzeYur8IZxxfgMGwLcB
wJWfkg2dJ9ZWfRf/77+M30BesO9gctsOD9X4W7ZvZ68lLlgYWPI6miZ5cpi6nM1eslhJKB36aaM0
sAwdcxJHaLsCWk9ajL/PjzeJf2er6u9jgQk5JFGQBXiOpSYT1v2JVU5IBfMYMqdUXi91XexDXoO7
LFUvreKvXRvgEe6KuMJgmrOuui/WNWuiiUra+4SVURv5w0jvHmVp4evCumSy+DM8jl6d28j7pawJ
h6SsnbOkSdKSWnavcaM7oXOnSG3zpQ/n/skaVc6jkBPCa7j8lGBS2rTW5sVse2VpfW1wjqE481rr
lrWKrF5e54RoBuN1tqcMtGWvWS2qdbr4cKLUpLqWVyqnrKY2HsZh+vXXQ58tLKfrBpyTcZYkCIoL
/3loNVIIRbbUaRNCU8ZsGY6dVgOy/HqUs57H6faybqHqhnPBdqyeXaGVz7kxVxDAcmXKDtXQYY2A
PH1XY4L+2KxTKkrKunLNfM7uzBY5pCi6Ge+MgZPer7/LK1eMUJP5xEaNJvt8sww7TBCmAlqikBDa
U6NIHjBVdf3rUc4alb9fMfYpePWyaf4V+IzUakpSyCIbHO2XZVvg13O1IGyNKNYkGvmOCSlyGdsy
3iKpbEwXn5roSbHzTrlw89e94cXGvT5ixHUy4eTY5eEPuc6+F2+RHjXOkHR8E6dvzb09FNF7UFb9
KPVT9DVBVu+XBD4//Pr6X7vLqA1ZlHjkwNJng9q2GKV6yeeNHKY8XCf6DvPsUrTla4PwALU1jUr9
6yBOh1mFnRvDZqzh0WUmLEnWo38wYbCO4TDCwQfTLPMMwsbkqY5xrmbC4Ix/7AsgtS408wtO0q9c
C3YwFpZghBcTgHu2w6vmGJoDRnabKctoutox6WFq4VxYwV+ZCxxRWeRsbPwRepy9h42VD4auhOOm
a21towDM0Qnrk4qiUZN9klSknWnhX/3rybB+6tkMXD2JCY3D3Zy15uzatIw8zKRpuYPjXGz1fGVs
Dqw5cpFdKjZeW2mYCTqgGMJU0iXPjqm5qPWyICRq0ycS/CGnTLRn266ouuylkTUwczI1dpzGcZaQ
8qFE0iyl4MYCGajxxSbBJ9797atHp6Y4WDNjAEvqxs/v3wKUl6DA7vBjwE6JuKBySyKOA2Smxhce
7yurDo8PvyOcrWSsas/Pst0gQ6edxnkDl8CTtBrAZ3pKpOGgyNGVQZoysVjWpqjjI24glzqef5nC
JkPj5knL09JkzT670KEPlVmxMTocLSOCMhMWm8rWLxGL/nIIwb6exGNmEWbjoHNnr+NA4IHVEX+0
WSSo7VWNoqORFagYCwRFzZY2v3566pmDFCu5yZ61Gv+qONgZvJ8/Pz9SGgimltNqo86W1nn5lPcE
V3CSwFYn7kINDClWYYxVDTlr2ZQnvpJb5LnJtdWkLs2DGIJTyxzcosCeo4Mq96uKSZj9VV4oar13
uqH6iiMG1r09QQDJNs/LlB5A1pIrlcadrm86I+yxm5wGKXcxfFpp5VWItiksY0vsdBzBKDGNWkBd
jwrtPtYaHH8trCbfW6kNmza3w/hj0eeK6qkJW7DfF3Ycbbvc5tDWKlqvQPW2W/Vd00iT4yrAoink
2irRfHNQQfnLrK7m40KLw74T+LRom9mZuQOjnsZfVeyUyL7AcPRLTXrPe1IakoOQi/RjSQ7UIx6q
JP/a4RR5qjJ1uE6QrFc8lkOatB6NHVX73OYJmW61hIuHLwCMKxo2tKs8PVK63O1arI283hjzW7vB
Ushdqqy+g5IjJZ7dm+KZdBZCTOQq+T/sncly3Ei2bf+l5khD78AUiI6MIMVOIqkJjKRI9IDD0ePr
3wIzn12JqSdavfGtqkmmlRQRaNyPn7P32hWAEMGn1UkTJWHkiOwpovNJt4i819c2LrM6zPSifY0M
3Vy2PUuuftBiO0nQnDcpmdb+CiHinjtbjRTSzdzgYvKD3MvR9OX90tiXZr/E9bHBeFufHCFB8gTu
qqjgLsOMKi7rWDH07weH6J/OH8whXLxMlmHRs21shCMNKxhZAYDGaFGrn5mRVn0H6LVUkOjzOA9l
pfznuG6N5MyQZi629QLcHx6F3p3bnA8vTWsS910nhxQCqoiyrU6klndDAMiQMbwwtWtPy11jU0ec
SAJroruO75ISJED23lYrmwsHHPOGfth1qqFFTBPJf5KuTwS1mvCEBVrhKfhkbpdq50PeQJwr+rnv
QtphJEFVpEYf54GCL2yWQjtvuMiMIEfmETBQu6g+WoOmxxuT5adH2xjZVzlHWHWumQ3AHYureTcX
y1SfexV90K215Ko71sLuv5TAKRjxlEYabyahSQiu02wS7hQn+raKJ/NLCjL3NBUNxkCN3tUbFcB8
z6KX4MUAkPMYz5VdBLjeRBN0JpiaXUJAD2yu0sMMYSV1+tJ5An1rXs3dk11IxwiXtbQOoqVUbwUr
gb9pmQ3dpu7E3zHJhgQSRl1LdqDR3+ycVm/c28nS4AA1npchGK65tVuAPWK6WqZlwbJhm7XBVNvq
7Z3vSAmHRzptxxOhtwTW6F6rORt9sMsyNBv0+EFHLr13Vnsu8mmdxWGkhUMC2WU3F7J/QfeelF/b
yccT4Lu9/Crd2p0ekrhqr6cBfEPQsRqyZiRWyvMroyXaaQ5POvPoJPHDaGYBC3PAoGcATRy8/2YS
dSfb76J7q4WPElDWFN6u92Pz7+bU/zYV/uOxE/y/mwr75Kn6paGw/t//QXEAkkcMoYNY5CDNAJ5T
1z8keesvQss9g9RfjyMA8Gnql/9hcXAQZuPmP+5a9fKn/mkp2H9xQvZMnRYFfxuuzv+Kev33cex/
CjZnhdHTTlwbHpDumZJ82MmdXA5F4j8lsvYQu66jzIDnzaTHbaXaV9WY2qlsfV0wAZ4k+J521VDP
PlOIgBh5ecZj6LAhNSKbQ7ro1qNJiHR2UAlgpXMmU5kWZskK5eln9CGbLkpr6wrbrzOct9rigyQr
s34yAqtLs+rYZtOUn+Z4bsjRbsiAOkaDyTYr3b7bpJzdsBLjiALxU6ErOSs4jwznVuy0IePgrLvT
iMu4hjJKKmfb6a+mK2V80uYOtE3UMMPe+1PXsM5YvU4n3hDd0UxqmR+WTLbOU4GnSr9cmoWd2mOA
2AZuLEu5mdg12UxMY3hDhSFg62cgs85qNjXrQK9+khtRr5ge5mVufsYxIiEZNCkG6FzK3ksxDLg9
FtGtGVqVag9Zm1QxkOgCfak0elQkZjy4J8DjFgblIXJeK6PSjigyXJR7hQWSzvIzpGxCX5yvrO94
opfWkOdE/8Lk8SSQnoOTN5O+HfqkIZIyLZ/QogzAP7zG3ceR5q/cybm8YdNjkJcWfkJAXWLnXy1m
Ra82tENU/bVML+B+ldcCFBpE7AV8CMmBMISAasZaA6Nxjl77JoL6WLSu9hWNTYKzqfD0NgSCq3hu
zEI4+6RuUgfQVqSYJnEe3lWRHxHOyYn8mRImYu+uM3GrG9kUM+pkX9xE8VQxBYOhVG4XUYroMMy+
QJNYeh228JbgQzu21XNXWkx9Fu4LU3Vfyx9nBuXfpdCSAQdkp4MtgNkUDtpEemSlJ2g2SkINkWlU
/rAD0TaeMSkHlGZVjt1v0hwJvukwvQ+hIqLzNXiyjmMepzhB9CRNznJps+G7NN440GstV89INM0M
SITEzeV2ba6FC2DDFOlNn1wtYJKerYHS7SyGg/uKg9Zewtkxu2c3mqsHZblYkBDwAXujYMRkMSXN
eJQAR55LEOLWtqvS+lpPvUyE2sycrnele2kRlYeqhahEGZqlPVGvDKi0N7aKyx9aJ0CUDzNaIW5G
iQnGQrz9VUQ2QzDUqIy4otzrauTu5EUUjqB0sa2lDjrDnhj1xdh9SU/q81upWkq9NHFrubf66OgO
TvtsjfDNsejY0YOexSOi/s6dwbxlMgU5hbP7Tddb5BAe+EUGhIudkg3MJBoDq5v1yX7UU/UjZSDF
t/PVMMGoLCIVDnnXiXCI2ph0ULeP35Sea8V6Xszwhi1M4Hn22uYURQ4+l9jyl+RsTAGCQXSsGRe7
pHTigcw5pOxrNahb9PjvdK0Wq84K/8IS27ldvrXzhbl+7qc/iox8w0DZ+VjvVCc9qILKHreqqRmb
QsPTzvFkVm9RnEYDycZIhSJhZfltmojxTYh0fEsavRVBkmuAL9HCRWnYV57xQJkjHpwe/USocsP7
plJ6tNtRJx8WNh0hkbVCHbTADntLSTmjnF9M/2l2uyqB21bBbWcq4F+4cRS/Wq0tp5tImlwXl0ey
4HjnlOdloy/UsfGkBZHGbTkzkTGcEZEoUeKMjq99XzRHu5Z0huZvWEm9BzUX6DuWQblhWdlJFoJf
cDHWiXi0wHsRQrAvfBChhwqinbrpCDyZH0H85c05oVTijFUDaoRTCxBwcCItL6iXWtyLyPQwyQi4
9DutiLy3vF21XpR3zozTarEujJyD6N7LU//ZMOFx7mI3mZnMqlF9MaQPoFXBodxFiYTIy/ezAh7H
hDUNTJkI0qW28Q7PWnflLRHgFOEsbU5gXzd3FOaIrTY6htTp0Cr8p5t2Eu6dU09RHQ5dE69F4+iF
1hSpm0ojlzZYFKmXODlRI4Tk+NnXeGk5+QypY5ph0i3NmqnYVrAKYH/LsKgKYPrRaFKwZeQf3GWe
yP3Qgz3LqQ903yWw0vH9vten3mX2yKNUNj/YDEg5Tg0nLrlaGUo2oIw5OgcWmmVHx2Tut9JlUQto
ZsUd80NFSLev1RFvNPJHmIxGm4kHBlANq6SwtY4Mx3xMzmKez5GktnrhdUMCZGFoEm6xaavG/tZE
Gsy4PiOJ4Tja83BPixfHVjJQZO5yw0iKgGTT7MUFAFhjazd53U5DNLXGtykvMyK0EZjhXSpIi7uW
Ksr0Tc0G02yKdOjuaWlMI1zOehnjVV2iwZ3UxojCXo+HU5w3LMuWFSffiSNGr1FwirmOu3F+Q/MB
MdhOMCxGhBw05XeqTvNgADLsLytDM/KHia9l3RWGtuQ8FeTlbSpn6udtHXvWayMnB96o4+4pzbNr
d1ljIbzR6dsN79qpvK86y0ZpVxn9XSuIugosHon0pFhz5cYnX7IKos6L/KA2luktKiy+up0BMOVi
k9wZ9JRZPnlYGQo2A+b1fa3HxTMI1DVMUfuOl7u6Up0S8gCdUt1GCUqHk4YggHsQedVDExN0WIfz
EOOBgujS9uNbZi4zIrbG+YF2BsP42NjuKQb5jSewgtTIh6ron9HJ/1bd/8Fp9aey+2sMBe+Xuvv9
D/yjlnb+onhmEEFOk0ODzKEk/7vwNpnkCbTKzPJspNRrE+ifstv+Cw2zDjeV6DKfmnYlmfxTdmvQ
8TyTTAOSn+hHQa8z/hu1NHi+XxqltLKR0kA4dfgeHq3SjyyRscA/arr+TdOAhj1TRIGuzt8+GYOE
Ff5ijtUtJ8NKhhqBtCrgSGleODXUtWAmj+RRG4XCAE3LCZANnvF0z/m3cMJkNogcoemC2BDiKS9t
W8YLk3ynbutNki3jAwBPZz4bOcwCsIlXHWbnp9Hd0HUDI4zG42xpoEljcyrjCZybvTSnxtabJNpb
CBtHTtMGQXfX/rK4wihCMVatsUMPV0lcwi4don0SSUm3qS66Zr4dCaEujtToHKEHl9IFOSAzopBO
PpZZ0Wcp6VSxC31AmTME5pFEmGBsTZxeU75MMTD+DkuqPpRgfJAmlg9jrwlaMAOc5zA2iYINEzPK
3vTetB8aN20u86msAPeaWOdY5ilaw67tTcSGS+HhKK9r1eyQI7AJzMrFnsrxjD6bqaPp3Jat1A/+
DAN+H7lZ/pKJSRGrB8AYKVDUFcZuGHXru5WZzVfZtzE9QfTTO3aqhvZNbKK4HG2Z7Qvd5no0Xiv9
I9kzwtyrAkbRI+LW/MWJMsaqBUeN9j4dx9F/NHVNPmaMXfNNhrjQ3Myo1vB4UI8QDVw691XaLU8C
QhFkrqSiT1KUKdxT3V7DsjUJ8HYzOhmR1ADkN5QUC2MSkiNPinhtDJA1ZQkpzg1biEcbwt82i99+
GRmcIUfnqU82iGZwK5f2vJyEhxxs04xUkgcLFu20GRqji4IqMVAsui3w1EDEhMAHrrAm1HdGxRyT
p8vod3mJZDTUKs2NUKQPVoR52178AJmeXgTzREtlU1akmwX5VI8+9l8LEFs2t8nryvbWAhUvFfuL
ARuWlXZwEXqNGghcP3ZysPzj6F0q00xRJvqarzicZV1yQfB0/kywu3E1IUMs9wWT1h9e241mMPhV
km6H1h3u0lKYN2MnItxoCCgVG2ee8ga09BYjC/w7gkq4KnMe+8VbXDYE2CLZdZf+LE4xL3BA9ki5
DZcefEJY84ajayxy74XCfxQBYdh2u6dRQ5niGcP8pbAWy93GaOqdC3S6+EoTIo0eFNP9C584P7nX
Ib7HOw57qbMVpTbQdRMINHdjOqfnZglXZHYzEXPW6BzzWyxSfGy+kElxqGB7OmcLCrc9geTdMwcx
cZcs6diFS1sW18yEGPhobtGhsKZTnx87ofXpdu616WBSW+qB6n2SnhZnulyBSvmuzGV2sAsah/vS
i5c7YuMZq8zS9N90GeeXnOCW+UJoXtOCzDXd285Mx0d9SBRLV+OzcyvYzt9GPRcR9idR2iEywW1P
ta5CIwGjFUo9kae6yprmph4tHAOWm7kEq3uVfHQcJqmrRMx6TCo3u29KJg9hieIvDfPcFTW2Yt29
GhFBEGbZKLFByuPgYfed/GvsR3Z0mckMv4Mi9u5c1aknISry+O4KTyg7LLQ0n0PS68t8b3Td/CZr
q5rak9MLxHQ7QcoqBUVUjeUN5xjO5AQ0jU9IeesvonDcahPjxBQhRPYZ6WnXlxdZb6MmnJKWJc+q
cDnG3apyi3qA+jvHryyiDiIF9Diix45RqkqVhCRNrva1rSeutlUpRSGE+KjF9mCgHt5oY1tmB+ZL
/D1llysU1OC4IR2TJspSz3ljfPaJBcHC2CXTS8M6/4BYTDzrVWncuFXi7ay20IutP6kFLJTDjEyF
rQXXsabSrEA5p/6Lo49gzGqx5OO51431ys8HhM7jnwF/sRB59EFB0XwwfIDfWyeSXI5pyhTQBjW4
7jajP/69EyWvhEAmCt44LupqQzRFOxJ9YYp+O82WFu/MlmSwTcQcBYqQ46O9pvbrjktPZRq2sJ++
gbufvEB3Wu/cWi8BRhSY6tSaBvEY7+XB/1ZK/zFWa+sfGpR9Wr3+Uim9/4G/KyVN/IXgYDWVGUTk
IBvwKHv+6VEaVFGIl/CVGTa11Nq9/L8tSvMvzEmuqVMv6UwgV8rhP7WSWHueq3KIWZrBFE38d7hg
PuOnkTK11vo3IaBCXEFlxjTw16Fc1k1xb5UJCvJRPWFMquJQrf1Gzv95NUImK+0rdDNmvcmVHvXb
thRDfUxp4zw7Xg9sIu/asfpkzr22RX9um65fCgqnTXIO/0Os9+uXKsuqAZNeXCzzLG/LgkwoSVHj
b1w7yr8D3xu/+mPhPzhOz3P+0627+vtDflZn/lo5/n09GDETpGTRM3bEh+tRjKYWAai/qGSm7WK/
ck5jyTFdg5B41c1G8vzffxztZqRtiAnYzulS/6wpsUqk1czqLjy7yGh8JKp8yZq0+h55dbMZaNT9
+PPn/aog+Pvn/fx56+Pwk4bFyqDH93yeYRJ94eW6PENyr0PM4B///Em/DrH/+SSTC+hR66Gc+TBe
TliNawJR2MKr7iLT8vIsS+bPBLu/e1CYJiPGwYDpQLT69edobeb3bpte1NgZUHRnxhtTOHWi+i8Y
B3YNRBwXAn3hmp/8unVW/fEJJRSZ94VPZdDw4Tq2OaqyKk4u0COg85aVbe2Qwcc33uJ4N9XUD8ep
8IewxJh4A1kBfur/x9VdlRCccZBSfpTZ+ULNePD4/LzWt3h9xj2RlJ+RcH7zLqymdocfyqd4HwUX
ME26rIN3C0Pfeel1yCqGvmTXCGsILpGqu/rzb/ogOXl/ZAy0TjqicpsP/cgqNOlqOKYTX2STqo9q
ktpDnZrpVa1b0bWHlemRg0O7R2FDF6HP9Za8HrtgyjdW8+7PX+U3rwmv4/rfd43Px9s7VAMrVBRf
dEz6gYkWJJr1LQ0G0nA+WW9+80mclYWHlwltBGvOr09wTxRcVUbiNJhd/EC1n50pf3F3I87ew59/
0/vL8OGZtd5TyAzO1wi91pfp53cfJ2E85NZpsLv6a8el/C5k7j1LH37L+Shi95vAoCvDnhruyVnj
GABRlt71n7/Gb15Zmw2HX+phJ/CtD2/O5KROJV3jxNtD0bkU0v4ulxzwHf3Xi9mIy2/LXJRnZWG3
nwSl/eZxpv/AyI8txWFbXW/FT7+/JHJJDJZ1qkHTHMzZx+paJGJDL1HtiPeJz/78Q393vWmHESW9
TiF1tthfP49gmIRN1zzZhksTtMT6W4a98Gt7ZXP1D0ThTSeVeP19qnkr766y7lXW9Z+sFL+73j9/
iw8PGGt8JHoAjtS57Oqc2Zu3lgjJfe9A0K2yedjPtS/3HZq8Tx643+wAyMeQLVo8ayT+flic3SpP
0nExTt1ULud5ZzoHY4jN9JPf95sXiGDhdWDL9PHvOe/Pd7UbVaRLaZw0VB3byBnMfZeUOlqcqvtE
WfiB/Py+PtHuMhFjUpmtA91fb6iIl0FzBuPkVwtgNVL3BFAjRmA7u0stH/e1G1/MejuepeZMXpzd
5icn0xo9qEqnQQFd15cOeXiXutdrDFkZdXzG5PrdzbZdOmmWwIdFpuav39Cr2gRW0HQycE6cRtXa
NAD84oqTpLunUTTdjHNVPKk4zj6T6a6Fyq+LC5NuAmCYXFA1Ge+8o59eLkKENWzS+FrnNP8SEU9C
eq/dbwkTaK9dNuWjnsbWjV446ZloOFYLV1VRwDh0/MTD85vXjvafwd2hC2lRP67X6KdvYk39WHue
cxxUjVFxznsS1FP/Ni0l8X4iiW+UEP3BN2aGN8Zo7MCoDN8+efV/czWI+TAxJSB1w2Xy4T6UXHqk
d+LoKPINSEyscCyCJ6VZLk5mHEWXDhF6wMNFdeOnU3qoyHk+J2Iv/mSx/c0j+34lVs+YxSd+FPkx
/LcGowdzBabgR+QCUMGNfuYxdod+zICzET6TVLRLB5Kz0zcf8wM8nabaGAwszhLddYNqsNWlN872
Z6/TehE+PDKQM96PRSYl4sfXyUjNkutnHR0zjbXQ7xNn08+zfUbuYn/RlE+RvhQM9p2K6IIh2pY9
IYxU7f0xqjswsLU1zE+f3Ld18/nXV8Lfje7VRr0hPixZsd1NWj7rR6tPe0jBopRXS7ryYTvqjFjK
4mYmoQ7oYvuUmBM9E6/2z6Khnq8TFSfWJ1XIv4tMrAQsOByGDH8Vav76JMuxzRiNWseYltleiQhP
oiJWL+gnhWqz7uTdHKU+fQsJb99iX/nz1fjtx68GNQwqrHgr3OTnF4mmGKDR0TwCHbB3c+KrwDN6
nUaoP7WA2cf+WvWxvh+N9jFHVvPJ7vGBkLautvx6PhiVGBpCzmO/fjx5f71eCOOYVW2DSatL9yQy
CdyphX5dEPv03Zg89YpfllU419PobPKLM1SadmByfcjy8D/Dv/97dUUTxMXwHcwtVN0fLkhRaYw9
l+yY1vXypCuDR3WZY8wW5CS3ocXYnnEz5dzBjVS/+fPN+PdmymjEWBcTLgVBQx+eBY1MqxyVytFo
Z3UeRbI9Z5CaP//5Q4zffgpDE8TlKOf9jyWSk3bSbJbkuIi5BlzWDkzAySpmpUj5fcLeFTwTezR+
6SYC84skR5JpLxJIGkVvLY81Gluwqh7Jon/+Zr+59OwvOnMjNNG0Pz48DEUErFbxxbg65mGqjfKy
tH3m/JNJx73Cvzyv7Tde2k9W8vWy/rogEA9NrcqTqLtsKR8ue95ZXlKV2rnnYpDYTLWnulCOIBC2
DGQlkJkxinngAFJ+dsJ7P8J9/GgcW5xsDbbyf/3kDgOKDfTkqIQDiLzRmHKSkhc6mfGtrfMh7HCn
bctlgrQLT2IclbNztLndaRwdUACr/Eo1yGYYp3e3dIq/MEZYrqE+q4uyGQamRfGL0vu7fsys8zlD
/Ao8wMes3RLtxz9+Ug3/u/hGxIqRwF1LBI6t65P3064sFJ70tBfnZrO+H4VSHhGokbVXTuPXWxTC
n219/36U1w/0eGQ4bCA9/3DneFxAadvu+SSI5It7r9nlzNPDPz+Wv/lVvJU6TjPdWU8zHz5ETzO5
aJlzXmpGdDUIu4yCpsLXMhsGscWMw7XbP3/gv6td5qYwBNEteuui/OEMQ5qmouhQ5x0avo2PnX1b
JAZRrE5lfvLTOBN9ePYpUKhzV3Ml/gDwVx/euaYC+ZEV7tZccjriTeyY0INjvbrXK3euQrLZHSQ0
Ubncm5KVC9UYGIqtIIesOnPbyL0wEeRglNDQ8eljvpiHFjwTwHLIPP22d+cMcGGbEv1cee6+EP4U
kXY41z8wCpSv2oQ66Xa2V4a+3UtkHG1TWN9GVeSnwer8l5YyMtkII5FPxmRDC+hMt8N36CXOuEVE
ULwo2YsVYZ/0Y2C7RnYpuV0959sOJI7ZmyTSqql0tkjISNQkRLN46WJzOQFoGds1Z4OkrxQCUsSO
66+TRxJVrxAJQit3pdW/8PKrtwb59TFHxYOeqh5zBQ2oL95aWU3dJkFb+FqLLLvhSKq/tdVkXqMr
hvCTSIX1kvGq8YwSvIg3Wr4sCC44QzxlKESBv2t69N0mgGwK6mqFOkZMo49VbufXfVG0XiDQsNxx
4DeTfYTWUYJcqFriCzIbVJaCSpYCp5nKMYgj5ImTFmVcvJpEyE72kCtWaK6JbOeVCBvra4coKAoS
jKI8wXI2hq2ocNDtwcRl7g6eyj2o82rY+EbH9CVLQGxtGzsCsm5amU/gQZcJgm5dRQoQhZrzxjBb
netD4T6oKse3D9K0XnEYFX8EghKALx1mMOitLpYq0DxrPNaavaSbns5uG3Z6MSwhaqmGUF6XgYnp
VOv0vpp9ArThSaEst7zx0LalVQZMsBNtA1wHWpfTOBFxDgOoHFxEacPkNTWv7KjUkr3KhvG8yxQi
W2OeAWAD/XAZlQIzsUOkZwWB2G7s1CH54kZ0HPy8wCSOnHSfaAwiQbKkgMkgdQBbgFozBH5RDd94
DTjOTbpDHAAD37bbWsqez6zWKh+pqkwglcw9n4nTXW9JFWt9UKYkIfSmUN9YFJkwx/Nk3ZWVkTwk
LeCfbd5O1g+wNKtALGnsG1XgC9tEXQ3FvFzmCcIjYK61K1U5RPQAV70ddVt79BKLj+/zpMlC6Rbj
sfAYs+4xjUVMJLuhyQ/xoCAzpYlfpwjtMnoCWtsvhHQwwRQBcTrziyRKGWhWWWCvMZA17dMxL7RA
iqUkqkfFKYFb9QI53mBW7gQtD09/tAF9pfs4E5TmvlnjDSPGnYAixrNjEUYKCSwbmJ+VGEs8t2DA
XvaQXeYuqrgBtQ/2CwDCM5mZgvRkWyTfxeJYMK9mqyCUQA3xyR71BY2xi+eidrroMfLL3AviKi6+
SIpBsogZ+wI28hL7ZBX+CEapcuIG7qxjHSY1AwGKCKv2tsuslWWgT5UCvQuSN6y5ycMWhVr0bAMz
ksAldC/fxKqtnc3YlGvwRy27xwiXQvdFdPF440ymWUA5Q8eFFyLP4p1medG3CrrYGDZ5DdWhG3Wy
LAo7ZaGJxh6XrGosSqdi8RjKpdLTy02XDu86Q722AqbootyyVfovctbB6xdL5ImtL0XpnfJZalYw
o1VjmlkYVPyYegdmltJ7jhs7oQSiAf6yiNwExtZ4d1ZmY7jBugjargbGROIHskiFHNMdWma+MU4f
o5ftreumQm0KVQuJZNXLLPpiaCa3BTw4Clq5FthpavZf0z53yM8YGTHT2c6oSHqjmi+XUlu+Wl7L
shOTun2Is3rxOM+N2ptIbWcOR7K5DYQKk3adgfNBszBTYofZzMIb5GY7EBehgbxrZF1fuxahrYGY
/PFeJ4P80TGVecGVApPmJl72lRsw3MSR0G9RKWAc8dCSzGFJckW9hcFnZ1j2Mh8MkjW1fjD5RlLt
zDgVtz6nWeSKcKaA4iMwOWFSWx59dJZoBkn+JSti8I0yIM120WHrSXw3sA4bNxgGbyk3s82eEo7A
4n443pheWFmVOSH5kI48ONqS3JrgUe7bdDGfB72eXiZR9u4WhlD5VXB0vbIz5X/TXHu8BEvkobBB
j+Fukfy7PVbmGCtJWg7kxxRz48hdl476tZ44EtdWgSgBBevkuKGSNuewNG6NBVG/0K5qz8QI1gHX
OKTQwu9NezBeabtGVwUjM+wGxB7f1BGSGBxGC4Ycqlz9VGTcOdTNSyr2lPXSC4ZxYZcEWALAfNH1
5m3UqQ4PrLpDHYwmAb9bBL0ukm4k2SWyDynqjexVXp+3jjM++GOL1GB4j6TV13RapPME1fJe9d3Z
DDpKHec1y3ZeU221preSfTGWCDWL9+Bbs6rIwDXWOFwcZ+4X/T0kt38PzAX2BJobm7fXh6VXEqpr
r/m6FC0057P32N1xRoIVgvlRaC3/juadxvp1YjxTIRdlxw3n9yBfoRx/OCPttzpfCPrFtUbkbzoy
QHl1EKEfDPYakqd0verPJyS7eZikVt2EtlF7Xwj8QBgD3ZEl3cql9d3WyrzZUAwhVWwAouWbPHOH
x1y5KZjcFjpSYxFfHU6Dod1URdmsEEcz/+ExE5tDPB9+T1SADfkSYaXC/2GV/Q1H7iWDLGgVeJ16
p3xBWzONO1uoob2AeUuURFz47qFqCmb4TFFtiwWtcF4S5LyXeODly5gq5DYDuvNruxTaM8q2eKCV
UtnlpoWqooKu9wsZGnZhdyEt4YYFx89uLVD4lyWrPJMr6nU2hb5TCZ6/uNUCTPf6uc5pZOH8KUbt
vqydKd/rUeL3Z9EoYUlWFRHXKBEizb4wWH+oCWcOFFe2bQw6KfdFnWNI8KMEciJP1BCiay+sbS7B
+AVmzaMZTEWGjjbpaZRvE3/pv7l1RE0xNKmkc8boaVu4jnpoGyMj1ESgLNsp4Sb3qa5ciGBjWoXV
QNmDoCI1f9i9GK8dRoIeufUFueC2o9zrIRIGK2AZ5yAz5xKNnlVxBcMIGCOozmVkOycOROrBAAON
gsiznIdESxO8M653uyzxfDvTZ72zjMQmYLGSNGE4dvkiKHXUHFuvmwYHINQgj52eqXQjLJr79pzP
r44aO7npBsu5m9pkuvMJgcREBl62CnD6iiEQuoy+JHpqjDu/xOp405AbiizQgUFHheVETThaSwum
rcWagqQp843dWlhfaNQK8NQyhMtBh2b/Woxz8r1E8LzpgFdegCJpt9IoumRPLc+aggYJX5INfOhS
88dh2UWNTzR8zr/5bqLjmzYJ5MJpC0TLuXD6YbgjOaRszjLdblHuYkK/LtCU71lk0mqfzdJeIM66
tAAiE7xqYNd29BolenkjC5FsUcs0GPRiL0dYMKKmCi2WzzFsUw2top3NzYIHREh/t5SdlmBwHw1j
a+p5vlDi9v6b0TYSpnnUEsVb1gO3bwY3aVz4uW3GO+kjdAwrr7Pdjd4vQO3mJXJuq2IovsqEP7UD
PlDZmFfa7nFIMk1BVhZNefSiGNCU6tLZCPthBhcLJe+pS6cypWPMPdm4hodRI2PpDEHZxdUOsTwt
n0FirGLB9up+43d4FGotpR2guUt5pzclgn1MLEW7xXQ051vdjeJ7mY7GBUPi5fuE2g2ARGWde4BU
VSjNcb7xS+UNYT20/d6dcjEGhlwayp95mPcuDdPoYA3t3VBn/t7SVGmEaU6xtbeUqW0rSi/Yrlyc
615kaXaQqeOd2G/td6+HoLhO2q6nFsqGEksBs4z6Ri5quKvsWIfc6eoL+u8x755Lux4eZyBMNyUP
VbGp/A4HCh5UZEh+U3XugeWVTI52NnRYESQ2Hpm6oBzz6TOvUyapjCBD2vhDFR2PQ2K308US82O2
sm2HR4ueIrRFIzZ/TDM693CcLLnDgo53ybe66BZrTo1ZpZ3zS+bOxZtYMn3c+MjUH4B5DslWSw3U
9bFRV855iq9t3GgSMf1BQbIwOFgBEgzqBrFaSDsbbK5WTED2bBxq7saSE4o1DZ1hieRCn08gc3qe
KKxhOU7wCDnkAolu4zRZ/EozSwwhe6/bbQroHw8u7Cx7L0Y9eisMgLCONWN5rViPHtdpxGXSYT0/
4y4gLfV7nGiJaU7fMNtjcy/a8osXFz0im8VOxhM2++I2ijn7HkTjTcnG8gf3Ysl13wup/doxHJrZ
DpO8j58TRaxPSIw3wd5+gmwDBCq639A3ih4RZwXB1AWLeYVOdwH7EnOe2XC8Gd/wBJONq2YD+w+y
j/H/sHcmS3Yj93d+FYc2XqED8xBhO8IXd655YLGqNogiWUzMQ2JIAM/lN/CL+QPYkki21HQv/xGS
NuoWWaiLiyHzd875zsiMIvBeSv7N1QQS9r4dcuM2jzg1m9LMyNySKgie256HxL5uO2Cm1KRgc63d
uCCNJXrtGVvShKGzQdbeKwvGHgQ87bFJ/ZRz13tJznIJi/amcXDEsQg1/CwMHEF9nGXlM7bmlLXa
rlCK5LRWOOXZkYixe/jMrJiJTEwteyRPLms+SoNC6C7OcCVrJ1U7txrnIOz6OHi1TVm2O6YuwA11
sh438DUDMkKNT3gXMnZ9TSVMrW3GPmE3WY3a9EKeqrHo6RnBCADO8R9lF0u5p5RafFhHNf/xw/0N
NeK7qdUfMOvh//0/3ft/+/LfT0OVyPfvUWDrX/zdF2f+BjiIGTPGOLxejDf5mb/74vzfXHY3vO0D
zJWGxaTrn8Y4nYSujiLCSNYzF1jYP4xx9m8IsxY2Ory5QPxgJf6VDAEuzp/GXwzXMKHYDL6gjnhY
mH6cWKY5Iae8mcK+iET3OEYi4FnfAxMlEtN5epFg3nU1+eLqaZm89mzyzPtW9OYkTzqU14Ki+kB0
qf9lbLQsivYxKYPqiyqsoO+vxiXkMlNrLcJgzb4k5SgfmjURQ5qzvAV3wL6OOxPvKfEZP6b4LRzW
VE2fsLKHP7KkbSBJC2JhSwgnWPM4/Mpkc9o1p2OvmZ3MLrjl/SXKM/Rz2oDnM3pnO6uCAX5A+PBO
t2J5qpdc0Cz0YdrFSBsWJXYwH2+mNUYEWphIkbnGi0QVGEcMQ8Wr8y1/RNaNMFK85JLi0mDClc+E
lWbimq92oy3J0iXNRA8mwSY36Ph9oyxjZL7JYuiSl2pOnWYL7iWjULdNnPlu+paZakVmhl7n98YT
YGHWf0ltLYtDcr30TRgVu+K9u8axbBDVH/uEDS+NmLFd73TiS0/5GuOq6KW02Det8S7h1Oo0r7Ev
BCgiYDyAiYMVazTMWmNidRNrdViv8TGnYlbI03CJleHvJGLGcp64mbtGz4yaIkVeYkskbVlFltvB
MhoyjaJP9r2V15cUeBFlI0ssroM14GblzCVCzbAIU68ROGt2KfFi/VvN1xoroEePmvZiG42jbn8m
aybs0GIH5jNpMoS4iIOYuKHDZBvyiEzxDXtmE7cHaI4sd2YbPwed2H3KOXcMfrDexf0NX7qCIJNR
6htm46xg9Og9NJDSBrS5S42+fJF+ThmpN9eQ473WZD/Y6lnwVJZRl2wMI4pOSgSzthEabN9Nr3qf
GlOT7wzTQ2dnB9PgogiBRlAB7+Jh/8IQj4suD3JJbzrDhGkrWYsnmxzQi3dh21kp2NHMwW0k1PxW
j6ptw0mPAoas1DsT30uSZbNe2+Orr5mUeZIMf2vrUaOi0xVJshkyMxJ7BWuo3GBDz2jjEkP0lhoB
EWKXl8NT0nRWQxxjLB3wJ/yMph7a51Qryjvg1oLIQ9Vm7ylF1s22Qlr5JMbEfpiUTwZHDXI8kuzV
KNdrg5Tbh6jRAQ6qmLH3+/VXlUoY94ljBR+0OC2e+JPebU0SN955Q989YH2xLgtimLyHDMKXjFpL
gtWMsAu2g7YtejpHg+Eltchu0sUp65HTmvesyaHUfzUgvN6XFjd3iInDpMiUKZW7mTLVfRSEFuYQ
BoaT7nMjA/dC+D+/1jDNwQFIu/ZzNnv6Td4K1wO7wgA9HPLZvVYj6eK9bMCSszoh8R32GmpWhLD8
hoyUYpiH3zRtGrhuFyaxFtJRYxuRKmF3zHeBHzkKTZFOZ9crpxddtd0n+ClsRCwcBtez3Q2UGvgz
NkQ9YwbP/lMvPsxGWsM3dUqgHELI7jKjNfxTHpSDxWvZ85qtrlfFHQe10zCXJVsvWsO8G5MtxUcz
8smIgK5pLtracz9VU8MytG/4e5sui6entg/i67aJ6gc2LosnAOjoBzHo3T3pbOtirJqciL9JRL6i
BKEnDBz3z0mhFi4geJPmXJcJRb5F2zovedp56YnwfcQ8VouKuz4r6Cg0RTFh1mn8BrtKozdXULPq
ih6rXLtuLC+rtoJt2kPBPFjBL0nkAxTuZb/pdMUFn7sCt63FDMQ4FENOhGuNzE3ayOLK8YrspZd+
+dRohTTCoh2Uvg2Uq6vdIPJG7RwjTS4J/TJAdDOeRaFwKyvfUGFcLAWNpvgEKIchnQ1y3tt6kSY/
Z7JIp0uv9+gdDmSav49F7IzULuI6YS7Is3ROpgGptFe3lmDUu+krfuuN6VYpqfM4BkPkjQxZVDZ0
QMnrqexDt2+ozGDl55pbk9GPt7PKyD+YtAB2m0mlYDLJ+2RfTVASL5iMRc6ktaXbUgid/snKdaxH
Un+eu4Fo0FNiXA/mFaP7ZghzYJAm+HTL+dBlkXXPlcLUm6mC9SWIKiXZ/5XxsxA5A/JRV2MY0d33
lC8D9MxrmdqZ2UgWPV1G7IVqGM2Yy+BdAbPxDoZdMZTvvw3oE7d/kuvYPp09lv4dwrXNV81kv1tm
/P067qe3gNF/wfa+ChODfN8uXeUB/rfjb2Da1IKxxSIhlG2hztUEyfuQLhoDDlrkhsjWkB4AeEc3
5SpItKs4IVehItN0dexW+SKweJhv+oI60I1mlUgcTs17cHQkHSvdKoIo3ycMw6wQgIHLhp6hhE9u
t1zlk3aVUroxhx7CBB6b87yoLV4r5TlfFBhGbgxOSgMgz7FepRrLjiqo66uEU+iqGLaZ280jvUaL
1APLx26XQheEoDKorQ/Gog61eN0elWtlyWYOcj5Zt2pKPJQQM/iBpQqNjunGBSKWtwC4Fz2qLFvt
scBg5G/GqXA4VauCpeoYNatfhC3NLNC4Shieb9GqfLGNRwWrpsz8hCCENoZnDZ2Mc27eRXZjfGXO
kd4bXeK9y1Vbg12ffY1XxS1d1bd6EeJqo5dfvUWc81edTlGzfjus6h3LGVJ785yi6vVFN7TshtuZ
kgMz+4zSjgI4WK2zM1ZdMEoLSW2GUNRuIsam1x3wA4gXhs+FMyziou1pltqRe0RzNFf9kUKd+q1t
Fds4tQiUxKmzy24RLXnreekFV36EGlfMHWD0uqsPREWD4iLofbs/yKwc75QfzF/wYLHDrwOGD0mZ
uzeWSYoNDVACnEKQQNnxnNZ+r4GfuPRLx+ONYdftuHV47qGwTbUoNm5aFvEmNibEgt5N9Yeuh152
7mP4AIdK6zqawnR6I50plzeI8VO9SbiGLJ4ywrhOmaBd1ckMzagvPKSgwjVmc5MMPmXgNHZQmkBW
q3sxQRVcyCodPiS1BxWABtX0UBazWvrNrYxl6ODVt5K837zlgQeAhH9WF4RFe8qbJTUXZiXUhcma
wmOVVTLZdlXgVyHWsLQ8CKwZHws1cWv0Qa9dpqOpoQUDxnmTAR/qLEtqJcZMt968Tsp7UY44xIbO
hg3a6q3/0DgTsdK4MluKqm2NZgHcoqA1xFjbe+VpjnOBBqw+GLj0vgZTCUA+SPDQ7SyKyvuDbfcD
HbnMf16dtGcQP3caeMw66syzZ/gKQNZEOK/R6/Kx4Tnz4HQdMxa/tKm8s/Jx2uWKzF+u6TtPK2F3
TK7mnvTOzN9xYqePfRZp+jGzOu3jiAb7MWrM4ALPTS1DgrAagi65Wja2wlVgqeiYOYuevNmm6kVx
YYypx0pS+Np7WrusDWrgN8E28yWlsV6cx/Fe2ImkRyybgK9gDBX7QBmohQzs+vsC9zWd20yq4MdK
QQR1joiOxulgZpugn/Vhk7tRVOzbopF7K246d++0Ve1saqp7biXqudgYqoTmj32P5T7Qt5Fi70GA
gaXTiHfGX99N/1eDZRsL4vDf58Yu3svFoPhPUvb6579tj23jt2UPC1GdjSebtWV3+m13bFn8P7jh
Fu4VQFwyA//YHBMnw6sEvN7m7+F0X9JEf0/YL2QrDLr8e91wbaxdwV/ZHf9kziPg7+CgdyDimoxu
qDn7yfgSMQ0nxG18csYyMsxnYsIjKwkr7jqkoBEU3D2NLUo7aUOfvgfTZHm8U8pRu4wqjd6k3vZn
LTjontNPIsyos5pevjuVt998Ut/nuH40r3z7BX1s/mQrsPxjOPpx924Kr6qjrP8yUoOLv0iLbLgh
KNpDaIx97R3+/Gg/mo2wy+HzhZO6lAYs8Ps/EDvnUbK/oV4mEYbY2u2cP6Ex1Xd//ShMQ3SqnUDc
YrP+8TPF8ZSxlSgpsVm8C+BF2lNOecgvmlN/tNp9+yzWkg8xcd9CXV88st85tXy9CgS7SjxkRpHu
h1rp1wGx72PpOuIii7VgR8z43W7F9IuP9+NX9vuBLbyVOJsY8Pg/WcSaJhha6o/oWVIipxt3UifM
aNnemGTz7Wny/wlg//1QC/QUG6eBwfanMzmXZJsb8GkbFtgAMWnW28Rz80YS/qtuFb8nY//t0f7w
wXxGUvSUYn8jtU4b4I9nlDd5bqQ65SnZJD52dqPvfLt9n3ip/uJjLb/2Py2DfCwyUxzCBkjsGZTk
LL/Id19dilIi7SZONpFhUFtcmDqIo8A48W5VoUNO6iKQ0fQLw/0frn0oezo5OHzCBAC4MH88aGQP
zN9ztuR407AvzKruvyLuxdkv7Mj/8jjfAnd4s40lk/v9hxtwYPHW5zhMzqtnJ8JbIpI6/ZUF9kdL
33oOA9xq63+XHMFPh3HSdDI7OnLA2bBhZDOeszkZ7EMissda2lc5KLc8tQ8tem3TyCOXyzFzh9Os
V1dT0BcbQ1bXljvf/sV7n7MMytCEmoSdEUn4p09PaqqKwZptUgzxJ8Nh0JMNBL7//Cj/4krF7orD
liuJDOzPKQ7SfYU/2JxjEgyK3LhRMSN0WuBIIZy87FfZpH91rrH+Ywr1ltfJzw5DKgIyzU8jpKhU
aHtl+6/G4F+0vnPGhPUryPm/PtjiIaaqxOcT/ngGWfYY2GA5mLKL8ljMendnJBVr6AxA7Y4Ct+ZX
l9Ifb8fFukv4ihelQRzkpyNGDpl+ZXA7DniRrtPYf24N/0xRmAozywUAeNC65ySYNmNrbueonsFm
TKFHGxQCBXxEm8LMzVSmTzFM5L98N+EkJ1vAzptJJ5jrH88G1jjiVPT2bnpG1ht+JT00LeLcf/V6
4ihsBUnA8NZCDPrxKAbSvc+R4g0hYwptl/Yvlpr4x8mrRglwxT8/3E8J0uXm5XguaizZAZ6BPz8A
LRXpDZavZFPrbLjPw+DiNKvmOPtqy8pWG8cS4jlFh0pDTbbC3zUMgD/qcUoztozUr8oL/vjIMq2F
1M6CS7dwYiyX5HfP4w71zy8kH7/I6Aw4orD34xF0gzB/8cF/daCf3mcVHEBHxRyoBKd1rFgmwKSX
v3o6/BSt+nZ6eTujMizJDMv+6aLJR9VUaKJYD9jD33dYRNoNFLv4qywtfdzA8HafGDP2yXGBl0wn
JolyZDuR6eIXH/iPDyrObMDJ1YGY85z66U1XQQaf6GLgleppwBp5NO7pwO22QT1oxz+/qHA78DX9
8FpdXgh8fQYOLnSqlTb13deoLw15qQW7rBSKLAqqL2MnWwYtFBFVChjViR88mvZIq2JUtcjF5kiS
lRcVIcIvRmT4H5IiKjV8JuyYOuwtqBGLr1cb/OoTS/2m/EwLW+9dB1iWV88niQo6kZSA+ZTOQHO6
euoNSpPKlF6yMjG1EJvQmN1pih7UkNLQSb+Px4R3UImiK4uN6OaoPCCBkmPBEakybWtMztxto0qf
r+N6URb6lN8p1EAEdvvA7JtuN4xuN2yVHC0gNYG2GJDS5IvQ0L62zHSEe0FP4yy2PvJWzK/QZdmB
FnZsmjh7qZkyrcmiuDWpIrntdMhKBxn4sjlzyzuvrI2s4jKTuTQPhetBy7bwSHgTBpRhqWQa8Ygs
aL2C3QUOaRihirIYBr8iv4u1YZLBhV4JW6YvKSgi4W0UJXwDqMG4GAL7OAXGqMUhaq4/+VtfE7I/
AXeHTA249LYu8uTO82uvC/EMV8M2lQy0wyax62mb5cb8kAUZcGs9remb7Osyex26ovgCx50iDCvL
jHrbTh721UFRbMOIPXpJitRgIdBXkdj03HhAheLa9U9GLv1s54+SLu9ktOJka6tgiM/Q3pOXQXN1
CQCe9VQcTt1ED+bAklA+68pG009Frr20Vu7P3pYuz3wZNwEG5ATHIH8jvCdoEgx67VsB8s47NzTl
YaJD3Uu3fT2m7jalNRY0T14xQMBmtsCeLPHWUPaI8IYPOscNqhnxLhB5Ul/gUZqebIc+SMw/NiPB
fozso8AyFdEQWhVMm41KNcZWZoWhb2oLp+2m9120hjTux/tYlkmBojX5N6nfBHfF4lPc42CYM7iZ
NsXPW6nMOqfZFSTZeJV6leYEjOE0Cewqxf7UcmCokFxxnpIfRW8EBXT0rr6DzTZo9N+68rJtSfts
WRoZ3mNpzaN+rwr6gzaFhdJzqG1jzgM6goGWPY1ji7ZiiE5/QP505Q5nlQbXaQRnLM62XWmlf1EO
bqslp5S3VnJic1O6R+rtU+ydK99qTH391qOr4BMJBvhXVNDAwioH4PqsFnI8HkabA+layVmiYjQJ
kH8harUrXcuZFFYYPAzxOwM2+FtZDHF8l69crnFldKVmyizNWdlddCLC8eL5ANMrG6ikDQOz0/t9
3IBlpE6xhAHmrjywxFi0oLRKOXVM5GGGmSs/rEbLzY7uyhUzKT26xBUJbaxZyWPDSiGrFyAZ2zrY
ZPXKKUt/Z5Yt/DKMJfmlu1LNulLY9Za4FcSztrSYt2crCS1aqWjuSkgrFlgaQpvzMf9GUFtgasR7
4aoNcFOyrbHg1mKlIK+hW0Fhs1ciW7fA2ZqV0zbM0jUPrrDL4KKS+LPPPjBIb2d4XiH3ErEU8l5e
WK/DCoVrVkCcRa0yKGME98+xH+TDoZhi/YjjNSl3NfikdNN4oNk3nCXgc60EhLVnQeC5YcyMBWWT
Gxo3ct1PdGenDOTxyMOza43Kfs6DPv1adW7E7A4/POg72IHWhi6J4jkL9Lmgys6s47AARSVA9Vlt
vOtXmB7aPkhgrauK7lDFmXMvesa2Yc4E1AnduU5h8qm0Apq8ovqYtYPtI7yVmQbm5a6xD+Y3up+G
E8XYt3B25K4f8EHizxuTG232DMHkt0zm7Em5Afa5I+t/1rM7GgdknZEK9ay+6969NHLkSxHXDrWs
xiANpEVnktxhPcv6/nYkfn+CsVy9KpHigBwjp4Rm54ACP8eVY5c8cZaxJYRkPaE2h+o1BDBpFcp1
tuxJlLAPgTnpWfNtmfgfq8zfuNS+W238wSpzmXx6l8nbD0PAf/blaR6WFo+tEVgDZ4n7LZODv7Oj
QGayVfNxuwA9ZG/IWux3eJT/m4PMwkxOZwKIDWbZd/w+BsQjQ5ILd82yYWf0Qeb6f/2PH+YY7U//
/P2MDYHuh5URCWnM8fy8gPAbvCaaFX9c4PpTbvdGh3cSOm+1J6lDdCeDAqkBhF/mwZ2pMxs21zmx
BtkY1t4yPg6cgEmyvU6VUbcoa15nzdE6d+YJZGVk55Z5dDZj3NxCUtNXXgi5q2V4HVNfjbnz20y7
F8DFNYtR97A0Me/bOoGJm2tZFWwHf5AsyZYh+YhnOWA5w+i8iiXbqaW0/awrWq1ZhngdKZp15u6t
8/fC1IILtQzl82U8z10aG0d7Gdrzci3eIe57J3+d6RdM94tlzD+uE/9gGf67qw5AN3X6IBdxQCU1
/mlmN+qly3KTHpClZgt4N5pCtcgLAlQC1r5VdYhWBQKWOWpE3VbB16i1hg80eKBWVI2y9/2qYVRQ
6F0CL4u2IVedg0IM/8FrK9SPeFVCtMKS99Mij5Ss0U7tqpk4i3ySrUpKQajnslz1lXiRWkYSmlR/
tCiyxBoMXxKAX5SZPrWGC9Esek23SDepiWiTrXoO6wh/xs2MzMPcB8Zdtao/M9zRQ7pqQnVrbK3U
UffR3PkXYpGNGsOqmzBd1aTWJ1myifzOJ3C0Kk5WvbBYFxmqCRLPCh36ceqNvQhVrjXDCCCv2l1Y
GX4kzyxlvnXyzqvOkCxRueyCaBS+D8SvfhXCADQb/sZcBbJBteNNzo9wsXOgoLlj8FZOEPo3Iks7
7C+ug9CGI929Uav8Fi1K3LhocoM+jXfRKtTheke0S1YBzyTBsHN90YQWDCZjYzPps+4jB15cuQQZ
Yxpro9NAtPhQRyxTt90SetTcSvQ7uWYhW94O5jHPcusYlTlpSSRt98qa6748EfghT9nngmzlpOhm
CdbEJUXbpC91cJ4fJwizVWg2mtntzcXB2K5mRgEB57FYLY61M0pec4vz0ZgrlGV9NURmbAyuLdwK
im+MJtRQL43qxlmNlKJsCizLWBZegZmwRuY6x8uK/9wdrkgGWnShrNZMKIPYNIemb/ytu9o3vVmV
53I1dfqrwdNrAsyeLIoxfi5KQhYm5hADhk3nyN7oq1G0oZ6JVACdBI/j4iQ1qFaAprUaTPXFa7r4
y+gWXC2oDdY7g/TCYk2dNBXgBl4MqzEmBQYq4Dy4DnG0Vou3VS4u18gEvIv2EGCf01cjLOH58Ss9
7Nhjizln8ussrtkW/EXP3BQvbbfaauuyZDkO1tFwt91sQHY1Ok17S1lKhGVjdooft9p0aaW48lfz
bhThZzzWZK1KQhU0NeCl6Y84bkkPIdZW9V5Tc/UYQLBydpPdEuK3JMx6l1kiq2c23khnUTQRP0TW
vw9MEb/5kcnTh1AC6huAVJ1tgYscgRmX4rX2fugyzGZd5df9bReb9nXDetm7I66eyDCQk888ieeK
vxvsNqIgcRmvZ55sdCq3wFGGjd/K54IKh7Pbqol7pyrVzdQ3+nUiS8niWYsxWM2Bn3yKegJwSOkt
92uPM5dvDUp/5o4ONxsS5Wd/INyzUyP9JfcJMRe5TWN9fqIhQX8u0hxBk31zUD00RtYkHTcaRNQb
pTpruiFgl0/7XNHruCWXVvRb8qRUkbf5XGD4JwF1IyPNI28F1rRu6S/yy+TO0ipChcHUJvF2bj2W
73k7YH6ZHez2DNVkfVW3JTBZwU322lacq63WsXI6s7avn+opLhvWeU497C3NajkzVYNrMbTYo5PU
maVBqZCjFdq2aD06Dgxg+PoJvj9dRJXM223rTV12AqBVvUjiZXdRPiX6RZmMpYG5AAIeUFXffJxS
yMzHlOfW1TSxRbgtZ0TXAzCx7CBGUULIr0veedT4SbGXVTbeuyP7GHJIRFmWxzlx5gvGTOZI9rCL
9JMOqhi8HK6/+saZZ6n2cV4uZVl+1t5qfJH0Lw880qY6JSYTJ21P8bxRDd9GI/9Zt/1tcerjPF4d
ygDDSNv/qZT7vz9N78n3q7h/+fe/SbuLKPxtEWd6lBub0CzA4MD/RNb7xxrO0H8zXP7Dom9RVlit
/WMNF/wG2Mj3kHFNNGCmp+ZfWcP9hEr36P6zETnA70BqRLv8GXkzCjyqWt29Tmhi7s7GQ4SBr5VC
t3CDZQyJQ7tyy/oUt1GE3QT6iNWQG4MaXGDhuG8zR+SgcuSQ1/IVDLqsog09IgCEZe5R07dt9Nj2
Pq+r5L904f2XcwMs499/7wa4fOcBFFffX0R44PnHt7b7n38Dq8+F4AKRcxFnMFGxrfjHRQQeCCzN
7yD+ZY/w+0ZAM9kKeEwt0ecgifjeMi//uyHA0kHM+ou53dFp74Uk8dPK/892Avzxn+WVxQvANgD5
1kLP4XL+cSvAo9Bv9NGLeDkPcKVSNr99SZJXKH+bWb1+XRfy3rDljhaN/DLXzW6Hp+qsW81rUwwn
SluPNNGJDVTL/uBkw96UOhEeU/Rh441xSI5k2wfBXULcNQswy7wt1R6CpF8j0vPEUjrv3Y9YFlk2
2931oCePE57PG61t9l5Hw2XgffEb6/OwqKJSgQYruluoJKehS1+FjUUpiyj4YUMzPpVdSe+T5UjS
KvIpopOHDHS8SaKApcSgbqwyvmCVaW9ju7os8+Tgau2tS1wrdGODSF4znwhjEf6C817bWczQ1SAE
1bfvjjW/TjQBZCkKY5uofaMNX5vRVXRV1qSY509plt+4IPbxSOb52Sa7R/niK0+Kfutacu/F5VeS
31VIG8+zlMVtjw8jDPQWwyXo6eTSdsQpiZ9GrRleU91pFgc9tG1nRtBXArD9xK85dBNvSyFq7bFM
cYKzRKK6C9+z4d37mZuEdZs2YQ0qHp7C/AznfNvlo41ho9zmllVsLcA0VgtP2urbmzJRd/Zg3ljs
fWaTAatRXWUBZAFaOl54i+aboB7PQSbge+slRQugegwpk91IJxYUWlNnYRSlB4qp7gBQ7lgOH6hf
oh5hvrOj/MqSBflE69xKmnyoMnyQfXovcOjjf9KqPSVEobI17zN4plvNW5AvPoAqICMbP7fYxQBL
oaKW7OvAdJ/VTNFqF9wrpNd9fTO71RGk+3XOEpWNSX9bSutB8xPtIZOB2JSRoLWKrtkDdZVPmi0u
7IwljJybbINimOSjHjqjZXzVqBRi0+Gq44Cbh4T5FD0lPm6Q0sJ6hZ/dOpmTOvdpOu/yMY5grzdJ
OMmWILwzgqlguOK67a2U0Vd2SFduX38ss5L+gEW4Gh1iykljknqO9+bgeUQC22mvoTGGaRNcJXI6
TklAZq3zznGxxKCn/toAM7fX9Jxh/GzYt4Gv3mxmd/sm9zTGujALqiZ+pr1gg3hJLiNLmFWx4rvM
evks8+CDruVXXh5PzCJ1yS1ojte0Ap/y2em3U5++qN7ItpFshp1u1U80JnE3mtW1qilf1Jg175gx
k5vsr0hrsLXy3HSXWBRApFe5PZDRJ/156tB+w6JvEJ1tZZgbe6wutLQpmNO70wGtv6D2JyhAAlA/
GuO8VEZSbKC9U4jTUf7Ypf0FwZQPTMaGbaeKI80C3OAxbBjB9NxLx89BSdS7Q6yK4T8QadNCUxZn
b2w2mjY2i93wE5ZH7MxJFjZ9Xm6LBKpI7DtH6Hxym/UTqdV8F+c39JY1O6aGxF3uykjbB8FrStk0
l0L6WajLoQdMwiziNra7PsxTPK62LctLUqXsUnrKBh4sc6iPbF+bS9yAbcgkpNjJWbV7Uxfxif3q
SUbD8Jq7tdpPaEfPKpAP2KSW3r6IGUHfbOxSONd1F0AfGJ3yM35ATNxsgLaEi9KTrY00ohEHAaFA
6LsIym3pVTdMza+yWZwbg24nu22y82CUOy6E+paqh4upHi7aPPgye8NjmqqnvHBCWcTVthi198Qd
gl1Ctnmni+hGuHVoz+bZHqYLxg0MZRxcsi5VEtXkWxyo0o5tl+mbyVHq0FZWcWXSGUcspA8TkYRF
pY5IX7egT6/TKuNZwPj52CvcyoLJQu/45zbTzG0dMJafoRX0hUbzSGduzGbQ31Ofqiw4HPQdmH76
iRqx4qyX1bAxxnHpph4v9bzEzb3ABVoPhnnaokgw49lPQ/lAOxv5/Ptqso6l0pDG0qVYyc533YAR
e87y6THKT3O1qLa9MXRPk2u2V5ow2dfOu7kvz/GkWn3D3A3t0xln4u622veJ6fB+KLxQGXP9Wc94
fE6Zm11Rpn6jobaRweiw7PcxMWjSh3vdEzeqeDOzkrrwqsfUm03X+WS7b0Nff0lE1x6Y31qh3TlH
MgPHuMIg0dEeFYHvr1uFHuSelZhDz0iutSR5mp3E3SGenTMtOyUOD19H1luyznw/2Aj8qXufPH/c
NiK/YModnUyXxP4o6DcuB2RGGJU0vmzdpr9KOv+DdHkbLBV1mfqiGw2pzyDMnC6UkR9f1UJ/l23+
wfCieVfZkMeYXJe7ysmLvRvTN5nEJaQIus728F32QUkRZdtaVKSMTX+kRzXZW7IHYdare3vQX8Zk
JqBRxhQUyrdM1yjqMHgAKCtz9y0dIFdBwBtomNVL4lF+w5DEMA5Nm7Dl74AxjX4k95OcnX2q0ZNR
ti6qQKnNzzTIfvTdnsCE6lhZ1IQmLNJEu7KD2TE6wJyZlKVnKn/ST0kqhj028JI/6DFm8kj8bZqI
QpLYTfpPlE8XFIKo7KjFNshe25yellnayxSUxZ2eQZGix3crnRtH7CfHYcsejGE96A+WZn8syqx9
TPVBhbP3sWQ+f6pQ2/ZUUg8skPKStzkPWS3zOnoriWa1KnoNWrgQXk16Ruiq2OLr2rdBdR7JyyDz
v8PbsC6RlvH9a+QGiK2/paTCh9JzToWh6Q+N6D6ak8u7zLsHAXzoAA5/tEWVhI7UrvAgUJNsNuVZ
GWwUWdMP27rlbZlDYzgxd2a8ItkAEDGsxE1Xpuc40E/9iFeE1Hll0oHslM2x4xlvUoNnJHGYedVl
QR1wygTSzp0nWj5oF1wyxTlzjWATKbBbU2S0+3xIrBB6wXHKjMcisMktFQqTCMHrOhrVDeCNQwxk
h5ez2NaFh3GOpvCGsNpCmZqqS73XdqOIsZlzMwTRjR/3D7A+XifigcE08m6VlBnq+8S2P7Q5oWMD
RWdOtW1AHMQl3r8JcC7DwFjwadcGxqYywiGXa9vUlSEFoO9mmx8q87LU/e3i0Jn6YcNQ8mg7t6JM
PudmfTG37pa4C4LwyHpJcCN4xdbTxKGI+mOUUB/amIec9huWXfvedc/Y7v2DAckIZBG2xmQSIJ3s
+T4rKaCswKxk5FcYCMwfmDnp/CaKcQckjGPTqyef7eDWpjWKF7t705d8bkf/JDz3wtB5n7XT/HUY
1FXSVOneUZA7yhajgjhZiXnDRc2SL6Fahwif2wQEn91dXtjHoY2ukJA+yfaeYMpDDTghaykWsh6q
Kn8ZavGxhP5Ud/5+CORp1vLLQmjwe/Xrxim2o5bKbUXv3HZU6G2k3/Zj21gkgaavVeY/OzmvKp4N
mdu8VJ58t/XowlGY+aPqsk3ygzIZSiT0WWXmxknqQ+aoLwNJRTLr58EeXubmGOjiUDWC1Twm9CK4
tOjJmdXrMJmXrbjU7XvhznfVGFws7Vy23e59XBqSQlVXZ54cDRkZCB5k1SgvpM3aZhL9VZ8lby5r
3YyCvhB7AmumuvxkNuYRTXhbZ1fdTBUvEV5n+//YO68dyZFsy/7QsEAtgHlyp6vQOsULkRkZSRql
URrJr5/FrFu3IzzihqP7bQaDFuhGVSXd6aTZsXP2XjvwISjJkj9m0t3fZcaDTTVtX0w467o5uKzr
6rqymttBc7asH5euy9+Q+TfOiA6yubNaUvH0YkQPkl/jWOqAhJiXcM/CrjGtUGlsJrVerZE7Jodg
+jYO+jZy8y9C5Jc2harTGuee6T0JO3kkYgDlI0FJm8no1rnBpiX6m8rQv4nYycOhsiBroNKdeuva
m57Bn4U+JIZ5bCdIduQ+jcGhL4OnDtrTuu76s4kgpNG0ml1vabcYVx9r+dUb3QsQcM88SSIkIOfO
ZLi9GlwcQRxG4o1K1E8AbsHGl9nWzG37spyktStlsZ9H84rQ4BvynAj5YsDatIxhol5lq8J7cYVD
KmU/PQktWE4UydpnG4uXx3IIvo3USilbmV5qFwiaAQQ+Wh4tcy2DHhiQbe/aw10phpB+9HU9LniH
/jxjD0w0OFr2wBbQj86BrO4VTZVvw3AN3OaKkLdLS/Pvg56xemN9tSNgYix77BkNCF9TPvbzzwzc
nqO9zNa50JwbHV5TTUuRZe8WON2+nfvLClbRLSaXX2NFzoTuPBWksqwde9pARVwrPl0SaVeOEpvM
784YRm8mIQEpV7cjzJ1KfjVT74Vx8b4ggTkW+ngVG84qUdG1ZFqNRcY6Y9PmtAZKr6ORmaX8Z4y2
wugPhljyOt1fZV0BImqrg1ZZ5lrlnrkmyugyl9pOmCBX6mTfNM33DC1bI911NqXj1tHJZvUbU6xh
afzIC3XQVHzlNJSks8ZiY3FMX4lWgVBKMn+NkWuj6fhNMzVgc0vkby3tVtKMGn4m/Q6dpr/xDFZz
4Q1d6HXKOhiKEZHwqjVqlYdIJt8kWJa0HfoLBhBXsq6fhhlxEuBrdSaZ8BGe7jzZ4OvWfTagdbTS
n5207yvQxbuyy34kJrWkRfDJjsr0cRgmb2VG9UErmDJgVf0KDPBbkZW0vlEirYHnFGtPpc8Fh1Zw
GqN+FlXwgefe71fCd3/GqrrTW5KYjN6/aVKM78gPIMZULebSHhqJe5XZOhqUFGkAKaa8Ue3sbGji
u6u0DVoo/fE3zWUZ0Fq72Ht+onYpGT8EeI7zTmf2uRVDBe5IFpAwglGtGbCVZ3mrIy6cRPTFMOKH
pMYUx/l4XP60/prJgAJFRYEMr2fLjzOsGg3Djm7ijfd75iAWKD1QHDP6xPgWS+p6VOZd6csVI7pN
JFq5ysFbBlX9YnlAOxqYPXllwOCFAbnKGe5sGxWVl54wOUzUqRV6PpqJcZi6LbHDwdqtQKGJwUa9
gAKH9eEwmQVnyJhqZazGmy7C6Re7Q3QBTA+BmyU189zuy3IrC1kj2FFgdj1pkI8L6sOp65ysmrE4
uJpoOaI9x0iwfD3dTjbPRrYQcfwLpXFQas0z1yl+++y11lR8TyLd31dTBaeqThUB6ObwvRDqKUrL
g2aDRIOLdDa3bG2wIslYtS7Mgcd8LM1zSlOSoVmrwga+bYY8S2r2BXi54OAZ1UNvSD3YAMTiGVda
cmBrKTS82gvJiV/TpBSu/C3RpuKHkY8GMYhDvgs4W+/ijh4MaiCFCE0m0UGkOYJ2HV/luvEZFMHo
W1aP6DyNo8uptaxVU8/uGsVWQ11nPhFW/hMTaWiMxvnglVc2T6LfJj9iHrXS0x6E33qhIbNNRMoG
XudtUpL5pWaDaVu3Qpkf0YVhW07B2K1IYm4IOOs3cLBXZh/vXUOdo2mLsRBPW2loI+kcDHkqp2Q0
YF2llGqFWZ41SrzYQbYR9nAWCGs/FMm5Xf/EzfU4tv7NoIY1KvNt72Nia/rV0KNa6kH0iKH9HgVi
3ebFzyZTV3WenOfTt9jr11U53Vp2fM18+iuwqwuZ1XuHos0lirAAJkkE0K1fpWtLTKhutCQsNXXB
pOnGwrcs2/4mHr7UY3qXSr9a2cQsO778SlfBPniUxIugqWWLxUEPPMCKt3ncGds8ncQFeMkzFdVX
4PNWzOqmy2gcrnMzuOW1DBO3fUAhjS1Pe7Gp+2ar/6ISAFN5uwRUiTum3MHVgCTuqe4bfQNVNkT7
sgSqk08IuIOwK3zGGutuRXxEio82Yp9aIbE5T9v0cUAfvJ5rNZ61ibiNLJlsHB2CW1bWV91AjoXR
z/cz6J616jPACtqXrjSu4zHy1mZlUl2CY1iXTf01zqYpXpnGnQY7nooofzKretXNNS2IXFK+98E2
G8wVM28GvXHyu82a6hDpKrjEhzvRykmtfpsSWtKI7MY1aSgiJhjHfttW/hPkwEczYOUcsmI6j2bv
QGDwJY0hBrdF4rIxWGCDPIzkO1OnyDERaJHLEMeHZE44INrePcbJ+1TkX4eakvrfb9RfiueGxv/v
7n8v/f1nkLGNiJPuT7v5X//v/752Po32T9r54ueRuW/h5/9XM9/5i9b+4q9YeC0e//OfZj6znQDk
IBwx0+Uvmc6/mvn4/ihe4Flj/kLXQ7/+n1a+wWwAVg6ZFospb/mr/04r/20f30M/z+ALIw9GM5tG
vnuk8W4nq2iTZuZUPbCvBV079hu/1MQNKrTm3mvc8YSz5a2U2zNRI5mLaRHeDy11+1jK7bBF459J
OObC/gsbw9bC1tR+DrAEt69+gQ88gcdDCuLVIHnhmNTpztguNPcjvRKZRHnqdzBNZjmZsbHJJb0R
/V4GzH+nglMwZPd1wnAP7hw7ok4sWugX6AYIpi0al50ASmfSZcJYR0Ya74mYt3xeLtX+slp7XFeg
UFmpy0r3LhAAyitPi8x1ROUlwrZysvu+g2hBZOZodaHWu7l1EYwirw8JvBSEEobsCRTVCqN6Ho2m
pIqrlBfvXG92+UVMHaDFvhQtLQaE4G0eFlkWgSWzfRpwLWxM+4qTftHeVFT55qYDiZZdpjIen3sp
2vNGzNL7UaRjZV/6c+zdxI6ILiVjkuec5qpYl44BL9oxW1BqIXop+Onoz2NQI0gAYCFf56keXVbz
mBF3I7wMCnXScVyaQhIPHFqmymBvvXAKD9EJ2O9ckSOiuYCb55HCGoWqHjzH8WDk30ot6cDyKK1I
6/Nx6oGwjDpzJdjL0VQY535SjxL5Ish9um02ochuTr/CbZ0p1FOOzUAvDazWIy56WLSQa4WfkTpT
97JSX+skVfWlE2tl+eCralJ0ISrHQSye1vqgP3lqzNqJBiKQWGBkIoKjvSH/XM0o4XWnovXhjlq5
wC0icA4WK22tAkiVetvM9lkKTFp6111Xu0V7C72w9vJQMmhDxaWrqGCsUNj2JLt1lTjefON1tVFm
oFNTIkWu4aP1+l3UorP5EqdBOrebSaLeCWHJq/YHMRMV3ZKg86fpli+AbgZWDDS2kpGr3eKFdGRS
oVNhsEqoChuLM9V3KEDb4qYQmn0ddSDXt60hBs7o9tx8qeOJh6ge2qnYysasNAxsOpGrlugDh3ZN
k0A4ZFfMwrlz02I/ZAhH1iPdPQg76HGf51S286bDDDDsZl1a8VPfFBVDBv40nWPERHM9vobYTnz7
YEYFqEDudRXiVQVOUgNuBVdUBV6Nmll11AD41oNdFDhib6kWdQz76sCspaB97GUDRS4DO25YSefN
+oVrXckz1RZOdWW4uW9d5MNY5+dgTBKL4g9AICFw9pywi1ld2+6jul7+VrJtiZ3mrTCvXC3TKVfH
BCXrxgZyayJcyTJ9D7OSs5CgjyJf9Cq3sz3N2Ck+bxGLA6Y0jeYn2gkH2bcjxgPxGLZ+JjU6m0sd
Tsd+PmsYGHTkYjZZC/PQj2CWDuRSdJpbbCtnYfZ22VAMO2yvXhx2USKNXdvqU8mgFJAFnulJ7s2p
dW34ADKD/SSQ84ErTRxaJVIrqxVTvJYA4aHX16pJnXK/2ED1bdyVjAkBSgYQC7Quw5UQyKDdS5pp
Dxlsxfgy4kX2d05t9sZ9PNo8vhstz+30qaqi0d1b3SgZrVp2Cerw20g+9MKcDWh7X7p+CdVQH2dN
7KeWMzKebZCgK90Vuru2UiBZF4SA6smBKXRe7zh1JL/I5HVn2BAAqlYuYc/wSoMkXk7ilFwjxpN7
YeRDsnVcCZ0GSkB9Tga5jz56Vs6wGYreGUK4uTSXMgMw+j1PpQJilDiJ/Ui3nj7TyujymGrHHgMW
628mlg4ShxvYn+lML9a0jbsoMWafGtQfp+p7Ah3aNL8Z9HUDnkvEg5zF47CQokTDZKOMoBdWddDK
1K+4BlxS+/gxImw8PwcYLsKKgZQOmq1+jWYCDOHx/9dH3XT4hWJhUbP8z/XR/cv0nLzk+Uv7WvHw
5x/6u0hy3L/wEvu+buOst6mGKET+VjzY/BXYRktkIsl62AvRQvyjeLD+whnsondg1TOWCory5h/F
A5oaE3A8xHNQQw6OPOPfqZPeli2+afgOugvarh4cQt07NoWVU9+YUWCSDZHb2pZtj0ZJRPJ5N43B
30X0G931a531UnK98p/9fSnUpwiF+DegubfSitJWBS1pP2J1WRIvtECupJefCpx5fxVMmp5FBcll
UIQcCThw9k2DqOH8M2ArEHQSHleyTu9e/cof1GAfXIW4VAMXruOY/AqIoV5bInud77BAC9fcp3lf
RBZB1V0rTlR6f8y8b2+ZB5IBfYuDpMlByfX2MiAk2cshY619b/pV9xc13BTYv4xgaTWa1JqzR08K
rM6UE1EehX3BGA5nd6U3K72mRVbdmFK/9MC6f/793yrml8cmQHa/1KEGoYgErLz9YF3S4rXSSS1K
CwMDeVfcV7HTrQK6SyFP0hRGLfbrz6/55wF5ezcCe9GZERwDqQKZztuLDggIuyiNYE2WqX8YEbUe
IG5D3Bu9ducsaXCKjjhKjFQdhgBUd2PQsUjccecidTkkLs2z2MEu+/nnWl7GowebNKfF+40T2eF9
PfqVMIaRwtmWIJRLbZrCisaG3RimFi5dwnydmcWE0qS1rgMpxU2bWgd3JMV+FkH1xU+1iV3fUhc4
yBu0I0mMjtyLXyqPgzuqM7+h0U1o2rd+drRzrPXzHVDNsQwJeMYax+RhE7VwqNYwwczixC1//5jz
zTyf1QlQqfUOVqBcOqTtqOPw8+aFecu4o45tFX5+Az+8f77JEQo1oIWZ9O3vOmfkyzjCQgfj6KhK
KncM57hgLFVBPqRB551YiN6veQG9nCUO2Odff0Ror19e2xa1xN7HW4W6ea3qQWO8MbnhNCn5H9xA
39IXDoMNYMaw3n41DK2EU9dYJD13BiumGwPvrlmeegKXO3T0Ziw0HF4KPDY63Jy3lyH/oktS+Kfr
mYHLFZkLKGz9jgAW4du7Tnr6VjeEtQVHn63z3Peuo9Qwt7PLtFJdEkqYDJ46yOwe3T0t2qkrbpKC
TqpoNWdfm+l3zL0irIh82dqkb2zAvLfnTjnqmxxTxWqI4bWb+GUOPvr0E2sg2+27r0YziCUdf4HO
d3v71fQhq8Y+obzrqOzp2TKJBBuah16Qm+seYWmo2f1llrXixFPywbOPHC1wXQfTu0km6NsLm43l
tnHtYcWdrGQf1EwjtT6tTjz7HyykbL0OZ3x67mAWjo7yavTooJpRsh5gArBnTeNuHq0Il2bggsOe
ki26vfrERT+6px6Fh67ztsEtProog3t9YIuk05rAEwKamV1oDAnv88Gs6c4Z4ktvMRfwvVIcPn/V
P7ip7M2UGQuWAdTK8sleedAz3pFZTYLpd89ZXyOKEHFL3Z94Hz54wWk9ITheNgoKqaPdCXR+TtdE
X1LjcEFngMvhkusT508tPvF4HgmPWbUowHhEoDSQUEHK4/FjMiUUIRyoVlljfJcQw7ETh66mpTvV
oE1wq/YeRz95dhhebqamfEiKxXPr+uauFH6+k7XVH0YTnm7ll6fi6o5v998fjvzwP3QBVoe3tzsA
OehbBh9uJrbpVs1zcRm1k37iTTFPXeboV6VN47tzp9urMgmmjYHHfxk9OHjyJ2aTQDAPrRO1F3o1
TA91HiMp7TkbiT7pbwWhT8yRo+cRWz35PLZFcrjRb7Wp+MbNZ1rnq/h2CBBkmNjWN5bKxLZIiwLC
YfDy+cP5biOnrqYWNpe1mlcfX+jb28XCjD+rnomdYEzoM0z5Nbp58MSLK/RQeP1PUp7oDeD9Q7xC
IJqDydaYyA+aqLUkVpRvstNipOa8vNixDC/eZFkBGqCuLOM+Bz2Amqxy0CH1QUefjYwlIIMGzt94
FQ+CfHYTf8vK6WkjkHODefjzL/hnu3m9T/AFSZbUg6ViY832lhfn1etXz1GhvJZefN0jUaxIekOK
1OebkSCtM6qOKuQsM2DcwbvLIUfdLQNvgYBtQ/DYumgd+8RKtLwdRx8INBy5qDRpTSqoo/2xNeuY
1AtGpJFfjU+5Y/3Wali5RGjgSLPz6cTlDFrS765n881t3UeDzq789gYgBrDbkpd58SQveTYXmesS
pTdmGmm4RbPLKCpXM+Y1RmV1Bm0avSN+7ROr4J/M8Ldfm1eCRZ8altVXP34vJz9rllMFJA2zkBul
Z/FD17vdmpK7v+iTcg5HY3YuzWUGpM0dhv4AO0OHx20jR8aZsUyNH9IsWD7oG5yJpgaeoNnBw5AN
2Bsd+wXDxsXnD8/xospRlCRKm9YDGh0E90cvueFUlpyjDulNM7mI4bTnPDbQn5RVduJX+vBKDv0r
rL8OR5+jaqara9kMtdKQtZa/i6Kod9JBY4E1STtxpeWFfvM7APtajosm24XtMTB8+ziQ9DIZDvro
tagNZ/+d7F3X2ULRJthHGOWJt+/ds47rf0mwJtKcSpoE2LcXM+akrwHVU8m0s4kieEAomNtkE278
nF7+57/W+2+2EIkMzNHwbrD+HL1YgaxH8mlYrCKQydbKH6oG1nxUr/TcaW5JgZ3PDeLeTuwEx2gd
k+2Q+pN6xmZKQd179JDQp9W7TiuzBdUZ+uSyEtFyWQ32KgV7kgp1RsTyLiUyhLruxEv17qlZoGK4
Njib0tTA0/329uYT6uJgCROwksHaWBHqp7TFqum56tQv+e7mcilcTVjPF46Z8WeVebWMppHsas+k
isnjElhEEyDQGsE+lEg6UL7AqVay7raf/6LGUrW8eVhNjxiHgBuM0Qpv/NHaNSD2ZpCOS0BwKNvR
r03D1CiRQiuFvIyQgbkMSCSx5LWMO/uibqLu2oj74NDE2eOJz/JuHV0+i+ny7ekZASI7epYJTa2R
qgz8zkSNh6bXYvML6h5QX68QBUSeXKzC+rV0t+TDJWii4CohVznxMZan+M0tYdQGyIg1CZkIc8Wj
jwFrxibusgDxTnV9w1IiL11TVluytFDmBPGvzGmiXYKYIDTT0bh2SZxGQWpMtHE153ksrN2fT/Rv
Obr+Hx0UL1PG/7kRelU16sf0ugnKavfPpNgy/mLzwH3I+Yanl0r5v5ugfzGj9ckCN5etkJqEh/6/
mqAe/xC+PloClCveUl7/dw/U8f6i3qY1obs0gjw2yn+nBfr2bYb6wHPBArnURTr0xeMWaOQaZD52
yCogUenPrmbIGyQhHnGuJop3kFBdcVHjQjixVvLxXz27y2WpAQgYWforZMgc12Kz5U262cxuaOda
+SjJFtxBRW1PrIre21fk78vQpeT4TEFrvmsNBGWv1WUCJHuKiv6L0dravYMm+poMQBTlgXDMB6tj
OsscrvO7dVJ09n3eSXDZQ90Ww6pKdDLri9rxkZu0bkDmrKqqdtOATn7W/9whlzYH49tx7ExC0Eg2
XhUlJgJ8v4VxKSbM6SE2p2pRVFb6uPXUkDxkTY2G2SbEjfw+cwANU+kZYkpn7G3W7GBhFA0WYqer
kaHhL10IQOKmIuE0dERlYGAH6B70eMXXVZtm8blqS3WfMAMk0TcR+lPniwpyB8laMJs4hQVQlhQS
3RT51gCBysvurTxVxsqIFArTrtCD4gY/RV7sSEZOvP3MVMWl6MiMs6b1MpJ1J6asm2LIrBmvTR4f
plqKamNI1VxpCF7aDXgw4r5wbEAl+18l+OAiiBpS3PLavkF26yL/qVW1DIuwXUFk4k4JnYizULeE
GE/UNm/LjT8/PI07jJY835Rri27jda0P64FDh9CssLYqa9NH2pJd2tRhbbM9C114J540++0G/OeC
vEDIN8zlcYNE9PaCiV9FmZf1JsGwsuzCWkbWVU8Lb+J3M4hrSWcBykyzwQ85Fp752hNLAZsuIS70
thBvkXbnHuImIA2r6yM3ob9jY6eBwRLbYYke9Kvj9MlPi6E/Qz22GrUHnmj8zia/EyTG07NoOGcP
K10O5t3Q+qTMMLkD2pzh22B6r5pDPBQgT5UREaZJmHRlEWemISZHzJYccg/O7Mqn2YnZIqhlCXWs
0p5aZrmM7IoA92JNutFZVpDgsQb6RgpsxSDv+1xWRHq8WkBv/t7GXs9LPvgBaXXTxHD5bxA1y5v9
qsoIJsI6AcsZYQFxEdeWHe/w6Wk4rIpuL5hvnthNzbeb+t8/ICZbk2aBx6BqcXi/vqCReYyI9dgI
48jyfhaVloaJYxFIGsTEo7QKu2Iep8hxexE/VDYCrdVAGujGF4F8gnZThh777ePsNAw4I8MloNPR
dZXvciOvv1qIuqh4i0rfKp9/KrCd8sQjf9SIWL6Bp+MPdqh7HeQt1tEti0vPj0vq3RCMn5+GLZ/7
vCC0oUBZTQw2CRMTibIE1LobR+h0ZKN5Lv2NyAreXlQJxRiWCHJlmEYGzt967ggkxqIaM2qRJLri
WGnx3zly6M+hfvmkw0hKslVAcuF1IeiU0zpoe4gFqUbk/OfPw/v3ixrHpB9PeU33yll+vlfPg9sS
dITszgklX/0SfkIJzaQv9/Nivvr8Ukd1/HIjIWbDVGSavwy59GXzenWtjI/R9EzNQ1PTtT5MCFwi
dAJrTEpkD1Eg6FCn5sYhff2lnoU4B/qhglVmlZlxYpt8vztzUv8jF2MORs/yaFWphtmvG0uLN15t
1Ju4NRHxQIphJfUZdwyZLdYdyJ4TV/3TMf9XZbncgMDnHvC5l7nlu5kO9KasLrwuASUwNTlHb3uq
tmkn4c0QTyNXeqqyLGQI5q8rvBKEaGYJwQ9d5tgXed1IMtbMXkNI7rczok4GDROK12pY2pGxc21h
RfLJ4aAhhSi8zCIMz5YJscCMbDwLmRV/GWqAfKtEN9NzS5Abw9g0gyJSYee7BpAx1NucrOLirCEw
/ouDlAbXUTVjywVXgO/GhEzJuAv6pb4afct+oiFbVoeiWIxt5OO4wVU6gTg1isgeN4SUSIKNDBpR
RZoW1wU9Yvp39TTvWmBQZDL2wQigRvazPPFYv1vmaEBDEKXh6S5j7QUW8PpR65I5joImyTcm/MuX
ove6M1t5zn5Mk2irZ3b1H12PvjeHRNp8znLMevVoj2wLjKKKfIMKPd56YDahE9aBth6czt4kKK5P
YdrfvbjIL3S0LLQWfea5S9jf6ytOoxm7BNDnGwu2Kq9rYuyAKk7nmp2phxMv7rs1fLkWAjPmWuQQ
OcdVZWHQMkJ0km8MNaqLsRPWDlk0TrGs77svkqkojkYMnxdpSdzUnLj4P7tEJYAeh978feLTLMvE
m7eITwNWnVqAse0C+nj7zTF3YidvZA69sjC6Qx6YE65q1IeOW+dnlpcDAEiz+dfo9wQ443D9iiyR
AqxzRWjBnr2oGlHvSsiaJ97vo8k67zefzCSQgkeO/httkrefTDPghdTkwG+sUUTQX7PKuPWNiUoQ
gxO204igekCMtMxLJoQCRDmJw8V3eJ8wzzQZIJhHAWDQJnUA+qzrYRA3eiKkv/dgfuMfz7W8Q3nu
ac3u85v6wdPEz+uCzYPmu5yq3n7yaKzn1FJgJDJtcvcSe+I577B+p2v1qeHU+23AYHTJzaGLZNkU
kUfXchQretvFGolGpGRAfOz2ZLwXPwikMa58u4u/J+7sHmTRz9uhNf2fRDfPJ+rKD9aH5dTIQ8TP
RWV59PbMgJ+IYwEqmrLj4s3TbcwRbgFnwZ6hWThkwI0nKq8/E+ej55YvjZ530cYA9DpaIxil1pkm
iyjMBRjKXdcWehrmul3jgvFF8UjCeXeNaD/vw9zR+nXQ4hNa4460GeOUBfZSSLmeG8Y9nf9Q5VO9
nXqTXUpawntMZ0T161rqqPPLwpXbzx+Qoy7/n2eb9hu7Nomf9LiPh86V6FAFc3IOqw6oJ9arqijW
SFt7vNARvL713AC1Iz7Xs4fQ7kSEHk63BoNjW+E+E8erFVtPV1aDKVWZw4mP9/5EaugUZyxP/KEW
A4nlAX+1AMMfnGBK4TJmf5yjM9U0E10zGalrRc4kkjuexhswng6yfl1p5wpgHS75psawH9e9vMy8
3P8K3DY1MaBpgqSNJGgvCHuDfeUMoIRDh0DwPATrpym6ZUDicuha7VoBonjRRgMXtcSuNYadicgP
XoZjgH4IWrxHIAbL/tGKG1z4PTb3B5eYEEzBXGH4hv55TC6xsnFcwJueXWFzVA9925nPduHnvwOp
J/qqpqIHvyZNrI69LCxzm+tBPq9anIBER8aOfz2Bnb2PkHG8lBYfDIlvwgln8DToAGpI4YwXsahJ
Q2qIdF8emubGzrro25x6wx1MEzKgytkZ9m2KSHs1R3HxTUjN/ZUhM3kxnDLSN7qetN7Km/v8R9Lm
slpNbckm58Vkfa+ipsh5rNHmuitLSy1t1/uV7AguVfGJU8UHry/SeBTRLCFoZI5bdGjiAktivwrz
ZpSXVWO2YUlc1gITLg/xSKVy4ulf1qSjd5ctllIZOQ7bLjaCN49XJweCbCdoZ4hU1S3kQmNTeBIn
Yp8nZz7BPUzmJs/aVrnXPsMZgVBs1M6J/eWjb82qSYGxLB+UNm8/hJNNpVl2dIOL1J72s1HMBzq6
JVyT/uc4ieTu8y/90eWW7ZVtjS2NTJ23l/PLuQgypHVho/CSpYZfhVFpzM9FV97OykVo+vn1/ibT
H9/lRZ+L7sliwH28QuK91wLWCS1MgKrjDLYHMiRBJdXJGDbzQtTnMNX7K0xuatgbaYHlu9Dt5mFg
duutfPxF7m4qde0889MkX3UVRVlYuP5oY1UT9oOWEESEPXnUf1YZQm9SviZE0c6MGRckfcO7Dsse
aVJDKsGIFhuTUJskAp8CZtu7DMB/Qlwpc6p1XfgtGcH5kjbpFHNdhrWZzQxBE6N9YK6lEyGWj/61
irX2EXae/dJlXXHb5U1602Yi0iHPp4GJgWnM8ZGDBrvNK6x1O6D98y+H9TJfO+yVV3avYZ0jYiTd
GNmYWGFvpNTOCuhQtQYNZErCQuf80lA6O5kvsrpfU8n5WOIxs6Z0QeY5OBvwJ39vPEfTVlZh698j
5aeMn82so3lDVOBPvY56sRonuGUTvLMeRmA6cwtd2d/NLVhCzKpVfVdlokNXD2Diu3SxllFgSUYh
veWKS29UqPvdNLNq4AzCua5a0O9rBDhzE8YjURhg6cueptnUjxhYK01b/Nbgnlf1QDbk2iUZ+MKv
mqaHp+FpXwUZGb/qJQp0TfQcntSplF+dAXg2R5iqe9GHcUHHuKPcN5FOrGPmJwCfbLu4mZLOfZQI
628In6rvW81TTxOMfXCpHaT4xdjLDt8GyvZXytRUui6kFn+ZDKgjq3TQgmzdOszdsVdOONIgBDRf
Eg349lZ0SDfWHZG/La6+0n9IS3ckYDiV2qXt9AB2DARTZiiqSt/JIg2yM9eddPT0VZFeZ56jEPkT
Bn2w/QrRuJMtPcuYcUv/4/P36YP3dzmLoAGimY2B6Oj9LYY8c0DQ8P5mjQ9vKc+ufKXhEG+GGj0Q
R+vPr/dBDbkcqhkRLs136t+36wX0096rnDYIK7nIjIoG3inZpBQArrb9/FIf1ZCs/JRSDAcXsd1R
LWUKokkrJw1CmdvVF5pM4DHK0dcOKp2MDWwz+3G24zbblUqoc4q99lZlPQ7Fzz/Huz7CMn5Ybu4i
MuQodrQtWJXtzHY6BKFvgvbc43IAhAMIPu7WDtzK+MCnJ/rBhulq/QeXtqnIaKwhBOQjvL3bPrYr
4tKbKBR5bt4GPePJfiDoVg7kqQexPl1CAMhOHBM++r42um703TTz3h0TyIVRTjXmPFKjaaldbaNv
2AY1OBcwZo17jQ8jQG/QiRMygQ8eZZ5kviWX5vLW0aPVd4CHS8ggYeWPrNSiATErDdAIWGtdtQb7
oJ2oMKjIuYFHmxETHJ2zNaIUJH9H1zT1qRAQ+iMkihBjt0TG6D/irAet0DczSLEBmApwX4dxbRiA
2TG2RoIy4HZoiPoLAbeoX+zYlbeezL76MXMIAYfg6lqw9fVlgcM3yB6RTahS17kyLQFzbk5uPILv
f5YACEDX0zS8zC2W8VD4XfxVUP9WG4IjcEZXiPyabRXU7leUCPO4Mv2RnUDpaWuxVwfuZUG1umDi
quxLFXSqZ3RJ1bTGW0Y+lpJQ1UENFzFubHoU6GJ8Go+BiLozo7Yw2bR9nLNyqVTfT+BRscMXis6V
oAHyDMA5SjcDISTfFQxZ5kxRDu+Brw9/kBBUskIDs/rhecPYbl0MNgWcACQCK2H1LP9jjDVvVUu/
rULCG9TjnEz1dZkkaNgC4Ufp2rbmrCdJx9Qe8iCTC+Z1hBpV1MTo8MkS7QcrLGYpQnPBWcMcQLbe
TBk+dKk3rkZbP+leKjU4d40FRJiqTpAYUMdxfC9SvUtDlUTytw+JwIOLmxPBnleWunc7kQHPwVxX
LyIsm3TXJOvHFYEuCTpKiYWM8b9q4gupdP22iAIJNTda4ovomnF4p3nGAanJElJGBq99CYQBu02v
Rv1LyRCBhp49wWis2H3Poho5DVodS+JPniOsYavakjWo8Vo9s+ikZJlkedujpxzlwZLs6RwwQDkB
87KqZmViVfzFgtPzLNnlqHZ6VRX5tTWhksOP1oIHijoSFlaFiBr7IjbN2TgYcdriuoriyNwWZjUr
UonhDGz0Lqb/yJjOdwAYYS9aOXE9fFcFmey71hPAIRIiyb+OQsNrmIMqYU+MUQKuMJTAlzH00oaU
0szj3lXa+FPETQRxTDPGZz0Znec44G0CPqkFvyleHO/Mz6yq2gkfzPWegB6nPhM0PtABQdz+bc2w
WTiaF+kFWolkgMrkNlrYlNEAkHG2p2+D2RJo7OiluCRN3sSHn9jplw7T4zNJxjIA/Id1fC3ckXFY
UFdNvzdF7XRbqM/2jE+knwz4DQ6KsBEL06Z2mskK7ajR/w9nZ7bjNq6t4ScSoHm4tS3bNSaVpJKq
3AgZNU+kJurp96c6N7FcsNGnd19sII3Qoihy8V//wHNxX+m2tAXredu6hoajCeoVslqKZMD3Jkc3
yS8pkPClSVFsDQ1u7Y2hk617JxCEmns8NuPkyg3kfAfEq5QUAcNeIHQ+1dV2n9KYMoIKwdeQJSEX
WxLv+1o9ov6iMxWMY3j5ZHtv97PonYMugmjZa5FIjEP35CtAmoIfQ98qwbHbG5CU1l1Njwu6Idi5
Oz3p5YDHtV0DWV/+Acv2ut5+rSXYbwH7KCpWKJHX6VmHQRvfMvF+t85QGw9xBIsyDZLvl0d6Z2qJ
kyWfdKlbaIsth94/0EHXdDL2JlLOgjKhII/NhvBLzZnFwWkca080iXPl7D5/Nl7mwiOmDQKX2Fs9
W93K2sbg3duNfjTfcBwors1T/TT7en5lGpeG7Ok0MtRSKdnElYLhrioURfSC3g7ANuYSwpi7ZMyZ
VS4Yz8o/eCWzSTHq9i8yK14vT+t7D+lzpCwGvAvbfbVi8Ue0ofqXIDIlvjuZYc0fcTeynqRhiCsP
eV6WECFq0MECAUIUtybBqSwQCBA0EqVEBZrWdgaC9YZmPZ4xuspuZFwnsDDltTL0nUck4By5vBPQ
SsVb/nTloA6ODbKyWDnuaDzqNX6Cc2L7X2fWzJXv/x38DToSNS8CNMpeYLjTsZxqiPXe7gJc2ot4
eG1wU9/1QxfjiJ8U5NuIzE4PaQVHCYI6eej8Jp0cMn9ucGCxmngguCLBBuwmx1nlyk3jnXkA11y4
8YucjK/29Ld5OPQNju9FuxGV1AP+d/OxKrRuZ5Pe9t9fNUGqpm/Dr6H4XX+sSeZ02TDb0c4TBDSY
msp3eY1NZQu187HqzCHkD7prxfb5bmigi0Q5ieJy4XGvPlhyA4pZQYXdWfS0cLEjN+uYFWjxuUFr
cK5JUalvaOliP2aanf7kiSUk6D9/T0g9ubdzT6bvsa6BaQiUxtToERL/tvxbAZ+86kpp1Cg0A58u
j/XOB0Wz21rI03zCbFOnL1QA6NluXvu7pFat3CcIihWer5qb7Q17KnjqRP/qdFF7pc5/Z1wgZHbh
BcHj/yytn3+24iZ27HZSJoGTQUal6xoZcGWut19lifVYG4/dIe3S+b/fXNk8dLappQUOxWy1VU1u
hGkOPVLKAMfwD55i2VI9VnWI5rS7crN4Z0fmCeFpUYQTyPlmFv7PM1a6p8mGDyVEmrfYh+g+/BJC
bcMhVsVvpTr7xnJGz964gdDS8PKLfedLJZUIjSkHD5O8bnxjIJCQ6EUEZkw+yudqkP0NCL7+oBUy
uDLUO+8SzIET3MbJZfEUOX2XqHJymE8DaZsz1pOYMzdaGBU+wrASiLgKsQ7xQjuT0X/+Togk0NHi
AdfSDNCXKfhnflunKnz8NmhWSsv76+lt/U3HEvfGiAbneHk2l+V4erieDrV6RGtsu2w06YumMUDF
tigziP4OtKsrn8Xy96zHgSO/YDiA3hREp48EMNmbeqbyEMuI6h65E77idLXutWqG1ga9bH/5ud60
WusBiTIF1iBYC0HBasCeu2NmElsTBkOL/3mdYWXVbFrOmCb0Zrt5jFIxfm4DrN32ft13Tzk44Tca
aOIQ0dzB/EwztGxfURYkUMWyytmUY1TvGlVkN44RafWVl/4mblj/Yp+jEVzCgZK4lvFyicsgyWsJ
qkORVhBL4+I5GZuk+9CCrNGAjXpMXCKy3btwpBz423tl5+00QWzoZgiKirgRM/Fe8E8xMHSvsxGg
t62976Jo6GRYeH9+Hkor+a6bsn2a4ANhpplX5WJOXw7P5ezb3g4pup9uEGHg8TBgjWpuGrMDG7n8
ds6/YfAuaJ4Gi89jSawWuOGVFre7JA3llL7Gk1F+hJX/I4ps88vlgVba6AX4h6vDmUPbj/OdSNnT
dZf1yis9LY9DC4R4P5bS2OfW4H/s/AxTtcCcP9Z6O37qubA82jVMFZxAIsmFtSFaJ8f1OMkqhOQd
zO3/JrJ4+2k27A6YvDCzwD1WkzA3QxE0acr7xgvoIJJy3gfNXG/EkM0fSH+c8XmGtn9lQt75EO3A
WFgQAYUfLMjTCYGhjn1kE5AXOyjbAf3PzYdUL+Z211TjpKNbMVobz5DcsPZFrkzvC2Zi8jeeivjQ
R4OccMtDreHR5h/tYgNjzXtB35uWh7J34+Bw+eeeVy0UxCZWD1xsdDgp5urX4koV9wRrhCT0ZKHd
KeIsRTsV8U4fotS/dawMZ/Cqt2RI1mT2yGX3mvrtnR2SnwBGCgmbf99W2D+bMSe8n2P0jz3cnJR7
UWkDMQ/+/O3yg77zWhDcQEdFfGZC715tV62S0AbmKAnreMZYtxgNLZxzle48r0db1GL9eOUbPP80
Fhabj1EBZwdkj2BVqZSqwahOpE6o96qOgQKa4osze+0D1Ohor9WJ8TGBAHRwVCNuAhBEgWujo9ML
JmLq85jE+n03p/khNWhcXZ6Ns9eO7QfQLCxIWpU4hKy+2jbr9aEVi5kPpoYpgAEuUJu5Iuwy1CVm
1od6an0SilGpfemqwcGlunThqFz+FWfHP78CkrCJzQTfJ9f408Wn4k4ryRL2w3pCZkW66HwDkbqj
c65Fm3JQ+W2cDVl4eVDrnWe36BvyaaIl82mWno7amfGo1WkWhb20Jcigbc/tnroVT2jTQvUdIjvM
rD2xPNYnM4+SPzAq5S83Kcefo0SBs2ksv/2L/UbL9m5pQYRdqg+Eh+VC9MOs9UaHvza7mMN3xfjX
GyHHs9+TabyPs2h4GgdbPFHEEuEFyjri9ljCad66OC0d/HTKyg3GS9NPx81qPYQDg0vpoGMXMOvY
1d8MdoZ7rR0rYlrJasV5nN+ZfKRSHpzbwsN89Ur9ct5GoXuAPhJUHZSAbsIynf98npqhC93q2Ki1
Tuu80HKd8a+yW+ig9qLj3CatW/2ExdEVzz7pKu2RJpL7InMb5vXlN/fOcll0gLS2AZqpjtfLxdaG
trFIVUu9rNlVqhQfusXwEi3OHVfJBKfsOLi2Rs92J2oqgH08/WDuLSfd6eMrOWEPVpOZhpmCJBoe
b85NM3nQWC4/3DvzTPFmLolVCK2W8/R0oH50m6YxZp4O5fRDz/m+1SYnPtiZsMPF62mXBVIdg0Sg
anD6aQtoany9/CPem2FqcbonfIxsyKuHhZFmtb5HyJAw9BRULVVYq4lxO+HWGuau3R5hMCfXzD7O
bjtsApgYQrdlfjEVXI1qQEuCIzrJEO2edVPNKGJKnXhpfLMJDUFDcSDm5YeopH77Xx93obFBDQE1
xXBhfVQn2IlXpDDKELZ58GrSpduSVdLiIhpk5YyVjJltCRjU7Cs1wtlZxAMvC4rDgX+CNUAh5qz0
nKiF+W2I/BEBOrkDVq7fDB3OfSRz9z8vP+dKfUwltAxILcT0uqBQa5qGsLWoK+dUhmmQY0cgstLZ
RWUWtQtbw//rxUhB3EyUBAwZViu3hdepR6xboQakptD7K2v9nIm1/B5sNUCP8Z5ACnu61mvNSybO
N9zUiICo0p2IBI4rEJ/7mLRTjUilZBaVu8FQ2AmwTSeye+tUmDjhENlGZDIBUt3poh6KWzKprDxE
KCMxN7ChmVHdu7gwsYkbzUEUI610U5uTP3MBaekWbjmhiVSt3zVb4nATYZcTBm4hCLWKQQN37aRT
med1as/3BFlnr1oPDYRINo9YLj+S8jk3R3Tjma3zo4h8dT+QeR59YdlYL5Y15QRijm3yVdfyCZM7
OQ8GvRcDq98p1tsbWRemPDRYjr8g8HAe57HEucegN3gMZp0QQ4yE0H+jAMGLw2mLevodCcBYgA40
KyaNnyol6MGYsk2Wk/D6RQQyPXgFOmJiRcekJjrBUu0NlXq8N1KJtbTFTeW5Gg2aKyiRZuuIiAEa
0mB1eDbnQ+8daZTrWJg7pfqrAiHa0G5T2HqXF+FS957cvnjnLrcRNnAQSshCp++8iWnVkeRbh0JT
w1Ewh9gPZfPRoRVy5Yh/5/viaKemxSjK8Ci/ToeSeulWyk1FiNdX8pUAdZqNiQp2XYoNo6gn58vl
R4NVfP5wgJsAy9y86W7qq5qibWo7c2KzxOFS97sXDO+q18KvCMka5EIA1EbN+8ntPKIDP6XTK5Wh
ZX7Gl4HYTspC/VfmyAn/A1nU+raeB/HXMLtIQ8mMlcVdH8Xdcw6M7OFRAfXyttD0ybwfq4qUIU1k
TY30yRu+BJ2ojZ1wlWvvMn3WqRG6vPqcYf+dbJtWAw2dJm7kuwGa4XMgXfJ6F4GB/xHbe2o83Bax
LotgNwkMoCxUSL2HOGnoZdNvBx3VGQkzSUFwzxJyvLPH3nHuHfIi2iN3/eDDVOXt7yKtsGzKzZ4E
IxIMxydDKd3b4ZoTx9uxs2FXOkGvfa7ZefTQi5P6nqb1EsHUBrK99dq57LDEB1nbTqxzZxs7Zf09
1zrE3H3n4lTtl0nvbp3R9Y5BLYmdySd4BexxTkxJnywJclAn7a2geT7uVEHTbOeWXIn3EVYLdjjP
rQckXo3VMS1dMt3QNRm/Uy9pyxc7HixnN3U6iDggun7jDi6uIgRFZQ1xKnT2NrmWaL+p5BozxGky
fiCZyP82doB0/J1Gaj/aOD2SPATlqMeV21HRk8KoyICOlXvGFq5K94q8wB7oOVjpH2nmrf95woh2
OiRQ0V14SyNZC0UvbKRjNDUp7MphIiQSAtV3kQTQpbQAthp5sWQKdF5xFKRLEuIQd2Pxhc9L5h/E
0I1PRewZRagiFB3EfOGsic12Y+8lenjCIAypjQ+BEedfJ4sE7UPXk6yDg4yrdt4oKntLSSyJ6Y3s
QeCGBVi5MQqXDkLgaNm8UTq+lgcZldgJ4JNJRpLkH+cgAtoph6DJcdzl5oJ1aZna4i9N5czfo0fF
T6IuHOdHmk/BRCPAoIcdJdb8GEfe/Em2uv4iIOhIzEziLIV4FaQvjkbY2s6ZpMSYc0JPReQMP0pG
NBW3iP/UI9Sl+KeLYCTekGGYTmFbNdqHMovB32t0Y8EGG+mufpJxIYonq3dnQlOywf8JSze3dlkx
qpc+7a/tDOcF1eLSF8CQxPOLbt5qJ1JmN+lMI3EmVZUAgyUznvRFdyQBGZJVN5kvGFnNV47X97Y/
5g25FpsRi201KG6nUTO0Ux1qpJdtRlTAoYlZ8t63J/Nr0o7O4fL2985Dcm2nNEZswQ4fmKfbbd+T
qlbF7Oy1GylStrKZprrqQyuT3Y0XDS7QHyajlwd95zhZABbk0/Qt6SetLgO5HCot8+w+RHaffWpx
O76BaxPcQ7BJrwz1znwukiwEWTDWuDGuns9qEYaSYtaH4OXjpzHAVkhF1W8fiegTkNi1tvo75fAC
TC99Stqy1Gun0xk7LW5AiUVyQWSSaEG7DmiCPMocOG2xntfNdo9uubipYFx+uDyr56guHbqlR0rT
gZoX8fbp4GmTeKPVZ2PINdY6wrcobhr+211EDR2CA3QhsYvavusyg75EXOyswoA6KZ1xy800tzZ1
5ap965qjtWkxl925SpR73ewcf3flpy7zsCooFoIzfCn8Nll46wsTaa+O0xMYk0hZfEUzF39Aj6e+
2E06exs8w8fXFhF5mGiWQ4rN0B3zPuqurI1zxQYTxjy9kZ/pha1rDUT8gVt56QDnqsjzg925cfml
jOkpYyhYE5LeEr71OTEk+YJDmhk6uu28fO6t2fgWc4YsMumyeST2O/2VNal+O2eo0ODyF6BU9VgP
3+BCR5/tyJivVC3vfLYw1SnDYayDBK0RsZoswcqVcxfWweTd9XBYCfFLhzu9qZowg7V/O895eaU0
W+5yq5cGRsxVhEuuQ3NptTdhiFoKDAL70PMzuTOdSnytm9i6ir29szjYbbEvXtRDuOitFgfMkMxl
g4S0VmMpt88mv3oV0owffTnaMGw9JY5l23T7IrHbZr9Ux6TBRdX/Y47pCsPQYnf0aaudfk5YJvc5
aR192AYQOOxRN+7EnIgdUGV2X8n5t8GRdaXQPt+uuFnRZgfiAroA5jsdEypKEMQFY6Zk094UfaJ+
pkiTfXJzqoTAtsi6u/IlLn/j6UvlUsl9FokwcKLurzaNrHBdDGBnNkjM+I2drVpSyZK57ndMafLR
SHy4fHNuQj6sOycFGbOJjWuBnL9reW/8ufJzzt89Ogzuu5x9i2J5vTFwhS8jzHgxZI2TBMkYW4Q1
duVRG4nudCVGARXJ8A9Zri9C2gCjMXjAr5d/xLmmHVUpm7jOuU+bLVjzd4JgEFJpZA31BkG/YTND
7d+aZRXcqYBQSKRQGj/ER9OscW8V4qmdlSox1PXtJy92TLUxu3iINroQ4jVyMWwPM6MhtWYCNHhV
WoQIHoN94qgqUzPMndVpnrvJ7cS85uSxchpc0AMX+Te+z28tAuRTpwtqAAZIY3yxQjRFJe3+mTAu
4psyjiaLyVPGxB4rspsc+DKstdSwoGVCw98giQL01HHUaLq0vvFkU96mid5QulrN8fKEn9/AMGCi
hbzEeNOWXDcymm7C0qPsp9ChaqXZU6CIr2pYezirfUIkMH0cql6/KaF2huaQiSsf+rvDA8xhqQZ6
ZiyRJP+ipKBU2QTrTYVuMnTTZsgs0qGU13vRfekR4kQkPD1u6LvET22IXYDoCrM20q6c329d19Wn
SMFJyw/zSZoc62mYHb8AaoPiwjHU+A+ymrPkPjX63vgA0Ra5UUyf7GMElPraaElC8po5DjU34zK4
Dcjtzo9uQrIYb3kktTe3fRwgCvzgOaZUO6UbosWInAq0KhDbiV6reWNFMBGQGiZWS3Zuqv2orAxs
u9Jbis+pskuYxFENwm2MWnZsy9wnj2pIeAtTD4FZCSe5I8Ozd4hPRlK+y2KSLszZk9G+GvHXwJMl
zm5EUWVAo4keBZs6T2Z5O3Su/OHjwP+VwN8lyTDJ8+cxsvOblsqKqARFBeyTstccFKbS997gYlO1
WL1e4QaeV6IQbRbDb6o22BLrkoloMPCjweZLd1V6X9lcWopassjNutpfXuRvpebq9QLG0zFZ2D2c
Ksvx+g8YPwbk+Q56RIJZYLZ2stENLmEETjZxv4ky2xRhwl2/fDS0GCN+joG+QOE4zd4vQ4pWv6nc
XiZfWIr0Li7/tHdOHbqHaLKoGwGO1yAuDMy+lZJU+n5OtVcniaodWov25zjIb3jFzLvLw71TqJK1
g78oOz2QMW4rpzMxtJEO5R/ERdPw9vk7DSOAWTTqXgYZfyj6vVeQN3YbdV1T7gLOA7EbypocmmmU
QxkG6F6GbTkMcHzr0UWG3swWIrFcyOHjEJGEPsBlv+Y6eb5UcKdDF8GHCa2Bzer0R3tBSjpWMZMu
RtBFhBMPWRe9GMe7RiaRe2WK3hmModiTFrtHmKurtSI5W2JlzhgFGa13m0+1u/N0Wl0x7bUrQ53v
fpxx1MDL9gcE5q6quqqIHMC9ioBnnRxE02/qH1hqG3u7cGPCSLyyPo5UmXvOzHiLSQ9OkpeXw3kt
C0gOX2ppu3Mf9Jc//+e78EgSoDseEI1GYU2kYeR9mYIatw6RYI+nQT0mLTlyau/KqfP2cZ98kBaI
35KWAOGQg+fNcPOfgROsjshVxPxCTMjJbvtY1x+FnPP8wSknvSHYWTbZwUR5hiRlpAbaVEOVfXGM
HOGRXoz+H9q8yccmp47bOzntYQ54SJmbrG/IRS9EKgmZ83AI39gRm7iGjhvdcSvjCM8P1RHIOOPO
t+1rG9K9G/XOL1vr/JdakNW6a6Dfzbckj0+fCJIC0vGrwEFJx2/744KZD5spGvphA0wX5zdSesnz
f3wvTA8zQw8cwbUXrBc87MfENuN0DhcMKsfRpmxuRCeNOszH3vA23Ygxsj9oV9W4y4pbvxdY5xjj
23A/OBFPF4SqyKgBlNXDyRxJwZsiU3CSoMNBItA7+XODKT9hO4A2I8T1Sb1cfu6zb4/nhl4GK5KG
pcOV+nT4PEbsneSSy15RcMb5zoQEMDP2s8+9/fJQZ98eTRT4lziVL1gZVf/pUKhAISVVgimWVblX
WT9+JX9MkfbkTmOIBaF7r2xuAypAFxMkUXy4PP4bnLSaamivGNjhe0SXeA3sp6nORSpuSGEEdVoa
ZiOpnlpQtPd1ZFT+bqJnSmqAHznHgkwlbWuPFWghJjNZcmR/Z0Fye9CnmyEivt7W1UyUQVKYWVg3
WfrZFpDjbxW2ax3eMlm0L0mp1HedXpsq9OvRbLZzVzcfZlM539MqQfyO6tx4amM/hnQhSnllTb91
y9YPbEPtIOmDeQfWW834aDRWHzlGGJB609zqmmH8niwvEY99EgOpYzVVx/uI5KqfeMGN3h2pV2ir
At2bmlC0yjuUUtjxIkybjxOlYLQVVUGT4vKLOdsT+eTgVWC6zEXEh6h1+jOJLKsiZS0otUyQ3qPl
nxfvGd+fHoCQ3PHgGQQWbYMWfsiVoc/rFMZ2HZxnmB8C+vTVokR4VrEtdiZuMATJb5VK/edh6NTf
3uj1N/9p9eLbIMTwcrxH4RRGA2aYxK82Wqototpr/u/n7XV+EeRIYDX8CFmlqw3Bt+I683VWqUXX
7FNNrNHNzNZs7rwqC45c0urbjtN5N1dN/hQMs7mbJQXVtYlZDt3V2kEqz/fCfXlJ7VhdlQ1ktkyG
0sMcYq126wVdIbd5Rwm5mXRr+tV4uHuQaA09ngQ/Jz8mHazPjd43st5oUdJ9ZCvDX8FqUWhvBY1Q
+8pPPCvkLK5ReFxaFloC7wx+NHs39cvas0MDZ8zHGoHPlk/V+NS3c/VcFE3x8/IyfWc8DA09ygcq
Imq51deEzL2HSYk01W/tqNrGGJHfZZqWv3rxkKiNV4EkXXnE88MBjxXAoeU94N+63jLH2kmTeMrt
UPSEyEi5xH/qZY5tnKXQRmSZoguWRfPeR0cwX4Fn3lmJnEgYbNGeRKPlrpvfKKsnpOKA8kMCXi3i
wFzcGBth3MksSaPQKlV11H0UMMZoN7dZ2utE0EJUvXJGvTPxXJSZgqXfy3VxmaV/Spc27xvHTx07
bHp2pw7N+w/Jvbmgoij0YTsRjW1dOavOj0V07wAJNEQw3Dov2udgtOw2dsKJFs8t+F1f7epCaHfC
Te18/58XFrimsxhCLkSDN/HuP8+X1yat8KlkML8HjJa1hmtgET+otPwNBaO5wtlfT6fHZC6gG6ew
T6qGv5pOzypL02la8ndnSK8BRo+3yEGU3Blj5Nzi7me6V5bxeoN/GxFvOgQJS42BGe3JC8TNhG3c
0bWQs8O9R+ffYTzQ1k86Ri4I7MmClH5/jTAKvL7awpZhXVrcNELwaoRtfjrsYFaRN2WkGWGPaT5S
vQbNvpja6cXoYcBtmqCzftsEA2NO1dQAMlj4GbcBjdBuI6OIdJeYu/RH7D2QXg2utIgx6Or8pjKz
5IkssmlJObScZqukij+1iVV9dumQ47up5/3vEZPDcR/V8aKIrRL5o0v1/luJG3S80Z3ZJfB9dImR
xFFDL7aqS1GD1JTdjzPB6H/msiBPPO4Tbz/C6tBvZTb1t2bVenhSDGnyPUlpqW9qrDzVRpe112wD
NQLMk2hJ3eLLONv4WjMPUDAc5Be+JocfMWx+sbSM42G3lDr8VXDe/7BK+mhbzhTVW7LALTLO0NNt
E7ur/+SJgCeSsZ23S271lIV5kvHgQmiRvYMZpH0MaHMmYaS87F45Qzxvx7TqbgKddx1muR1grKRZ
2S8uBlhjVCw0wq8DVzxHlJ11GLUmbqSGo4x+QzMXrG7srfxB00k7CpExJ2iSCxNtcSpLqITSELGJ
UY8m50dMfWjg9WZLMOVkE/S8icEn7wV/9hSVMQaygTkQID9VFfeHpExbxdWqtfB7oT2/H+pm+ONK
n0pwymz5UtO++tMNhFagiR99GGRdXL+YpSDB0RpVe4dYNCp2sENGTFsyI/nLzmlUu2xyG3J2+olQ
q9yKcItTpT03GJFEmBxltNK/eb1uxMes0rNjZHoEqysD3tiGcqeBPir0xVvOxrx169R1V20pNyYS
USPceGiHxBajwVfc4OKiOV8VXWDoDgMNGaTLU4VDcRzAFc/MvotvrN5wSRoPNOFBLBomb4vFrvo9
69ESQI48nwSSMi0eeojaeIT1898sipzfPjSJYot+ApgNf4Bpx844JPdAt/n3zMn5csmLddW2z5PU
JWqzcX/VCn/QUJmDd9/WQfaTiUNG7Wg4OFzZPc5gXVz6QEpx6fcQQ3AarvCBfulaZGNQ7vEemKCK
KBez1Zl0gOo2HcwmAHqOuEFw623+6lM8JZyJqvyF2iP2drYcy49pS1D1TjW1f2yahZeakLKD6HgA
kr7ya8/3Olhi3IGX2xw3/XWP2cllmWKt3+zp+hnbuoWgm0LC/NEX6TfCj194SP3Lfzs/2Oe8/+tU
Lc09eESn+9xsgxMpx8X5TZvrXRoHiCllTbqA0tS9zNVwpY2yLg2X8ehX0KtamjeYjp6O56i6trRC
J3gJKnKGEN4Z7pu6iq4Ihc5n0qYzZLKDY8SyTOXpMD5wPVnAXby36JkboRbn0Qf66167db2hOwxZ
ngEQutf69e+cGujEKS25i8C8Xt9G8EXRQM/TZN8NcRWS/GocsfixHrmXy0dyqMiIvfz6zkiGzCf+
5p6/xFvRClrLfTwMoKvYtiLofaYnf/bz1L2m+tSIMEi1LLjziWs/llaF6ZnAUeClGyLEubohyFTs
2igqvnrShWBVAp8/5hUqP8JtA+z28CEKnJ0ZS63Zys4wno2gNLutpKXzK6XnXe+rZqJnr+gC4xyU
ohDfRClmqxtV5dadFpX6sMEuWH0AobPFJohMq9r7ytHvk7wZFs+Nwu42GroZDR5WWe2pxFgRZRkR
tlt4sGfYDCFYkiNbWM+9Ri7ZBoFv/83NFTyhutU8bTfA6TfxCze0F2K105+k0+dmWOBo3W6J7W0+
946a+0PEnkX0i0hNfdvUHsaGU2FyZGUq82A8RVYqd/gPGiNlceWxL8f4gYgcMs0ml4lb4f1qVo+R
EU/DTq9o7y0+hHMWgj2P6sDuFfwWAdD0ZnaAobczsTu/lF5UD0UT6P3x8js/k3ixp71ZEbCtcUPn
AnO6uL3WmSKDeIj9bCWms1XViFm77xIhFDtYXhQO2W0CS/J9n9TGjZx7bRv0eTRui9rHfNMVoz4z
f2n3p6oshcqzGbH+5jZadqn6bEW2dxf4Qg0bV6/T3aRmfxOI2NpiYlRthWtPj9jsVWqH1fffSav7
KyXtm8r03+sjz7comsAa0bDRyFnt2bWPIUzfiGavuz2uVFYd1ccpb/U6JOIavFAkhlttTeCvMrS1
aoCMqpWT2lVmJ52tVGYrNviSF18ge1U4Ho6dG31w28E9jNFExcbizSAF43P4nKJZIMd0MtqGBGEX
JoMPH/VjimSle7BUMNNPnWqxkzhLzZ/6OrHSD2ZiKRSHtgdlPEmR/JXahOujHuV4S9nxn7iPnW8O
fLkUeXAwqdvcLJofM21xrJ7jjkYh6YH0l/QhoY/sZzGZgtrU/SznIeadoUrFKSUzui8oYO3iULHr
f3KLBToNjLyUN0Bg3jfuH+Nw68A6HLc9NJDXfhxA8r1sTB8CG2ozFUJZ/RVJotPP4gjAdTtW1U62
LF/atZF2wL5O1yBtzgndBK/o623Rwq7bUlgML81kTOMusfJe3BjC7RMEOgWmOXEbFM/dLOr8MMLs
bDedwZe+u7zC31gZZysAXB9yC12ns4g5Uc6W3xFLtrcyM0l2eWxaFPy6LTeRi+O9R7S3hw/PUBwd
xQm/MSbXea7hZFYHM3Ena9vCev/eFUQt3A+WMMvHaZmODX6slcUFaaidB/SZudiy81B6WAob4Y2Z
l8gY+WIHqls9quoPwRB3D4QUqHFX5DF59pC1NG2nx5r3pxOF9rEMhPvbckscIC9PwflJgosn3j2c
ksAo5GmefuMTEkuvslW+J9y+ulUzxmpZDKJcEWx8AO+Lr1xaz89lxlvU5lD2UQms4b5hLMQwNG2+
N8skMfBMMir5EBTFfLj8XOvLMd825yKQNYOBDK39oR0jHvGEd7L9gDfTQ+aJGv9OIT8oYV6LI3tn
KBrE1sLaoF2DcvN0CuFVAts5U7GXUNAOWBtC+Zau/xF8RruisXgTgK4WLLqDBeChB0BPelVvRGaM
QtRP031XCqfca9yMh40GHfIY04YPHsdh8v9EhoxueoKUfk89Z0Pfd/DP/ax3uWMVOIxuM91RaCdn
NzsGDR7Oj1Hmz4gUnc76GORFz6ncw04jxw5L79uuawUGAZoR39ju4PwdzKBHXGf0GA4B9/RfW8de
RKflTL9F0SLutrojxbOqpeWivwIfvY+kezWq4nzpunxHb21SqJL05E7nvdVqyINNxyzo2lRthzHo
g8+Rp2l3WiG4H2v+MDpXdowzx2kwvKUF+GaTg8RzzUEi68LQ5ThW+0zLg2AjO8c8yEw6d2Wv6beo
lp1jmdbVBg+z/o+txUpthZ+KbWBVzjEgQmHjYLH5IKrZ7LG5XYy7g7KApWvofbUxpRVfOcXPK1QX
ypTuQOGHwkC5eDpL7Fuc27DiFlaWvsfDFNqQhH7odGa+FThYHorJFle+8vcGxQ8DhQz25bSxV7tK
QuCHOw9+sWfBeIexszDF6qpds6QCNp4o7zovuZasdf4ZBphFLIERxvK/9aUmavy85IgRe8QQ+Anh
xeg8V14BM6wBAry8uyyVz+lniMAS5Q+MMJ+DY+28aKMhxCBJ1vt5boJQInoK6mKPiN8JB1UGjzV2
gFv0Cfrr5XHPnpGGME+mg4kZFPhriwflsnM209juhfKfgRyyZOPbub1Xg9V+ujzU2StkKFq/RLDh
UM5mv9ppNH9CqzUZsPkKQ91XwqvDwoq8PSBT+RMiAKiNF89Xbm1ncC4cL9zzaH6ZWFgQs7daODZn
gy9k3ew7TEA/JxFhlcSRIM1rZDseSsdY3HeSjj/n5LqlF1rt8Yjzr2yz7/0Mh8sc0RmwzrjYr7o9
ZTE02BUkYp9kqfYrMwZ/C//CDZWD1ArsbLTv7DrTLLR8frHpdahRyq+aK5vN2QYHrOvw8cAD9Glz
rKliim6UPjtzv9d5BQ+9COYdk+ffGEU86vwKkq02l1/62bpmTXM9XewcOJpZ4aebhUEeXBmlqdxH
pDgdCxPAExlJdijjaX5wgiVYpcfKmu5hceUifb6ysTKiwwvth0IcKvLpyENv2WLGGGyfuogI0aqZ
/W1NhKpDJZZFVx7zfG0zGJptPiAWHHDv6WB8uBrZpFjL+tKyfkA4MI5S6jWhSua4C9BG3kzopa8M
+u4TwupcEjEX25tl7v9B0MVg0bsnKmvvA+zsdBONftsE5rFo8u7K9vveUJyLAc0cYEdIu6dDVTkW
l7EZyL31P87OY1dunGvXVyRAOUylCjs7x4ng8Fk5Z179ebj/wXGphBLcaLh7YKBZpBhWeIMa2/4w
jD9QGBy/mJ0Tvb29YTa2KFsTNS7UNIki10Ipczz3k5Pr02nUzfF5meb+XaRBFWyA5HwO1T0ExPX+
BKYkX19uXVpqr8yxv9YQoq4CmbKnraNM+S8nzLBkF6Fr+65Fa9rXsQJsoWy1qMYvlvvhX+cKoxZG
mErwJVX6VnFenHZeD/iQUFnL3XPMqedWwqDVUYvwCW7ifxiOQ6/BaZUYsDUYhpS8xdq2yE+iE+az
KbrFnxt6a1bkZN8mBAeOt6d3fSioS/EVwcO9hs6rTSMjyzGubabXwa6xB3t+UMshPDTDUPtapymP
5Wzswaq2BkXbVoJaACdA0LjcqQVhzwwCkbdzwI52KT33jJzNfPRoSpw6s8qf7HqMdmZ6fTwMPIhQ
x3BAtMNXXp3E2lk8tza7HIiQnr1Rahd5ELbVwaOjsnOFb80P/RJSTBvAL9i6y/lFraNPZMz5aZq1
8anMyP7CvEArNi7cn+gmTSApd3WhrwADIPiAKBB40QWmS78GcAEJcoQirPxkR1P1LpJ62WdR0BIB
EaXfW8LAMwFBVroZaIs9J3k6+HXhWT9dTI0CgU75j9tb6/rYAmejzCJl5GARSHvIv68+UF1ROSBt
evIKtXpbLnAxB4MMRDMLZKncLj46naEcvKp1//lTyyIWkoiwFtjY3mpTx6RG7oLxx0mts+zz2FFL
sfRquE8Sd88f6IoXjjQZHxmIEsoor/vqcpZWj08f6ayDwZTj3ZF+OS80ksRbqcp4l48WThxpNbin
KTWgiVghPNpMyz/npboHqrm6lfkl7AFPqqWA4Fs/4ygBOXVhjQ5wcVBBlT5/pPeevFu6CLeqwrR2
3u6rz4vvtyc5XQBjiBTXaJA8LY0pMuwZR7i5eQ9u5KnygBwoXVM/IgoQvjWrof05OLpyd3tfXc8T
gLG04Cb9o2VrrQ4yi40rUirUUzNUFg1/8i4Tqeo3Thb9yEp9Dya7NZwGroI4xaVgtO6BJ0jZ6lVa
a6cePTm/goR7xoKDHtVEx2ccauXX7eldh6EU0+HTcv+j8g4abHU7YtmuLrYitJNK+eet6U3pmyGy
k3MVEwT7Sz42fujZpOVpVnxd4mIOOtVEt+/2z7hiX0jTJxzO6f6/ph7rSzqqFavAhVE9dTgLlp86
1K3tFxXz8q8QQwDDeZMVTwdyrd5EZLp0T/gwLfUTXUE8ITFSEJ91h0N/bEJDE77SqJMV4BHTgLhe
oNz4Xdngml4iPFygaR1iLFVGkLVwWUiRtL89meu9Sn9CcplYVNKLtXImajB9bnWTdqoAmC9gqRzn
0wLw7E2m2OEdLaP0mKCxdcjteQ+rIuODv5NGLEQgYRNY040CMbMmWfbABwa8qUSQTYYeRJVrP6T1
WO0gJ9YvjhxFysjxxcBGQZW6vIVmhAHMNlZFUGq6+JU6yfdytvOXPvGUZ3oddG7jdk8F6OrB+b9B
aX3ChoIptpbln1wTDsJoiiAieG9og43Gtyp0m8NsRvpHrUU7La/hQAbJtCQfqt5zfeEt5YuJi/C5
TcZm52LYXARCJsJt3lwEoy4XwZztLMY/RA3YjtyzzqsnLuu1AJpwUXUoRuPcgGjZOSlXOHrWgfo4
EvbEqCSw9mrxrSJs6TH2IlBwkfRDo/DOiqflH43JS3+lDfiNtIbrv2guuhu5Ti6J6tDyAv6sOXkh
qGHTKYs7hBOBiRV9/nWO8MyIcjfeeRavxG3lD311c+M25lVeW4KlVTcjXA94sDV758k2aIhHyPOh
lqZEkEvs1gH4mXsq4gTxdGrNzD7g2eocHT1VPoLkJI7p073q5lUTXf4qCXAEzsdtw713+dk0paJK
FOkzNoy10x27QWtOlMfV91USKuoB2VUtOsTKQK3SREpF8YtaHe6B+in08MjHMVFSFfWNgrjg59pO
jLfUHhM4XRZoj9Pte2QdQ8qfymEmmSNLJkZffekRpE/Zj9kCnC/p3qJfnjwMeKEcBtveC1dlpWV1
b8i4ieE4WFS2Vqsy5TZhWQ4wBIFD44Mn0EcBaho9R/k4/Gwi1fQBZqXnMWz7O0+JnJ0bc2umZJIS
nyTDiTVLxo46Lqkezd3KEL/jMga9EmreR63vzD2hxasQilWVwRO1LfnUwAC43AAtWTHcZq5IQwxp
EMetc1Abqj101zHdwokI/4cqc+45Wfq5AO3rZ/O8NH5thNO72x9YfsDVqkthM0l+A2B39diPHtqS
VdQImNiiP6W12p5qMWN6HPYIUbTC2MkUXslkVwPSEiGJhvlAt/1y7gpSXSHjiaBHSuhenwBxv1jV
3NFQg/E5+G4XgizMlY44fiiH1A4i8PI/Bgu6oG9Kk79jZqQt8hqhsvwcUwUVkHKIURMdRhXR12Yg
LAU2ZLbfMbs230X5XHQnEdX9vWX31rRzBW+tH2BB9iylSu7gVf0wWjrPQnBnoXdZKn432dnL4jqd
P4G8D0QWmi+3v9fGlU+dGyAGpEUipXUsiO9AGqVVtWCR18yBlsfZUZkdnD6apkCBXfk2RGn6r3Ok
uELYadMdJ8pGkufykzUiAgyGOg0Ogab7OIoCqp+bRXcIhYAhIJvaeV+u5ijHk7VfiwYQyZ0Mbv4q
fzSRmESouIynd8oTBiQTAuTlAk3NshE0q+yjqLp+Z2Gvzv/roAxGqQyv9LUtS4gvtGlkuJ7RL25+
uDUie12rooorFc5vf8OtoRClkzhTYPZ8y8v5tSmHYEaJCrQ4nBpjFqd4iK130F7SndOmXQVjzApx
NiwIZCWHRsXlUDUGRcjmQtYswlA8UPKguuKxtodMJOFHI8zKAMWI+rs9FuObWFuArfGbgtIu0JII
e8f61TejecpQsdhZhKuDg/E6NCjw1NQLeKNXsUurN5MeVllFidDwPpDkzUcbBHQQdnC+RoR+dmru
GysBiti1USY06WKuWUU4kyD7J2jZp1lGM6htzfNs0ZO//Wm3ZsWWfZ0Zp3R9s2dJuoBM4KhgtA0a
PgWr2UVxHfRVh3v8oik7q7ixlZgPFzepi8MNJGf911GBI5blFsSJQ5xm8xf4rBV+KuH8fnDcvcLu
1fvMB0PTkTkB8qfZvCqauyABVFOAaoP/hATqlDYFUuOz8ZOjYjx1mMm8oN80KqdGsdKjCj9hZ223
fgDT5NaDMgiob3UtVL0aOmGJ37ntNPMzECLlTdkWzR0Nv+gkEO0NxDInDxMqajHdxrk43f6212Ev
K/CKFZKtAwLL1bkld616zYakOqV9VR1tc0jHM6wRrLCJtMO7RiXXeqDyQN84RtLIOYdmMWGiDPbW
/JOJsjlBn3HS50bk5qdmoQDrd0KJv0coHKJgOpbezs29cZNe/OLVN4uKUolacvkDBjndB8dexnuY
bSk8VxNoDuLSH0aTmPz2Om0NSjeJg0aKwM6UZ+SvPcnz1U+dYxD/x6nzAjfD+bi0LVpTWpZ/qqdc
PFbmYH66Peh1bsbHYW/SteZehayzuk/Qb6D0pxTVIW40L/6WeEixEiNEYXkWQoM4GaZgBw91O5r3
edxl3zth9ckRVvs8vxVtiM6TCxXtw+2fJffkRbQjf5UHjYj3DPnGtW5slacAJ2OCm3EqnNM88nYR
lOj3embo7zI8zoGoN2Zxcut8z1l36yoCeyGVEqWgnbW6+rU0Uc18yesDct71b8B62nlOeuuzS40b
T9dmp/i58dWlJTrfHG0oPsEqpm0wIstj0M+HLmsQyxBgscSYAt7LB/XIlRD/Quxwzwtg4/qjT4GO
D2UGqSSyuv4mWwizCRk0rdzuiFKzesoWVNiKvNnT/ZT/q9WXtHlMZXAAAYh/Lnf15DBQFUb1ISLG
00+Da5XxPWIqu8Io8rusByIkJ7em5QSSYTVQjfZL6E50WUNDwsfEktrncQi7p6ntJkRpZuXcKHUW
hDENUn8qh/7Zngd4/WVU2D5FiNifND3dyRO2Pi8PjSzsELlQZ76cfrp4CMUNGgJ+gPxfBr3PAgUs
xl3Zht17wHPGU5tWO2d6a8l5+KGMyb4Jz9vlmDCfc73E8OSQTvjO5FFuPztK3OwkflfnBGQkOSci
BPLuINW9HCWtTW0qEAENZOT8ommHFCGoVOL89FEbdu6DjcHQliEkA2nLJ37NDP+6G5OUip9C04bP
WiYBWEtcY0P8UOZ5UB8GcE87b+bWeFw8UtNfs6XvwuXknFrvdHV03KDCcR2E8uid6XPaz6pbNkGT
TLtg2qtvBmJLUgHZwGDuQU5dDijoPTj6rDOgrkDbUfLY+QV6ZI6OHR6xyaFG6uENaCrsTC1RI46s
RwiAxVAudMS8kw72MYCSc1rprXFUMJ0N7Jxr7GQlQ1yecGyN/8xAhj181KLm2BjIV/t1UmdPU5LU
4xnn087zqQ7UezIaVweAiZEAofoBrl8z19V/A739sqwLN3AtBaabDhgWQR74jcdyqfWzhorjybB2
dfKugh6GJeKhKkFLiQtSrvdfG0ald7agG+kGhAst5oazHZ9xMez7gJqj/Vzp0JSAvHmHuVs8ymz1
ngP61gelREWhx6D1ba3vvWJRkQ+3+AGmdGS7c1MHBwtc7KM9MeutgdAAoaiIVRqv5uoBrxUy+UYp
vGAswVabvT29ryqr+Hz7Qd46EHRvpBk0FyxLe7mek10Zar4suInqTv9em/CXq4a8QmAiUe/7BsWr
2+NdvVB05CStn8NAn4oO6eV4bTyM0M8KSF1lRrFxKLvqqUdtWPMrvWp/3h5sY49ysbB2r/vUW6t3
TFCAkjSrQqo3WvesGcsfYUypb9bZcO+VefGUs413QsyNBZXi4/icgt8hmVtd0guyaGQ5lhdU7ghj
bsYIPgNeGyg4j/4Uo74HZ78O9OSK0qMBF0F7A+zr5YrOVoYfB0iNQCAbBQS9KHC9IEdvhoK0K0MA
P8rxa+lbmgBz6zRwhIV3tqd2vEPrcU9EZHP6BHfy53Cjr+EuqBaF1aDHoQRoDOdiJKCb+n76XsTO
V+L55HT7C1/Fk0xehnSuASEHvqjcbn9dByOFkbnAPD0gdLAw33Sxi8y8aXxKIQ3/FKZQ75ReGf4H
cUTZM0Da2l0wLE3ccmUctI5lTW6ZfnQ0PDBD3J4tJIifmgQaXlm03YehSKf3eCLPe9Ty107ORTzE
lKGMssOAbdNdX92AHe0DfNHyMCjbyFoeEaLJhm8A9dG0Hipl7qogtYwFxQLXy9+5HUD3YBq1/pci
uiYJOlNxZliFcDTPriM9JvU5dN+HoT61QUIGVJ6TmJa27/VR3wR4sHjFoQwtSH5NOMf6T1Go8cd0
xNCCMqON3rI52qjLmmgBHWu7QvjWG0KvfMyUuc3hf0axch+1Sms8onQ23pWJWk1+2xXFJzu0ENxe
DDfMd5phm2eCkFtq95Fj8EJdbotFDZOuSmekqtrFRrEDjcY/dlgVDw1o4UOni+I70jYIeQ1efa+J
tPPT2ps+5Ap9GT+PlnrPK2TjWIATgLBN3IGmyRWqZ3ARFelmPUjCcvgimsmWz2Q6Pqbo+EpF4Sja
qe9sPJRkO684aWJUqM2XS4B0b1PRfiKKmDszGIQ9B0DUtfNSgKn0R6Wn5JzWDSRNopOWMl8Csfb2
4dyYNGkI4TFhuwnCT/79X4czQ0m5HaNGDwpW5a42ooUhu1z1jqgyDy9DscDkuj3k9fMCGB+tDY4d
HUngEJdDVriv0FCujaBKK/E0mU3hYzmRQxodxP3toa5nBxSfsjOD4PR2ZUCgx/pAykNzM08nO8CY
dzk5Q/ozddPkqGvpv8pecaHCv+euw9DUJHhdXfO2MqlGwp8AfCg6D/MYn2tuu8+LRvH79sy2FlEG
rf+HgsWZ8HIRl1Fvo6q2daxrHC/z5yoZfg5DaTsnOlVQhm6Pdr1RyR6RWKH7x3NBF3s1mrMkJByx
QSCZuY9uhiOzDw9qSfwMpdezSGKvO/SZAktYy+rqp55Pyt6rdR1rSag8quE0ojD+XGdWXms6Q2RO
AHvrVn0UuTA+sGuGnZlu7RjpBQjAGM4IipCXM50sfEzrHKZbOlcoUtlLaBwyAwZzSenpk/C4dW8v
7XVjjU0jJRUM2aqEdrMaUW0blLKSAsJS7bnVSZv14dgPHZZUiJ2/BbMAQyu3syJoirH5EtL1QGmh
DL9FeaO/vf1btjYVHGn0WgD7kuit9m+39GMzT3C8ejvGibEq4rukt9WztDnYWeeNoTRkoygVwAZm
wVcx5rwYhuJAewnCVMvfmKn7gRw9fOqi+ePtOV2pGHEomYlGlQe5BZq0q0sWNze8ldLWDJy5Ld9T
b6s/hgRANSHBkrCBAT2/BZFgLsesibrZn5PWwW+9gynlx3aHQ1PslMMxGprK9i0bLmmgNfD0//1A
S19VwkRK4zpvwuXGc3VF7fIR3Dpt1gaD9dKsTqhPFBPaEXp12FkU+bheBihyu5EvAMLAiueqNGKh
itJ3gxEUuIAYKEHU2iDwd9JE/N7NFhOKRBq13+bcoxuAnND0v8KlO0nlKhsC1Zyqvf7ZFaBKfiY2
glSZ5r98p8v508dq1aJNVRzz4vyIhILxe8Bo4oQdkfKrh+/b+a5ZYI0AFiLB76FUT4vou52F2bjo
gO5zdxOvA3hYqy3GpZDKkxG/QqUiGA4CbQ2kIX7PJJT3SCaljR95ShITgIz5N8qixU5Lb2u7ypgI
zB7wUHjTq+2aIOyphE5BU6nMpwfV7NPHPFXbT1YfLQ+UR/HUKuYKNypBMJgrkf59VNXqLp+T8Vy2
Xf4BnE/1farU/MGqrPR/tzfOxiWMAj7blIoICeIavuia6J8WVaYGdo2Dk4EMOXIkrR3vyLtu7Qbg
5Ch6gTbBUW69GxY3rJolwmGsbnQbt83JroO2h8jhR3PdwFs15481OZwupSbUN6mATogCbLQTpG68
BvSosOCSUqSyUny5KSfbHB0naVXCsiL+qGdJ88XUk+Qzug324wxadecxkKHP6ljC75BiVLw/PLir
d1aTvsq1iw+HBVP/Tek60XGY8uJB96b6vjdaUFt0Pe9vf9PNLQddjtMHUhMRIfmr/ooBJ2ZTC3Kn
wObt+yFbYw+0PJaPALHLc+mKPIEiHIZ/bDTuvxZSLgsgv3QyIVNXX8xothe/j9QC7IDbv5uKCnej
2z9x6zuAX4MWQkcf5ILcln/9wkrQfOIRwWFIoW82LLX3Fjoe2n8Qu5t3jinanX2+NSCbjz4Y+HAu
yVVykmTeMOFoqgWjXkX4yjZL8o6oBweNubCTJtDHETma25PcOlvgDyU7xCYDeW3l/TVJpXPU2mwW
LVAXU3zA5+0z5pnTt9uDbLy7BMP/f5DV9ZKVsVvPdMGCpZUm8RDZBPp+XlQWiGP2839ZRuCx+KzR
fKUWefndQtHy/Jc4Q6E8axRH0sFhOrL/l8CcmuowdvGe7r78/esTJOXOHLgD0LPW/CFFmJpS1glx
caIX9/WAt+KcddZpwJjmHqef3xQ/6ocSdPfdvy8sHA0YS5Q6AEnIhf/r63m4gWROh2YLeGDYpgaW
qH3Wji9w5rqdjbI5R84B75M0lVxrfqZAJhSbmz/ovGhuv2mFFk5Pc4qxNL3m0kASC0WpU2TgzhTo
2hztFVW29hCHgruCAwnsZLWH0irJp9glbdURvjpFC7oLrSrKtw2aIsfbq3qNhkT9GRYK/mkofOGH
vroRazppFX5FeiBse54f7TGd5jeIt01RgPoCi4xXOVDmUs1a5XlMJrN/LPJFV97mPfIYfl9rrXNy
+nj4HKutmfyHewk1YHq3dNbJ31fXRGiLBAPlELOjCPZYrSX4hIi4e8Kl5zfsNrETHGw9D5LJha6N
KoOk1XHqB8An1kwhC71raI2F8XnEPu0uHPL87E6NcwjNuN/Z11v5CZVCuiJ8BLJNbzXH0rESY9S4
lkrRDuUXN5vjB7P1GrAvRl4/4DCKaPoyCmXwh6RUjIepy6bSV2JAiz75clzt7YmNi5J0FLQleT05
8JrtBQRBq9h5ahArc6Wc1cjS+hPA5ib7CpTZ8U5t43T5sa8NMZ3jKHGRcGmilOUZc/NrqhX6SIYO
MtpX5xLFsXDSor2Nu/Ub5Y6V3iwQfdY01V5XCnLmTqWY1+AUkYQ65tjucrp9PDZOIv93JE9RU8Dh
fW1vS9d1GLFyx0GTjOJ+roT1uRiGd2raKP+cr3GpsgMkJgCjp/UL7Hlh2/ZRbSNQMBXnJHKR/aBc
/iNtxvLD7Uld73KGolvFZ5Qjrt/BuEwiozM6OygcHns3UdQTmwkXBgXiwaJo02m2lnlnJTcHBSso
24Cg6dbqDY0wncXJsFvjSeqpYtiU4ykEuCcPAeunpDDne69R92RSr8MMghaKGWDKeCG53i4fjRxr
GkNvHEzeEuimvL8IsMyqdUZwrDg7FdZwt5d2I66GdwoQQKIFNdnfuRwQMaZpyKjyBO2yiE9xUdOD
B/uVf4Be3B3BE4fPGgJ/x7TVjedwdpaPXbXsPZWvldTLR1qyX5k5lUdJZV89IDGmjROSdDbRVa05
GdJRUokpSuexPHClOilFX2f+3lex/iYXUqfKCiEP+XpqN3/Uyna/W2Va989WMTVfUGdAUjO25qXy
vTGz79F+LjV8+Ez3ITGt1niAV6J8ur2Qcp2uZkDJlJUEQXvVo9bixewNZKQCR2sm9WwXWuLigadX
FOVj/OWOCxCd08DtlR2zwUiqoKJGYd7f/hXXx59yAc1HShtoNKMTc/k1W93u1NCAGNiZ5fCsmINz
aLrYxAei73dijo2hSIqhsEssHTWK1VACr8VaEa4ZqPOkVe+bsc6VgykNnGtBLr3z6GyORimMjEuq
0VirbYpt6JBFtod9fD3UxkNha2b5LHS0jwLH7pAl/Od1lJUotA1QbZU6apfrKNRZ0rkwDRF94n63
3bQ8DmGcfK30XfuI63cBEqIm7Y9hZnOPrupeboQYXWX1TqAssfcYD4aLivm8p560ca8wCkuHIDzZ
i7G6V+i4uaAsO5BMaq0YWC9U2YnSXgy3Z26FfV8gIfH99hpuXS0XY64OtacDFHHH0sGNA/oUgIf4
KI1E3+EFWAVmlqK4uWhuis/iNJ/TOVYfx26evtz+FRsb5+JHrDaOFbbCHBfO5YI45dGRoPMpidt3
LtCOf9+j9DXh6MALYM+sUSPACLuCyqIbQGRpdTRuRPigiIZrSpnFXmFg474BCg0qj5BHJoirxa3p
HdZeXrvBYKtDdocbpfLBtDphnD2taLKDl+goydp9JqY73Z7g0gKzDYt/7txQn9NAJJMUA6swV9tK
DSOzpT3tBHbW2b/heBY/yNjn0U8NfdpLh7c+JSeE3BsML0WR1WAj3fsSegWD5SjhtFHjfiRqaO90
dxl2WLJbQ+GsxzCkozxJq9U1oyRJRw3gn7Y4inZAwcCdfC1Rk/DQuWP14/YefS1erR4PPiGvByIh
MGPXy4hEHyj9gdNJms6/zWka+qDpkwH4Vp7rHxKRLKbPXYXDDuSa8jy2BiWXEkhm3o/xOyXE1vT2
b9q6MDASJoaEwQDNS/79X9mrQPsvipH6DRTVHD6hWwMuRxHgWpAIxke1nf7DTkKDiPVmN5vemjil
1nE6iNhjxQvHuMfsyPzmlfOfrgfpufNyyX2yWm0aAGSRiN2So62rW6Gz4ItcApKJLQvHawyE1d+o
+6Kw1CuG4bdKoX5PcdveGXbjxALSA8FAniaLaqs3xayMpSAgcIOpNt0SpYi4OcUEl+YJOzwR+cti
F+Koq3X0sW/nHAvtqXf25n7FD4aywZXhwdyDii152Jff1XPdosbr3gtC1+vdh2VUNHFoHVDEPqg2
5X2sFEUSzLYTYWIMSCXyK1dLaL9P2viiTkL8b8nz6hvwWxZwsDWckYkynMjHi9boAlft0DN1lrS+
V5p4AsFi1Knnuz3mqP9+Ri2iVim7I70w1/0RJUmMbmyk2s9seAeQABhQ5Kr4baeNtlN9vr4OMDJh
JNAbdDuJrC4XrZuMuRrDPj7QI+ifnATlGTQT8yOmc+VO5HF97hjK5XaDK+/AVlxdclrvZPUStfHB
GofmnNlSuNk1ynO24N4LaMM43T7n1+EHZVQZcVMuBTq6xuIoJFYe6FwlKD3EQiOs4n13SPfwTtcL
KM02aRIwFMUwU/6Kv26TRiRl3vUQRxRDL6kVZ7z61KhejLr3/nlbMBSlAGj4Mo9aY9W8eXSxQZtp
kVaAW9p6GPxU4CzRuUa1s3abs5IDsXzANtZo/XA0sNP2FgUamx2e8qJqAqT51KNeo2l2+zNdbwv0
816TX0hQNEKMywVMB+iWaZwpga7n6PelnrUcEyVcAC85bwrV/HN7uGt2L6QuwMQEjBTYYRqtrgkV
GV9ky0D8iYzrxKevgkRpH2LIip8A6pjovau9bBDG0IChs7Xe4Pe9pX5zUWDFcsUxlt73utZq8LnD
meeFnsKknxFAw5bHF1WD983OT5aB8uW1ThuABhQtetk1XFfoQ4LJgY6IEsxhZX+w23n+kFXJ7DcD
hoT8tPEQeU51Z6fGg44M8HOUoFR6+zdcX/GSPYDwEG8YuewaXBYv1gSsdUJ0d7Knu7GSKPa40U9p
W1TUwmr93qnD9IjIdIoIEQSr28Nv9G0Yn/oS8ydGAr18uUucGGt3EKEI9mdc2r4HWSdIkcj/rRsK
9g+ItXZ+AfPyW7xo7fvYFMmJhvD4G3+BFiS8MZytWPNOVT6O4TH1MNK7/QOvX15+H7gbVOPoqF61
Ml/rcqnqKDTxPPdoZmFGbqDFAXrUwxmtieWgdUW7M6iM1db7AoiICZqSRBXEyuWi5EnX4guOXDtS
K8rnTPG+YoE7HvTa6Q+Laov7IUmWIFXGeAeTv3U9SOUKVBVpVF25sTZwhEFu5kjVahq6BqnuHLwi
dB8Mq9wroGwMJTvUBKxobcnNdzlHJdaTcjFZ2DbtidmcKQO0NVfTfJiqttjbZhsnjcEI0uBk4rPj
rbYZDs0Jf3gzIt1Z3G9JXfUH2pTDQR0WNT3meh79QTPHC0+TiR4VRHHLg9FX7gk2bc1aag9CeGD2
XPaXs/Y0kUE3dRXY7loSBZ42a5hBxqHz2LlWcb69d7cGY+/SSkLChkx9NVjVOVo4DEVEHWlwoiBT
8e7xR+xVweWhqr4Hf9gaTt5kHGWJVF23VMZKV5uqhdDReBOYGCWvvhYq4FwF/4wv/z4zrgyCfEpv
hDirZIcy7hB5IGACxSRtzU2nuEu7BDeOGSXS/zAU7T+pdCWxxvrlFwu7qUbfygiDaE49XCeEEQVd
Ohb/U1J778ncWkF6MDasXgStEPa6HAuqe1/gCRsGphmNw6H0JrU9I+mMN2LhFv1ewrQ1HA8mykoU
4HX2yeVwmdHwwSbwyjoGbs+xPWVBlaM1TmBsRDvLuPU847zIpyLlBpi6fmgSHUmeoUvCIDXHun3k
Oew/h5atfDBqrfwjwqzp0OtpzBdSVodqOYK2HxSKLTV6NmL+NSDWH3IDRjPC6cQSYFpsI3tDAjb+
vv3BN9p1dMJgKrvIbHHpm6tjA91jiREikcemqGcffXWY2UpY98e0ccz3BHCD5kcirt/UjRovhylC
ChEOufkE0qJ9C4wDnKYyNMYeyXnjrZY5t8yEAGYSaV9+r6hD1KxcLIK3yFGOnZc5T1AfPL9VJ+NI
zdM8GNWMn3Mzdpafd/BFbq/MRkQH/RadNU44S7NmAERJMXlmCpQPT9Dh1A7KeEepFluCeX6BMbJX
nNocTgp1wP+DarjOK1proVjrcVdiSfygIw0V4AJOSNTl01mb1ePtyW30CKmByYFwoQAAu350C6Hq
3aRieZj2fXJqqZkdoTvE996MWUpjZHWJ7Yo1fBRjXn+JHK+8j7vRvm9H4ezkA/LcrZ5/4JSo/1IY
B+t3BalGOmBA3VoJjFEXD9LgFhVas7u7PeGN3URSz0VNqMzJXEsUEOsoXhTq8WFQFu8uE3H0Vkkn
74Fsug4KIIKnnh/tLz0CYYk2/KtJDK0itDaJcOTjRE98tZlLQxlcYwFlg+uhdirwmsBCWkNAro3N
g9VYqu8iPbITB2zceFC5aHK/4tKY9uUJ6rVZSvqQqjZa6BzBhWYHTPKcYzjtX3gbIQeCBFQ7QSdy
WtbloZZb2+MkxgdNtCIJAHvYn81mmh9aU5Vl5Wx+MudE+EgRUwaYMhgNfZTsyT1shJJk+AjiA4wH
H78uuiad1yDQZ0eHREwajGwjObYpwE+QmgvyWa4R2INlvgwEans3voxSV9vYlDIbQFjo96trFesE
NyiHrn6M0kRe3df0kj+2ttKfyyTL78aia77mWe/Jh7XEmRyO773Z1nBGciv8MTSQpece4slOvrNx
qcBqkVgH+ZOopV3ugBagg2mkgCgUL/ljdKBLjCh2j3YxpufK6+adK3Njw0kRJxJTSrPwQ1ZlGNGY
ICBrHfuRuaT9O+GKxHXdQIeJaY/uzG0jVzEpfYK8ov5Lg2Y1GLXVDqX6gcGqTiVxnb0nYQv3Xu/s
8Qw82ej91ujFzqjXWie8lQRj3Fg0u7ivVsGYM+l5Iio7OYha1c9jbzhnB/brIbTCMzY7b0DE4mad
Tvl9RBTi1ziQvunaUTt0KLM9pAZylWNUhzv3+dbKk8jAX6K7SUy6esVT3FQXNzOSQ6VW7ikV9pcW
SbZDN4TRzjfeOmJoFBOu4XoFlF2eg78qRVQVVeFYXCoUp9/YcV/87HH5paBQ9U9eqdnvLKfHiM1R
8re3b/CNKdLEoAIG44fPvj7boWKbYRiW0UEpUcWbZ4EvQJegOWOM/yFUBE8PUoU2rSRQr1YT7JE3
9BgmHqqxFGcLd/ZHO4bDlHXlnrbAxutHfcrgbL62/tZl/CVEhr+Qs3IjLXw24sh4rioR/3tuhEa3
VEyk/AIydjUhiEJx3lhLdCiTMZqOdTt4zTGd8J/vElXbGWzj0uFc8vlZQToF69jXGHugOgmRDJVr
68krRl64pZwTP2m8sT2Eitl/u701tkYkhpCutZRIr1QTsnIu9NLg2l+aKjw7tWgOMBv/xGjxPAIe
2iOAbA1H1ofghrS5wcL48gi0kSrGxrGiQ9c0yqFvNPPIRdT7sYjdT1nnJjsLurXzZRqBMgLMKOgP
l+MJBH7CrjKjgz0R9WYhFRh7Qb8IZ6v/kNUCw8QAVSUwJGdfbZSywc9wNKUrVVOLQxJWbeAUifUu
5HX69+iEPfLqr8uVBbv3claO6GFflUZ+GAxd+FE4KHdqhPFDjG/Qvxd6KC8xmLSwAXWxGqpJEs8p
hZkflqnp3hh6YT/gcDs9pUKZdt6HjW9FWwAvLMkH4HFaPQ9F4xaA65PsoMc1sgJZjyyT2bRl42fj
OO8sofzdq5hDci+kVS4EhCuopTEOrnBojB0yS20+g29pHrtoV/5kAydgI/YM/w/CNzHOer8DbRpk
xzw7dJA9zwSVH2MrVO8m4eKEBcHcd1pNqnQuA1TotL6LW+dfPfqInyEDSkqbPADa2hqw4ZvWXjqx
rLZTn3QljgJnacrvqID299Wchjs7ZistpsdJsZjxSAPXOOiZjkRuaE16yIqWGMPuQ5MKsR1Ohzn0
iueesiIc6NI5Gu1IVa8q+z9lEaZ3UWmaSVAVjfHDtKbk1+2LbuODU9TDWgrIBHW99RuolbrXGkWV
HkQyqsATFVgmcbbHaNl44tlMNLtB06NEsW7chQux1IBjCd97ASkKgh/rR51UBREMkdnneXLsR2WY
kP9GDmPPO3jjBFFO40ogYaImvA4wIIYsdZxn+SHPl/R/paNET9HU2A+JW365vZpb86SDDgqL8gLi
JavLTh+cseRDg8UoW/uBbCW7JyJQj1TujeOEVP9TaPXpmVDAvLs98sYLwitM90aj6gIgTa7BX0HU
0MVqbaXMkW5m8qe3rO44LcaI6/D/4+y8duQ2unZ9RQSYwynZaUYzI2lsxRPik2Uz52K8+v+p2cCG
mk00IcE+MCBY1RVYtcIbrKa79MW4BwbbmiqFZzIcSdri8bseUMSLDf0IsHPWq8OJ7u/gd2kCXS7O
41OWNu7HcFhqX0fw+uMfTBXOmkZsCrBpDX0n50nQ7GGRTVQjfLSsx0+dO3+f1Wk6u6XnPNwfbuv0
UEygF0zGLSkFq4nOgH/MdEIvYLDKr1NrRQFVZ+y4YqH/d3+orU2U/t0EHDLOWWuM1mU7e+Wi5gd9
LG2oZqX2v1LkxYdBo49q2Lm3g9e6/fgptlG0gV9FXZ9n7HpqSbu03ZApOB8mSxbgqVO9dMOyJ/15
u4DXo6yCDcz0srLKkSdo9Vz7NJQlFTetFB+mkc7B7y4gVwx4N54VNoqs+XpCMV1tT62X8gD6qvs4
xs537Gztix034XOL6ufp/nAyIbx+LWXPnv4L+Rt44XVB0RwtrcnUqDy40iOjIlft/Ayu2os6LS1S
MDgZ+9Yos7cJN0getSxpd6IDGRne/ASPEgHdfDCWby/tL989euKK6kQl2n5jH/4N4M3tkFM167+t
qesfQ8NTzmWWuD/vT3xrS6WShmzDwP5Yv99DadJycevyoNJYO2a11Ggzw4mWmlXs0O+2hwIixe3N
tr65hP4ywc6sWyo/DUqR/YC0b2mOxTsw7ilYldDydlAftx+gg9ko5HYoyZJqJn/ML4MBDhNu5I3l
YVBi9cUrEzTnR3TZrBR8HbbQyU5QcHuJMh7NWzCgcDluxOeSahot5NHAR4ioe2+ni35Ijck7zbOe
H2tdzGc3DmdYHpP64/4Obo1MEELwRRi7oc/kZLFbuXpxGKrB842RlKrk63nAqT4NQnOaHzj380Gd
i2GnOrt1YqVQNgEW2QdYnus1XgwlxLMqLA6NYj8LiEsHK53/67qiRk8A4mHQkUl/uD/brTHRR5DS
O8QAQO6ux0xzUMuRyhWkOsvPUVvM3q/KsXyaYlC4qDXXfh+LeOfkbi2xBKS8Wd7BZl4NWiFa0uQi
KQ+eSY+oC4mqorlXoWP14Wvfa9k5S7zks6b00V5xeOMcoyUgZYhRi5K12uv5lkktaBghGmuiLxiQ
p5edT0UQOoPjoENqp/NOvrxR/ec9puVOm4QjRaH0ekSldGt78KzqQNUWFaXSU3IzSHLb+M4NEYlj
BJKkfFBQFKWI5iAG5GMM3QJOHqQSazfqeyinjXsDXAguaZKrDPJvvQTEgX2qIvy3WK3mN5mzPKKz
j56VLsL/7p+ujXSGCeO6jeMVRbwbQHflYe9blEgaJaNl/4hRMah9p2l5Ta1keKrGePkC8pwQTNOS
5FGf8E1Sas3Yubw2zpvs9vDqefQjsDy93oKinaCdGYhcN6Y1vEISy/wwFPkXF2d7gm23eLBQIjmE
XDU77+DWAuBoxOhvnq6IzV0Pzb1VKGFG5h0RianPTWyNz6Y7e4gKtJmct+Gi8Mst6rZPip3En8Mc
PCnCKKYb7zyIW7+F/q+02GApICmslmFKlRnr8Cg7LFpX040Jq6PTxP07U7H7oKzAbilGaDym06j4
HgTJkxeZxdf7J+L28AEZpFVL54JXmTrL9XrMiYmT9IDk1DIXXaDjzxdMhhL7Q6+0h/tD3V5tb7wP
WiQ4N6EOJ//8lycL9ZN6SvC9DYDYeXBstfrzUGfzAZn14kHBTeWLOdlqHtwfdWOVKbQgUgFFmTSa
/7weVlStNmGt4OFjIvRLB/3mkEEVf4ZaNR6wWPUO+WLrf8F+uMyjW73Tpq7Y+Q030RcLa8v+FykN
MI03Aa5fZq7kXZcLA7P2WUvAe2UJaE2Y+lUOm2lQHF9zF+s1ruZEUD1vp/JIXTR/uL8ON6vPb6Cf
TI+RzIAcc7XRowLwge8ZRcXQih6zWVRnx2zSY5wqzsexz7GKnnftTW9u97dBaaAiSyClAOVF8MvE
O60T0VDXiA0qVY0cSdxfwtrsj91cfFGicDjfn+Nt5UKOJ8VwIP2Bd1hH1XCnBwMJ5hFVzML7XOV2
/dh6cfdYL8t8MFBsugjPHh8REXc+tH0afsSZ1Lr0wuufqkk1vjeRmK2dzb+57GShD8QbvXQZR6zR
ilwqGYqIrTSzV9xTWdU6Xu+lCMw2n3zLy8YgcxAO04fO3FmOm29bjowww1vJBMnH1cm3sOD0elr5
gci96Ni0TXuA2J4Gs9PugQs3Jykrp9IrR455vdEFrVwT07shcOxWeUEiUfWh2mqXtkgxfvU85dTq
TeurtGV/NzCVk2RImWITdK+1YTx7KRWvZpKuNcCsa6dGey7Bc/2Y9aU6V5rbfowVB2FPZOb23rGb
rJSx5d4CJqDxyotyPevBVKuQAusYhI3oi4cqMYx/Iuqte9nbxurK9wHvLrg06Iusvl3kDqaym9oh
AB9fnJchBhtZ0It7bltrOY5jN54ro0BaYu5xrLz/TW18wqgEcHpIN1CnXyteIvVueO2UDfBbi+Uc
GqN98YSDIVIUuqci6vaou1tzpd4p+8lgv29sp4BEY3lqIzHYZW2K9XHbH3CVN/wGttSBICX8aThj
9CCWdE+HdeNzgd2BAu2begp87evdpG2tDYD6UZ4t1fJh1kT23jXG/F+t1vSdQ7u1qFJdEr8ISmFU
dq+HyubGEMSdQ2CZHXoxA45IeGHU3VPeG+ZzWUXtp/u7uHH7S4FbGNFEmhJrej2grkdo1HTNgD9l
bB6jdM4fcsND40It22PShuj5TUn5u7QZChtvgATqUdwN69uYm9jVQNYPQVrF0ylEBO5xrLvoHUzs
eCeu29o7mqMQZ1CApZ+yKqeoLKdtDXwhLSKl5yRt1Wd3bIsgcfvw2/2lfFurq0KGnBYsL5uyKd3L
dYlYdBYeDE40BEqq9e97JUtBsvKaWAFkUy/2kT1M2tNsar3tN4oXfvOiIXvNTS8cfaxl+hdtbDKY
IaGhzwckMPMPhqIrVlCOauw8irxzvIOSh+ZXb3GK57TMo+8Nqvx48glK/v5MTfa38V4UR4lB+eKg
YfJErS4yLetqNR48LtEecFtviO4smjj6WOK3IJHae430NyeJ1RpKwWN5KOSXvsY/2tocLUZDsNmC
cHBx8MDH/V8qWLnlp3k4Ro+LGLNvDiu5XIayKIqPaTPn44FKJpKXvRMmH9whLDzf0kvkNqiHivnL
lE8T+hIWQsP+0i/DX/mgjTup8saXC7ZDUhv5frmJVytFZzS341ChgFRkcMHxhot+tr3V4BWZeHHk
QwhPnJ1EYeOZkeeagjlZG9G6/E2/RFEafmDt2GlTYNVz/THyvB9Cr/SdY701COaqlMcls5+qx/Ug
Rbckmuh0goU47/24NG34KWV2vP/xbNxDlCCBoAEuAGi0xoItde0mqlCIQrVhubClw4O5CMnqj+bL
UqA6nsWe9/txkEE3hbqc9M8lEbieWmrOwisWIrCsbcv/4mzRiiPOAOXnLEWebSfc25ohODf0Zjgn
xL2rWoo6LJ2RRsT6dZ3kDfA6s/4oUIX70qLLiB5F2p7cNrI/3l/XjVeT4i44c3q86HmuEVgpDLix
guERTJWKcnlU2snHdEabccAuF9mx3MqeVDNLnnMxKjt7unH3srCwMaUZCbW21fEEUJdopcflIVt0
x76d1ehMA6JbJEdP2eNibp1TDqhkv4Otv2FMlKo3ASGKp8ApS/sbe67rvprae7W/rUlJL1jIKiBw
IU1fn5nF8xpiKw4qnnUz9sd1926YIPcjgoHe4v3N2xpLirI7NFypMq775hOvszr3QI97qk0HK54I
dzpNbZ/SrO3+4FuQ2u88XMQ6zlpSo0TPEeghvgGthrZ3yPEIZtquj7OqpTtfwsZOkYhxadNKlfDI
1WfXj8uISChfgqEiD97VZvguK9t6J8jYuJAp5fG5QnGTUDj5K365HA2zFEYx04/VmpiOwlhrDq08
SxS+NcRV8zjntr1TvpJ3/OrxIs8kFoYthNLQmktPzaThRXIHpM/qRDnycav/QmIyn5FXmv/DdQ/E
g5Z2dePHyjxj1Vk4sX767TMjc10IH/I2pUt/Pe24iMA7lSnXNUUTP51mh+Z8X51HtEl2prtxPAFQ
8dqRYlGSXnOD03HSU6oaA8a6lX22OmF/6pvUgLGW5TtDbVxjFpU5k9YiHzigh+tZ2ZTa+rY3h8BA
wOOiDxq6PZo1viiOPr23lky9uA1WAqjeGjt1961J8siCkMbxT2prXI+cCNYxNJikZc3xS5TXBjFE
MtYIjhfGvKOMtTUYSQyVWNpheAetbszegR7cz86I52eXfcpSSMiqYlhP4GXTh/vnZOPzkAJzRKpU
YcCJrYYyG8uuVTwC4Eoq48vcafrJkgjOjnN9MNpxDx+28fwxniO7REi1gsq8XsfM0zuv1ixUZ8t+
OEUUxHxlaD7ZWmxcnNybHkp11w5r43vkLmPviJGwM1wDQG1FRUk0Gfpgtsys8CM6dJ1vzp79EqGv
UfuVMRRfcv5f24/qpvpbd7OqPt5f540tpbgGeINPBXKlI0/2L9dQ74UaHDrWObKy4p/YVLLXWfXm
Z9sVyV60vrXG1LjoMNLZRItptcZ2a7lJZMYkc/iIP/TGZB3hKg3PKebYB6n8BrI635Pw3lrkXwdd
HSShpdoS2WQ9tV0OQbY480O+RLB948zBPDxN3il2+bMg45XSa3/wbNF9pNtJ7xiRmJv8NVOtLpaj
o7RjHqpRw8oVNTWcXMu9FsHWTsLGAPlEqsx7strJ1owiSkes7hQP80UrSbZy2CEHkdra6f6heSO2
rF4SEMtkXBIKg4Ds6tbBmqdsxWT2gTPYuGu1dfpuUfT0XavF2ffKQUPA99KmeW16nc5uf+nrwm78
wmwTuAW5dZYRO2HzYv/EnGBJSbR7639xj7jp/R+6dYvAiZNMIEmstOXh+OV0u9Oi28CpEaKbS+Wn
M8WT7peZ2rx2NTRsxEC0v+4PuLEJsBi4stgIlmYdO4DdLkWW8jlBEUsCTDi654IS8slpo+XLHwwF
50iCg2jDrD0FjJHyXjuoPRrSrfJqlBlIpGwuuLeawdjJHjfeNx4X0POsIlHROs+mO9AUpQVWsHFR
hFYM+n0d3/nffZkqSFOW9aUG1Oi3E75592e5EYwxMqGYVMShXLkKxvS5o75tTX2QG7ZywZXUDjwj
1nbOyW2zBUgChQQJtvAk/VZeXb8clKYmvVhMDrRS6MWj3WYfHKcZj6MbKUczUsLXcfBSf1LhIUW1
ie6iU3o7L97m0ZFWUlLqUpZNr38C1tZmx0LwGqh8tWbkmgfFJa8FuTcf7i/q5lCypI+0BUzqtWNV
F6nQl1KXU+rN7gV9/wxBzUw7cauMO/u3cecTckoAF0mJ5AZez8pVozxeDBbWq53wmAzUiESsR+co
Fn0gSJrR+K72OC23VE65nZLxgdKgNH5cnZolttUiLo0+GFA3Py2Fkx3RAFxeXPThLnAhnPlUV2Zz
ytzUyHy7orHsVuHwFKr5eDL0dDwPyohMnhP18TEXmXsoxTzvKbxurw2ppy2jcj6s67VpWjdKo1zj
q+qi4X2fzCnPROU9wtdL/0IV0TvYNBYv9/d+4z2kqUcWRQTH97QGapjoFWCBxjFr+2l4gPfRfkM1
bH5WlwUL9b7ILF8P+/ApbeHzK3Gv7/l8b82ar0yixw2Km+t3akoFtZyYqMdQJvecd+70ro1I7CIT
RZxGwf5i0ZV8BxKzdY3Ic4BkAIUozuL1UidC7/SKmnwwWJX7HGEh4vfRuGfgsfVd0WinRCRvEoqS
16NMpl6j4M1lZTZNd9TqsvynKbp/w7QRO9njrbqVxFCRbtDhkEopa3h8H3JmIMz1Qd2Fro/So/K+
LsVX2xbli65EJa1KUz+okTIjvFqCnVer7qC0jflUZkX87f6Z2py3ROnJ6piEd13PuxrGeMh0+Txg
Dn8yhPIDCdjhb7oe1U4DYuPw8ARZKF5QXgUGvPpkyi7Tic1DEWRepUZ+V/bKQ6mnnekjJr68T9rK
+IjtRPjvb09QAtkp/GE7gyjNaoJL6vVDtTRg5anJfdfCxvUnS9jvp2LapaFvTRFxdzCjFJlRD1jF
LDH6+iH3MJlPr5qnuo6nT4iKUI3QRxt0XkvLxWnKLvRH0Qm8qFAhPGWJ0zyAAC/PnlnNk++WaWoe
B7P3HryEttMhUirlOFrN9AdHHnQbwaBEt5O6y9n88nDWudbWyejhURxTec29ODnkaZg+2UP72xwl
madwX1DaeuvJr77hSZmrXmlqICahuOQebsliAncT93XyznYqZ+eobRxqmefKqICDfSOF1SaJUkQM
SbuEVevoyBx49PtDj77x+f7x2ghTgThI3V9w5UDoVjlKM484WfYYPQtVn5HgHQvvKQfB/q2ehPuS
Kln73/0Bt+ZGFiYpX0RPUH+vd83EMXKcK4PPCKG2i2mKvzVFwYYm2dWF25wa9UEINtgvU25ZjRTn
ddOMjBRaC1EibLIgiUIEhHJ1eujTMt553m5hcpwSwkQZEFM6wGvhesA5NiPdaVhL+ishoEM1/jIh
K/lomANeCi2QmmNbmcv3PJnSd1kfKi8Kz/BlyJpe/f36KEkAUavk+5CXrba1a8Z2wG8R1cGxbd7n
YWEcGjupYt/u0+lPxgImTZAOPQKJ/Otpg183yG1Z57qI4iJAHMB67CokDX1DyabX+8dn64qiWEDF
HrAK0PNVuWtS2lxZaF0FFcpM35Ksz742gFEQIU0yccB7eS59vdO8nWdm4xHnTUWXXdYPoESuttZ0
Ov5myxRBMYX4voosPCl9pZ7uT24jQJKGaUBemJ6ESVyvpJH0jp20jJJ6YjyEIzho+HWwgufCCmB8
Zk9A/pKnscp6CMTDXkFme3jaEqTxNBnXacDiFYVGCUh+mp1xzobZOBqLEA+LI5ZHYRni7E2eQoPW
DC9Tvduzu91awJV8NUTsgOtupEXacWpSYQImyLRl+TYNuXsMkc9LD9XkURguQgdQ31A56t/3V/32
RiLt4V8Kw4RnYGqvV7107aoq43gMsL2hVjMX6ofObt+3Vq5+vT/SLRucDAs5dxg1CDNSfF/FELOS
T0baUSjBTra1jiMyEx+0BCtUP57b7Jva2vo51B3l+7Sk5XuamPqjl6Txu64S+ddaG5Qn9Gjdv0o1
3NO+21p8Gg8Ig5KXyULZ9SKAICmNzAl7aiYhxJtOxQKpxaO5whyqizFvdC0/wZ1+J/u9PXJ8zNRY
JcSOG2QNlRE4UjsmdlyB52VF41eLOxfwpu3uG1hDzQ4QPkjPxlAP3+MF8cpTZiz4RN3fldt3gt+A
ABSVMm7Lm/bYUnS1MzkAPeJqaM6dmg8vSSTqzzpt67/p0vy2zoasdvL/wZQDbwcn/nqpFyeudDeh
3jsW1J+wHMoOcYvpGLgWe+dJ2jjazAh0B2gvTtsan9MjYey0OX93znMcNPEQgWZxbcSTyj2uyuZQ
yJVBhCfJo1R/PSslFaXdmNSEVC9+qVzpcVR4WvnO1vtdp8DNsbimQAMhEkzocj2WPjh5VNbk2JRM
tPbdZI21d6kynOhVr5w///bxgCoryZ1AoOnWrr6MOPYSdfAYrG5wJghj8yU1ljA5xKNTHLR5zPY4
wbdvDfJ21LWINvHQ5DG4nh2vQGKIlvPhAN94gXCYHrSam+D3p8WBlwR/eppAM65HMdtMscREXjEv
ejIdEKCE0DfaYdH5id3qx7QOq71G/+bMbNAMxCYE7jcV/0i3ZwymuWRCxR0DL6mSM+gNdQ9auXU+
uF6p23GhgXGUv+OXzEDtIQVTPqbKY7QgZzuAu8VoxEFC/e1wfxk3h5J/GwKbMvZbDZXVeZiOtKYC
o1ajgAhJeyyG4R+zL92dQuhGoRDlOFolZN18ZQTr17OCCvbmRsxF4XZN0Jpd9bMqF/eQN2b2UC2K
/WQK8zUaRu1HmiTLF3yK9uwstjaQAIXvAQkK7ubVbNGqtoSHbl4Qw2QKIntZTuhnpztruvEo0Oej
jeCghEZ3avV5QxMqqjYvwG7O8cITMIYPgzUXR6Ny+2fReB3WeYJiLFra58bwkp3ht7YUzCgNYnDn
1LhXsZ5Rt0ZsDXRs+iVJT5OSNQdI+kPQ2JM4/v7pAbIJUF7GHTw/11vaxZPiFmWFOXSZYvLQzOlh
sDDfm8xG2XlpN2cl1dGYl7zLVlsXCfrPjQrcDy307oc6dPUnL06LhxhQ2M5J3RiK0wHxzMRoBcrQ
6mopZmGWylLTbCMDOZhF3ByVyRn9Yuy833+7kUCzCcyRAuUBXx2VUQ0HtEooKaoLt3+iiwGxaylG
61J0i4I6w9bl/pZtlL8kAwd8L2poQBrXUIa2sPJBlW9qmWIy5hf5UlkfemUctWPVTc0/tjATAWC8
Ly2od6nzsSkcDYZjFzrvpww3j2Nkl1r/v52ftbXommTAeZKeTsfi+iilkxUptkv7Jy+n5qSMdtac
ejHikUa9uv7XtgCSBJAAY/1zF4/2sypiUNh4T9dPimYiE22mQ248TVbs0CfMC/UvYUxZvROQbHza
soSCTjvtDiKS1be1TFY2DwgIB7WClm3TNPMBqXbz6DXZ+6TB+ZCHSrsMc9Ofcr36g8sa7Cn+HAjz
8wytSSWVY5GT29R/6xhj2MGzlHdJpP1Qe1vbKfpu7YYhoS7ArSATeKuvLfXySGlI0ziBmLlXFRVQ
UDdxYC3TnvChXLLrhihEHapFFEB5hcBGXG+8WWXVMFSy4aAhN1i3EWXXVpn/gdHc+0U/2ZiQmAPl
iHQP5y7/5tXI2OOgqsVW0iZbC+871Fg7qGdATyKO0qhP+TfbqsodgMvGkWEUR+ICuSJhLlzPD+sg
LR1MAC7MZzkUi9DfxV1m/M9LU+ekCDM+oSVlHxIv0v1K7czX+x/WGw5wPUvN444BnCFLcqvANhk8
M4flPgRiwKL6oofQcQDbhOHsh50WhzAZoMUcnb5WzGMYV2LycYXo/k3h2f6XW736vSnj5lxhEnQa
wjB+GFFk/dQpWWIfo2w0u5MxxrriJ3ncUSUauVCPSdXZ9WmmJpZcspRu06NVC+2YG5FX7czvNicl
mJA4d1l0oKiyLjpkOHEJmxgJizHvc1IPZy+0ZT9XJqWe4tGoKjBwmmfISEWnY//NpYeM/dcisT+W
Al06S3y8v+Q3uag8UQidvRHvCatW70dqDVlCB1EEMTZwr2nadD9o7E8PXefpJ0e48JqJ/PY0L27S
wLdRaYgR1lBqXwt41g4WYTkvSBDNHr4YJbqlZgfWdQlnB0xo1u08JDdXxNt3A7SEsQBNrL/bgtpV
jcK4CIahjS+h1seXwQyx5nb1aSfW3xoKrpoU9HAJvtdQEFPR9IGWvcAtqG3PSrYkSLzjddbV3h7Q
5uY2YlYAAyS+DrQW23D9tfalbnVJMcDVctuwgqclzP8VmRZ+EUPeHbCwROwwTaeXfl7MnbBjc2g0
SiXgBWDCupFuWGOVqubIBi52jBytbvpunQ5ndxqjp0kqShdNm/vdVEfn+wd2a31hu9Pio/TLvFdX
VKZ0WI90gIhTWHO+yPUFyW57PIZ5u6e4vHVKdcCh8s6niHADFjNaK7W8WWBI2eU+1USEKj2EMgvL
yg/LYOs73b7N8ajr2oxGNL7ur1GOZJPpBQSqqqjHIgXe3pgmPjUuLpi0/PZ49ZvjkRqyljzVXEfX
54fQC+7ukkgL9mx8FX3jHaBEVg+tHQE3aec9f47bfj0H1nCkKDeEVxB4cm9/yRV1pWqoiRc9yrYo
XZxUBauYU6xAawqM3rHeF6lduAfDc3qeHU+J3leqKcYPaox1OEijeBz9sjNK13ez3sWYoISnyR/q
f0GGt347NZE/Fg36N69dEuPV6pCEThqiEVRoUVs8epObvoQJ6TMZbv71/pm+TTcZCxgRmbqEMwBi
vV6YaEzKYqkV2ieKqnzlm62/ZuZiXpx+1n4UhBQ2VhBl9MgtYL+airv8q6lt7/5u2iJ/BUEfBops
kbvm8YUzVIQUNfNAzcPl0Otu+r+5FChI1q6af74/5a2zh2MK6GTp6oOi1fWMEVPM4bK19MJ6o38/
hZlAfn4ZOnxowjQ7iKTeAyTcRFDMjssKmqBByZVa5/WITZSBvW4bbsuuUv72oFl8jONwJ4DaHESW
ymgjE6aty/o4qCzL6NQiyAdl+mRlKHNk06Bf7i/e1h2IU/D/H2V1XDQNQKnqVjxnYVIc4kT3gtjL
EQXrUvt4f6itfeKGoHpFz5Ku5So+cPticAo60IHitvMTtUg86AjCv9ZEcJWvzNy6/v0RtyZHJUAq
QHAHgpe53idcLKdSqXlANSzTgxAf6HPSu9QcW5TQ7w91y5XjTCBwSJgHXoTEdjU7CGyWNRm8oDHq
GfHREp3xUaeUY5/ocLd/KWMtUnzMmik54ow8J0fimcjxrbYUnzRlmB3fNistD2Ka79YDlwXk+FLX
h9iv8to2/ETNtQ9p3AGCsnI9e0jHXjH9AW2Jn6OJma8/IB+p72zZ5gIyGwlyhi+xrsh17IldWa4I
PGfRkekYnJMwMvXs0WHeWcCt00GZlgqOitIhRYjrvXLcsnZKiy5WOWXzsR0K6wd1sSwYbUs5jIa+
l9JuTU0yeWhmc3OQ8l2PF6vIRmvhwng6Nc1S6QnhnCI9m2b4J8cQzROAc+jPQWpeDaVFuUmtka6u
k4cJIslj85TOM8yXrkx2EtiNYIpagqFS4ZCA0nXzfLAUezDnuA96XMb/DVGYr/zanIfAVpXmEdxl
cRxrtTqMVt/8tqooYClA2kj60SDhs1vdim3nZklVl8BQ9KL27cYSlwyIpO9o4x5NfGPzKLuBEAQT
Tv9pbbTiaHNrNCWhRZJE/w2iMk563Q90oMb0dP+7lntzlUa+ac1iHUOzC1XKdVWxzmL41yrPaVQq
FfwWSP6mVe8J9W/Nx+LeoHrK+3WTVHD1elCxmY+w0A/146YdvzZCHwcSyzr/cX9K24PxUMIkoOq0
xnLOXqda2Lb1AQpzCaYOY/eYY7/8gsK29un+UHLLb1ZP0hG5Q+AirHnRE/6FdppTT9E8PBt1vfLO
xjL0pywbrQANaI2K9PjbxUW5ZVQWiT4oP5A4XX/ZyOi2S90zKHCW8KkPPRXx2VE/zSHE0gHQ2U6a
tjVJEjQyF86+zGKux9NjCC4O6k5Bb4vmOJr9+Iott3nhODklzKm2ekjQwN1JmzbuS6mQzZ3C2yb7
kdejLpPZWVTeeG+a1jnm5eg+eGjMYLiMnh0g1OF4fyu3Tg0NE/pOvNzUAVdfd5YmUYW0cxdU/VIe
M6dXL5Uy/gOIe6+PsLGeULTpsWIlRNFvzXCXzQXROUrHOweiOQ5r/Utm5oivV6oKTcBRWwX/TaGb
3+/PcOPulNKzkjvE6HTXrleUyzRsWhnVTa0xHVx083xtyqvnqjAXqeBv+GllxfRtimYnW7tVc0Fr
lCRUPkPUc25sBVocary2x23UbkX1msF5bgLqquN7MVB4xpnECJxULU5pL6qDvrTiY+eNiM2j4fxP
PavtMVLS6g8qK1xJ/CxEAORzslqP2piM3qpIj0G8jEfFavSHyDBCv/TE/GBHlnq+v/63QCy5Ch7/
EERBUFgHiEbrxmqSUgnQFKrzQadUBEiZXiTuRRn65VVDMs089akXPVKQrbTDqGRDGpj13P43uAOx
w/0ftHHk+T181WjHyhBB/vkvOabWJG6kq/yeeOo7P69LC4sJ/RuFiT8IjaVIAF1x6fQKzOB6JAMk
N5WVlPIAKhXxeWnIJf3ZMQRwTquIX1LPyPcg7xsXCM1ISgQw4QmN1/1qRyusGoJcF8CMbU5DjwHQ
LJWPCx6q1yUHJ3l/NTfH4w2V/Ree7TXjMadYG82u3gXOVNnfhZjqQCi5Tp8jookwFb+ths9pktqC
1J5RA7lB4LoibvpcWB1yLmbom2OnBgaVnbMulD8ZisvcwxtFshbWz5yyOHlsNVoHK8mg85k2yfM0
ez9Nb4xef38RCY8R4+GRo6gtF/mXI6mHSz622tyhKmDHF6tDLxFX6K+K3WHtJMgF7g+39QVwEUoS
OlhMoBvXwyXIJc4deUUwRVbvw6zxArNKhG+Pu8W4jUCLrZKgBgIg9H9Wn0DfAmUAuQMc0SVXI2DW
kIhN2p2bdusQSnwlIC4AU7ww1xOqlwRjOo1GX4FwU6Czfu/jiQBBN7HzpJlb7sTjm3caRRhw4OD7
JS/1ekAvsbo0d/nKILKU3CGUAJNKeEel1TAXycb+NAtXOUB3K6Woiu33etGdo9Yxd37J1swlHQt1
NnrJQPWuf4hwW5gSOu+35pZZ0Cx4hOu10/pTHNuHpkGb+v7R2dpPLCj49FhorMdW+5nQ3xVJwn42
eaSdssixgtbz7A/3R9k6oBKBhjOfQZ1pXSJPyC00V2QiaBejPFL8+lm7UfNaA+7YWb+t6EB2P7Hz
lL6DaygpRcR2NAziLRv15yDBZP5bOLbVE5WOgnJTsrzzMtRjiB2iv+7PcXMl+ei5OiVQa918tacM
WV9BiSYeCu1LWSU1EA44MPdHkfuxCtVJhSW9h/wDbY1VPCkGgE12TXUGJoFyoeWffEuMskYPcpyO
xtihAYDC00UtBjXQpj7ZCb42N1LC6/7f8GuV9rYeE7vwmGRh1DYN78n6gFpDG0BxSy73Z7oVX/LW
0knmAqBvtLrUYqEZVRZzByiooR8qLaKeEVvKYxkuRkBXrT1NTVLtDLr5+TE9Qmjp5rvOWJU06Rem
jjW3EqXA0Wb1YMaqFcQEd8HcwL6/P8nN4ypHAz0or+5VUpJajaRjMV5VxPmLFxfheR4k49Mt8ik7
hp2pvKZLL14Xza12Xo030ML6LBHDAc+kMg/wSW72L6+ULURW6G5EUZGeyvwwNsagoUq3ZJ/BOqj6
A8mno/kCg4cPY9rHNk90nh3zIQ51v8GSxw5E2qgetAagj36YeV3lT9Okjn7XOLpynM1O/eKmw9j6
7KFh7qzd1lm0qTxKlCLq3WvujjLrRpdi8Bkgm98fCca12J/UBRGzmqL3Hkll6zj+OtrqopyrVCtT
nYuyRWrrNOWZSjs5KZJHxAsjFsnRAlUp0x1hhq3zSAkA6QmsD7F4Wj2EI5C3bvSoOOiiWQIyseKi
IocauPlcnbyujncu6q3rha2FFcMDz4O4OhLRUqTFrNCmBRetvDOQhFR9055nJMOjeaiDBum78dDT
Tv2c5pb7zzSbcFrvfxNbF6mkA3Alg5SHZX99LLMkjhU7A8fY57H6bqlb6y/bLvb4q7fIAwJPUjmJ
24WMBef9ehidbUzDjqJpVcVLdk4wIv0ZtSM69AqfgOHjUv53UeJXhPRxXhwSLY//dUK3SWgPYUBJ
lTCicTJOU/GslEYoDmjmDrM/KsbS+25bLN/rvhZF4BpF7fhpp4RIidnWFPu6ohX1S9LpGkzyvCnz
w+iKxvz9tAhRe9mppXyETPnq/nSaOmsLyYyc+sJ+P7hhDVVXzU5CqDtv7saHyNMueWK0aWE6yQ39
5R5plgbfm5rKStZYpo+ghXUhzAp9PQUMff9s3AoUSJAnrpzsGXWxGzI14qEEMy7ZvxemaRk4dQ17
d0Ee5XuS6spH2qmp40cpaqsP0IR66y9RVzZn2IrGwk8sG1uBZU61Z5dCWOunat0nT23Xjh+7maU8
1RHWzDsbsXFzyKgAbLNstEFPuF6eBTDw/3F2Zc1V49z2F6nKs+VX22fKSEIg0C8qaMCzNViWJf36
u8xTk6RIfbf7FfDxIGnvtdfglh5g7zgk3UHAgec86uxbyLriU8/apsNqnt7l7r1V0sIYAYDePrTf
6R5/XlbkYya7Ft22isfkjixbWmPE0U4lBzIClTB8oCHs38xQ0QGKeONIUWaK8gNWePTr76/tjS8E
/WQEtAbY2x7T/OdvAatd+9wXsoIrRPy9a010CCUF03UxbnjvTH3jeUMcDqoeznDoFl9SiigB6hBS
gzOVyfmGDjquzGKaI7o+WFuO0fQPMsXXd17yG3eIiwLmxnaCIvDlJBUhS7B2UR7jq02ONV/X6JKs
QYCYbf3/mPbsScYAA3BsA7/fz4z/Ljc4ukULVUu1JAa+cQJzUzPa6AAr1Peglbce5b6oQUYG4+QV
rdVTatNpRKNnIvhBTOiRqgV6pVMmQA4W8Be8zpP2PQn0W49yf4RoGNBCQ8j45/35jWZNhGwweD/K
sEr6Xh8TnWP43y36nXLvzUuh0MN/OAxw2vx5qXELutR081K1U9SemmKOT7oQWz2v83sxhm9N/DFT
hSoFIhjID14SzLsu4Bj1A32YO6y0ASrhCiOg9mAjhxSZEV6S6coR9NwJ6AUKjMWDbVje6R5+21i+
KPkAfIBu99ugDBzRP284yUUgDIxXq91dXR45XusTsIrmk1ci12U+UGyTYiBjc6aLgaLRBkKIctJ6
pFXm8+Y6Dy3GfUD7sss2q7SoFby+Pv19u3ij6kEyOArS3wN8AK1//krTSg5XkEhVFL7JGOm0/hCv
8acFOTRXrEibdzD6N74CaOMQIgJwDyXBSzopDxxYKhkgKNBxRiRrMw5tJWtuhPDBe+fX/oBfvIBd
DAcfkF0Fjmj3P28NtZ5hsQXQIKRl2SF2+VpHKonh82XkfLYzYtHLkDHkTMeOnHrEFE9lRlJy/J8f
McRyOExh2Qa18MsPQQDCyTuL7iowDjnBSJqv26hzh7RY1TWfZfP579d78xmDILcLbwJMJl5sWiJA
o2A9+vK4WDNwyJDEB6RDXxmgAv9zOYKepoixb8GwAfvHi5qZWxdGOouRItSMxRlxHgjaCtvgOEn9
XtDw67vaL4WL7J6CgGtefKgIXrFIVM5UtQazPabQBJeBYWBXs/9dAQaUBmcnZuH7SQpu2p8fTltg
bgtXXlUFE/T4QWLaS8azCXU5rM3//q5+A6F/fqR4drtnKMqlfcSz3/Z/Thh4reYc8zHcFqD8uJoN
TfnREJWkpcHyuHfCyQDuKhDuliLVyTUfkgIhAQltFnjJb2ga4q0ZTcnyeRoO8IhCaMTEzI+eTtGR
sU4PtbI2vMFjQ4yggP3yhwbeHe3h7zfyxp4LjBLnFijUGOyjxf7zRhgnLgsGPLQhSbafgO/hiQ6H
u8s8QWRW5kTrw2BJcZII0r0UlAXPANvVe6STt74SaMB+i5vxlbyUi7ec62UaO6RZRG33AR9Id9en
8Vjmm3gvxeuNqg/eEvhUwF2EwAel1p93XKg2jsm+lyHUO72d7QYsIdY9OYuxLenYH9ss2W7SbOEw
zinMUeNrDdN3PY9eFw74GXDbi0Aqx3jwpV4icYguXTUO1rhJtrKN8vVkx9bAlnpBuQ7I8Twk/Xv4
/n5vLz5b1JggXAP5w8DkpReMQDdkxyVVVaEoVD45dzcs7pa7rRiGFTJvAx/hv39gr+EbODSCRgm5
LFbLq1Jly4OZsz2wTI4EJAAZuGrcIhiYSwy8OkJSxMNtQZ2bSD79/cp7xfzyXn8bpWAGCzruyzML
OKAVmwDy5lqbVGLm/S3175suvHkZaKjwP5oJOMH8+TnJdRk8swV2nUTCQoJljl/o4lwZbgWqg9CN
LjoQ+BkeGge8te9I/7RNXVgHxdA+aGpGflSsbY++jenl74/grdcN7e2Ok4NbirnOn7+NLDCnjLoB
tUzPo6c4gdBFbYg6yBvQW+qQAeF75/R+66vGnHWXgcBmCZGGf15RsiwARoYrkkDPh6lNkqrVNL/X
xQDTOYJDOwU29s5F37rN/170RR+fSu6nLGgxZ1+HDFOJXtYFQb2QZCy6N8z+z5ZweKJ78YUZ5575
+bKbD4Kt35rB/I41dhewylQpIXk5II7Il2tutwMgy+SE3OX34rdf3SkGEBDaAPoBEoqK/MWdwvPA
ZZjsQ/FCunw5J4lqYHixx1zA0W8MhtPsbfNeRMurzRndKMogtG5QRYL39QJQZx7KHYexWbVCST2d
ojVeblLFwus5C9n/bAW3XwxCl93JA8jr7/L8PwerWwYtIs53gzSyXA9jlCIub8jrQs75099Xx6ut
CZeC+h3WPTt+/nqwE2ytRC0Hes1m2odOYDwAnaQAiJ37MvSQKm4AMeuFu/d0yK9pErg0NkNgd+hO
U9jQ/blMdgtJzgnAMado+G2NePsTBS2M+xMHYgCqsHiPfI67HwjP9p/hdtQUZWNFccd6lbqDGBFU
Cdo3U49/fySvlu/+u3AsAFYEaQkv4M/fldMptETDzUr1uoirQgb+uI6IDm8MyjW1iBQoSIhQhL9f
9tUeilne7kCLJQW+N4ZSLy67M52LnVaeTWx4nmfahkAJk3fpzm/cHiCPfeQMzBQUtX15/efjQl0h
FT4GXMcG/WlMWjqUIbVdXG3S0U9AjLFjE7Ka73+/vze+tH0ejFAWHEgY7r1YQQOsBiFJwXV90+50
faWPtOMJRgE5OUjOI4Ra0aQEGvkepfz1k4VdLzo2ABR78f1yTCwtCFBdDmSt6fP1NmTEfZSdXt6B
dl5vSygeUeSDXYOq4lU1DGmfw42jcV/6pqj6xSRnhNN9816bc2uB8P79cb5+jeCK4WMBhQsW12Dm
//kakcxZrHGCYX4H8fJYIUJnOQ6Rbs59nLJHlm7RlSK9+F974J2hBiDkdwYfvtMXh+kkDJrSFGwu
Dye2Y8MnW/Mp7qpusOKd9fB6x8WlsCPtjCW0wC+JjToxad9RsGhWOHx/b7llP2w/hvc9gN/n/8ez
3DUOv9FHOPj9+SxJ2G541BhXkgyRB+dsFk1YT1HTtDBJB9h52ZrFrcjsQPjxO6/xzbtEGbqPUeA2
/3Ky50gsFZBfrMZAspPIkuGaTlN+igHMvnOp1wsQTSHoflj0IBii7P/zLjsrUkIigDrQ8tOTSCDw
OxXKm1McS/ozbwJOS+fS/DaZ2+ydgfDrFgsfDhRp+5caAP1/yYmK4s23jC7g7/goEiWCwcMZI6NV
wtG/Ef7ZRKGZjypM5GPbNxnMbkBWiSoic5P+r1KM/afA0gOQ9+4p++pts3bYLMMwdZiWCTk4UJFW
4TjT+J3n/ca2s1uIQOy3NxuvQtGbEExS8LJ1lSaTum4iIo8u6t6zfX5r2/nvVfZf8Z/tHPB9bwSs
ckDEWgfIcxEuSxcGOjjXQh/h721+/n2xvNbe4/nBTx+YOc5tTHTiP6/Igf4RqH9A65FDvJSA+GRW
sjHK72ZN/VeDbfgKcE0Iv1y6xZcoc/pmLOLucWLzdJW3MTRzf/9Jbz4DuBwgqwEtDjbFF78IBg7d
sLM5OEyzPmeEj1duyMOvkk55TRHW/B7g/daqRRm0A1UgOMFx5M8LpquelPaAxdhAuvOGmXbNhBsO
u5XSO+3Lm5faIUewVLBBvRoL6dxvGQVHTEIGdvT5PF5AN9B1H27p+e+P8a0NApNOqAyBigGBfrEN
ZhNZe90gznYN8jGvU9qvP3XLVg1L6WT3ikVScaC64Ai1RX/6+7XfuM3fwk0sTTRrIO3++UT9LqGY
4e1RGVhVwow2QwlKt+xxgXLm+PdLwVj3jaUJ6ArVAOpPtGkvYc1kQQyGVCDN5whpUtfEDhQBxRID
W2S/xPxRtQS3iW0o8icVrusTBO8WGDZVRJdJmw/dMQSX9iMZMvINURnsI1eMZSXcCJC27AImt3qh
MixKJGc6d3Jh2pi6G/MuOIk1FT+kihNxVGrV/2bzbG2pvMKmt5hueXAB9GhVl4nkB5V2+BFq2/Oz
820ylnIR9gOCZFZeAkzb6/Q+Hv9FWR9+nqlSGSYEgn7ZltwsJ+d5/2WPsuWgGydLBqEqGx67JEbp
qiIkUSHlfWn7Eurg4HbpTSHOAFyhKETVCS5GH3j1A7LobLwbs5wcQSdFl47CFVleSPhirLZjp7IT
MjjhmhIjm/bYFp52Z1awAj0+nXNTw89ybivH3TIeMEWZfU142NkjjEHGcyHGDciaIDQup8nJ5kGZ
hn8BX7b5Nqt5/YLczZSDsjGJBSpPOO7VifHpLbJnEZUJca+5A0YUkpqwdbUVKSIbXrN+EkmJTaL/
d051S25p3oaPIJRJxG11OfsYKhEW9QprJbhQtiPY50sw5/2jQexLf6AGfL5yTGf3DB1A25VRpFeH
PyL7z956E6Mpgi1rCr8RIGamXW5nTxDt4cMZv2lNQ2S0Q17V/SzmvEFYGpT6TZXYwS73QkMBCNcv
uGYdG5hlAW4kXXRHkPbSXcHVbb7r8pzhTttiuGpSMqXHieLzr3BCJV+46dtvG3SvX8BALJAgDlv/
ANOA3p0mpaL40IUpJgOj7eEcx5IG3fA495gSzAggvE2CxG2HhucShpBdaOeyaRXyVMGqddNJixj5
XHPDns3kwxQ8A5ji1GoL++SYr7wYocyZxXALE4IQjIfJtFcyDMBcw12Ex0anbXJFEguAGzShZCiR
kdyKkhrYr5xTkwek1usSIUMVmNAVQR3wE9ZIyLUSLVAjPFBdbBfoSnrE4DRB/i3ZCpkeMwb9Tzki
J4mWUQhf7MfVzoM7dcVo6WV2adjDMCvh6SlmDP8YIdZdbUmXEthD9PyBRpLfIwVZ6HIM1HKDGXr8
uG1dAHP1ddr+yTLM+atoAxX4hPytcQAjT2fpVUgZi9GVoMs8dCBGrEe/UB8iliddQGPrKG5zzI0d
L0EGC9VrlNtzXOaID3lMSUPgERk0mh9HpyTsTVbJ/l2z3A3nRDL9L2fR/GxT5DSA7r4lrtTIFuZH
17jwV9tn/Y0LbIetKGulKRObK8jn8ybJy1mq4uPSEHyu3Mlh2Z/xcLb4FiG2zNbxgTUCftYWXcGV
hV1wfkI6MJrJmUfzr6XHdAN8cKNdNSFcdijJKpdLno9xWirU3vNxBCwF3KYdp/W8jTmrC/DzkwMy
7Fl0ATGBD/uiMP8CLo7XcgNu91ggV4PWRk3bpUnp9kkZwoPSJQP7mll8KvWM1FZ1MY1tf6Ljdl/T
RGayNlO84aR0qYWfP950UAtakKka6Vo86sxs8yFq2qG5kNZvttITgX9RNAvZHGK6BWEdp2vgS5Ax
kuCMAoSqg1YDkyXnUEFXm4Pv9kGFM0H2pg88koKZaGi9BHwOSjW3PejxAV/7u7ZdYfS+dKsztRvm
yZw71lt2Xcx8U1ddAHF/2eZIQqwabY25cEpG5EHpBcieszCoOBNnhSzzNiD2n7Zr7PiEJjf5EdKt
RcKIaBW/BX8hAqQ+eK78w4Kfsx1o7ACMwXTeTjehjHN70h6xSNd4+HCnzxyo5wSow9jre0dt3F0z
Tww7SJr3/EcWm2z60rTjjD3ROUkaZF5nFBYPpyxVRf4965qFfm9Cp6Ou1MwoBwdPWOLmz9GQwk6z
3FK/ko8ySfvip0O9KGo6uFmRU9AyG5IydQzjz9KG4FNHRyLoIFw5g/LkgooHQzac4J+/tN/gjRyM
pY499T9IaIxMkWqSCXlmTQqT7mtGC+xZVdgVOnjSdg3tZ5ATGSzDQh5ud/BK7PSPYY3a6Jkk/TJe
E5wqcQX/xYb9UjEy3dejoDt954QOyfUPoM5G2621rUsk1EQFmNblMoWE97UC8sh/doWP5hlm6Jqv
H2Fz3vHrwW4yx2CPemR1q0k3X+DWlgYCn0+wNnf9JkWCOL/G8psGyH2WluuULvETxQhtBCCfrAYS
mS0W/SMZs2VoDjwa4h7nldSMCtgwRC35iOcWxDW4SNFyTzG9bEjpFzhawpzGJ03iKnSYKTfPYwzl
06EPZupEZQFM2650Dd3YWWeDbu/0VBjxc+r87gy5xfj07xK5ufQYYm2AhhPA8xb+NgFAm/4nRidL
o2oTI3770qKJbuqIZdOdiazWZ4VAPY5BfWLENeWksU1ZTHDniatMCo7ZXMQFrAXD3LuElrPYChj3
9G2ydlCY8lHfJt6J4rYd87wp3bQuDLSf2MEiqkQ+aZE9TUuHlwJiGtmGodS2WMXJDkVvzwN8CaIz
p+mSXAZuU6jDA170R5GBG1cm417MchKPc+WndQ0apAwUTfuD5t40dwIEx6j06QTnuUYal5TBusIn
aiEtRoxR7Nz9srtu1J6NKEzFGHMkQ0WbQIQFXGmn42p5nFRyYzaViC3VXVEjQHDCdHzowgAS6xnh
HjNinfZT0rO2RvAYnOTTcB3vQQGHMbNfw/5zq0H9rrjRKTnFoDPeF3PWxGXECSzAjYn0c+BDbcoR
YkAEdQTNdmFRBAvpWeUWs6sOsTN1N2TxvRvt8gWz/M1XK0xgVIleiNmrWRSZq6FpWcHy6GTUHWBx
ASOjLNcjyGcswp8PtrH5PqVwVKlEYZr57FI/3iBcdOrr2Ap+rUkYtLcMIgB38Ia19wb7Hh4ciLWf
0p1X15Y+GjKKAwtzwErPcsRUIsffhWRiRXGQ93k0V6YFrFr1CkZ8lWiQQVHOwbIE/4hhmTCW04US
JUpFKsuC5SI+IjvPFCcKv4u03JZZ0DrXHDuzEhLe0zJcF9hfBavTT2LSmzx13eS37ygdo6TEpG/s
f7Zk68EXQU7CdmIL9GD2rtnaeDj6xm+elFsxb/ILnUcd5EePqOwIHm8sVQe5ZNt4kGFTkO+hUcFX
oSDgj+B4L90l2NRGywwsbKyrru/yQ4BUelI66HkmzH9opK/nJe3PAUu7+cogtY2WYTix9SEMtiBA
/Z06UTcBm/0hQ0enrp22zp6slZFGYZuvEz71Xid110yIzA2nAvhsNlkPFU1oNhgkp9RfEO7U+rrg
cxoeTKdQl5Vop1Vzh804HO6iLWuHh04DArl3HFGehz7mikNARe1HGPWx8QyeXn7p5NiKSrBO+FPS
AWe7KfAeT8noU3wbCareAwxE7fDAMxfHh1ZIerX0xP/MBTiOVu516Tx2892QTup5RC7XUuYyQIki
LQYPYOluU1bSuAMTNffx+B2rRn9PIcIIykh6kd0Ir8V64MGU/cro2iyHONvkdBUPPP9lTLK0MI5z
zQ1XMHWrm2wAeXtCgTtVYcrHrraymD5u2CYek0VqKByBpeGcnrqZ3SGsIFblsg4wdoHvb9TW81hE
j7C07nmJ8ph/8BNOt8vSRjhpxdx7doVzWMHBsJ1RxWrV7F5jucOPoGkr7W2BdLHbQeyeUUoRM5TY
UiWvWiJnJF900/IPFdPwgL2cegy75+mzHYaxO2EltB+ZSPGPrhk0mZUFnReVmSFOHba+gyGYaRAy
eMi0w+UXuCSfSRRueYkRM8R2w1DMc60WgnYMTmxFtch0hBbasuCh7fq0R1kVIrBO04VfN9YE0zMA
uuUbY5KDc2hCoa6wJvMTWUE8+pq1Y9Ni7j31fYngEPbZmN7IEhQ7v9RFM6qgRIHX/aMzqY9EFrMo
IwPe+5PP6ORvlkSQrgIQrPXVaFfx3cSFxw+GahCM17il21kn2AWmnhfrUebKjFdZl/vLoPC2Hjmj
7U1osDMenIp8eIWlyeYL0A4+lYlEoMjNtnq5nGiCKcJxkDNyHkgBDAiFgzbxQedItf+yRNswfwm3
IJtLGK/N/edtIllREc+Tvhz6WcKeZI4LBoKT1N8aMoLigc6n75Jq2laRV7ZAfQcIO0KBCzeJyB9N
P270qlXxMFSTaAP1BWaajpZN3rEvEfZWmG6MjfmU9Lr9Ggx+e6Y+kZ+ly+c7Nwn/DROufrxQbB22
7Ay+5DqaUjOdGG/nT3mrGUDQDg9vhr2P/kbWPN7KWIHfvWWSfpZtVphzo5fiO2XaL6e0YSZ5LFSf
pAfpouRfRkKb1UU/p/SCbRxbatqhUlV+GMObNOf8ps1QVJU4KCg4rlIEj2ZCw36G400Y37Wb0st5
Q+A5Npmc8fl2XPw6nLdE9OGnya9CfRhC1Ls3wnT21E+2FyAOGHKFN2n/Tbw04pQQvs0fJhSm8U2y
JuuvFsRMVasRmuAyoWBzoRjiC69W3iMAT6fgvty23QjVeQiDxPCeRZQM8JNL6Y8gsMUTJvdeXwBm
dFG59eMc3K5Ijbps3UBZnZKEmpNZYoZSTKfjaYrnrTl3POg+EDNt9jqbI72dFxqyYwtIRt/MW59e
MhPytGq2yAfXE54OAsbzlMyn2YbzBUPYrL80cxw/xY0cUVzEegCdXtH4OQw80tQ0B3JbEg0kEYNf
uGIcoiWOBlwdNNQSsmw0FXwo7Jd1Y7JHKg2+0V4ELDrIKBSPYI3Gc4Uzk1xLJVVfb3mMoIRE4sIl
/DzUz2giDFUb010CNvTYrShtdfI1tXaYLpESsCdimYqvIPTo88qg940/2GWlRxXllJ1SP0VjqZTv
9cEgYXErzYSPqcYOis0N9Z/9N0zabq65NCQoaUO7n7xXrjmsWWavug22bbYcwyYGeIyUVnszcsZV
maxIPEH/3qU4UHg/82PgEDR3QpOnKW6c+HbjZTgjbgjZO5TfRSkZ7BmhKTnyQGHxjs0Euiy1pymP
15Hv02uHkNegDABWhw89X6Q/AvSK0qPBiP05tkXkKtnDqPMYAClorqJ+1r4G8xZOJCzq+p8zgw1+
qSUn4QnLOgpPBjXKdLYJHGAvSeNdd907u8fV0J4l5ahhkowekLS0onhH8izjNj+tLoaCErtOCF0F
zJLSY8PWVlag8If+FnaaRh/mgkfrZ01QJx48fs4BNSsE7A24FLwyIh5a4G9odLBGiyaFd1kA7GTB
pWXZkTz/2IRszsuubaa2bPgKpIW2jYToaJgZqSJY3993BKn15QC9trpPWpefh2DsVQ3cKvyATXz8
krmiTcrIJvP3liTTFV0jUHDJ1AXDRWyoE2HNmG5Z3Q8+eeyhnPoHv3ZPkBjCYjn1wCi+wgMkfpqw
+sxpjKQcDzDGSZ/nwnWyjONN3eoEh9OvTQfJJxhbh8sBPPz+bm0M9ehIMmA/gNDcP1D5JIgLNTZq
q62Pgu6GKDyssjV8uwgeg7rF2ih8WKGNJedWIX/tJsU4YK3h7Jxdz5CeDDWfu0IcQWmLH+lEVAHW
cdSrMssIU2j6fr9bvxXkB1A6IT56GorlPk8Qa3mQa9JshyRZ6FivKlw+ptgkfnqDSrWCh9iUXuJx
MZ8CBWfzgwDvvThQHDchdn9qbizEifjysU5Ogy1G8onPw/rdR/nGaz22sTyGyTbuoq3E32splvFi
IHXUJc7P+PMUpr6p6bS27By7hD34iFssJ0irzm4jgay5aeGiBE9QSHTapYWmINa2seXqtYzxWhu8
tpX5/B58ZmCH+Hx0VI4ShJbagVx53gzcaspIgCx/sHMQqDoZoFhBNbbOsG8YuPtmQLcVVc/GbSi7
nHeADSfdPsKMng0w4EIBfYbzMHCcIV2GBy0gbTsCrVVPKh1AMQMfUasKIiaMOLtW0R/obewlJ+gf
S2AJ4jR1EbCHQo98/a6LSC5HvgSxuJ7TRpFvHoGBvwrVaVYtY5vcMDWKHxTA8HDo3ZZ8WlfWXXzE
mvGAkiHtynRrETJLASH+igeAZ4d2VTC9VnLZYE8xMwzkS7z9YX1UPLL+qKFeMrXHTnFJUEyPB+gL
k6eCcYuRXUuWz0U820eb4egZHXCiSjYqfOKuNcnVZMX4YN3GgscMRcF6JMGG8aaDUkCdMPNc7kdo
E8YSW+t8Tzyax0Mi1XyhHVgqlfWoIW9TO/nTBs8/9Ak+HKdD1Pb6OQLzebmM2zjeiXFhc5k3qTan
kCzjmVoedVfTziFBk5NOHGDXyFE64YyANJpt0w8HMN0BclZTVBkdo5zf2Aat1ZR5zWoXUftMkdQ6
lgPN4w8k61r0g5YGtxIZlPqQR4X9htp07KtAo3Wrc9T4YwVPI/tFFCz9ACPDfjo1Q558UjQBWGey
rPfIe3AFYGAO47zVdPurjnx6yIidv+5jj7YSfu4TaAZX/zAnE1o4mFjAaNcHrDXl4hv5ISRQfaI2
ylcsBDHlR7olbLszmSygdV+8Pvh+zZa7lRJUTA2Vwy3KGofE5K6LTG3zbAvLAtD5E2+QZPZ5kMOE
x+THYPkYoAH72ji0LpWIEb18J1y33iRwhEmxGqAu77HliSQuB2Rk/Bo5xmwn55S4g1ws85gGIErj
Pu4yfHAAm0XZR/1eTDeb5KdmXpYDSjnQ7qJ4QuptBMfujxrMsvk6bTp2XnCifOR+jm54tGeXRXTl
IAlPBfMPpEAAec8R5VRa4JlwHgqIiG6blaTfAQ6m4oI+Pr31kmfNefMSYktIv+J/QJIfvjPsWECx
IXC7ceHY8RIF1/J5jLuRYIZDttts4wRLH2Ec8BV2MomrZKLdUlPWBD10FRPWJ5ZqsR1ygnsB8Grz
G0ebPDmEMBm/72eEJt/Dphz4hCvWUYKqsNCgBOKUkDJqqX8SKkVlIZ0D75mRGPOYhWwMpvaJD6sm
FKIpgXpg8aDTAgaKmhMWv3mMCBaUDxhkXNLeiQAYqo/6M0Bq8xFnNAnrwYG2eshab7qbLFxw7ljU
bfIOCKXrbwwv0P7AZTgSlyls2rhO+8jds95P//Qyh1DGpMhQjSlyEO9gO47HBnO6jlSD0KO/tVM8
PZsUFdjnccr0t9F0afo4xvGCREGdruENRRzslbNJZw4b0mGwoljcJcBS5+zHOBRNWGJoxtvbVgTb
rV4WzFEWVaxfoqbLeyCQcNNDBrzPSwV5ybXIANfW09TaO856s35URnf0AAcJBY5A3AhMbhBBc9XY
oR0/Fa6I1v21ZvDp3zb+Nc7l1F4MOmFyiOHc/yStNfhiEelTfI8VwLjGAqD5vG0jfYYSFT+6mxqE
ahcZs6xeuV15ndmYibOcbG6vRzrMDw4fqLuKhWCfKELukqeZT7msWoyg7ddM9OoKScbgwPggnkg1
qcgCnzOqQLAk9nyNegm3gh1lhAU/dCOkODPAxOQ8LyQmt2MHEsLtDiV+y/o4s/CIyFCWGLFEvnZz
oLZ6M6lxB0L6+J941QspQ1LMS8mskd1Rbpim1T6J1WdAOgU568Gp7+GMccadiCf1I9NBf69HE0O3
B4prVOnIQdU5hHYTVd4V8gGDeOi08qYtLg7WYdHTkHYYJoUxPLVq+FvkxbPFFG04A1G25oZ22fJx
nDA1+74k69pXItQcG302uXpEF+DQ/6EBL423WXodFVhP58Yg7/um8yIVgB0hK7w4+HGPT0vbqq5E
ESNbDHg84NQFDV5RDa2JOzzF3AHMzoa7Ld2S+aHYNP+F6PBEQA4VhNhNp4aos8acUJwRVYobwrm/
4NG0oU/PIKDkruIq7c6OsITXBeyt9hESY9cY+aToB7q5uIWHDuLkp67o4YVQSPkrTtBx1PG8IPI1
82vmdw0Kf4AMx97LflS2EnA8ZDhBBdIuMoyogH5jU13rhvLovJO/oN0U+dp9wMgVhmUYmrN/A3Ts
cOmYcoLprs6Ur2gWqrsOOZ2qbMPOf8P4FyNCpIamrIQBKSoV8EpRs+4OlNc8g6v8eRFD/5zRAjvH
1Pvm3//j6Ly241SyMPxErEUOtzTQSTlZ8g3ryLKBAoqiyDz9fD23czy2ugVVe/9xaLu8Tdm5+cML
Al9yb3Hm7bGaQM8z0Yb5z+63+q9b9QzbS21VzOnSe3aJe+wfelJTpmxQjpEyThpl1le9HJ+9eVEn
i/luB31svC4uSzamDOzdU0c+S2ADfbXbqzOjmH7p2b/747wuxkfUjBtpQ3MfWUeiu3t1rkmEH+La
LNenENZFpKO9dyiuq3xbCCvZWVlAk0aTZjOLc3AfBmv7dLa1h0yM5MpyGjaYAlZ6xdfDHqzmy1Su
wX9TX1qC+Ozb8yHxgTTJisAaDnxfrJo4cjv6NPVeWjAZQ/NHWjnpz53RYewsW9M/zuEgqoS/UrwW
vdFbr5GkYCRe7KEZskj3zkCaULCB8EwONEItV8/PoMtcAcxvYpBYEGrtsdflSl6gn4hFpD9s1Vmo
KtdM6qIrtvuc3M3H3dnQ4nA4mf/kEDR3DaLv6diYgsa42l/9VHCk3KDItm/QrPCalxFWq4PSiy0I
J3OAsNQ0hne1Fyrj7CirEylVQFLds3oWE+IoegwTp/XrBDZvVZeoDqGfbVZTuOrQnruUOoIIALkw
AOYIlvtPO04N6xvKUaWltHs2lclWbSxntX6RvTBw761Oc0T5Wewcr61bnaKqEMPFhd/ke7BuD2yj
1iLxC0avs4cAtzo4wQI+NnQ5kUXgKEQQEComXcLVbL8jGaOM1rjuyogONS4olCTOzktvSMw/adNP
6qGvK/hItCVlGLOYqC/mZ7HFLOqNH1sBI1kikaS+yIqi26tYArYgY/BocCBx28nw4bQ62WWwiDvP
61WbRkUeAqB4a3GNIqPe7gyKH++6YdkR7442FJ67ltj3h6KfuhPXlPne2a3517M3SinKm0gVJKdr
qQFvrJrnzcjX+vD/gK10KJwhy+dayq9VNgzxc+2ZD8NYtOjgV4nZ1rW1Bb5qbIOOw67k1xFQI3Mm
LwRmwV28xo2RbZavdeU2VjZOOVwW4810hcpeyuNgudB2u1Xwp4sBHc55RcdrHPzNHVW8a9loGM5t
fikgo4ZD0xYT/0M+w8U7O1mIWxuIKmNmXnwwfPrtYvas5RxttRccoNnq/pbcsb/MNeL+pMAZFJ6a
EifGuSIU6qOHn7ws+7h1hw6uvmBkmpYm25Q0jLhhmfBZqy313oKrfMh928lQW24ShTn0mzHJq4EM
Ijzkor8YENSvPWOT+842OKgn11n74C+4e4lMIKggb1oAoTVpltIC40GNyNRbLN13PelB4bIdbEZ3
x8zPeSuIjhs2fPFnx1qHLUHKyVkNa55v/3xj5w/OLEGvKDUa5nVn2J0Y8Y/JatRHUVaFpRdwnrab
fWoaVb+Koq9+FxM8MoktXYFgwYrmHV+nFH/hNCwIhh0uruI4X8Mho5RrtBOwAoQQzOMjxTbB7hPs
GY3RVW6aMryg7DcUUq2HpmjulPpmU2AU2MOg+dPBm83xWoFCpVZrzft1q2sn3Sh3nzG82H3ioXtX
Z3aNaUibAodBQv+gf7Hdm/pgLjnLD8gvNm44r1xhypUnzUNDi6l+7DaSIcDG6JaLO8XR1jdoDk7z
1HFeh9qXT6h5evfZtPk9/fbV3uynibM8jAdzLv1XESo7SEmxgcJeyWwpH+A9OOtglgHh7MG1I4y+
JK3FBTAXb6vfSGCW1lpA3hrnA+aIq78dRaE//IVj/1fjVg0r6O3O5353tsMUjcMbav+8Tm+ZWGXC
16x+9csUTPeVNG1xBmWB9W///1F2M2xcfsHMOs9F5SA2WNUufuElLPu4bldsd5EqBKG7VSUcLNi7
Oq8rI89NbV2HB7vPCXgZiF/5dIEyeLIQh7SHlZIPmVmty1UV8B//6xfPW0DVQ/PN79bqx9zQncaI
Tszvbgj88prrnm45yDt/zKxNqbdFb+3fUDV6T4l1Esudmtopos8s7AkKdUpyefeJaOCLZQ3Fv9YY
wvJAeDRJjvgZzRd2ICToI3h3wXfPkjXbIUos4Vkj9/fAkU6xca6WlEy44s+ENOptREy/8AGE5Seh
2wNDatc17ERHslh+q2DoXumpjxAp7UPRZJRT2+gKyspP2o40eiJE+p5oItPS6Af2PhopzHP3srob
msBeY1ETtpU4xQB43wNN3u0IAVAWbav3D90tOb+krffv9Ldpkkl0uL22vrKsmLvHgbmuyVO82xVH
YhLso087KfBwft/rAYh/6FcjSBWRlsvvaZame5iFnsx76HerT11JdltqG3nzGA7SXkGqGm6xfJj2
+dlfDN9PtN6W/iJWg5FB19q993Nn2lKyrsYy2VeqM1KON2XGZejRPNND16RdqPSejCUStxs+u93J
cLD8bN5my8US1astlYbwfXi+rfkwZuSBQAQT33m9oAB8zqsg4sCelH/NmRNec8dF8OVEyFZncBo8
J3nvL1kU6eCRMaT7gvBy9EM41OI0mva6nLqev5pojKZ+sNxuJsSsV+rRkHXwz98bpgQI11Bm8PDu
o2b0/YIs6LwYiwwCG5LASQrt1RqEsVcigDjnLgiTUZBp/bd2yn2LBeoQ2NFFrXXClIn0ZdihQFQ7
kBnS93I2iYwlzsszCxFCeJisTDG6G2ZQUyH+Tim35b6mN2dkEm0ga1LptQUKMOj8lx7TkXcYF2f4
yTeOsasg5N9Ocqux5kTdNklWWTExWOdF9TgNa6vfqhq9351B897bTVS6x6G77ScfVHn4Yp0dvqFq
W+dhbPK1TVDN5F5qMLne7R086sFajP2uGtYVH8hQRV5cgu9Pd8RD6dfS8+gQ40nmCNpGj+OPGl71
0O0+9aToL7Ymnpet/e23k1dfuM+87yWfqoeN9Jy3aOh94sY3D707con6nUj/OT+4JogrSiYzfALj
d8f70ufiiZUuI8L6Jn/+2SsXSJ54nmI/NXZZ32+mqFBJweUDbOgBOUTYN+GFId0pk9KCAUk2v2jf
lpkS7IyECG0+inLm5GGX1D9yW8Vjq3ODR1Jy2h/GvKkza6SABQIRJPbXJsnRjzF4sQ8zzG8P3bIv
+o/X7evjZDtzeGS4z610zMc5QsNoRL93VXsshGT9gyqhKrL+BA5awbSene54q8bAp9Y6JaPfEtEu
w1G0DFfhFOsIe0DO3WH2K+dRGd70H9fuslER43Rrao9W96sQe43+aCDg8yQjcy0uqp4GGM++jR4s
NfnuYctDqGXiwBr7VESjfGf3bqGk16p45BDog6RE4/uttkB8OXMBGH8Dx365bV++ibxzgkMBZsRn
JriHh7GuwywPCXFLg90s3huz7IiLHJEcoR5qcmKzVMeBWqxD/wL1EcX5QlkwStLBAXwaULUyPoTl
ZzNVzZDWYaTe8irnUEAx4D0hjkXIRUrc+twOtEpzVBSijSfdu8P91BrFFwArRbtmVXUki0aKY9Yv
6uHiuPu6HdauItaRxLz1L6geBk4y+/fmMAkI7pRgNNJjrd6P9G0XCcyXempwMtnsdCXJ6Ub7sEe1
8znhsLAvc2gtF5Y2mzuNW2U+2u7u7M814Nd/ItxW46CmgK2CNbPws2qag4+dyGjxsFa7XbDBNvLL
24xgSlefr4QzttrZSqqhM9NgC0aAn7IR00lMmG5RUjjFGSxayExavrj6DspjOPGGK7XZNlD+fW/s
/4zVjYxj0TQFHyfq7XsByGzwlC5aJXsZOvw7m21/boPT+Ed0/cvJZgm4rfu6fwoXwy7TwfN4MkNE
WF9kxQGLLoUjkY435Uulg6I49NPk/Wn9AMVRSyXfu9VK67WqjdlAJecT7bNE1Mke+oDRIzPa0fsK
5rH5U1XW/EFChu8f/I6vlznN2EGwRESVmhfs/2akJtPR9nuDrU1Ozl2DZvCzQsXXZws0ToC640Y7
Q8pN2BkpzVYIvJnaKumq7YA4q2Aslqq5jnmwyIMebPFO/5O1HRayZIzj3t4of6p+5ucWbRTcSR40
Hyh43A41gsUXZVe+B2XMHvFUeWOxxOTdLP/NpuC0MZAD3OUmCsts2ZZwicFqi6+8nkxUtIZnETXl
NO0WGwLmneGRTClVVLj9wUjbzxYhI9Ks0WqoF3I78maGW6rOCYB04JS3BhvUUBTPtMV6iMsrA6Bi
0DJE0uL6kpDrybFP5WSZ8tRb3vroQ2mIw4jYJ4hJTllFTMyM1rcwkWCOC2+DdKG4pI2egjo3XpBL
IcoohlG8zzMcnYxnttYLYQm1RF+1VIieR5N5t2RUhDgylHsky9rdklEHUc9fWCCnQ//Q7XGHiHiM
S52rDPBfQxhGW+myS8zF/DsigeqPcPPgL3qg4Opo4rfO1sJcj06n8qMkjKZyTAtnte1jwHfwFkSV
7aaI4KbzRFbO+DCAd/5ZeqM0HxBjePNl6NZmeiwtFT7Dd3byoGZtP4mFALLL3Fntb4noG8mVa9IU
1xrL9EBlob/E9eRUd4hMxp7S99b4gCEs0R0jVD/YyuemsJe2ee6UEXwvROdGfxAbOmMmUJ278JmL
uEcwD/ioJjf66eYQWMlBWZZqXKV0f9h1R4zXPLrGiQpGsaNf3XZ58cZ8XY/tYLVtolEXuneQIfnT
FML/Z6uWChjeKXIzWwcBuW/0fU1vgVMBB7G1vproX5uMxcLP9Faaa3YrI8EhsqtwRrE2QSzWkG4y
XUOkIC9zP61fxdDNj5MfFiqb8qmHIPB1n2MmNGHTa891QQJmw9GkB9retViQ/sXmEHWk/TecPh+L
dGv9Ta4799zW9sJIdmRt9b0TbrJ/8dpqWWNTMSwg3J9rK57qdUr8niU3pvymsmJ/hNEm/hvdRaZy
K4CJUV7zUIS3Vk9EcWZGXYqND2Iat2shZ456kiGQhumuLX4qDNI+QzfwzJXnwknlIjkLIWCVje64
5won/b3ZiN32+u/FDvEc5d2i3YOPcR3QJ5ynklujr/t3a7SBdVhUYReXm9cAKXk/tkca6rr6lNNy
/VLQuVvfabeaJDO1WK5oXNTHRor6dWsKxwKwqjjWzB5XJJTUtqxW4jpLaKUU1gTufTgtpjyO1rTI
k+oqc0vkyCQM0gQQHFsUIXFh45879R4ybjzGTo0wq7Pqb5YiF3ORtpYhtSq0L0jxS/pVUVqWV68x
4ITKoBQ8CaGz3reSFLcUIZpMzcrvOtbdUPGjNKv+crEwZr2a2+4c2QpWmScCPnzhtzE8D6pAiKkb
V91HitsiLoyt9GOEozp/DGeLVJI239zoqYzouUnriWKC+2BmFzrQ3hE557EpWsm44TdzUq4+22iN
eOkOurnrjmyw07M3uejTChfPdWzloa3PHFvDyKrWdX/DAGAL0f04cpDvUSgPHmqmPPMoM0J30pid
dZ5AJ6h9oEIvnin+etNVU/8EATxZSjcaL2/QD9OnAczucBqy8MWoMIst65CaUUCnBElWtTU373ZV
LmXW1o5pEbLI5ZoapfIgpvt54aaRBY3wvlDhx45ygoE88kvQD7Ei7V/QDbBPdAhzK+S5QGb5BP9f
hmadbHPeeofF2+ZH0h7UmmJQr/Rh36cNgmAeZXMvIY8wP0a26JJ6pw423vneV97relsTyFe0GKPh
G8eZU23OBppyyqzc3ZvGYF3yB3edFei0oco87s1l/kXGtX5eOj2yNlJtWh0U0nsPyhKjTOy1dbUe
nHpq9/PC0wyY2275p8c/+eQ4wfjaDoTMpJIvAsYwmBEa6ybQ6uKAlNyDZE0Eirq3pAWbq+NRL3st
srBUATn+W7ViwUH9qA/FapoiuVn5oU05Nb8DTANO6qtxqUlytgXr+LRSmBN21MzGldshno1cDgVE
hn3Oij0jiurR4EzEzrTi1ZirQJ+n3DPvpD2FQGsWVsYB3SPYgdc5/tUMMGHhbVjECz3tAwxbIIfr
Ws8BLzUo1Xedm52fAUDz3/KaS/UAODG+jswdeeyMUXULJ/LCtFo9p34MPDW9LtIx11/CKQv7PNI0
GX3L2V/PzeBoA7I+L82fDaZMP0hNIFaC+t0l896qm/GY22t9tBHri79W2C/+P1OZaxcjDCAdVdiD
RVN42JtPdCIA1Kl98F537bTth8+arIFjK3171PfbI6O2Fujd0OGRn9LZTjghpkvjtIV/8p3GRmQb
7G1qgYitKT7dtoF7Ip3xXGBzWvk8GrY9B7T7LArJ2WKgrP8nC9f8IXEQ8REpvf5jjocJqH0rcDAK
oKboOC3A2oeJLJoRmraZkJGbwv0FembpVAWqW6FhZ+8nGhV2EmSTqKctBNFfo1Lm71zryL/XzbxP
vxYuuk+ukT1KXJ/QugNqjkJB6rT+N84YYFq9eLp6mNlYi1RYfbMdqPo2Qn4t9XJyFXQRiqiy9hPZ
9+AeclDmqy7hOI/8MCghWVjUrwZJ8JCA5tpDalPHJFIWgebvgF1R/DP8XP7UEgXHUQyBMyYdFcEv
XgXbJvTO/u8Am3gjVHO5fZg81lQEV1Q3H6Jo3x8FMt/twtvdq49qDRBxxcvczb+BSfrx6EKQryyo
7kjzoB9s43szFbZ4GZVHqP7k+Wjr3T1q/8tb17pz9AJERFUZLrU2JBo+LxbQZGszre2KBLHZD2Jv
ppcxkBg9uDuXi3RnSTq/0SKRhDHkXdVkPIrYmRrOHj2N/lPpNytSdqMI7wenG8PbAzPC9Jj+LupD
4eio/GzFVoiYEZI6Btgbi5yhit8GmVDFtUJSqM/jHPRo2QefhSAPJXMobVmaMVm125IYLg6VOJws
vTGxOMwW/BD20wq7NB7nylzfeLn0fBJiFOax4OI7wZQhpBr70b4n49TavmfogzzlS0Yo6pJRjdZp
mtRdVBNwklgB+9B5xWroovihxDZeu9VGLSasff9vdOkcfLTpuMqPMyyde6fWNswagVE8s8lJ/Vnw
q98DNSHGXkGAUk/cmB6+XhPSOFj+fxSLuQRr7qZ/oxnu77VGyhpbeqpeXXKvlsRsBv1obO7WHaXf
AP9JY2mJ4vUKMDpn50WnvRu9QEIHfbceagL75LcMhh4M0urzf4AsNeYSu5/rrB9wjBzqioeMCacu
PsvGhERjZl2iQyt38BYRgDsfig7BymXZwImmdgClXS1hQjMocHn2QtE2JwGX5TxpY9kfMVngLltG
f7s27OhcyXSGc2sPZjnGOy5rpjW3xUxZgSb6D+uMyQO3HQdC2NvmC8KItUksbufgflZa9ueNwkqs
ZWSyWSn71frITCrqWFTgxizWuBHBfgk5RsMVOVOC/tZ0E8LbAjupx2J+CwUj88WqSxYlZzHyq+K+
PJuOP/1SQw4n51A70mas2AjQxpCTIssN2/y1aEa0uBX99OrhynvCCg9+Iue8+TLGOX8zgZDB4bax
7g59r4sfsD22qXokieTdZCb4Yzqgq0B3TPJQrs321O/bzENfY445hqY0/aTmbnoGdvGAtyfsu8cw
zL33zRHSeI+EkzMOt0H4q+vU/tkxN6Ky2Cumrtlbye0wJenKxmwiLdRWOzw0PKhNGhRYINnLFr+6
K8iBgDPiZwKUoJ/0AkrimZk7heb03nhtUJzNZixuv5+2xDJSrg4DLJMdpMgtys3vg+oVMDKvTtKs
yy/sMeYKDic1/KGHZSnjjJDyUbam90B5ToV+lKDCt7aWxie/GrkdkMm1792N0z10ThH8nWlF/tdp
k/F+cpTjJeMe6uZnkqPwbieovXSQxsp81zYtfBe0zbt8hX/3Ck6eMQS7EcRU/WjeTJi63O8Zf0Vp
MajVpn0glmxGkLUZQsDx1PU1D2ZnfUF661wmTVYjAXIoC05SKqM/2QNAPNNrOLkZKEKFYnxBMQSV
KiIYae1+j6bTcM+QmkW0W7mMTwQh4fIU2NLfhso0/zhDsV2GwqoBNRu4cySC+/qE9Vc9I1crOmAN
Imae3dLt36vONj6mttHOYWLueLQG08hPajCMezSe+fhuS3x3CTGl8ykaNkBso53FC1Oi0/PrK2Y7
xuBtXsO+C5DlRjxBsQ36RGSAt5qnoJ2C7uhUxdYf3a2f17QQE/LQUI2eeIqoJq2+nC7S0SPAwDrf
a81wmajVP0YGeR7jZP92d2G/QuuYAzP3sHnHMjft6jRgbOhuZJf9j1aNHAxVifEZeKwuT4gaq8d6
2+fyCfAhLONq95e/pPxzPJW41VcjJq6vmjK3soIOnE5W+2HIA25oKXGHHZRbucFxWwGaTl7rBSpt
Nsc9tiPV6FlZUKjxZRMcWRKWJTScs0A7Br4FFJBMW4jLG4UDK2KyLV1Znxs19X85uou33RmNObUa
AVWlnAGfjKCM+Z/BFH5FNr8t1y5g6z241RKU6WTtTrrYyquTvg1FmO1WXeGmWEHsm5rvlcoUbmDP
29oZmre1MLpaueWccapXv9CQhDUmyxCukAEo79+MzZDfeDagfxTAKA3S26QcjCIan2fVdd21KXrL
yoKRRsPjMuDV/iCqexmhwsCw4e67ymeI91wG5WZDHtS6EY86etA/Bej5ysoua/TlmJaBx20DcSIe
AyS5vWXzo+g1rDLqCZSH8nqOCrAyE58W4+j0CbHY/Ha4BCweMBZqRMiiyLyeUNybQiB4g4YoH1ZM
OWUsm97tjqGnEN/O/u5AfYfKvbOYzP/ZMtisbA/hF+KeqJg/A+t9eYacq//alYcqsZjn+ZtDRK1o
7BlDM2xy3X+VVQUhPhcOnRiPm63jbccQmzTshTh5PJlDLLtR8BubLMU4XdWGFkxS230HAZ5pDd4a
HAQD3zUvxpBONO3qP4wCaMi6xfUiUi5kJ88OSokXSSU9L2Wzrh44Zd39mycz/HInLA9kI0Hq2sXK
ex8ZLjejGgYVHvVmImktfLl+Q2uL/oR4zn/Af15tj/uI9OTEMg/BSOL8PuGiHM0ffGeAY/gUiktr
4iVBCGk1zWEtndVKMbBiygxGP7xaoG9N1uwRVkMSCND4uVZo/1W7FfyatJoe4GmByGUo5/eR97jl
LffbK2YYxG5ywiUlWgfOwtzq6nEZHNfMtqFwOUoKjdK+RNx9MTxunIS6MP1IPrj6DivL/bepvr7u
G34A6DK3g9HD9PiPZjfnzWEvhS2l98jIqmCkfaueQRltR+5tMk+kf6NXLBDf8AOy2yKZ2J94q/Uf
FI9k/w8SJupUW8o/MQAQpCA7AzeSMUh0iKRGiqTsHdv7ilijpkQUnrQProzK7eSMuz2fl6aWF+mZ
VXkoDBm4J7jvrj0URA4SH9GZ+/Dp0YlhnZGTw7uTbtAiXkIwNyAF4cGPl0Cud2x5VXSxWJGG+xkJ
8nO3uq1PEkFbcZ+HzLZpaBLNFwsxb/fOcoNgLLFEQbIMrstfYgSy/l3t+FiOAOM85mFtGfqFVCK3
O7i5iK6lYdwAt9wXjx6Fin9NRCQm//cquJplWPxmE4h2wk/zxj+T1iabq2pAs1+sqjeqs9x1tSc5
in4ErlJaQETYXAIhVP2k60VYMTBN97uNImgnV0pYxMWigjAdC2sukxq3+QMmUOyKrJUuZm1/We/w
WMK9BwwedqzsdkKSOgUEVA51666Jba21x6VJW+lBDdN8Z+dD9WOHo9t9BeVq/bfCC0mRmG2fyxTv
UfkQAm81x6XbIlR9tB9Eh5GD+hExhmP/4X1q82tbdvYD52TJ4dx5y3jXcSBgaGz4fNZdA7TmXGq/
qMTZgxN8XMpx/i9AjfRjsku+jGQsuum6i+EzHKpiTkt3lMuLRPCdlNhuce331C7KcAqiC22Zxcns
2gXWs9BlWtl5VyQBiuoic3I3bM9grrKnaDvi9OXn1yvj1lK/T9Fgjo9NXYlrwLOzwVv1YA35TOfF
cQIEJjKqqZuDhaIeTx5x8B/WchM+okSP3mWIjzf2l6D/Xcyle+OgBa1jnU8P3iGCRa5i16uL/zoJ
JYN6AuyTMg3oioRLZX3thM/7VQnsmLHBuabPucjnT4959amwmo7pwbWXH8/Sy9sqaN5gyJycLMKi
9VvoamgTxGPGyZRD/V+oRxby2pFjDJtlk6COdNlJSkjsOcvdquwS2pvNTxRP3X+GJ4YrT0TPjViK
4KVVlZlfbWoPrsSarM65CMnizlDOYokkJmh6IRBZ7QnGPQwpijyR/Mr2hOQmaCH84w3iYYi17U8O
e1DnfUHKReXJ4rHnCqyD9gMYaZjvCuR5TebTNDpnxCPIfwzunkNNQWSb3FI2mfO4HUL3pNmAsNEN
fYclxF4L+yDETa3WVcJq7wigm5esjkYHBlc23XMLCwk0ZIkQWf+ae/u9FIzQzDOT75xlb0cdU4td
59nmAVSkS2DZWQlyzV4MB4E4Lm/7Q43dl9rOetxweW62cV4WBpR0GaGnYhN8BEXB1pUETcxLx7ZF
UpK+jvNNEG7b3DaESQ8BcqocGxj6TPFIqyxcliNWTRTNMlOV1lLRmZHKvXPXNuS+xKTO6d/LMjRv
+SC39tJscnsc6nx6YA6GrHRce0M2Obj9XY5uFIu1kQ8M4Y4xPdo4/W18Vd58HWQX7R+4//eHwBxV
yepvo5xmmNUAbnuIkZxX4mUNCELKDH8nE5hvJQyIeOEUuoiQ2/7ojW2zZAZUI5ctQjqRkmPQPlL6
y0vL1ee+sCu78pQrUk0I4erlp27y4LpbHPcxg2370TuivZ+JX+6SosnHjC0sxMgGyHNm0EXBVHcd
OfrUl4WZxxjus+B2PrR1EPT7j+pcVBNq9/pkrPL8gUCTsbgDKvRKcdCtGfGx+vnDqAvvojB5861C
oR3XZnPndEBEOMUdcCnAfBXY7Y+9UC9wnQSGtzk2KnftfjVErPxpewf1mDFaq42nncD7ZXa9NZad
0wUZIx3DjyBEoI6JJ+yhy+oNXSIEvVWk7Zyb187yb1YhjH4CQb3hIEO4qR4P9YrsHA+c7YLSjoQN
xlqtm5cENxgGYMbN8c/hU9/jHiXS+GBsaEUeVR3432pUDhp9BgSd7i5Ff7+44VR4WWne26HOOXzj
cu009rDVN9BDeGK/+DV8jIyNZR6NTPVMhMlo9pzgEk3nwcTbXxwi5IvYh7kbD2sVzg/g5REvVs9c
l+kan+ohktbqXJFT0S4OONAjOayE/sn9aSzeUY6WQ+bxHOWHsetJFwphtzD315PGeYuBsHyaclu9
ICOa8cOyC4YHsjqiP+4yhfU56Mr5p1238n4KZ59QH9V6j4bjefZ/NTlIqKNLlCqxgt2YktvQzlJQ
1hgP9bz5C4kBy81FthX+s29SBMClbiiAUHsahue2xj3PPyaxjYX+Wg1pWPXuS36zwjJxm26bssO6
uJMHpBk4mMrOfEZcgTRuNovu4eY7Oq8tUg+glRaEo9Ul9qY+qvqB1VsG1ZGxCV+D42+vviIi9fdW
4ACb5yhsn7bOLeW5zEst/y4GqH+MhQJyv4OnHk7oc4N79OwjzFhv422IgNWAgfKIN79FOvgM+89g
o+2J3B+fQJ5fOsA9Ejubt72BhbvPetLrdwUL+uXnu3IenFrshNmwAQPOKNkyBQTNP6sotr8mHE4e
j/s0vNb8QDdUBPY3qUvciexilfk5dEFuOzEFLSGvpuDTzlBmqo0gSsfOQ7TPnAR9S+zxQRCZASMB
kpFaBc1BJaLdMcM5ZF6K3beq7siZocsLR8mtFw4Rs5/a6Ai5NU1n/0ZTRFsdDcxheKlrIMiD6+r1
2rfcX2lt10VPOJXdOa9+05f6Esp8+q+D+cALRaDKx83RWhGlUK0PnIjMW0HF5ZzpsgV21gPbOmkb
6CxS1FZl+7s0FGfuZAodncWwWM/lRvDiyeK9KeJiq+cHY4q26RD9j7MzaW5jZ9b0X7lx119FoyZU
4UZ3LziToiXZsizbmwpPqnme69f3U6c3JsUgQ8dxVscOQSgAiUTmOyC9wCPDrsn867JquyXveqij
9AR6qJs6+sNg/fPsjx6gObhIVWw3azPDqApJbx9eGDPxKH8Z0j82gL6+OTQ0aAqEAQrkVuMEauWj
lRIuozgaHnNMA160dJzqz43JDmGXcuJBhRZp+8wDPmpfHAk0HQrs1DxryPS8UOqZuftlkD96fsxs
aJO2R5Q5Six08CkrFipr7CcM8tAg6MNo4lbgcQ8eEuKBu1SRcB+U3lQQwAfQvh19gzCvj5ZjuiA1
dL95ND1HVhsdjYoX3CjlDz63ae8sbxI82Gt4qxtRxYPcAbGNDjr2o/nSrG2dohnFAYShGtC+ywmf
eRrgPHvdDyoZeA53ucuPHaUc3bsyH/tj7vtlfehDz6GD5iITs6SI5FIaofIABZb/Q4mIHn2+gQcA
S6jDeCpcQgFpYXHFYupXZLBIdwSjwWkbO9+zVnEdANBtKx8IAKVUUtYC5WSwAuil6esBPtAWtEUp
1xpUPpICqnxiBcHSSBdTZkEmN3NDfCxrDyY2ITJfw30NtGXbglFYhvU0GfCI3Kja9b0kvkRJ7ke/
Ut5WDZo7eM4uurEvvgXjpPId2D5LLkRT+p9D2fnPHSR4epe2amwcBbLqB6UqvpcbxPW3OhGC7hCk
EmcBj6g60panK9BUI0JchjkE7hZuYfkrblGqRszDHb1FG2bwPjyYouOmzbv+44TJrLcQGYhdNE/S
+AlVmUnfItMOIc2TLMMh8TqjT4hrYlY4Rn0uAZek2QcXdnBxCBMHCYKMbL7e8mqPnsaa8L70wbA1
/ABKyWsHKn+/STJEVxZuiBjcygyU99SmItIf9DyVe9AAbbhEZ8ffIMIcJ7sxC5rwDtAdF1oNklUc
FLq2+YLOWQM/Q6EfCChJbulGVtVRR2BNX7pVl3+ue0t91iFRW5uKgzOT3nNt2xZh6W/ZnnOUb7WK
KN0W8Yaubgt6aDCcl1qmwAzrQQPA1FmcSdUa1rYvW/AaSWik7rbL61aueiilm7ldC88F+ulcobQo
hUJwFMVmaHr3k1blgD5CK2uSlQKr/21EuctZJWCFP4FEp9vkwTgGio6BY7VoC8NOEUQJwDAPVQWn
R6NTogCZQssi/Qp5qA02CELoRQO6bDOYMCj1Mlo0yLH97rhTn4d8QmsAAJJRPvSMda9P8CfWiGdo
PuMm9W6EMqXdUaI15XKAhd4DzY3tvQdBtV0lWUDBlMjRqwXstX9icOmGj2lkUPgs6U4tdHqN3l0/
tpnYtOiqq1kfx7T+1I7l3rtlU/W041HPATMX1YW+gL3siGXoqfYji9clNDOy/KfCCPhrAaDHOTim
F4mdrsSoSJsNIzuaQztJTpttfIfe5Xzhho/1dQvik9duqKufeqXpT4gD8Pqt8546Rwqyt4K4+FuV
9WQsU+Rk2sPk+bq/pYit/hSyKIK9bgof7XOK8NqyN9tiWpfYDw1HRCfMcEVCRR6c5l31MlWeFSwq
zc0hMGuBDoDFtcnZYzAY3V6XacPxUUk6bMwcEsGq8Knur6WNqgd6ezjv0v33NOcJpQbIF9IHfbuZ
KC1S1LMHa69TAi5oxFgIr9loKR5aLL/tJXpj6BwMQz3g6CcslxACYPFjVA6RRT+6pc4dABO+M12I
7ejBckRXER0jhPsMbfiBwor3bEotC3ewyYyfNIsQ5iQ965HhbA1jPVJ705fSreucPpcNeTjuYvTm
Angy3OWiw27K7mYZaoDDJHwOeO9sgQZw9mpB78oPjk1utoxSrv41Xl/OrOIXwNPkXCke/eiPtM8k
W6xSjlvjtLJGR4++iVLWA6C1AkEUP5jSR1PhB7kdyILZ4dQF0k9odObUKieLWkJMWPiqJWDOd8Bj
a/QkU4eCIi4kGTjszJAeXGNHsOi9zqd+SCpaE3sSE6zTeU0N8QHQjpgto7sY6VE7CVx4vS7CCZCy
af9NaclNTrCYpjsnaTO4IumUuPdQZ5vsngK0/OaUtOQ+a6jAuOuRuh0DasC6ELaYCqhRZhJNWwlD
lVpZG/rlTwXs8ZBC3hqPwNzEtDV7eMPbzq2q7oF+qvfQ5jL+KbKmDj8BAge3yB4cKVHCNOYVUZrY
mYi2s53vJiX/6ABjLoxWdeqTUcQsYA7B0wAKVtZ5ox0CwxNf4hHvzl3cDtFnkTdIHHR53kMjiH14
Qq4bJnd8mO5R1Xkerrl+8vRnVJPzrGstnMpta4fjB/DkqI+PeiW/BjHwwoHzzbH1qzoAAuv4w0M2
oyupQLmfBPJU0H0NM9qUVPt7Wi40ED5lvgR8AY8gbo+xMgdnI7Q0206CFxAcXVEiScFq3Ol60ZVL
9NCUXHeR1bmbDi1V8Po2gv3QLqI22/emW31D/bOgRWHSv9plA8qQ677mYbOLEIVYj5Fq8gdlN9lX
O5ziFxfJQN5Aujd+Hqcoyo/GAJxuTVrjGmvfAL+88ofJ91aNO4LCDBBk4mz4YLWoLOt0ingI0t8f
XAMYYYpbdYB80HQ3ICDUbnPlx9aS7xd3cHv9gc2aV9mnRIt67Rl4MR68KsKp7ehgiOmtQR8Hip6Z
4JGk932W7HjDxdWHWivrRzGYRbfumr4LQSlEgb3Wkb/8GoPMCjdOrZp2S3MlOKBbx4NrKAxQHjRJ
Ui7CSYu6davK4miaeWGhI+NMybb2BoNTbIPi5d2hpe2PRg2grwobDUAo6MrdTsAZgwXvCYP35KSn
JuKPcZO/DNxJwD10rUkXEIQyumfU5AdYVlaUInvhtMUCSKs5PJIPGsUSTUgKuW6c2wcjAuC976q8
D/cFa0GZAOhrcQQJ2vfrCRTTh9jtfPuhb2IVf+iHcKAZHdfDFvho+LvXNEdg2RWxaLoxGXuqZ4g9
GTKbD3it2a9Z0JXDPb1fp9rUs1fnYdBgAtI86CGB01pr/LWO3CdCWLUlvmi53VIJmWTD9e+MFHvQ
zYmgjcrQha1gpzNHTcOiyG0ygV7gRDeSypvh6w91ofwenTLp2OsCoW9CQkPWtdELakYoFiHMN5la
/xu0hv0a5xX8azeNoB2beT5+gPcW/CYLKdKZ9t6sVD+A/5tj+Yqnz0BXNhj8T3kVUd8FvEFFUFTC
jGiyZdUf9MrCnzyyaCB55HtbhxpAcIQtVqtVDvqsxZijSdqnsM951zWB6X2MSz3/3Tfwj1FygFi4
jvUa39cgnShq6K6OFYNDtVOh5WAgs+USNLiIoDd8CdIydw+en7dfpmyanhDRQH+BbPwPZKmc4OOo
ukCEoVY7swa9hVjPNH4WcWnPYIYRRKBkd32szSDahZr0H3k20YCSDcT5Q2LXvJNm1bF8iTwYMgpW
pWvRwm063dkXTVz9bsseiqRRQatHj7aEu+RSfRh3AjZC8aVIEKHdzB5hP+x4aNpDxtndwlb2mruh
yeJXKoq1AFyG9ZkNTKNBfhQOyqvqYEtRyQPpy/n1Sbw7NzXLNaJ0uVpUppduVaR87KJSCiGHIYoS
nabfZFC3tWEqgJop4nu0yvzkHpEaQnHexWS50qTkuyoTnozzI7bzDq6gsbgWxuTka1EpNGvtDB7d
wkJOFnwm7PbmPuekfbcq1fwundw7IvwjQDX3DXiQuij1WUielw25vYyn9eQG+kd0oIE+VSopPoKO
oMVds8y7GikwGvi8Eb8L8O/xChgvws4oxyK/PnmFHq+12JSvLFalLzM0uIO9FQ4G1ZoCGcSlZyex
fcdV1/pb9IisYAuLkiXgX3Y7N8oSbibbdOqjByS6pi0/emzBOnNfAnKUaucLZKz1LNP+2MKLp92U
taGxGaJ2ymc2TfoRxCu1WKvXmh8ChSATmEYzvaYpMnsfkG+pzE3QieYXQvbBH94zw30ItPGj1efQ
/rJEL77Erm4+E/TUfdimzVcFT7Jd+5pyocinFmyt3njxSSS/2NPU9wsfHYSGZ9oU4XGODvY+BtUE
Ii4UFte5GJt6FfPOgNXuuqD+m6JFltmzPPshAWavEUKj9hfvZbqXSR/qP0Iwmt+71nS+iaLDMUKP
EDvise3bT4nRAozKcfDlmoplf4c+ljSXCYWJXHyjJZZ6+zz33X6dUvaylhHk5WpDlUt7mrxw+m6I
qqpWuFPb3yiTs80xJ+KlhPBs9TiiY4CEAYIttL6BIz1YPoXwBUmMQaqU6eG9VoLHXKjGz/u10mRC
5Yxe0KquQreloU4HAriq0f+xxih5xNrXA+XMFYZSlWfVAOc87JaXttMP0REtTvHcdOQFWpd42Mh2
A6VL4dJn620n05aeMpW8dyelo7pZ2+KbhOfwEfROECxj4KjYj2Z4yaOF5bU7OiLQ+LNSc1/wUXX0
lUYOuKGYiRZRm3SIjWD2NASbjBsP3ABYvCXsqCpawwmjjmmnSLF9Am4v4MqhJgL7rGjpXA9zKyKj
yQvVIoFf1E+G3mwDYAWzIkCd8OYK6QEvapveIMphgMcOyBcaWxP71vKhdiIEH4DnaMY20QcsljwK
kCbo8EKmX1qJdBaYZsb+WMl6ls5N+Y3Gsmp++yECOjTuer04kEvlx6hvdAQ2hr74M0pNHA1qNJTy
aZB/MGOjaDfuqEBWxxxY80iZcIpWtlkooq7JjX2vj0Am1lMaaummSFr3hbcB9myiQm5xQWOJuzQc
JyT8yqhqEIshA+w3qTuRdnumm1dzb9kPV3YPo2FlRcbc5tVs73mUY/LaZGTpr7ZOvrdBiVRv79IS
gZsFIn9o5HclXcSFFU25XGc4R/b0GCidLILQsp/7oMjpN7gGtf2oDKGQ0w8qfo9ySgfUGeO6X4WQ
XbsFamSljQm9If+kYPzuqrEWrzOwyF/oHW8Cog/Vh0WLuuDMOQKyjyTsqJ701O/ix15z2+AurAsJ
kQ8SP8exgvSKF1EELarym22K6SuCopZKeH9q0/QzpKSD+F1e6Zvcl41FSce1wAc2CCl/8Ep0dBZY
t9fJrndsKlrw0US18BrNfgqRC/7dSDSRkXBR/UOsKs9f2mZNhPVCzu/GDoAqbJLKHu3FaBb5PWq7
9O819FnQjx3Ei6zN+meDDDmIGoM0dOvKTvyJMDRK7rlt83vITBh3157Q27VWeQKgdAJBkQn4EfVP
VLoPbt9En5E/oR+FZF71XFhlg0D/GHW/UOgq80WHUeOfysqFt0J2gkYGimfuY5PIgOyAaIuWXWlF
r4ojiPqv0UV0naxeHnsSYDhKQev8SpGw7dCbQjtnkfAUdBaoMBEEskT0PYz7Cj6dou16mErSDZ5e
A5kB2jzyt6yBeNdRVXlLI/G4PXKzcj6APofgAhJJvYApD3ZGFaLGU6U9VOTIRpAb0zkdSAiC5Q2A
ncHFb7QyAtAWulnG2YNIC+NXDiag2CsEI1M0ymvxG2cPzVyOfmZCGc1kE20FaPV7yx3SZqsMb+qW
SUVvcz3ipSO2oO7Ge+kOLbSVwdeHVRrbxY/E98NvHkDGZ0uqAaG3oeIw/cbVUKRbtJ/aeiFT4QvA
Nm37McQvwttFVRyHe7AO5NSA7Jq9a+U6IlLAx1+GLHRfXKT1yV+6bgD2knaoTOtT9yNMTbL1qalB
7yUWT04AkfbnybUcipnIckFDtLFaoQfTxMGDpun2s6YSuMBabCWzqyc17hYFAwlWIq0keGJKTnMa
gLtz/mQ3E0GxKGDa0e2su3oju8z+1vqFhF5uTOZnOQEoxDHBF+uIPjVIDbQ1DHrPFq9TzlBgozcK
0WIFHNmBdFnAD1wIGqLhWh8dykxWh+Ttwk8JrauAGti6R5+pJdrQqV92DqDve3AgDXplNIFQthaQ
IIxwyViqXIu2j5PPPkojHjLXA81HsJOqW6O3C+/Ak/FAO85zx3THhRz6K8ohVrIzTdB068LozJ9o
/1bhrhABYOzAacwjavZdvGpB8BPdLfwg2Gya+VWvfPnZ423rrs1UnxIgStDbVqYDlmMFaoc0FQZj
fhywS/mSgof42eaVltH6c63ntB47VDLgXlOe8Av9K9rzySe3q0amD8rrg0KKosJFGVO/8VAKiYuO
ogj/mhFbRxBveeAiptgV1NyRwMZXw3GH57Rrh6/lBNhdc6MYCHI9dXdVOFBjNi0RooULvvs5AYdn
3A14EMALI8eaZQWgWW1xZaoe9c5gg/RA6j6PhZljW5jzlcAMQV9GpLEHT4W2OBQMCZJT2wAwQleq
wQzxCfk53/huy5qaeY/7131AFP9l6b4xbmSEOPUHDXYJteJRuRHhFYV3ioGp6T5aSQD9oIXAUa4n
LG3bRRSM5rjygWDuuVHaBEHSHOR0rVn2pza1W26yhMupgEPaLkKj1GLySVkdZBcqtYqywCFJQSHG
XDtD032fnNH8ogdjZqxqurLOUnSly7b28bRb8aVHqscZpBoT2FF6N9rCFBRZlNd8C3ro20fylfEA
f9loNpVJTd8nJECxp32PHjh03vwR7CdPVFq3wXOHZyiI79Y3oxXtIJfCvEfNY8WTKv6qofdRLpGs
HJ0N3mHx1yyo5YD4jDYc/lPyMOE1RJfJSWxuGZEj1NFVJSLm/ykD1fdlluBE45qpOFb4iPw09SCi
CpwKeiedBzcBae7S/OU3kE6hoQFfQ6eg9z8VNh0dXF0iyn1ZikYDZRjRAHRp0QX8Tmm8dR/LKsja
D7SyDXL4vPK9z3o7iGllhJO1h2sUpjBtyiBb/Ef1pjlm5HYrsDXRHX0FhW44Wz3e/EcvqFgUFAhX
gePJ3/TqmufMjMI5gQKGJWAmv/xnmiAzis6E/StrwyOtFYAVNdCt1EKKVG7+A3myUcLxknUujcBc
Ci7Pg4gx4dlFYJjHG7ZQF/yMjNlZjZ/iCIQqZs+hv6yxdOEj7mIWzRJM0ojSlA3IZTP0zWDuhtZP
jhMYu++jF497l8LB6r//63/93//9a/gf/0/++P89dv8ra9PHPKTy9X/++5LFkEXvm2TesoTSz+wO
e3Iah1jH0wd2B9AlJGkp56m766Ncsk1CKs8C1AjCRLlnLoB+NFZYBvF60gyaq6gwvmptU93zzhgO
10eaPbROnISJE6DOLWHy9rH5oKcfs48CP0dTC2vZSgvv+qk1tlym/dLS8IWwU/NHJXsEzjHYuKvt
9tf1wedpnA0+r6HuWFi+SrrSp4OXQefH8PDxjsiqaF+IEMtKpDo2td/AELS6AA2eOFlfH/TNt6Xr
R+eP4QSAOkOdreA0Fn0T2KDeprotvggTYeysKLUH5PDD99oqMjFlW6Zrou+Df9nZMtIsGxr8DSCY
FUW9yRyVraCqNqvBw1XpvbOydGoquu1YKBNKcWbyZXlGV6CBj9ikI58qFSUfBrN8tdIuvX//QLwl
LTzodT6jODNlS3RpA2xCLQCd3HoxUBF4MIiqG3rgsDOvj/XGAI7JWC4+kAqjPReq7un+gGGL4Uqq
rKWD2iha0qOxiM2chgUo4QWGGN17D/c8npqXi7hiwJU7HS8qGh+hM8arQONv0XzU1lY7pR/fPSus
PQ1Fk0JQ2rDOliot/Ynb3CXhxI5s6eWR2kAYRRm3EYifmL18uj7e2w2PtLYDt1cZDh2h8yOua/Bg
UwEGLxEtLvS2pJlbIk9k9e705fpQFxYMdqVhs98dvqF1tmDdXBpIQ+wmpiyRz1HR0nBwCuu1QaBw
C141eG+cdCwc0MHyUR7ggBnz1P+6CjT8ALggQdFpiPHuJj8nIwdCteT2vmXIeOErsi2wsEOiyYId
c7ZqaBw0M3EBwRl0QHcYunACqM4s4a61NxwmLw+FEu38n2Lnn87K8GCmwCGaz7JVLjQjFHsPAGGl
RdaNAHVpvYgZxEKgtkT/s/UqDECGQ8BUKnAMMHR5YPf+EG0Du0dxbSqjzfX9cXFmdE0tKW3FpzyL
vXh99Emn2IoZRsjboTf9lYVn2Lapo9d/MZKhTKRGXOFwYZ9+Q0j+eOc4EMPjirb81Preusoxqo8G
v/o3kzKhUwo+obTNs6F8UnpLDweiVG+gk4dSwN72oF0g/ODccI18e1tj8YysJ301AIrY2p7OCig5
oBsPSWG0cDLAzD2qORuffJyGPH6hr31VAddrDI0uyAQu+TAqkwfvv/i0rnCVpbuu6Z4btec83rNq
QOfB8LQSDyTY5hQrq51w++hGQP7nZ51mCPCXBSYWUtD9NfSz9ET4aZPTEDOX2ZQFX7WKDs6iGbA2
KkCZPYggiR/DqrLuaI7VR8zwxANX7rSm1e7ugeI4f8a46P4Ay85c3vdgs+jux7so1CnuatBfblxY
88m89uuerY+mAVONpWsuY/oVfhbQgfUGrA8wulgj1y6W6diEaA0jFHJ9Tf7JO6+NbJzuDJRRoLj0
jFwj3gjgAWW51H2QFM6WpS67OzVDAigSvHqVWR1FmAa7svVu/BaXjjfBn/WSc+By57//KxxDHrIi
E3QPTD+0Jb0QjfEauP8ekfDyxlDzoXozXwQUOOHAgKU8O3SUXKIW6p619JrvNhjNLU2ZjLYuOrIF
IkLXv+6lwczZWBSkB/QH4yznUUXcWLP+LW3HzNeXuW4VR82Jqq3dDwm1eAvW2Y356Ze+pUulgIzE
kI5xbmes4FiTReDBiYBLjbYvXgQgsL1i75Cu70fcvgCjGHKDXGD/WHBT0OHCE2BNaSR61gwl70ZQ
3+UK/ozYlBTLt9e/yXw1nC0ApGId+RSXWh9XyOlaZ/Pnz5HQAhUHsdItwdtbtN7W10e58BW4lhQJ
LReUIcTZtvamge4rsgfLehRI6loIpDi2sYB7P26uj3QhtBK+dS52gy9uyrO9m/RmB9qO3I/uULWf
gszbF3R3lpRR5haEzLZdrQdoQSrtiHNI9f6gSkJNrJPUvImqZ1ssHWB+hn1gL5WWax8bKeBWiLHI
j1Cuk6/Xp3phO9tYHFu8FNhY+vkDGoQkHOCSsQxQwbsWSPKiok5H1TVC4IOM4JY174VVlNyMLCEO
3TbdvNO9gokOYp42JX1Aa/Wh7GO0/4rGPVaGq24s4/yjzrYlQyndIK3h5Xxu4YxLT40xkMdlnDi0
gJI6bJEoDQNEwDFVW/eWMD7gjKXdiBAXZ+garrTB3Ni2Pp+WvyIfIM4qQp0JRTRIFxvqnKBICjTR
YXXku3evHp0J9Mg5w66D3OjpUFJDSx56KUnu5Iknqywi+gbgjnewKmMFDq8rjRvB6OLslORVyZ2v
O+7Z7Gyz0YmBbBjh+0251hAV+4CyiR2tQqjl73+u8BVZQulKwyQDPp1fw8MJNTg+JcoqEqQReY6D
X/e6KoB3Xv+Ul+ZF5HKVYWEH65hn84qR0c7BH9tLCGc2BkOoD2sJHrUt4MMbG+SfTOV8Y3ICeDxQ
0oHreTYtuPpCti3TwuTJoUOEM3a0ikbazCBuYT8lvcp6nmhj/6eqym6PjU91mFqdvPz9k5ZcY/TN
iae2fRZp6gRDKKdHIhO/XWfXQn7aDKp+bnv4sP9iJKWQwgLaw0Uxx6G/DgUPN7xJ+Q1IFA28BGCG
oXJkAHnFDO/G57107J35aYahGi1f9+yeqIcKdFYNkqIA6btHipEGG8ZVq4r2zQHNaG0PK9H9FyeR
pwXUW4I25QnzdH6qQJKVzly9NJUqkAABgZEGUv82WukuTUvj6/XPeXGOdI4ci+wKKcuzhcuhN7jG
iGSTF+btRye0oiX2O9MOMY34CEEQtwlkCt//QiRsmzOqSiejk2dznFCfA1qHansCTFVfz3xRIIKN
Y9wrxv5ph0H47f3TdB2XvckOlQS606+KCJrlDUh4LOVo18/DhMZ4lYNkjTAj/dIHbnJse238fX3Q
S5GAkjJiooqXnGWfRQJRZU5p9YgkwIIZVvmojUuZaHADaBRv3z0UJU/KMRQE5/rP2RfFYHsmmdE2
gPmrrwIKlUcqyvEmKb3uxmV4YVZUyGE4CYfnIunN6adsYS7Bx6oRiVVCbGJAlbRBEonytft6fVLz
TzqLbjD82JSkThRixNmiDcLz6rjQOQogSu4r/KoHaJ4Z9pzXx5n3+JtxTN6/sOQEUzqLoq5TZnGE
qi1Ql0rtEs3VNmbaiCXZOR1PaOmPZgdcoeAmxP/AiX9eH36OWOfDO0KCKaFHJqkHnX5Qt8pa23fM
eukLu39yPDF9AtCNWqnbZZtyzLQbxdYLR97B5pTiOOUt0z2PoHHrwTSO6SbGuFdtQ0M5r7UGnzPk
8kC7BGfKNOrrh3dPkpiN8otpmkLwhjidJKrH6PUD0152Cl26HIGIB0ljeoMUJHImPCZvrOmlq5H7
kP3pmjZn0DkL3irpRzqkNZpqbRz/tIPU+TWH+J/Cgc0JbapCml0PhgD20gTfAyCX/zml+ChX1yf+
9mvbjlQkEyYJFqbiZ8cFHgfKTSE1UiE14yN+ickr3QjMT+Ee3KGSYDuLEW6NdeNCfrupbIdjyvxh
hKDXMJ/iv65JibRw6OKnhHUhZmNxNquY4DC5h8ryh00Y3pjlxeF0d24vKV1xaZ4Oh1qhDmsJfNMs
//cZCI+1rxIo8YM2wMcOchTmrn/WCwPOXxSLL/jvOnM8HdCVsyBx3tcwfzQ6khEH9mlqLbmPbK/H
OzNvbszwwjri5caYDvcIGevZRWmWXZiSX8H6VGm9C80C4XpcHVaa58W7INC8/aRpxo1TM0ee09BA
OZ94zuuGBxwvq9NZUpvN6SBxVLHzANhUDfgLxmQ8jl4Uv2VQlr+jpsY6AH7RjfPzNsrPI0syA57i
EuTV6cgWokJjVdpcmEiXruk6O/vKdI0jEj/5jW7hhaWkeKubFOSo4hIET4fSPCMqAssC3VAg11gN
47SGVg3OeSqecg8T7+s75+LMWEFKSgDrLPvsVolTJ9CmENQJ7OZsk5NBgvD3tA2qOcmNj3hp+XRq
O0oqOk7COdukkTFA70hn6ZgJ7l9XaUjBZFmPkpVrbGsnQZSCSLAaSWBvHI85qpxuHBIsxnQVeSSf
9Gy3xv2IK1FaNdA/qC1pOBRtQooeN87E25Xj7UHpmI1JrHlzCDsdPRJI382yriPkdCAErBCgKTao
dKI2hCvMje95oSDJgPPDjK6TQXp8dh4qUSCQ3JgNDafSwqg3sNZUyjt44bBotqKo4QhIke6KMm9g
lfomQh59+UEgo/Z8fRe9XVqJYp9B8Y5eMxfH2S4Ca+1DumNph97O0FisnPxjosXOd5SB5EvTwL3c
RQN8whXIbWCV10e/8OEVL0uSPf7A1DiL7sqRA0zcklZ+PX33ETym1YKt9AiJici3uT7Y2/SI4KPT
mOW42CbpwOn5nG1wkUDEj0IA5t5hwYWsjjP1Oy/FJJdSmrPP/RT5yLZporUN+OD9FWCHs8P4/BYS
CfazY5RQFBVIOrVLN45+8w6qP+DJ7iEdG1sfr0/17bFhJPIwSKNc2cz3dKptiRlfbIOwMYYMjnEZ
NNuQBueNbXxhFBIv3pVzRkAX4mz1cBCCu47K+NJw4eaO2P0cEBDs1u+ey1x0nGcDoYXtcjoXI7A1
4IQYjVQV4ocePFzEhpFMvz7K/LueBhrHIF/gD485amRnyWuHRBlclR4bV6DHuJf6ziFFahh1DzPZ
Xx/q7ZHjvFEwFzqa1PTRzxcncDGhkbNSDC6PNZyI1t5Yg9F/0A2q8/AUwmafRHoEMx419utjX5qm
BBvEXG1JS/PsuKPESyEnBS+FS2F2pO89rfMeAcpYDNaNdbs41IxOUP+s2nnnD7GXrnVao0d3p4QP
FcMag+QePSJreKsFMX+x88VzmNGMWBEoR8+/yl9JouvhRqWP0CpLczKfELYrXgpNGi+GBpB30TWu
WqV5lt/or1/a/gRxk+ejTpHsfB3R5RmGxLe65QBm8g4HpWKl98q+ccgufUac7Cj4zcABOranc+tH
HKCFhRY71EIEQCcTUVZzqpaY9r2/JMVUeD0SNuigUvo7HUo3oCaDpgbf5OBN4qDGusbyzl74Jror
79+Hc+VkRgvQ6rbPjptR1bj/dGa3LL163E4KCeyAjvAm6Yaf10e6tEp03LhdZhwVXejTScnGTNWU
YKtRVkW7b6paLjMXSP/1US6tEveoaUOiRf7SPgtShelR6IsgWZYu/iDI76P5XNnlbmry7sad+WYo
JkEOzbsXNy+gJGcp0YSgUi1bTFyF3Tlb3/e9Xa9lJQl8oa+vz+rNuZqH4stJSqLktdbZhaXh2A2B
CF2jOEv9HThnH62hJnjEfK3+pjoL7mmENUd+Y4YXhpXktPgI0S7gdpn//q/j3NKzZh8UmF7qDUJf
TvMVf0R9m6Sx8QdtVTdH7cku33vOeB78PejZ5rfRvEn9YJgQrcthoRk46SC/0WzGsO921z/rhRWk
ZaeYoQlWRpxjjtpK2VOOOMLcPjP3eBmNmCFh3FaVSA1cH+rNXTPPCowkfVm+JciI00/pgSIJzSGe
HTiTAQ82NFwtE6UdcAratugM+Z30K34anPrGsXuTbJ0NfLZ1EG8BP28F07Jp9H7Dqw+ZotCGk6lP
UXFAVj1YIdkF1R6X4SMd5PTGgby4h7gMOPi0SqhDn04cNb2pqRSeJiLAbWoRCvQrV36QZEcPLYAI
LkaJBMiIlsWN2/3ixGm8IzBFu4xE83Rg8q1Sx44dge8RRgfyHuUPA7+hLZwXZ6WcBl9feBYL/CIV
ujJhcaMkfWnetMWpAnIRgv06++59oSk98/J53uD2l5Sq6vTYNrzWfk1dpj12QR1pVG7z6tf1nfYm
zoIk4vVL1ZbCiQmi7nTeMp+sckT0ZonigjZBIGkBwmNS7Hx+/zhknSb5JqmFfd5u4+IwSreCMi0p
P80mOnzmuyCAqnJjIS9NiCBLxYLDh+fi2YTCZnKsxIvFLIOMX2uO5cJUd7dashdigfP3KGcHNIiR
ZUfrA72NBmn4vsBwXE4QRxKkwt8f4cDyMBeaJPTxz8GpSEeVaRcY4GxkbnwLtFH/aLQOXS4gRKvr
i3RhFzpkthjVy7ndfA6dwxvHVVniiSUibwjsIVOJEHg/7iOnHvZeV6pVhx77jQW7EOvIXKSkbaCj
tynPcgrhBI6Gr5aOqlxa/aLi8gMRxOm+JzrcwbrPVvY028kpBx3569O9tIhyrmxRRKDOf75V8Lfz
mzRml7SpHLcw0fFejCD2Gcjr/ItFJH8H6UZBRL7Bxyp6PJVvowri6DW1icZ9zYvM2WAveQv8fmlS
FApB7jmQFt3zrmHQV247Vpi3ISBVbtTklPumzK0djsDme0tZxI65DjLDOR1ex2fBWjOGts51hhoh
Zq+xc89f4BZ+A6wgbly9c/g7eSnMIzmED0HabvOaPI1S9GgKf9QYCTdzBNu0vl+YelkhC2qhSZWU
041r6OJH5CqkpEhVkC7F6XhxCEY/dRJjWeOEuYe6YO0LPFMOku2S3diFlw4dq0VgNEjZ6GqdjoVX
QtQ0MuSCMas/MQTFXdjAk4vxxF01WERgVz3l2+s7/9L35O3zT7Wcmso5SKAA4u5nA1F/VHOjSS/j
aDWWfZrBmsd5Ednp7Hh9xLcNEZZQcbOBlyG2wJA9naaNa33WB8AFY/SRUaaj9EBUczdhYCM3B6FQ
3wwhPvIQsjr8UopQR1hhUPqNlb0UbZg2r3hwXrRm5jzgryQ1dnSMoYIQwFvkGo9a40F4hFLZb6mm
9b+yvLHhKqFD39WVeQv/9nZsTj/hFec+iviUkk7HLjRfDt3o4c+VR+WqtawhRhhvYagNZKR6VVpB
//+YO5MtuXElTb9KndzzFgnO51TWgk4fYlRICo0bHkkZ4jyD49P3R2Xebjnd272jVr27eUMSAiBg
MJj9w1bmrbK9vPSnNyLDmhrb2FhAWOsHLwx9ylrLtY6ZurG1pyR4SBG7u3JET4/MMgDwbl7U3BPq
enKpM084x42AZwPzRtdD3LPQd9mNVf3p8nzOjGQbRIHlbU2utk4lMEKnRjfaAjqiLrZuOkf7wXHr
vTYP1pVJnZ5N2ucLUtexgGCcoMpCKzaVoo3B4rvoqOtFiVy4qqBDVTjBDgSsgrZAe614fno46TaD
AuXdy6OU5sfxNuls2NudCWoPsmZ8MGrMbBt85Q6jhGrbxgCHX7ueS1mJZz3vRTpM6/Us+jRtMZxC
FyuaO8i9Y0NgKHmA3Oegaq5sxtMzcDzY8nF/O39VF0TDsECG7EaiPO20iEOEne6rszngzQtR3y51
HL+w8b5S9zkTgQQ4L9QTAJsvac4q0JaqKc2Qjid99sR+wLew3yiR8blQTOyJKnROUSLFL3ZEs7Ru
sDg2c9FfiYKnn9bivoRBtdBJCADLfvtt9mXsOpFUtcmfGsW9VYYp3E+ZHRzSvJ6RFJquJXSnR4Xx
6D7DW2FAKjHH42VoNqL5405Y5wj3gYLziPtZpPuh0V0rOpx+WFslyAhNWDyPYV4cD4V8zDgjjjH4
ZtX0yBj2rfwQu4i0F8UIV3+m5Y2mPkJpIfbrVzbV6bIyNh8VKLNBhWXNqcomDQHVsRx8B2/wB9Tr
lQccqrCH10W7j1Stu5Inny7rkjXS/iX7cQAt6sdzxSJnVKzYHvxGrwnebjJ66GfgbKo2ny+fzV+N
zuPMx14Qrdyc9NOWRtfxUFnUuLXihpOPVyy6jEMOishrDLxRwfbp3ccekawnC2mdN8BwJ8T9E3oj
3qIIjSkBjrrekOXWlY7p6YViCwKwSsq8XGVr2B9qUZ0KbhjZlEDFZRD9nmijD8X08/LcT5/k5Hpw
ashTKAWcxEGI4dhsaUbv9wGPY8/GbHwD1KeO9xpGoyDSdGANUKMcH31OqXv5hFDe5V/hzIem+LKM
TtEO9Ydl0/92Xg03QCw2ddjUpprekyLIg9qY6i0Ief3KM+jMHgZyt3QWl5gP1Pd4qDbRyUJabfDR
3SvetLkUe1FEmrGJ2haZZ1sfuiuJ55mASOGYJ5cOBm558a1mF/VsRBWdEuSPKEVuOqFBkkZI51aH
p7rppQZZXZ/iPdRg57Gdm/ApnLVrJM9zXxnuKk0iB+w2NKD1vBEOFFo5YiqkafeT0DGHianiFfmM
SCEWsMhbCsXPMkj9ZDLd8+UvfHZ4zhYBxGRPr5+8RtYGUUrw8DUtJflMNTrJaQ8X2knMEZFEQPEi
kV9bAy0JpxLXWiDnNhiPNPDxlO55Hq4+gbTAdHRjM/phn1ffK1wK98iQR55Rq8Or757lrcZ2hgdK
WWRNZAm1zpFiHkakUVLkM3BNPgwjwG7kbWKUboTcX17Zc1MDcUTvll6mRv50/GG1rq7sMmNlkTMx
CVFCYiuXl/eqGSZXhjoXkJbqyJIxAfJab2TZqZhFxoAcU70S5U1UOEgsYX6G2cDlOS3RdhWNKVJw
dcNzhVW7prna2dRXYcklV9a6c4chqrkNSqSHyk7O76WJ0DXYZ3d7edAzC8ndvRRkFkSF0Fa3Ddqm
9hCmiOhZYTVgHIY/kF/pizFQ0yL4dSUq/ILCredIlx2cEcyRhXNw/N0mEMd5QePWR0zAGDQ0zgsX
k7+5UO3dXPfavB2CWJZoLefTd4QYTPTkkVhF5LdeJGiGWrUHT6oJEqApThaPALPltM8ndDh2Q4d8
/Iy+xtdOtTGVRa6Nb4RVjDW/VbRQCTyzCXtnizr7KG8TEZcPTDzMUGMWr+aJsld0Uh4yJBd2g1jV
nYqobDLb7BDiQwnzvVoOt+GAxCK+WfZtZmCf8OqvCAWOByfoWJOSyfKVf7tKEPPr2yzLDF69nfvZ
kXZ4XyJK8EUX/Xwl0z2zYWDNO7BEgRNAGVkN1Q41CO6oM/xaz533SMPkd1I1i4M1Im54eVZnDsTS
06IwY5GfnCS0XRuBUu0Yinb4eEd+7fianKPbJKNXB9dS3AsMj67M78xVSX5Jy5OVpJtmrL6cPovG
DpAh8/PCKt7GdkyFqyAPawYg8VJeAxeem+Pvw60ORJEtr2oqG/6Mx5V7kE6IyJo6Y5DouS03VU+z
FPcZo1K3lxf33HdEFhOdAB6g1EhXBz9GLhWJQaq8wzSqX1LqNZ9rNaw/ZGk+P10earlnVoeeZguP
BAM4Fbie1RxbDaWTkG6dX0+zum3jGgPvTv+JsQ7GXaMiNiWmLz/rlg7F5YHPLC4D22A2+ZgaRJzj
Y2HCE3H6oNX8VNpo7wxCeQY39bPs1P5xlAAqrUkrrqzrmf3jUvuh5EsLnhi3muzgVMgl24zZB43D
RYEoyUMO+i/xWoEzUwEueXd5lme+JNRwdYGN0G6hOns8yxYpMLebES0d0D/6oqmyfZyMBNteunpX
rvlzC0q7YPmaBHEqXcdDKRmUsByZB6RGpYoiqGwGR761ZWHTCJFCbETjOE9DBUPo9XOEzqjr6C6R
SJnLqv8W4OKa6o9ODuk3QYBtkEQZ9VmJ8Qz04ilTrmTL5xaUzUpJcUmYiQTHgzW2kGlMn90visD5
pJdTiZlEjFGE5cTTlRTx3Nkwl+sQaD64kTX4JsWyT2L7ovm2GzQt3m9af9dnjolCF29RKjJLJKDr
JbYoAXRX0PLnBsdiklyD+jCjrxLEKM0V6O74ImFCaqm3k52FBztAX35TTyFIMZkJ410e6NYzcFLr
5+VPem5w6pQLcp6uJL/D8SpjA2qbQ1vr1KEbFNOtWXO7vVFm5rcsbdQbE4/xbQTsz2+nsL3G6TqT
mZMrASHjagamtkYx6HQXxtIadLTBoiLbTrYe1mhbivp96gKfNcogvcMfwPJ5rPZbmO/XAF/n9hiP
WwQXFhEh7tHj2af03hsFkSG/ifUC3VupenHlGgcFNY7/QXyAELwg5kkNTnLzSEuTyEae3M+HCPnG
yOn2OZauN3mFscnlb7ocw3WkZwigTzzfSSpXJ0eEhYaqWaL72NPr4WagePJSDMCQPaxchrsed+bX
D4myAkeHCiNYZKRojhcyNMsKabBmJiQN/VMHRXKLTSdeNfy/47cqQKbs8hxPY6CDjBVQ3UUWaVH0
OR4QPfHGQhdw9jNNJJ/rWiBqFSial6q4N+XYI3qoLo9XAu+va+N4ZR1qi7RwFm0HCiOr0zIKFcvn
tJ8Q/AzV0h/7UbsbDDNABTpD9zaYonsZtghgT1VhHSQsl4cUg+P91LvqX5cX4HTrkgCSMdDPh+J2
0lPtETVFE0Kh7of2/7MKa/h7AWrwoSrq4tPloU6PKQngAmniNuVBtM4chB72etIks98hrr0dc+Fu
I+xpt1Xems+xEwc4+6KmkcWJcldVOLdfHv50Oy/5JxGC7ipp0hppHkKMtiiGIYKBZmKBSEOKIl4C
oiHd6KMZ7F03K6+0Pc/sLk1fUBMUwWhKOsuv9NtF50CK7vEnnHxtoWL0mdVs9U5xt7iyzN+xPKr3
qbDfXp7maSRGsJkavcMFS5K5LhzjSaaNXY0iYdPG8YcsF09t4JTviITKQRsiJEZ59/sOefCV9T23
kwh+AIWBYPP8XE02zPHodKNUxWkVuSM5ivBOyYDzpzINr5QVf4We9QFC0IlpApAjpV4d21Z2TTaY
+FnoQEMx4B4SBOVTfAOdJigf23wcvAxHWT8Rw3hja+H0LiblekZdFetTmaUPorbDw+WFP7e/6FhS
qweMxeW/OtSYiSV4FxBK4hl+gRehNIkbRUEqDW/KLG4K10Th7fKY5z42CRQ1GuhxIKdXJbGkxLYr
GYfZb6tquMcaSHzElzW7cVo9/6vApvEOJI/ta6nx+hoRNWYuIvCdvIqpbR9vba1ECSuoUUim0C8f
x1YrNzRmlU8oYMnbJgqDK8Hj3O7i/HKcTMC4tLyOx8ttYQ92jBElbNFuN6I/vSHhwxJidMord8Ly
oVabizDFatJpJ1StS7lljuXu4oWJGO4o39KZMPiMcvjw6k9HlWZ5SVGNIgteHZcaub/JaZMJn858
rDc4E9o3dYE0jmFWyUHV8JXx21jiIwq7Q7myb84EJpI0yL5kxjyo1kDgBU7aQ+uZ/DmcK3yy6vrG
rAbx2GFCdkedvPNGbSy3l2d85oCQSXCtLxgl9s7qE5q0+s04Lhat1Bb3VsPAXAMH6J3amx+cNBb7
y8P9wgmsvyNwXVIXBA5MLtzjLaOjWytSbBx9OqTpBpnndIsp5bSbB9N6W+ld+VVD49mfcEfZjir+
h9umUS14pkH6HHcVCvVoRxobt+YpdOVXO7Ob6bMTaCnf47u+LkOSxdHAbOXkW6UtnlJXmW/svqvf
g3grvof4v23VCeHUdGiizyDG9B8J5j6qB92g3OFtGW9nnALuJWHooKbJcGV3nCn3UzKhYbW8fQ1K
/qtQBv+7mm29H/3BLFtEdKphyPwYQZ0vraor9s5WcES9tdDD+DEA/g83ZVio96gwIzxwZaXObRqK
wiodO7qxgIeOP2Ke9O4YlRT9zR4/Snz0IIZ0aDnfLS32eYtui347Yax2sHBDRtrcLX40MAPKrT6i
tF/bSvEAMNbYx3aV36fNgN1elyrmla19JrUhCpJDoT65dAiWn/920cd9bSfFpI5+EpRjtddnI74T
U5nfcU26XxFxR0i3RNedpSymylPlFHy8vFBnTvTCHhAI2wB9IiIf/wYmsnx4Q6ocrpj4cRtijH2L
g0H/wcocOja9RGJ7iy+fcyWXPfN9YFox5MJSBLGyugcSWYueVj2ufEpXYSzaYAj9EjW6AmNagHvA
0t3Oxc2rJ0tjXDOgWQFc09dPXTPQsMGKB9XHW6ipvobKFB0S2p313sEVIPbCFl+oWzxtplfXE6kh
EraplxDEOG7Hqwz20MAAqaAe1KRVjeONiyeLntYZpOVAmQ940+vltWCxxMVVHANZtmi20pwn41ld
8rA9BQzpFKX60kLfTguGFDPBrrpz++m7Dvhol6jd0+im/X5M7HJD57d7f3nBT+MVRQmIddzzwE0Q
vjuet6En8xBRn/VBmIlPlIhMWHQmUk1tgWr35bHORB8ALSoZ7AK/oKu7OvKRy1NHnTkssxja8i4n
QBW+nkX2F6Nr2uYhn6fJ2blGMxk4wENu3LQBatu40+TlNfb2aS4ACsT+ReYitUUB83jiQ6zPbgAb
AxP2bgJTU2vRfsYc58rpPT1Fx8MsP/8tfsihglzi6J0Pzs0J8SB1uru2wsMA9472m5v0xu7yIp8b
kANLvQjAAG2w1Z6SidWZY572uM5BlXRKvIEwLYVFhdehF4CzuZIcn1tHIPPL56SWgG7d8QSx09RA
IrS9r/dN+FDObfEszPHalX8ahqlSII6hI9JElqitlhGwnDsUeddjGlC3O0iYqeW5mM080Z9qnmbT
DZ7qVNEfyirMfWwmjKfLq3rmmDA22Q0JqrkATY5nSVUjMoaE8ZHFKXxctvAUl237MM1Tvb081Gnm
T8FLB+tBICJzWtMfkK3uxAyLxsfAKcUMpUqUT0ku7NtQ0zDxpgeP50chghdeBum1gtupPN9SbqMq
pHMoIHmtn/K1gqlAKCQTjbGx2OD9EdzZQ5veFaq0anSO0Kb9ZZ74OcIVeRMYVfdR1t2PPJL6cxvP
2TatohEpwd6+pzMk311enHP7ABIuUNmFVwq3/Pg7lNFoYB6U9zSwu4o6NppC7xSrjPaTUuk6DtGO
DTWnH1AsSnT1PfLt5pXk89x+Jw9AD5UgxjNp9RsETmEEjctvMJh4rXpRkAPUTZz2Ss333DGG5Ani
H64p7PlVeEox0esFfnK+oqj9h7pUUzwlsVud9u4817ueZvHN5aU9OzFqZtYvasZJrz6JWwPPgIKD
zMX8SR1F8KhbPFIuj3LuIKEHguQSQQOKzypclEs31imJh3UICXJONegTea/6AkEE//VDLVxq/klU
5Xi5H++VII6ItpGNPkbvJPtyGFzfitRoG4RudSVXOjcrdIIoj1CF0k6yxK7UyizW3c4HSoqma9fJ
rYgEFuZRdK0Yc25j2MT1RU5RUHtaLWAlZeNUJvF9wsrsTqgy8bH4LrB1TqzFz2K4wko6NzUIzyjX
wdGllbTaiLQziqrDecgP4A6h6p03+2asQ1/DsG13+YOdiXxCJckGWcEDhSTw+IOBfNITSmm9L20H
cdlgdjdhoSR+xgvhIEKXR4JigNMc0uDKoT7zokSIiJAHAGkpPa2lqSMBqInmT+cbStR+KNLJjn3s
N21Pi6mWHOrK1b4gKI3XtYpb2rSJBiqpvEKNYrFSx34qk2qHLxk32CGsYCO+fi8vwFWKmxR0F5mS
46UpJ6dqMzcffANPg/1cZ18qjIBQBreuBNgzUeBooNXnbgOe8EMEjHIGLTD6iIZgTqJLs71S6Dt9
1fAEhdxI2gAAjWbE8YQ6rLaHTmEbi3lW927fN7x8NWXbGErjOWqhPioNFj2XN9i52w0ypUVTgPcU
TLvVDhN0BDq9xZK0S6yo3MzKhOWvPmPH7gyF+K5UuYp+hSp1FAyreMDURTfeFnpVvavqCe1pIkeX
kkUF4V3Cs3PPiRk/Xf4dzy0M8Pml4UZEMdZ6OynGg5ZRoZOSaIr1nGG/utXjTtmGqUtpJRltH9ts
60pUPhNUoCSB2F8Q5zwxVwWcQZ3n0CiUHo/Opt0mUfk1A9y0lRiR3tQdzoeX53juoFNLBXGz9Awo
RRx/fDy66e0bbu9n9gRQyCr7zykymPu4ksW9IvvgJtbs1JsV+yqWdnm1Hj+5yIo5hoAdF6eTNau2
coZAatZyr8IhaP28bcrHeLJD15vKydzHpcw2eaAOEFG0ajg0GeCgoS1At9IyvybodG7ZeXstElkL
T2td0cfJMgv7TGPZR725WeTJHodQfJN2M91aY91eiXJLanIy90U8FrkWPvIank1ZMkiUGneJeTbl
T7x8IC7LvDK35lDjvI5HaXwXogT3GNRG/iYSxesx02BkuN/pYtMoIkU5/u6Cw4eRkit9xdYekarR
P07hUNEIHMYrUz1zaxFVqJtAf4cgstbtS/Mqok/NSGSk4zbLMTVWrKbcpabdXXkanNvMUGep9gJ7
53+s0oykmKc0xy3Vj20xxNvWMTGaowaKP1fbHnifyBdknTEpBZYtXh8sFtbiAuAFkXhqxCLCMs1D
xu4Kxdp1ilwsxvAHfnD4f+uNUSTydrRqZ3v5/J7ZSCB1aHMSM5bCweo7liAQJjPAijfqzeAjYL2p
RAZeHTAmU6gfJKIIH+t4LqxdLxT9/QSA/fX9ERfoB7Vfa2nDodN9vJUs3PqcWQlaX3FkunOn7L1d
9fhXz6LbqZVb3aCuH/ktd/brdxZIiAXPSnBHEmgVKoPYbtxBZuzhJHa+Yj5r7LNJVLSliu7KXSzO
bC2dKx/B50UyGJrT8SQLdXaCWcVYZxht83uDQ/EtvSixb/qsv5llF/lRaEUbW4uLjx2ehxbkB4AZ
s2pgcpQ6QR960BGGm34cdb8IwR567VQg3wzSvP1cV3qEKVJhvRmCOdZRVJ/7rznc7YH1nIfbLovr
DVHCdDxqUdjqJVZ9iKb4mnnG2VlCIl1qfvBV1yBMx4nwrG0HieGUUj4rcDYytNemjQmmZqO5SWNh
TDnOD5Ra6ysX0ZkADFSJFw9BCZzyeiML7Aujxm6lL/Gj+kLgfF/rZdiCdAWPYEbiw+Vzcya5ovC1
cDmWcH8iNdLViRORPkrfaisez/ATO+HlxTXdlDPBjzSRB8IvOyMedMfbxq7boC8iRfpq3eGgUaR5
jENc1U63lYN95+U5nYsF4GeXSwwdT/rSx4Nh65qYWT93fqEY04fGMZri7SwDCOTd0OoPA2WoCU8j
2WNeyaN6O6R48F3+Fc4QZEBaIJtAwxIFcWqZx78D6Ciz7yED+51m1iOvSvRh0Ymo2uDemgsQLk2o
Nx9RBzHyBzuaxOL53YcohUjtR1pN6YsW58OPy7+UzZiry5bUli4Q+TrAxnWAilo3qzMdm2JwlcN9
nuBP3UtT7vKwmLZx04rIQ0Xnmk7ZmVGhDy94JZe8ijbU8UpEInUxl1Rqv69a65MLpwxTwTow3quV
MCaPXol7l0Zd+frJ0i4Gn0rdioi1rlk1TtMDUkX9uk8cFVVX2EH3aUnfZuNidbJFQRpwBjfVleN7
JnKgd7TIxVM+17iSjmfb2yb+D9Vc+QX6R5E3GEa2M0oK2pAAmrDaqbLodm4eNL5r4d5x+QP/qjmu
vjBoExKppdGKG+PqCaMWWpM6QgGIn3LCHnStxXq+193s+0QB/V3iNnrqZXC7D91kFJanpbQT/GBI
agG4PcJP1kEG19dQ+C48HaYC4mUSBzJvLpXw5fIveyYk/Ho4Lp1vPtA6H9LMNBoqd0DmqikERsNG
5sbTk6WjxpHjztg118LCuQEJ5vQYeVUTYFf3M8i1ik+CrpZqV8D7yaWzuyar4ttcIoJw5VOc2fUc
MYoUy0Zg46/2QTc6rRNx6ftBkJif2sb6UFZz/uBgHOyPdV/t4jq8lgecuTqQnSPf+1X6Ztsf772J
LqWRVnbtT6WCC0yStTa24WqG1qxVD59qd/gf1MAhIkMeX14LSx3geERMkI1ZyryhihUNKZSJZJaH
yBnp4Kaxi1rarCnRgx0aQ347zLWhJF7RCPHt1TsJbjdi2DS5l8x6tdYxrYcgb+ra13IwxZPd6J4S
2kSzCN+63eWxzq0xYjx0wNE8IdFbbSI3oxpQi7H2o6Tp34VaNn1I1T73GNrZF3MVXSnjndlHECax
g0BviWRgrThrG9Q5AKDwLMy0+i06fxiCjmoSjWhayuRNXQXkeU7fX+PbnMkLFpUa6IWk06iQre5Q
PdMSU7T0xWKgN9sIIQhfc3iNX17NM0cSPUlq1zQWdJRLVw3dWHVj202r1s/SroRYbky3Cebum8hN
69cvJG0vOghkVsuYqwnN5STzXu+k7xZmXXthCqArLUPnHSvwAo3I3kFqCLeX53dmt7g4OMLMormI
5tl6fknZlzk8RV+34uKhnzCznfEuwZtqErshuAqLO7NbEAZZxLL+vuVX4zlpin5/zXhWJ6OfhZqD
DZbgEypVnx7rRE3fFqW4VsA4N0maDjz3lqyCAvpxEOiyomkQupZ+PRq23HLRJvOB1Xbv1HgIP8pc
QHe+vK6nbDB6EDDPIB5TnKdTupoopMg466eeWp3IkDsYbEQedgPl8DzxYqiKiV+3qv5Bi+05vdF6
aru7cKrlHlJn/D1qf+lGG6UpvjfmaDf7UDWTFycwm2mXI2VJejA0Sf525mAuehF68BS2RfhXJCuJ
/Ruy8Pd9PzufstLJ883U6qO9o2OdhVeyyJPPyZHgKgdPBNCcGvTy8986tbzkxs6MG2YJ+uVtwl3l
U5VRvawy5kNi9j9Yhg+XV/Z0SJB2VCkWkTd4KGs9lGgGApkWpenXSev0d0CTeM0ZGV71HiWDZt4p
KVnPbQeg51qieBJy6KHSgeEly1VCO20VxrvAStRZjRh6yITlh4uzfajHQO0vT/Ek6CzjEFF5HtBu
x/jieFVbJ8A4ocZ2BmGTYfIm9MM3ptTFTssGnJkuD3ZyOBgMugvAxIXI667FVdDpKOwOVXY/0YNg
7+iV/blp9KdOiYJtmXdciK8eb8k8F1NVjD2o2B5PTth5g4tlaPqtGgg8wOfInB7ndh5moPvs4feu
XqTXKNsnSe+CwqXDTxMajOxJ5QNn6kbDDcr0gQWhiK4mrT9XSe43Tdz5E6idjYm50BsR6td8Yc58
S5IdusNUI6jYr3O6Ekvhro0Ty2+jWvnQh+DVDgnSGRsRVlfdJ38lbUfpNfPkW1IwJMlig64WtxVd
pmIAr/vAkrPKa2Vk3Nc4kg8e+UfyVnVgOHqBCAXP9Vqgcm1GifJGK03nHRYy+U9R50gfMGKu+xBk
5gXrWXTRTZo0JMAuXmEPahppyFQE0XjbJTCmPCFVUJN2IMvEUxVk+DZ8v+SrVabTl8tb55QpQN9D
tUD9UEdbEGarN6sRmaRumKL5VRir95AFxOC5o5kvyOImabxhdDpzy1OvuutM9Eg39mQ2iaeMsS1x
I9Ht/HD5NzqtNi2/0UKDp7rF03XdW1dbI2ooV5a+C8ht2PJR03YX6+GsbFFjFPQ95pnXSdECUPAw
hM9eDF4+yESG+OVt5kS12k2DOXvjqaDgC8r6YV7686ga6i6GiJBu4jZJnopazWKv0a3pC+Vvs/Ik
GvXptsTa5HkSNiJYWWrgiYEjs7yJ58GNMRcwNeg9kPR/XJ7z6Y5GuAMFdcirSLJQkz4+wFNWQ7ea
isqH+mchYSayQ5NLYA/zcK3hdRqb4CDR1eFRREf/hLBaNzBDwqIqfeE03ZeoNyzYW5aGHQ/Kfp7K
s/BKcDq7w2h28VpYUgUEWY4nhwkdhu6AYX0hk2HLDQ9UNmvSrVNKCJ190fhK7ahelMzmdgbHcSim
INhEdhn/jfv6zyNz+faX2fyPspqaGLn31X/+95vqpXgvm5cX+fCt+q/lr/7vP3r8F//7If7RlG35
U67/1NFf4t//Z3z/m/x29B/bQsZyetu9NNO7Fxym5a8Bwpdy+ZP/rz/8j5df/8rzVL38+cePsivk
8q+FcVn88c+Pbv768w8uz9823PLv//PDx285f+/h21RK+XLyN16+tfLPPwzzXwvtfNkRYEWRHGXL
DC///ITIvig0ID7Hh1sEMYqykdGffyia+BcX6hIyELqBTmXysxZtgX9+xgMC5fil9MdPeZz9e+5P
f4fWvz8La/HPf/9H0eVPJSz+9s8/jnfsMjCqyLTFUWpjx/J7Hu8fpdZ6ocNOopHhRvsEQPZ9xxnc
cb38CKRzLf4cZyTLcLgMgjPFeZeECLjB8XDGGA9m0FWuJ9tAYAxkEZnJxza/fYAzk1phEP8ZBi1u
+mA0iLjNjoeJMmWuscRwPa12ra3d1+FtGqjjRmdad1MSpvugbdF2VxpBlBqc/hFvMHElK/oFZfg/
l9vfvwXVEZ62PFVIOFd1umas1W6sBtfLq6b8nnCVv53T/ZwEyU+MK8y/2q43PKXM2tvcEsjraFG/
SxRy/20BPvXJslPx1Yxbjaewnot9gXLJz9QW1bu6z813sqc8MJcyvY9bpQ49tcy0O03hSb+x29Rz
IjdwdmprihttjBUkGHQ33ea9lmyNXo2+GUVafo7CbrrtzMyMtsgc8TsMVrsrQ9F9jVCk/To305Ph
VsGjVWUa7iVRuXOdfHi2FVFsNKVJ/Lx3coQZbZDuf3/DV8WT/2uUOIosF6PO/5fxhEP2n/8+s2fi
SRYfBxP++D/B5F808AEekYwuzA/4NP8OJkvEQKtaLK12MJQwuEg1/okmwvwXZomLjhUHwaRwzN/6
J5ho6r8oXZPVAiEl2LwylhDQOFe/7XhyxsWehaYEUQ1o4xrc42iKDDsSCqMdVfNQJgk4ygyUt/ys
D/xmjQey0Cm2MZLvziZ2R1SQlDSs6zvXVTp3b1p11b/Tx0rYD3ki7eRGDQPZ/4xqUbYgFIN+6+Y2
MvFtJtL2RiSdXuzCGobAjeGEVYR4tRoFu8qkTffRThVg+6M+D9qhnhskD2DWRe7n2o7LgKRyiovh
vVNTNf3LQR+HE8SjM7J8Hqt5+1cSpfGbXG9JOSN0YOK/xpYbltSnadwbZEIH400UNzA5olRDUUlN
DPttjEZG5I3FnCV+a0ZaACFzcJt9V3ajH0/KsxzcH6U7PPRU13y9Sd8GhnLfIMAXbHQlSyqPxE06
+7xDkSnaqFJW7YNTus5HVW2+dm6lhTejEejqBvVzKoGq/cGIo09GLd3buXbbYltBqmNJk9nJ913Q
OdNmrvRe2xahTbCLoOx+NMo2aLxAV0Zjl1WVDO8GSkO3thNH7UfKicq8t6BqbOZ47IePc9rMVDuZ
QVPcpGOpvykVO7jvoOQSKFJlvMmoY5deoVX5TSss6OpR3WjPbWu44yaK+iLdOF3g4FpVLt5vgA60
d3pulO4G1/nSoWgM3PN74ozxuCsDvBP3I3pf4dOs1BTzM/Bg33klg1IMktl+u+iSh/kmbGhy5ukk
voi6m76lrdO8HWLS1iSLHobA5PGS6orjxU5tvXOV/gNwdHEzxZr+kqFnNu+TiNwv8Sp0K6NdMQIA
+mFQGAg3RoSD3N40prF7qJIxyXHidPvPseU48D6mNt+nUdZkX5N4rFESrrVA+olsKmM7SYzC30V5
4rwZpabCu9b6MLVfYsKr9pLOtjW+T3m5DTdT07rNYzYCQyLFrjJdhHQJU5lLmCe2TjOnbDXaW4fW
LpNq9mwUDNWbSh1j8cOyAxvCjjKpQ7JVO8xIP1XSnO0vtjqp8VPecLu+xIqSSMtz9KiZyeH7skDe
3HGDEu63rB2Sf5Hp4UM3i8BudmrDodxOhXATbE7btvzuBkMX3pj9WNvvqxG67Qc9bFvqNnESZ3Xk
OZCfUP5BBqh9aik4Zo/SyeyMCq6qZtoh0BpH28LYNnXPjDvN7bWNbieho2z6SIcKeGOVQ3lHp9nZ
I8XV7OEJFI9O7eabmmZiZPa8K3iRTe/lHNpfq7QO74JEo96EBdPXtOAFwlMr/Z6jluLFdQriHlxe
tdHmeQDLPLi7OY2Kg0LDZp+4QUEPFgllHpBURAsMEYAUB8M434neyUa8aor02bFFacMmRmcuSrvu
49R1zR0xLjlYcrZuC5iafuAOP5PECB/HKniGJOu8K9M5vOUZxLqXYd3yOyMv5/UD56FBae5NXo36
M34T2DLFRWPsVSLh7eCYaeHhjTjsJqWfdqE2Wh9Us5nfutXU3mbo2tw3U9NTBGso2biOspeZDtqa
RKf/ZORG1W/7Wnd7L3YJprthbtR9DSiFlAqpKtXpOixVsHPcJ6nTH+ZqKr+IokK9RsTG1umNamdH
jkF3KIaXiDHGIuRDD09Wau6polVuRBYrD13fPmkSYGvSteouLFDKnesZA+AgtSxvbCxnQ+o6Pttm
1fluIrs7xM3cbYY9NolMrm6sfnqYsOX7bqLifDDNunkn2zE+KGrsbAwYMxulF+NOGGmwUQxFuzNi
R95O0RB9ppNob5RysP1AtZqdPXZgxXLkIOwm2FlWknqDY4X72RwB62Vd8ohjXnmfKE3zLlaq+KaP
eXbmjRpIz9IV5bmOqu+w+JpdPA7d59Cxu7e1bEavC0udDHHKWJFhL3iQ3qlFIrZOrrqbQMn7GyvJ
voVzH5eexh9etrz2EM45f8QRs2daLeXDsROUONtpYzRluqVN7R4iYQ03Hcq1D2OkGJ9FIqw7w+mr
m76Jq1sZZHe9aKjoWFIuV5bJu7grDkYLQ6c2++Ghs0L9dgR28xCWUbDXFVMcxqpsvk0BEEqt1esb
9LGD/8XelyxXykNpPhEVAiGGLdPlTp6dHjYK2+kEAQIEEgievr5bFdEdXYuO6H1v/sUfmWn7GqRz
vjGbPWnKeNffIX6FOROe96TWpZCyqy9t1fSlG2z07O+QPaDAeWwTItHh4reOQOIe8I/0thU8jH3X
vKxg/z88IWyXdABdDho11sch1PTBrbchdSoekWNUUeMmkHP1f5B08Dg4DW5Eh3hPDhzOmQPEqAjI
uGWOJ7vHJSTPy8TCksomgIbGdVMJ6LEQBJrwraXRafV7+hZvIaA8b9qSitkfpzM4WgSdPPx76IHg
aRA7NEi6DUGFI2/oM2kDkniR3Sb8l5gngPFhjjD0KcHRFaVT75pc8UrhARqdq65ghsVavtOkgrTm
robduUmhOepvcYO8m4p+p+GjqgJ18Vrb/Fv3is4XQ+pGsBYPAfKUXdhABiPwPhbbOrq1Noe1bjo6
+kkQ4dqp3k1UTW71IKbVIBFVzTMPnLyunEZ1YXLzjU9rky7dxLu9wmAehtzsCY2ampLbL3yqyTP8
ct5M7HE1IGrTpSW1uYsCZ5a/PvIf+JcXmA32zKhi+lPDrn1UELTi4UUclu0GnUKdBjmn3NIwXpuy
mZl4iGanRgtD3b20DNlWB0fslBQ3p1qbx/DxFBjxkYRvkNX3pB38FvqWu9cmDlDzNrExQB0U7LZM
z3vZIi84WynkFGs4bukWtl3iLzP6ZXQEUaMrzHJ0nE1cAI7KP72BNwmQejj8rB7HYMUGxPRZxOtk
HOBtQVX32oP/SITvhMigHGQ6sba5OmHVfI1K0leYEVcn15qZYmpXferWvY3TEdZmvPrx9jbP8VBK
yOIKuOfZL+rI/TTwhHOo9vBr5SOmuCp0H6Oli0+RDPQTSnBwbOAfxGPToPbqGDeidhIkgfYYzzw/
mdvgeZyjKGMNPKsJ25zox7NiTlB9FL4qJt853/Rzj7kG5G/dhI+zt1DU9OLQIo6n1gQ2yq7o9Mr0
eRzmKc5sNXnPq8+lwqXT9c1hpz29GrXXn9bGz7BqRQ8jpt8iQFBc4m5186AaZ2WJXWYOtIqP8CXS
3jRZMAXyE/0Q8gpg1iv3gY1XulUmDRlCUmGt68qhXjx0zaMT4CUSgb2ICggiCig9lrgOW44RAvgy
yVSAC2P/duKaJXpxvYT1fv+uw02kIV/iMaHtYFmyewMyGHrhsq3UM/RTiQJI+xjsEXmHvBMtq7OL
xBqcoEvwtkbK/9kRbP6Km3HpU233Dh+gae9qlPZl3FL32ASN+1JvkXdlDhgsOfDmu522CnyEGezr
4hFVhlbernIk4+T95nhXxB7N1zqw5ApbGz+hj9SNUx89vpdd7ohBcrU6+xsVHdLZWt+HxgJzzMi2
+hXq2Orqz8LuxU4d/by44Ok1ANYqaXdroxSzBp8/q2ARKmu9wV9/reyjJ3ynb5PDBzgs4NKk6YRw
eu87Ukqz66TmabvfgCJUb3Chud59Y0CDRYkNoh2dqQS5rS+uHNAY4zgD4pAB+9AZ2j0z9zjRsMH4
cdINbbOcYqlwn5vJOuzqwis555WkpE1lN1r35Fdr2BfhErcRJFVRW5URW7oc3vI9cdyuS+0seDm5
8hhRZHkv2AvSZlZv+LlGsGwL8NkRb1Tt4AJMMK+NR0lXdXHQeXNeDftuURIOSxuLH2flN2fZznUi
Zewmel3HBMbCMJGhb9FwAgRXu06VwZF8BumxJiG0HqWuhTwGYRUcGZMfS9s9Gm9R6MrBpR9uywfQ
epmOeKsz23bOwWdVfAyMV//FC0qfKxzdqa9X70Ovtn4FPtOeUCXO4fBWwRWHaYCRm7lgxSgRX3Og
urPlC/0iI5jQu5UM9sfOQbiX/gTbMFYlu7rHBcD1nLkIaGnuMMUHnwxe3P20Lq50Ur/ptLp3tWm6
Nyk2+1u5Pq4+YUnUlRKN0OpYdxzfWT+GXqmWNfw0lUCoAPV5jPB3KQw5omXQ1tkGYvG4jhU+D0cM
WGF36Y5TTtZtgVKjbRyCwS4YVAkB8UjzCCirwe5V4xEOJSazo2kwZZw8i7Cte9RKKfvlVz7aLWtj
+I8IJqoTZGiDQpsprp4E+XUyuph+C+uvUEvfufI6CuWjEy746KKq0mncGorjnAWgN/Y4HpwEalZb
p8OISPDMtyNVCaOmCh87zt0OkejzWD26DGHkV3+ZRtBaC0cNlNyBzOUOfqjfJWD9cBdh9UNjbesg
A8ss+4zs8qaL/Aztw/htOyGImnrAx5cA/AqxrM6emkrlik0n0mymdBrzB+BVd+LI3c/phpRQ0cTk
fqwHUaid+6XHm+mH7Lr+NAutk3DvgjdHN3s+7m5/4OhLOzR9jwsT3pIuUV4Yw4cjLZRXC68ge6G0
K33SeefI9nGuSPDeTWzBk09Ceaqn2UHOp2dzhhDFpEVlatb0+GtVr4bvxZNSJR3Ggh8plkAlIL3j
XG6yG5J26KbSYZP+u3X7cCIALL9HICg4A9lI46wlu19s7tiDQ4qI2tIeOZh7XvlYAhtCx4ND9q2A
1btFO2WFXjSwV/pRwk9yRnz5cgid2HvYSI94VQTmFqim+RMO21aEXeDmhLfTLewMb97ee5doa70r
MmJCqHnHKXqPhZzz3SP6mw6OOXdkQu+CF+LogEjtrzPq6VwDo3mqNkgWE6KiteAbsg0S0Pg3yzcq
SFJb9zYFi4H9HS98wWSAD2UnET5h/ohSLGzWoOcRaLX5Gdbr9hjWdNY5b/34ovUGJxrj7HnYqvZV
V1V77Gd8IJnETHOEXHxDRK7nHrdNwdJlLKqfVviMPM9tS+02dcIqPebjIvSVdFHES87V+NEI3QLM
hFvDxPdk7np90o7DGAZJVtmTw0Dy3o83lfKhdSc/xk7cDbH+77in/484gsEA7P9/RRy/1v+BOeIv
/DfmSNl/IDEAdqoAQgLIim45LP9NYFCQFKCKEeoBovom6/7fkKMT/wfSPoAowmrngcb4rzLf/0Vg
hP/heiAf0WAJldvNAPX/QmDcWiX+D9QRBgVg7FAd3PoICbjN/8mySt40ze7dLmEbQerE40Htl9kj
pOAtH/7UPVlRI0TYmmPxnTAvRwzR0XJ+ELEJsj7y5Hn2pu4l0CJCPbcznRSuD2jpR/cyxy4O0KBC
v+c+2xlTr9KnCiP3EdgZAmDiJu1XdZ6C9cwC6f16MVbPBQWFO3/CK5zjmxvTYVjQpLd6XULs+MfX
ZMN3YnHqKP/U4auPxk1x+97TybIMoXHq6KCeC7utNonTjnGBC+ZMJhjFA9f553jxGzLYimo3OUZ8
vGwuitbsOidm9J0cjQXjCZEvBqSfGPI9huxzmaNsayf+otTXttGktYKVxmtsUfkBvr5ynysJhwUd
7rTv+MVO5IsNugPaFlB/vJcjV6VuoPSatnJwEYVrCKLFl3WeE1XX972zJhPmE+Qf+KkRwRXtxq/c
yedZJj5UovcYJd5qTDiKWgQRinxo/awKxk8e3K4LHcBOQr1fMs/1B6kQF0EwqJdI4nQyObp7ir5k
esREi2GLx6mNoxxB2bKEVZoCWanbJ1i3zv4AzpFQeW6BmeQOfOlpr/wxmQz5oRo+Ec3+1mNwqonz
OMoX1tQZk8XSmmusMRp36/o1sdUcgLxXT5E73al2Po36rW9PfIvbrJlb4HSUNYm3DsdVu+94ovp0
g6bHi/VT7/WXceXIE8EgfuhM8LD32+8Uxk1G5/4YL3Yp2WC/q3UrkammspC3J8Rk7+m0y79CmJ/K
Z/d7gGdpiuBsJ/BFNMLhULat/0D/yrTx+6NkvKAAvhIcurQYfNOUtutwHbMmnxq7Je1CiJeMUBfc
N6QC0ATv2QmxZhevD/1Dv66iWCl/moKumHs36RrMBxyR6iVKze/mVRiohtUPNy4qkvwMoRlH2ppT
g3aRhMc3St91gR7rESNe1TyYtv2dBXuEjOmft3KT4Daz+eCKX3+iRezd4pO3OGVjvEFSIF4jX7+2
zXyHqJtn38GfQFA8MhY2FzcEZNORpXnI6+Owq1Md9N+zEXsewv/6tfjTt78s70tM2xblbe79tIqs
j6eXeICpJUJvpdNh1bnVoXH9t9Kobg8dvPTBs5hs/6Aq0SQUcl5IPm6N6ZX309bUO2FKjrLeIhF4
HLA1Yk87Qcf05a00nzA2QIWX7Nsx3qH5Fg97dWYVFqV5zuApSTZAnW2coMXyb7Cxk8erw2hOZil2
1CssllWZcbwIL3+XBGJKAimP/XSgoYNha8oGYFmbnT5dimdmjVxkiOFdWBEJYSm59N0bnZ8HGEEn
6cJxJRNEpN/uaZO2CjmTB9h80nB8W6Lgb911gHYG4C34Q0Gyj/CEVUgii80Qjp+rXt0Yr2c/3HIx
+e5hxm+npsL4MzADCQY6NrenCMXn22kB2I8VEFUQ7IchtSQWhY9TB5tz74jIPyJAndSfpEGBhUwj
oAD9I/Qgfn8fAv5XH5g5pVvWwufiFE8Ky1Ayh3IMS74hRTE1miLJde82xHrMK6aiDAGbnsKRWtf4
pnRFv6dRRvckBrOSuZgzHzXCzZ0UHq3xaFHGHSd0l8gz1o2tMRdqOG0OtfLpW9d21kvWjYzTYVY0
+KlIRQTAoGan+dwsC07nZlfoDgmmSsUpqEs/uLWfqTkF1tYsmIIRJJZrAxqm2HHfYC72jE1GNVYc
7hpNyYSNrhsesFGHOZ+n6FB3fvUhMarxrcMLHzGg+HVVJYG/9FcECB87vOVs0+17t7Pua97du77p
7n1011yHuacvSDavUiRlNlgWg+2ZukCUoNzRHwNIssxy/ofGsknFav5CzYjNa7QSi8yCV0e3CSAa
YMK27L3p5Mg6PqEcb1tnrN/tWbP16gsIoESFNskxDQwOUfjrl6aBxxixMWR4WOmcLHF8aCl+746b
OiOXOU7araz2k7v2OuWAiNAyfUWGV5O1o35ByHMrkoV/zFTkMR/Dy7rgf5j5F1kmZQjcFARyXUoR
lusE3A0JkJnFcDelYVuYRiSK+kPaOavOV8AlJ6eGVWJaD9Qs7DMEuph4lorEskAXO96iI6boPzcP
9wRxaOqL0wwbyNoqDogEr6Sn6qdA8Cs6A4t96Z459HTJCLHPS7XV8mI3S1OPYCOq7CNoKnn0u+4s
p1YDeLJAFhlfgNZzaAH+i6MbEwDwv7zr/iF6xoUdzhVlvWywU8RtV9Jq69I5DPOpYzax45aDPfoL
HqnLI17Lh1VuhbvIf5NxLn6lDzyYs3Yid1H9Qf1tLioobuQ8PiB8KaW0TluKrgXRHEx13yMOIYei
9k/t2AtArieE+qCMfURAyzRJXDrBAni+PXTjXsLq949s+iGksrvv8YUz6+8H6Eij3LXOZWHmDoVb
gGXbeGOJCQbxEvv2i6/3qN7E+A2p7WFFBR+W+DTeLwCWYCtF8w7GJVyl0fJ3YPqP30DrNYY4/LV1
69yRni5qSwGT9+AYN/WqQ2yb9bLfASUvAzJVl4ACKhTeA5oB6qRHdApEbPJBsrY9LH7zstdf/aJz
7NLFsq/HkK9uthGT8HE8cdt8yJ2kG40A2va4XpSJj65uzrB3bnmIT2AMxdPMepzHhyDEuWyJLOdo
qFIxBvHZaet/Id3zzne+u+mWh4QHCWXbq+2yEUH2OlZAGBUeACym7aEV25/RU8U2oHGYuGUVyo+K
T9dxqEvF8YKQMNmc/re5wZ1S5t2CWczHVxVD+0aZLgOGd5H3920HncVEqqiImO2PlNkDVUO5zbZY
6/gbJTaZL5DfeqkFni1I5CGPw1GPwzh+me14gWoO883r4vMcRMdBw1BC55JsQffHjAS34H28k/gg
NdBe7pQe+BrrxCmSEVN4LN+I+lqk8xMjjXdqLgNfyK+Qw9lrPaQlomDD6qzj8cEI5/UGoOUVrMmH
HjGrf8Y1fnNX0j3jnYySKsQtN1TLdWDkUHXBv6ChOcjnpx7+Fpy+ArYPhHSnfQ1+pZ6RyAhye4DX
8A3SMgh9uZtH29of2OBzzNA9dMY4ClGajYmPJ7Nzh5Qe/MifQZV77XkWj1KwvFkAxiFKCEiF2CvE
1A9vLBJ3UGi2GdP+AY9amFQ12nAFN+cFdOZMhi/rj+cRHUVx6zpHJcYpsc1UtnDW7ikU57AlbzjB
8m6aC9nM+/sqlh437SckpkNWKbfK43XJDWrZZ1zkC7nzNdL1IB+MSuSN89dm5WUsStQEve8yeOzc
2WbO4H/E6nsBvwkUq1xge8g3Hj6GyI7ICCU4GeYlIT40Bbo1c9EEAF6gg0aVCTihBs/PhijKIbiD
OuxQxfucCUYUZiI5vaL1FgwBFKT7zwiiv8fptS0XapcmMwroJYp81sz1nPYKELHL1Oi/TBOuGHdk
D4Pc7Mfuzfs/hDhlwqwJ2rbra4NnKJ/MA3DrV+RWYbKOT+Gujh2Wc5i20awFieCmBMIvqgty34tl
DFBPi+YrpXPmdzp1ZOg87lugk1jWy5+u3l+khwkL+KHS65z3fDLpf+VCCffN4cEZJR0geZbjpKcM
cYUAEML4Etn60og4qePmzumjNyPtzzg3wIQfY6CQXIjb5fKurIu4rSjnxuRNhOtp5VPwwtzeKfeA
iWRG2rtTTeBhh7Pb7Gjzq9BUs9wawiAgE6bPF0ae3cC7l6sqUGGT7chbSsC9IeecAJKCGxZjCPa7
tGqGZGXhwwhKtQZeHG/6Z5FDUGJ7qNNZj6kKqnKem3T0hzVdADgkMwuGpFrarXQj+0pvNPMgI0Ar
un2JccnWsj1MHj8C/H3FIHgygxwKPvtNotR2EuvN//umIhOj75t596APfphwTivOL97L77gP69x0
/LBvItfsEdfKC8Nfmnyz5ii91Mk0IWQAAH6yLtycRmveoGxIA2Hu9tFtUja5/9ZJ/FaWFKZq/hh4
Mk2NfJPeFe9Q4Vz9bcG7HZcbfi0BL3W3YeL45GEhJuwEPsbboQlwv5Jcd56bNlju8q7r39Rg4j8g
xPUFZaOlj/yrVHWmAG97vwvcyIBrt2RssBNWdH0LRvrZd/6tOUHcddr5UrvIp16+1spuaSNvag/3
r9Fx2lEVnublXnlbCvVBqSbkshB4WdfRf4jCenpWfl80yIcGCYHpdAzHx07daO4QZIhY/1X7hB+R
ewOOiB2UjodzlcQ4sWKz5Mp6X4DQDCri6F9eB1MysJqlk5WQA9i+AM2UUa6LoB8WEHBYPmi4yLNr
Z0yJ/pePqqIUlDs2fLY9RztFmOvwgvXe9QEkh4sFtlBoYwrZqRYaE3CpQ/W0GqBo3HtamypfvBBB
G00+GPoXGuoSyiKkwo7vIwZ3AOoYlbAjQZGgonPc+cWku1c+XPpZPiKSTj1xFmZiWcrJBxAMlmWs
v83eHcT6BoA4BAehQNvsQfPZttGU+y63A2Q96glMhsGm8GDCuP6pakEWHNtd/Qu+dr82fsNv8sDe
PeKJcoYcZUz4BWMgSZABRI81avfyTUTey+x64wMBI31pWzx7CmqdtCPCvMkeDRS3JORjFwbIJt+w
PEMoflUSI64/hkE6s2EoMM/X2KjxAAuvcrMgXOcDKk5n3BWkWGPyzf16gw6aVO6xlWBzFFO2hCCr
Q9oB/3S8un+FrNDBQld5353t1NscuuGhnuRSxFUoDj0fo8T3o/noQ83xgBXWfYSWaQWOGLCSIzIV
nz380EVdR/SV1j1bU6cmqoV/cfOe2A7vKL7+gDXHAdD0wnGVnVDQHSOHpke1VVx5OOa7BU1pvGUb
Lo2gHSDcZ606hM0OEvQGc8ytNtca6SP3fcDXE6gjIQuytttf9FuE6QRg/4gTaDhWc70dl6FyTruG
Vn7S6HqdpwqAgfCKjcQmJ3Vo31oYdI+s9ez7PIa2SvYFdiuDb/MpsHb9xzFPZQKRhYeeLryEB8ze
Wy63vy2LsfSiEy3fhr4bU7hRojgNG2xBA36y4dI2VZ278MkedF3ZNJwq0MB4Hr7ASgWHmG3tNw7y
E0icOlf7Qkr0O2ib4aayv8jQGt/1srA4RQ4zhUJAb6k1vX+h1BJUoXGfl0s0iJIoaGclVvW5mZBd
yBaK0Ld+xP6r5EuE+1AmtWh4AdELu8p+7lNSOWNqXEMAIoULAw0JqHDEURLQZ4AwvE3bnd0Fng6/
rSebFyJbfF4wpjeHmIxOMXqEvyyIsDpDIYX6WrG0yL4kZygbWpXsAQF74/j4Z0AY6cfQH8lnxWoo
8mGOwJmq9f4YCoWFJFpl910JsNKJnQcn8zDdlqHSQQs1EC2Vb7HESibY357AHgcej651yrlujwq6
5fPUzu0JiRbNpcF49K7bdTtClcjAD4kKFbc8Dpx08Dx+oviqyY7gfsjuholhXEe13Bv2pyEZEW6Y
cBIeEa+da74f4YYHRYNnoJ/iJ2uGL49PBzXx09pO1QEahgXKAzfUGDjmSB41h2M42WYDBGAIhyhK
O8m28yhaHCN8we2fWAoHQFr38SES63JrQlteAmf1sgmeVZGE2Ov7LNAhw+7R8yLW6O9GvsgI+g5q
7qyB7uxpWPv6QPCpbAylcSPegUPLddVlpjVYdlCqxg/oL2gKZNe5CF2qUWAahetXpIe3ZYndB4dY
H3NAf+7oeh2dsEcTCTJW2jhuHiHeCq+OHz4hvqGQUf+42Xk5aLprUw5KLdUB4orwakOt4ILqZnPj
6yAGc29v6lrroxTN7KfU28YwccZJnBXxWJdrhAFhKNmnw2j9b8YhdQJKFNlrxfrYJhtKUy+YkCGR
3BygrZJ6fQu/o1YndxwUhI+aH4IptmiZAOPzt/N2YJ4Q81X4jVooyk0P6SHBqO152KUwjJjlox7l
Bjm36XacflBhJo5nFc+ES3yIqPrpFcJUNDyH+HdPvJqaXDhhd9lDfykbrzpqxBcnqiLmunpjlFMo
9F+ov99Gjz1ajqvvQl9KQ76dNIAKXK+w+14t9+fCIGrs4o3cm3CEuHGBrlZMpWBTXYAqWh8BykB7
izWwNyRfKkMOU7iYb1cZkc1Q1yZNAEG+VkMeB0vh1PRg1HoBobM+eVpiuzeU2B9wLyRhHeYQLMwt
27Ffo1yrwSV+xHqlfsH61cWOcPwO30U1pZ1g9dXK2p73YAZc4nn1otLRDNUp2IYHRPWNGH5kNT1C
Y+B9VtjB4kQZ1ffYIX28bU11pjd3WNNOy70XVn98o14hVQSwqMFlLq5Oewf+RrUPME1hoQfc4ePj
RbL64E54uukzSlb3ia8fMXeGS0eBtEGwCCK2uq024pPCVF+u3fQRyObBtfpl4e4/HCPpio8SYyn2
cOdumcIRg8UAtMZfM0Xmd0Bg+CMbf9egVnNEdaPxvWnwLA1RRoYAurYea5h5Y1214ynl8qLCDwgB
noEkuQc+KT+JO/qA4J8tIetwkCxM53ZwSnCxf2bV1Vm1+/oRONOD6G0hgK025IXubngZWPuNZPWz
203Aex3mK/DEjnp0HIDpM3OgTIbYFJI1DCcL3qTIcRI3BF5Xbyuctdz75BvqR3EZIHhnX8JXMQU5
FENpa8jLBnw+sRGUrIgKTFgsfzrfuyP+MKaYsE1moiH1WbNBaU2GH4ZnZcSpnCEF4560y5zXikNE
hzq7cH3uAl8fdtKPT4shUQ7N4AXVLW+QXf3MOvjSzevMw5TwIRf7Qg9d+DZ0YCBAHQJz0rJLK4S3
ZC4Cj+IAH6IIX1cSQ1koUX4MAGDalhQo4p4o4gJMaeZk1GjtBDbGquEBBqx8mUeI58YcP2rBcCJw
sC9SkwJ78x+7hbjXJbRlXDXQIfRQajZWAnD1n0LVc8Cm08tqzD2PoarEAn1Zd3oQBPuC6DySi637
recFYYY6fFqIasoWc9oFeEM5RJW4ti6GPKSkFtTp+QOSzJrEjadfGmAg3YehfwBA/GQx9SfBgl2Z
r+wZVq/TNgLcViKMc01cbMlrCU7HfzfDgq1g/NMFdYG9SGXw5/yuolkhAbo54qFKI/cCZs1X6iFb
c0VKjDzQwPkAcnA2PbBqN1r/RJ5J99Dakizzo9qGv2h0hLOPrxjRBvlvrhrAW+Sf7d23SEF8hISz
Ck98A8FpxcQBRXptAUTldRVAzdFS+FiRsT0Bft6vjuCqQEkLDACdHNMwQNYmJL2XYbOfQdcd48rF
Jwc0LFnl8AI03klmSU48EBp5o76fztsM8ghkxpFtMh38WYWJx5ElNJiAZnEbZPscHQjlJCOuwifH
02FBLAU+ZwYsx75vrK2yfokvLdTNV2cmDaj/aH20xnVSTbDF1vFWbPvg59gMtsQa3eIn3CPcuftl
VN0jH0WU28p7CT0VJW7TeJ+G1WtJEHJ0R/sKYblxvDX3QQOn8QJXdAKSfkqt/htNMzvuTjs/b/vS
fuAit+dhqL+RYCY+/L2K7jhUFL3B41I5AdYTdaNHmiqtRnXCVsRVy3PBI+RhGWjuaUvxTkTzdgni
1ing/cv8brhwA8XaPuZuFH9ZBcAOsIcDSArEWEy3q2YuXKXrr4dzWXXtO7L8C0j2oROybbkDxcGJ
xtPOG0he14ZdvQDvKWRH+ey3f70GavgNPzXGvAR2i6Kj7auadHDs3DH1XQDVbot0J8fBLwleUQd7
HKev0JtDTAu7IPBo/Q9apHeo9epLHDbZBhleIidcKpgwEthMm4MnIDXymxMsoscZsasal3UC0Xci
XESTMQURF3oiYQDuo9d9pT9LKM4Qmp7Q5Fg2XXuIkYcdtjMglbmsV5mwlquLcCoFdZDLEc8CkQcM
JCMkWXxH0v++JXVfDSkRMQ61Bj8ksKthvCizH7056jC1Gla68aX3mSz9sWvhFXOcKhl9lkI0+7Jx
+eZQ+w8sFn7c/R5eLQhi/duEUL/HAJiM6WxG5YRRfyXPEMm/2smh6djXR1/txw0qCN67VzYFhwYk
VgLW7yx8JKAJBlW6cBty4zULDZlD1kAltodgN5qWAnEk8RnVZlXi7ext3m/hpOsaJZFl7gl0yIsD
zfxiRnQEOuoD2iCUzobcv7b4SYohGJ0URvIGrhLMbfTP0HzM6z+FFHewxvhQ3B3CELhufzUUU5O2
yRT6JepzXBBYPQBfGF1fB0blCaliCfiaO7rsL4MQX//J3nn01o2ke/+rDO6eDbKYl/fkoCzZkr0h
ZAXmVIzFT39/dPdMaw4sCWPgXbzAAINZ2G0enjqVnuefSl1+00dgBSiK6w7m84ATIBaX3BwctZiy
yNrA9vdWPhWmb2gL4uu1RcD1jGtDaKxJ0ljYjXHd18grcsYhIUI2CLsFLaplretHojPzXdWyO0we
rYa0hJkOjxrNtL62jc2ARXmDIYafpzMtptRh/CDDoOy/yMfcwEnYAOmKx8NI3OE2yi3vi5vSXx4Q
2CE3cptL7PieOtCOvtG2M8TZa6SIOSKIVnVkEHJYTd/tpLxOkrMhHdd5UumrKbMoYLLyrmYUzrC0
ZgM3nDsj5f1UwpE36XKVGi1w2teSeWf3+qujPyW9HH604Icb20358Cvd0dxFUwb+het61zASl6lr
XiYVfaChyr+mIiBCyJ+4cfe3GneN3aSXbDjdo2R+4UDsD19NGrJJ7dGkbp1rXYS7qXURA5VbeqqA
GpEFQs7RPrKP68aN7sRLCBoYrcrkSz3BYoeE/UqwV9HwjRdWjbShiMIHIZPNAMFr2whkijlg4wgZ
sQ6nm4AriKVH4M5dtQjz19DJlnS0STbSp2Frd1xbOWouazZ5tyq26D5WNeLx0h/DZZEEx3DIj2ad
U35OcxJDmuMnYO79irM6hezzxIESLnsfYUKhNduSAJRdU5bYeSHuB8GNuRzkxSVLKyV6brqhFoLV
DCgXlPCOWomcpcyyfiHc4Y4OMO2urtoF8FsN45mL/y6PtPOiorZP3Ow5bAYCZeS9RSwEP5WPIgXR
DOIIZnJqsCGXjbnC1+Ss4FKY32dDtzcCgBQTt2K4kfHX3Mg25qTCVdwawY2HWH0ws5tmYJXpjr63
nJbmY3z0KwgDRviQuiD4lVG95iV0BKVBrOcIWRp6PENliqa/HaqF6OPzPDJ+dKlTnotOBguDLGU9
7LpVZsJl6KO1Xwzqu6Pn8j6e2n47aDT/XJpCcHrdXau0b6OVrouopkVnDyt4IMOSrD7w1/Rg5c9Z
Ely0BZlbKuJ0HO8iK1x5+nCLpflaivaVXid4ph6wsAL1ZfCSGE5ecaUoVgdJgxrNSdprlENeffTa
9iiq7qqYvoX6tKzQCOsVGtXMvaZttzUjC+lZvJ6ZMYK5GJhyOxo070pXsTs33sbMhn3WsieZChOm
Pr5oe2+R97NRr9deNNDoUMcuoCtcAg/sq8TYoDt70mr2/VC250Wvn0n2eL/WaKdd96Lhngmlowi7
S7PAnc78mnfhIgT4863bwi0PrdIPUTRfBawhWHJmUwGSoVdwInrag4aFxIIi69i4GAKnamuY+Cka
zRkk4A2n7Mrru2ZPNCL8tJ3u5VwimXuxt21V9KQatWhLpGFw2zOGDxuERRa6dw29/LQMsm1n2Rur
mi0u0xsBSzdS9ZJEvXWUwO61MdPjgIxezZBdNiR7ZnTSPTX+QubOepqgNIVtuJeOOm+MmJWFfUSd
hve61h9Sg9ZKfs11c9gkoMRjkmnkITzasliEFlpDmIJ6H66rAGh3mpmJ1BbSADYQx05a+8qZiGjR
TLq4eUub3d7kQuarstGjpd3HO5y3FuZoLbxm2hoBEmW0HsHkLIIsf7Qz67531SU9t2w10tt3imMv
612BF8dk19G11hQBGXq6GtcI0+jTJ5V6EQGlU6CsVxiIy2xioOzqRvfT28k++PhiqUzcxkV/MQCa
sLFLKqqqWY9+3K6TNIUWUW6BGiOqc4062mNmK87HdVGnF2ZWT18arqdskBENV9opEGsPtirWXodW
cDKmp4aLE7lXt3423XrNsIs7D5w898+TyavPah0dEZSk6bLsx+MoJq46wfMbVt3nsvSfRDUi8OY+
6Sy5xxD932Xpld9PASmLUGlK175UaeDUW6vo0ufCldl9PQ40UklYc8/GvsLWFWJGK9ZDBtS7/uRN
Zjenv4W6sPlm5h32LqT0/JT+nwjkY9QsTt4axQL6Hgk1WcAvbdATRP2TF+lNnWvaM2177y7ryubW
a81hA3CJh6o2OenLz5f5L+8S3iUC6Q94l6Usn57Kfxd78y/+JF5qxizbxjrft4j5IYVkDuf6k3mp
GVAodUwCPX5BmLzenFb5l9r7J1+TDrjv4gCJEwm/7F/ES6H/4bo6HAjcjDzhGZjx/FOE/tfk/cg4
wvqZlvVmDrmkk+JngbMUzVmm02lqGgZWoVao8FHC0ZmOOVTl/KKyEixg8qKr6z1t1cQizQvierVq
Cd4y7Vlx6zea4GKHoSzSlVgUdFk6E0dyRR+klVVwlmKpA0dHl2YHOYgj7xUd0pRSYtDebu+SwUS+
Al8Lp9dgj/fCWBG5ZGIKhR6rbvz6PhRwuE2LMAs7GuWqFvHIDSMp6T/CgxQ5nS/vzkK2jAoy8iO9
Lc7hSOBeu+kg6nS3Mkq67Ap9TWc/mJadYSVbsvtgyBDTyob3qvuPSNjz5GDZkauWqM1HB2X6WOIO
6YZptsGTUtcPoWi0marS6vUaVbN8DSJtpppYope3Nrac1Y3fDXp7WTl59k2rqdP27iCAjXTSUkqY
qU74mORDVyNYFRW4qlOQVuGG3shNegq4twSDpCxstbpZ2U1Rb0BflbuwOxKbCHATXnnp9qVeQwus
EpfQLZVqu1bmZnZdJmYhl15fQ4GNZGtX29iu7V1D6KW/bNGUVwu0K06/SLNUi9jl7fSh8VJ1bgaG
DjECAeVrhSile7KguhcXFdww/CfiJrzTGtPhWuyZwROxjk2yNce4Gr7QLCKNcwFvUDVkOereFD/m
emRaB2qnzHuhJxolDz58FnnpVii/j3QoTIcKo/SJHwcoMA85V5Lrfsgqb2N5cvyRQ+QP120RQOpJ
oAffaKXNVdoyeouuWIbjM22lAoJ8hQpj5kyhk1jGtcEVa+Ki+t0u4uJ2ypuQ8O8x7O9alloKd4Aw
mQXnsHvlip9bo+U0gCxeOprkgyckNIVlKV6R50A0TPW+v41NKiMqt8LGlDvS5aV0B7Q7CxDqoU3W
COaaCqVXQadmGaQmcseorstiW8SEoXEdRKjWihp1WqrHAjSS7t903hYe1fCks5gXaGkNex3FhZ9e
oDyqUuKBsMqsOr06j1xoxofcrsZpAaMjDi/dBgRuFXoFCra2cozvmdfVcAMB9171vvLMLU5QLBid
LCjnPLNMYWErpmc3eTUY3n4YYN9ve1pcsI9CS4Vbx4rRzxLubK+Af7ObzB1cxOUBYoZFGEvyAnGf
mGDmgBRMVCZpANnZH3WUYE0rwaNsTtllYVcuJReaZG/XBZXxLZbcLfmhSt+a4PkFtblvpOvmK1uk
PT+bAKloKLC7hEzNoSc2JEPjz/1rtOp4P9DDkVAUp+ELEFSUg22J9DqKUH6uEGXVOJszJkidO/q6
iwgSa4isbkQrneWZdpYJSF0LzyOljWtVDHXcQKyTLVJPNd6Sthz3r7p0jTu22/CWg5oQqMDroFqJ
IBisO8IK9WEbdyD2F7Gm49QeBrPYZIIJS2wVgBRsEA0PsIce9i/ijqFKY+ajlnqriUr1kVEehqux
dKzrpG31cTEMQtNu/RoImC+urbui8B6NoS6rvTXg2s6A5yDPiWehkI5lURXrMIYzt+kL03FpLBRk
FCeVkU5QSZuxkDtMFnoMvtyWukW06FFjmiNQhFdT7onqu8jL4ojDuGVeiYq4vk1jqNxeWGML2bIe
tfhxkrZ9nfcuO7kYHagz5VQN1KgwSF/dxhK7nl2+us+7AaaYZ8QUEnFt2cZZ2hZFuzAHwwi3XSf8
B4ynyjuLCiy7SAatGs8wKZumteP2vbvEqsoDOUIZxYTPiTBZxn2CgnbhO52KLoa+ssQ5V1xX0TOs
HPG1q1z30bOatLtv6G+1G5OhwRx4jNL01g5GH86RppvxbnCQMe6t0cG51g7B6i6KsdRvKbuR7NtF
4iSHCEo+9mUIjX7gUAAxyU8Ht1xj/Zyal3oeDfx2WtWUK2mmebSyFAY4bEvTBIW1a6G2NnU6Wi+1
iizgQuh1EwqA3kjDUdHx8D36u3qU1uoqSmBsu0QtN3FHx2GC28T6nJQLe1XEAUjLQkYdt3v8FEIo
7ekUxy1W5yBzZ3aSa/IHoq8gNJd+ICUNF5XJwVxqdh5Wz6Id4Y0rvSmtJ0Br/QuuGIpel7L7JBiX
vpYHbCw9bU33Uoa4Ve/KIYO06KZ1q68GOlOkcKqiCWnasaEvkz7Ju6seO2a15VLK+biyZN8lIaZt
Ap4NN5OkV0thpuImd7yuXVYCme56pG9grEJttKeLpIlgcVpJbOAK6eIGuy07zrMlBlHi2vJidxgX
aW7WIUYv2mRsbQjcKIdpqNigzDgRbqcw9NKHtCS4MlkkYRL3WMfB+fbEIuoir6mWfpJH7UtMimh5
bFKci911GVRjVmwCW/PaR2/CfB+WGyuswJMjtrxiAYlNFF+TLBnpquaTR/AffE8zrfZZgi1jRtWk
iCNYA5pF6rwYAzdY21GU90er6Rrv0GhqcLaWyGN+uCmSZDEs3XzsxrXFKdcESzYIz1rTHRb0GUrd
qLoUBF/vYBISYjbaJDR3hdFvldBGhSoVG8Rpz9QN2ZuE8t3oPMtNzflet7ZqzntDr7rLoZC0vhYm
XXZ5XwmzsucIYSHmjoHmHCNMP9IrgjLKYuXXg+tC+JHl1F9VTqGpuzrAEfFbWyJfo3Er6wmGfDyq
eK9EWONQgeRRyhs7cCm6KL5D8xXzYLo3WTNoxdqyZRZ8C3y7rNfolt07A9vscwaOmOvJtYofldvN
bJGpHpP++2CTY7UooiBUcyfEsQ4xtwE6qZGM+se0b/MfddEG1S4rCbk4Gx2W8T7QE5JVCt+xhiui
XehlQYl1HRCVsoiOKjSt/BDQyy928M6n9gHBMd/U0sHZ78c8sW9l3hXfHGEa4ouTG0m2LDwlrW01
6VW8C2Fz9MthLPqaLUVkhNH1cJT3ICKxdpdlWTncDH5p51jf5nUMc8eKzAw3/8jgpbBtuaE9Egx/
1mH/LX3+B07+R6UP1nnxj/jxbenz81/8WfrgWIVjmmviSGxRnro+Dlh/Vj6G8YfLScYJ5dlkKuGd
96/CB77OH0wOfS6MPIzTLedvnytgNP4OV3wP02/EbJb1H9U+c3X8d+VDFtxcqyBwQxiH2ZXnzjZY
b1yEOUB9vDJbqP69NK6bsf0OkFGuHUSYmzej8ouWAUlGp59Fre7bhjBNh6v3n1XYm89qcFNSMoxr
/DYlTIIOliMlA/hAlo9AWkWAXN/O4P3X3HIu9B4mT+WMwy1XwuKxas3igktKCJ4eIRiHj73rLVK3
EkFUBdbNL77mWLuqGu/j0jcPbG7aVdzNWz321FdpFljfMBrwbkuvxDtDwxhhtP01FJ8XLGo46orQ
fII9gTlcED4EPs5XC7iAswYi5/LbxoGihNNwJFgGvdNfNnl71Yu6fQmQgsiFYbs/ACeaLdBMs4gb
DX3dmBwg2swhhHWP54wLd1DSr1qDOxfPCjMHPF10k/uCrMyVUnF9K2sXVWqFzBguJcxcoKG8DV+m
EK3/yhzDGLybszuFug1UHudmqMn2Ntd8jJdndrmW6bd+5JiR4QF/YA7mgGTDhK0Puq+Jqd30I2FI
w8EdPW14UCLDoTWC7Ie8YiCX8lL6pn/Vp0b3lI2hi2Kvy60Y3lxhPjZjbYwQyjtrj3tyAvZZtsqh
ydxqUBGUQ6M9KJ9nlv6N0Snfw+Ik7gFxjKZvkWor+3s71Y6/z6qcpqMfCcbcIEgnPNiR6T7A+vLh
hKOZ7hfFoGNwq0kn3BgSpucU9M2XphwMKOfSiZ2DNXFLWRm1nqgFJrC095TfIqxWVB/3omxIkdKa
VOnIDrFFWIQ1LN5DWencOl3PTymeMgpirApSroI+H0yBimUt0dm5aZebCqfeg4sx84Q7VRIMOC3I
4iv0WYWWo3ao25HL+WAbqkFpoHfOqzd6pQJYgVlNkwCkZWl4kUlzzMrRMhqQbIAn0JVzNCs9IqWe
K9t9k/RAQj425MkCKpH2AlYI6UwCxz97FWr1re82/n2LzIpjVfgRqRtJ5GM9hSoQbCCCczMNMbQY
TA4QrJk9IBySlHnmlqYonxI6/JcWrXCJ4g+R5oZCB624HEpj/q/b+pnrGDkkAG1pudYKbAtWQ5p1
ciWkVfebXsIrDq+bFneq9jubkqqal5TInAhVYzR8szLMExdFjnF9JbJ04pIQ+TVtVmBFTBvIJFgX
WldEhxqvknLnQu16hJCfPigZyQw8AHoK8vOewcl9k86ClzYE23lBikGX5sRjsJKBG14jVPSemBMx
rd4G14qlkfVw43Q38aB0ZKP6ISMtstYteoFsg7YQM7u0A1lcMH3ybwBm2q1IXEqVgf7T5WRYKmaJ
mhnuTck4ia1fMmfQXIUD5UFM9RHHTo5uHUJKssDDrf2alF33pSkK4e65d7T2gh0MxLNxNUjJ42DT
ZHYGkKpy1JuXwjGAlBRCyHVR+B2+I/kszId9b9drU+9FcqX34/Ds4smHs1zZU/FHJYU/0KCmXYVG
HT/oY9CFD2bim8+jYXdPRtZmNxKRjLkqB2sCMdH6GFat7gYghH0eWpvaNlHdNLO1xQTTcI1db3NF
AgSd7qbqonpt2DAbd2UXyhtynGkLVHgmiUXqV+FrauZhvOZeblWHSdbVuILi2KdraL1mtNZpCHWX
XA0n1ks+AtL1Bbk9+LLFXbSRiNzKtRjqCPwSkp44+OVkV/vapHpb91FsGju/5b61mjkID12G3yjg
vd9vwxFm3lKrEd6TXWnp4ZmqQZEXOP8oUAMynEe401T2d4KAnCdK8QEBAglc3sIZ/f6YxnmLVTq8
7QcPX5JsZ8CrArXyaE5D3NXQFyB7abz7hjtTjvrIc87srmQfiHhZPBxhQn4tZJgJNBeGas8znwLk
ezniTfTiSaPIX+u+mMYfuKBgWZ4KWMuCosEY5I2fjJZ33ZQ2thLU+0VGKnvUe6a9VlkFIOXjDhNf
KJxneuYWrYSQpdKIpF3YQVT0KN4c00U/WEPWhJ1GgTNQoI2oQXJPKwFG0UpBADR5foASUUu7Yxgp
i69EpnTWu7OXeGC+Jqiq811rOg5c8abtNa8En7KVu4GUqQ0F5M+iiJe51hkTEE2rBexIuls3X2Ax
qwa6TKrn3lcUUgkyPzpa9U1VW/jqe0qICY9ltDDIykw3Ww/Y5bCVtIFg86vJEDqEsVE5O9qKlnuF
30UGp3sQJWcoB233kBtRWm6xBrTMbdAlqbEMA6zOsT93cSVzSrjbMXFiQ23dpA2rY1eksiP+PcPC
BaqqSo3kmaK79u9p8bc6VrK+Hcw6KFknT1Pfivauoq2HvQ6c/vzctisitcbcUhIxzVC60dkcQmtv
g77Kgy8kUk/QRXWKw61I7DLn7Rs5rVMtHy7x+qc9F3lZHJ2z/w7DS4twPFn1aZjb10Oqm2djxP56
HKYa0mkzK24ZIWcsbuB8ai2gXOA8VYYVYhlW+km3xi+kcFft1ETdVadM8cM2hrB7hVAd4FhrGXl3
bnVZHZ6VDmKmfYpXJ+SJEnJjtERyVc/KrULVzpapQiGyrqQllb0E7pysA1LkZ7zXIYGM6GUxgMov
HE3jusAtJYcJqyoITTiToozPqqhDttBk1qpEpEeRi8IenRo3jsAOdzbGd3i6Fd/QImJvFdB5o62D
rj0MouyCOwNkkZIqUrVsWwtmJ4Qocv5YyZ6CDTMWl6hqo43oalEtqXRmjyZgT2SqNQgyuvtRB5cr
gtpeIY7GNq4vp69FmkTGoqOtv4JFHC1FgwhU2W084302GLcxemhRRnDq2B9WvmdfeJ6+wNUGC7bK
HM4MoxngArrPsDb7XdS2GAXjGrlMw6DawLcMN0k7Pk8ETG4pkARWNnhdLoayu68TJNRwYIdl4kbG
TjpW8lAMUfBtTAHPYdPo+Kb2XkHYK86sPgq+SXDICcUlE1n2gMTMpfmZ2DsrC8XacqGSr5qcphAE
G93U0fWFziqw/Ax7sglJW+D8YJo0V6MFbctsQY8TaXXnIALDchQaaQCjl8l1hLzhSpVZumLnqw61
U9tbw241pPTWmRfByq21NKfANzWwSixVEeGliNmVvO0d+KeoWDqIzqEuk63XRK+Q2zEzNPGPWOiF
leC+GNsXLWSepbCyryklMNwqfEWHZtBvqoDwHtey3H0tYVUkOErc0gRX54Hh1edtm8h9QbLvhm4W
wnIV6ptI9we2U65PLR2Kg2qYMaaOUn7hoLI4M1pxO7Z+CDM8qlZmiHAl0OjwYTxFA38swgcWr1y5
Ydd+00WBMk4bcRiUdvValCq4DlTjLiqTxrdtmFeRX3wRVTFbv2vaLmuDV0vBb8JpvyeqZ1rxZETp
niy7rRvr6isQICyVyLe+21xxF33njPuCWL0ZgsHVjH4qi3rVap7z2PmBe2WOHOuu39jnDgfntjKG
r+4o829qFvYNuBIdstFFHJzX5XPti57s8rY8iAkaYBFl9DhhLkcDL75qgwi+cj4U68TEn3DZYAsH
kVY4X/y4buMFQcnli1EWTrI2E0e+ikbE+9ISwUp0dgk+Hw6QMxqIX2zyZrzyK5jcK1CaNGXZJe0L
rU6SC4tGW9c911N8SR6SmRZuObAGsQm193aLxBmH7EFfi1Z1r0kdIf78L8zZqtkgfw4pex/lXD6q
/LH4B57Mj8Vz87bin//dX1in6//h4kCNUY1F3JKlOxje/4V1esYfltCFjo86Jp2uY2NN8xfWafCv
wLLx1fd0LGYIofoX2MlfCQpmk+4BYV/wXf8zkxmaF28qfpsQa8iqLkRiZ34LkHz+/k0VXqA4LAoE
P5s+TtstLP3yUuCoNELF3hjNGG5a04DkqVt4SYvwytVHtZVIPfUa+5Iq7YOVH5b+Tm8VckJuLeYC
mqlY9/kUXDUWwjLuO3uOZXw6U+PJj5Sxd0ZcH94M/C+6CeIE9v/5NeZIW91gY4KzNDc23nyNCEZo
LE2pY4tHcgMOTm6lKnT0A5oAZ4y6C6UUjgrQDuDuVAW7Gha2yzIsOS9SGV+WYqq2mTE6Z7U2mgeE
XHR9IdJwgGU9wCl8qJtxqu6Jwfhz9fxbusTbnIKfsT5/91z4BYgzs/E8Zx6Yc4j5CXcCIzzy/bj9
bVCqO4iaLHnnNeH4jXQuroW+xFDWGavysSSGkcvYgPQw1s+L0Oiwhy1yc2mZRXLV63n1NakxoSB8
yZ8NYp2OitfPhxeKa5+tqf2mSmnuASb7Rw0fUjQsKi+uW484NU2nP74aUepIvxRYe3KByRZIRMhz
yYpqo6L4nijUIFw5aPPAtZQNVmXGbfLj/9le0r/ItpMv/yCRo/nHhh7JY0u+xf8PsRv6hx3EXVmE
/zjO/3f7vzdvdxVmyD+3FcOw/rBomTmolPCFsuaIjX/2Ec0/iGeBOuELDKNmLsQ/NxUh/oDBRUYd
mcGmAPjkH/2TQSH+MGzDIbvPx9Ru/nf/CYPi37uIGrwNDLUIA5z3mjeLUA8jLC5R3B5DOg/pBPcp
Wwpt9fFSf+/h9EffPrxXTV7UYtCPA5oyp2u+VnG4732x/vjx8zv+vRr/fnfG5t8ez3XUTdNGPwJR
LCDgBYjHPn7yvI5/9eR563ozKp5eJaKLOv0I5XSd4RzUU5UnU7lV47mwNeDAl48/6L2vcJLKURAh
LIKJD5LeuSHPXKv+5Bu8M/Sn0UqAd5OY6/FjNxs14IQlMGsovenwW+89Bzy8HaDY9HptqOcBGldO
xc5Nd/1fp/KvDof5t/vFyHucym8fTMR5gNKvgrxhTRvLDA8cVQucJTZgoDs77S87uDf2SHrKGO6w
ur1yZb30WvqRdnU2+vZlSJ6llnlHr27PuQYvhH5wSNOinKx2H7/j/Cq/esWT47esbK93S6jho52A
I+PyggB5Sl99MCHD7rcff8o7M8Obf9g3U5AjzGArZ4SN4rtJk3dMPlk1782M+QPfPDgsNNlkDSve
1b8qOqnOiMTxk2TDd9aNd7Lgw7EcW0fnpfPOXGM66iKCS4wnN7rUpdghq/p4bNz3Zsn852+/Q8uB
V8LaPNrmC6XZsc7ipdbE9G0GvEaCfJtp3sEsiTous0Op2xjbd1/ytFgrnJtDr1njzgQqPNCdDLYd
h6XmTpe1E61knK4iO9zQiF/HVnFO73jlzdSZYJC7kZ5HL7J1j+h3dgGdLG0rQzxQ+gzW0tdR3Vfd
7E1jH4PqHDIaUssU+mp0gcHmZaeVCw9XJBK/kLWNFwMqztCDzG0fYO9s0PCvjbCFmyO3bDyrWDh7
TEZQ4A0XWve9p5p15HOJMU4fq7Ul4b66z+OU4NxG8A6QqWfd4C9F2SCvPx7k9+bJyR6IHbcdeWSs
HVVxW8vvVnJmIIL4+NlinhC/WkMn+x621gCkGWvIQQ2fTzjztfi55YO7nBpc5NRetRgRW1cxkkuM
TjZVYWPbSvs3jo4V3CmbloSXaXf0FHde2x1SvzgozrKVFiZLhfnCx+85Y2i/eM1TbA3+Qd1Vkvnc
99V6EA+QzxZSfcdYljTbhwkH8NRyPxkTex7YX33YyZ7KsuQGr7X60fSCewXTvPGunEYuA+zTJl/b
I+9DdsTSsi9bB411q8NscNwjV7pVQFOxb8Nl1un3YYZgK6KVHTLhpWEfK1rXOKNDnqt2hL3AY7KW
tJ6XJYZwaJl8XPdc65vN3ILucWY05DlWrwYPkf2wNBwP+Q81f9oti7zcipH8PQIXQv12ML6W5XmA
Xa4T3HnpS2k0i7wdPrlsv7MBuicnAeh6N3Q5Yy860jDADOLgkyeL9x59uoMbGYwnDYl+TzB4FGUI
pwVumOto7m0YmFZqS0Ny7uMNYHz31I6U2aUycKDt1FJyiXam+9GN+SOb48XAWea6cEIsBJx1Idro
k/nw3kvO6/LNHkdzFXcSEJsj0XO70OI0054+ntXvHGDuyQngxwl0t0JwtERntm+uYbDH5nNe74zc
+OR+8M7m4c7r/s3LVwPkGNyNkE9pnNhf++HR1F4+fvv3xuVk76dX3qeNYl7A76979P+fHLjvjcrJ
fldlVQFZjec6bCNB16G6gHEn914b4e99+/HLvzcuJ/sefgYNeCofMgRXuDAl9ZOT/Okc/G5x+s64
/IzDejPkpTM4Uxkq/RjJVWHuWnv18Stb7+xLzsm+VPvIu0C79CNxE8s8kfietGtHZatCB4JPvL0b
f5MNlbv8EieoKAPYzdbd0LYriLP0BTFDt7IlRCGwXxD/Pt7QqDvE1syrlBsQEFzY6i09/GWdGotI
Ovu4u8Iv/7p3LwQuWk3+iK3jWsMAzl5WbYX56trXN1V4b4XJJ3e69wbvZLPReuAH0HouRRJ1a72R
vvabTz7Zaxxs/GQc53ORcpOoMxMDzo9/l3fm608j4je/d0W1n9OmguzewK8c0o2OMityrsfAw5Fa
/+zX//Wh9JN3/+ZT6naaNAGcewRz0cReWp8shPfe/mSD6HDIYMVxAUhjSGvh2ZTcT+oVsh8UPOOT
EXrvRz3ZKSz4DTZWL9MxC5864/h5Hvt7Dz7dKhJZDSLnpJYRzhWLuvrkhd/ZHZyT3YEMAsQNgZiO
TlNtHPLoVBFdauEne/I7bz3LQd7uyaZtS6wyGY68jVfoC8zSX348Fd95b/tkhwhTHBPwYJ6OZXDb
NCSZBNzCh/KTUXlnqtgnaxMFSQhwJrns+xAW07tRv4rgtCSc2WJ4/r1vcLJKY4WeFMSAz5C71voy
S7rj1vnkC7w38POwvVlDMR7+eD2yUqEI1qzRz2r89547//mb50ZTn2O6wHO7R1qc1mfXo/cee7I0
q9bT4tq3p+Og7yK1Rj/88Ri/99yT5Tji/T3KjNfF/3oxGLeN88nJ9970O1mOmqgqu5sfHIaXvX5t
UIOZF7/3zicrMusUDkUDY1FUexC2qLz5redaJ2tR+A2ODfNP51PXTDvb/mQlvjPG1ulKzNFBtdX8
vtEW+6Ju/Xuve7IEEV8B+9U8No3PY3PZT9vfe+7JsktrLokYVbAlhdej+b0eXn7vuScrrk0JHHF8
NqTMfRzT8yj5LNT3vfGd//zNktNHqA744U7EfKyQLUfpbw7EyZrLwmgKst6ajpZzK6bb9rMCdv6B
flFTzu3jt+8bxYMqXCT/x6S6dtL2usMEfxzClS69/Vi4vznrThZg2EZBnJR8SoSvhtIOsG9+b+s8
TS2u+oZ8p6bSj1O0Bv8bx987C82T9ZdHccr/TCY0aVX2MvF/b6GYJ+uv06qkwwN8OiqKho6g+t+7
RZ4mY+OyhDYqZb8Y8kNhbYLfLBp+Al1v5vPQ5kZHWut4zPFcLTDm/GRGvNM4MU8WoBfhOlVjZXOc
/MdBvsKT2aquWZpBQ2wDupsa/6ir31rr5smSTA0JuiXdiTqZVlJ3ZxQ/Pn7w/K6/WDvmyZrM66Fy
24o1CWWfOl/fCsUxYG8+fvo7O4l5sjLTnAQDPeSuNwoHOqS1jL7/3oNPFmMCIRkPSYaedEYHu/vu
N1/45ChsCwcPKnh5R4foi0lcxr/5wuJkLcKscgwuMux91ZWJLXZ3/K2BECdrEX5ODkOI3w/FRoZj
VqQ+w4HfmRni5DiU6MbIL2eIfQv7HwrbTlyRavzJ2jHmF/zFxBMnp6LuigHrTE5FI/neqAj2DB4n
3Ub1c3SSS77Wl9KoFySCLNE8I2VC1mzc4OGmLKy9iJ5V+g7Dx8/eZv59f/U2J0s57mLYjZK3aVDG
BWQpWhWCIdyFWwzjWBkt9uydezPC2vy93+1kQfdlzCfk2f9xdmY7jiPJtv0iApyHV5KaQwrFPLwQ
mZEZnOeZX3+W8p57kckKhXDVQBe6Cl1MF+lu7m62ba9x5yXBsSzy2+pC0D/32WYLeugqLSgSfonR
riKk6Ll3GyDm/H7U5x4+W89NTemqPc02xBe4E8dLE/clQb7wFWaiif9X6/zzz/8K1DjdKlWNoG4n
V+RSOvrPkchleov4+N2D/Aqjx/ZlYSuP7U4HpZhqdCGgP+pVOh8QoWqyvASFcsgzwU0i3Y4NcdvQ
hPT9jz8TzP70jfw1ukmXcHDoWcK425IS2gwoS656sjQLDgNOy4DFTlFnhM69Adj5/XPPfK4/a++v
EasTnrRtzHNDaTsgsYN5QVvkeOF9/IkEXywaaRYhyqgaM/0U03q0mmGULOPREQfNiYsIhPa0Qr35
aUUvYmdhPv8zMx5VeaX1fKYMBlT5K+nVXacux+JFnVL6r2NXx9u7wFYyQqqMTSMy+mdNuP/+XZzi
yleDncUbJPLAfkFG7AqRNoXwru6xlsTHEvHLlV9xFkMo97RY74njLleR8SSfY3NdjJdmsSJBMRyE
YjbCSl7Qp9NdebWWZqFikvLYHwuydj11EoF+7VGvrjvqS7NAEZ64mkPE26ZFFKpv1l34imfWICCz
f476iqRNFYggAhDGLT7unyY9ud9PkHOPnm39ZZKaEt5c4w5Llqmy25erHjv37LA6VcDkBXNgtGny
0a8W1z12tu8L1HxHyVQBjGaudrj6sbMlbUVxQ8+KN+y6xynsfhZJ/fH9eM+EInG2/Aqt8BsoKaRY
q3WEd5YZLjxokt8//Mynm4vs2qjA8LYfxp2QONQMq+sOmSeV09/3SkA0RpNnPHagD0e2yytHO1t2
Aw7OfD4eq9xo99Fw3fQVZyuuFwXgHCoTIguOdGS/J0J2qUinnTkdibNVV+nK/646r87RTb6BVrO1
ximx69KnjTBBEq/9OzGqaHOmNzJXsaOwaFP4XXvAiXOM3rwHQSiWeb6zzDsmroPEPpQf4+pFB/mA
aN+uI/rV88wOAWfgo7fIoo++EjaaNK5hVmrtfdNvdXNdWBsvMvH8a4FJSThOVipoDYUmFBxmsYnG
4yqlYcYKsOAKnirx9boJNosNjWakldn14w6v+ZrOysr9/rl/Qu1/dyV6W/+dYoYVhiVC9WGHAeNW
Nx58uu5iSVym/asn3InhryT5LaQPZf+ide8+x5/v/9yvF8x/bLGCQYSmU3LThtuXZWt1vLnuubPw
EYfowlULb6L4RweW57rdxLRmwcOgEcLHWoDH0uVx4r19P9rTv/7Vy59t2Ox40picvqoXveCLbSfT
va5/eIBkvn/+ubc8ix9KCkfPVBh2DldMB4F1IRV8eptfjXsWQHS1yHS5wutWQvrVwZzuEE+o0b2W
vXXppcP4ucHP4omVNAoncJKAeCbQeAse/fuX8vVGQEP3vzOenircm0/2VXGKuZxoRxmIcf9Scenc
qGcLNR7NNtVh7u1yBBwwI4vN96P+kw/54p3PpYYeLWcZTQ4c7rwbyVfu5BHWMYZX46MYPAWIsSYc
ysVOWyZ5dAyxQxWkg2QJyzDAOrQu19jm0MQ0bjMKl4ofL8qixbDcuJMEGiIEbingHbLfbbGuwkeg
dm4m1U5PAWjyIfzQqPv9z5D+bIlf/Y7ZuUHtIKjT+U4yusba2e8XEEzpbtKcvvwVYVyYk1/yfeyz
AXgFuIcDsLcnQNzxsOkSE58rYzNw2q+rQ1f0SNIy11TbpaAn65iNvdIXMg6VnuijUlNdBelWAaVT
z24GDRAHto2A3RaW9DSov0BLoLl5NQrhAfOopSant3n8U2yejVZe1GBWAl+zdUFf4pq1yDo6VdWP
IrwJAgFFi75s8mMQvMAONNUSpvvkDriIg5nN6EzpprsOD0LaX/BEjfCgkvAcelIKOAbDjwSwSie+
JZns1KApggo1OqwiYaRNzcBQ2RSwXH2atKORyxhHGSsN09vM9Fy4c5P45I2mQxvrAt+Tg24+m8pN
nFv2OFrQjSwoqSvBMx1swY9gODCXFBaVLNm4fOM7hwXlu4JjSK20DlY418VcY7agJtXz81I7VVkU
hwoZLfwX5srpAV9MFWO2ligq44nTc9YuisfcvDF/5biA2phlh9OyAOKGgUh+YXmdCQpzWUcIwg5F
ITdJDzRKC8IsWOmYZ33/Q07NLl/9kLm2o5OENrdMfogoSDi0/ACDEY6fiXJTJI9gha124yl3TeI7
lvFR+w95gVF0/SDgSkYjXRkYTqcDXaPv3lL3XJrWZlI+iG27xqgEI9TAMYsCl6p7etKeMcfC2cTR
ax1zT8mRUVQLYM5BCaJB65HXtQs5KxGn9a4KCzV6Do27DItaYyUUl3SHZ2KgPtuEG9UYvBEk+s4S
Y9sTqILfXXiRZ97jbBv2kiqssMElduAVNR6r7vH75575+nM59BToUlieEismFrDVdojWwnBBq3s6
R30xh83ZkJGH09SfslV28BX8+FdJ+0zWSDjlRMuOiD3q5bY3wwt725kDxVzO7ClxjonROOxi76jV
j1W8V3XcproLP+bc408f/K90DlZfBZwi9iAvxDoc4EQxvtdW6Oh4IX//Jc6slLm0uW47kT5CNmcx
26mgGSxzgxEtU1ePL/yGM5PTnB0r5KwRWlojp9NVTWmXyf/6+/x/CsNM+kT+eTfgrnHOL3hurC2H
YJk2F6LgufHOgmCv0PGITwypuXgz0LiqXbgEnvmW/xHdFgVt+5U/7kioukaVIZ9OnVo9tuTRLnzM
M3N/DmmvhLZTzVO5tS+fk/JdFQ5VfKKy19R5oJONJ8HxpYPFmdc017HmdPULWUSKChs7R27NFUKz
66KOMVvC7YhpoxrU484cHT/cRZeqjWfm+sm29e/VJMVAaYJTVTBs6r0ERSrPQ6dsJd5OshUF1f1+
Sf2pdX0RguZCVJxmGmwdiW6GcpPBhBkUOA2lM4nHKW+cMclXBeTS8SigpTfDtaJiIl/fal1v9yXm
kmZmN+PSqyTIFTD7BHggIUT2YnosyqfsRHoJcULPfsfpXsCNTsA0ssRlVDeX34//TJbXnKtccfHL
FLNiZWXNawJIpBw6J2q5Y6cd9uc/oxQ6uI75PEWGsrgrvNtEvzPMn1VROSVbXZSiOp5iV47L3URe
TbAst4uWjR+zy99J8XM6uqlxKQKf2Ur+9FL8FSIHesUrq6HgqNKh3rjdSomuSsKacyWiGUgRVlB8
Rr/62Q6tG4Fb/v4Nn1k7c/Wh19AXF5SnCWKCgD8K/dv3z5XOSMBp1fx3ik+NGLQTHiW7imKJXJ0a
Ye/j/j2VbqvsxC/z330qAknxfqdhCID1gbpNimfJf1dK4OFy5JQkO4xJxHcvdPzxE4MdW4xekx5f
URA1RvyGNZKbAPQoV5GPtTXukb0BCbHRFvhX2roPOdSnsWQYf3u4f1a7ILoR03up2Gvprsj24rRP
tF0z/m7AhqpLSXjT44dwOgpQq5ZJ81iLqM9FYdybkn9vVHjB4HbyEqsx97ttpb+N/a0fR65mvjcV
ZGXX714gjIeOF1iLCSvzdPo0mnsVikcT7Ce9t7Hfoe8ZxbvmlIrhKqoFjqreBw3GLs2jMT6GxVHu
HzGfm0ABtP5RxKw2uym9jSgc4mztpyBrbsfyIVJ3urKdQtMNJt81gl1U4pzZ38agQ6bqKVZ3hfIL
ZJCtS9tw9FYhxHOz/kVf/0JUjVuzrF9Gmp4C/SXoO6cW7hi62v76/sufm1GzTbbDaKbEApFVACWs
wSn1yjUw22TVVLfSfOC5vUwzyn66FIr/VKu/iJFzTWhJM0iAXTAPFmF+pAmOXpYbeHc+5oCB9pRI
LnZM0cubt9SmG8F4E7QPL8b21dxY5ose/taG9L6okju4PFoXrwPjQYqqpcbtNPdpsLtOGGXOxaWe
2PRFKKHC8AooOAa8iAtL9XT7/uL3z7WlsFuVKKIzZjdBlyQYBuWqG56UYduJ7kB8v2pazDWmkBTj
tqobzu8l9XOX+8l1z53t0KaeZapRnJQC8U0E+6+7sHWeyTvjJPhv/IoTPfs/ApuO7tQqyhaW8SPo
ljJbSibAJpHuB/9DMT4A/xYhVZu6dfscOOi4rKq1MdAvW5+cTylOdgA+pp/VeCClkZgD3ByRriZX
zQ5CfcBSp5Kw5cLLyEsWofwpW9E6S38LZrHBD/hQ4F2dSNsY9z/PnJY+fh5T8VRXt4m3aNq94d9q
ykHTlha2Mte90dPC/msbs3RhhB/Onb4s72PpxiCBcd2DZztC1A1SrPrMYEle6B9teOGQcCbgaLOA
o2i6IqSnHISIX3Sgv3pkrq4b8CzkjGZSCK3gUSz5EHzpMBjVBdHrmZPCnzn31yvGQN4X+3pE8YET
VcZNOdAf8Yy+8J7/1MC/WNFz7WuQBQr8aZWrIBCXKjB2ak8zVYKPWd00S1/5bVLA9LIBsDxuNGkM
57YBugQi9dAUMluz8G5kIWaR4nWxey6anZCupzQ5jLtUb34pL5jA/7rqC/3Juvz1In3YsZhP9xPK
deirrnzpKHdmTqmzqOKbclgoFc9tOc4GbvD7uuHOYgrktGnEi2bayfpLJW6vFCX/4UP8vWRzJdVL
IWe4+GUO5rK9WPs43TS/mkmzJduJUYs3FgNuPGQVWMBb+hOoR7vIbmIDZ6HuMxu5WDRuVAqOCglm
VJ1IpXN0uM/MjwD6steP9PvKtzk0uSl5LcbuoaeNskk8l13GA3yTSasBx3uxydc1orfudZIPU370
y1WSrFtpNXXc1pvbvn5VfHFz3YeYxYwIR2ClxPZvp74rOEn114WiPw1ef03HehyiKZx4XUJ863cr
sb6wfs5cF+ci3aBTIqmRFOr46m0PxhnYEPmRIKKsYwYcL69bTXPNrt8rY0szHmFJzkDLNcvaeLzq
fc9Vu3k9aWJhnNbTsG5r17iyyjVX7Qq550+5yXMl8aZ97S/1O5x533PRLiS51p+MDnV79ajT25vl
1EifWn8BHee6FzKLBEouFzrEL3KDTbpva1Kw7YXj3Jm9Za7W1cpRsjSZsevKW5lN4PhuKtO6sLWc
iYtzxa6iZapZnx4+aYt2XNbiheeeG/RsPcqF6jdlyBlUi9506zOhnFIB9rjuXc+2cYz2taHHrH5X
0o3tOTC7rnvuLD1niJybjRzVQ7NUh3VWrK567FytO1hjIuotwzW8H750o/rX1Wrmat1JqCqrlFti
XkIibtGWV473tIj+CnqQN8gEiTFBT3LxT9KSC2LSM3NtLtIdMavCUjMi47zyjt3TdS/3NAH/Giz0
jkqcdB7a3VSLS4Yf50Z6+ud/PbS3QDgmoJBOIyXt8/1IzXNPne29Xp1xB5CGYdeDN45iE4VJqv/s
pdaBlLtN0trJvF2jS8soUZwYE5owpfqZ+VQRjwVmSHat56ucG0Z0h4++k2X7MntOi1f40mucvN1Q
m9zQ7z8Qyy0wSqSlFesFr4WyXU9OosjbGssDLXwyw2NEx0m10bqDIpNCwResW7WF5hjVS9KVm1Qh
PR29oRBxsL1UNnGgIX/VE8kRaY1xMNCyBb/YAEvZdHmNDSjuEsNY7Ovm0MvZ1mxWjXc/DCRUdoG/
xlJyJeNMDpZWRuqqAfgVBBen7OPU57tQWIx6v8bAGtohcHc1nTZW3m8sK1upvrQy6VvOeuvRCnXw
U4Gvr3Mlue46IM4+SO5PoeH1OaWi2MUDrFAvxJEzwW+uniph9UWDwW0gbG5q+VXHsL0RrxQlzOVT
lt+GRaawOgvtVys/jOnj99Pz3KBnwa8uYjFqkonuinHZmdJCbV8rJtX3D/966mPA9e+CqtMKM3TZ
Z5uhjzFyQ/VC4ePrQRtzIl+VjlXRSbzpoFtxErfTdHk6RX0/aOl0OfjvYfkPxuDvMIApedVgoMQ+
M8CyVST3RNVRxOcqyO0JHGfVDnYtwSTCfrY1PwX9tUD3GtfeCkzwHdaiFwZy7u3NLi84fktNpBPo
RfNVyJ/T684sYAr+/SqhGEogvfl9cvFcm7dKe9XXBmHy73Oltgbo0RM+laX/NP78/mt8/RLMuZwf
k2BRCayQotDS348X5s/XXxhP0X9HqtaFVbZdMO6MyQKPw2fFoTURIG1d6tc8bZr/nUPmXI2vNZ5S
9iWtGYqnLzNskERtcBNO+2H9mIyvV72buTQ/RFYKeIEXnmzK/ZU1irkgP5Y8XY1PGlCMHp5K/utf
d1T+s9z+2l2humMjSh5+F6nNIlXuC5orvn8PX4cDU5pN6LLtK5Bl1LSbatMOKiUkZPnRpRaFMzNw
rpxH3ycPUsu4M/BiwYNIF9p1w57tQ7IxjYE/EB0j470UpjszaW1Mry7Zh54b92w5pl5Z91nI7Cin
23o8FJc0Pafg/dXUnh3DATYNseBRS/XMEySZWmcFNpAumhQjekEU3UoOF9Wl/u9z6lZptlZ94NF6
V1MVVoLVVFhuk78PZNo0cVj1Sb1S087BSnJRVCVJWaoy7TH2rgtoc9m9oud9XwNd3cX3lGwunAdn
1qj/t0HpP5aoVYTIzCoIPpnp74J2AfoJQrN2m5FR95LQBSe4Bmq/KDg7jWm+EEEiZ8KmUFGdZNlq
NMEuS288wemzVWw+p+LtlG8xb4dZ+RyZ7canK8VDQehJ3c8ecFP9ENdrQFUtnIvBMJ3K+iUYl6wl
/yyDL6aDOLs2RKkyZopWTTtFItezVVGM50W66LFAE9tshwpHjTdjfEv3QlpLDgT5UL7/fgGdCbLz
foAo0Gh5hmqxS4N964f4l29q+SWxdr15ZV113hUwaqYOb4CzYvw83cfXpZfmPQFVFdVJopjDLon5
lsaiGy+teZn/fLk8jblPqdqjuUnyjNOt1tlN68j5T72/8cVXs/7oURemytrvbuPCcjLjRxf4FN23
aEjwBK2cNoZ2gWmwf2MWA15lL73xYurbXnplxtpiKqxMKXdrgV5G7NYs8Qhv21A2Cv8KZHEPRb0G
FbZaTdiTCwj8coAJhgoXfoXb1xa7/22i3w+qty2sYidVH4bV2WEBUk+R8OnHa0X9nWv1RjYehco8
5A0qSvVAin1haibu+sVKDnGByEO3y8f7aZDduNg23rGXMlKPWNFnnitCbq+ENTwh/qyC/m/TbpVs
n1sAIfp6QcnZoVXeraL7lMREOhU402dO50MKK8SlJjxnxe/CkCho83fWqsfZPDET0JEPmb/1Ennn
9eFyUI7TdIOw2YFcjl2rbQj7PN92qoQ5uuI03eco3MhB6OTSGuTissITWgeuAyF9UXq/xf5HD9tO
NdB8StFnwSvSu9bx234hiAcLMnsfLaoyX8cSxPSxGmCf4O05ipthqlejiKWh8LtPh+NI1C2zz1Lc
xk29Vsz3/qS8DXNSuEuNWlokv6TFzup/h+KmDp/lPHJwUibRGLijcBjMblVH2nPt3cdo+KsqvddS
mn9ZwBalbL9f4ocAJUd3tfazzws3gy6rRfJK1I5gH+xQOYA7tQXCEkCZpeRby8QXXc2oHMjotuBV
TmM1jPsjjvZqIa1kU3EKuh+koXDNcHJV44GsGRkjuwaC4I2N04aJY1Gnk+VdBaKgi38bZXhQJ+yz
6ObslcOEA6JZaw5aTFuxfiQDqMHeBZW0msAsGG26YCNFDVKLbmkt1EWkPmjysbYe/eGxi2665NiN
y4G/bU7/WxNOdpJOWeIs+VTEB/6a8dfu0Vq1C3z1qZxW1gIyrBuRN0/7htz5qpYrvLcZXHfo0KEE
1O/0Q1rtSvm1ARM/UNYdsk9TfqvjD6V+N81V572N3pvUfgKEsg1pFWN9FxqpkyTCPokWUbL3pndP
XkcaOuHU8bvjkNwWyUFONhynHYEXKoHg9SXUmK7X79N0D/YHmIEViiBi0MwIBw8tRRQUC3G8JY+z
9IVyXZo+uIbXLsrYX+iU4nRRvafRJmurvYeVdhwPS4gEywYYxkDTSyBYa1zB1yncIDxyGuGgdfte
b5ymWfQpLdXpD1N7zMbcNerEHav2ccC6TCYngUvennPSopFuU58B19tqEpw0fplyTPqHZefv2lx2
db+0Q21bZbBdmaRCbNkDUUeQPLgeFGbLpUwgMuj1g5dcqzGSbF55H8V2W1ukRhCYTINjyrULrhQU
GQgQ1BhJu7fCo6beGuIRZIDTuQjSqYlJ4HrC5odR3QGbvvFV+X5IUKEoqi3EzxF51RNRMaO2yz3d
zB7iJlxblQB7QllgkJqBu85Q4SbtfVr8qob4qJvaNkpg1CugkZV7z0ztBBpaLmASQoFkqAFCCL0t
A2JNU4AU/aNljXZRqwujfNOrmM5W9OeF7zb+8JSQTGlzCDPSA768tqb2dmU9tTUaKNae6auuBfLY
MA8xb8BKf4QawpvScCIAONT4HQGnj5ZmZkW7AWvl5tWTKqHLq8P1kGw0+s6NzqXfAKFVDP702dIf
POCrYXWQsZ706Xe0kHUAo1wirV8U9bvfkXfJ6tdKHH5KKPoMS9gPNZtANiUn70wn11Pbq9p1JCaO
rzSbihtTF9ODIBZvORL4ZChtEZFEC5yhME/eTWAc6sexzGyr9ZbD2LrVFLqQlpfRCHWg2RXJMsCB
XyBFDPlleJg62lKjRdYCr3zt1du2fNZlGvjvhOyFFKpQbDUOPPw/BisFp/meBcBqcDb0LK5vJ8vY
1I6Q1MN+lZgxcvvg59TkZX+pd6ugWgDVjnoSVc9R+KCyWAIwt6K3BfCzozjmZFbk6vH7kBdbgrVF
z5mgBGToRPTX0qIQ7ztJXkXsfJ3ypBj3U43YEq5XT+dZ+ZJ79HpaMX/Spvf3eZYvVKiaBqZnhjw8
hsp7Vm0lgXQthJAUwplGexkqLRxohf69Ln5p8kapOfQVm1y7K/wPaapZETeY6Kyjct0kP6VmGzGk
3N8iltroXcOJcNfBZ/Kix35cCV0L4uYZBZGUS64FS6QoYLKgvQo/BprsrP5Oq12/ht/xWpnLdLgF
VtvC42iae5I9bKHJ2H9MqmR3VbQAZrxKJmbRm579qLlLBVJFks7YdoTYqMBQIdrIEV3V+ywDZmvk
HL6qtZ8DycmXyXjI28guM6JX4NbSUYKLlOEGW9bT0gP/Jvn+ItSONANuEv8wkcFO6nUv/NbxMES0
I+asfonEZ+WQJuRmpOHQ59Pgl2WjU6SWfYo3U147Xt08tmzy9V0aL0f/VlXcIb4JaLM0wpWorNiM
0Y45cVjYYeKK0g9RXA/yTlOfpvZWUp+l5KgkLeWxuxJAYkADc6vCmbrtTMje1KDwwYjYDvvgpfHd
KltTSsLU4T7sngT2vsrESb0p8D+eKpK3/Bm0fliZf+v7aKkjYVc1P/xOYGGqdt9VG7n13AhhWS4u
OosDWbc28nZvJrVdNamjmpwLpvJWrgATlN4BSOQ649SSxrGLvbDjNxvC88Eodi3RKS8KJ/R9J7Dq
ldAD5DJ6jlrYqmYdZDLiSgGQy1/G3T7q65WVCTjktbYVLukjOwYkr4Ka9Cxl3zD4FMd9LO/SHBLv
QpCOSbBt2gcvbW2tfGsmb+HXR2gudj/si/B5CrHEnSrXVBYNaWs1fKvTl0hexj12c+2ypb/GjIlg
Ptt7Gy0NvFryXiSAf1bRmkYlJ8xCJpHh1txhJiLA8GJZj4mxnppDqeVuGWqrpN3lVnqQiv4Q++i0
MAaCZw24onMb9PZCyP6iDwCj0t90Lq+GvAYbUUJg9FxYTqugKz6aoVwP7cLgR3tW5eReeZP2Pc64
dxwOCQXmErWNnvyAog39LoSgLrh1Xi8l+RH1j535sTOZN532U5Y2qXd6r8qx9mS7Yw1Bb9o1vALI
yXYorPSow096lYnFMos/Jva3lNPLxJleMclBMIkVTtilEiz7WHPl8afABqfjBtxWh9H/kXOYhh/e
GsF64i1nZe0E2nTbagDAVPW0AKygXfu1tW9odFK0X0ZVL2PDXPgCXWFetmlG0VYqyymZN1GRrxPp
fcgKV08aDgKOtJcaxfY0eVE14VIK9UVXr6sKcFhCM6Fw8sLYxu0+1tuHSP/U1aOn38fpkQNoU9er
Ku8XU7yzfOQlUunk0RqTGEdvwR5MLfGdbpR0n0iaCyHTTnVtr+axW5ecDXN5nQLPrqd0lSdsbGWy
qkvawTSJpZE7MuG5UXlrLdxsTV112q/ewutvpPDQGcWLYhyU4akYXzkzrDuxfwcGwR+v7HwpduhL
Ibj16Lc+xmIl+toiIhU76YcBTJwEmGtomYwcy4uyO4Zp4tTyXdbXrqkVLIzGEThQAUlCpN1zIRhW
kvECaHA5tdlNl2n2GAzYO5V3FW6VQSUdVY0tp4c2V8Y7Wcm4CxgLP9qFpeuRi7ASy6k70ylTTMJ0
lYxwbltQPdXKhIdkOIYIZYrT4glXl/JSqtrV4uVkDLhKF8exvS2LbFnE9T40Mic1gzUycgcEt2Py
UAN9RlRgFK1PFPlMaGDxTYfht8JrnoTpxsrQj6naW0JABZhmSxyKJvmzodFP96Cc5Omm7jfakDgl
HUSDxQkfIxpZSxZKOtzHU78CPmqbeYcJS2t3nOSHODia0rCfGsw3FE2EU/tLN2DmhLsq/1Er3kI3
wVSJvauP9dqoUekHhzqnx8ncAfGE7NkucNLjbkufW77C2tj2PjsvdL3mudXh6JTZEvvynWJt+R2J
9BJowSoYl9awUJRh4WE71CmrMTV/Rx1WOVa2iI3BDXy3OHVM37R9s8zHZWPcwiC2Tbr6sh6hetse
ysJY6P29LI+rhhxQLpo2TnzLIZTvqiK9Acdto/kKBZOLY+HKekBx7Knhiujrzz5g0hJxPCfHyPcW
pp8DhTNoV+03nVl+GniD231DaDPael8UD7i32Lp81+bhz1QNjiORhi7IrFyFU+ggX0hTfJGHGzDh
HO6wA5eI2mE9ZJsUY5lGyQ+WudPoE8Ngx+71jJ6tHHWyufaK+7ra9xDVavM1tH5izFfYBUaeMXxE
I+QGFDZI+InieAIrrXToTfI8U+U7UjksJRFUbqXsezwGDElxWVsgtJ8yuiV9Nl6tf8BGcVGYWJV7
+WOvDY8QixZtEoPrPjU2rmpplaj8gZMAtGy8gei46HpjCSsCoYDT9t6iDFpbjx4lP3ENEHDjyH2C
i2QfTU7PEhy8bNFOz0bNkSBVnVTX11YksaFbwipDBJkSKuMG7/1qOFoKu6skAXrTvOepip1UCw6T
armyuIH/dbTKT7NUoQrndq0M7kR78oTWfBhUp+GyMJr1QR0fJ+U2673d1MgLuWA9ajvLu5u4lAdB
s/IsbsF+6cqN6sCZWWUBlLWouyly9VPFlR6X/jI/NsrSyA6+tMUT2rakNzl87oK7zgpsq7khbqFm
r8J9GZHWKFuU0Esda31dHB+FIHI8T3biPDlS5uL8UNiUeVf6aN1Brl17o7VpYn8PFHep+fKvmBOq
3gU3vfE8diXVKk4MVkoKZrJBOy2tNHQyWmOzmOChCyvFCragQAkugDbxg+NcBqKBc52i4MCT+nbB
XYIi71L3hJ2nHxRuGrVBMbl/bI0JPg3XfmNSVr6y73QacE9e9vlgJ3q1kK3c1szCiYl2sirdhkKw
7ykZ96Kr0gomcNJJfXqUZFeQAQ2M+vtgflpJsCvr2JbCn00WPlGVuSUrgnmDtM0CdrikNQ4mbKe6
8VbI7bgtHM08vy2Cu2i4P11MnZTDcNgo4JH3SUaB2ZD3ej86ptpwPJu4F+18vToUHtvA9ANbRMfI
FFvOhMVkvkfkFHtWEXkj9LhJQIm8m+yECnH2nie0rZ8yOcF9U/2ISNeAEedklril/wn9gryW79Ss
tRqj+lH5MSCMlKn66taHZwQPZscMHldaa671lqtKqdwEseIWOkCbUysNtMJUW6XWomJkRv+ZG7ot
1MZaKw5kHB2JT4+V+Mo310FmAATsHEsIlzqpN7VTueCzJsACNCY92sMp8GwUv17jVqQ1L55eEWQ/
JwJnQ8tn5PmHVOjWPofWBAZBK8UokIFYhsnnUNQO0nTgA3entIjEPtarzUMkr83yQNGNLhiszbLf
YfnDqr1dKDYrqWTfkcZjGaQLI/mEsKyl2lL2NomprIbAcoKpWonMWuh9jjpoa43TA3djSZkWwTgR
80RlUxoAZoFwR6m/TpPumFnvGWSunGyUpil223FW98XDxNAa2ltrUAyh8ZpOW9F46ZDo+MLvfDyS
1hjNB82NF334q5LNG4usUGwcxtpaxpypsj6my/td1n6k3rYn016t+yZb1eqyphdZiPcxJ7mufo2y
TU4SQ20Xmrj3wsZukMX2wU8Qgcww3S5YTFWoLqfpc+DAMnG7HDDjVuqbWOoXJQniCFMljXYn8mvI
tvvbtBdeKowt2zg7RMTpMgGekCYbWGp2Yk22FCFHK+6ybnDjUAEA/toDJ0+5aaP9vvE788YIlHXK
ES7Vfdsa3tOm3YnebRGGdOLf5r7pCuX/cHZey41rWZp+lY66HlTDm4iuuiAAelKiKH+DkJRKeO/x
9PMh+8xEHnZKmtFVhpISAALYay/zm9ZprBe1VlHNCg8RowuR6/VFnbvfbRo1vhK0ksz4Z2p2duN1
bleS/eW1E3ed0/khvj54Q0d3Hta4lrkymXHpuPqERrJLq/si82xrIrfKtV1rQqkR6eQ2cx2pHcpg
3Fq1DS/Argyw6XpqCwnQkjq1R3DqVqzui4EgjvOnHtRung+0miTID72dkhUMpUrHDiAqhitlxwtY
SvBeYCqTOVX5e91m94Y/S9NHV/5ouKJG1NAtRys9Jy16frV1gqi0A7nf9yYvShrv/fE4yMlNVA7X
FY6npkYQi4SlKoWrLvfoA8Dtz/p1TKiqjGcD1+US/IvK6yKLpCFCyNGIG/pDAy9LEqRTqVr3Gqou
dCfuYOnaaL0fysm6i7N+o9bSoVG7w+gNqxoorUhnW8ZxOEF2nwbk/OuRKpCNZ66BjWTSCRu2QxnD
bmpM0jG/OzTj63BjNsquaZonuQeKIlOFtl6/9GWPlm6uwQcWzkFLi60CjybRHNEC+VqsTLLfamKD
R5PB6MJ1P1ZvolWsUnlyShHKXqpuU0lwGzyVV336PHnqTgNuMGpYl8SuHMY+DCjI/6LvjPnTUAOK
Lsej7ElO1u1zRDqGJ8UYFrF3q/mPfmVt2yLeoW33FExEbqvHx3C0tYgFoj+YHXY30s+yeyjx51AD
w50ETHSwkw7iwk3l/qqukmFh6MENRQnoAKfLKNStx6Axt32QvQw90F09P4yltsF2GkUJUYgXkdEw
kmIORSHUE4jiCBx8z/s1ur0q2Ea5F6R+r1Tc4/Hsj3tTuBoiHtm6DtLAFv27yHBznTTfarApMNGq
kHPdUbUKM5dJtMvqpKHh1gqRTxKl2ZN3vCnD6WehroqqwEpFoPtWU2dYVbPsqfsD606sbowoPwll
6VqxvM3qkf51uayR9fEV0FDD2SJdrUtrWxUytRlvmNlZCAYV2O8+9/U5pXHhWfJWbAw6m2W+aCqM
UaspdwT1GMUb31QRJ1J5AXB5l+WTOh2x5F2afe/kmDS4SlImwKlvNB8aS5e9mDOzMW5xaJUZgrXL
+WfMYpYKs6qSfxuGBPPPM1fUyyd3IhnsJXNRQFPDI3iue1BL4sBpK5EiJmhKqjMeeyMi16KU+4aE
oZ6CkyG3C0EL6KVqPwcvR10IKZo6NW29gdOiX0NndGLGOvGuT2nCVKTSg1Kd69xYDX216Jk6e4O4
9Fv6T9aVHyqOCOilFUsbY9UzVi4vhQX/oMrsNn32GLnilVzdGt7b1LJNCsay0YpVqdIORuujK34Y
xW1pbFOrY8+t3ao/DEG2rFucc9sr3RSWBr9eTO9Ux26nFdu2ble1pTqIvcKhsPCW93dNi4/UocTk
1x+fs3ETaLtUTjHR3lv6fSnWbtFLC38SHYGuQSS6pghXU5Lt2dQ+C15q3v2CFq/EjE22yMNzGsYj
XAoJ1JcUrEKhegw7+b7otYTl2K9ofd2k5lYo1rHhu32zGbXpRSTtrIYGoSkIkP7G69deWa5bAWHP
DGvgkC5V2y49SVuKLISRm90GP4Y4ewnrlBWWOILes9X+MMfBzgfzPlSQmbSM+GxGki3FgOmxkF5M
kXxAEGbpxxK59bbrd2wbG17wVVOJm0oiDsTdT50oldfFepJufaxLdK6/5O6PYUuL0TOc0VRfmqYD
KReeLF9fKB17tJahppXTQJqmbJ11ZuoYouoM0wmjIAkDTtqpw+hmSrhHteWEZ8y+r+O9qU/4sMsb
TxDXYmZS1an7IMxOEkCupqkxSZftLlWXJZbUmIxj45sizXvwlbt4fMijNyt6i/oXny1AQtsk3jfK
S97Tam+ufO3Y66eOmg1DdNmnE0nDRBASN57eovrBGh/i9ucA3Sobj2q3pocPTFA0l3RQlUBz9Ria
wmEeX1eSDwXzmoGiVGUc4dqXTyZdGUvc4FE+9Ke4OvjFUU0OEj7n0kEc3wZ51vM+8xo6XREvW0E4
IQqaEZomMbITnJgXcT8+BhA7a+PYaVfJvAPelkF8M+oUpGXqJmVnczN+5PlbpS0LBXhjzY47uINn
uUNoE4lMFFyCs06+q9GEzwI0Pn2nVAp7ApqCQODWUCnA4MoqWyU5zuXlaF3HwlXV0j3KDoKn3ExK
tdfY0nyVUeAaWXJGb6tagzZM9j9da/3GS38iUgrcYt+Kb5LgrxWFBdUfosithfshvKsGW5a2tAoy
VKPiftapqXeytioUy0nzcUv5n5jz8961hnIUwmPdXGkq0iVMexmm+XQvd328zVpTeYomeQW7aJfk
z/Jg7ZX2Rq0HtJgzETUa66XN2ysNp0HH6l408b7Bb5dKa4kNN46H2F01bta8EvNPk2+tVUE5zPI4
SXsyg4e0Bdje3gnhfcq8qDmbhRMV5lYNtiap+Vo1fgj9WXvKoo1Q1W49qqtaPErpFVR+xhp2vTI7
4KY+Du4I9tTK7ZhKdkI87r2S9/aoJN0pjI9GHbgIpK8S2XvSg1NARBA1BH7IERkYUPiZ4SIzVtWG
cibVVbs1z62QbASF+kfkRAXOTLcgJV2xpSspnAv/R+qnb1aZu1Nn7UXF3+nytJcLRs91rdilAbYX
AdaEPNwKTVcjfIc4qTN8xAklpAtwjilJcble9g0WOrjUulUAbilQHLm7wxcQneCamfNObN7kql+C
m1rItD4SGhlaKjqNJJyH4gf0q7Kml1HwSRbdtX1+NtuzJAru5/iKPyOIDOsCoKQGfl21PUDBpHaE
jPn9F9pjHx33ApkUDWnO/sdxzXpZWofC+BYy3riUBRPDUMy1keNGDDLbtfhdwOQFBCnDwkwuTBBg
Y4WYNI/oCwDYBwQ/41IQzE9LZWhSgU1J0TdR+NwJnSvpEnssE1lZXQ1xafuJvEytd9MbzklQLwr6
r75VOT6U9+xVj+MvruWDZ3LpUwrLX0ui+TuWGqMpJ/7eozYv0EFd3OtmnPNIxPQ4MspiAP6td/NS
lMecdKsL0xTGkOS0kRt+Bfj5MzQUc3JgNW8vN2Hm1//6h/S/QqUyY0+G38xmk2npSjGPlO0LL5m+
AP/8Qq7+T8CU8Ysn8PsZcN8WulDoUTGlXVfa7dSs/IIcm+F4J22MSFwMAh6EirKhYtyFmuaq8oM3
JqShV5nFbKUjDtMZkbz8KFbdVZN+wdT48NIuFnzSxZMY+CCOU7re2MXCVV+jPeAXxT5ufzCD3pTt
OmvuQPuo+qFAQl1HxUIoDWQc4kVCDUElhCvg3ktvZe179F3DvAgXPI6cZoKFTG3q0HPGKfV7r9AF
kLE007auRZCuDaPZUX5vv6fLbpgX8aLPq9yoJg6sroRmgYfPt673Uu7H6GNJFSwdyUbZFhXK0G/B
HI1LjR+jUuOyDysud5QdH/ShRhvke5d8sfxxxJOzqYWJmDU7MVmGw/ci/aWeT4CdQOZ347iT3qaH
/MfnF6v8GU9oGBdrXwplwdBGg3Csgs4C5tFpsxot7ZNhChlcJ1dhqpACeidLmGfWCINUzBf7ZF+o
T4wgBGGvRtuQbKKIsMWS1Q2TiGWMU245/cg6ZGX74ThP50PRWnXSo+i9dOWNJYsrXbgN/A5A1Faa
dOSHWUypdPP51/qzLoRxqR1kyFEgyXT8d0l/HtEq6asOL4a6f1KK8iUs+IqBN3zzFb0IIGOspXpS
8ioZ0dVULQ3z/vPv8MHuZFyEACVT20xSQ6K9v8+juVb4/LgfRPtL3UNdbQu0Nrk3nZATiHFhFDwa
SyYO4F8JxP6Sr/pDvDcuokEXiYpYaqyBSA7sKTtl+V5Ub/PuuUksuoweA+RNp+zrfG8kz1l9xbae
Zw+lIAB0ixd0MWldJ3ZevqXdsyWcPeMhlJ+wV9dHGrY4auCEXs9TSwGZHZ/WTp4s8/JdYU6KE7Yu
F2znd2F8r4UOWOaFycgmslYS4ktGGdiNcZDbldFfi/QRxdcwOmnSmzU90X22u+BKGq4nffZiu04r
6yhUuyE6hjmwg7xkyPhc0N/Ry+razxRwkSB4/BvkDM1qwmM3Pw+q6BTpfedtS/DZ1tZvv2B9f4AJ
x9v175u0DimsiVo0iWZtDopBgE+MatDWHAca/TrgR8vWfAnHjdwpqIRVmu+WH3xLfs64lIKsBysX
eoheu6E8+N66/wpK/cFLfqm5KOe+GgjgB3btT/O2+GJP/yio6fOr/1u6MYZCbnYlcP2se9CwFwUK
SnvMRnVL9WH+1rTj2mo5+JIjjfpCFCccpplI+IZT1Jsg3lDt981KS0aahtxsphqGJh/8fHoUw/rK
UjPQBvrJzAIHZcGVRHN5CPWNP61TX7GDNNyP9JNjZZ/izRIqXzG7P7pXF6G6UZM+m2KJnGCLAkH/
PRUa41JGq6uZZlcBhw2PTOPCrxRT5qv6Qwi41NCazQbiNOWN8TTGcj8gTqz16pt7oX4RG8O6b6sS
7bldOKHB4KbRF4nqRxd9kR5JQgrjuuC4gZ/aVkenAzBJ/z3vRONSrUnEriMVW0TLpTemo9+rNi61
lWpBzupkgCtiPHq3+uvne8QHr9qlrlKs+7XQAdOZtUnqyKm/WXFpF7mR3te51893YHqcjl8pfXyw
oWkXqz1tkYdXvZRczipXlQUeHQySIQKTMBvne/fjYumpEQGlT5Rhlz+3Tvb+vYPON/+3KBWhxiyG
Ji9b9VgaLl2c7x32Ih9Jq9CwxJw8ERQjYy7r6fPDfnSXL5acrPmV0MsyJZzSrg0AwKlf2EatrJTk
KwHej05xsfpiGW1NEyQuuvIMJd47/RRhVG/FXygXfZDqXioXtWIUKILUED/Hfj/43cJK+p1JO3OU
ryHzfC9NvxQwihK114cY5Vw5BWa+thp/+fkD+GBNXgoRyaXatWMtwam/92+F773YlyJEupozsBUZ
EWiSt6GpD6f986v9IJJeqhDpno/05lythPE6BuREfpUHmfv5wT+6FRfLUbawFE5hO87d2r7bjMo3
78Z8vt9WZDFGGp1xbnFdL8cZL774/Ho/ePPUiyWJhEEpox82YgkHKLhBuD4GM3cqx8j11OmLk3yw
etTLBarHpt9EnIS26IzrYL6ggvpS6u9tNOrF6lQ0/EL8Gk0HvazDha5KTg7c8PMb9NEDvagXfM2U
4tbkgWoeanAoP3yRNX9w3EtVIBM98XQcuWZZc/o3IVp9frm/au4/JDeXmkBq02tWbPXDToQTNqIJ
GIFJG/x9hDqrMPyY/A7EI7yiGq7GWDrCIELh2uhgLkV5oTPOSnLQXFe6bAIAhuZRBquoUBh6pqt+
ulOzcZ707wJTtgFLzuqgShHcWanqmqO+yie6sspK0juHhpmtIqHhZa8zO0KIRaAKzxNFFm4Oex3B
vmFKdqrYANU810C7Q535OWqyqfHCiN6VqLJ8Wn06I5cgyVZTMmzkpnIb9P3MzBEmfZ/448aK+Lh9
1ximNneT5C8DmEldel2j5++pN6YMMiGV4aPeIWAHuuD189us/apJ/3SfL/IFqMKSRG7ao9zdwLW9
94Y7DbyRAIAyN8/5yP3xnvtIWMmWshmtZtnE1XasdWYYW6MZmcv369Q4ZB7K5eBTVZTLB4tRebHo
zB9zVyLOt5UBmUjOV7MEyaC4MTAAX9wCFVz5KoQdPh2nqzL+EckvUB9gONxmDA4zdT0xex7a5aCC
Y5l85A2dvkydEJx32L/l8L6QMLLVul4kgIWNYYAHtFalaBkz3ZgAJSUM6rUfuEbr/U5pn7rEWqVm
v9ICmiQgtMfXXH6NcCoZ+k0ELkO6apKlYIG7YWZbSnZVbAb5J216u9fbu7jOrgqh2Y0xQ6WOSSUk
5VrJ7QpImQfGJFbQgO3vxxqkdHc9Apn3U+5EdDSYyUFQAyOFClqI7L7Q3tRBCQZMXSeBag+jcJM3
YD5fJGlctBSbRZAv4ym+H/D/TsL7fBrcvNop+jIXmdWj59hKlWPwYZ/eT1gh91p/EmCQlyp/LIcd
CFlBdBQA4+0oL1gGhX5EB2sxFGu9aBZVfQpE087C1lXUt6Tca6PmRHpmK730kNUlNEUw6VxVFyqv
OjLuWE2tQwvV9b5rl+KEszWclDSob4aymNFfilbfjF3jmDApWllwwG2shvAa3LSRZm6CQLkhSHYf
dpsOFL5vJDa2klOB7UQwbQQIVuoRgz0nAY5uaTFGGaYtcQkapy5BsnQ+UKx5wOjKqueoXrWRvHrZ
9TpKp9ZWguppeQOcqtQNjGbdMmtrwsBNACvE1bAq9Z9N5y3D0FpnaGvKgfKW+UCnIWj5DGjNVHT1
UHay5DxWyiwRY+sC0r5VckzkH6FxPUJloElq0w4Bmmrhn5faptFumkCzx5l3OHmAiR4TqziZE5pM
TFC0hQAfQRAOVtQcCga/5eCm6uOI/e4U7g3k79o1hdA1/bIrc+r3knUjBe+DD1tTApJQgGzXcntQ
b8W+31rxio4Sc1FvpYG34NSLwV8ypTMs3bbAoAMLsmosHA69JAIXywBhlm6fTLetCSGoBDYqqouM
J6ZmD9XwIPImAo0aGBJ4nWenXg5UKl3UvmBXIxok2L5MlrFQ+gd0j+swsOMBikkKMnVKl72yFYE5
6E0AnI2pZQHaN4EE8JLHCrTCTRkpi8BQ8ElE5i+F2Vjtw3FYogKF9KAbxec4NQEOvHeKucChRqq3
QgY5nT7R0PHAO91W0AtSxBsN1jXEHeTDZeSzau25ztNlwDTDjG7T8aYWAZj7ls3DAGO1k2EMWxl4
e4v3mGZkEz8IaYUykQIXQ14nvXnyNevcGTvgWymw5yLc9iiaF8NSr/RDS4A26kchgRMYwxUNa0cs
EGuOSK1Q3GJsAno2CWI3aR4HjfXZAtPBcaRT3lFstGURAtaoOoX2UoJubYb7ZshWYmgwez3FJrKZ
5hpwkNTEdhvgHTmTH7t4m09XEluYFD7ULaj46MXS1XVR6MANq7VliHTnukUOlTPRuoUgsugg/Fzp
6SmPeY0HbWGC6xet9WgdPAO7ttpAMTq3u+bOlEBvgrF38jh4F6Nk6wfnlPk6a2neEHsNAJTxoPYZ
ITJzp8Z/8Jh2NcCCUys96P6z6QOF54VrwM/1+MMsRkBDBUtUNO8jkB4ZFjp5PF3rpXiXgokfU+jF
Q0ZcjqznVCAiBkNcrZJBd/RmsCuN3rNW5U9Vp286cQ8oNUAtBo0HqMMokOrZUgl3TfcqVYcwOcji
k9kPyyhnVx4YStazZG6/k1W2/R9jU27qQlnF0Q1YQ3f0sgMVgK3y3HCDqeKzVqDJDA2wscDXNgyP
vHQtGdahkg9d9Voykfd7u0G8Xm/QMfQLdzQ3WjUsSuOuMZ/pLTlR2Dmlfq+lPxX93EVP+IY5KlQS
n6SjzV4NeAwTzjtybZyq6LqosUvxz1F1n4ZLVtSq9zialoQHPx6vezzBQmEb9wZYOiIwGFy0VW0m
LhDxtHIRRzWcYHNbZ6Ldp4AH0jpy2+jGy5tdl8HTAIujA/MuwW7qZCYUU7plPXnjjRhn4HABsPjB
rT+duQxHBHQkmt2r0nn7SjwJ6l0frhp6wlCphrDfJMLW8OgJW4eYEVIBiH2WS0lH463N2XG69xxu
Xjgmy7Qd9o0B1c1i/ZaPniVthoApaw2yU+BlTUQRvoy30BjSzZa2QjiQCvckajda+5WC3geaFsal
xluAeaIHIabfWeOxqSUnJDbXFczw8qfaR6uM1KoB6BJWGSZQ0NnhD+D+6/q6YPcB3Lfw5ySnN7HH
5uadqzR1Us0nz5OdnOUZ5fQdzU3TdoCuILyHjV0Fwrpqc1DhFlzNs5WADM3ypd4AqgIY/HnKpWof
pcxzefFbDZQ3QRsXQUentwOvmMB6R7ymPAVyu66F0gkJxjCN172yKotpb0pPlfkDDOxCTnTHyLtF
MMG9hIhVgPIYIg1G9hUOI4sJWkQ/QSAV3FJtd8AKw+EUFYlbIDmvx9dtBmk1knf1jCUsSFAZ9TUq
rHijsJPsNpZODcIHU9M7Zq64ojc61Ko/UkioVjwtQx9VKoYG4wnD9GUOkTPc9PDEwuZaA8WkjHgQ
iXcd0owGZJLIOyTBG1Barei2vX4TsU9Ffeb61JJmaxyiGEQa3XyPzAoCG3OGPMYmsYc6XW9RCpIW
aRlCKV9WUO57ptMVoCDCwVQ9T+UOzR8yIejKRv4gCkhf00qcZWhbYa+V/k1D4BphAgz10ioPlnas
KqcJT3I+rcVoM/Lca9hcng+qWMjXiuzbgNPIC7ZesfKSjdzXtq4HzkQ40wzwnJAtTBVwtlS4qnmV
EZTFsl3ITU4UB/IJkUh5UdubPr0J4J/Rhc3nVnV4KgDKoZhhVdYyjElAzZWgw1NTxH2YHCfhmS0D
RGbvKGRORXczRsxJ/aXoHSY2z6o8m5Pp+PJKGBb9jVEfymFaePOsRdz500nObg3pWosrF7PjhcqQ
PGwPrfFYw8tMNgNhTSdd1iTe5BkXj55AzHOfwmcTsYkY2n999vp7UTwF/mtX7cLowYNbHfIupLx/
inYs/FergkvFgaPbvApnx2tyDQKuCXWfkRb+Cp5vXgewcAYD3DJGaG4LEbFKxdshOeXM1Q2cBwDa
umYqbyxZWpq6d4MptxtbO4wwzLhaFgXwe1neN3mwyah+PCDieaKDnOLxWCPjgvI+r59T71yHd1Jq
bSEJIQio3HpD+yiIxS5hSefG26QPpw7vT5wXsHlzMozPavpPbX6rNkQIESJDkG890J9KyA2ALR0K
/hmAl11DE+1ENoHxlKceVmXDovOOI+6dBUi38sWTbjo5X1QQMSwD/QL1TkOgNg1hy4rxXi3uumTV
Do9RPDp5u0WubDYKJW0FhaUSGCXlkLEUleKE6/CCRQYHHh4z1g0s9hcpumlJL0SevnUHvwvfkaZ/
qbydwlRYvqZdQrrvygCJm+mgqfuwG1amaTkogDTibmT/SNXnCKbDYN2r5ruEpZ8e5q7f5TeG6t9l
kLVDZEbQQGmQgXdaD2h8wA4UU3/6aHuv+E8pQdRhDFap9OY1o2sOpAGgwu1KXavBauxLmOw7iSFm
olP71g9xlEOIjsHNtZDakWHo6jtTqHdijmlMGTTUzLq3nkiv87Z+DBDI1q0WDlawUi2EDJgS6XAQ
uwacZ9q4PqyDWi1v9dbaoKl/7GH1GyOo1sRJdeTTJIh3kmX3WOxEcynekwrB/m/1aw3yf+AdZxYN
4imeuWwGi9kcYdyHrYywQDoFSwhNJTVAPydz2OpZwrAMgPtm/uCYkCaMehuKezm/H2igKckIUWSy
Y4+MHC6HpJs3xYRPyPw8rXGVdeu628ybkJyUP0M1WUeeYkM5t80KQoR6HmkhpHSbBChZU+I7ED6Q
rNiELTBofT0M2zoyrww1hVgbHhQFkdwEUGHZuIG/ihBdMev0xpPUVQMTxq/ao6cqW3TTVmMAdKrH
7K0a1pNqboxW3NUJ7yMRyUSIudeeBH3OKwhQ9Y0PwL+qnrvKWxop+OZbPHuK0duPmXFO4n4tmSAP
EcL5Yjv78xBKuWgUwlziZsCZ3o0QC+FFB9X75wf+JWr3p87ERauwlzq9V+Vy2Jltc0cwO3rI9Aw6
eaiCMAQeUSP5v5kC+jTfkWsgB9FtyGW7SZCu4sHciPV0H5g/I8s/Wt7Pzy9q/lZ/uqaLNmM1WSX4
eR3ZsERdxCRBM0S5L3Ln88P/0pb70/EvOoxqbHZdmTDSK0TFaSbxrve3mYxVUf8zFM5+KzGY30g9
SONm27MntmN0TIxj+aX97i+Vvz9dwUUPEoHyXOcd5BvSR5lg2MtjCh+kdEGSbb3egnWBy2R+NeCj
EMJ0rtmrUpldJts3xQ6o64CqAtqI3+v1KxdtywAiWBgzGN8Fwkrq76bwi/4iu+ufH+WlkLKhZ/A3
2K92kO8XJR67dOPgJa6BRpwpniGHZDsSIKw8Ejtj6p+Fb2WCUL3kiFN9ztlRpkB1Skhq7AWuClV6
gLeQZJS/p654Unx1qentUp3UbVB0biA8qSDEc8W8svLHvujs0Q/dNL0vJ8PuY9hwxaau9954nzWl
g7qRBSNWaq6qKLJTREUqGs2ld62YW5NoSkyzC30P868sH2Kxpb2Gtg1mQgOEMqJ7nUMIiifbKJ6Q
Ckk82GzbpkORW3RAgbSpQfIITV5oHgIC5QDjaMjTuZNge0K9mFUGyrYgq3iJA5LFGKAuAhpJAzM0
MA+NPmwEFUT/rNThmsneEl1IrOoEXbE8BvmmHj1bo0Uo04cYlHQdIcQVUxbkDWR6aaMW8QJBNziq
+XgXNblTtcEGOVaUtp4MhbQ93MTltqDFhtVS6L9Mw88s93cFRJ8yAD8NixGFFllZaf3eQq46x9eA
Edl+msJjFYbsxuTt7Kq9FLFWUscfYID30Bn9lbf0NQm1KYNHDfV1eIpU+ZDlP5W8XCfm6CTtzO7f
FsFtWE1PcU/yo8Mb1CWXktMuQnYcaHp1dtvFBzk+ABRF3MmLltb4qqSSO4rRjdG8W8GbKgdO0SMe
lxo0PiJqrXhRyaI9ZGuhuGmMwpmU4mdfZ+tGmKjZngx1B5AcumuzTxXFRc+EQl61UVVadHp6PUEm
7+EbVd2w7HOPBlKyh/D2y2HcD5InE2BBkOR45j7GNIjbmV6JkKIxRbSRjF0qHYPp0JA9VqN/pwkP
Y1TtrOzdCGDVaqkzKKU7witoe+uoBsq28ZXXUKEDAXDDEt+FToF7jK1WrSFbW2C0/hDB20JdrC2W
FvoaWapeR4b4xRzkg2GOfLGnlHHU8cp4PVlHR9fwPPiBI5hASALYcdNXCIcPYvkva7LfyjDUWjMZ
EaF+18R3KTbDWr23oLV+Hsk/qPHki43CmjKKFDKpXS6uIx/DvGH8qn78IG5dbBGGL4Uqnd1+N9SH
tjuzA3xx4A+mW7/gu7/dD91S8j4z6JS3yEN03oQyGCJymB1n4lfb27yJ/GFzuVTI1YwsqeNJ48HC
5CjiBg9BnXbZNkKyJIzuAnE1ZiZxJrQt1bQ/fxIfPOZLzdxskkRjnL9WFbwoxpwZwulDAuDzo39w
0y7Fcs04CNKp5Tn7mogT+W6QGwioiND1Pz4/wa9mxx/u2aVybuQ1IGk1hR1QH+dIvQmr8BgX6qvk
06THmjcksjbSm9ENlLfJMfUezYqSZHbCg3CHypLTFgiH+eM6LqhoxfzV0tNNA9+S4d2y6iQ3ipJd
Rjb9xRV/9JRnyOhvL5Koj77oFQOjRhiGesBYQc/3fXKOg6e+ePSHBpU1/2lCkktF9MOK0fQxBCTN
moXQg+oqoHbWkJHMXGSk9JIJbxEi8J9f20fL8mLaVXuRhLqcSS8R3CGbyEh/8PMja/PK/tNzuujq
lNTBUqvyJjRZdJ1q46pMfddq+o2sj6scWpogFYs6TxyE61H5QY0jy+8tCEISTW0/W5tRb0f6sxSB
pMyVLdOmhReASY3s3Hj1IyJ3fC5noRLampJEmoEnqAhDuEcLyq+R00IuzfLidW02rhI8xd5LrBUu
/Lh1Mcb3+TisY+DGSXitMMzPsFltrWfPU+3aWmUh0g/T8KoO6g2u0XQJlC/uykfL4yKSj7EV+CWS
/DspyWmCJPaAYDBmb0xy/8Kv/+ff/HXrf/8XP7/lxViFftBc/PjvQ/hW5XX+s/mv+c/+76/9/Y/+
fXzpIL7nl7/ztz/hyH+d2XlpXv72A7yysBlP7Xs13sBHT5pfh/ff8/k3/18//I/3X0e5HYv3f/3j
LW+zZj4aIprZP/76aPMDZsgMu/vP34//14fHl5S/O7y0FVqDWfjyP/7o/aVu/vUPQf2nqSgKqjTA
zk3JMOexb//+6yPJ+KeomyL0IEs1NNGakcVZXjXBv/4hG/9UJNVScKZg3CUpM2a0ztv5I0n9pyGL
/Lcs02lR+ecf/+fyrv97Ffz3M+F2/PXzf2Rtep2HWQPT5e/LUDMUSeIkpqlZuqJL8mWDV9YbK+/a
8BmMFkPHWYSpHbAy/u2e/OEkfw/8f50EvX1TUUVGFZeoHhWIpC8O/jNyAcE6Gxs6Q1htbcWC+eHn
Z/rj17F0voysW6ZizgHxt8DnaxPSTaP1JI1JXCyk3upumjGDLfn/expZUhXNVHVd1nlyF6eZrGyI
9FJ7VMouNd1MTNvbfAwY5X1+mr8j++f7xmksYNCqpGkABi4CmgzjwDRL5XEKGCZFmqc8+PR1F14r
Sw5zJvVg9MwtlDEpvvh+fzqxpsiippjzO3ipjvy/2TuPXrttRl3/lztXQJEiRU1X273FdrztieCq
Xqgu/frzLOfDPd47uTEyOIMD3EkCBI61JFEsby0YgCO5B8+qyuOD8quBuVMwaUFfxTtT0I/Qria/
X73M/WLDeVZ4//fc/ecta8UQiSxfDJ/LyxfYZI0nO397dhKdz7ulChCmzsQGADdDa4vLAcsAgaNL
HKKG13IgacC286/KOP46YKVvtOT5M2il+qG5/mkYmTVry62Vz2NOJ6xxyVvXekQOFtW/Ew6fbzcy
JKr4wpBlbtRrBdnsofIgauTZG0gziEftjlOxJvtoSZJfqIPUD7vPi0drmH74z9qGoTH2tV+hNp43
C0ce06oSnPFBlg6HOF74TizB3m+yDoodbLKIgr1cEfeHbFiI0jQVvpd+NRupZWYiX6QfZmwJdRPn
n+MwbjnqdEZ9IkSXpZBmC6IEttqR2Mw5oWiOE9/IRlbwJrHrd5nVeJuT0twoVxOVauOJAOpuq1Ky
COPe/2KlDZZjPm1ptAviXGEB8IuEfUmQTICGToUeGL5S/U2s/O2Ojd54m4HWL6dKFzYDyxtbwhlI
g73rPdI+n2zkpe+VKTjjo20VsMZ5QmpAkOfkQxS+mh5aZ0Z3CroZJRHuw4Kxbv3gjZnqCq+1DIb2
CHgXD/tq3opoL8qq+errMNfHkt3edBUHsnuLGF6AzLBzKkmPrbzwss2S/qqN21TsN1gHkuk6DbOs
tya7TJKENpF5jNeFmIRlnd6GFDSpmw1gizziIps+pl6dfu1ErWHpu0zCN2s/NPEnv7Mi+TwacPxt
0h7I+WgoBVqWzoJP+GYBmxUXwstTd+0GqVLxJrCIQgXxVr7ynpoRvRghIPFS9yThxKTUbsVjrDMU
O+AcXllG4JoqHgZSTNa27SZQiHYmi+fe2zQdVR/atsly9SS3oLXnSGtd9b/nojvj7mVeerF5MzdR
MywXUYdjCD5wJIKX829XOHHyg3yS2EgKnbbaTuS9Jk0wnQnQbbBvqzJxbDr2HslgPqkVYcbLP2df
pJDQHomjJBkdjExC9z6e0OgGFOyFY0tOlcNkEV9NrbFkfI1S6+FtuaxbsVDwUnXft06NbpdLYVy0
n5aha+PbSSX1uD5qmeXA6oVqFZEUVE/pmf7eSnh1/a5Pu7xxBw37qkhbcK1qD4HiUhjIs6R1V5Hr
FyQFg8MGm0aiEDfTFBtx0aus+z6vVD7uNM7Tuyg1NCw1fmXfKyIIW0gMU34jdVgm39ulG4P7fi3J
YOhc3IYPkoTRh8GWWXyxMOulf6w2BYL0bS3kRdgt1fZIZ9r0xLKgk4elTTzAMlfnH5ZmyEMcnsJq
2LJg83kYcl6a96n02/Ei3YxVt4OJU3OZzVE37bCPgZbnoGv5jV+n7tkgUIbS2Po6O2JZ8z2C2Til
k0e6hO3nJC2W4WQStWwHgtl9/miwCIjfaErG5HmO86lje1zH3ruVbD311t+mOH7IBiC8k12V0M85
XjL8/KYS6deoGpz50mdOTRZj3OqTYazHSjbvCSCLUAQufO4R2UrO4OaPhzwa7qZoqBADTlhYY0v4
bDfl79hWd+W4z7o0nN+uqqk1zAd1UNDLwpf61uuTjXeZJqA5fm4eV9siurDGwxlaz1P51GtTzMhA
BLMO6bukRPkYYsQxy3tkZevYSk5P7ZZCSHXlk08O4OMILDjslq6HJRvKNltYHGN9zpbN/O8QdWC3
fZanaLz6CXeOakOzklbrGwQF85TekRoY9LD1Y5FdtFnPCptVC3SQXAzV1qpc/ugXt57hKs3ngtkn
FjwiwzLUJ5klCSWYprdxEup3jbe5+hAkVZAcomZDeDflOKlO0ov1GQEcs3of6y7F2xOS7LrOymOa
z5dHP0i12keNV2R7Wo68mbSqBDejxR/9MKuAqd1fM/1HPUv0KMPYkRJPQ8gHIfPmy1iK6e2iZyjh
MJX5tzTYcOukfdZ/NJSF3LVOlwXwKYFHu3HEhk6uuV0/NLy+jnjAHJqTcnVkXqHfRB91VOOmrHF/
3mzrmT5JyPZ83899+mG1uvpM2FQLc9XV7vNQNR5JmBl5ye1SN9lFauR8X9M8Xl0VXiDI4lmI3Drk
ass+67DST5Nby3e+N6pPOZ58s5/sWuOCG1z2xi/K/mO6+MG7UXjzF2YogjaaMQMKZZkjiCMPO1ns
28maE1z7hvZiS8PvS7IAhm1cBiWYm1V8aEU3MwJLUnk50o7i900GiEymoYO3bdkrij19bqib7Bz7
xOSQWkO46hYVA8m4PhKqFiknWbY1AhR0ARItU50r5+9UUsz34N3zzcZedKUaIJDfx6wYbnGvzG9K
3gCxnSysNSGDoyzv+HTi+4ZoDxoMAnuuMog2eE+Fmxt82XakPW6skmTx5Hb5ouo2JDpqWgAml61I
vqx5WMvdEKVq3oWrx1woTTDkCNN0c1/2cQj3vs3t527WPf3r/sR74WRVfTIWt9KhMWwzTlSHIJiS
LqyR1oikaA/J1s7xBX8aUW1q+6k4FlUzksl3FpxVWU9khvPi4plPhr7ZOa7xVEoSzchTKYeZeFjZ
6t9VTwXl6cce+3/g0PrQfqvfDN23b8Pdp/Z/wdFVnhXb/++j69uxK6pvNVPLpxcn3h//25+HV2N+
Y71Ej8bWQISBPCN3f55dtfwt0CJEtCWNkFqdT0D/OboG8jcK4YwJOR+pyAbnX/Gfo6vSv7GjFpwp
tA7Ygep/c3J9CWjwt7OVVRyR/YDNHOvv+Qzz0x59ihNVl7qIyAglPHkOEGiiaPP36zxr2OZ0/Ff8
15/Xs5z1jDF+YNVrd6g0fVRHlSZ0s3ABooohRgnqJbH8xRHWf0mH/edC1ufcr4hmCV8fvmTubOOx
D2Z7uaxQN27sSyK4svB+SLLQv8sbD1WuCZOoIQQLqvC6LKJzDFEWB78CVV8ehPgtgU/0L49NBZZj
ymujTxBkVgbaECgntoJQSj95a3Jb31Trhp7wp+H3NyjBy0Pnj2tZXiSa2ZBqVvk6rmDpwtGNKylL
IBDebkIp/DiQjXuFxKd6z7kivYGxyh49OfVf/vnKr/zGf16aESu4Q+roiXp7OZZywTyE1SA6tiHO
5zIMEIH4piPJtMEf40+iXnaWvfX1FE/9Q8pzJmSJiP5+0XmFUNXEN6R0V+9+8bOAmn46DP/nZwEQ
hVpxRAQLePmz/LbOJy/Q0VGz9TwBnoSkx0P+2lXi3CTXDS3/Ep1Uh87Ia8flYti8+gb7vzmsAVPo
L17QX764wLdWBAHPyUZndOrlz6nR7s164AVhzuBkmBcOvWGWQ8mjm5znqyZJtvIX13wJ6Pz5CCzf
+hkC4Vt4HdsyVBDCcvO45uKG27JM1MHUCDv++Un/Zeix7z3jcEaKUJIv9Ap1qKKmtwgoNQFfbafu
R38a0qdWFDiMUCRWXxavKqKrSdZhe9kUVe9+1RsuXn/0TCpRFCmGXxQoYIHXI9BLHCUBfn9qF2EU
AFnhE8mtAGLkviv68dMkrfi4bFJ/dP6UvQsK4Xe3QF3O7eK+bT7Vqyq/lUlccv4k2pbyD5GN2ym1
AbGPcdZn6O2MQlBaEQwsH2ppyoc5d3N6TDBtvS2TSrh3qx3Mk5zR1KNqSuT3oI6W4cHrKwgOYzr0
THm3LIhvl8UJd7Scn/Q7Ma0dgZ/hUHbbpZcWfXc1kQaLvpB00YbM9HN6ewMMeZu1IXojbyxGoiPZ
DREUN5jhMS8y6iy8FaONAz1M97UUar5oZJ/GbLgaNi6XvdPGPLigbP9QbGNvw3Xh/RBiW7noc9WQ
G5DsRFOriBjG1gvrxyGtSVNqRDHjEen9gcgCX074MloCJ77Hgpt+M3WTHi430Zf9Y+r87Xu1tpJE
SF2lX5xIFjYyqeYY0MPtEqY9ZzO0nKoGHziCmXM/r4P8OAch+XJ1nG4fMzmwJwKSQOPERBJvp25u
hw9FgACQWaNi6wW4mn+YN29BvR0IEsCRDSiiQP0pksSTSs/emKwXkAqtSxBzOSZDlJgqi24EGUbD
jUwiBMOlhyb+xCaPCqHNE31w6FPlqgsTT4F32WrpnapKjuvdEM7Bnax6eba0tGfOIQ71uO+InLws
Q3BnytU0YcctCc/pOYUaL048pWmMSrOfl32Mz+R710Sp+L1nWjTXotLNgoLblekfXUg0+QepYjpi
9Gbm9DGF3MIGVnaV/r33Y5iUIZ1S8XlDgulR9NQ1NRqtLPZvNIHi0V0DxJ1BwAwChUDOyJjfjzy9
5SLRQzmRpDv3lozohrnB2zUZKpubbU4UWeQbLYtrTwplAMdS9sMUMEuiX8XoETPqhmCYCKIlyrQH
J5xLh2IhiKHovKy4Lii1oVtg8lJ9EKz2sHdelOvD0k+WMGYrW258W2mO0ZE8Hwj6dqCkUJfm7Nwp
/fimR1QR0WcC9oFKL8/e+uEY3GHDYzM+RoEmGUarhHadDGk+2YAmv4jdYv2DpcKBvLnG0I+URUtx
VpiU7p7TfFJz/ErHK6ZSj3vB510fVlcSvansVn7KVA+LFbmiQxS0lKV46Py0EQfpnwXFZrN8oWJY
v+X841MBODZjP0h8+cxwNcPtmqIUgRjzSDwtSOBPOASE9GowYfTTx0zVkgE+hXPyeakT5Lc6X2JN
IiVy9IvJzsWHKOSsdGQXtHgX0bKl+TGoWiN2a9BiAEySBvvfpmbaG5uB/oXzPEY+MDqC+CJJlNoO
oppXokvCZJGXZDObkyaYrNsXYU06Xj4OYGPZUDt8Mu5cH9en+QRMMmrPP5YY39d9XRSgH3Tgqb2Z
7NnaUc7gO0I3CZmoGWW6W5KR7yBHQkzaNhMzM6Fdp0NmtpgSktX5X0vAuqs527AS5EXg3zZb2n1M
cyyGNONYR5i2GrzvXjMl6By6dZ3vXQLqgCUHy8J9gjdIn+ZcTbdlwf7gWYNECSo+4piUjCrRJt9j
5QCIJLyzsig/VT9hB9OueFObxPvUV8Y+UJYyYT/Y/CnEmtfIEYEFLiWyl4PsD+tvuj/G0p4nsrho
mzdlMCEvZiqMy5t1s1SMDb6fr7dhXhIQFs1z83YrdadvJXoWiEhCyGKit32k8y0wdguW1+LFoFyK
d2PrKRpvp0DbBRg1JF0tKhT7np5KrPf1VMoVWU43QZolc3hRrsr7xrSMXjaME49SqVSqr3g+8P2x
VYa7RpTvI1MQaiJdM3JEEtSBqo9Mw/5wk1F1E192y0Zv30YJlbrCL4oGuE3DDn+WBHgnex0NV3Ex
e7qjRiaru3YvgbwwLZoWZ2EUNCq9VZj+viXCr1sSNAdkmF5SYPwwEXaOelDZeGt6R26ZnS1JnEFM
tE7HP0idLKlLqLQ7E7Oyzr97ui0HDJOJe4hC8Eei5yPQOQGKuHknSeQNDPE4lejoFlqt+pPOlnNc
ZkstXDW0ut/106q+VGIDuBjL0a6U5cUL6u4yxnSa2za8nOaWYO416vEh4ejjFos4j67qTYAsD3Uj
bxv2GzSk9U0mIJqJvHwIwxZn6xo7nb0ntKxrbl0AFHvfbEVaXCRl5HVo8MtpQz3QJH0tH0pvmdE4
tMyTgvIcvyoug0HN5966bgA+39FyJeVhoKompFNpmaXjaSZ5aA/aAcc9s1KgEw4U9NNN03XthotL
lChBkPKm47PSkrq2oJjUcJG1i7QXReFXV6RokixboZhdv6xhH9YPvkmonBtaD3w1CF2DyqsbYcSu
Fx+x1kObl4IcF4bt+65l3duDltTVVRZmpaQRJZ/fdKQKre+w8tXL3VS42HusZdY/hlNCu8nsfJVd
N5Wn7zw6lFbi2jOiGAi/zxLKkLzkO0mjlbvtGhORUbx0JBFsU1vm9N+IpP8Sy9nF5OQvaf/ctT2I
zBIREP9oXNA/wiFVKYlIWfw+C7wyvywpVOkPMeVxep86o4ivT/nk3zdJofVHGtUTjBWbv7E1zMzv
g7/wnJexi8MTTtqEloGitg9rF2Fp7smcYvpqI5TQKzh8/uB3a/mctnGYULvTM6fEcYyEHbtEARTG
nkjCtdgYnyX+aSolp8iN+zVsoy9Blk/vCAquDRmwkX3ky5efQ5IeaAD2yAnF47V+le20PUVtDlBK
0mz3JncpBR6ISd19Hhsy8NHgLeW3YGqwZ0QGTHEYy6S9nccMOY6YWJB2cku9z0TIs+ejMbRkF8Kd
+x/mejAFDs1q6PBXp+Iux3QNsO8FfUPbp+yoeqDtyjuk+GOiA04YHCutIBg2E1NPe5sOOZunSfie
ytuFbPTSWoTfqqDnzAWRhni2onNXemVtP05rSCdeXkWk73cZc8Hecx1GTx3FqU8SlmjzgxcW584X
prqZDCumGSw0P7R6Ns7KyyIPRI1vIxJgVdT2YRgtVPpHWdS83RIX1luwwG45IvQovvs28c9FMZA6
82S355xCG7fXLHnoUYm8pSTTJeeSPpGLdyYLO8qdVmgp1Jv+89YAV+2R8FFWwHI13CUbu7Np11Zz
2D1Fuhnai6mOCyro3GKG94yH3n4tApigD0I4OV6xd4woWOximkopYVsSSd9yHxAEDscZIbU39Lyv
l1mp0+YTW6Pmvs4jxZ+ZFKGhFb746M2UFibFXV1Yf9jrNRISp3odxxebneKACa2UGs9WyT47Yo2s
E/FNk3tanpIqpDEjH0oM+zrcaFkbp/mjtxXZeMrm8Zzf6+bqPmK7+tnLZDfiF1BFcUrXhbDazluL
dyEMojpEtLlYHEhBafea/WtzNEAYtOT5pQHOBBB9yAVSC8pSyWZElTsbxx+vWrpbvGApdhy7qE/V
OYrbYumjW3K7KVEVbkFY21E8qnaixkS46iIvLrKgKph+q0o9T2Wmw8PWBepj0vXeBxYbSsjrJS5n
Oow4huyLFjIthHUiVVpHMwBsn0VUaK09LtIqWVhNFFLYHBA/JG8elL5PITdzPL7OquVr4rxK7JMm
z/Upsh6lU2RU5RdrmdP80Kh16vY6LlmVC9H76E8lVkjQYBd+IZ9G0frU8pVfZG7oqT2JyoUFKtlC
cHlWs686a6LbIA6jeE+cN4irajDQUgZJLi3KMtyNYbYVLf7SARJ2Dv3hvVqTMDw1cEtUXhRZiF23
YjQ1WLu3YzI2/rcB3z78Ry3GBhNHHiEgHygN2GmDnP168LzgA2ifCi5jvmNS7sGztcy5A9/RPrPP
88h/HHUr5NEWJEXt4PnoaLItraIos/P0aq2n9bvfC6YaeK6FyyYuyi5UsMj3QxQu2NcGj87bfM3W
aL9VWXi7Nb4tTnkIg36taQniFD/7s7nLhrQMr6rBLryAIuglNnvRK4O9WxVUZgSu5cw0bFO9D2aq
td0mHKwLxWEVGimhAuia0COigItT+eXT0SLdPHvHjIOxgI4u0vdAIak90r7FIbZsyC7fuS6bzrH8
ffJJ5T5nzHGTRXgx1OP0YcoLMjhhhbbPiDym6MBQPcvU1nzByNJLHGFi21LqrAYBAqi6euwvJQ6B
8mulTVJ/EaVdyiujO6ERY5P8dpnmRsbHMmF3faq1SoMH5icz7XEx0Qo1DMX0n+TT/w9q/x/gyJ+g
nbPe66Ueq9k+VZ+Jx//2Uo/F//QnpB0I9FghHgRgTXAWcQ4D+hPSVuI3id4G7VAQ8i/kSv8X0vZ8
8RuolxUgNGdZSPATpk2ow2/WWF8KH/gGYQDg4b/QY51xnv8WafDXIIAVGuTcoO1ik/UKY6PbU3sc
IGYKdH3aZLxG35L9RbuG6WF4fno0fwO4vsTz/ryWj6cXyEkEVrxGvYqJc1Zfwt/YCFyTagk7Ubyw
qPQLCWYTbski+ZWw5iWc9+OSoHm+f+YFBG/gDMT9BNpzMqrynC90R30CrQ5q9Y51l2a/0Lr8zY2d
kXp4CTRySv5A2H+6CrhG4GINnZYmETn9Idju3oAtUtcha6thveu6/oVW629eHIi9iKDfQEgZDi/v
LC3LNtSgLaiz1oh687WK92W65XS1h2Ny8a/fHBcDiAA15CG+TrTC9OZ8WdiZbPy6vVd1pL8GzYyJ
0Jvo3Mi6KPrFUHkJkFrUDcDyBjBGM0z4fs6yrZ+eKANSTM25vmeaU/KAqM9JkVqPIyXjuY5uq9rc
pK4//vNdvh4s54siU+KKAdfU4tW3kA7x0tCNQb5PTiqLqGh37Mum/MVg+etVrBCwW9oECCqhXV7e
2uTaCrkJ7l2H1+E+C1t64frw8z/fyuvRARdmQovCC5Q2hNl/Ne4XRPUb5TbURmu/e8c2ZH0spMGn
44/V5b++VCg1H3QkQ/3X++kDluh81uuOnCYc2qiVKKXI1Do/qzkdt1+8ozMy/vN8xY1ZFGwWEjAM
mERePb05a1zV9DWtbUUWABgM7gNeq/F9UHjmYRs5M9It+EtB6esP/MdVYRE5SfFQg9eyOQQCzlFG
zVXBtp6ymCS63OJ/U+iVKDCsaYH454f6N4MEla7UvD4fBuRHkMBP43/JrbOiajBMxc4eIw79lxYI
+hef9d9f5SzFZX5E6HZ+2D9dJdPk2WYVoIaStNkN5wLUJVK/UpX+zcM7S4qhuqD0WOvky6uQeM+B
BWvmbu6ku2gKTcm8y8JrmYXuezrW7vGfn91f5w7YInmmhM835r/OxV878sma1p2VUNslT5lmXUyc
WNHG57byH3LbDYeh8/9VJt95xuIDCLDwBr5AxypffXE0a8iqq5eNQxwlZt2omxNO2egy9rbx3T/f
4F9e23mOkvAPOrT4KqG1X7w2ZwA/Sg4/IMeqv5u3hGCMGt/9v7wK5ChgtEK9edZxRudf8dPg2Dy0
KaQEqR118xhCPaQshxaV3pt/exlmKYhQRjkrdBS9uhnIZ8QvQ6F2q6HA1MwR+uZO9v/2ZuDYINrY
cLFAQ7yex+hPNxNJO4RFwCCPXO4d5BSn+55mlcM/38v5t76YnPhiIeyFPs+Eiqf38iqrhvGxiEHp
V7TedVds26MNgwWTR/+rMN2/jIEflzor6dlQSem/UoSjbs/WOa8DTqupovYSxiy4gumg0Oif7+k8
ob68Jw0f7KOQxjCg2Iq+vKdusmND6RcuKlhnnzl9HcJLTsS9R1/4SkXnINeCKm0XlmfVLB1lEFco
fU7//DP+er+ojfiyfA0xzer86tHyvaocNUIIZDEtyTXW80hcSFW1zS/u96/v0MgQbvSH0p7rvPqO
vZiOyk5H4a5cmpq6NRfutnGjPFu18u2/vicugK5F4opg3/hq+jWbr11XLVT8TVv7EHpBDdlr019s
FP/myQVRwCHj7L1grj/f8E9Df60TM5NzYEGL6+RIaBfk4QgN+8/3Er0ysFsfPUIozmQyO1t2Nq+t
EDrL8+1M6NDkmQ7LEYit6o9iTt3X0A5x98FDnghOEDr2p4SztICEHIzjILlI+iKtKbrqw+okF0du
b+d5HgEccvH8AwWJBfkpRbV9DfWk2nqHpLP7Bj3R5PsgDgD8VhjM7g003RSeYlbj7rjhlCW8zudA
3l2Lhc7LAEpDuTK77qMpHOj+JUhVo4luUuhSpMb4wu2Vk3mUPeXpEkwnmMDEKEJrpJue9BKvE3re
PAqOW12PhHqEGQZfv83HaRe2RUR3ek7nw8WqcpQjY963fwChiQvVTAQGOO6ufYhhNsIPaTev5Z3o
K2pGz3i43k+TicVerM0QXYKZ+fXjBpa3Xi09iuInLw4offJ7aMpb9ttrhS49HAkDq+e8pf+hnqul
3gW+jFlTC92Ex2GRmf696Zc4PaX9uclaIaUOnopKd9mhkLF7yn3EujuaEJgTNYzatit6NlewlrYl
bFD3sn6WSZyI62bQhXqHLCvdkj3a4az8RIShoQnL1krttkQRQeILdLQYha0bLrtgCit2t00T4mGf
k49FPtsEtewii0O1+Nk76mi87cpGrSfpCs5h4AF1G8Lx1tS8Q3pcrpfNZkuKs7tQfd/6aRGgvO1G
flgZNh1vDQlARw1BldLTHo/pUwJ+3OyrMK38g2mKkoL1ir/9KaUhB319ZaAJwK1oLU1Ls0BVjlU5
3BepMNF13cryESmQMm/XwPYrpvyg1jGTWTVH1RH5dI7SdRVlMoyHeenBrG2OhJogECWW/r7Lg6q7
mTNPq2ProUj+miFXuupQzsTocMueDjpzbq0Ghk2Bt2RmpDqhGQXeJtBpzD6jZ2hJOqlJQewQ36h2
UP1lYSKPnrk+boREa1m5JJyOiSujmUZJl4jpK/ZdMdwG1pX9t5FMoLbeo++MiM0MVuXfi4ow/eu+
TVJE/53x3SU/ov9SCPS21FqH2SNBiO671xvo7ajJBu8mmYHTaHLt66p5dD7BzgBevVLTly2Pc97q
2HmRdwUfa6bPYq5kfZGMUQkTAlFMBeG5toOaiJxEqSjvcsSUYksseZnGW666KStD2nQzlzwtpQpR
+w7RFN0tQ9r2F4TDN18tH9V0kWKhEl+qHuRqb7EX3AxbItbbcom9klo8xLFXKi18Enz4eOZDmerp
fphVktwsox3K323ZmODUVbmUhDA4J48+vAr132d1/S6OYmg0Py6m9ljkJoiOuBMre5HmcdVCABpW
sGU8F9p6a0SNpmli87Ag6/hjLRsxXYT8lQGpKx7Dvg9TIgJxkEzN5SAzlewHdYZBg7518d4CAheo
ZcLi2zYArNIxXOJnaasmoB13nOv5gy4CRzsCJ57okiLJSt20fZUEj2OU0LfaNOOY/Y7Ro26vDJqQ
7ULi7oRKl0kJOlwP0Xunh+xOtJGXHGWZN9+EP/bJXdq6lU9zCFDVF3HbtMc5CWz5xnWWnAtPNP75
BY3zpwB5O9qboknfwqSVEbBwGOWos2V9Xyz13O1H32brZZg0Kt/7fSA1JCMH/su5oN7wUPcpNhm0
Id1zE3r9+ZmV1RNFEGTbFUvp3Rdr4d4w8ZOqVSrkixdKTswaNVEc9MVUbfG2LVzr72Vil+4iQQTQ
nzZr8/ZhjQkQ4v0N0L59Rp4g7LZn7bHVwNX7ocaAQoplCwcM6NzFzwm7Go7ujUv9WxUNXnePHS+7
apgvgsvG16RqEBGW1R+GZERNUI9b9MGULJx7ae1svjsSkdCiY7Qdbij6w6wQr+ksD24kcYZ2EpF1
Bwttbag89HsKe2cBdM4iTiSaQEgwHgM5DuuJemB/I6ZoCKd92xOOvvOjM3ieiGbYrlO+Fv/Uebno
SRWul+HaTQmS7cW0uiKJuFckagpBuFZSlrl8NyDoTg8L0U7RtWApxxA+Vxx/F0Ah9ijUxLuTqgFu
joVsw89Ma07cmSZMTmOiA3QJk23FCQUM7GoaNkH4ccJDFO1RmInieh0TXLm8yQa8Ix0BJdp1405m
gH0aT4I1y/d6avR2jBBjkWbqA6Wty0wkcuxPhF1sbahKgsGoqgLJQy++33xo130bme5bA4XaHQPS
Bec9A8qwx4/UfEnsZ1fh0MJismvmQiengTXgY7Z285ucqAOMT57hUyzLziN+Nw79naQHEnVFGSbt
QQKS50hQJRz1Skk6ZpAGkvgUppOTh8ktBfWvU5h/l5Xsqv0Q+VAu/Vitn23r+omuZjXbY9E5wmM7
k1AhOQu/t4eo9fuRtulSlpeias9eHzlxXp2gcfejnOGPmXSjmBl5Mu/tUKf1VVbV3njs0x/17fUc
05zTZCu5fvVa703fkt3bSa+1p8ZguB9K7VGka/rgjxCGQe4qJEmU7iT4ug6KIHqxr0ii2g5h2wxP
6bYVIb8n1cSXFNg8di4kMhfJfgGfFJbwHLseQcqGIsU0z5Klj0++3iAnJ9eRtTdrp74ifTgb0WcF
rNWTLgkfxUqA3KGaHOmvG4vBobN5TafKRtssIWgNznDV+G8nG5GZ25TSXXeiy/F6eTnNOKambTlM
JopNkUVt9gS2sFg2SCWRWa5NYvKANSrCY+tCfP5ybWP3mMTCJQ9rWrbkNSakxCr6uqdpvsFEtKmj
x/ye7UNRN+ldgVhK4q+a8+WN3KqJ5mL0s/l9kAfbdFFgDSARS5AStavS1fg38VBExU3LXmJ4C1Up
K760LIiza6PGBL7PS/uA9vlGI1/dTpWX0ZLUuA3R0K1UuE2+dHQW021USRfiZ+lYSM1uwtAYYMPw
MKV8ZNuCSK/bemKSETDG5BF71XiZsSD2F5NJjL7MEg8fXVtWuPYSDodwoNA0pHY3VL7vA06Czw69
4XjdlRbnYV11PqhwE65PdkRkdsjGyC93OAez4tTFZlwPm8U5fgD46doDmy5FBqTLJY/f8QiOvBl9
PfSq7y/GYCifxH+xdybJcSPbtp3Ks9t+SIM7AAfQRSAiWIsUSRXswERRQl04amBGfxx/Yn+ByvuS
ZKZJJvutZ3Y72ZBSBAMBuPs5Z++1URCtCIgcQswSJ645g+tBh3Hb2u9b7D9nTpdb6U6yQl3EkWVn
O+LZYNJagDPZoequbQkqjvzx0xBL69NCbcvjBitFACfsNw6eWeb9YUyXPt7z/61y59o9udGxeqLX
rxRBy8uAvci09HVimy6cUH7zhgWQrRF+aGWQMGgyhiy7ilTprF5okY/0FOJ9J9LsU2QmrCCGgfAq
GCwOiSQxpTgBS5ENX1o29Wk3aANY9ChLmLptEU0fdebhJYsnOVVBIxp112VrURBdIwaEnkXeI1us
y9QkNjluyY+WXjueEOxakNGOg+nOMaSFeWY0HHK3u8W9VibhIXCFijneWWmSfZIyBVfrOeNsBZ5X
VCeqaiIweQXDmQClpPceaJxRhnaZFTrEeIJtOkn0+K3opYqDeGl4DTOddQA5ssHlTyy3/9ANS/KV
eCBapqsnfDOkZpu+V97SfFRYA0/sKOIshcKDaolaoO52sZF3F4vb8q4yWJ+3/aafwXlmRuYF4+CC
aVWUQ18mo3fxdNpzuZdxVqj9zBj/emala+79tNXEPydux6M0LLkbajTQuFhd0zi0BJgrRCVribqg
cqYhyOpK9rtRanY9oibWm6HKsMX6bKYXrjHG8VmSVca9VrFr3jeejKagbfPx3apt63qGboxiK7GN
99CBE2Ov0Hsc/GQYLrQ52kPQk3uAtAi52aNdxfX1OFAycsTOYRp1yKJAvA9JBGZMVHjv2A4QF0h7
yObTTFFo3NDzmL7Fuqq+F80I0LA0OnbP1MllG/piJmje9hTaNNNu525XReMiol2Odoky2F2qFYJk
01Ys0zw+ddadu6w2/mcDk0F7k5sGTr6gT/JhObgpzMB7FEQV+d2NXGLJGdtqJfLayih4K0kI6OAb
cgDib1wzcj+UaALukWOofg9q2YEf3Fjk3k6943yKu2y8sykFAQhShVqhWKsaV+GQLf0OC6vnHRZD
jOfzyqEdlNNKGcLbmvLQmRCrce9Ku0++tdpADNDUwMdn3Q1PmUb1uqt9dh2eU5RYqBw09lirBOQV
sGRU53gqkuRQ+p6HHq0qcVgUbccJeC2l9aEG/PRhzFi9WWwLszz6bjGcZFVl5XtdzOYVIjsQ6KXR
bNRsTupP8RDV/tH1kvxT4xQWstu+Kg4wapCioZ/3PznzYDTXMld4NANLWU7zOKQUcndIoGL/gXu7
iH1uTHrZJzNH7yCfB3WPLMPPw3pkCArz0e3TMLLKkQhoe13t89IdnDtbSYwHM0fBqmCd1r1/w+w/
yc4r1/DcUKHUsfdy7PAky1J/RUBps7apjMOK2w+RQ6EM3RxhqeBAXvc2qqlWN1QKI+aKE2daC8XY
PW2B9ot5vVsJK3uIFYKTAAa3+OQtjrqsFn7IDn4wW0U6qfEDqZdmx8thamfPE8fZgfYpplAPJ2cN
RJQeWkB7uOnBuKE5OeoOF1ygirH6SrT9ysrHlHZGo57haRx6GJVWVQ/zfkl8fIscQAEBTMRjfzGm
pE0vJqcW+CEWz22PjD+jKOCoMbxvuzKt2aa9+aoSHZRMWWvDZ5PX8/u1x9p8XCsUb1TPhpEeaftZ
fNTBg0wm1kmduO7kjPQiaDwHDkZWVMIQ9Dl2e4VyL8ZSxJ/Ie6ijMFVNA+fdKeWdUauS3PGRwy6k
aLWd3RDZnqfQpOcQjWP2gSPfwgE0YQ9FYOrw8uvJxWTd2hWwd6cXpRnkAO5gXQ52+9WtUQMHiPdR
U2cuEuDjzF7dhDyXm8hk9mOxN0hZiMMizsx8lw9p8UDqaIaFYSF4J1jNtbg3tLe+i7J4/taWeuUt
nxGMnU3NOD7xXMbWHruVCyt6gZt/NDkbG2fRJi0Nhn5NmE+PrShOvHboq6OHZ4pMAuENBI2o0TQf
SoCfeVBZ+FH2rdmvj7NGqxQOZUKKfLT5RHNjbT8DX2g5NI1pC5PfWvPFiC6NxZtleZssg837hfso
O04NR5Lhymww2YS5XkFt1Og92q80DrLywUTeJXZxKzqC2+OGNlWgM2r1u5xjHFTUZpLK+FRs0v5b
hooIj2BSreizgsQxi+59YRVbhqGaGbjofEqbSy9S0/dpzo1lt1RzzjotI6plN6deQd6TXuSrF31z
II1853A7fG5GP5Efx4jA6O/ZzOn7oFyO0IFQtRSnS9dk9S1iu0YfZYGA7Q52NrZ3VNXZxz7u31f5
4iFZGnuRQOEj0qJCT2dlRkVZ5CRh1DjyhPv80JXiQlftu6q2v1Pv5mHSuE9VIQH2+V63L73YPyp3
Ouu2I6fRiKNXzv0uF5O0v8bQSJPz/254laK8goyZtIaA9A715dpAEtvtERyBZFWNTc8wM7r+M20J
LOuLSwv2KLvJefffXj1HbbtxlpoSWGyABMscGRRlwzt/sMQtlZkAxTwkHE+XyeuuG79GXcVBK7//
eS/1bQvag0PCRAQfgBCmhe3xdce28keHJ1PB+eJu7yJalECUwJ12qBl/szlMYcjchRkS430ANm/B
Mg5+rn5zygYomfLLmG0wtPtl/s2RN1dhJGIy8mYsgqLmTfO+w2QD7TkzgsF22zOKoArGuW394ipv
jIx0oCUcfAp0DucMGuVb7lsXw017dsT4k1FEhzZn18FcYsOkdLt8uUp7G9qwa1JT5Mjs7j02vO8m
slv1i2HFP32BwsSRiofMRkzwZkg9OpEtDIMvkIMyavve9QEDdLDNtPHnuOI/yqt/SYtB8U/sxLgs
Xmqunv/3H5orgSGYoaLvI1bxBNNY7v8PzZVh/iGYz27WN54UFDvK+ctILMQf7CvMlxh2uZJ+OX/1
p5FY/SFQSil0G0xEeSUhI/2G5kqqbWj211ANOQvyD34+Y0BlYrvdfsGXM5nGXJk9ZOQM5bY6VhMk
U5dZ3nI5DLXC4OP67foFEOOC1Kb0xUXSzRlmptRPrgwpyu8AENCwWoWKruNyjj5k6M8eEmwD91C5
EnMv5WBhT6P+ZymMaR/vCbnvv4A60ha9AIMukinBtFFeaJP+jzMinO8NvPudn/Quhnm3Ai5t2/U1
1ON2OJG6NUnNMLT1WUydvXytoqUVH8WQRcmRc6SfHOHVJWQJI+E89VeNXHfKhNL3lWhqH6RKLNS9
Zcg83zccUGhQ5xPM26LO6U27yCuyXVU3wtq7U4Ocya0TYzhVzGiaY6b9WhxmBUnjfWc3UNr7eE6Q
PRk2gRpxXF7GqNAxp7mc5uj8LJ4KkN+3j0YGxvvgqT4bANrW+bvasa3j1Llpej3ChUniHQ2tttj7
Pe6q9cAhblzetUO3sFNZrmp3vV4RZJI7nmKw0bkDUTttqmhna3e4KwRy2B02D88/wGo1offJuhy7
pzqirOUYppp7hzPlVVrN6eAcuiRFm7wSPjDcMGgVT36cooIzyWT5bsNmPx9LFwdC1trTXvfIpcl2
yqf60Iy4vkjWiZ8oDP0FgTbF/N4HF5KiUSoEJQN9YnBGVdbeejmSqqMT++MStrqOoK6neZRDyfbX
5NSPnBXgZpbpix4E0hjE44bk1GaOV85Zovj7gFeF5kXe8xTgH4janXIMIPsKWW8HkGbVT3jWuuQ4
+WypQddnKdNuAl2APJgdQKZOd/59hh+PqAcig3HEMQsJVoCoKuSMEH1CADjSiSgy+wsAu3M8aVVz
5I20RzyNQ36rxw203OV2rnfMLWnA545bXPmcSD9KDxTgeV6MmBBGh4TWQFqTe0+nB2LDRHe3A9ri
JssOh3L5pLTqxlCuclnDDvcyTh+vjYt9r8jGWlOdfltTDHs70DP1jUzL1MJ4t9aPhRdP53GS+Pk+
oiVThgyOepx/uqiIApL9I0InG4huUrrfJOOl7nRBhf+ITzK55kBZQsmmnsR5kluETsjEwF00Ngo8
sTsOcxxkW5VE01XFp2MepzglzSrLGCCl9J8FoZnGLskr452sOC2HPp4VovCwIZ1ivxwPRdwyRIJm
Qx9pcy5OBBstgIqt3iRteaAfTxiiKh4s38g/G30PoX9Ocxil4KnbRxxWyBNsZk9hZmKG5ASEJv/E
q+VY0lWaK5TQqST8ZhV4A7ApSnVrZTbTSbU2/WO7ej6bKQ4xcVj9qMWZN2KV4DO4ztGbTPTv2AEE
BqCoxxQFeNO473VEp3Ea0+hbYbq0q5mQxi3oZhOQcyWsHoh8NZc3uFiTS/y2RkWUVJF9m/Fp3ScF
7YOAww93r2/K8n2Mf4EkL3BwxzWTI4l5rVlgVEj0A08MnkAzz736pGJF8fnIUXPmdiWZdNYcq3vp
078L1toDymI7Ff4AGgzGuT1GzjfMthaFRzyqi5oGEuYiFJYySLuEqTn4nrY7cVeXWJ7aHceBBbW1
j5WfFCOd2zk5Fpg181NVW9gInre1/+zw/+KIxGFtO3P+ZJsfqsf/Ou2KL9VT93K7/+vf/tjzHecP
EIwW4/JnLbXy0G382PP5G7Z1QJA2YAmXohaBxL+pl+oPLM6mjTgIdasrNpnknzs+Kmt01y7FHaLQ
7UjwWzv+Jhp5sd8jJuWgYXHuoPPNcPf55PpCgyEk5B3tDHbomtQsg43RrE4+ZVb+WA4Jb1Et5gOh
fC9u1PWPH/8StflGkbFJWFGIKU4yqAikRE7++pTBH6Tg3fAci4bntvdch7Sw4gybRHk22imJJzVS
AmUds7K4jp2EpbAs03OCy++zCuS8bzqAyqvM/nE8/s8T/S905i++o7+5Bd7/3/8zsJm8wt88/5P/
eYYpYaj+cKSAaOWk+uIZ5tkVSqH4htpIgfM/z7AhcRhsCj28AnKTn21U1z8fYg6Df4DOgBhqoZXl
sGlZv3NutbbC86/HGPKKsBXd/M14sImw5CY1evEYS2/tVdZFbVi5eWJcuRPnk50H2M8IkWgo94C+
XsRsL2A8YTxx5gwiCdMJ055tsx1UatV7K/Kz9WiM9UxxtlZ+dypmCQts1D2xdVhqMAg0uP7swNMQ
sQgz8go37HBYgANrE3nNiJo9Ykh8GoC2WLClidJtn2Ibo9quRMfxvs+zpg3tltYkCm6/UyHusu7E
jidr2CEh+tQNqv4aG6lL+7mtn35/wf7fx27iu/zpKgyx48vLBZjV8d8eFwonZ4OJ8FgoC3LP9gT+
WHvdPxzKcFT1JiAXFiTqoD+XXou/2koskyLIQTG5aY//fGo3YwxeSVAHPGiK6ui3gMNbKfXXM8tu
YKFgtTbFvYn20/ffLIIZvMHZXGhSUviVD0U2JWernWJbjkDp0ycowqVd52u3MnlMjbY7vrhP/7AI
v24FbJffKjyEumxLjmM6287w4pVBiAP2rbA5U2slrupqHR7TLppvOaa2v9V14FLoxDfTBFp8yP3s
Nq8vVaITm7vJrQKryoq7meY0uVokvmlBCO7PP9Xfbio0LT4VPSoaVR7+odeXwoQ2t+3sc3J1mHL2
NI+MIPdH6GnJivB55ZJ3MBNKQWJP4n/rpm75ZbdnW2xefbF8SpNnTjC+5cHbCvmXd7ZLBxQYIMeC
NRqz+mTypwSMRFUMTuitqe1v9sL20C7Neta5S/HZiW1pBqOVQ3SBcpEdGDCsT2rCY7dH6MIM7ef3
6O+/H8Yq3DIujmJ3k0a+/v3SxSsAWhJ8Urlrd7kJw86MUpe/kJ0/J2O8vg0uIzoeXpZk5eOMeH0Z
RkeNr0WSBzmxqsCScUo7gTWujA0d4kc+uyiF35WD0eGuryDKHs0RkzjeztJ+moj6S27SViY39JJH
RhpUX8ae0XNb0M/OzNusq4k+G/jR6W6qC/ewrnFHABezq8CdENkc23xBzbYkFqgbTWnz9ed3kY3t
1bfMeYkJhqOEQ9q0bb/1p7EnlQsvGVTAASOwQrx20LxuwYRjd9/1yfQL88Az4/rl/eSCPtW9g2uZ
lwjwz+v7SRU3TF4NnUCQTWHDlKTGVOEYkWcW5Q9e1N7WnkNTgnFPbX+eTAg1HvwL8goqVV3G200E
lHj687vAYvj2LvjcAxxDdISF9xZV5lL8Uoajwk8gH902rGT7Mlq+rV3unaNVRVulu2L382u+fX6l
cmnXcsntDedtf/N+rWNSzbHtk89MQXWaSDM/kOUxXv7+VXA6ciFOPPgn3lxlSB2vyyQzQl0gX7Sm
ntx1gMG/uH//9FnYBWy+WAsrg/NmE1hmG/xEtV1lLOJT4fQqrJlx/lYgGkJgQHIb79rG1CURObx5
dIAF4ZFoa17FVH8BCT09CN3aT7+4Yc+pLK+eUOwLXEbQiWStN8X2YV9sKbNQXS1GhCsMzSpkW5OT
n6h09ZtvShSIiaEufeziuTBPYttGYVvAonb2sSBTO9RTU0xXQ2/V8spJU6ZFg4ly9uq5xXECqBkY
+Lz2tT4FaIRyM4NwQbdm7uiApZ1bODflOOviHJoXZN8YMnJ9ZQ96ac6SyEGazaxPrLuR1A2STS2k
SiF2Syp8N6lstAHxiHixaMwyRLSbncQ5zsGjJpW8pl3kuxofgzPmYRtn82PvCDgGbT9VFeRTxqa8
WM0Uv2vG2DqZl3YuPqK4XdxdvykPL4CQDev7wcKxfR/VCSma49D2637yRfvVn0F3HNq2XL2dyRm2
PIEHAm4jB+E7htViTnagXebFYV/LxgjbsVvKg4bYEh8Xe20/mo0xluFgRnF/KJlZkQna5ghQW88b
zqIVFkaYV0xlcfV30XIJo0gn4STnegkdYC8dEeYiufPUiie8dxJfHBCXKi8Q9hKBkMok8emyH3Ck
RHXLjBQdjcH2jc5Q7EHrDPGuG4V1QmvFbA9Q72rrlAkK9yfviM32ctfg33Sx+VADlqDHmtpDFDRY
rRCOo68lEavZ7qBTIHveL8qJb/p5ZstL2bOvFmQuzLu4pVtzqveAjtULuqAVQf/neWnyb+1kjR2q
rwz8JYHo4r4dWx6Cwrbfi34RxHTNDcPOPBIKUV0+lvMRplWz7Gk+rh9zmS7m5Qy7ot8jzjB9wrPm
6rDYQCNOZccifCa9pWfu2lp5cW2MnW4PIpc5aaYgMzQHjMH4JFq/XvZGo0uN0qotP3vWWD5GaQLx
iDNpml4ueobM5GZ4OK9EverP5jwWXghPvktPINaSttqZpX4CET8grZHpeMJQHMhLrNVa7yawbKcA
miryVwR0mB3PEiKFyDYE7UaPRhk1SgHZCyQbFjJE25tmO52tR6euPWOf9L1vBnNpJPh+3VkU543I
kS262ZSdTbDGHvXCrrWr15jpfaNsOsYzAoYc2oMBZCoCF5LvUrSbXxYXcc6JgsbV7svFkI/eDKZi
1xG4CaSknA07jM2yvypxObinDWDx9iyL9DJeO4Xv8KaYE9GX6NYiRIuIfmdyYwqBmWEk0PSA9FKl
+xjd+7Rz0MzQuF6Rz12RzgDVgFig1b0exk5+VoZumuuoW+LoXvSdk54ZyPlO41Iifxjo427Z1WOF
lyqfpSIcMKFGizEqfM6mzuh2+Yj6K4xmVxBE53fVw+Kn042VFIkkCTzCF7InBsQBd0Vic3awu16p
fTM2aMN0veTrMUFRArcsX/viKGFmkhkVC2R4rTm61gk4wBVJEnTtU9j3eXWxOlugCGMc4kM9D+Ef
eaQxIoeZdPthb6FeONdNN0rUYaVPbMAwViCGC7I2kT0Se4e01l6vpTeAi/Gktp/MzIrE0Z6XNCFI
eU4+EmpTm7sGUNZTavXupawtwletxmQfHmY/2wsKWuKqM685Z0Cv7viVosso67waXXwlIzJ9is4K
UUtqICstPGczazclC+3IW9R+9qmBBwDCslnYl3njVlOgI7fEscBMPA7TAtbSzkwb/0wS/tZe0jLg
NARvv7VOpdlEt5Cl+MRjacUMGAZxZdirq09Lr16mHRJwwpWl7Q/rMS/8tQmZkE76eoz6VZ06jMfj
HeovH/e6ovkflGCuvrSOt5ybRASnO7vOXYFCJCk+iBmo1L5htTquKYTDoACrpg8ps/oBmFtZ7mIr
IunLXcW7FdgzPVTD6Sa0eOxrQQxPI0wGW5zxbpbWBVYH47zSkyS5wfGbm6LUMj80VcvEJAb1WexW
VxYAubGoEtbuZWj7sJMY33kXuk+ocdSXukFuTBq2BpwP9YtsArD7PQ31pEHR6nqRhj4/xwsy6Nyg
HGxU7OO58eHDBHPjOg++nQsJNojxBs7Nsc8Cp0v6itFVaVyjEiQO0SQ/g3QFrvkVqFMXHbRdp8AZ
18QjYTotiefEkjPJfW9ZMe29xa3OwFqCESJ2WuOGqJXxLo5KqFnlsNS3kUrxAyArQI/OIp/e5UjA
7n2G/WCmGLhAItLkalJNYRKz8GFWxzVhZt15Y2KfYsspPyyc4EhGjDuHoMK5QoWq0sjCWWXEHkkO
KBoYKkbdhcFLrYM0d5trxh8TJ8ZolPdFlPQesubS+7z2urlxjKK6r/MO1mQuE+nsEPI20ImAu4yk
Eqhl2SP3tLwbF87WfCKGGZbaMi2tcdxuCONKt57Okk77Y5ign8lZX/T0tWQGzzehTPKmy8hoSr4D
DRG8yZzVCsoKqb3qVRWUYzl6XNNnGZECQvoJkKGcbWrg8SXlEgzTgN9we638dPtWgfaWV8QOVGlI
kMaMpBoYAQHnRUsj6jA3phtfM/eo5luDgV/R7vCw9e5ZzZ+hEV0Eni/01CgCebQKFS9EdeF/wQfW
1Q6dgRrUJKssovzvQ4IXNgTj6FXlvstTpcrw+WD3n64ok3xq3580l75U69tEq+d/8qMrCkGFxgYy
GBJr6O4rOvF/dpekT8/fc+igUhax0PkIBv5sLzHoJ9AHuAptKRqqzPw3zsK/26I0rFzCpyjMbUn1
xg/5nbbo6+Lih96EbqhiTOBjgHxbXDBgJTsInFsQmXPOFM3XBJ9piqdfNF1el8LbdcB8sJz7KGno
6W7BXi/P/eiAVm92Bo7sqFmQFVftBxNd2we0kfXHXMM7evEt/EPr6u+fyxUWN5wRAu5RetKvr4eW
1q+f+XrJIt191eiGVstQ/GJK8U+fitYc5T3UaZKt+A5ffqqks/wSoUYWpJxzbpxOVzAiZZq8yz3W
OuhZFAs//1yvW3Lcx62xyEOzPTBQns03V8zJwfB0S2Mms1ngIXmSpZEw5CQRA8Xgyf/fxd7cRG3C
mAPLRd6w8OA3FBwY7vPYMtOQw6r+3W+MMQ+dU7pA5LVtJfWbe9mbJijBEWlIo42bjNNDCEH79/qM
z/cPsc3WhWCgQEfzTfNPQMjuJQDBwCOs/jznHEQTyEU74kj7t3oQf15quxYwE9rEb0kHgiJt2OxG
ATWkON1w4Dte6ukXL9bfHnRuGzW7yYLBFAHw0uvbVpSDUyzLQlxvY4tjPiC9EJxHf9GpY9bysonz
48M4Cs2RR0ecPu2bb0caVBAmEvcgj0mODFv0ssjdvaZJepih44Ckdu1HWoWjo7/EWMSWC4DgWhxn
3SSkNFEEt3dy5m0n4wVa7yGaByJp0rEqLpdKeGMg+mgQFG8eUcL93CvnqBS66h0rUgu22zVrklgm
EX+fOogiYW+tNbqPMfO/qMIlhGatrJT8ji1gyc9MrU9Toq68sBpq93OMomn4RYt0+8R/dTJ+3BEe
VJMvmD45HP7XN57VIMZNu9kclpzTirMoE7F0XdwQWpi/VyMMZhKoBSxZ7MVoklP/F+lv//DNWy5S
S5sBmbM9YK9/gb4bIW3RPwlm0yAubKIMNq3J+MVT/A8LDqBzqg5eTouZx5sFJ0ZDPromgm9MxstO
jtI5R60xhhyH1NefLzd/W023xtMPZhL9S2Vvz+CL3hDuiD51HEoZO2+rJ3cekfeAgFsbzEFWeout
WTq/1fV6/hJtHP8Uu7bNsMV5cw+NZk7r1OOSUIL5iHhhD2nqLb/YJt5+U0hUbdq/KOZg8zPNf3MV
gNFtSkD09o6SyxUOTtpRCbsgNH+xO/z9QlDD2BW2DYnWJ3S1V3ewzemuJUYGRZTYpTPoyCJw7W6+
/fn39E9XgTPBQ+8xRiWc5PVV6rnSCT5idF0+3qJh2DTRHrqo374KAKGtb85VUB28WdjKSSAskwif
l0mV5JbjSVrHwvhFy3y79S/fYoZ4ePzg8wrYTPznzR2DmED8VEor0u/W5gY0cBkag1yeRPkkt+IK
n83+55/LUX+7f5zbPJMD1/Nl1VvaTjWr2JmoToOpbGmUAbBHsJg8uzG9RqTVqTf46iORVbj1wB2U
tEGeizk63vq4Prs7xbPTM2H7GvYjjTUvxMyEGzRrN2coidu4RLsp68ddu5lHwabiIxXPntK8bvPv
q54KOxxV38rQe3agKmvFZelbPX4vhVm3OMPenVBkP7tXhYXbC7SYRNlVrESqVyseut1iWdOt48/2
Q9zxBR0wh+FtJFgBCR0wpukEYxHO2brHx7ernh21BTOrb8uzz9aYNs9t9Oy/xW2GF9cXmy8XXRge
3fnZr9tERfKp8Ohx7QXAXqAZCJ/rsNCixbvqJSUg6WcH8CIn3MB+SwLiGUaDyd8VFfvYQ0HLOd/V
z05i2r+ORgyGmWhIo9a89FabKXqDNvTeNzGTgHed7JhiDbxOjeVDoB8pwrhSw3pmPhuhNcx+96NM
thp9jmbWXHetIBOni3CaY0IbAAtnMU/0Tsqu3NnAG4ifGZcpKoJuqrwulAMuJ6wDLb7Z2h9n9yQG
FoAzq6ksEqagI4WGN6pHGp/J9MGoy+iLi0GyR8/Gqx2Aclre+4UynuZcuHMA2VXfjUNmG48Q5tc7
KE8Sh3mniRuslZhu8QqM8WmTTehl0I2W6x4Mgsb95lVgOEjyEJ9wqScPdMfMetf4svmsY6ZxeGJ6
t4vDbMLycrBl3iQ7XblENxuynGxcJXPs0ViiIUb6FI5NQqDHZaQTNhjjQ1+NZvMAwrS396TDwfLA
0oe6c1gbazkYeNdJc+hGyziQN0cTr+xWLHOYdDN5tHEhAjsyDffBoIs8IPOhmYsuNt6czrllvS+A
cCgaVUr3T3ZqyOW8KyPLOPUcnSIh3GgXO8M3e1xdOl+vue8i+yjZ5MyvuC+L/h71UNedDDQnsh09
80qES7S4hH1XEVLPscluS2NJrdNqabixlV/o8bRcotyGtTzG5sExJ8wneslLWiBd2rjfyegrc+4Z
jrevzBpm4wotaOYGMqXLdobysM8u9DDEYkcwxNg80mIss5jE8GHV5OipZD1xeOObJ202KQP/eGoJ
phlW3HQBdq/mZmFGXO2xvxnAbdUCy2B0EhonOdhglFD4jwQ2W+RZIXxmfS9kbBPGWOAHOUfo6NFR
91c33jtWansBXBDOwDWpdeUl8xrZXSYplJpq79tQcOxjZ5WTcsKOohbbBkGzdO12/khK5D5FiVyF
3Ok8P/Ntv8zCmHIPn2e/1g/LGMvTMqMPcc2Sk3QHiRspWYIqaZxeI6glW+9z51pD339r04FCBn+8
k23cl1n5sZefJFi+1/xD5uWCac40p+/GETZEAKzGXolYd0UWx/4ef7meQDrKNgGevyrgxMFcEP1A
DBq+UrdpcaA1jfTv/Bh1GbbqYd4Gr73+MHujZoZczrGDnNIqKgDBBTDPCc8T7tzSNtqdTZkAYcaw
cNTYTstJ1U9akDedMMxp5zG4kCdG7zs4p4AqDE/TiuB4Z40YF8/7fGuMVZxSkSvPYxxd2jHn1H2T
p4uzaxCtl2G6ljrBqpWZ9slMBGC6N8cuuzLmmi0btrEDEJhsBHrDHtx4GsoefSc5Wf51YZMOF+pe
8NtnnFqgHmC1uu1nx5vemyqmjEE6reejciLmvIO0e9ZpOBXEAMLNvzEKc43OGvz+DS9KE19nqijf
pRkvAafpKL3lZ0DnnwYc52Hepl1+XjMuo6pYAJ0GsFgnbwcjKxGna2cyCUEj791yp2QZWCTgfaph
Lkc7sjCKbz04pBTSj6RLXqwRQVwsOlV6ZtVe9IjhcRnChkrCCqzMVQa4B6N5NOTgZuD8kvzOElk/
HOZ01OZpL4QGf8Ig+dLYAu+OfZfGI9WIF20vS+kXB5dV5UPv9mYT0paWdzPjhSpsxIiquNUxpUQH
kV/s12VVX4gdYLJXmnKzWBuyfijrXmDAs8SWUwqoMZAdlVDAbIrV2hVi/bDZHK2D7JOEICfVT+e8
HODYM7NqLu2MGU7QDuZAsAdRfCDxgQbgLG+8LT2+hQcTWL0T38NWcpxdiWZD78y5tpNvKfLl9p5f
06lP23J0QS3kRuaQY72o5rwvTXc4J5cOpkQpXF3sBxIDYDqQ+Rc92PyzIWSo4DanohPwq9rWW8Gj
qMFmmJoQFLDLtCnjW5qdTrLHU+vh9G0l0jdA3Ll52eUGA750VJaHfZbpFQ8obsczDOO1uzMbhk37
WmpjOPp0VEyg1gAkT5cMMuFFlcNVOfdYeNL9LGEh7Wu0zs4DIbG5jTFyhIR6WrbsyQek00v6Acwb
AQMA/vnvpEsnumrwwREvaeVVa174nasxRyCo7mAyxChgHqOkVmTDZtGARAEGfslYONEzwG5wcSdr
J+iBYh2R4HtYW8QJ/avkvs3jSPOtqgmiR+dF9b5IM8MOSKbFKpDGS8qSCiC7D1Zg63gSbYWb0wDT
0p1l6KYrzLbSp90/pDEsAKQRbKicnay71ITGzUS5wniCuVuKk8q2fURExrgi35POIE+zyfS4u0Y+
jeD2p+no1RZraKqpBveVytnDKJIhlBR0gYEbAC+qgnTmULYkBppVopgmh4Euiqs2daJsT18Zv/y8
sm8dh7zOoI7Pbv19YZkl3SxN4nt0hy3PJCtFdO5ZbktcTKRzYvdM/CshO52PtoMkYGa10Lh2kygj
OxSEkt8nppiscLU6pwt6opjTfbMM2/0ttPGhLFfeEa8ocD9mTmGsB/aGtd0V0KKOdtvrCysGerD3
k2XEfjDNm0CRqfaHoSOSF2e5p2Arteq7x5dGJLNm9IuBAVzYfoxkhOAnomkwf4d173yODFONd3NC
nB2m1v/H3nk0SW6lV/uvKGYPBrxR6NMCCaQ3leWrNohyDX/h7a//HtSQ0rBJcTR7bRjRXd2dzEzg
4t7znvMc9p8riT6aye1DY+E7sPV7oirB+IgNuRTHtOxY5WdZMB3EODpOe20QnYpLSEo3BU10nZsb
sWhWRKZshHwwSziByiXeUWe0NuHMx/XVjLFMhwG1udQSGB37z7FW8zWVFowbgqDQ7nCDavUuBByH
b7/GqullNO8pa5p1CCk1/WwYbtvgIXQLahJ4IQgW95mZgAawgiHZVGEwozCxosqrgkkgvlCDKhlf
/eaOWAJdh4bghUdiLGiSkXh35ms0ltLrtcBL5nikB6vQQJqYbUF3c7SATkgswzyR2tH5fhBTV5AS
clJ5PzpiXQ3LYHQ5E8BOQY3RPrtvoorAyUdu9Zu00nRF+Vx/81fMbxZL/M1lie1agIUzZ3gtyje7
heM/HBdh2c2107jIPbVfSC+wuZTEy74JMD3XJBi2BQxTUiMChWnBxfScbey10SwUmZbGVIgyC1zm
r49S2s+KAQcpom0cDumZxE/yB5M4kfNBmaEbSC2bnj0B2TjCIxEE01GXsDZt8e86Ac3cgQ6YJh4q
+tfTebqZlXYsXOqhinQ94XmevEhkMymQMcfqq5tYzm8yfGviVu8bpjrEXYx5bYdSou7CPlFf2kIS
vT+PrIZXjtphvMonEZNTodL1BcZgZN0rs6XtjFaYlkeSPnzU1WR8BBgTOJcpixV5Q+4rNDdSEEiO
i5Bk0ppTD0D1//oz+uNHBIcXajkPK9SiP3KhK1pUQmHAVoAt8iDR7rTFw6ymroFF7iHTp+7+r1/w
Z8EIH7dq2xqCv73EBZaJxz+qOD2duHI6MRDDxJN9zHDBPA4d7JOLuVX+iUbwJ6+F7wqPFzlVXlD/
SZxKTa1vMx3yn1HL9OFVwl5nmPx2s5mKf3Js/+OhHYCyzZvDrInc+jPvkpruGEwH+bLALp+dOJ1O
kx3X/+Sz++OLmLIKtYudwzL5sZaf/6MCVjl5ZfZ4y2m/S37AgItu6rwcdn/9Df3ZqwCUZSjFPUPe
/advKLdrjjYcclx4Xv1WiUkCKrLIN3/9Kj8lOBCiwCou8FX8ww7efuunl8E4nTpGQw/28iUVPshI
KBEgxcwCulRtSCDE5Ka6aaiush7MkbrJu4Sj3OxzZCfyoU6Trh55MlXmbuqUydpFCk1WKwwFo+P9
9f/rn30ieNKod8Rfx39++tw1AEw6h2k+d6u91Qh57hqpsP7JNOVPX0QlqIOOipL+swqoEClQ23JC
zWw4hrCvLWvbm0rYCf9Emf7DXaEhzXGVMmhj6EaM+PdXUSosGFptWNEb0LZrqBuwPuPKllazPlS/
tmd8jP8efhV/Mmj744sx4FxGbcsIQmak/vsXi+YO4cqAAoKABLo0wzlD1ddjrVK399df0h+kOtYv
3UKpA5BFF8XPC4tKOVfMSKqDzx52rk574I6nWXKJoyI84UZw3LZz5H/1tl8WTWy1qOzLCOdnh3KI
D0BtbIYHoMZhZ8V5sVZ1rubvt/Z/4/O/oQ//w7f8h1ARzM00Fm//tn5rfh+IX/7a30folGcz/0Zr
JsrG4+sbTP1rIN74hSsPRwWgqe+n2zKc+HWGrhi/yJhlQSFr2E35S/zo1wm68wsTdQZlMrkOLKhL
5uhfyMMT+Vhm1/+tIX/3ojB8Y0OO55pIgfHT6pGl7Km6CqoYJvOV0vbVjCXV0b5ayYrcHtuxq88i
wgTlmJu8T9UXEVLg3kdbCRz3SmU5o9oLsx7YRd+xEhrgcOG59Cd1qB4OUKwABSXMUr+m6X4NNTHe
luzaXE7augudWPbaJmGupj/UgGKmoQI/qEYxFGOr2naNQ2ddk9xF0rwBANuXXhAGl7gYiYjTtykD
C6pJT2PyVympRZi92FCuADJJ0gLWyATfYXtb4+zzyim4Mmt8CkTvJRLm1cpa51EwrE0lCJ+cOBAr
xRLHSYlML09nYvSzSacm1NkNlXlEmCnm9mbqr7BJ42gK5OYh7xPjMrSqtss0OXeBBP7IM8vxg2po
bmR0vx9Mzl5xWGaEoZXMa4o02QErBarCi14Sp9MPwh7SK0kWZZdjJVthYusfYosqB/pbRyqUAAGj
HhuGcatjh1rRUHYt44Gl13xF0lI+4RNY2PiSMR88Iv/yFYNnH3pVowdHWx1LhVfV51PVztoJf4Mo
QEwmJoVggf0DYKfhRxFWH99oLWA5TpmHL4XdYBLURrW5CVPVesqqQLOx97D1LKosP2vcFRFeSDou
aMXUdg3iDU/CeRSnuLZ+OG1GMh109AzrqR2m3YSvYkMvhjmRLm85u2xAlxEIWyXCNlcct0BdamKg
3qpLlN4b0EOe1US3x/emCQNPair5UuZaA36A2krlnr5e+Qyf+ArbVvfzWeFUaGZQ51BgTdKWtPny
2VXpsYhZ1ItEE3S5ZiM9hTiNLr3DtxGlcemHbQyqqC7PGPHZ4YFsGM+IRXAaqnzaz6H1aOHlTPex
qotNoejbvijB0CD1rkOhvuZZ5FHuKq/acY6f4gBi8FwIGug4W5WysalmQ/MC1YK2HMx0BTLTmmYV
8+eSjr6Wsg5krRPnYNCPVDwfk9SCGADpup2erSqhXy73Qzs+cDC0PQpH/DAK/Q6VFg2AnYigbGpS
vCgp3dJe2L61US8HppNlpRetp9Ez75H6Am/Mm3trMSDLKkQnWa2RNsYz0ZRVa+5a7bYv7iqj3pT9
BD/xI9Vmf6SB1czkZ0ramlvaCi9BT5urDq5Jdrp1DeNMDtRDVuuuPAWnUBPeWHzzS6kCTFS/FXnv
O7O9jeMk2GbgJee64luVnIMNw2HHV7VGiz1kVO/iPsAtnhqgt8aJlmVT23EIasjIGvONEfG6NLaO
UKRDywdzX95x2xyV5AYanEtJdpzaiACEFzj9sKFd4WzbwZMA/iJ2U5tcoBasSnZd5MwOzDi9KP6h
s6rgEI52S5/Zw1Dj2FTyFqBftdELS19ZcFODyHqw4Emt0iY3WOea14BB+jFKpn41pvGPIstusqRs
sGkjYnRy9VxWw6cE3tivuBt3qt4dxhHT+pidRdW84XPZKNI4b1tNeZ9EOoYnBEXNG+KmgwkhAsbu
Kd2ZqUQvrCsvhmin2lgyG13MsOUZQ8GqAD0V7qhfQY9KykDykj6NGBxEk+Qu4K/wAfIEySDJWYdV
uoKh50ny5E9Ndhem6HSS/I7ZniUustNrPg+rucesHtAkJ0yd0ZvVSbc44ptPNkK3siQHt3UexCp+
UemcRH2h+UHm9DiwZac/GcGUekwe6u1QUrXhWl22C8NSecRkBKsib4pnCf7mil1P4Etidm7BLBBX
S5X5La0RdHQtXocBmEO0KkY6JRhsG1ArDAb9tGylo6BG0I3t50yyYUJn4AcHB8du1svHOk7ifaTh
w7VDzJ+cTMsjWVfbhVjgJ6W9asr8XsmGG8YeHu4VVHFMzMcqEMklENAXpOjBmrgzQHg/UWmz1tM3
xhwrgxpZK55UECjylx2b29AM9qIpttjMNkob81TRzPEQ9lXpSyl8O0U92Wn3kY8x1IVGL1aQTq61
onxUUp2tYI7y8FHiLUhNIAy0Q5RUazo1UaKA4ZcLVq/0bSsZ/SC0YvQiGiUcyoPcTDNzlkIc4lEg
8GjO5UegEAHKWrEfZSf57IfM3mAM/XTqYj+ktby2wnSVG/qqzPtuhbznA9Q+T3l8qRbITFIT1cAr
7qcWA8sKqimjHqFjJH6c55fGYBREXy2klecaN+Zy0TVW8eT0wzGreaq1euK33bg1pJdYEhsthaYJ
aPDJstNNIr2A12cUNZxo27gPpaFmKESdNVcJ5Q1IcYa16WRxrbN+rRfjbg5Nbgcc67rV34RteWE3
fIgJceAAE++WhZmBocFJneVd19S7QejehMnGqfSHoIqeSQTsYUDsUy7iAhhH2EIfNB0EZaUHqSq/
kqo7QzDe6dMMk/40W90T7ra9Kmn3Erlv16oJTzvia+7vqH6K1kqPsYEa39DtJ/2HGRi+loBoV9/0
LvXsBIQ0nBtKdY07XTOep+ZHbmXbPg9PNCwyrxWsxHJyLjJlWwY1VY92fJPAIFS76Aa/CBD1CKOR
MS3oF1AkVgPv1I5OkXYYNMTRPPsAbr0LS8NXm9JLwLZ2Ey3LrT6snfE1tmna5Gt3oxHAPWG8kxP0
myqXmBXKzS7DK09pBoMUoEJJ5kbNUzSGB216moYISFu4HuluJameIfMP5V4mFOMyd7jtK2fbz+OV
2QJWfEf4XeB8ctN6WAI3tIQDMLKCaYf6JpMskD4Zvewix1nzga24NFZTFu0KcLH2bG9EPflJL3my
CdW1fquJ7oGY82aWDcjCFTdgfQ4oYpRFe6sChV4G5UKqdsxaV1burALmfEoF56+QQZEn6WkZGZFU
yl/S5gv84ZmM+7OqTGuiTls9NdZGOYOTx5eOxu/J2WZokx18ftvLZpmRdVQ7mxo86F0lm4xbOw9P
DksV6FTO4xM8d1dWwmtndQ/FoElePrzMeeflZlZsCbVYh7GREt6oM+3b/JOvcpeqfCYFBuQuPy3K
+dgkXp/qe7OBaOn06bmuZBIGg3U1+5xW7G5I0ECNU2nRJD3HFoxq9TYsA3rA1ea2YqPRt/0NvOHV
PCqeEQ27ekZfdmSG60OzUUbDM4fOHbTmbtRUwyuIYXFP5LSEQjr3dFw+jA70Z2YY4r4XOhXcRuMc
6I023QWSCKlRMu4nLX5WintnHs9tqd0RXvGMXl13EnRruzqYqnq0iP0MjcqOU3dI7Dd74kSuGVZX
vVZvbRI6VFm8Mg64aTtUZeeoDtT+AjFSkb47PvtMb475YDOzp7JjltvPZUFf55gGWEF7sCwALOv2
oRLqTl6ojexNwZQylZJ5ajtR4Ne2ziw493D8r63pifE+PCM9W4vY6DaNvc8KdL8q3vZdFPmyFVO5
akDuhddIOCn3JUf9COt3EU3xhq16xKWka36udo9Cy1+Yrbyq9BbsQRj5SDwsAUzI6Nx90oSgM9Tc
AbPjeyNWRdeS24NDWJGE5ckR0zirWcFbC5KTgvCzhvWA3Ql03nilUawSaMO6SYm25KdcC856eA7i
V8q+XVu/ZClcaiHtMNO+LGmXPGOgqZZUw8qvWshAX2Y6GEQukwg/lQvfKGy3nAU114TLitz22gBx
kzXmrVrgIAys7ZgvxJDurWHeLVaN0ow3HFu3jCuW3mMunoHZWqnSQyUFm7jgqZEgJmYGWPrCCjat
zqRUD26t6jXJ7WklbEGUWL/V7FzzjQrv3ZDa68DS3CqcVn1sKLtEtvuVZR054K0DeL1xSprAztLH
qm+9eKKDaHTOBhjhlZS9OwzPdeWtsfSbCTuKEn5kssn8NqrgNCf7Tnki8PhmpDPXDCOoOgWFO1s8
tQFVJ9KE0KrjJSpEpb1GgRK82CEiD+XaSQUdXp02c81BMlbBi1Z1fVePVvAYFWQc+b1wOjUjlSk0
2rCHYMKwYx7GA7NhDKDq7K80dO/FSHPQ9PSdxOLzwPrshmFADIbqY5wZvd+E8Y06ae/5aMXeGFd3
ykjnbjHMe2dontQquh0MvX4CePqZLM/SID1KEploZdhQG3816Ib11TI+B5382VRUT8U5HF4BxxXO
cxLUn5U+rCYuIWe0T6qpnknu+U2WSiuHgLcrywW+G90nIXoMeZTeJA7HPVWR0pPoq+RcMrjcTgzs
2Z1mtRP72AkglrtJktdnTrrSuheOtoPCZdyBvm7WDtMNLDFW+kr9WUQ2aGZoqKvN0cRou6K8fX6V
wpYxWt8Dh4bseOpnydniMsMypFAtTvF9MJjrNpulI/b9bPA0qZOJ2ljIR56Sz/qPvqT4j3CdGM5p
onUXhlwS0yPKI5aoFW4nkmgdCl6oUPjpKR3+eb+h51g5Fuxzh2ojUqkrnG1SkPjwwMiHxiMGFLBv
i9un3kh4mtDEwnjDlUYdg1j8M3HCvmNmC35TDvT6uCRHLIacQXx2Ym3g8C21u7YmW8LMg9xqmkVE
nFQa51dtFkYE1+i6JvtHAYjHh6XAj+6p1vB75A8kDjYWTx3raMz3pnIU1TPJ3M4YAyGrh8EwrrK5
wWMZMN6lcifUJ4YuNFish5TNxqCweLNJbbdmEpf62arKTMVvZsa4DBgE0jMwhduptuqD02XOfZHz
JGg0UxJsyQi8r5i2c0WnuQ7GTYyFdQ5aomwx2Sy+QX647dj9un0diVMXzrx5YnLlFQmJcil/aKQh
udiKZJiAN5t5vjd07DDeNBoSJ0jHiSh/UOJdjvy4APSD6bEC96+tTZ17CYjAsu0Modslctkcwlnm
AWZZgVWFK+YykvJh81jGw2AVCX2FhWXUqbZN5lSGaGgolVKepF4ToeLFNh/ULoACmx2TYZRHdrvK
DGcvmbExMBQerfq89EYOO4oJzfEuwf2tfHGAi6yvWFCt0A+N0PcRcafxOY/n4di2+ryVibZ27MHG
AS+CHW/VGWvYbaV3dbBiJaCIAGGclSkeq2kjQNkEG6O1afYY9AyhAgb3sp6Vwl7a7G0U7FaFVNGP
4N3cgt9iS+CEOQFc3eS7MOekOZkNaXXi99CEV32aGu8FuFESeq3TEjoemUitAUkGO4KoEU1D1dgb
mzwM2OtNrZEohB9l61KOtlGSjlKkW7PJtC9ROt07Q0H1Oilj81W07FAyJzUg3ZbRhgRZsy/lvngp
IeHiI0wNdd4N8iSrq84JsKLk2QQvg6w3bgJ1rm4jfC/7PgnCaxIEQeTZ1WxSfDCG9dqMRxX7VwaJ
ooriZ7KLzaEfs+nakWImSDZYE3jKFhmLkRrnhzSkTNwMnB0RBueubA37tort4qS2nXGViXJwdhOD
sq+bsqt9Mzecp3ZIjGuFPWY5difpsMoYl7SuWTXMvfMpmfZmnpfLtz/gFCtjw7nh/GRQf5IklKGG
9FQtrSj4GlJLX4+QCp5GI2p/yLXNtT4E8rSKcRbeCYiNFxHX0rqCd3FgxMl5QTnGMgES+n3YQ+RK
me9MjDEZ14eskR7MQvUuZbl8Jr9U7hOlCO+CtmY/og8N0+6uR20z2Iyfc4h7IIkmnt45rRIORrox
fBMiizYYF2Y/aRrlI7UyeHltr+SPSToZyIyhpBHXjoozjpv6SwnFheuILHRbJj8oBlC4UIe5LzZq
2/CI4XM216Ydn+WMSgdfsL6waQ/L7japcoUm+CbUX7QCupObQfC1jyAozSdlLNnNhFbjTqXWK0g/
Cse3GcxuyeWFv9mtjBG3jIDE8YDmOkyuOshMxJw6dNNCZ5OsXzQzZbnKNH1TylpguVrXZetuxD2I
DMeAFxfZTa3Y2CVnrdhp82tU3w4wAFaBrclHlM/JssY7q8cEWHEX7jVz1tYxLD7D7YhOQ/9X4i8l
ndnijEow7dWsDm/C0NbvBk1wQNDnxlVF3NyPcsTBFwm6WYedMZ7I1escW8vbOdWnMyjogJtLsw8G
FqItn3d7hdsNZJyZvj+M91qKQqAiMWwzhwoVmMbSKoywfZg1kiTfhTweUkzqfkXTxDrTgGBV4Osx
ytCGBBQYRbU9w6o/yRmPUyPZcFtlHgyb52oy7mqZnXCxkUbnMAL7FHq2aTLdldjaWE22y51p25FR
JTfNtmMOfNrguyMc6sAt4kRZgbZWuTgFbhMLwVkp6v5ER3Ow1+vJ4PCTap9m3kpPSahF+VouBvMx
zVidNMXv1ZugauNnWioPE9Go95FZ8ymfRu3HwMYhcSdd7klOq+lzVkzTV0YbwAvWcn0fTJJnj1Ht
1yKgQxxFxqq3PekWZ9cyxkrYE6Zi3HB95tGuZ6L3nFki+cTGRb4rnbUPfQbUyKIsxb6V6tkD5Avl
xSwcSqYbmTqtIWkksjAVlYG4KHe0bXW4AvAU47p1+sukhvN1oM4P2V1uzfek1tM9fjTwAbOy6YxB
3sqwPz5LJbOOETskaApq2r/VrY48MbTVRRNZvrWxJG/iWbI4c1nzRkiyK2niOo7oQ11wYIpK828b
qdjBxuh5qnNlM0R4yjE8i1VeXEIegdiR8dNiwAzdIIydnRxo64bFtKIBDZYku7UEO+eKf7NdR3N1
wt3RoD1TgwEU44CsRdEIdSy+nilErEM03hkL++Mwj/4otG2pStFnaxmJqxf4I0F6+kHXtVvKyYDe
zobujZJ1tBwU+9BwsN42HGbbpt82E88gZWl5QhC1CERSihI8QA1MNgzRE2CXAPjHsjV9s5jmG6sp
XggVfiX96CV5w1mlwqWiC7HvkOIJr4wFdtlw37f5o5RJ0Nwq7Q0XIsJSlEhrevWWlMsGj1ywK6nJ
40xqPiyp23PdB9aFFhGUFimv12ha/tS1bOlsqVoh8NYXszTu+iEkmSfPdME2VvCu2uLAMMIbjBZy
USG9VCUKZjGOQOa4jJ2yr1cS06G20yzf7j8TPEoAedVtKbCOT21/DUITlqfgc+mz3PI7u38a4Y5w
HxtnRJvkke0nfiej732W9w0WBdJA0AT4Z6ZbW0s85kLrEEbAuu9JvOtUZW0LrTd2S5wMn2PHrSzq
/mWCKcDWukaswNJ1kxnPhl1saELbh0i7/rQcbjRzuiqpQ5FOmBy6SQu37TzS3mrTFOvKNczdMSfk
TwsK+19dvWg1rQwjCXMl5V4q4OhnhvBMhDp7+MCkaCB4yGuO11gXVQC6E7ohTnPlNoO00crWUgPT
j76kVD7TmNeJFDUqW8mOqWtpzEY6r+CxBoPKLE03hhvQA1we7MNWrYTjnzYT7kBl3DVju8Uj0q2S
KK6vw7BUNmTjmZFCy1pnJmsidNkxr9Pyzgnkk+M0yq6T8nu8hUc1HD/HkfKBsjrYs3VMyuSRskCk
vqG9Ywcvu3mRZ9cS78Anhm0i/lF9xjAkvSak1S84IAj/jzCoWXc7n1R2drBzQeOxypuhE2O+mmr6
3n7bzbjTIqaL3hIgIjlKy0TXhOccniWIV9SpIke/V9nZdzt8qBgb0ysjwm1uW9sogrDd2xic2cbj
h8u3aVP7jdRdhNH65Zg8t/1sXaeqW2n1JK5JUxlvBabwWxhgdOrRHch1k8rZwWlhUruYOUGw1R0t
ZpBThpmiXsqg1oSoENyYsmwwdLTHwdL2KiLeqpeHcxM03aPjpNElkJo1oOH4VhG0Y00tDr2uHHVX
6WEpR479VlWMFRdGhnrCvYWq0/TBTi5otqL/ss3kV1rcMFbCYqRdWUUIHDaDFirrotPuO5YSbwzH
et+JvH0fk8liM5oCV+zErRaHED9n8PzmrdQo76oWbjKWRBsRkG90r7W9qzp3qWBqE8aD2w7qbgoo
jkz1nSrYnzvFazlhpBT9YZDylo04qBS9hEnTzMiJZZkhrbOwO9mYopHLH1qPwTjj3UCl/iRfdlvW
2KW1+JJF9Lsl1Lsh8ZsbTkvT1ozkaN2r2eOE+NhHqvbQ5c6+Q8gT6ZCR4/iWBbkRxkhtHscpaZ7A
sfhpxdQFHAhNL8OkrhUYdQerrl4oqj3gd2NYwIR7XlXt2K0tIv4+z+V4JcvDs9VYT01e3HGczR54
O7nbGAOlevYOjpKb6ijGI5V0XRIeNWM/ROUhQUC6GTo5JshjXJL4E2xFEhNwQJeBz7K2MB6PHAhf
4l4d3+t6NC59PLSfcTh0pt8k2uiNY7co6fSCBSva7xhQF9JiwDYgzV1B5rRsg+3ReQw5gkgHJuTS
RZts8VKEhvEmL5pbxv+lyR9a7ifq/zA3sm+rGyyTauWVuZTlHg11LVsYiF4d0xRlY6gDqnPQ9Bfy
q7Znl5F8UkiPzl5tMZDSsbx/WBFbDPSY/IvNKB3MM+0ULU1BLGCZQvtmqDG8RAz+kieMneyD4rYY
Niobs1UEdOlF64ZpOAW6NiFuNkktMUAclVVWtNPfTW3/Zwb5G4awvzKD+M3w1sYi/h2pc/krfzeC
aCosZN0hGUoQ2VahH/zGUgC6iTmEUB1BawvK7IJs+I2loBq/WIqtAlqFOoAlbbEN/WoEkVTrF3yK
2Hug1ZoLJvlfgnVi+fidEQRn4OImWRC3DpMrouw/RRbx1GmQowKJ7q5wU5XlvT5KDIUFeua0od+O
a82wLVDlDKq6LhGXEnz7YUgq9qaY5Sjrs6cPKaqXxD1UAWbWaaXuGJlf+k4y3algTJaKlllYEj3Z
ZoyRPH63WZLWRqLvRQt7XgtsP+9rL2mNe17L2BQCv8RUrzsTCmAnnEOids9dXd0scKHVZEeRp48q
3Vx9fq91sNK1sdYfaS2r/EhOGPSHLRkEP5Cmvtto3yU5Sa4Gn3XMCRxdDGvf3Yh7lttEMdFrdTYA
dzwUIx53c+LKkoEomg9ydQ6FlYNzr9sbycAG46rTmKsbFA8EM07/VfioFppgiyw1zCbiCpei3w6R
0n/qVdVRadX0qKd1HBKW02jyldyejCD5Z077UePB4FJORaRQD2AGEu8Vpnn/1HHDOr5JvmQD6gLa
VlmGsvBVADzomGUXXiM2D6eIFu8M/uTS+lxqA7lLVqUc7E8Q3s/0XHZnbRTdBuwT61Eh2+FyPBkf
1aCHKcaichoyZcNrXzujmBHvmfCHk6zRzik1W9IW4ZFLxx9SqEJTmeDMK2pnJ8kdHQdqE2wrJu8D
RTYiiT0KXrfUjupguCgSGipLP9A1RHooQ+JODm2d3lcoSxhR6ztHast13M/zlbYp9jxS/DQbTnQi
n5hs6thxpFWSm6rwWk5B5YqSWIovbPJ/OUP/nEYBt81xz3lW6LSTJ9GUxuD7+xb+l1azvwQK4zT8
KEo28jSr/+cp/iB5V/xo/2N5gf/+/d//svnP719jUFwMZb/7hS/auEWE+aqn26+my9rfrF3Ln/zf
/vDfvr7/lfup/Pp/f/soOtEu/xqdlb+DX383o/zPZJjXt/z9J+qwqf3XWqb9ghzD3a6jHkLrXByn
fze1qeovMisYljcHk5q9tLX811pm/0KG3NH4OX/AYOXC2fnbWqbYv8jAThQZHwXh72Wd++2t/+ri
5FP7H12dCsjQnxazhVxKMB77CHY5lsmfFjOcqlInMcMF+hW0IIfznOQWFaXke9UmhvqFD8Jg06rQ
Q/uDbMT4VLXQoRhIxUrIoCserOFz1CgH3CS2CKs9qBSZJ2bbx/aXQV4xBoOVh3l0hn5I3pdYRFE8
xhRcN5mXhg6T7iQxlVfVGeHq5YbUcjBOyN+ReZnkK2VZWrhzJMEkPggA353CWNIAZxP47Py8G571
UohpPUvdZGPdh8o1Q2hMcyow1UShIVm0I3DUsHTkGhog0TCvVIZmzN08JBB8DZYpCKMbiWGFLy/x
ap9e4Y5DTWSJdGPOsuEqlIi+FjNLSaGazilu++h+XjoQI0Nm+Ej354qI5fgM4LTcT45gbe6a7q4m
a76Og+JFLxfjTCc+MyvDDjIpw2Hgw3W5XVuvk6zqzVpO4Fi5513g5Nk2roZ6Y0AjPMlyd5FiEh2Z
2k1Aw7DXKU7U+Gk06lvRD90BIJ/wSCy9TG1ME1cJ5k3kjXWj5nLAxA43i5l1XiBX3VaMQDbB4D6x
lewPePr7PUWo4gdT83aP30HbpHUPOs4hLFQ1HG8LntOkTa322ciXaGkLtzcpgoE2SZQn1DbXGAq9
vbQswnRLJm1ZLSkNm9aAB9qi+2mdwgGaO1ZbuaivEpq78zJgrGkOTtosVD8hEpXJWd1ZzugwNchr
3VqpLXjo5RAT9pekj4kiJ+FBx/xJ0jzNq4yZWnEjKkiXvm12ZbDkrZCfi47jouEwl3AVGEgzglql
mg9qyRyR4yF1dCbKUyL3rsziiL5KIxs+B8TLHPEvqDmBYtyhtDAkyMy+U2fwg0pmO7cx7SEok5LT
nZpE6r0xUIfrjOKAY6q3K41yuVpFLjXIdfTESPWtVrZxsJ+B3iWnhkldvOcLT60jIs87JwQZhp5G
lczeKGUIQoNWv0J27O4KUxjWOoQnw5kmRJPdBthatpktrirmMLeOyvZrNlpjlwIkeKTjhTaeclJu
AGgwbJ7EFlw55ghHKPkht6lyVuWa5J/BI7fysiHGHhCCKEPFxC7w0SBesplII47ujIA3ymAl84p5
zwy1IJvqZTaSms7ODqZSvTGj0m7dWFH75T6Yj3of3rITOlfdnG30pP3SmhL9iWkLLUOV9iTxzxXP
jT1XxaFs0sTyJOw58BmnQLyHFYdotwM7PnjWpGemN0InrQ6ZRWrAi61MGinKMYbko8/S1KFb1DpL
RcH4rB56g8bKjnJ6gmB9hKfR0F+nxGCEVkzWB0nLXdo35ZEFSqE4fm74Tpnl434pwyqG5Q9Z40nH
5giHEETNkHbyez8JzcRM0NcExtpJGz9ZC6hmrmcLPKfNk4OxR0Z9AX7QMWbU1qsDk/UZ5ug+dmIE
qDFoqFQfRFS/9xkJWzfAelj5hL1hejpMUQ3XxH1e0K9hB85Wwhmc+HUt4RRbirxD9sPHlvDOlZt3
9A0YqSeQ3d2mDGOUhDCbXyZk0njTmsBfrB5IIuLjJ8Q4TD2o1aum0uUdlVTMZ/phfkC2vbD9aLDR
l83/5+5MdiRXsiT7K43eM8FRSS56Y0abzecxfEO4e0RQOStnJb++D6OzO/MVUFnIXaE3b/MQ4eE2
UPXKFTnCgGMt+3koWK3484Vz2tjboOouUAodwqfSPbtNanzT9Ozx4Exq/KeeII9rucPc7FlOuYQ7
m84j4Tn8ypM8jCxizh9NX711xujt09Kfz0VT1/uGPO3FgnQxLzW/d+7128rxfk7aSG/QE0jzTXTd
8dFw3ybkpE01p8tZpOiz058AJJ0LCYxed8yvcB0WiH5Ddywq8xc0PfnI8za+hsHCJQfPLzaFGQtY
C/39gKUYPCTx3k2vxPJBrLreG6a/fLhoUQUL5ji7ZkVVnEgc5A9B61ZnnMB3OBl+64bi6BW/GJwF
MdJrSafWedJDv69jz36ka3J4bwRjIk/a4JTmY3IORhW/OLpIsAMrp2FD4xJTmLvpLuWIaXdqsig8
qmzvk3hs+MOZq3AX2ul0z6o6e5ixiLpBXO59DD1HXaTVkSWhcVVGzjWXZCgCj+BFZCfU8S/xxVWP
/SVNC58+i+65orzLi5wm7Nydu3i/A6kfPa9yT6j746HN4itJzWiIqbbo6/pYK/tTWcPWEt09peAs
3Dkvy6Yyn2x2Bpj9HkrdXJLA2fp+p+lMmqcL1usF96Sqt9Lpj1k7NHsW+HAMChyWZoqVwIZtOPC2
7Vt3fiTOM2yog4RRivgkTf/kWku34/V3X0N34q+aerWdJzc8yNRPbnQcmHtO/VWtLuKz0CWd5K6R
fLnWMJyXZbEP3pzTrzn69Y2FZ8yvS+LUIdSQwpu/UaOnhwCfR5vK55ZO1U1l2HeeYnWs6ul5QLfA
HfcnGJzI5RA7w+96rB9yxW26w2LVOx+0iUdJJs9drai5wn+X6SDSi3xLmikaB/Muba2zbyOL9IIy
T+CgN1nh4NRos0fpN9cwgyEZLNnObBOLbVH9ijhxlISevA6cKSnY7Iy34JI14XzSf6LLaVfNB7te
XjLWcrg4oTdDzb8XU8Dvovdh7ZgReClO3rb9IZwONV6PIvJ64JVEmBkOUiFznkuu+SjzOHzO6evB
nZrOmD8ZqwIg1cbWcbt5Ia2P5WVTjeDjqGb3scKGKu3laUlHgzVQQcfOtu1E8Wk7y51iVboTMFYi
R7ROxCqfzMCw8DWkrk1+Q1wpTpAIcIHeWLlDOe6APrcZKSHfynLO9ylzMg/r3LzIJS7fgimY6eVZ
4g1u4pLStcYvU3HgG6T21lw6JzjK7IwoO73rlkFig3XVcLbDevnRVjbQjXYOCwbAzscIGRoPgP1L
H61mWiz2WQw6BzJK+nOcGd1W64vBRXLJLLvZZnMF8gH7goPZ2h79txFhPdyR1chwMo1dcm/afX+3
UN99RBp07oYWePPq50GFnGjPExvU3gwH7Wqxcgu/xvxsLfdhNru3ikA6fjbqphdN79uY5PhtB950
u7RCrBdijrq4cJllU1z4SW8ynrnOpiizNprccaDBuioephnnK+rmXU5aAbAOn92F2/5htNXMTs9r
b2ZveEzBEzeQjB4CruAr0vaOK6C+ukMD981J2IRr3I57qB9P1HXzge4ttWWT8YqjqI3Iy1xtc2FT
7kpAoLVrRlhAkjtuLVTH+9Xt1JkTXpS1z7tm+5Qi8OK8/5UI47PwLXmW/pjspJ/ixCAiRy/1p4fN
KKLTj+HWXPqTrhuWSTYH52bSU/XM2zr+IMwIwzUJv6kzafaYf/Nj3XlvyujaW0Yg5zQxNRNWq54s
kw+qP/szTluFhO3WPF2xfpGH2FB8gp1fLvIKewSnzeip7Fjo0blvm2J5mrwlPzvScaLZDm4Ka6ZJ
kEX+aXQ4S7x0np9LZIo3K1bxYRIoEW5mqWhUabhHRfboJDQ4XMP+5zQ4D6Rj1Hu5qvd+ie2st4Kt
mMzygayu2lmQQ77DzA6vdJib72zcDzKpufuJpn6HOWdukyoJHglzPJlpVb7je/5J7z1m00xuwzab
f5jduM8gHR2LpHS/QNbW9MqyzO4Hq91VbZx8qd73v2rHG+5a6bovIZZveOuxn3FTib0nWjeLbSLq
/mmgMfpCk17Kbm0Mh9/ebMx7zyjHQ46l5mD0Pmea3RkHYTf+x2ynw13RYIdMhAmpqE4btmBu8TzT
rYhBrdZP5oi3JB3sgwlPECcaxg9qyIwfbqHpOc4buavngPZzPWR3ozLDbUfLxV0RzOaPtCztvSmK
NmLz9TY6GvqfM2ITYpdUT3INZyRYXQvRngYwzlsFFnkLTiLe1rTFnynYqw8gHdJDM6YaF/9g+zyR
wja+oPOMB4WL8iEc+ihoMa2zJy8JHdbmcp+z/GPNO6RnqlzylyWXa8IDgCBf1Eep8u48myy6SYE/
SESZqJa9FekMQ9xE7P/CHgRIAlaFMUWMB3W3y4ZMvdOKbj30bf1MLqm5aCe5SYA5bXIxAG5h1jw6
fUAtp+F4O9USxDCcJPyEusz3LRh+ACOX97SOi4taLPvJAvF0dTk6tjmNxpFIE2I18QzsPzyj/k8Y
uaTzmHFF2ieGSQLG0kUkKsKzumjJjrEWTbFxx/PzOGbS3eWDxeJwoMt9b7kMfDMHzc+sYlPB1Ta9
r6HLPDKmM13GftjdCsz2pECwwWSOAkYYyOTS1DhSK7AL57TpUNdCtp8hjnqed4biCQJMPIXndDG8
Kb0OVvM4OvhoENnWjhUPGcCAvp83RXITZGheCUMW5yO0efzI9QYlPzw2FGyz7WtBf9t9t89y5T1W
6/0nnfBRu7b6xiXNN7TB+ZSH+Cdj0wK+xdfzNLHbZ3nSmHun7V4zfEkbYvbMof2kmL1VfZxZ6nEQ
4W/betr9BbPqHXuh/bLIFmJUQw9Bbs36i/fLOxv9n0E5fe8Y+t/5OJ/imviOvxRwqUpqbI1xVDTK
whE6udChdyVCASJqOCeacTBmi9yGrFUcsyNrLmE0UMnpnOkw8LhGJ8GGpNo1GYPgEHvgfmzz0bYJ
DGUIcreDDGi2HSPLrMOTCoMbByV1qxucpFOe80pV4QPdpnhnhzHeLU36iU7CdrgG9yHm3L3g/Dqy
el6g5i4nMyk+xnL1NTR9192NZsgmO7W3iyV9uAJVcSFDo+atteA7LL6lXSVH6fXDagoXRxux4APo
BjuuwqgJNtFlNocXHEnqycB59zWup3Pv6N1gqPwJ0921ED7hENyU+8T1S6RHuDye1712QzjdDZwD
QKpGGBOp9xko47a2qu+K2slPoobttZjzGlMPSJRjnSixJWbubQwj7yLHXoKzr8iBYNF7k2abHnz6
5T4zS3jvenLNA3HEa4FnYctDBvOQvbB4I0ZHYAYf0ZEh/AMqxgCzsX8Xrv7JRyTma+HUiOq2cdDx
ZF7Tqsa07iQ7ABrZ3gMV8Bub4vQsEHU2YQbYYQhHf81RthgWYgwDaa6PveF8j2UBBSUouzSyqewh
FjiWLyuQkue2bO+zTvUnRjYRcfAaETASglsK5LhrJbiuUVHwVs819JGi34uScJZZm0bkuQ3IKUA5
GxVazQuUMwjtmvVqUU3Lg+26xVnlNhOw+XvRRCuANif72uT7EKnM6J7UvPzMYvJnwYxpq6vM9qYy
Ss7KABijrqlKbg0PIh0eoUNtNm0UzKO+2EtoHhJCqRbGqGn237gecSl3y+5W1fi+enJoV1J79bau
ipnKhz72P6qUAThU8reeOcvXJGnUjaK69plWOz8O/WvNL7cNqMkAFPJayLjZDNjwN6pE9Q+H0OfQ
dcpD3lX6s+gtfds1dXGkZaSMmnJ5h3q20Lg3+Nd0yUp+tO3+MpLY2Jql4T4UA7iqDL9VZCV9iarf
CYpsO58dR2o/pZVZ7zubNsrRXOc6Z8FdOgTMhA2BqgO2O5e5mme8z5yxcwP/oVETScPWJJlkw8Wb
46U5NeTWT1YfWts2tX+jQJEb8rKnjpXfpsCxjL+AxgNfVqQ88tYCuRX/tsHNXqrREcfS9vujbWUm
F3+WrmXY3gsb3Nsw2yYhvNTjDOzK88T96TYMeptUEFVBaykB+dUJoTHCks7EhI0Hi7zjbTv2Cw8Y
F2r8CNQ7wAcMkUeLLgKfz+0ohmMCp2f2o7HTeDE97Ea4praGATCBtaqPAVeBuxG4tVppfHDiGbiq
J/MS4NE9Jfbk7EuitnNVnpQMsouVaHVoa5LFcexzd+T5sGZLgyyaKXXeBTk20UyjLJHOtg5O0+ko
x3+8w67U7Uqve6kT/TonKIvIi/ZHUtDPW4s7m1auqFy86ZVCkW79bHUn20rBR5n2nV7IKufC/UXh
HQG7WuY7KHd0JRjkb4di1ttWTM3Z8fglZGfkkYPRrMSukSG9JuOBYqCJ/BNJgrGfkRBd+amBZDpn
hvY+vtizJNc5Np2sD7kg53m1ezyyjaw8b48Df1ju4wQpnqhibFaEJuyEoBY81fmug355BdjGSyti
B+NkTklWjHAWjvK18XFE5vhDE2zAWVa9a8ILjNCmdqCviTJ4n5auZrOOivtWWJN6Tkc+cJumUti+
BpZGDa1ACiZRFmqGwkBapsYk43Qjp2VhJAyWwbTu10vFM68zC8aUac6eFK041i+jR6978MU0Gees
rW2DU89ZM5r8+N5+6EeTiTtrnGGJrDAe1I0ztbaN27AJmRvD3pIXNXvOuPOsNq8jnprWcibna69B
4bloz1g6uf8vUpT6WgpzcDaLEdt3febPv0fAOwXql0kiTXdr8CJFW75H+g+Pfpdia6iS53IZMopZ
BPe08iYe/JfCWuvYCxS4ZCraxyrxzo1rfcUs7nk3rX43ljnGBe3/HHvIanwSphcEXFxdpsYGJEjf
v1ndjEshQ+sojVDvO73Y7s7OS2+DD1nd0DBhJhVowqVa7+VB00dGMWavOoZ98WB3Q8XngbDDMcRw
Y2MHGqvHFAUp2yUwp8unqp3UxUQRIqKKbtlRuv0GPTuZNuWkhptJLewlpHUk9NJsO0louLAXY8fZ
Wb/qcXwr6vK5bAi5tEHuPg4gsR6VNVdbW85XTXgNG6+ofpD843LRe084LZgLeEpKnkp2eWgGVd2X
vVSnPDR89E4089eli/2TowJv32Rp+26DgPvtxBVBVjvN5o2jBJHOOn7HJz/jicVH74yJRTpcejjo
4+x32A7GvJU8MkAgenVn3QSaaOjG0xMxd7ITPEMW5c2fpZhL+1impMF33MUb7+gMrmRp3QEHeqUW
nNAABgjdnVLc/a3DqrRpnYu2My/dCc+CrwZJrGWCsNn8MCOLGhW3cumcqDYjVTJhyhMBJ/7Y1XtS
NGWG45ZF23MOTVEjqtEyZnqEa/OSYFAEvWlZmmMCBLfjXpT403QNmumTXVBMUoT3Zt8vodxiHV12
y7C8aVnfo02fWbJi2pV0hvhz3R6tBam2NLPgVLFTYmbHUbpMs3lmSZG6a0CTa6dXTQfiJd7eSdCx
PR532H7zZTskwU04kkVk4bGZmFd+JG17Rzk4AaRRlwcbNOyeAhxxNGtt3LXeULOAr/V2zAJyLTze
LW8rrLE5xUBduo3qSvtS4Qb8wJEKWxQLIW0obrqzFmf6kE0gzxqNlFiORJb1WExc+3LBrzeEAa5O
nZwH6ZTDflK423l/0o4EkM1xr2SSG1HBR2abt65T7nxp2nBMKzImeMEf4WF8LER0ntgMXEvLOk2z
VMPe03L6veDaOWCnUXwjCloVbVVhoRXxtujgmGHcme0tB6i6GyGQFpslgJunkKr2RMwcBHl3ThHx
0Xzeli70KEwy0HE199sf2NZ/dTUic9H24qocUsN8mrAgVlxiMmXXN6T8+69RBXf9xMSVDZhJuaKH
pKW0PgOyw5VEO9ODrJ1bEWJnbPv5EIzpbZN3x1aJ8GLhYWg5kLLmLgxGdvCsB2i+AtXX5gQlAA8r
C9Rvx96nh5SA/6N/Nvz4lnUHpyLT9AMJ+HZjogI+4mW7EU26B+F2hn52aElArL2J1Y+GuhvUZ//T
UwjVrsuaSYZZ8khbrzgiA8iHws/qXTi69kFoG/lW8o8O8VfOdph/qQVzfjh+Vgo3LbGRI0ZzZ9og
B8R98lDis/7meVu+gV+Y+DY28V6Y851rdF6U+H1Qbg0kgqh1cmQkx7Sm46Ba7wniDxk7My5xc0yW
c3QyDcFiyW3aZOZfk0heSs9k/8X37urhfj6Ch1iimdLjTViGtwIr1n2ieA836XpZKLyhxYRW0haj
WTa1ay9yAeBiE4+kUuveMW4HC7qpZanyoo1m2kmX5zNf6MB4KoK6eRrH/DEtucXGNeHFgOXmRlq5
FRmKzEVSgFKwQHCcQOm9VZljAjoICPFhv7wpDZspMG7pk3C7rwRa/s4aklt/fVFbq/V3THBZZJbO
HKVc57B8vbd4XI7UWHJ/y+pXmeM+zkH6MiZPn1NGaV9gcHWPZgkUUPAIuVROVd4QjhaRm4jvyvfY
0gByeSYVZ0ObHG+ER3xyIYt1cpKYNtUJPVpkf7Sy28rMEY+reSf0ZHz4MAU3iofWGZNKSRZrKauo
yaV8Hl1OsQucx7GlZod7UrLxulhcSuT++KPFM+zt+gJH3KWJC0iGo+Vy7jpE3acp0ZjlnQuhYmaP
UHHdxawuziIu7fSFzYfMtnnIJHzM56nuI0ZC2XxRgiAubSxwkTRgidT/KXn4t6wa/6kB4y92jH9p
6PiLc+O/i1UDf8W/sGqk5dfn1/Trr8Yz/sjfjWfO39YiV2xddLyYgb3Wqv7drOH9zaYjF5J7iA3c
ZZ30D7MGBCJB2dPa00Jthg8F7R9mDUwecOssE/4QvSKr/+PfMWsEzkr04g6U1NXp5//6n4CpfDwf
AG54ssPgCqz/QPyCqssXcJyoqaqFNxzneoj76ilRFc/CG0o3MuMggT5YN1nciX1jOfWFUFX7rKs6
3HQxKYYVb0TxDxghmBVTfQo1rohUkfKqegU6NzWtx9kP3tiiX/zO1ocOhM6hCQhw+zHKURA0BCYM
KCGVTEagFihCQ+h9M6ez2FTdM91awX4Y9CvWVH/bxqY0HoIsqUEUQ30dN8qdq2/HBIOBVck6tmJQ
RNGhkGT88498QcYn5QbJsJucOrjYNbZaO+aRWMU1AeyEEUkkhFAK02LSc9W7a/VfgycvoCAQQAl1
jwN2JwL/RE4GRWzCjccLP/QeYg6VjtWD3wa3jQNh3knlcPHnhAsNvSrcvhYJrPS3o02ytiUMmXwD
CZlmvRpRF/2x68+tmYtryhPzsyGAt66M6q023acKqzOnbz4dYP+C8efc21VlVewlBaepn1kEDrzB
Z486V/t2Yh9PVyWCqZ2me72M32XQTw/KnhX2W5hnZpnxKOc5EWG6H3Ymzt5N3sUvGJjgzSgFyYZc
kcBdRqSukN39EvbqhJ6hT+A8uzuLJfdGd2N9MYg6AoxhXWE5fXLKjH6IGhKIz4DCq3qjxqr/bkFr
7gGsWO8LHWiXWUjnAxnMOLC4KI+S1+8UIMnyBqYkeGmDw/Sm+kpFvcsDKoxdOzJ97zqg2G14ZC9A
peOWE1+mzcacpvmI80ZJUM+KmsQ8ZJz3oFg8TykMgKCvUW0z33soA2kcwXkTLYYJwN1H5Zdg7jhQ
es89JMXAayhsrIheV/jfdaDr94AGv2MezOV2UYT4XExIz9noa2LTnOy5oOw5KfP6TM9qewljkhAc
/VzD+K1vA4gRgDRcwL/cu8JyRbIa+0Fa7nVCwrkIgjBdVCYdHuVi9qxD3Bb15zxN42Gm6Jh7/cKt
2F54cjtNYILUyDhup7B1t0UY47Sm1vVkSwKc2RLgFe9AO3Ev5eB1CXg65EC/5Wh8cS06+NXMBJp1
k/EaFlYFxiDUh5jU72dddc2L4Ur3iQ/OwifFz6POy/UDAQ9vrzsw6dLvu+9kAfZhZvAq2nwxtl6b
vlWl6x+8ygMqawbd1kTLpHdwlNcJnv+W27bDNL5YFIE57d5LTGOn0Wz6jWl2kknckf7vBpfPIQwr
9+Jn8wOxzwQ/TZU+VJ4+jOvFeJAAJMr62OHzvNWtOKu+bK/EGo791FRP/mIrthPyFjjlUxZWn8wQ
uBEalD3RU5qLE4EXbGRZERo3S53AYHW/Fg/e+ZC57UE2c4Gy5uRPlkHfzsZJrdugtd59slIkEKxs
71TmcLRbaFN++Zmz29rbVW3d6qIAmGUs305rjF/TWNytu9K6rg/4ZMoowAAWxMmdXJaXMuwOMQEL
ig4/Jzt5n0f/JUYQ7pDb9kGPiOnXBCxEtxO+yZ6p/Q0kMbnUpvduFeO3b8dsxJsp3mEEYOpt7gK2
bh8pVetQUAufzZ6Wv2KhHkPp33Jpxt2ijTfqGPcLNamgf2XUifSCoeQkpPFujBO2LdcAvp827C7Z
RjHNKKeT21rJe9bOZ0f5xr6qzLMxVIq2BusqaPomyA3X2VF7I02yXTM7PC58n3u5cp/I8HaHIpt5
NPrWkj7rxvN+K7cp9oafPDluzHpEzJeg4PWTINcZu8PbpId0NFfgfP0FH9XsY7x3LS1QJELNZBbs
gvKnS0393mnSdssz4yaYKUiGcVucZ1Hb59K1b8OEZZAyMI5R574c28K7EpAD2rIU30gkv0izHTxQ
oPhiJIN+c05RXcAcGHQxe/IbZM2ZOubnYKyOwmQ4la7eEZ2+cWo0TzlxpvSt/yuOEWlgFzwA4X4u
ixCgFOo9qo/9Phh8n4Y0u4O33h21xG/gc4mfbGdnhmCP4Hf+puiKcSrvxV72IV0JYG+ylNMzE0Rz
fP6C/dKUK326Pvgp3bnJ0qOOuYtiwkwpoRgr2koX/8KunhYWubyYpa82bYZYTHSAAF7Vd0+yIWUz
kxodOmvcxVlQQGzpisfQ4E1zWv7s1q7JJXRZ3x8szJffQRvqDZXH8OGKvP25dECZydH1h9A2mgNt
0oFPgcUks8vkN30Ip0XwAV+WHknN7cNpb/tIkqTlUA/iFVaxbVgUfA3YMp9Uw3+j1qyKAezOMDJ7
zAjnjS8eBglG3RhCJr4VKj8gGcCiNivyql0MiKEZsZ1nKychxyaTIkcuELby0KX9xENK5s32brO1
KBqv1sGommXLYj6HZsiFHxqz/mzAF1CP2jsm1okWjTzpGkq5BQYzfQZ65xvRmHajfi4Fx+AZeHre
7OxS9PB7hGZfca+zFPdBvuyQ0RR+aqvcZ5Uz7NI4PSYYzmnq/vQGuWtYSOEqIFXDslnlP8wGy6Uc
zWTLuuVNZ0N/4oW5Nztv68OLAXuPdcVrdtOf3CKwEjePQoBhPLc5AbZKY410U+tiFvOXGuerQHSj
ONh8UBk7AKnEvWWlVCdDDgRdkqzgsIbfERh1Hefl78CE2+bXaU7PR6Uj3kIToNIS6miYJx3R2vyZ
CewAQywCVv5Y2Bu9Q5qFZV3ZzwCn+G4Kx+CpUhd7bzK+5lpnd6Lu2gMUyvcah8xm6MJka3uE4wwi
YiQJxEvazDd4bPpj2DjoOD6QpsJAdI7NUkEq41Pq4sLdTPm8RLE3jycUYQfJiPbirUlYNsrdZLrJ
jUReLACMxIrb/ID3gv/bVT+cFdkHEVMQR43rFK781MfXGnPTrdvSTgoGPXud2ARcSCb2TyMdtr5s
mj0IZ+M6j/1vrFf7puGfYvKRNMppPHENEx9ZZxGgyNwedFwL7IdC773VklVk5WL1QeQK/ZbPcbMv
pjzZtUmDaDT3sH3Eu8fGY2cmc/Zclnzh2xpeXCDBx2CY5BCkOuZraOL0THsKRbvCRyOBED5+Nvg0
ehzXXG4YVTnY1DoaslnDszbC5AgJN/GmGv1S8gLUq0WYkkTD32V/rMP2pHN8xPAhjObBarhNU5Tx
x27sumppL3W/2pAdgAZ4ktO5KRCfUS9wKzt5rYP9pPHS7O1keE/mdB52tABhcy5lYJQ3wR/784h9
OzkBXjMfzD8GaTaaXbsvzSUt7o1kdqyPDmn71FCTiSWmTbEQvsqsywh79Dhcby1lmrixtTv7v1SV
TLi0cVLE6hwW/tQf0F+mn3Wf+ECqhF1kIbsRKB5v5ur81lbiYFEm12FQoiBHwg2wAwpKPliohdGK
z1VnpmKuhMY6vlZ/JlnVB8NE6tdzrOPyZ9plHb2kL2odgpUY9DY3eJ4hcQNfOMbr0LyYnXtu10F6
+DNTd3/ma5APzNqQpMQlxfzDCF78mcenP7M5rBz5TD0PFfZsjnYdm42BRDT2gvOQFhY+JCdojza9
C6xIyrDkN8aXzrFfV3BDFn7EZwDorkGDphYBaFsj8ulqLSpD3hvL2L71xDwymdhGO54c5JlnjI3e
V5iVicnpZ1GVqBaRDTsHExEkkmXuqAgd3AXLnKD71L7PRpJ8J7b6qxtIr7phL6vuo5oN+ndqmAdE
OECQsuIfUmW/T0lnsAZrBfmcqcLOETlYmhHTJzJp6kgyUhuPuWxZ8WLeC7rHKsXp9Gb5RD4Z8ubU
3BPgN/oD3zGTMJ4YJnoPKDzpYQBwtMF3sTE3RNXYNsahquuq4grQJ+LGp0TbOWuL6u4dHoMeIKuB
cXpT8ORof8L4njh9pDH5HEzau+ZODLikjcPklR4367MPePxCKYrblyAt5jLiaCinY9zGj2ZvwfFY
Zj/VN9h4umOq68X6GThj0B1YCJgjmV5rpbOAyR3myzJm9a3RcwhCzzPEdK7ZWLJNCIzsAL0sGF+N
rqcFJsuogLk3mwnzcVXOjMdOlnIl6BVKJ4LbupOD3sra/R1wlHhMzbw8YdP0tv165rSUYjPNUmzX
jjrHjZEBusqQ1jpnHe9sezgFi2Pe+42Z3+OmZkMwhbyvrYqxpfWm3fwIp9i6px7N/RFL+cLcxOfT
Gky8E7KKac3iy7cdrLB8n0aR3VkpnC7qC4yCK1bbj1GA4IlDedbmJ41f7hyZAZmiTvk93gru4m9M
fL0RtY32u7NiSWuCF5uRmzT0pMTumj02hd7eisaKQULFbR+eR/BGRaTEmD9jj/rsc1vcpHXY7puY
4vkhcG8XOh52BW9AlQw37DQnGtayBwgbW/aGKjuXPlROZlmruINz8Xtuso4AUZ2H+xllejs5wto1
DUXW42hT3ISaMXwaLkjhfz9Y9P+pWrWi8v9zteqpHnr5P56Gn59/jSOtf+rvgpX3t3ANFhEWWpHl
rA7+n2Dl0EdN3plyATAoFAYiZf1fYraNliXga1uWg7vfE/8ISvKHQofqysAyLUodBATs/5Al+lfZ
or+mJDEfIIdB0XZFgO4FbH/9//9UckB/rMR4WvyA8mM+exyVu4rR7EwLRx8BHaPnMR2b/6qM119F
un/SyNYf6wb2mgNdF9a+EEh1//xjYem5zlyMr3VLJHI3EDDWh3r2YnJCqWIdgfFtfSAQ58cTMvVb
XIv+s62y/gtkC/FNyo68k4dDsTgaAi3toIbes1812UIGYNHpnxhu07MvcBLvaWTmr8isJvN23dDr
ZK+GgbGXXIW4wSo1vpOpcgk9zXPr3YAMdshPB/l8lyS8DFAchYd5DxLi+jTNg2+wEGF+41AqEGzT
QOfIdC3/FoCqhlKeAbbQM4rffYoL/odPqjCnlyq11wnf59W21Y5UlG7rHXO6D1KLtxgqC7tBrkUS
xOMK2QB+QIwEHoqXRSqwh/A7rI14iog3qeqBGjvziyt19qOWIIgPWrKVeAygvt64UzAlr/wvDTtJ
B+Fi7LnbAvmeBu40G9fKvCecOvrVYJaU22nuFnADcmTCCaXbig4xe/RNUrNlMiSHUrb6URWEZbC+
dAHrFR82mJSDeSQKL3jWhAvjNbcULz0M2lAWzL7SuEkznbNHtbWjmPqQ2yLMWuKuntqphKjSKuuo
E0OG22Ct6gFHQDBvV1KZhD7jrY7VbdcNLnJbGvTyWfrll82KeNrQxhRMUQrLbjOVi/hQa4EmZ2Vi
jNjyhpqkEENFv5UY6OjiWnqO8NzQLNdI6Mw1mokF5stWZf4uXTH+6H22fBsgpXMA4zUmo1X1FiBb
0xhaOGM2LcabXmeKMgp22+bFBImwFxxiL2k7Cg6SAF7xKHjdyPayqdkYQ49zu6Yok0Bd2JUNZMN0
OYUJnCfMRvxs6We/BlYvv0rab/xNiFsnwWDhyV+dOY9ulOCb2/pJxV4DuwvICpIBR1U7CZ6Gsi7A
7dpuMqAflUm7teNyuq473NVz6ckcTVVonO5MWT/NUmMybJy4xeAjPaAh3aR+Jh2L1EhQIXjmGG5e
XGVz04dIYbsMLh5alFlOE56/aqoOpcv0tNWzEx/8uOHzslDs1XAIKjPZFXlcupE7JB4dz6r7WYZh
+jhBzVzNBGV7m2KVeYX3w+Vo4Xy/rqu0HoZ33j5SrDdRTZFP/5u9M1mS28ii7K+U9R5lcMABOBa9
iQkZOZNMcdrAKInEPM/4+j6gSt0ZyKiIpnZt1mVlVQuK8oDD4f78vfvObW+dqAoyr4drfIhDveFm
hhKeomgbMHA2zvcu5HVagOc87WEJ0+i7VcAUSDrNjEdm0xxQKSKmtjdUa7hYJthJwpxMhoZuPtqZ
KYWZY9KB9FwaJBF+1C+qjsp3cYJOmP6Den6oRoTRo9VYX4vAnT+ZiPbUhvJ692wJFX2IMc9+nDNt
DnZTPbg/+rlwiw2zC3NDBOmCXSEL91n6lkJpjUbvUeDN+DIRKlRsBq37nsap6SOSl/QbumCENr7f
CpLCBZmgjeppN9/QCASOXmbGtFUuEdMetUqCafUsYnujxkbCuEA+KHZE7ORS8WbFC9ePrQQIaafo
XNvZqZWobYrd+OK+g5de+UPysXxIgNrX3yMTkMcmcOb2wbUn0aIxKox2Z1pZDlM8zgEgckfDug2r
RipvCAJrwCeIVpEIhjKPDvM0RQI4u0Wp/UAPmNIfgrq0rD8zh3rLLd1zXNx3VkmTHOja2Yf1qaMQ
olXGqF3qalt9DGQUHBSaB0wbrWrJAfddg7MZvPmKC2Sv5DaxzdDel2SPFejFdlHFxJZIHFpLphza
sEZmbUwO2tAo+3e7Awnp2XYW4YkKNCnB3r0uVc5WBJOH5ps5nInEHwrIlvmuqQfwKEbRi+YmxLCP
anVnkh7dSPSsOTiK0jRb4zGRCgueceqxdqDcmSlEtGhN7AT3XVz+DjZeKojKXCeZbnxcv4p664aF
LW+XI0psm4TisHNTxV1h72eVuexxId1Eeg2gFgTgw9S4tGSAkGka+yXIBIbLFDlqQbQYdrnjlaAy
MJmcUiPrX3yg6MaXWseZjyY0+jV3oq1q/xMZjObHZFX+x4HmY7HptF7/XuCOYBwp8A/Vxkl1IKdT
PJB29EPJWWeF+md2O//H3AwhykE9+xEnvjqSy0KtE2ga5N2GnFBO6ygNL4Cc/I50YSLjXVibVNaD
IS/e21FFoBsE7a0GsO5bl7Wk9ehUrH6XEwl6GtxHHrinVyPY+3MpaOuHlwc1EHNdB0QlVq1o9Eq8
rgiAw+1k9MUjO5aGA1ay6DYmLWyOtSPiYc8hZNB11xMKU9AyzbtchHjfpaOpjA0m0c63avRhE1pO
Kfn2R1pASLgU8x8NmbQJ6lHX8Xknmf6nqcL6pcuRBW9NDjraKtPEeR9A+e/2eLe26dYAv06Bwk2x
pDUlAmq3TIMPLlpECGas6c1kkw7nnChHKiOV1tccupAWw0OJLgmhSZ5M7DZhPL6zBqU+4ofatvQp
c33ZYSDb4zGnO1PtjYWJjUHdgE3epXEwNPs0b/ovg+mwZRXxBFszbSQAz5Rsi889C3I/yu6kP7hZ
Y5d7V0tEu3Mj1B+bvnBwHghUAQ5lGvCxNDFX/ZNiF2a0MR073wKSyv0mk7lrbAFVlTjSp4AuYBrF
8AHLaOavA61xHiU9nclOBwJDWkolZDNHjbI8zhO09+MjUeh3bjjCkOnqiBiEDRmfy9yNSvsBukXK
KVTGnb8xNLYvQpzZJl7TlrFrG03XMe6l9ikBoOfAVKXpYTfXYDJIE0poUjR4FtWNCkJqnwg22NFt
zFvbLWIKOm7N1EaQhBwPEibue3F5mEj4vBun2aG5nJ7q9NgMRS/3SkqaMKfZ6uZtawYR6r3csW8j
kN03NNbTDNwbPnnhyIeNoweKHbcebG6TIS2H91QB4TgnrSbExp/8HuKtFrJSe8vxrRvk/m6zxQ8k
/jSAVmfzNaIMMlAmmj87oDniMIIFJSWOiyV0jTzFL4tktHyORa/e9VRhkELpogGZa7F/BBWefbqt
WY+0IeRf3SwcHmRrs3fHaYLOLXHGr5awQuMAGnsATwb/jk7G3nnSR1unfQad5/cS3NfzMKNaPYxl
on3iyW2Hrumgf9HIWOKPODlogUQDFZOsrZLfCqfIOaJwwoFlUPJ1Sl/EZDPajN0uzOg7ymPtq4pV
/cdUxyATw6Jza2STdfB5JFp49n14g0MzJZ94W92x7JfEuqMqZN8wXcofOAXPMWmIiDRoNQsT0s+I
1nJMx5pkBClBD7EqJezOQkG47QsVfyHbQSN6ClKIYtWgKPNNGr6G28Cn44nqMVzcbVHlCD10emc+
4DzcBiQZbaxtCPFxnG1xaKSTLR+sTZqwxQABJW2CEqVCCzxGNP9v6LmnS4y9EYZigNgf1UoJSHlj
WhW0EnqL7PsBCO17XCnpCPKF7MkIzu6CHiYL/Ay9X/thGYF2O/cEjGR2hPM5Z8E/N2ks37ltq45U
tuhoUXEixTYMA8iZSFWa5li5VGTIugTYzdBkh72QNP3wkTKG+z3PAvNrxl7To2fUbO2g55JNwSIE
T2D/ThLBd5JVghZNM7knd7IcPaoleZ8V4Ek3bjSrfosMiIdoqW5EJDhFVqFnnIhCqxbXYao/dv1e
kEOBJIftIF1hrbX848gdoy1KgQoLU9F19OhreI0SybAGI7eonxo7ifGetSO8OWb6WDYOhNgnZxDu
56xse7klS4ivTEAj37EAnCoPcdDYdBVnQvueO36QgYUIuuwevHRD9YzxZiBSaTzs+P5C+4OCaYis
mTBxxBElm59s3YYk79M8C7oTDbdOkaVvrPvIBhIMFbeCk1XH1XNK4hZ2nRm0/gbdb2JjtpnQQYVj
ivun8NPoc8ZH8BuZSoojXG6gFZQOXJ0t8Jjs90A5I7ishulWojB/VzMtsRukY22z4/vWv+ahS9xa
LjBvdgD5W20IHyiv5hfPPYwqhE5Fwe9J4ij+PZE6P8Loffe9KBI4Qw1mHS9phTXibqhTx5MNXXHE
QoPGsih16GQNzlRI9425tm8cK6+xCKLk6m7TUufe01bafB8QI2PiCuCKvnW2VeTFGqZR28joTOSv
Zhuyt9KStRnMEFEGX6LzWzFUdrOtxmWbosuC0zCUmo5iseM43rjuZGQ7DmPq53oWaJ+7TE0gdolC
9nxRSb9vHV8wyUOJQxYxlcU1ywZ4i0l8k0Yk60ysTuMBQywuV0bhmQJB9WZ0IItvA0KXxfq1h3Dg
aOH4ueEqkm/+f3KpnX6KhcyLySVKh/96+TZE6WstFBSY/51akmBmYGkhiMKKb8kt/Z1aMs1/C2xY
bVRSyjD/wnP9J7X0F9NGF67umJAQzMWR8D/cGkP8m3+PDtBGCUmYiq/mL6SWxMqKzTAt1oO0gICR
ryLNs8otSQXjQ83ceXHaaRCc889wb59Rh/7wSzOs0ObwvUGGFHHS0hprBXJEv0BG2YYCgRo3QatK
asV6/+vr6f850Rx8tf+ehXwJv/9r8y38ln1rXi8Vg7/0VxJScwxerTKYcxdrPAGG5e+loin932QB
BUo6jPPQqxn/RzcHk400pGuT0JLL31n+6O+1ov+bf42wcOyjLVg3nF9SzZEDfZUPtCzdIJfJclyW
KvV8h4V8kg+kekhlzCo9F2+mrWVyoLM9lodXk/IfsNK/8i57pkm7bf7n/zhNdv49ioI7aLqWZbir
BUmCCAIZKSkvYFfvW3+prxL3Jxqq85EL5q7NZfhXZvy/wpvOPpkUOH0wkaZSK3LTXCBhmaRdkksx
ECXXdO3jBN7sLj/Z8iLeTKAppe7ouu0Az1uJDqFXtw01vhJjt6wKdnRjSnunhxTWC91ts10AGAAx
RIsimfBaA1UQaOkt3iFQImpRWcdKr0aDah4cLQO7rg23vc78ENutCWmtdDDyCqeGanAIxOEZcV2A
+wqN3PGdpLD20Ekln0oBFKlpWu3h8sMJlu3q4QwJT5CcsS5hacklm/wqSc2lzu06FwB5M2vyWTOw
ygD8Q5oMPZrxW2dz+Zhw7toiTPAPca33N1Rz48Mkcs5PrULafeUHrXBcLFf6/4QgKclNxWWbO/1B
tkvelS48OqQ1Zd9KYRBWEKxzEBYTSFGXSu9sJh5ZSQq5Kjd3GvDou8s/4u3CMiz8a3HcdtmrMdU8
/Q1Wgeavz52czFw6fIrsJnvoKTtvLo/yZl2ZnCMo2zEloETxJlGvRfqSUAhSD1MrUlOYat5yd+Ga
SuLsyqy++TrZfGzHFGw2DIRO9/SBpNUaosE8wZNZXiG3asdPrWkITHOK/De6ErQ/RVAja7n8gG+m
kVEd0GrS4iPFrWD1fQKjpzG6dQMvIEOCU1Q8prdd0mQ3l4d5M4/LOU0xh+nktSl3tWICw+kr0YrK
i1xH3YYR4gXa9CEIpvjOXB7qzRP9HEouaTfWp7su6film8ixGSpanZr4JfTlHVXq+unyIMvqeiVy
tpa4g/ckiD3YSvmf05cV50Y6mOTFvch3003djsmN0Y79U1a7NTR88FiXx3uzOJxFu03+mXqRQL+9
2gK4xXFMTSOiKjU8k5a/nyWVTvJe+2zU/rBGeosuD3hmFmE5MSTHEdkluTor8Aoc5txW7NvKDlAc
4ASbm6R6/skoSNlNEOk6n/LpNDqIhjLbdEpP5JBgZqNr9kL42T8ZhQlEfKBcRO5LoPZq/3QicO+Y
EJTeUNOXTVbw9xENwpVBVuEeb4YR2CPgrXLUIYBfvSK/ragUOpx0/PkM7Rvwl0EFBjiX+JiJyb5X
fpzcVDTSwYvookNFPntfDKgNfn1OHUMIa1koOnWL06c18j61DIzhvaFENdSkrnmYczIvl0cRZ75o
16E4awpdSgO1zukwERwa1Qge1/XdEvaYAZIuxCI2Gz7AWXkJK8D7EbdkE0ukIFr60MRXYNlI6Wp6
tQvBjdHF2uTyrzq3ah02MuZfUCD+GSa8etPoXhPfEtQ2YVC80DeqHWQ1XQujzg2iDKq2NquWo3DZ
G14NYlpNhNKTQUoU5h4ZGwSoEjuZy49ybn5J2ylJOxHbvLuKaBoqsEVcjSWi7ly/6ZIyekH6VNGm
58RXNuflX7XazJaDXKcUThWcCPj0gSZeRt/VXYlgrNU2fg5slu4SaOIGpRCE+doGxMa0r/WpvPKQ
bz8apcM61m36WYhtHHM1NAV2PwZqDkZjIBGMg1COR2egUc/GQNEkOrvrcLL+3rCCH4YsSW+xzPBp
i7aiKytneWknc6DAeTgOpGQCLIL91Q/RdLSzLXUtSifVD13X4n059eneb6HiJl2fXPlI3+zny5XB
AnKg6+xL4MJPp7zxVUB1H//NWAKx39YgoZCLsnwfY78dbpIMIAsiVjn9dnlVvVm7jEt70HJllny6
yw3p9dptLZs80tDl3sBt6QHeKhIkN7CunI4rF/LllGIY4nBuXAbaCnu145KotZyxmzIv7TQ8A5Wa
jvg0dyisMu1uKtGwKYBhxzALQ48UcvroIEYAdEIwYHfZ/IWJm45SZRbu4dZglzsgI+M+mAr3xenk
50zifZRoHIPcXXpwQg0vKamqowvCbTfS335rUone5PrY7Wgv6d7RONXvE3psgcP1Oi7Mc3jn6xD1
lcQxxWzNEEFRDrewZU9K8CrxMrj6jwAkbDob2dd++TWYOh1ZJAUk/1kHr3gQp4PhTLlHytyioY4Q
vYr7L5cHEWfWNKOgrqHziwvuuhNrMDQN6MmYeygV/8AI5Wm0adqOImR8FFCjXdLnz6GpfaAveL+w
TuiJsb2wCw6GmWB8k5f3GLPXlMJIJl7+aW92HG67yEMWQrlYNtFVdIHNGwnwamb5G2N3nAUl+bk0
KYEYGPD0IHtvEnLOHkJmdeXDe7OtrkZebatW5caoPXVq+0M2bLuebB/FK2eXoQj8Jy9ZSSbfsvnE
38S8/WwMOvxPT2FOAP0V+W9lh9aVqTzzRdMJKBS5CDjNan2pT8wS61kaLbyh6WBjZLxXc/Y/Xn5f
5wYxHI572guXoHe1begagmR91DI6k1W1m4FhbQoEOFfezblVQV7C4ChCJYzy63RzskHpOj7FeC8j
uDgAqEWl4uPNgqy2eIhj1LhD0PabpKZY+w9mESEYtTAOI50Gw9Oh+ySKujSnsR73xugjJg35TqvB
5l2exnMfpCsdxGsklEzrpyzsVeQAUgEUiopo388q1MeQdh7ZFekRDCIJ0BSEyOXxzkwoL4zkCwNa
S/bg9KmMcRhhC8eZp/VQ1yza9jd1H+BEWmDD3XZ5t4M/yDmTT/WV+VwC99VxKgm32XqE0LmHrUZ2
U5X2VCZTb55oVbIaE5MYutF2ZlLHH2xe6j5wcuCWDdKHosQA7vKDn1mvJ8Mvu8Crie4WRYfWNamn
of3EWAqS/GjX45Xo5czrBJ/FacojklWzVqMkoApLv7EYBV7CzUjkeROTaKJx34BwQHfdlQ3l7aSy
WbKhIJpc+n/d1V191kai6iJMvYI/2+Vx8XlgV/iiVGxv3c7mDCxC+aThw4feulfHy3P6djEJZfFt
mhayRWGoVcCP7Y3eF1S0PSwintijcRnucEypupqKVJnDCugb/RE/kyu7wpLfX60lgTp0UWiyjJdU
/+nLhGs+BBE1Ua+qorZ5SLIaAXERS0e7G9PK/A7GGXUKsOyqeTeC6nzgGmA1aPt8LHmzYHQ/jekM
XssZ2Tbo8bG/1DQ4Oeg7pUbHPgCFjUCshP8A1V8L1B+eZrSUTe17PcEmdVvSKRxvDCAWwXYcgMQc
DBU3H7Ez6o4mKqqvHY7vA142JTo5RA3qiXsOqC7NVl/gsamQHtgh/JqorP5++ZW8XeZCcaOVJIu4
7OFHcjozQ5tR1u3j0nNcTf/ScGJvUKIXXy6P8jZWFa4JT48iBns/28npKHk/m9Tc2sVRr3/yg/Fe
DLguUsF8UVNd4hmh3Cu7h3iTYFTLjcfmQsLtfxH7ng5Z6VETolLLPd2S3dHOcN+bAJ3s+D4CuP90
WeGSl+/HrPTJvsDQf2qc4VqQ9va5lx/B8U2QstxRVgs+o0MvMehC9Xp3ic6p4lS3XTWrI5CZGVNM
J6DNylfzn5en+9zDcwCy0H828TP26cPbNnAnfOgyj9Y1VIFloT9y9Gs76YCiGIe2fYxgS3xFK0rR
sWjyQ1zFs3f5R7zdagwkOVSuDJeTmCrH6W/AqbbO9HDm5MjN8iU1EeoGEZoeZ6C1vgvCBC/DGpfD
OGyHg0yw4bo8/vlJePUDViugaIhkKh84UWeOxTtoIPG7UVoJgFzsHGLLKu+ghjoHLYER3MtC22DP
ZV9Zhm8/r9NJWH1efjuBhJwAx1VR9y1oc/XeknNz5Yw+N4iwuOUv2T3+f7Wptw3p7d7Ql1Vmhs9N
j+EavZXmzeX5PD8Kevmfb5SFdfo+4QQMHdyQjGw5oN1WZMZz7eM2fHmUt0khVO0GfHjDJAEj32wV
Zu82tVQVYVScoRmWQ/hhbJDSU0XQHloLTHDVjf1z7nOdx5YVKEwzJt+VTE14xZr9mJdWchNM0Dtl
0sa/HBSc/rjVHKC8KJaGeV6nKmbPSPPpHa5g3e7yHCyH/mnkwyiWg+YfmSCphNX7DMPBrDrBFOSy
TH8zzSq/n3Hp28cyvHLLfnsuMpJNgdlChmuyQ5++U6h80J1lmqH7isQWa1Wajx0XJFNUf23Rkn+8
/GDXhlttS5rBqcbhwnB6iklyQaOgXQf+0TZVfHR9TbsykWfHo8IjHYpepFaXJf0qhmvaYKiiPss8
vfeD3zJQcZ7WhPZucfogK134vxzNMZ0QnglbOUaoiZyON/iZrYKJ8fy80+7TIXD2ySRxqVANRHR/
6H99vMU4h8GIqiiirXaXPG/0cJgoLYVRPm9tUL57FOPfZjE3d86cFYfLr+9nlnu1MBcnH0N3DdMV
1uI99no+taAwEh9rCo+zDivdOPnRlmobtBgI4His6WixUXZvRITeSqPN3Vc7oEm7WqA3xjOqoNa3
S2DrRXa+S6Gkm2nhEYphnK6HV179mZOXtDILB6joUnxYvYrep/bQl1QQgSYjwyb9YJpPVOpBIiGz
3WU13WGXZ2f59teTI2yuSDpZXeqKq/OOtkFBZ72deKaOXM90tCVDFeFihX46ANB2i3QcGRllxitb
5rKK3wysKL7ZRBioxlervA+KOdeKMfEmwOMAqyCYNzChr5xkYolVVsNIHsykDcumemQtf/7qY6Lb
FVagHyZeizvENqWghYEiFJaRXvabAYH4LWTIGThqhOknXYGPej9iH54CpStlrx6jtLauPPnyEtc/
yQG6ghCBoiD3p9Of1LhYHcNnTTynsPSjiZXcTuqR2OHrdq3IeXYodhL0HzSVLXZUJ09fpb0iucvT
J62MvFyPufgGLbTZxP10eR2deZ3sV5RTCV6X1M9qHWVGpUvVqJi7ip/tCrOqD22i4itTt/ze1dQh
gV36xrgKcstePQ+NMnLKyiL2MCNJwNIJ90MX9zpuGj6my3i2vFx+qjPz5wINcWy+RhaQvtqqqKv3
3AfN2HMDsGEUQMaDE9XTreryYvcPhuLJqHvo1HHWkX+nFYBGjDb2QgzbOWVCaMiTaRxteCtXzs+f
K2w1ja5tCqqPrAwAL+uX1YgCkbwbkYQXw4uLPcrW7ZPCs0pMC0GAQvrTa/1mzqeQpidbPtAHkR8x
3Rzu0NQDcI+k3E9kxP40ncCikXa0vmPB0+9ygAg7Ha7o1k6oH5ipFt/ZSYrFYe73T9h4+jjGwArH
Ujr9VVkE9pKO6YDdIrNKtmB5la8+9E4Hr97MPNNIsWNn9yUmfxa9EJff0jIzpzNHzpGOX0QgWF86
6+uByPwGqWoZeUU194fCKu19b6nOG2VceLat+QcALvrh8qBvVyGHAqfz8lQUxpxVAGJOYQsKO4w8
si34eTiuta8K9DqO019Z72duH9x6COP+qu+jMDydxVGjFyt0zNDr6kLzhk6Btqc75rbDMWo/hMZi
GVy1T9ZABWEYaDCwgzq/8iXIt3MsFu0iRRiTs23dI4qpTFOhR4q8GsnRwQLBvrdGq7jyJsXZYSTJ
XXYUE7XE6lG7TkMv4bohBESFwUgfaGJfx+AoNJqYKNb65k2KQuSe5rv8GPp18ARe8Wvgl9b9PPQm
XapTfbd0V3mX3/Zb1ROhGK+Z1IO1tMmaq9cN7JFGVMNY3oHmHzUw/Wh8g+bGymaDnvR8fMyNvsUD
us924HCdG0D8EM3raN77wOKvnKDnFh9JN8Xhyd7O3eZ0RVjgF7ESsEMPpbf1xZ8m/dBzGdqFY2I9
Xn7yt7EIb53nJR9NvPbmE4YdRmjUWomns7zJmDblJu6oXIHgo58OX0w6U8Z8QwLkWqrt3Lrn7mLQ
qg25zyG3efqURoc734TvpmfELrQtegBpihSSvAv8nXYu7+WkPWArALWlnPBLDc36w+WHPzPP3Gnw
xlGcooTGq/3LGbquC40gIQqvCnyU9frGLKYO+yxhXfnAzmxiBgcN0kRsfEmfre6DZhSH9vTzVDOM
5lYLbXWbwZrb8Nsw2bZ6IPJt8ctaFDSefNGoSWkVJtpcrSPHzsspTjhKaa7VtrUm6h1Fyqvx3rlp
dJby8sKJRBCxfrYcDONcydjj4HukdUc9TZnSj26ogm0pElp0oDUMO90XBPI4QxztBsRpF8kGiGFQ
UfgEfUPp4E6Uovz466/YQeBGXonSHzvb6SILzSC11TjH3pxOj4mS1X2MUxlc20L+BRH9vxefMtmc
FUsJGmSm7ix736vDUNItVtp4G4GMt/GssGln3Diya8Irm8Pyi1fHobFUWByFGzQi19WiJRgDU1cC
7lWgc/AcARsgo+Z7bOjYYkIuvjx/59btUukTaPY4Gda1lbY29NBCS+Rxg/QPMw1zOxOHhMVFocKo
N0h3PY6FV86JcwsKoQJXFKSoFmr206nEwM+thtEl5MyL6FCWdnCwXaJbOgqv1U1/1qXX08mdACsN
6gwMtzqSdDcS4aD7LBBNfAhbmz6B9pEA9B6ju30fOjexVR2bhNwovZFm77zXK+g8RQMwsdlhd/QF
6Pyj9MffnLK/uTz3504lAxgC/QHwG9C+rj4sx0m0iWAvhlZHn30SYQRqg8QBWxcNOzj/1mGI6/Jx
plPkyCMG+86fe8/ROhs5TXAth3DmXkeGVv5UOxEsUwg4fS1VQ0yU1HxLcT+V+0i3xR2959/gcSfP
cCHf0z6sY7VlURhAtkp/cTvephh47U0sWw5h8rfF8n/95JYB37w7S1/kpIsiTq4+boxBR90Y2Hji
0pFH5B4YvJV6tfVz3TiWmUn1OHTtT4UR9jfTXP6DoImXQuJAZ+UsqqLT+egdpwj1ntfjDiWXeQG7
o0DIdSU2OfuQDhkKFNCmQz7ldBS/yIl+tYlRFhuikIznR11N8KYTk048PvvtpHqdpiGZQVSU5pVv
8edTvJlkrplUVm083te7+wjRSXOLnlsmTt8kFt91PRSHyga8n2BRo/Y0rW4tXrDduU8mBl0bt4qf
yAm+QJHwZuEfSt3ZtY3YZDC9kyi5NVR628rkrkGTIvP4jzYp752gh9g+bUEKvdPLATuv8j43KHQZ
0d6ygpegGJ8nPXgUublFI7NFNeNu7DT2Rjehmdh4HsfkU1YVfyxRq1NXBy7Ht0h2D1zlHui/P4qp
PSaa7+m0eVYIcoZ8uSGpY1KVh8G0bmK735YRjluBe2sjVxra7tBlxjHTxDNWF0d9Cv7QkuEuHCQ4
wPDJSPBrYDA2wXTH2b3FCeAzxNmbHvykP+ZHX2AhDazgqDXVP4hb6AUhd8h/LeGu1r1jdngyDnyI
YU49FOKIfsBRIeJnuO7L5T3oTMROJXRRq5HGMykZnK6+MXLnzk2W81MTygtd6PJBl14T+Z8fRTIO
KQYiiVUoWCVujApNX1xd3ep2YCXRE2gU/+CEdhUysZ+dBEjhTp+lGs0U0+IBVlYn5l3g6zF8vTE9
Xp6xM4cXH6KxILBR+f3sIHsdB5SjlaQ5RVwPnZREaVROG5Xk/iEpr1Vkz0QCjESFnpIOKO21vs7q
axnGmCp5k63m+15L5FZPCnU0iyTe4TlWXLkrnHlLxHcmV1VkZBCTVpFHRqqv7Wju9VKy8Hfd0MWP
E9CfKxvO+VHYJ8lWL5XZ1X5HEqED4McoWVfTsJxZNsYlnLmX39LZUWyd8tHPwH+9Fhyi1CFd5g6X
yurOjlxsDFFJXsn6nF0L5B3p9UKBQzPY6YrjxJ6BQ3exB2s7OMg2m3Ceycu9tXSFX36gn8mq1T6N
zM2hM5FpQ+m3nrdejwatpaUjntgeNtQzsgp8S9RgES7K8KnTsmLeR4aTgDyzwxajVJLEw20taePF
Rtuf7wBwSpx7RxPECSdr8qkOjeolmd0/LX/G2WtsrY9jZFfpPnE0xHo5tqQPApYc1NfS6eVtZ+EF
tuGfaD8E+tBpOCMM/eCNkw03MHfEFGwlN7s/8LLODwloIRQQgXTzW774SrzzjdqV+77P+s821PZu
i9XhAIbR6jsHl+2sGrb4kdleWqAv3vp1YXzRubfHmw6ayzETPTbnvIg/EKTgBmZmVBRyfHKf6gqO
ZG4IB7OpjvbognraM/CmOEV4aKRfy5YedH4fiDs7mPmprWv1QGBo6v5Mv7D+vrULmrJU29afwko0
v88zFdpt2IXwszizk898Mkf+JohDK7Xk3tTxmQBsYcUtBAPgRWYSm+9B4LbYY/WAWrZ5by9GSYmT
jMCE7eJdjfrzhu78EuOQuRP3zFk339YlHdYVNmdHbGuq58zGFbqbQmi+0KkeqkF0Bx1j7BsXuhU2
O5FBEzbAJ7KZjl1B12lGOteVr4XZ7vJyO3MvWIpX5Eoo2iO8Xa1srcYJB+pz5GUWqWHc/b53ZgNg
p46f9Rrz2qJR8kogdO6TJfDGt25ROFKmO/2Y6tDMuVeSU4cjpeHJpM37MLLDKznNc5sqX5GuHJJ+
HEirTa4LWuaT6rE3cNcjljGs3ptLazzQnj49zIOoDpdn8tweQQoVJwX+h3ByfQHRB31oLB7LhImB
/RjLTxYkZIZM/XZ5pHPvjPuijmBraV90VxOY99lMsmqMvMiOwfsEpnqv5RPpdRCRXsVN7/fUnv0r
+9K5+aQZBlkNOWDC1+VHvboWpx1d+3DTqIQMo3HL+gQXmo34osbjH9TX9CuL5MxskiS20LRwRqFC
Xl2Zaky4RG433MLLEHpIgrt8WUZ/zrQfXXmwc7czhqLIQ2b6Jxzw9MkUaIEmKRbvLlVnL37KYaLD
Y8cvL3LgQVfORiAD2JtNHO4GH0PU2iibfTATfAa9fq0b5czLPfk1y8S8mmeVxZWj+9QyxnGA+FFg
KpDJbIcpM0rgRMuOODhfSw6cneyFvbcUeQncVmO2LfukU/P9N13q7mGilbsOx7XD7BTmlf3mzDKS
VK5hN9ICRKHWOH08tv1AcboR8s5JeoMMXT8EsNG3bSVhG+MBcOWrPNMsQqHm1YCr43RQcTcaCIQ9
Z0anF+A6dJCBJEtY+/g+QxLaUuPUjkWc5wcDEte2TR0XxNF4JehaPsrVsU7CHMEFKaWFMLD6aAeL
btREcNFZmjt2fd2WJKXzr0Y66vvYdbJ928jK0+tEuzHK7trnZCy7z3p4MvUWmVeSEHRxnM47sidY
NbiweTSnJhSdin3hKvxbq/vW7r7Pjr2XU3Swk/qjP8RH9Cj3BHBblsNOa8svoyg+4wlwTO3sycET
Yky7F6Nzpysf/ZmTQdI+SHFtyUKiBzr9kT2tUUG1VIgGu8HFPQa/knTF8Osho2sJ5oEUJ244a6lc
guRdz7Fb8upJDZuuA8+RqERceZYzC2/pM2Z7VkunMd/V6cPggUjPesS1udaQUA8VKBHoxMkNPiL+
kXqwc+9qcfkey1Iflnpo7Q271j0MW39cPi3efnFLoZJLn8PeSGVk9XEPfgfXyMelC/x4cZ9YTXFT
aabhcSUsvlWV6VzJdl0bb/nzVxsYptdBraPxODjwUHYSNstunEGZV+FkkQaoqyud7j8bx0+XtqTu
APWVwJwmPnu1pRgui4aCijzQFRW+B5IxWzAKEpqgfdVirDcjtO0em7IvX9BpROSyG6t4ifzGxHm1
8DvzAH8mjzeOOwEwB/lk3rUhLn67GU1lsysDe1B7uOAoSaBfY7zeQADEjifxxXvM2HEyThs4W1s3
LWLjXtUTbMi56eJgE3Y15M+mG81vWAlh9NpkOYhMHS3yn26eDN9ocM4+Rw7Qvo1AT1FsahnX/a6d
m/mIb7pRHeJmJuWe64NKIRdx7d0ITZsP05jq7+Hn4n2BnLlVtyqHxH/jW0XlbiOm6r4HcN3tAlvL
uKVo1rwRqQStY48uVGurCooFYW+WtKxlo53sRrJT78bE6aL9NEWfEktrIHr6PjBNB4vtzxC+5LtR
RRU4w3wc0ztKZqPaUcofHEAlh9S09WxnY0CNGqjPxgd+fXzf1xm+McmUJ/4WQCkWnpfX9hntICHr
ojmFyeJCbVnt7oaWxujyHBeCgXFMzM7UNpqs3RgbITPeSuC0+6RYnFZxS9qIJnHA/BglH30UPanK
728jd0FU5k1XAX24pkb7meBeLU3EFtTFQMT8zL6cfgt4HBhtVCn30DjNtAHRtEXdiONLDhk9hHxI
HPye/saFIjpoqPFA+pUdTyDRL7yHJ4S1bXNXOvkHVuaVqTvzmdLUTDUJvMZy3Vz24lefqVNWk/A5
iw5Oi3fODFl9U2v6uzwq5Ceh8fleflNvjj9iVZJcYnEaM0gOrY6/oK3iMKzmyJNBPkCH0tUWi7j+
QUkSgWMcoJ3wm32UiC9jObdXgo43MdUyOI9InYX2xTequXnMzK4Pm8ijpz/cZGbwbA/5R5Ek2abs
yh+W7J8vP+3ZASn7EipbVMn11d4fabOqhrLnIOtL30uTvP1gQ0TfuRN5Vjy07U2n2l9OuCDqpzjI
Kc8kE6Gv9sFcozcu7HlKvbOJYIbU3eb+dG1Nv1k3yyjEMJwlJgK0dSLRTUb6BgIerQpEeQwsnbSt
lob7sMHaYfBhl16eymWqTj6hZTwSVSStSdKLddNrPhqOwId3ucc5j1VB1y9JJfXg2zjxUvh1tr1R
/i/O3mNbTqtt2z2hjzHIoQsUVSsrWrY6DL2yTZrkzNH/F2qpKHaxlzsaasiexYxPuIOxti2OujY3
wchm4M3VUg9RM/UWCU+KZYibL9EQhEN7hPzdmU5eZsJusPuAv7YYu8nU20FNZgALZdGfpSWzMIqd
kpMpz9NLhi/uwXTehiWQlXXG4zCuuIQtDEyKIklFjzg+h5WqXsxeaJ+qaNIeq4id2toJdmtzL3BX
MEIstq3SDxNs0VInlb7cX9id+cVrDzHklUJOX3sTkVZTWmMiEMUExPPPwtCi1wRB8If7g6zCXNvt
czXK5lAgWmQ0kg1jOIzxm4ENg82s1P5DlQZ2Ds+HSx/mwakn1PhoSFDi8+dyTj2LjiY6ySg6dnZz
opem+2Mmn0JzpVDN8WlO6DgkvOiTLH9EL/dDl9M0AfCIDRhmyMAfniiqIInede3BCu7tGKAHay8R
pAdn8PriRogQH141i89tK+nuSApzykz5K7C0wUdZ7IiUd5ses2HQVzFhrVHeQPf+erzJyqV06azo
HA/131YiVD+dde1DBuXcz0Pjk6HN2QnMWPzMBdxROQpFMJvwrAbNeDfGd/0tNtB1kBBcccamxlJo
q61eJEVnp9LSE05AESpB7eKF6kj5A4eJwBbLUYFgZwutHQA0B1bwGiIG1xNAxojkcMdGTdruYxGl
6hcHncbPChiBL0qs117RUxx2RWWFR7t35x1haEounFM6RMZm91L8WZQ5SeLzaJVPkbLglhiiJZ6N
gj62RQmxyxLI6dOfE0quaR5i7Iv/tln/pJ7xd20QdI01wrj58K8ZZ7Rz8aGvpOEHXY9L5Niy3zb9
CxSKFMGn+sfqt33q86I7RZXk3T+HO4cdAjDZ74ozXPuf13PY99h6zrimnadC7QLH6qzAURBq+A+j
kDyyToAqrG2ZniJnksAuiM4jaaTPjlbhF872wQHcXRQwb7SEIFBwLDbfkmUZDUTUjwDDLB5yBMhQ
4wn/kJt8WresmQQVtIOtsDuB8DZWlQnwL9vOWiYnOWrQWnRudedn3SnKyYiS/CAmvK0SEEhzysG/
UBRee4XXn1Y2oZ7aQA5QekirN702FbdFh/cUFXEfFJEmML2eshPwP+mrVNXIOjcC50xTSj4DThu9
cZh0Kt668TYsne7TDcTjOGys5SmtCiReEYUXriQORep2Zwd8CYIFVLEpv17/7jRNMIVGvhMJEGfE
TROJI3OI//0Pu4u661onX2/ezWHENiFs7JpBZLPtzlqaGycTr0f//aMQJcO4AL5IKW4zimZ12UhP
i4VeEKjAxbvx+jUquD/KbeLESq9QmVXsB8rkNkLFR8HRQwtpYCeS0z/qcdEfBGamb+aSIMFDjcYH
HwZ1YgTVvFTTR3RcLBACQCkzkPCXEbF3t8wa0CxFUV8Oftz6hG1iPor2MqOs3Br6q9fLqUY06iPY
5wFvSf8DNBm6uRC/PDlf6kfZaFMSad4WSAY6KuMCqmGPrSF+CkeztA5080Ogv6wSTTQyt1XoZUE0
sUfjOsBwzHmLkum5jiT7ssi5Hhiplr8V1ZhjnBH+S1Mq/zfU8cJOlmH6WOE5+vH+rOzsceT8iOzp
mKyCk2tc8FvCFjnt2LRYfyCfPtc+AluKG4dQa947yoqfJNoGQrWKPm4eu7ZUYFgsq+a2UBE/79Lm
IUbj+GCT316hjMJ8rjco52nLLNTl2cwKZQkDAH+q31TzfElQ5vNUNZkuKvgSTy7U6WBQSnw3y8mw
tC54U+kroGdzPYVtMmuNMXVhgD1kqSTKc6Xl1U96QbZ8knVMjitwyagfo+eseRgDi09GaGHt3OQG
BiGjvPAIV5b8CaDd/BGcmMQjLL/hqOt8jgY9+z6VIOFODiBbukCLmn+JY039WWvmvHiV1c8mxomJ
/L0XSo4tov7LByXrcv1hwvQMXw4atsILw0ztfRwy8PxF1j2E1Zg4s5vkeJ64lgZm0G8VTEb9xCij
0A8HtMGxj1ebFOyLiF6GuUuem7wP/0JRO14LPtWPJOpn4WYpREZXBSv7cegr/asyTvm/RacW/0ur
CDPHJZKNkbakMbCd8SWpIilBsrlzXhMEjkzMY2WGwhbZwsBzMSciMGusgKyYEN4XbBd+4oXACSiz
NvkhjQ7GxsgPJN8itez/MPH1esBJi7y7XDDXbjT2wDnFhfA8qF0PQghc60/07fs3MykcgJeG2Vxm
Rbc+5gp9XlBHqvSsNHoSnjTAO5e41+hRq5IsvseSPX4rKr39KHRlcetQbj/adI8wvcyfsx5hfbex
e7kAMFRRcMFw8os51MYTt4v1RVAb/YjbRHjKKRe12Pc681NJ29u5dFKa6DjO4jfnN3Zbyf+rrKyz
XX10ksQjJzIa5DQzUgX02qTWzaUQf1J43tF3pViG2u8VpX9NhzjDfsmoJN37P9GliOvUKjiSxIrh
Yle68xEbuuJ1kAvjq0ClJHdR3ww/TLXTfYrAX2G9iOl37iq5ZFMgkrPoqy1M6SM+0/kf90//erqv
7zsQQpDHaYchDnNDH4gax5rCLA2DqEUaNIwRaOhLRT1brfn1/SOB3FkZqGhgkNlfH0Uii1ptopzq
OGIjT1Ub/9v1Wf0qO21yEHrufRMAMVU2COJBp29igzKNonhYpeAbUoMA45zmaalCw2t76c/733SL
hAdeizIZijfcnXRnN0NldmXbEhs0qKIWmSZtyb9IFp1+7gbtwkMy+7He0ukHYOzH0QBPMsuPrtZf
37NZQ34EP0AmBqbVs7nkxkoDSjeGTpBH5hKIycxdY3KmoNSLryreehClG9cM7dEzwvZHkeK/k/dO
+dRI3T+R8z2VxqeuC/9KbPMJw3Tz375aokubatXBK7+zLhSS4BaSycpcyZvJmmpr0eWSvdZJ7XBu
Yvtv0eb9CX506N5fl53XRoeiCUwLZgitt03GjEcCwC1NhEFomKU/5Abtvh7FeQrZMkoQQsMwAiTI
+/cdzZ9VrWrV0wKvdr3DozAZU4ahNG1F8p9Dp8w4GqbjhX9r/oephOVE/YiDi+Tz5jBZSqc7MXYc
2B/EMm72GHUCGKrRk8S95/5c7u5xolL2tw3HBvLp9Wc5RtaPaHk4wdDgRYprV46drWS0p3ZRnZMA
ZvEw8vieJEMZ/NquioeaSOLgKV/nbrvHkdAhx0P7VqV0dv0jzCiJZioVTrCkiggoGtIgj7GaTRYa
1mjiNl/qiexErH7B979/d2TaKsg9caGwd69HNmQMayRB2byD3I0bXVO7elzbj9KAtGqWjNFXDKeb
k5oZ6sEi38Z/AOksqCcGfTz6eZuR7Qg5lSaCg9uDcj/NVaXQ33CO1Kb2TqVC8M3iWuymLUp4rGnT
JMXkBIUUJn6bmuEP2F7PoOusg4b47veQhYCYoahyI1CtEwTVIlOdQE/M+pWuYcnOTY7ARuus3OwU
sPcGjwzy/VthUwPEhEPAwSgFUk5Do7WBpkziRa7S5gX72SPK13prbcdTV91ykDnU5m5Y6E0aT6CM
nEAq4vrNmRG9iaquOpUlHin6Mqj+0Gm4peBj81Y041Gff++q4zYlT2CvqMYWZZAYi4jlnOFDzRof
LByIPmCAKuEqiCwL/S7IYHIyfXv/mfht0K3E1FgpIUg3Bm3pSv5szTB90qw8CeDh5R9nR2/gNDe6
L1nml/sD734tlVBwmVCDyMqvD2NnTksDLonFpX+GaEiDJToWHRcZwy9v7uLyMxJcP++PuVNRpgSj
AtVde0lkEptz2JtGGiLlxAlR4h+lIH8hPY//xulG8nptHgKEUpbGHQpdDaw0Kh4bNHvdSGrzIOwM
7ug5b8E0SjPNE+ubITX1h9bozFd1QaAgZ4sEkHVNrCId8D/0hwPa9+qDoLgGLBNtVeTgCv5Trf/Z
YIjz6f7X7W5f5MTRu2X3An2+nlE9ncq4HJlRo5AyPAnBWz31rUMgj1PCz0Sgo5opGKbLVoQDpRM2
R3IrO/cP1V0eF52CK2Wozc2O77NFtsXz0pVN94Krt3hJJrt/aSwdszGtKF9kY8if7Q7zqRbpereO
6/GDRB7nF0om+xjBiYe8n+zLiLSYO+ONfBI5LOpsrg1vwHTF6xZ7fFKlBd9BJLdCxDsvqGyhI7nk
OAkLJTqhbyF/Nexhclucln0Hkb+THOHKI6ugUSZ+i2cuqvKExCCqaYpGa3lKFjrcpx7Xx1ZH4YsG
qh539dnOl+JFR/X/T0WJsof7q7VzhaJ8iNwvsAcKX9sgWu5FLckNe8ro8uGlsgfnJCexdhA+7Tx5
q9Q7HSoUr+lnbvZEnBtJqNo1AaWBJ3yUT4idVkrqR/hL4/ee4aOdd3lQ8pgE979vL5ZdcSvofnJ7
k5isE/BbzaNMlGHE/84hp0rzhyrW6uEJorraexjgySEqnNX8XeDD+1BFHAg1ztBlw0LrBBNsmj1w
H/pfRdL0n7sKFwQPySf5Gcu8skBlum2RYE6U5CFerPGI675zjvjhMJm4l4jCt42KbM5sSUjrnBWK
dpEi3NksdaqAZ9elv6h675sGlvDkyHogOf0RiHDvFGFis753a5Vvi0WNwHpMWHoSpOVAbGc11F08
w8XFUMKDK3hvCwLYolTEBQSYV7teoaS1LWTw+FC8v6MA+9LWi+RIPtiCt5Q1KqEE72sAZAAd/tWk
+m0jTEme5O3SEOE145gESpvYjQveFgG+iVBNeMmQDp/bpok+to6xPI7YWolLIgn81gTYTnKgcu7w
8Zqc5PP9TfoL+bp58teCGdgqKkoUltZX6rffVjqWlIaWcIKxM/1acr5PKUhDuc9PRWTgQps9DaV4
dUJqJJH+KR/l/2XD8lLN+SNmoB/7ejyNeIsZcvF5oDBedZqHnd1FUsqTipSx5ECrj9gwvTb4cHga
V0Va5mB+dx5Sin4rbACyJvW4TQKRCLPPoDjYAQkSSNcefEpe9brX6sazgl+bb63A0IN5W7fGdt5o
7INXIFcmkN/cK2LGc29ZTDuYrb79Eiap8eYAm8C9a8atvods6ODvGDX/g7iu/gniemzctnd+SA0l
KRc/r/lthmz+MwTbiLPhNL2kVOdzNzaS9C9VwgTWm1FK/SYyo4vdpkRD1ZvDUP0zwwLziM27d+AN
uLzwOwlGKC5eb4KpR8M+LmY76JwfQuTLE9K3+UNRgSizB5SaGznDYqxuspMWwXy4P5U7PdpVmwkX
KpoGXLNbgqkIldCq4JMEKf1g10rrJyVsz1LafMG3kda3UgRSLz4XjvIpNqV/dagyatIeSfHu7iKL
1hH50a/n+3oOFOSQI0w87WCJnFdljNf6/cJ7WSTRycE5z7XCf+5/+N7tA9qedGiNAoEzXY+IFyJa
T+TFQaWMaBDltuWVMVfQ/VF+IWe2O5UbDg8G6MUwmbcnPJFRcul53rpo/g5p1w6KvIGYAkDcV7M8
cauMZnhFQ+UBW9DmAuK49xwlNr7a4QR5NbH0s6lE9XnBRTVIk2K80MqOn3Gg1J8QI9QCUVG+ncxY
vKLq/v6G5SqqvmKCVpAJ3kLXs9QumlS0lWYH9aBmT7T41EBWxxbjR7U5O0sqvWBlOx1cKbtLQ4wM
4xmGGQiX60Gphy8osyx2QGUmpYJZm4Ata+MgQtg7dhQqYUvRriTLU69HMZemarRwtAOh2GUAa8mk
LDo6Qb2U6VfDSNrnZEmcp7wY7M+NqMXB8HvVEIogq8AMygQrefh6/LAZakdIjJ/NKVIrhGPEklny
UIKM8Lowdj5bIhmJAsbFla2M6rnZqwc/YnemV9gXSD5ex23zU6oSoFcD1Q871hV3Di390iG54d8/
BPdHceTNUTPAK05Uzu1A0pr2uW8LFAMcrFT/wyjg5RQAZsD27c18UrWZKbC0bFWlx2qgVyw/shFx
+Q+jgGVB74iQFijb9aph+q3lej+wN5M44kI2PxeoIR5cyntbExAefEF4TqsG+vUgql10SAZzG05x
ob4Je0leF4dATJrt9KIJC82QqUX4oS7VkwPa7OAb9/JUel38AvyZ4JZuWf6hpWWljtoyRyO20JlK
mwWed9ZjblDb9vfOdNI/dS2bShdTJXnB9NWQMtq5Ua0/knFmjot1TxXhslOE//YDNTfXkcrB9gEa
WfQ6CgPlUWXmO6K6VFDbaxyYvmaqi8HLaqt6W/CJizyt509Xyuq1k2I5OeaqdvRJc0T7/f6i7qUp
xNr0jYnBQPZvMkdQGXE11IIYpoQeDsTdIHrgVYCiOV5ScupTp/WGN8nW/Pn+yHvv3koSpqPIHQTD
4nqlM1WtTRrqvEJLFH9osIPwazP7U2maz3Zvf4qt5QgUafJ/3D5Iv4+42cC6sAG4yLxDaCn7tFF+
CktdLjC/vGVcpIMzuRd8470BBgxZX3htW8Je3fRJn/W8smKUij/zppxqF2/W8lS3aFXERB7PS4v6
bDFLf8Rm5zyOqFP6eI5nXm/3f4Ouf7dBIORynvWV3QdSAjzx9Yw3jmT3Ek2QIEL17VIU+vD4/yPr
2FnXq1E2J3gZ4iaK1ot1RpTgjJq4HqAKaNJVbNsPWTQnb5L8H/IpNNhsEEwUtUi7tesvY++OkrNe
s1q5jCQCy+yZa3Hj/o69FfBiAtHRWTVufuF8NhvIxJdQKYEqUlxSh49G78TEK1ghT9jFn9pIsf9o
0m4O5jZs/FaftcdSK/Qf9B+HN8UIxWOcSZK39MAu7v+wnUuTRGBFhZI9yxQVrz8ftVi9G0oUauLF
bFwuyXb1nCRT6mXDy7Oc5pkmKcFgaN9suRm+3h/9VkTGQdJpnRMkEmDkby0rchKRhWZGGJAyDo3n
YDf/EofGUOHxDAOxmPA39DO7jT4p9aqdspL6YzeRJOtp6WoDp0cww65dkKD4El3jE2ZMIg7SMhHr
WeB0rZbO+sHP3rn5INOSG6+kUICRm/vHmlRDSse14uSo48vc9/ljLdX9H46IkRcZ0EuxKHwFchua
B9ybnaCAdgS9YqjqQEa2vdVMViic9YgiUDvq/1bSqffSYbEP2Pc7o/yCQHLS8em6kfdyUpEO5mJb
gTLj1eo6dqW1rqFXuXt/+W/PO3RTgJYrT49bbltOloXVaGU7WEHYOgL79Cz+FKdN6hn6ZJ0n0h43
d8Ls07sHXZstoIuAwqygmOsdz3asqkzBukQP1bZ2F9uZP5SO8i001ea5rJbiZ2NN5kFwsHOlUzaE
hLkWLNAV27Z58DRKqD/FVoB4dvRIwbX9NBvUFuxI0dBWpV5aK1X42jhgTqbJdF6RD6mC0qSJ2dp0
r3Wren/CQJmMo08tc4W6bjFBcW+Hkd1qZiCcUFy0rO7PONzWB1WH25eTUeC5oscHrgua3fV0V0KP
E7zLzADHO3FpiCd8lER8FPUmkpTySET2aDjjerhWc9qOXWUGsIBMr5Wr5uQMIHhlqw99NRneH6Vz
/En26KhpCFH+WvffalGJkBppkWYzmLSqOU8dPVhRSePB9rm9cBhlDdC5ozF73HaZmtbUsHRozcAM
1czXwnb6OGgRxvepxHhYIj9bIA5wvJ+OyIXrfF0HPhQawWLz6lMUpuF9PZ8iwpFdzJUZgICWvFm0
yOHpon5IMms4akXcDsXnAedgQiEObSublUAehwDSCJJyVB9g5IUP8pTV6cGls/NFqwAQNhl074np
NqEMNYM8gnRlBCKWoqcsSdXLAIwoKGurPLitd4aCVUujZkUywsLaPK56HyM2UcTwuhOpRDpvqT2c
Rxy/KpejUtDuUKuw3epVBjxrs05xGydtMzp6UBhJGUgjErjRqI5nBR7hwWbcubXxBDNlPPhWQMAW
jk0jreniRdcDXLDh2WYh4o9xZLzKS5J9UxpFPlOyWw5WbaczwTRyCnQY1ZCgtpR5WSFpwp1aQ8eW
JLgekbabKtsPhaU/DiJr0MEc9E9jpP5MHS35nGnACPGCSYJpcZxznBnK44KWiG8KvQsiOxNB1Tay
2yFm9GyF4x/vfmR+FcmIl3GPQ+js+tiQkYQkgQu9hly3uey4GwJPB4l2afIwvtwfbOfOI++k/czc
rDjpdW/8dgfRo3Ns5J/0AFd07YnQwzhLszSgc4gByizl47tR/4RZwHvIdpHmBGF5Pd4oqpEjDCI3
XIBtNgos59zOk4Ov2tnRv9hKGDqvshTbw2OlQ1pXImEUc9Y/mY6YT5FYOuT+uc7vT+D6gzeXHIks
BHWaR0DAtzBVHMlFoaUWVcG5Ud5Cp40QJUiOQu0dsD/+ctziiHDTzKalfT1vdW5NBpKtaoBZsfQo
OXb4qc2iiq4UOiaZm+hSebLranrAfWz6Jy+bOSgmfXpo0Id4o0VjPDkm7VAjqcsF0R0h0KdQMrxX
ktjtrXhpPUCR5gdDxHPw3gmiOUw5c635cviszUXWaXXZmZWtBplBkV1U4U/bbqL/Msgq5YIYqLZG
hNfTo9RL3iOirAb4eQ9A5Mr2uxnVxZf7n3J7WLBJJs1DW4oiEX3361H0PMpSxAgoLaOw59KHib2l
60gTgFGgEp0c8v9u3+7rAdXrAaURknc6mRZiF1L3OIumpHYZ5/+MZZY8xs8xXD+lHzzSMwupl55M
LJniAFmo8a8cpyvY4JbzqW3L+mQl1DjJIYtzWyGwd39ebo8bP5O22lo+pqGybfhpyVID2rOsYE6y
2qt7AsFqlHsXLIB2sNA7lEjGQjuAIi73FU/J9ZTgW+SA4cJ+O4mQQoR61vhKWSqeVKdTEBYVlXLk
ux/kqmx9lJpmf8h0yTOLuji4Y24PPj8Ec4O1kktCt6X26Q4ZGowPK8CRbLiMIdry2uwcFY92itYM
A5OAdgCEmRuMUlQsog1pX9N1iKD7Q1a6RGHcu7Vdk10ZFeovM5KNAheypwo0NAqRinKwvnufurpq
rv1GcHRbXFaZxqQ99PyDOLJ0PFfj0tPkXn/3TUqgv4KMgS+QWmxbjHJlK+VqyBQk3Wj54TzOl7Sw
itP9vbp3pGhKE8KtI8Ggut4/ct9MsGjUldJmAQK0lemiLNY/Y2yRdKsKjKcxyx9VYoCD0GfvkKwy
52uJd9XuWX/Yby8tkrJdKGqdSVwq66lrjfDUhgKrcKU4GmrvnuJ2IvQGYoo4iXY9FJ4KmlTNrNfY
T4U/pHS0FCVJcVXueNQN/f2JzK8UjRYRCNqVgHM9noLSdStNoxWY6lw+qH0iXDHE9kHosPtV3O/r
qV8v4M1XDcq8AvcnKguFZXt0TSrS8KS4JPn4VZtq8eH+RvlFEbt+2fmqtRFHqYbwcXvAE+p+MfhA
Th6gplNZ1JMXOr0KBnkOAzXSoodFG2ghUYkAvJpMjyrekJA+KnHJJ/R4CRQ7X5E7/UFONVQj8kH4
nZT8DRNRfaGTpwD5NcqL0inVY5cNfy0CeoWjgE0Ywrx/KwpLO0F6iFy0QCJfQYrd7xRwKFEaFiD9
l/h8/4P35pcqGsHZSvWRt31pre61al6oqEiNUAMhsjCg7MB4cAJoP2rKEaZ0XbDtBHOtrd6a9AGQ
+r/eNhkNQDmMbTOYu7JAZ793PIt59GM8Nbwo0iq3hR5zQXPXvIzEXwHME4wBxiZ+S/TRvtT9oLlS
tMyBsWCoI3p99GYZJsnQ5oqLlv7w0mP68xzxPtI3sdtHJ7Sni20Oo98vK9hzjOYHa3EaDwiYXLoO
asKXqgnxR8bZQ2tRrTVL22UU2ywnbLdS46zOWvpUTmgL/F+lNF2UNI0VZDkEykpa2keR8u4tNBm/
3V+cvWvr97nabP5KqWP2GA2i1lFrt+ly7Q+jM5S3Okw1r0aR/oy8nOE5gKa8+yPvXP7guRCSc0h5
KSKs2+a3e2uKSkdvrYRreTDq535CW10RbXu5P8rO7Qg6jicdPdP1jtyEVqBkp8yE3RwMosP2URjV
JdHK58mY2oNr5DYFxY7rt5E2uy7PNaTORcQ1EkWGp6nFiCUGIG1pAXJkSVjmNrLU/JdJhDtBDLwG
qVtnEwk+R1e3Ka+OUUznwqkkegbpEZ55bxKpxtMeWxtAxrZQGNdxVOkVhcKs6VGokaUCvbRRfewk
4wgztzsUt8UKoAHLuzU6jqUmiQxFWASbWe3XjvoZtm96aUtQCvd3xk77g5Tnt6HWDfrbBixz0YPZ
Nc1AMg3rxbHiKmjDMnvW4WAFkxNW36VS/JvaU+eaQx0/JjaxXl80llsLuXnqC/OnAPB/EBP9f/ws
+h/oxO1Qd7qhcJIuzzkXWiHLZ0vBNNOf7VJVT0kpm64N9wtZimSc36p80Rs3NOr2yR71qvVrHDAu
5lwCPUPnqP4z6+TpqHi6kzJSfV+bnMCD8ZLaigYhcMXiDyyRHptIT8RBVU5Pi2N9V5zlLZZAVckK
CYwO8y1OP2j9dBnU+GVcEc99lnyYK+nBVIo/SqPzZk1+bS3JGxcEaO8v7+31QrRH4Y6HBzYM4mDX
q9vSfuzU0lgCBPXDB1Teek9GB/BgE92+besoZOirzzBJ4trK+m0P2aFs9IiRLYHRxjXZgHgJs/BV
GVrTs2Sonu/9Jl4jStaAkOC13FRwqj5MDIhKatCrWh1AJhSQWFvp6/1RfoXdm/dzTT9guBMRUXnY
fBRFImtpBeVxW5JCkAH9OD85RjScuqRD+Qs/qiBX2+oS4XziVks5XrC3q33iYnGaJ208SVgGnLJ8
Ti+SEPqr06fLszmaYN95Xk+puSjf/g86hgIK3sCuvcL0Wi6s8QSuRXdhTB0hG3egcWxZqv3og60I
4q0M37zUc2RluhmsGns/56otXfR1Bj+VdbTdw6nzJG1Qz5KaLx9ipwB06SQUP/LcuNDYP+Td3+5N
fg5FqpXZDtNr68OB/+40p6ljBvGKbWmbHBUjNdLPRqjnbioWBH9tKfHyVZ9QFuY/zVAMEM9F5hLZ
D+7YyH3QQGM92F7rut6sO8UUoOTknTyY15vZkUD1CIKFoI3DZ0Ki4rOZRfXnbkDMuJLlf8zEqi45
lN9AW1CovL/r9uaELI32HjpdMHU2D7U6DllqpqEZkCrOvpJMC2ZFyZE/9O15ha+GEij1IqJRVBmv
P7FXwrGl+E2jrcSd1wj78bmYxVcdnsYp7Zz3I5kYDpc48JgW+dkWorBSNfqkscygj0PrFE5a4tcq
Str3p26nkccweFbo1KLJPLeiX3kba4o00mAqsqx3kVESHiX3b4taO/7M37+PM5IbTWM8alGJ7rT9
YkuGH/fTH/d/yO3sYjGPzCRSSDDUEHa9nt1GbRUzEqMaTLP4i2RV9QwJAnTkCBtIWtEd7NfbWIHh
4IyxnpT9UVi7Hq42BpyRzUIN9EWSepcCUu8OIo+fVLPU390Iuh5ruz15U1F9zCgEhvL0bJrD35aK
nOZ/mD8Mh1Cr5vRh3nb9QaIMM6MxQWbOMxxVu3fkkzZX5clqOnJSaz6qjOxNoAH5ep1EgPv6GtL+
9nphyTuvgGElmKyqc0v06t4II4tTayjT6f6n7Q1FAU+mQEJNm+7D9VCFnKMogbYX8IRCPvUJEDK5
s7Fes8LsYKi9XWiun8UlAlVy2/5E1xcCOa4QpJq6/qaVVfWIzG91ioABPoVVUR9sw3VXX1+bvMUU
RWCorOTMLcaP63rO4qTk0xaZkuBIWe+UYP1Kxtflp1Cuc1+ClehPwjk6AbeXJkOr9Ahg4hJ/bH0o
AZwnahsJJcDovjmXOJi4BQY3BxO6PwrnGZkj1Pe2ZZ+lk+ZasRMFN19F97qeChPaB0f+Zns7hB4o
qSCyQ5DbNjuk6psK+VKWbXUFgOU1L1h3VpjI6HVz8EF7OwRQDi8viROIlc1hRkpbgVlWK4GctsJN
o8n0m7hX/YjM3+0gER+khjvxB/BgBVs1ZLwMJKfWb//toK0ovWWUkLkWSpd8kGwEg3Q5MtwMT4ZT
zgaKXQ09cd90QvUi1/LyoKt17TWF1XrhWBUHO/b2+/k55D7IyKyibtvWSdiSptLUlgMqSeZpLu0e
FF+GqRu00RN0qx/vPfvXw22ehUIulYErCN/D1oYCJddJMPJeBrCMv9wf6XanEu9z8FfFGOKy7YXW
oqSQ5wUjrXofZ6cOx5NQivrAeuZ2p9JK5OWh3koGCTPtejXttkBit3QWxOba4oGQPAoK4J8PlN6O
Wsy/EPLXlwtINOwL0I8FFkQL6nosp6jziGxTDvq+DTVvlKfw+1KohubXI8o/7iC1YeaPIlyIynBV
f0oBmlZB1JRx/8g/GaNT2aqxdJbCrBoQJpSaj/Nka38NeqrV3lJaix/j2fdax2NfYKCygAXuzK5B
pbZI7PaTKvU/jXSovuIVlipuWPXLt3QJm9Htmh5KZDxIKh2KdBTiLbZH8oBcSWsF/V+JackaoK+T
VX6VxajAd9NG/bvR9tzB09pv8d+7/Cb5PFAU6gYrc31zheDqRM/UHORgavPu3EyJTI4ax3/dH2VH
Nos7d61n0rGgKLJVP4gJTqGioSEfThJ932SMX4tiaRDQQxUhfTaqWUrhORRG6mNlVkMxtYfug5P2
GjXXUJufE8kYn7I+7N66JQthBoKzOkpM1zvseuOwbyh5rY0V7J624IsF0pNoKqWjojyhLW9WsUf/
w0ZzeLSXyZ9KXVpcQ1Jt+VwPArvOMHSA9LbCNEbqIKPe+Q640CdKIuEPo22SfDXH6sRDZYZafrGc
jhgh7WoNbEPSnozWQiZUq6vkB43iwTlHicEAMSKyi9tqOEdCybIhZpZgrwqXZKZQXCAIVe3pbRle
tI4qIMxnVX2F5rM8J1ZrfZL1CQcyue6K1g8tHMNc1MriwkNtsj8pKmIlnhIazuSmpTzA7hrU9nlO
K+Gl8FVhCudZ8aM1CsxdW1lS/koIUF6SEseVy5zPVG9QmFdPNtrvJZARkOpemKJH7LZxo0++sI1+
eNacvCXj0mL0UmLakVSCKcvf31C3AQRIHAIwUAsgmvStcscoZ4k6FdkcaJNZPK2cVl8b4/y16SQA
LbkTQwZvizczm46EZ2/vS0YGn0EFkcThhmmBWyptYIfWfGPIw0UFluprdjEc7MWdUcgaNdxVePks
VCuu7zCCTF0aU4okXZ+OSMkuWB/ok/lugCimFevZX9mXBH6bW1kxagthvm4JorJLnkwwYl5i5vZ/
+JbfR9mEDlkNVVxrmgVyUd37eT2XgaPB57q/I25fGL4F0AexAhOGgsT1jI12NkooXzFjWVG7ZZNo
rp4Vixdxwx0kj78sBzcXBUA6sILcmRp52ybpqEWjDfWsguvQe4oL8ZSLbw1ZVfMoJHXhRpBE/dxO
clQ8SVkDazrWRnxmInkuJTfVJNs8dYve/aiqeHh2bD0Oz3o4118d6t6x11QS3LcKUiBaXrUjuU6z
9Jj2lYX62oVwZv2hVtKjKvLOiWK3rZWE1XgBvNv1/GUZBlEz1dFgtjP7cR67iDZOuxJrZbXwCruV
TlI+U5GPY+vdb9CKqmNgMFYEMVsilijGFEeclKWLdNkXKfT4/8fZmS3HjWzn+lU6+h4+mAeH944w
UBOLMymSEm8QFEVhBhJAIoHE0/ur9ra9yVY07XMnBsVCYcpc61//AIRs/v8c5cQYPJHdQlrF9yeY
wesNCh3qHY0QOKvXzBvDST9rL/5cJ56EAfRr/8VMeX+UwRwaRIwuEgDt5I+rp+QenmK97zAASpoI
47m/fux/obEE4WNQc0Ix4At+LEzn1a+HiVnsroH5fF5LW3WJVaxPmZNivM3LHS+CajjSlveIWiq6
IUVe7AO4krETqvZuaNfxzOwyRRQY2Q2GMrF/Kzo4TbPdH9yhpwIX5Q9XmvkD8qH2kyXoz9frtPqw
moKAQFv4OEn2RxFMZu8uu8G15t08tNVFrgv/PvUWm2Dfyf+ksP4FaeU02UJziDElzg/uh3WC4kal
OLsseD5FMLjLIjsW+ZgeF9t88Ben3GFSgoAEz8MDPUeTWJ07XRbCefjr+/ar78HA5lR0nyb1oJrv
H5Rep6VvLnKGsNqKr9C2asRBTP9uOpENPw0DUAaSwNy0W6ef9W1rBUNAHlzw0rpz85lVxZ8XT3q7
k9cbZeBJC/mhZF7qwuPR+MPNm5miMwTThYfR3KbRtf1/3g2gCwFpsGufGOXehz0nKHNCo2oOpdSc
PSttTJsR+s4n/cavLi/oNXgQtcFJW/7h8pKDFfnKr+cdAPcXTHXSpFZMa/WKYcxSX6zSOy7B7CaG
rc48WX4HbviMCPeLFpZWkaaKtoraGlL0+1tsay9Qtc55rCs8lDyeJDIW7ey6dp0+BtvrGAJEzm5p
pyaRsx6PaUmWQ1dkMmkK5X6yUpwe7PebFt8GxIrpDtMX2ur336YSQB/K8NSuKXznToxi3cxTl32i
JvzFk4THO25qp5knaP2HbcTqQ+QRI0cxervHiD8b7+XqT2VsGs74yRn9aepykiyewLaTJSmt60cs
Z56RhFNP98jZmp6s0agpnmrh6J++XeRUzNmwdrGPhfJEySom3PLJn7GbZnK3aJ9Lerm+q1yIe9na
xFPmzI9DqyzjSJpgOeCUULdUsChZbrvQ7O4CHH5+1Koj3qklELdUJo8MyV/+Z83Sx634dFpgcCxP
p3EH5Nz3d8oUreHiG0aIDWSzLV1n+G3Bmvl1ah1i+GQe3tapVz+HRpWdud0cXLrCEDE2zgyPCmyu
hauG86EJbB2XlRlxUlZwgH4LQzpHU/7XC9nHx+r0ZYFBQWigG50IA++/7CCE4afL1O9mtw2SfF0D
qpZ5/aS6+7hNcBSeJUxMAK2xj/o4tE+D4WQQUPY7SGOoRCd6nDoXXZwW+rmFSPLX5/QnPdvpcOC7
CMvg4J9YcO9PimIslPmJ1YR98auX+XK39pQmlmWIozMs9SFcvRFOZe/cukvuHkyTUNOoKY3D6PXf
y2FmN7WzcRt16DzGpQnOm8U8iyZDf7bO/eLy20yVT5xefLyZ/7//pjUs5VxRje663M+vAt0XF06d
R7e29Iczy+gYDkknHQiiGLo75Jj6rgy6E+ivoaiUbinsZB0753aN3M9c0X/11ViAwcvoLoBhPiw4
rSYO3RNNv1tIaUfF5+S7qss+i3X4xctC+cNR0BWAL30EMILeJBEmFeRQ66G+wp19vCRmSiVT0XqX
Im39S2xoq22Or+4nPeif+KA8JSQJkKIE3xwy+EflVdrYmO8RdbKrveax8bsozhwTH5ahMqf7hYSw
q3RE/+qO6TdR+ZgzV8v8yf3/uNziIwlmb4YA6UiKQFje334ynD17Dhy1Uysp5MXgj8d+ALrCSeMz
d/FfHuo0qDo5Fp2I1+8PhQWqUcgQm7W1Ct/GSjtnuiue/EZ8poP403U9nZRPM0BzRUeANez7I2EV
3jUiaNSuT8khNXNSeYKqcu59PWTbvsKpZcE1b5PO9fClMtt16zr/Zy0B34Gm+FSZRZTyzsetxc+4
2paKpt0aQrpwikayWcjPFs9fXNNT6x26oK8mOckfrmnprRG6yXRC6dpW8CjHNKFDms4bmv/NX69p
vzoUmiyP6wqezoT1/UXNR9h4QedPUE9qVjI3q49dp/vjMn/mhffxjTxdOiihvBeA5YQhfHgmV89Z
5jxj3p4HZptkBmOWKfSqw0BqduysznhHeK/cQRL6LCTzT7lhp0PjJwXSzFbB2OzDSZLX5gyzGKZd
VuiJzDDHij0xoamPsiG28rUFqM3b/n7MT823ue79CeLZZA3iXOeROKQ2zS2vm7dznKYi3tBdv/Rp
W37S9PzqXtDmArxikM9w7/T7f55tMMJIc/ikO3OGkeDjUL8fMqG2cIW9T277x0UYxgRbAPcBzOrk
Nvah66WU1xPZ8v0uksJMtEtBNM3pZxvmH84f/1xcchgPXAzc9ER3Q5f7/owAPOFHZJ3YOe6E6Tdc
Vf2cQixf0W2X1pH5et8mVeVF2bdW24MVg2WXBZ6azpxig+s7m7yvdINLnlNtzTq39/OcWTL2+gkl
iVBI2OOmqxVCNTD2BXooqSux0QStgfZ2LJ6kl9IVlRj933QlQDPwuvTgWpVDMSa134Y/+AzzzXMn
+SBcJ8s2pRpVy1gVDVzM08RCMxrm4+RJSVlRejlkU3cxyq3dDF6zi1IP846wtaZbT1lE69rmoqzY
sIruvDfWYTe2jZf03IWLZhoJDGRWkJVJgaxOxA2vw7V0FaEef/1SfyyLuOwYpp72/pOy88/Lf1S6
s1t6Yld3atmYTiX2cxSTwySsIvjkWKe16MMtpvwCvqdZh0jlf7jFeIRoqNmN2EFxHTZNZKcbbHwr
qDWMqEVgpBs8Pz/b3f/w/3p/VCRqPtmrJ4SIuu9DETEJJJ5QuwvOcDSghxZuXW0afzgFj6s1uvb6
OpoYCs4lXN+UX+NwOJivXpCTJb1qdCmFr9NnTHjWeav9Ql/1U9V5e7eTY75zbRxu0yH1KwZT9Sq2
C575+syPhuJOI9RVsZGj4t4WvUztuCXbYZtGOV5pDv35khils5AjRPNnbxjTorEPGpmhiqZinHbB
nBUVRhGWifs8z38VEw62rNs5LBx9NlSLfjXdRjFb8rsz9xRrqU2isDiMO30xeKlJkl9V1LEveKhM
/vrJ+WN++u7CRhRmvCUY8LHFUkG+f2PbXpqNIcYKvIPbWRolc9NmmtabYhVVg6ikq2LbHJyWd6jK
5UFK4UgQM2k8rzW2VGfmqro3Z1oL+G1ApfHUNPg06bwMgjjt1XQ3QR2+Ni3Vb6NxHeXWtVLf2uN4
xXVqlFPNqLlP8Q1zq7vm5q9P70+9N8sQD8spCsaBAMgNeH96eT45spqGYifJw0acpNxp3biO0d+k
OjICsiKLSCSVkbNP1Kjmho1aRFQnYkE8tu1C1wKpTrv/LBn/3+vyr9kbK0uts64d//5v/PzaCQ3x
Npcffvz7tXob5DS8/Xb5IsbfdlP740UWXftvpw/57z96/xF/vyxeh27sfsqP/+vdH3Gkf3yTzYt8
effDtoVoqG+nt0HfvdGTyj8OwHc+/c//7S9/e/vjU75o8fa331+7CSMmPi3jy//+j1+d/fjb75gR
/NO9On3+P3559dLwd//eypfhVRavAHf/+Xn//UdvL6P82++Ehvz+2/x2+qfxx79bHGtzfvDNf8Gy
lPWHZxakH8HQ778hhf3jd6H3LyABoHrcaZz0mJ38/l9n+O6u/M9d+g1U5YYYGjlySOhzp1Lhf94P
hMk8PuAKPD7Yk522tvcPkMBl0RZlGAHekwEyDnZzrCrSPUILVxVCsG1rCUc3JsemaZT8KYKxkOZN
iqDKuPVRwFV4R3UNOa6kdvYVU7ptBwl5NC4RWQs8VusQjmd/JOx3ddMrzKVdSNMeejKS6EbdSWc/
1Gp1l/uRcKvS2K44kyzqyLC2bfKrLGRyO8eYcxPTNbhTz9hgNqR73UlqY/qe0iILNTJz61Dmgx5+
mKNUzRbpdaRf2YnCFXREsuFiOzII0suywd6LpV6b7tgipcAvWaYjA3Cm14juDiiVGmuJtZtGFbuL
X869YB7tSHOjdGNVuwn30Is6U311JeQ0FsexqEXYxoaPzPV1XJxGPq3dkhJ7R4x3N5Mgkm9Ka4bm
nI5dND9Vo6e3VsjG7OZzVCME0FGPSZIhxG2kPPHAEdqXKOrF1WLkuJgOpcM27Nup3x2Im9FHEreY
FrcseKQWDlL9qCO8MM8xRvNvcCHwuibWzE3LC7hvxR4lS6i+yggTBDAza7uOvvtS4RSfzIX2c8Qt
TuEnRmN20X7JkHJMjNIelVKD3uJLaOogGSpEKwcuFmlOFLMiaRnZ50mlBiNOZ+WOR5kP3dPc5Hoj
J21Um3QFCliiafESY4UxvJvHJt2QkNXu0m5Mza2VeSlaO2+U634xsO6z74ec5+dxXFej/DlOYZaz
70A7JRUsK4JrIkQXABHTCOC+OIBJZ35RTvjck9YanQ+h3Vff0Qc2+1DiuE0aWnPQtZedK5sAPlg8
0b2azDqKyxy+fJy3ODPiwWVcT7OHjb0dktqMsDImcifC+WCublZEP6zcVd48h73Kd0tnl26Ct7UZ
r26XicQ0PDMnssxG0+csw8r83iC1JaBhJP58eLJHJlnJSjMn2SeYKjThON/QhVEPemItvqzDoqbE
gAq2/GwtIfAHdGDP37ZeQGYqTtLjda8dbufWsHXfEWtDME2+bfNRH0ad2eFGOkuT1JYjLYJvGmOb
r81QXCrsrHlgSt83z9uKjziHZzr4Wx8DCWwc0xz3mjCujDrEdx5PTr7lUKju0e+wQXxpLOwmYfus
h3TWXn6cjNxak9aeU/uNN5jStV1S5gneaFzkaeeOBxcFl8szMaZhvNjl8NgEjZ/fLHlFiNGQOtsx
wFV/rCV1Rw9m9zZ7nfMUrUVzsD1pfFXThPjKTtcujRVWuJfSXuv7SLjkNrI4WxskcPmuW82Rh3Mi
FWYTROt4XeXUcOdDzpwgsafUBQedhFyIKgxgV8wzqpVtNM0ENwdpm62Y65adittidLZs/4R0zbPY
qqXwefcnpwpBF63MvDXNaS5i6dVB9oqec3iqEe+I87Drgd8yPMOrnTYCg5C7nODTTb7m6wE+NHLg
JTXs9GJxi/pShWFxZ81L98QoqnuQyGWfdKXxhmqwq96wSGB8N9iVn7RZl1tlojs3xA+484YtLuXp
kYwwd7/Csb5BTWFb+2wa/SwpQ2K5Y0OQBT2VRoj9z1Je4vXiy0QBfF2OKlJPIabjJ9aCkGgBg1xV
m8BpnJUHgoiGwM1S8qpSn7wXbPouwbDDfuM2YdsRs4QeL54Ig0/UtA59HE5DSERwnV0hLGnqDX6B
9k4Ko7WfB3zoo62ne0NsrY61AwGcIa7VKdYvGdtgZYi6rH5cZXPFcs9euomwYA4u5155j2nI8h3b
RCCNhIVqmzapt8fLluGEwk4oXbxv9tCVN6vIommTginpxOsWy4udWqr0wkiX5r7z9XhRDuly3wVR
tcPqZXE2Zu1hYdvn7jWi+fSxTZve+Lk2MjwlmHfEj2pIU37LeqvXbW6f4rM8ZBl20qzakzU7WbFM
5H2rbk0f8awjJIUQDbO/6eFZ9nFfDmO3m2dbzrewnEv/gJZL7cei8J7hS+Ui4RizmWAzXEU7vyn7
Q4uec2O1GbfPIRGAUHVFhlOCQtyJCNJTw6KhZQfFnS8X43x1RFt9I1ipOBopTnpJlHbBkggz7W59
2ENNgjuz3ChTm4D1NN1JPXnuLRbTrOSh0Nm3wGvnhz4Fp6Ri7+v1bRwt7yvG55p5vb2Y3Oa63pun
lymropD4AF7PaluGuR3GTIh0EJdyLK+FVwsCbZcyv8wmzDDZ4dQcbZUdSLGZvbV1DlFfdyb6q0DO
cVgMeXX6S9l97/3xdAjZsPvaVZnBHoFudBiVSRfROZNdx1jxroK2EpPIMO5tq2R7Hz0XacmJc0mW
5ZeoR+1tkYKUwU4P3LqLT1Bv0o4hY3q+2pA2+5nqfT0GgTdfh0UXttirGK3YLb438o0m1ni/FZKe
QkMynln5nDzfIM90dtRJ626SLBEgrtYuaNy+meAflieubmWpYziOi821MvzsLJuQn8fSlo35fe5o
c/pN27BBJ2ipU43V0GTdLI1JWLAes2C+pmbSLH9lvZ/xahCbDDWvjBlyeC+qoYfY592kRbxaDYaZ
2B+X1sFph6JNVFRxbSo2wjYhZMWoH6K6iZYttrHTyOiMvGHMeQV+/tyyK2Nu6nBMhCZ6zSKKa0iG
tKjaMysvM8Y/ARdhz5Y7nxm90zHgJTZ+y57EbUKLmKUxaRNhl1R2Pg7H3k8jeSa81bLj3lvcV9L3
huyQBdFA0FeppbqbqmauSVyIqps2YtmDltqK5dCaDiSqLqztWxvNvpd4U8TKbbVu+WTznlvJ6LLT
PqSVNr+YOGDSQZVu9GAOWHsndKPtXZ4X4TOyMeNb6dCtXKZKecN1zlKV4H4zz7FoyjKM5bpWxZYp
pLohj7JhM65mJ0jCoAqKpyrLs++MP10/SSVKvERXaeZeTIY9tefhaoCxKFQO7FO96U9xlBnODz4p
ildvKdq7sPP6Zb8EGVUJrlLu1w4lDbYeFVEhUPVAu+stri+w40JJU0uWqNduixF6N26PiPXiIpoJ
rTPQWDsxVDf3WUxBaSfDmC3GbjaNpblTjoSiA+9ome9Xe5h/EKWpv2raNhm3aqGTrjAVIcOvhvEZ
0/n7t8roZ28/5pZYHjAQTsV2BErl8RVrecpwyfwaS+8huuAWyymeCYo7DLxUt6sh7JfFFyLdFgqC
F9kTdB+JG1Y938+YCGXw5jY04mFy+4IHP2AJL1xX+dswZ9xMnVsGkOP9hcE81NlT/pfZ01aSW4gn
+xCTo5p2+1rgE70JSn/+oie3+jEGhE4nwVIbDLtHZSR1m4drwiBVUILPMrxXtjTAyRZCCzcV46Ru
p9pSVAlTMdO50mtKaVIjmMNMdgyHyw46Mps2nmjjpbTc7mUaKp8ahNPPE83s6buqhkzeeG2ep0fp
CXOva5neDTw93r7zmkC89LIp1mzTTGG7NWCJ9neLP639bb36K4vkulSGlahTgoUfp5XjPfTrjKWO
7Q35+ehlCP8ZsOtm70TLYpJW2xR9nAfh/D1tCbE6LowL20T0rS7iqVPRg8yjyNgpq7UvPEouJ15J
eWljfzW6cmvNKh83Rtn7xG/JOQtjny2p2iEMdiskcmZx0KqOlmNdTPM+dTxooviiQ1dM+kWtd3IZ
F+yyjTU861vLBCF0zZqC0jdhtPYuKz63Q3kXaV1aHo+FPVc7rPDFTyRiwAGz9r0vaEkI7o0ikV2V
E3Y833xjtZzYdsnU3IaeyO2bSqyBi+/UjLg1aO3weyPrro8XL02PAcHWbtwjPMm27Mp+kbhGmT87
bTsb52y7iOirbAjGm7AwnbeBFrGNKZ6ny36hTzgLegnyb65G9rJ0Ij9f1eDfMlI0il0LAxQ//HAu
Lmk7+wT1KFt2B0uZ10J3NAJnNXbd7oU9g1Ce67IRzmYaO+OHsAFCjuGUmdV3t2a6/cPMcDSISzE4
Qxd3xUzFiczwuy5nvc8ZeZ+rwSmOfp3nFGpZ9j2ovL6PJcGxT84SSndbmkb+aAQr4FgpuubWV0Xw
yDmbpOMJ1oO4EFGvWZtGRcZXUwUWwZKdfFCmtNPL2pM4CrMqFROjgaFxLi2MQ/UuKJa6f0SQNRZf
qslRBHCStVjdLaZuhmNj+kWH31pGz5e0K7ZfZ0s2m+blDHVl2oplzKa4wRKacT+b2VenJO58D4Fe
f3Hb1TS3ArEXmuQhLBX8Dz99nmwu8lapHCNcTIqIntyvhe0tG6OD3/k2m1J4D4tf2eO+WRdrA5qs
9oXus7tpDczHU47gQ6P86awxAcweXTDgzeDb8pvD/hTeltCqGLKGHiSzEvR2AwiPm3FqhX2ZEMZe
ID2ZrSw8ywKnN3BQFG6C7WJzvfhZdQiGNtxDBlbb1M2D/SCr9NJaCMIw08p6NEyE87GNFY2Ig7Yf
WXQmNcYlmUfZxgsa8FCf9u3GX9EMb4didUiXP2Hx+74oqpXU+1N8X1+dTIj9MoguqXWnb5SheRZP
ft2hptD6QkqqoLgF1Y4y9i4UnVTPhZX04eAHSQos0ydsgrzRLRav9RPT+Ka9RBtFSwGXPNeHqFkp
LlABl1+atBk1PDLXphGefWySXLfcp+24nJ3COV87av5NmmbN/WK2qXlVLv6IT1LkXy+z1V+6lmxp
IJij05ADksZ+YDbpS2gBe1MuZ+N1589WghVm0R69zl2uZqtbpm+do7OjR7jq0a51kJ/jO6HOp3pc
f6wYiWNsra3mqs5ctWdAJMoEv9RyTKB9leFmDar1roXKriB4EiTLmGaR99VSChKPSlHaJFWtnZ3I
PB9/rF4+PBAdpvwjYVrYD4nK7GfaxyB6wOsxu59yB0y1onuJV+IbYWUbw5TtJ7fVL56hrXtjdq3H
QhtZAmnFWLd1l8t9F9pMPJimzZS2PTGBtl2uV+PSckfXUOpktKsxpbr0Xeq1OqMKHvx5iu1+KdWe
JLX5WmNBu4/UUESboCCQmQOO4ZnMF2cbkXm2XEw24iQmxy6hhLAm4Z/SRFhJUQ6KLF+rqBNTjKMJ
wzs1qq9eaXDjzFAMIal91P63Vk8Ve0NTHaZvrSqzr9ns0XMuPKVHBufdXWkjGaUl7/HTpQ6U7XVn
QcqNS8Rd9taWpnlcG8cc9tQC4tXCZjb4Kg3l+2SmM/K/IARInFpV+7Kia13u2NG8594pzbNQK6eI
XVk0X9uoC/VxsIYisQsvusXpc8CZpRqq+xBNp4/dHCHDh4wZQoC/5jydezrNudhz57tnadB2X1dm
W1DwhiK9yeDbBnFRj3Q8SJHZ3HJ2/MMaqfBhiXi5tuPs6vq8ygOpznCeMoJNCUPnxVs859Lx8VG3
ut65cotZvWKxKOB/gimRjxVl+4DAn6dMpCaUI3vWduJY2XKRKcs7yKHr1qRetHffzKDyRYBbaBxN
hRivKImxrFBpZO07P1tjFtas2RVpg9Nsj9PucGuKYoY4PA2kytdly5NjSWP2Znq7fGZv7n1vOsvH
Vl7nE2jC5FdOfl9YwOAWj5jzApY9nBeqCO3YK+GzHS1yWe4dk9qHt6Xc2x5BXG4WpLeeEYY3xAdl
M6KIqfEPhllVGzxQomPkla0AOLA7FK1d9WCseXOAcSVyYpJpencTdAXNvhz0z00a1taj9IPZPhcj
MDCLhYsXZebM8ow0zhU6en2CIxJRRiGHwlYXb1bCIfJyNcgxKmt89KqpXm9TmZfPRuqx3p7ghksC
0Gn+I7er5c6QEWwu0zcU/jV1yeWaQ+MbJVXbnKFYaX8INrNN3U4ii5U90K0bxnDMXXsxsGgChaRy
iLr02LfocxPgROsyL1PlbXuvExCRXAue2EMgazFdVwQ3rz+7bl5uQnYlfVWuGjTMb4HnoG22V2tq
5OqpLE1keiKf3Y0OTKPfDl5dVOWGJLV52OYDa9RVUDqy3vTgqJdCek374OSF28e+s0xtwSRS+Ejg
61GHiSgMH8zX9oc30Tbmcx4NIRYTA4GGu9wdLdQYNfzu6HYdrRTJTcr4HJqpSz5Ro1NsNCuaXEIW
c+8R6m1w5ZDiRzSzp0wR+4XRtkmox/YCqkeYJxbedokDSvmjBGWpNmFA/7ubp9VEqEKi9wVFvjj4
dtZqYq1Mfc2rrB+aNJ3vZJqBBAyIf1x68kBtCjPXxJCKzt3rlhQOoLiqaFgbVbYtW8f9ugR+dVEV
02kV9MdpSXCy7gqklHkVHoSYocgv4FDLmV3wqm2KfK6/9pABq1gZobxxbC0f8hq1SBKtoVudhWiD
o6THq+pLk6sBChcJINEGMyu9bIah8dUFxEEZC2Waz/VYFe5Wtm05HfSo1fygrXB6ViJsvs6dCUkz
d0Y4yrVJsUos99EwFw88qZ+nh1xL1kyYzaaGvxuGh8JHjbDpcMjWe5bTtrtNKyMa40znQXXr1hHw
m5FFLN5L1IcvpGFybl0mi4xVoBbXdiXmfeOL9nnt2+zC8Bu9KXNj2jLXJ/jKRxqWjMqfnRgMxDsU
ubVkiQYLr+iYgurH1Dc2UcZhvq/L3sBTVBJOOkmMRtrJO/MHy7tWXWQ+M0lVF5yXuCaC3TiofPXO
IafYmBrmljHtfW14bxg+1y2+YlIfJu2LvcbW+I1IM/eh6tc2v2yXblHxOOv0qWzq9jZrjfKQStnS
XEfDeLRGJ62SzDbmLjajFQeHbpyDgfK9AFBwaluO8bDk4atTr+73vjLGMwd49qz3A4rtQhcI9wiO
eSx6F2FfEs1KljvLX7tnGzCe1wiK2+2QenlxBNLs3GMBXbWMq3YKlm3UFla4aWQ5HmSorH4Thboy
ExtfX2cnbWHX+9pV3QgOYI/OpjZyl80frgy1veXm0XmqHf+p9VOC8RZ3Rbov7dK4mNAGBm8AjQ36
0yWMCqjFJhT8ppqAngdWsxj+aLQnO54twljEVdbXnhsDx2bzrte+BE8wnJXRgev3jFqMnldu8rNb
VU4SLrzfqnm7rsIvaCOkDdwe2vVNh23911Tb2Zeiz32cKN2cQYQ3zKG/8SxtTzduPpWbUFH04Swt
3AZ0rc6L4kZZc3Dr5ewXV1jCN148jDo3f7LupV9Xb/LJJAnK8BL7VvsGhJ1bQPjmYcg6XGpgtvs5
GcauffQKUYpvQV6HL5MXYOZSd8HWq6r+a4RTIV6mUUiFuhoqPFhOA61poPBsdmo+wZbmOM/tgYXG
uNDV2LTYWZ188UaZV9c419e39ZLr9kjwSoPLiS/CF4fX29rWnpOyywhz2RQirXaoqMLNyU+VDXw0
3CBRRWuNMdkC/hKTcBKyt7RuFyadnkcsQfjvy70MsmrfIBU56r4eX9ZV8/KSOD6RN+0b2P3mhnPw
IiNSm9A3ivN6SbsGSfo0PueSOBcC6JTWGRJdCC2bypXlWRit2o5Zw/VOhI7xRq4pcIpqWUjXYgCU
oc2e+rgl9xGLM9vV30OKnIvCHA2wXkMs15aq3dfMnrrD2hvTHevKspndmsD3FMnGhWcbZb3FQrjP
92PZu3W8tgAFW1hOZVLh8F3erXNbwhp25pHU9sEEJljrpUyW0KwfhikdNw3u6j/NUpp3Wed1T3W2
krRQqkg8FdJSYFaN0UDCWRrvdgwNu2MBscyfA5TkS6Bzpzvi+0LdjeOmXFgNa7c79FEGZ4BGBzpT
pEHeboFGyBj0yjy7CURejee1jsblPB9Vnp9Ry8hrJzLs8EsL2bC/8SwhU/Z9mEA36HSiPXCHE+51
EfS09h3STzgQtsLHLw2yfZipFu5qQQmwTB6ZewNjF6ItJXZxexnysrAIp4y7/MrzdqaCevotR6kZ
ELPdWIiLVluJTWcZWAFWtVVaGxBPOTkJUIV/PhRmg2wsiMY6h2ScSkpMPB/cy5ka+TXF8aG4qgc1
w9kQuN9iiGOE3SZoeRBZ8qr8KXL7kQGMoaZ7R5SQhNra8LFuEHRdJ3Ngnm/NYMjHveU+r/LZ2vRG
ZVHzlqFC7juoLT0hkvrYA5NbN2HTeWDShlN6dsxoP3WLzQKZO0KKGs2Fws0ddDfxyXPdz7z996sZ
mjLOOb6CcdIOQxJII+NJruzveGpDQhryPvjK3053eeWIswWD3T2zpelltaX9hBWE/hKWpzGVm/a2
jCsnk1NiC2d1qZCWpT2Wfr/Wj/UczcZFGJDYfOu5GVNPu5hsn0Gd330xKuHf+kOn2mNVuk27Wdcx
uNCqd2n8g7QTt20UGsF/cHQeS3IqWRh+IiISD1ugbHsndWtD6LYkEm8yMcnTz1ezmYi5Tt1VkHnO
b88D9Q3WKW+HJU/WEjfQV65yp//lFWpv/+5q2w0HUcj675Gb2R3HeqibFzde8ZXuMrZLbv1ar38m
ktyWdM9nLzqs20yJ4QaDB5vpQ3XQXxjn3+BUwGUMLOtv2iLj8NzzcSYoXteH3K+1fDQrXcQrVw2o
1CxnbnhXdeiIbOM3X4Eag9+ONixn8WbXZ9qSpv96A4eSeNWMnyLRfb1XCHvspbiwh7vXuSKAM0VU
BcmBO7DKtlqHD6jRNpnipaNwb4yW/gm+QdgndwAVeeeiCSdQnoBuTn7IkhEFVGP+QHmQ71fKg4jg
McsWPBZ6iKEpK/JtkCPtelgeHKcM4osNwqiIKVA3bB3c46OsHZ7SvVjmf9vg7M4V3VsvybXR3h1k
g70kYzvdbDg1pkRKe/3Wft+Cpd+uaz+Ot1vZ9F85zDw46f8B99tPuiMCcGaNtnud17eub50Dmg3z
ObQ1i5EpcYFcG06L5bKN5WpfEEPKSzBSsQBbB07hRu1a/we4bh3meKDoPu4Hh7a/ua8fdt9F4jc7
w5rVsw5v3wK7PE6D/I5yGPvVBA2RerXkrY5Cfzk7ZLkeZiG2S8nU2ScKceFbPoyhevdDpPyHuelK
62Gy7LW52IGFFwft3mFtbHEHIzv8pOE05O3dFhOTo1SP9oO9TvYr6Vf0QPSsD8zBxvhBhhpMZWLy
6L0VW9d86E1YVIDB0PpZAztUc9n4xefW1yMJwGCDyeZNlWkYd4Pmw4nM/lvMcuf9QbHwg3svl0kM
Q9GW97jLxW6fGW7EKpLAA4v+LDCBlce2ccfgaWe7YrMPVW9QC1Mt9camGjrJEDL6namVEE2bBHG7
7L8UzYUEQkEXDeV9MW8t/cpBgaGdlFvJFodC0YnW6uBNA1kIx93upiA+VT1RGl9huKxdRqOZ0t5/
29RbbsLAAgajQTuXFyG5J/asmFVb0NnYlzIEraQl+OpNtqc4/QvPn+8k0ZFRf+gLUua6C8raZf2s
/bJwnulzD8vPoMxNgwhAsYIipZyqoEvpWBDWo+OwWWcqGDFOmt4vTNKWmFhOuy1GAG94mvjLUXPc
6xShAytvahwxkJ82xwoFS6nIF51ygGn8KPOABKfaJvU2QsDU8Ls1HNC77dZFnrNAKzD7ay8Hq97S
3vc9bbJlWPtCpMvelJbMnIl5byQUIxglOKtvr2efRP5WPXaVG/b/dTw1TPlm2/tDyYigGYpDByyJ
x8Xz1/smZ1qAYIIsY0UAwx6fiaOV2/NSy6olnnts8iKT5Px5YbZRO7UQyUTSSFVh2gRmO1vsrn1i
G0HuIvEADSbAZAOct9OoNXo+SyDrLZ29pS7vaqcf5RMnh2aehtqFDmx1Xdmo3FrVr7g9aqF8CtVt
mvMSZ10bNRzjThNgfs2bbeittCz1Ev7tPayGHzYqxeKeRXZsD2sXyCKrUfZ5aQmEvd+NORWipBbm
ka15/8CXf/RW1eoDTTQNoaFeyeHW+UhHLsNIOvgjQBrmpVhP63rZZaTzU9/kcfx3QrTTqgwFE/kg
Z8L1ejfzjG9iP5Wbf5MD9YVkrT9AXq3hNdjq1idSY7XABKGJi5hBQm4RmzoBWlXlnmWInfMOAZl2
boA0tShFgn6k/DNVcGO3Yb0jhZ3hGfuGf2o2If2V/P6hsPe3GL0jpQvhjYtnUtKeOEnQGJdpHInJ
lGCRdG89sdTVibQPu2pJdeTp+W6zRlkdZI58K7zAXmDtC+NiMycd9MI9THWz1Ok4FTVwVK8bE53E
VAZTfuJsWIU6T4KXKFPWCB3c1MZa/0LBNETzu/S10ZBB9th0Qb4u1AvyxE0QsZlbYNu8FcN/+CUg
Vv7RJ6BhgD1a3SCxGJb3OC1cp+wpcQ4HUXATCRp+OyvdwDesv9M2KhKzVrerTw36kumIGFKsQMJA
wZBy4HrJUJCJ8eg2Pj+xdCa5XZfIBNZjpUzdp9tu1/EzVQwd16gcaovaZTWsVf82hlUf/7MUetuz
nAbR3zdly4Tq53rfYIxL6fyugpYUhywAzbLvilpZDlSqP4X/VBsatLKl6NqDA7is6qzeHYec9War
54eFANd34bAsp1Nvx81/1SZ0T3CxwWSgEnB3Imagj2Vd2P1l31AivCMGbXM6J6TlV481YL1zJJ7U
lYcZa6g4WX0/xAe0YXPx2TcMQRdPWpv168YRBBfyPbrwi+Nx0Gm0NkP9I7dCMz2qEdUzsnRlF0sa
kQm/38XtpjAAYaVHCj+XnHXcFnO1Lbdlgt6FaC9KwsmohZf7MVaYTLJmaozFVbnL7XcUqML50oCh
/j1AFMNzEguugLfGC6yGrFoxW9vJtge1+2mwq2qnTBTlIbBQrOIYFlWg92nQQ89iCADz27aZEBNg
keqO4W4XzXjAK+7GV7CcXl925uP9c/DYa6+jlVMNiJZqIgFvoKRtu6DTccaHZfb86B//a1i0hLf2
+hF/NcfCBWiE5Wzr7Wo9tI7hiWT1wT59wc/fWccSLCzH1w2p+ip6UaT0QrAlcCZaQQ/UZ20LW4Xb
rBFLTM5H80h/Xxf/DLp+NHE6BwuW2DUs3PaqkC7kJ8fmrH7eAv7PGc+Z61VJJZSpVOKNfcSMFUsU
BM965MJMd28qJkAd3Ab5JViLvj2Sp9O0b0M3dO4r5weiitNN9d2+YpCQTWaWkhoZ4lza1twXVrQI
Zu+lbE1q4zOYf3iNtvq/SytF8TcYkJG/ciL3MFEDvp1s4qxx7slXocAFoLLWP1jBouK8FyBMv8Mp
Z1Q5kozZ1k885Ov4sd/0xsfCrN60vc5Sau++sVetD4yY8GcmoFq1TqhfMO2nIYKl5AaqTLFfd0Tx
/tHTTm3/88JtWLpE6OjFhwkIBjiWp7BYHIXEpMI9UT9Vps09lTKzjlt3acNl3o6B1mIitM5GqP17
IfIGiRkzzJzzPM32UEOcGpTcd8AgciF4KKeN4MnsEd9TsqM0KeV3HSFOX56Wud+abwf7x+IAQ5W9
DnBaM/e793ZEzQjTC6gVdRfjPKVOLao1sYl/Jet0KWa4KMeubevQVK2nXz2JBB/nx42ef3PqPhrO
cuYmRYuzNY0jky6euuorWPZ8GA5RuaLWTNBpLPt2rAU8z5by8Y7uA3HIs/fIFtViqrclwo3nHl2f
jewD6VZ9Rn4yNEnLHV585o5j1vow6NYUUPqLChhWlyWMtqPyZv7QGEHdS7XMBLeGpSPgWAKUdds4
th++Zxs7mXbl/pGrnL6WUnkvLRGvKx2wlr6fxyHwMt8LFAkak6jiR8uVLoLd1uNgRxWh9/aUR360
H6aodVm1WxBAfQjEJPoR+mKRr7njTjb2E123f/UC7PeElstZvxzSRmPun7HwwiJRIXteEu950J6Q
TM48tHtN0QArrfDMvb1N3uPW9iXN4qNZYYwsRJ0lkSmpsPOFvdIqCWCybG967lQen3NyYTayzUd5
3slpetzQhbVJZ2udAh/2mV7rgmSmat1fvarwnqSCtoKKGauviVDSU7m4wdV3g9IDz5zci+1b1lcQ
ePzruQXCE+x58WOY4zArAyl+M256J0W5053Nt5GKZfBNunETHece0i/ofO86EZGQWXu1w+uo0n3u
lnZ5ktKynKTZZxHTlZsHEIvGfyy2qcscrGYPsSkExDEY9KWPlvZNbJuTBlsXvjokfCU4SPomBap1
qGVxDQI/TogfHZvxIaz2+TNERpz2ZdmdwnYosmGMynTNV0Xrj40tUBTTgL3d6wDPCHGGlI27/L61
RytOB2cIUwDH5rOqOmjlsNv+ibAIzBPUDg6SfWq8s6xz+UeptdGpzzN+Oy2l8914+2RSzOHFaQyM
no7884g7CxnyVvjlYzS71a+2mFG22JPyPxDMosvwTMB0sMzuZcLulNJPld/jBwNitAqEKc5atnzD
xGyknK8DYst+RkJDNg/eXOR7RJpV7WH2G+dc/V+bC6weA/xvjZNwKYhHmrg2DFV1Hj5Lp4RG6+t1
ehfaR7fLDywf6ERenSQmhT8ppqZ9qGtwmYuNmiSN3LxzIUXDfUic3qIkJSIQKIstYx4DvaCUCP32
5BRCHmzS2dk5euCbEhzUTST+uxShT+Sdu3UMTrWJMG85IXJujHPs1PQxIQFt4OVT6dYlm/qGHN6X
i4fuFtDkNAXS+wLKqo+uqraTG9GuDksGWDh7NjgBMQIXgs/cJxN23dVg8Ilg04MdfBIVq753dl5T
lrv2jcpyuwAxiHY/C0e/udOmZNsduyiRkpWRVG7YQh7pFo1XQGc0W00NOSunfUNIEFndfswdcKPU
Lxx1gCn0u0cQSfdudTxYitqMUWY5Q2RlLPNNhprQvZRurc6LIPgQ5oJg7pyz5zLraTiTW6cvcgSV
bLp2viv5i5+IZ7u3cmY5jXbPzRYNKszOEMlz2brr07jW5X0eyfhB7CSWpfCb9aO9rGDQIgjCV7Kz
kJS5vuWd+6W3rnm4ef8JEB7CvAjTHLyLcfpKHF0EDh99bjXvotb9h9OZ+Opsk3NolA0xapu9ODO1
wmrki/TlvZ6jH2GzMmTuVeIV2t7vB6ATMpMrRU9Jadv3aymHB0omt89oHEPnMLW1e+iI3rXTm8Eh
Ons6xm9G+UJ9xT7AW2jjOXqayLy5J+t3SKXH4560my3vJ+QseH8aW2XbEs3zFaf7lDL4EaQWTZt+
rGH0PjsXMf+Gk/DMYtwdJ7P3EKixMzrporsvnuf6rsxVYdKKaeMwWXH9MDR5aCXQB8Gj5nJC2wnP
yS0BJ3UmLYzXLeh0/g4Uvd/PbOifWnjNFVZ7OvSISQtS7kAHCwc1MRbQ5Tkeop3MI9dPFTDt0afA
7NFjRL2PaUnLvL3ZcRHSHayf1arHCQvBWL31YbQ+h3wPKbe2Uxxtzpy/Bi0r1bo7uxV13uFv5q/Y
nDunE1lfFdYrbj19JgSJ5TZpA1VhaN7KnxX37FfZmFJy31gDc5OAbaNbZmWpboKtzJZVL1D5gf9N
H0f+JofJAythcAFpUdQNnF1YjyY1g1q2A1CIR28u3NYzi9PKPuC3Hwqt8J07uPH7HDnavyiwrNMc
7mv/RMAt0Pcae9tHkXfiscDmAkExxC82GNJFbNN6IY62HigbUcTumlx4pwK8+S8CTN9/3jal30Ag
lYXnd5zjbGZ2XXlHC+DL3VRekZHduWTT2HZ/fXtfLjKgtY37v5rep6p142wpxdhfKoVQ9zCEQ/Qe
osN0kr7ZbNaIUkr+1MV3nBudFzw2jqdcdFu2+m/B1f1xU0REGGN2eelzSRZoUXftSYxExJ0KJxf7
Z6uHsAKT3Pj3yQJXjZuBn3nzn2LD59rJpoQHhNlH7SM2B2dIFYryog1a6YPlUfhOIieillscYKyq
7knn1bICUMZV/ZILuIfbho+3Lkz82bBG5qKI3Tuuu9XjNA5bhAa5mVeGIwu9ikLc3ZSZ8AYHGXK7
l8XspD3BVAsT46bBzFzjl/cRPxxSBHjCFcKYf/onQvKWaaWex/mOCSzOk2EO3Gd/y+f+xYobIkSt
MJqiSw/E5bFAchZeuQW3dPNnFCB5iI0gG4soZnqy1g39MuZrkVqFPzU/KEHIJcI65PNHzaGDcVjP
c5lgMicOjO5H9eWVIYti1Lv+0arKQf9ZWArThrxPfeXssn4LRo0xMz7tiT25u2WqEH7yco0cIkk9
LjUxMLIwtDBUXijP+bbuV8D+8gXXMYaRvaIg6GsgT2b8GckSRQMBtETiyclyAEetCEKWe4oROASk
Le9m9JlkQFbeTXm4Ofk43pXFqsJ36fExnHxnj8d/7bLUFtIBPn9m1ZFj/xxrNYa/wGpXymp8RK9t
GMaSq2Ro6h/KkI10ildY2kwXtGoUaHzHbzw1g+a2NoH9OkyAhPeQL3MHyrCpEKvi1of9xWiJqekg
Zo3TLfXN5PsXUMjpnaXUkZg+6u5qx0Et0aYLWz3LrdOxnQz52iOpGrn/f+iqDd1sMDgVvn17Aq6s
w5YvZIdBNyBohUedweSU8ZkZxBqYoBQnVCZWStGnJHRyjyCaEDyyw1+R43cbDjX1BvkT7Kh19PVU
f09uQb66EqL9XewLO+tegqEkVHvmlP9s3Wu40MJldEWZ8lp3Kj6THtof51nU270F+JrDX9RNecBs
ptZvShi3hhTKvL0bNq8KX3LkN38RIK/VJdDtSG5nwwV9s8dhvuiL4rtVnuKX22tgvE0EZ+o4q7+V
pdYr5FoQnHUszD3q379ChREHVRVSK/K1bxMeOuAvguOOATrVIS08orhhV2C9OPhGS4pHJFa9TCUf
YPE97p6vTrMVKnfO1gpmFhUhlR5n18g8oPWRClT056x0sTjPHqssgV8tubVt6+X4Ygtn2diDsVAh
zaqjuCmfuxW++dSSE9h+WnowsHDjFO/1cdlCknBKQrfCpGZsH9K2dRbcWmQi89yFvf67h/GoEoes
X0JIlxVBDtj5jmBHGiIGF3cGi9l8Sqa2fJq674FGku0OXTSh7cjCtW994PWInZZhZl3iPwPk4/4w
1Bq5z7SWaFgMErD6QXaElWZioZ8RyHLXqj8JDxTmIPjbAbMocSzw0Cjvt3M5tTEB34bA0f/GXQPm
XdcNTSYNjoHTqqtvURy+p6oSfUgnFBUKXuu/NYWZjbkLQmsCRWHsmncnG3OQb8Qpa9Ntj5LSqYY4
FKbdMUTCoz0PAw84eDcTw4UaGKRTNFlQ7uZnoNSg3ty5aKrDrX+Cx5jpJcDV3FnL1FzqWnvf5Pjt
DX+UECTD+mNkTV/dhOwg8cm2Yrh2YTFNMoWRQbgkQ3cgD4AMan2L+m1XXonWM90TAWArf+zs+JX9
oOdhs15EL6vA+wCsqoKDiCYZkxcDuM6G5OkJdbTxSd1OI4mh7L5ApazzrMFB2v4jKdJ2vu1YwmMe
uhHBr1joJnPRs7+MTVu4VxZf208dnPnzi0Pc18ytRT7N3Vby8bxNgOHbAVe0mcmxrb2LXyOBSkR/
w6fGdRNHewIgRR2/tRCWzdBfLDxXd5xJRRotcFNXdPqoCIdi+a5hFbMaLZJLOTcUM1U71TWU+SqO
U9x5R3cM7fseWfvyexo0Z9BBuVU+HfG1r3Z83DxPcYniSvNvwAeRaReiMX0rdfj5anwRVvBnr3rs
OLs/Vb9CS+vTsu6mPDluGxLgEQBk8JAauPVmksHNqWrZNtmfEfnN1UroSaOnDbSHL+Dge7N+mBps
jxwKffeCBDa/OoPfvxmksZSJsk890mw9fmoFNZD1Tu8ly1zg5IWoHdYnl1Y28nCnwEb+hAJ2vqC3
2O9q18VUghaXJsFl5poEIgYhWJKljfvqNIpp4i/Vu75Mjaye6lixhOnNKZ9B94P+zuvzhSdfrOUL
MS5ySPxQmAdnRJPCEg1t6kKJLingnxJP3QyReqM+UazXbMGvg71EmF2JJiWhem6dpGiiquPFVrW4
uLJ3okOLMWY8dgH8PHWkcsiG0Cl/unbVpGs8RzY7TA2TRtX7Yj0Ge6NOzYyK7eCVeS+yeEMBjwQG
k3wZgbVQaK+KgQhUW84Pu/LY4rC6KVLlvBoqCiPRxq/L7BZ/bdIa3kPZRkU6487hHBxztV9alyiN
E5cJyQc9XgM8OKh0BvoKP5zYiD4V2upu8cfwk3cLCi6MoAThjvVCD83QbN4FsJdUqVyZLnUtCd1W
QYP/CNZSRJiLZ/NX+jh278YwXl5bufrqEvr78m6vQQjIYs3VyR9y2R9J1wj7Yxtq76xoEt9Yn+3W
e1IgKc9dXY7X0VtH/3EM9XStGpyCvmSq1u20EYPQxJdVq+DiB43/TYXhCj4hgcc9rx6e2Y75utIy
n9vpEODs+A5nctpa3JhnXhV5YFtZGcAUoNu1NOx2F/puHYya9bTHD8OESPA8WihijsI1zG+tJDz8
RKxsjVzmlg9JFIf0T+Eop4MomVO5NJfxry42Vlt2+ADkb1/3zB7L4a4Cl+dtHrT1FUtomze7ReuU
5YsC8PCwtOHfkNDG3NMOS0OnT4MOyzVbFwXVqwuynvKldghF8ZEQgBbE86Wfbb/OYsaBtymuQHVc
MuQT3suZ8ZL4LyZ3R8RP/apyxmuMlslSusGLsStsfNtmukPTFcIk/WzNz8TbVgRMWe3VLPl0WL0F
3dFMskGL+TG1pgKVYbdM+tHQiXjVvHYjG2cTrpm9VFPmE9azwBeTnWd8p30aeeZSF4AzI/uyrK+0
KeYZlXmFhc7fQrsZAJpLCGPtfswcTAoklYZOGVnIm8pyIc9kG4sZBNhtUBUB9PTiMkW6srLAGkm7
yOd8OO3QX1cLaQ6z94wB+IgaBoHzHla8vmXd92mLJRHrUuUgCpRCwyc7c+Ab8h9Dnmck2xFThuPF
mQ2DcNZitY+1W4OTSTu3/mAUl6e4CeQvf0KTS86JcKn2VAhiOjKdwsQBTQRjcfNfHr6iH17d0jk3
oZq64jAjGc2fxwO1TXH1pSl/fPMdv9xRCMBS/Bgte7uo0bPdYwdbxGZYOrFOeDqIBfBL2fyx5jl4
HvPdoksTC7BIO9dCDDzU63c74hv0MD2+dGYglgU1c5dKtaFrGKx2SEcY2ssImftc1WZ61tpt8tcS
VvRpmOFfkDME7FI1giOA/M6VibOowj90rH99UtrIZ5XoWQDXrnW/A3JC8t9d1+f3sAm8ZV1HEC9L
SBFgxgbiOusK1VqbaGSnT3Pb6wrTO1IIy2xQhpwG1bscRVed51wEBxtOiOGHCgvI5A24DHF0JcL8
zfNtFmCNNQshWLuV/9ZJaUEQDFh/0hDqQyJEOVtZNGMylKNrxNFBN/BmciJdaZvS4jSpKSo4NvuW
JQejxXdEH2UWiiVKR3tUT6Kyy+BQ9Bwb6VhZHSgII8cDDuNhykAw88eN2eXHOpKrlwTal3xA+aqR
S4NwOYRSupNu/HQN6uWVpVdGDyFV9Ze2n9z7yJm2inbNoo2PYw93TxPfgDtJeK0z/oQmqRhQYemm
y0aSIdl1+M2R8UKvRlWGbBWxAo4A8ZDzfIxnlAfzb3QEzZ0KjX/zgywz3m6SvzInX/rlGIxlCE5Q
eY9oPZoikd4ImlZsvTqvuup+925L0Auwubnwt91HMv7RzPItWs41BIC2H2jHdR7X2JZXEkLbs6XD
4ZPdtdP3Zow3SpSHxQfhJgMqxk0SeiturXAsQMnJd7jq27La9iNer16JpbqobdUgz6L+V6qO7WLY
/OnfjkLVS1DKjJheaVLhfrLIg73mNmPF+xpqwaDgxUUfHNohL/EF1DBb7TKihUA6WZ2baKqfLa/3
ihMxN7gtV3vFRmXjrBs/lDR7KRKj2wB1WWtsf/iDaWq8I+FDmRQbJpJJRQAbWQhIVpsDGm6mEeEs
ejzhYBvChMiBmmGQ6Kgz/F2Mp4awkIxbeyU3ypumTzwjOM8RqLn9JWJ2is67txTX3Vjbr0ABF5tB
tKiE4vyzMTh+Xm4g8vo5hoHBjQbL26dz7tRflQG/SFhf9w8bRQ1PNBwv6sWcfezRkcQfZTV2BkRy
gVuebyGi0ZGspOWOX5H0BTaE6R8tCvmHs9sKPPlWqVY1peNB9NhkEiDCrPfUqx0dnkI4kZw8o3Io
8GkgnSmwIaIvWijNDcBL9y8OxxIOh63cLaAmcM9CuMN4nosNx/Qp9vNVZm63IL6LdvoKjorsXOUR
AIoR4rQ75fSfE8zDi0aTsCem8QAdeRRg/htEpi9USgevHaXdKUbBOdOdsQ/WsAwHzpcqM06EVlej
JNve/QU5hr9X+oSWLh5fo04U8k6GUg4nlwugAnWtqddZfSI8DoXB85tBLzn3qoWlsvDGXHpXCgxv
YW8AfVfYmxj411X8YqRLzE85UrsribTNt0WEzOckCSLg0lpyjMoRKpsWr9FRLOJ2bEqyHFg4vB7G
p7SOgfJVcN4qbzngluLUWS1najNjduwkRMDgj1GinNH9znx2PXYJw3+X997nl+6hF7K5mKO2Sajc
DVugCjJ2LLzzTEwn9Brmd5ir9TyNxB1mjLPk23g3H1SP6OEvL2Ince8Xmm6F0XGTOfKa1xhd5J/V
3nyeJ4DWZOqa5bT3i35A0QK5q9Z8P+AIGJ52MJiLb5zlNG57gzB37gH4Cgfy8sDnYr1pTWMwPRGo
VasIxh9oR/eHRQd8rrfw5IPAnfApCt7Nf0YMSvyyDJJJR+8IvW1TMpXjS26zJVzGJ0xH0UXZAhCp
XnTMFlUIH6KriBXq2H0Ds+nWVKPlfpvYac5qlAvbjOyqUwkijJjfN4hCh2myrHMT2swVo49f/2hh
g9MZccG3dPU64Jv1VeQzPtU7Txl/GXeLWvn4mpgSiqVTDzlf+D26IQxmTW77PHcThmJpWsxpY4HV
JIx0e2XdJIuYPJs/avZxpE7KcykdWSb6opSAJSVwI8YFqFYEnDgN3v3Wd4cf1SA9KKUoXJMaZKU5
++GAEbeWquFciDDKQxZ3Af0qoVsWx8H2CBBgrVmp1YUAaN7tSfsRhCrfHlQ8LMN5cUMVHQh4t5t0
1q6Mzy1Qcn9oiGdB+hLCquOFXYJ4tJFz09EeXul7EZDNlPmcqCwQ9jM+03l5mPGTPLWyZu+NVkD+
ZxEqFPyIJD1UDfBqJ5uWRsA+vnnS+7CvjuR/6C2tqmp/KrZV8Z8IMPJgqP65QZa9M2ciZvQoT23v
kDWX672YTY1Ab52d6tQOOoqOfeRb6r60h9i+n3YReLCVDqL7XPfj2Qe8+YlYtfq1xfUyoC2MEMdy
Fw0fk8UeJbi7S3R86PLUae0sSfKB7Z/wyAI++jCkeF+HDWGiU91KaOqvcm3CP27kBS9NEfvOw263
a3nHPoCQkdt9azMJlgDwCvb82JE18x25Tfmk+DpfkLBrTN5hU0VwYs5mljSYCUe7EP3iuC8hWmT3
4Dp0BSUGTFyTMoOJIQ1WNC+QFw20kGAjG5OF0dsJE+iGBYVhwWi6TbnFsB5v1Iba+d+GGPFbvZkV
F4ewKGd2gYkGUbpedBwdTcnEh+sFicmPkH4jXCE5gpdDKOL4QmpkdHI9OTz181iSrVcRLpLx02gs
RYjzLqpbzZSuZp9/UgQz/AuiceuzxgRYmbuACS0J69k8EZCbN+kmduISehRQ92EA7PS4FfvKp+P2
KE7DfoJRjmQIkJ3nSNgf9qhoXqxwaMIHa3dRsvg8tOHJWqW6OrtlDr2xg2vjRvm32BA7cAoTbnrn
90jWHsi8avfMCDGGGfLdpr/KRounpuymDMoyf+mpDH+vkRSrxM+RfN31zBcRiUm7B0VXI/UL9gm/
VBq31twle92CmxVg2uuveeYDam5GzhyJuz+K9gwLvz7RA0+xFDL9/mCKejj7c1c99FQKnEldMs4n
ZH2ErrpmcpAVumSGOj3qV4uN3kvZ+qPoQlryfobVMrjgxsV7M96cx0+II9joBhrv1UOM/2IH6rfc
rF3wI6gthgt3yB10r6slvGNlOYiqUotEv+CrsSkzeJ861W3woh0BRNixYof5uOf3hS0nABsj1yjt
d9w8HAxIHBznzp7j6LHOSZNUpZpbMPoAFgRbXvCGxD+eX1DnU0k02JJjIALFg6kg/2x8iT1/H+/w
i9aLx46DOYBvZar/CUY778NtBytGjxf45FPqRUR3K/meVdrLHkUFlnxNE7Mf5ayIJQEMf2xvUccw
aoT/YJG9iPST5Ggfj8Dc7tBYCRgRKa3/70RBbhW7okzGcDYPvCjjwfcVGUUNEcGNEyN/L8U8n3YL
RDEhJp4Uoc6N6/yIWsO/VoZ5nPDJ4J5ua9YsZdziBd/ugL7AZkgg29x/aP5H0nktOYq0W/SJiEg8
3MpLpbIqf0NUdU8DiU1MJvD0/+Kc24mebpUKMj+z99qJE/yswPiaLL8Yn8qTY2EqOQGMwjEA+gAj
MFxVZP0lZsqVU3pfhHHt7EN8UCtZsB5APtizya8jHUR2rNyBkbfUjL82TeHm+ug2Fn5gOajwSmKM
MN/YZHz3TeG/+lE+HzTrqloe2pFDEBN0D2FNGeLBeEeCPWp34uiZ464peMyLNrM9lMOFGGbcjgYm
3XUkxbSBpmJ77Dnqafa/x8kE9ikdQhputE5sOLI+4N4Qsh7nv4TAtLeOBdcMPsoQA8MhVBYM7mfy
UsN/BMM38oMFhEhPKBtk9X+Lb7QiKpg8hPq+7A5R69LtFn7rebu+HKuI9Xqozh4VBRtpp+3JmukQ
dPHqezhbImGq+I4meNH8rNHyE9DKXhuyYD8I/+3zp9D44QPDoaXYdbqLOng8bL/aLX4M67/KdJ2N
PifsLiwxOcnYDVrXMlymPRLPEsNoiMLZlsOp64tgB0yogf2BgF2iIm08580aK7Rf2qvCHwAFa+Nm
pEzlVx/bE0vJGW3bOE0U1AGvRpo07HHgy3CEOMRJxO9oalF+geniaD7AfUIlqhjfhvsYxO94mnwH
jlTJYPnDLWrGKgwWgVKiEU6QOFXLtWDyA9ZLoaLa8cM3+HATCNd6lCy/u46XD8vFSwEz99jrtGoB
sBnGEq1trOase37Oja9SHcPBwZL6OALZHZ4tO0wQSQZBjmq0548Eub0KX4b+mVd5eobFZF+krson
3xgyxxqR+H+Y8Ef3aMWHXTkBUMWFQmUJug1594ry6oNPR43rRASuOeKMBcvahblw/uW2McRSLPXu
Q+uzL2d0MlWF/8uCH5FUwm6NzDGveHSrJsS04njTNxSS+D4t0E/uF+wmApemmI+TR9VwnCorIRRU
t8rfl7MU7wB2caE0ngexL0UHPJx40ULgcG2WV2iTEE1Ul8U3/VXJUr92EfJhHCWpKY8wcEyx82VV
Ef0+yfploV/e+iYrHzoW3xM44cjfJghDwEWgTQsRDR4HxDp7i1b/P15/XFFW71B92bhBAVaNUXIm
UGOKTmOh2LJj/Fre2kWb6RhUnuW9FJ1kd5ciXi23sOthFqDmChjHR2AUvrCXL7ywfRrEzz1xAcuW
xrz9iPjgE7ALwQlXUVJcgiBL8MZmFgNQb+ptvdVRv3whqh9+aBKKNehthg6XTBCkQp8RYopc7bDQ
AN7srFiYF7BYEIcBg5ncV6xRV7IRcvLk4NoCcZy0EZWyWMnQjHNx+oeBA6p9btMwR3kmAnmoo1rd
TzbX3zMWJu3cx3bpXTwCQQXdOLuyM1L3zr2z7ADeEqnvzreEUhHZ+LXJz9kgcYEZnIUqyh5KdNLy
M3ab4KxIXDYQrMY+hMCQ2+ZFD3b1FjXUfGWcjnv2OkV7V9TNIndhAMdmBi7liQ+TNdNvUjXWaeob
J9suZp5fSssPB5bNIFT9VXa7BQ3fOU8YC9zyQFFqoQksQwhPJOll8z5NrPZaUsvcQ05gZxC7Xq+Y
EyKRPEfVmOzDhIFVeaAHpeQaIlO1x26gmUSQv3hMa61YPJf2srpzZ7ds0VGZyTvZWD0vUKb7Hfyy
Nqf5mJazTsghOiQoEpFJVTzraHTjsTmn9RSf3CbOn3wf7RFYLrt+bZBk/4ndJNo6aJ+uedt3/01+
4dpobTWMjVSIey5SzfpSxR8Cq+W0yRRyJJ4uz9xrhOuXhonlFuRIj4GzYeL8xK4Gh6Bt2Mld4oz5
5OsMQxt1kwP3pPqeF0sQy4gjkhI9EfzTAqTSPnNa1hv0Qwg6Kdqb9jqlAm5pbvD3KGYcxAAG8fJR
FmP1t5iNdRG1YMGhlOejMOsoSWMrnV02MSa+5Swnrm3TFm+5HhEQ8+VDOfN5IXSQAN+tYDGFrxIC
N+AuE7j4FX2kjKv/AuHAMITnmm20elao5dHJhl35FzYCdonMmxiGAqNfD8qZ7Ri0uvZ3Ie3iecnn
5TfTofdmkdMeXmE11tY9YxOyKNdtoMvYo3bN3hdobN5M7kVcTsxWViyanu5Y3Icthh4uxXOVh/qc
MgEMDrNUi7UrcWQcuVizlBNejo9cxYpNdhpXh6is7HlTtLY8hmM5yoNUUlx9XXA/WNRBIB15oiwQ
i3H9y4gY4miM8QIhRL/OwLKhPy1LzChRaOgR+C3LMy/mgG7MVecOtae3KeM5gURdI0gCXdVxFcI3
wyqTlkMT7HpIGxl7GVf+EcJkRM1N4Z2LDoA62ovR9nZOih6uG4JdUynMcTwMIcuyJMbUHQFKvbR1
TMYp799SY7jFVEPhxi6NNZGNU+qAW2Ta1l7E9NJMub7JWmW42FrcOc9lNlCaJ/MsiWrB5R6MYnQe
wTAsztHuqj47L2vkLxytIHttmUaDxrE7ld1Ta6T3OsPUAo6UIoLjfhEbr43j+omV8dI9wldEeQUR
r4+uUxey36vnSrmXhq06zy7oRSRcBIPOe2/Qjbpb5rnK0eNYNd42QinnXcKua96mgYuTelCAb/FT
oSzcoR0e3C3IDBSSsUid+p9aovoh4Pr6dmUfvUyWp08kMnIuFRlCZluQPsnyt2FN7yHsf5BEWgG/
H0z0OPh2/b74sjD7VitzY54YZi8xXpYw31Z1LvRXuthgvUmEj9k9BLZisjGMWNa1x9zhX5Snlfft
0Wr8M+WMLbWTU/gVNk6+TRGQRFjSu5D1Ujm6z27tdz4/tZmWV+pkd72xmNiUuzTol/BU0mC1b4FO
mo7koijNf+kwcuwN/ZIWl2jpMJ2zGOLmDdn3LQhly8g7lFFKhKIKq+hfa/z43U8zABpsurn2UVvw
XLBl7fUrw0DezP2AC+LBt7SdPCI5RIi4qcTM0njOI/8jiErvebLsojlpVc5n16sRQDhzc/NyjbCK
qCrsi72BHqXihEh1kXfzRbZ+9N0qAFR/apwYv3XHMcoyM6i7P8av4vYhQWfhnmEZ+jXKMmJdAdRw
M2G2RWPeftPWqfkvFqqm2GFLdv5TtuNXT+FK+RDsAlz0kHUy1McOtRAW8YiGcuOGSXSRnLz3Pmlc
ARyQ0PnRjg5ObuwiMgnbOtq7ScBT3o9k6okwNDbKDbfbAxigAWumGNMMEIzlLFFFTZ9q9AL1BW/D
kdQ5c6q/e0cZw62cBx9oDUz/wpNid+9ABBXsiCkehmg7MQXEwN0UT5wRAGA6kyH96BnZK+KK9z0h
3Xfg5MHjhYkNEAu72+idqmKqsnMmnfQfkvaw3nFSO08UruMlbpZwnXvHw2+hqvazlROmC5mm6oTD
Y3jpAQUc26hrfzTQpwcCj73+Fok0R71iOfF9MDjk3PIpBMtm9JDAqqh65C+zeGMnh1EiVMFISw4q
f00++3u2oySe1w2SP35rbuWbv0TZu0CLG2SC4y6W4LW/OLn5JxcKpoTZT+IRqEznNFM5OZfOY6mC
+GkRbF2MsHOx8+FNvxcwPgqGbxJ0BWaTMNzyNdpfFHshJJasVBKWGJZinujJGrNdCFLYHGSKTuUT
E4NEBGhpTz+LquPp3zg4a9rriAmw3dX9DJPGH7L+GMtQMzBr0AztsB/mObSuHiOWR2Ki/eTnuqQg
H5gINp1P27DkZWThse07H3Br3zrNWbhL7aN9bae/Q005fpVZxABYdzK9TvggfvKYXXu6T1ndoVET
DjtUF5zpBHwiAZzWl0v2TJ+OEqrvCrZh/TQ9Jy7wbLPF1yRODFDZoNRYAX6aqEuXW157FdxXdB1H
V7F6YofHwQPJLRE746hZnTIuXYTLPNHV8F0XdXAvsaLULA2b3P9PK1kJLtSkoG1DVMozs0IhVfKM
Casp36ociuO+o0qTh9kp0n3pwCc+pEk7yz3ZXHENgqJIqj8C85794QaLjYTBg1D4NuJbKD4iNAis
RdHMJtkFZqVzY+knmbbk8BsLEcbtpuHo2ntewl7CbrPmWLscti09fXUNzYTFOkfp+lzZPWEFIXmv
T0y/k3xf2DBs/wxONvKAQBINCN2E1Iv2hagu1gfOOaGwcciraFDsRRMJSTs3HrEpoDbCeOkTliFw
eR7rsm7PVJXWclqcyLJe6wGM9zEaszRfd/Z2el1cC8SeW02euusN8/37gadHHYu+j6kDPcazuzTN
hyvP7/IOaKsvuYNaxMgkLpRM0oXNSsTO1W82dWOxUW5NlitGC8lrEXmuPgofeNV+Hm0DA03OmCtc
OnXIRfV8biYhJzhlTrmPEX4zPMPUcSbzFGJ6GI3sUioHC+WmtJNm37lNemUpIm+V36IIka5Xvccl
EBM6nCb7YZuV/kL1FFBIjEaajYaT3y0ski2qSBfIlOWnVYWGbfHL/rto50Cf5ES3XwTMPvchuB1C
bbXAA1uG0A1iH7zf+4o5k9TOvM37jlon3rguu1Ceqcbp9shC9Q7PFxQyfBZwlxgwrct4iJFAvpp6
IQY9iOpHBvEY/Mm8ZhwdofxCF+SLnCmKgzurZlbgY/yErblxi0Xhceg1ExVC7kS/XxzmljxX3Wwn
u0guJvpqOZDAtrbMMm4QBa38JcgZXtxYJFIRxDZ49hNVx5y9LZyD6d5JM4xRNE3nin0i9JlEH/2s
YZdeePMFKT7gNyijpxnPb7tRnmSpUdqamL1ofZOFgFZ/5DLMfbFJ0R8oBu8dTBaEI5P5jfgO5ytD
2AVkm23jaENtX/dsWQeehtvCY1ucB/QIuOAG3LLoZYPoLSpz8wMfxW0/SAehg+trPkbKUOdSB2F4
lUxo/tFZkmmbd/0akzLU7rtMnMQ9Md2W14xWmf60cLv0CXGKg1JiNiynU5PeMy9iXyZTFrs+PrA1
edxjwKc973moLVCRvj3hNvKYi5OlWPifKGasl6ZwUIZ6vQdpF+zI/TRCPsnAubIjN23z04Douuvr
rj/QduFW8kTlnDT6hlcy5rvmPsLfvAMdYQnoZB7hLWhcysdMdc6CBxv/8LawDat/dl/uni3v3Oz5
AfVtprl9RQgfiGOA5ZGvyRQtY/GpAP3vh8Wl91VoHZo2CR8DPYQsNecUDSLyAmd4z+Kq+WNsJtB4
jLtmjU4Mkrs8nMGpsH5w3lwW6fV5qhbTrRSfPj9BPEju057LDzfcOj/bDDEuovVt6+3PJoRs+EMV
6sWPA5LR7jalYxHeRfAql9eINJn+qwMZeqjbGChtbJM6uXMW6qrHhYnvLrK7+dNx8Hauy69/MA4R
JgkFmLYOkFglY9d+e9VMnUGUZe9v81YWVyjJwfjsTi4Tk4biBuSVL9BUCr87YaxNnXPXUWqMkc/e
XDX8wU1pzd13ay3Tp2VhPAdppXAjDfoIVMQPeBpUfdaWUzPO8/mIbOHmSD2EkUZvs6hS3tsRFJoX
SBhOghIscE7cGUuVInhFw7Jn4BB8CZAWz/g1C2AnTcwoaekd+kUk1ruKegFujpWPR3AF9PXgnov/
stiaWCnrIn0wQ11NP0pGiOymIJhDSDdjf/RsUrYPugQJvB0R5btb6t3qSwUOjNW2wTFuSj9yN8zq
vEduiPBW0r0iPHEzPB91VPwCqFX3AL2nHvd27z5BMZa7Kuec3lNJLDcvjIvd3IVWfXRx8+9rL8FU
mthzgccEEgsHkzgKiu23zGBX36SB9r6GGf83jTC/pom+fmdb9Hv0jlb+LkgmuOFsaJ9ww/ygSTW/
0Oyz0wRthuF9UV5KpDInF5ggI3ivlQyPjX8OwxDQT75amDeRGES3hbdu7uyemNj9YBUho54qFc+e
FwU/veKwRvmTdaeyqkPgF6Pz4TBMYEg0KofjYUiCU+D4LLa9FeODTIFPyag4+7fkXvGKS3X+BTNp
QbfwE5cdH+YVRyCnRjOZx4+TEfWt52N/wa7tnqhQKcU8cEG40kT+XGrj/0jptBgEQh3fx0IH813q
ZkF4xGiLbWWypuBocno/FEpwskJcOQ+eXdN8USnsvQwt/VYo8LswV1GO6nm5d5DcU2lCfGaVjsRM
x1nF2kqkpPcIVwc7NEX5R5Op7J3YnpBDvo8fsrbsb22bg82inik+xnD4zLvS5+sqEDT0vVvf20ni
fTWAXN4yd8IBGQ4yPwUTO/3Fm/+2WWSOMl3857LtZEH0c5DuXW69YdP5Tvio6g7ZTYDp7joKGvG9
GYIR51agzrNy+VbDdvik/pj3Hc6Yg9Ok8fTrd5UIDhbMlUMDM0BuUpWzHkX2jUrWQiTX89siyCTW
ycma6tjZWYO4RbFnHsTaZKEb4fnNDBhKBMbxnVPJ5EUwSdhwSZU7j60Xuw0STC596+ZnpvT72SvM
ocpC6iws5p1k1ddGF63VCNLEe9ZTBgDOm5uLNebp+6yDG1Yr6+DA57sXqJ5PdW1HTyFm8uNSNrM+
28QS7TiLWvoFpNL1znZd55Lz+4FgxPbA3niu8djEjDZlhlfW7zPH8AXcHb9bNk0ZO54ujz4a9pjL
yUOm8exxWZ1klogP5A9EVyB6Zqkagv0ICLovdsb1Io/ucfhBmtm/xrJBClQG8gMhpnOufRjE5eho
FxU+aEgk3tkfNkXZPievaJODydwEPZ+rnmBZydFGN01TtWtcFwpWEZoAAK9hHEw6dfGIsWHc6SyK
XzKWTbT0mvTlCxgqNvbSKzNyeqB3IaioxAlNlvlLStT040q7opwdvtEbTnunNBNa1SqJ360oQa2W
Ws/L+pMigmxmojB4R1YCDLaLKgxYLIDgBtRLBzuiBxg6fSqI2NmCq3PukFPQiEbhNK47Tyk25dTk
lxCjDR91gZZb5cg4hEOpA/Z022sm2h5g6o1NgsYTCypg0cx95ETB1DmFy3GYdiQi9O0Z9EFPzss4
9E9xupz4ruN9qxbkgKHF+g9L7Y+DNGDX2dq6TLm5YKlmWtkGg/wX2Vm/sQaHy6/nW12gKxe3ZY6j
aDcGhtwTiAc9Via1pf0sudAAcn2m9LtrwTZ23boSojxEJfVEjkb0ZfX+feYrfQcuIHUucWpzqNog
rB/EiIx/gPq0xR0PwRRVzT3FUnlPchrOmwCpxW/S2nzffokDKS6igOhbu7Ohb/BEW7b1n1TgwZx8
BrSIz+DA3EWzckQKVio3rLcARLmIo7C6FU1YwLksSuccMW3+ikLV3E3huIYP6u6Xyr3+U1XNY7k6
LHl1k5D/mbCjjbAt+9u05WPTq/QzgmO+GdiIPiZRUB0go9vZxqRgXbfSj7XAYNNwqefeb23Z5TMX
1nTxqbTajQHLsxk7sn1OyqV+priFJOeG4EKI3Vmv0JIb691NBQBdZrl8g/FwYkohGEDyMRfF7ELN
+XxB2YPaOpO4FxCFqF1WhkwPqG03lPTxh5pSrARjE56QAQHgkCUWW1mq177saTYJBOoRH/krMnVZ
48+IQ+SQ+f83otLlX5ZTcb335tR+UHpJHQwNzIyGdIA2r1zYXCavfyGuDC5peHIVvKoheyuSxHkg
x0W+eKzNd2U/RZDHqf+nrUIdEu7dfsnkrqzGjJY1bVnPwmzYsOHv1soi+zMlznCj1/9qEzc59hLs
MY56KgRWpEQQVOqbRbzJKfxadad7GXnbjC02bAAGdN8zlJ1sG/htre9ET8uvxu4v0+Fk10euAWY1
je1LHogI6lScr8LzCgVQKFe06AjyHXe48+q7hpAdv2vLbyXt7Ligvt/KzmOwDdusOc6QzJ7STrcv
dCmcJYFu9V8SPfSmHRekBLquGLW0vp9tORdC4nYA/Oz7JciGwypX2NJVmq22gAWRxprsrMpC3zGl
WBGdgt4HLWvNNiMQFydhttth1tohJiYmXucKQ0OFVVVI3W2DaSQRQjaRGvb50lLKNqirSORqdyPA
So6T+R3YHPpH11jDtjcx1lbz0Wapzx5/BXWgdoJ9k35qg68Uil6MyRelcjZNGp65AxON4wxPhW29
OjNrG9fVxVWErvPJjCb70qFoz/EQB/pol8URQuQqPyr4/WAPd7KnpGYYdggd+IsdGcUMu8oFaUzS
kcNjMGDLXJ3BulnnnMVjc7QGxoOeDoNbiSv7Frp+tovxv5HLFcNAC3vno1S9+LTAtVnHMhfyd9Qe
khturepP4ffmPkeNFQN3J6Zr6zDvX/3iFPskcFScHGP+UA9BeeeZqNsqHTHqh/uAoQP4TjIEtMsN
dqEcbby36tghleZje8plhFEgZ9VVhamH0m/6L50QRuGWvEiBsbyhOkZRJT8ZvPCPjfFzNbA5jYvq
gkkg3rSR6T8kNHo8KtPMaH0p0v5NF/Nrmqw1guRNOxq03AiBPX83wxTaB0NUnjGepU+KlcOXTNw1
daMKGWuvuwZnyjg+8ThRcgFdP7JkYKoRiYp8HdE+dBHkTzkX6tXApyCFVbvdFmGCveoUs9dV6/eO
5WGuLglDD6qpNGsIBALxel3AqO8JQul/MWDHmmVWWnPAxTlKMD90Z3o3x3L37TBNfxol2V2O/BR/
fJPzZOVVsrUIIoWAhVfnu9WFuauYzrhHSqAIPDebcLxoPOAIbvPKYqKLrgQu9x/oE9MH8xNxjMrY
VwRd9e7zGDVddi5s1tmHfvE8jDwY4Qhax6b1z7E9rqIJMeluzMTwl8fXro8VG/s3R+am/hZa149L
t7RPIcyHJ4PshN5OxTbO/sgUK6YfhM0ZNZtHqlQsgPVKWJxm10Njx8oTOF1QvdA4eh3TjpYbHJGr
dE6hW68UvaQyd3oyU/w90ueFCKV63Buolqzbgux2/qtyXoElDCHNMm1CJjIuGWDDRcv6Lp8jbl5+
gVJWz6EZNRCOpS0uuRNmMPOa/Hd2MptbFW21fwBI45dPeAAcszfgxD5Io6PW0hjgDllQ1ye6QzTS
cqzDR9uA3osGT9LYlkt0y9LCByinEfvdBKPfnGMDng3VxOjqcY/sod4ng23FVxQwTrAdysrf59IX
e6Pou9ELwi8sciL/DjSuGaM6JDJu3ELZ9AMi1DyuQ1T4TXxdsroWx0FP3n/sTZtL4Q45HSDBHjYK
asdceQtX5DEhBAeoJf2fHLnmI1Mcsnyq2PPQCycu2kyIDiwgI4xFeqc7gmC3AlYBYx1s/tvRY6h+
8KNw+UJz4+tN6C3Bm+7Lud6log7UoxkwjxJS16HGHTbl4IML9LtcrmQ4h04v22F1VaQVznhQ713A
ePUriyxrRp2zun+/BU1s85l5qAuQGLQsU/BV0Pfzx1sH26k/WRUlFwlO/dbpmUoplLxpT4ZstX5M
zFHyBs2EedSWXYfNp2Mfissr84oAjhSo1S1+nzp5dtMiW6NjQ9DPitKWAXR+4miwUpsJqZu6LzGa
CizD6COzNziKMnlPqlHHXwaT/HDRBjk//pXG0gi1NTS6xnAbkVPoHFEHDOaU8a7Kih1Ppi3gHE0i
8nsnSVwBnBquEzS3iAyI4lykeTiRaLUsYiBjSXVTRWTWkJeUcPwnieo8sLGzU26kCTYw2hCd/2Mb
KYL/TAkHxQBayKVH3jSmFaNesjIhyX0LNYvBETg82C/dgdEyGHAunuUFWUi8+ldIwnyJpbD6k0pA
BxGiwnWyoQmzsdy1Iib3V5GKlKJz2GCUZS6WTSkDZETS/VeRTuteqnT0PR1uAlId8gUVGA4TbzN0
vipOY2XIHdexV30RpiGqs1WQVGDjBxp3jhSFPNFNk50YzGaRD3DuZHicVehG5wnOWoKks6bmBCjj
XLQ70qNA6WHx5NO93kDzQH7cWF47DHfVkDDBQZvf1DC2onx6wdeEcrjWAS20w80+PhTDFPqnqqtj
c4isfFEY7Br95TgjfN4NBdPkXelezKnHHYkcv+zC7tattI7GXqMa0bzaNM6rEpjgxSTHJI+qod/i
80iHgw3L67vJR8QhHnhr7prKd57CzJ9XZtaAvKkPSE45Iw6L5nPXukF2sB1TVlf+yUARKaoQ5HIc
BESaWsN7Z83hMwIobV7JKOofg1B7/FDE0AAqcV11rPvKBWoXM5GxHUXD7yMvo6AtheFsz5o3ioV6
/DPC/PlDQB1uKIfleISdDAP/PRKF7qMtsxa0LcP259oah3+xhz/khOcVSWuJpPSBOaIrHz3lUPi4
0bTnsct+cFeE/dliuroJ2lQ+So6D8qhNmRWHmui73yAgJ2eX40Ek5oLRZXoq4Lpl2EBzPif84eoO
YFhAVJXl5N5uKVpn/sc8fnzpUtWMx3juol+IcQJPNQmKjBndgRo6AK4hdllKdnPjyeZvD1yEuZKw
yKbrFyPuBFu2b/ykE0nSrfXOa0v6E2ohEs6iUY7hufcT+8HQtXiH2tbFXTbA/qU6aznq+c1L7+Cp
gg1xx8AAywa2fxYYSsb3JSQ2a5diy6BV5ASy70y5NO84dAKG/jRKqKptJ8fRMoU2fZsTuDRJJLR1
DyQhyJAIpxbhSBk46ichhOPq+0FyGX2s5FzYpoB7YzfYCYOeveUurK3gdUmxdfB34AIhKpQQ5J0z
2uGVPAW8UoEFOXB16GSaEV4ZVDvUbX7xXsFFN6dqHKtfq5wQp43MZnlm88nGPgSg6NeTeFTx0dtJ
+ArDvLjxG63ZCXRlfyH2I/y0fXq4E0NABw1SrxEf53U0Hrq69a1DRA/cHBeXIfsOZwrdpys8bzp0
SOA0PleBwa/H8/2VLyZp70ofOvAFEWyW/u26rJJ7azBDureMUuU5Ac6YQ4olhA2rxWTfAJ3D3g7Y
9a15nhRqIybA57AbFQMROyFZvCwpCTeGLxNUaAtmnFvODM8S/dadgLiZH21uxR8iFOmZ2d8GL1Ql
AE11uX7iYRTMK2qrJg7HlyWueDPGbC8iQeXglnJCW1zZnNt6aZ3wiM8FcjMnJe7inpP3GSdB9WmT
jg5SJuDRZ88AI2lHUhgkNq5E4iEUB9FZp3mevnYzo+f9CD5r3DI+cJ9ywGHNTvEzvKYaOtducr10
CzrWvreGXOBNSZfi2gw1pVfP0LX66nyr694Yp9ZXa1hMin/LtPmFts/bK5waw5HJGs8e67B6AgEK
J9JDjn9lIicudsqpYWeJ/rGrqMRIUy7MPm08dGyDZviX6zOX1mfFvhD1DPFmNhJK3L1yVxunewMY
Fsx/naQiEGRT2YzwfqSrkSlQerrBiYJQB5u+EzaaaVjM2ctQ1HwbxWwb0o+8YIqh8cRMkqapifv9
bHD0b2yop2ZbWpWej8JYiTzqPIrc42AxDnMUz86mNWr4jWz224egbM3VRpTT/rTMkwsEDWk3nJmO
W+m1JVA0OLpaBgEVVAlExjBceCknN0Ld1FFyYy2VUPkCXEMEm7B1g3XCTNbmqw50asSJtcCQf7Ph
HdW9F+A3PzmO1/gvkmGz2IhubJdT2fRkjLmNqf3TLDoZnbktDAPxfIWaDin9MCwah32pK0Cqb0Xb
hq81tkjypoBCpT+DHuv2knL7/yOohT0Nv+zuZnWoN3c9lJDlwUtr8Q9l8vQ4pgaodJtDdsH4YIun
WUEz2E0Gasyla5zwHzoGtnSBJ/JwGyJ7jC6kjSzht4IeuhsjJFADFEOqh6rMH8LO02KvuYkt+iLM
cDay3u1cZuFliWKykCmtmMDJLgPqB/N9VxEvyWFARLJ9kIJ9580FuHYuQeJQPpj6zxQiit7obkBD
on14zns7rRkNDN4IILEu1fDYwQ2hoqw0JXGucv+Vnym5Tb4AC8edHQswcwlhTjKKmvE5Ryp4lgtb
/hWiJh6wv2fXRtmfQrHq3Q3wGx8XM8FdIQtPbXwgLnvViAU7vuVeIiCDKQd1gNK9jhL7Az/qIJ/n
UfgAqpiDbx3OXdYglvMYQhcSOJ+rgEFYYz3ZaNCvknlqsa0Y9B1aSxJIuOY+dDWirX3JmPyMXCKD
NDJV8RHZGHt9N5bV51Jp/K2VS2TU0ejJKq7d7CJU0jbEsEHFfBc6SRZ7Dy1Ntey5kqUsUMYu2JEa
6fxXKDxRWTVxIzVNvVZT0dfKinngM6gHEG3sUl02rS1Sp7JwNrlpYJnV1fwduFUHeHfBqSIwp1w8
x31NGXXvkypaqVXavqCcgtrQVPEn/Ji/sI48MKzaPKE35P2X48JLwNzWf5xool7ABk8ceExUD4ge
0/fBGrxjEfEYFmbOyLmochuGfkYb4LdueQ/FAK3THA//tf5QXOpWBKxdC6Sa+zgvqmvsJMWpL2Xw
3kQldyCLbHxHHaTgjVE4xlELRpnccCeE+9xHlgx4KIk3aogdoGkYiI7ZSCI1SnB8c8PSEQNemCa8
z208ziA1EK9pzDJsUqCUuN6y9xOPmxSYwUNeZMFjhvDtGtlEDTGdhl4UMjJFa9mq35FqY9xRt82v
enHBIFGJx95Pw3jVpeTlB9tOrsNoquGyYFDWHkseAXFAuZ40fHuKu2PuFQSeui2mbj84Yz6dWeeK
ZKfLagA8S2WBD4Z348ZrTdwio+WiPegwG8Uu9FRb/BSzZo/gWxNHrgS8BVCgIqLwNUcZhd6m1bDJ
0EYHGfAOAt9AEKAeOwPp9RlST6Lx1MG2ef12NB/V/NmLNqu39tJH3eNkpYO5MmvB2BHg2PN49mOU
DZs0wZJ6TK2Vc8lJALWqZZDibkvHoAhg6BMjoxRefPwfR+e1HKuSBdEvIoLCFPDahnZqmZbXCyHp
HuGhcIX5+lnM28RE3BldqRv2zp250lG6WBm2tPzweonde+gU6xmtT/4FMYky2AFqXguAeILQgohp
HuyHFdFGEnI+p+gWv0QJqCygB42de+CRbFempi0P0Yw2u67EI6Nn6fEvL9g+Vx0Zu9I2Tcpm5m1U
igH5CuIZDnMM07vKir1naFpc0vi/z96bquZxNvuB+rIjznxbuEcBbxAyvOrWkbPlzztRzbmf8O6S
9yKOTCyVvCzoEN/rhhC7pfMMjSzgNIdzI8bnl6n0kOSMPHue2Zwosz4JfIi5Ec56j/cRX3P6mKF6
JnqExZiADto5leXMR7JBo9621dTbBzKqVnCwQRyd6gDAC8aORGukk6bJ7khHNM2hz7mx7EWnaKMI
ZKfApPhG9+AMaz+GT/v8W2konHw9sZFb4+SwZUEKYgvOtJ/OPEmUaR6okUFJ5JNE52xKI7F9aelW
tIhyVW3yC6oDDHPlz9GXCcYMu0nfpM0uC4qC65MdtS8mpYS/y9wB0KbXifc9ht2aBd9zxPqzad97
W+Ke7A9TZ0GiroWCe27mLqVFkAI+O6znhb4gVhGHjclicuPrSh9dCGiyX3Y4YlkRsSczBtLuq5cd
3G4LPp+djdNRAbb4s/jDflXIvv61mjNjuvDQJB5NK5xD4I4F64mvN3lWb2p9blYBdS9MBEFqUFQj
Vz4AzoWnAK8z9LmIuw6fJzM/jQ04rK3u5uDTiCzD2nrZmhnCyVq5sE3n1uLU0KlP7KWA2pgQzHBg
paAIx8KNQLV1G/Shg8cJw6ftzzUOjKHz0ZvYZ/Z97cBrsgpQUZvBL2Bo6MZK8kuHOOIifNdueuTi
Zpgn15I4+HSkSqCGWvv+flI9HyF4JHLYcuKqbe42ZXdzMyzya3p0NIHl8fDjmWJjKq6yivVWMOP7
O85ZPHEKISjRick5SvjT9OHu+T3UOWSaSDknzCt2/Oz4WOseOLV3FGy4tTt9usKumxDYpzUc8sK3
gi3mEelyl8WORfmW330nvEi6HagAb5VcKdrbJviOn6e0oBiSDF/vHmJpjO6eIby1X1Pw/OaLYOUy
IER7aUB4gc/nDiNKkd8N2ADBITEIn3NptL+T3a8o83KqDgyC8fPgERjZq1qQK4dMM/l3phSpX8Kk
1gWcBldX815ONbxZDz8gx/l+dakykco/mMMc85gcXP88l1b0N7lDRidVYae/cyLUXUl5NVIKlBf+
7otTRPSHYqfEEhTgBWq5qnJkgTP2iQ2v7pBxLZhHRF2xqyWxYUDK8NJvNAOtUWoVPqWokecyxppF
oELNz/x33lOA8VbtFxsnXZggRFtbQvXdD4fYydgxqjTubjCSbnhAts0TLul9BYRVjC7bZIcr6WrF
ful+GBEhntOcZwg8TqspeIcGOeTbKcqGOz2S8N/N2E6qPRKTarYxSb8bngi236yF0GckrvNWzO58
afHod2BklfcIqZlqGro3mv40M5vyoG05toDSwlYIdXJIjrQVdH/mUGc/RpcyC48dNsqTRcBYHF3e
1i8z6Mo/MEVR81hZBGU3yiqX+4Eh5qHtMve+ihXniIiHKTCbsTae4lnVxl3ZNcV3QjP8P6ePKQBr
FOZYhAFFLQP9n84Ofr/Ekqc7CiWD1oCqpk37ZzUP8nU10uxeclD8D66R+MWjXj368Yw5LSPsd8Dt
BLXWjG0axDhYQYJr6Roh+5euYK3AkwNnNDtnXnOEYJglBWq/U9zSZ1tGZ+epaACc7/NK4lhThsNp
s1Ugvp5hZ1pq12I2/FEmezlFFKZ6E5SOeVvKMdIubP2OY07WogKtnrPgRg6bti5XZDFRcfKqUEhS
vHWEhbXp7bw5STirkkboVRl8R03aoqHAVVrsmZGu4SdsONWEqZLyXhqd8woj85bX8wsgxscizaZH
Y5opb2gncYe3DNZPm8QP5GXn+5aPVAraespPBUbck7Q0lgvcysmp050MecvkR8zYzTMNP/ONa/6y
Z8OjpnLyjC8MjOaFkl6ez9Yg96qjsysDPBUKv5vfY9m/jJUz4lvIsq2d2N5lIjp0lVWH7zn3jXPl
T+bO7NzPhQ/KPnL75wZgza4CvIc3gWY7nDwVx1mUR+6xDSGawEv0B0GFdw72/m9B1OnJ6CEVMN+n
xwQnJb3PRfClJKikWGgOZwrxdhPVRcFTdejCOXDklwtU6d1IqpVeNVjlYyU882qPSbTFzvUV+ZTT
gIv0FJZVBQECKaS5I+70svDG3/SkA6BrGe2OsEZGq+GU/tYmdLl5HoxzTl3KU5lBaDCLdn7EPEg7
RmvQKOT77QUfdnnJ8yH7USoG/pGV2bGlE/DB0MPyLvlS7lhjPRJC7vLFyj6feH8SbUjAjr5PKclF
dH33n6fM/gJTaYVdttFvxiS/i/2lvQSN39xZpJEIzHfVERPX8DZgEeOw2zUPQeOxXbfQIg3T619a
quLAaJA4Aa0z8+9V/WSJF2z7trReTUyTW9+V1gkGt310dG+/RVks/w1k3A6tRTsQFgTxaIkuf3Xd
rPmwXZ/93qpJH1scsVVrFM/0hDWHpTEJNJCS3hsgUaRqsoMo1T/KV6o9GAlEvAJJ4qI1XPCoxhnt
attB7cXCdYjgJhB/cTrqeag3OswF5lhGFbxhNja0nc5zcS0anb7BBCowSzM44ikZwkHI/ujKaryC
dIXpO0gEALqIEBID1EXSfdwukE1O0A9mjC/Z6HPimfwN43LwyJtFlnCtZ+9+dPzngWTJNU+WRvJU
7saTZRrFN37cG/kR9WkP5HCCZMAmW08n+pmitzoPQgMR7dNlHbrMXWkdagwRBExRa8nPdUc+QI+k
hT/SjpezKIzhjxggmVV2xsKZukeecZ9etaTvueuMO+C0SFEWDKiKikUozR3qOhrX25RCrk8q0j9M
/+7BchqeCxAGSavanWdvI9qTbgUYKQ1Io9yLOiiOoIObR7rHSIKWo3dayAaFhehPhO1MXCMqyHa0
frO09Z37OuMJ+eRPMdK4YDwronmfRs7KgHmiuqMYjpYaB08NEL+BMFFF1fNRWYlzdEGxUe8NqZAj
c4VsE4/LbymSGet/r8NFNMSoxuFdGCaucdpkJdfYGDJCNA7olCwCvN7GdH6WVINTgWvE77Jtou1M
Zd9LrhMKQRe38X6goIwPuc0VclO1CxEFMnEo8vhErZ+469ydhOckNq7qM2j/sa2+FlU+JcoFK9DJ
uwbYKFabkoYM/jdyMmONuaWgtX/Pkko/8zeRG97X3kGQekdgdvV/pmMGH96IETKZoN03jVs6+yXG
zB9DEYP7i2lmVy2xeLHnhhCHaxHytCpqTynCvomsxoWdwZBbMHJ62Ss7iDr4VjntiqWAjYfRXJ1k
DLC8ULgVnBoFVuJiaIBjPhSuyTm0q5dPc6IHZIow5HMstC6cZ/u9M9JKKCwMFx609VMTBR+jC9S/
Z3u6pbGf/iF64p9QKfu/mddZ6KXS25EwIOvBTBihuar+x/IQrZl46bdBmafBp/FA/dU2VqOOQZVw
gCAoSr8QJgi1wO9tmrOf4LvJZcDuh/K9baOgOcZj+f+FlEwGO9F7Opj6g5gfszsHq/rM0zj5KmJp
XdpW/zM17gT4aF+pI+xLY1GNPVIMEEZA57aitzSEjyq+54RFFNTmZr7DrUWuvzDn0Oz76p6sCviJ
vOWQ0iXkRetMVg1RaU5z4PWa7z7LnGvm6+hBuFOGRdBItubgvoGCjd8QYDhB43h7MIwi/RyRFp4m
0ZIkLGHEN7Aor9QOPNBaYD8W2hOHdp7SR9sQ+t0qMOP2uehXLOmKejWUf2n8rD0EAdBeBkGbvBdI
iXuCJSR/5aC3aDz1S+2YuGHzsdnXQWRt4TrpEL1NPqZ8J5iWE2oQsWyTnlu87i+PgIBh8xntG9eZ
iCC5FscGYXBnFX10WwofVENMOx4+xeiqPeqFWadpR8LoZX+TASNWM00dY6Iz8LQinXmBsgL1BpfG
9AZKrY53MmDj3Lgmp7Y+tp27eU7VlfQit3wRW7sF0f3eiJW4gzLZXabJb85kKZp3r2WBlMJr9ijB
81cbJ09AInHSxv4jeNwv03EVPlTEuk1pEdGRSWXdIrAXYe/O3cW2FG8fXoOhlIN9EnNxW8PBe4qs
INTnlsHtpB8Pc8AvZPSKodmqMWYz890u2GgcYA8pccqzxt/w7Lm9eO37VkKNN0Ec7iPSnv2mkizA
F5m58uh3lXlidBfHaW4bejJY70/sTCZjR219ysWOTjlJ/3OzsPoEnBl2bST1fsDQIbApt+3TXJf9
sUqn6Z3EfnX0+wqoG79YD8IgB9HnqVHLNWg5qZuTkVzaoLZfMsvnp/W7LEBW4g+8AjWGB6PNjW1u
JC9TCuuQ2gDAoBJekrMdTQoitIYxOxHYwvbqxxz1HaRI0KxO8t10Ub0TYxR9aLO/Bx/mPlnpyjEr
vSi62J1MHop6KF9JrWGDLYCZBgP9s5xsh/qryhBpuDaav7lFuUrV18Ou9ZoCInRNz4UxRDcqPbgo
Qj3+oXbb+YbochhZXEnxwNu4E6KcDxWcEhZFLNIV2uNg77qZGrdz1nGnWpH7uzRK7WTH/YjqRqya
GBiNesaGHVlOyhW6XPZm0ceHaEII5ZOTbatM2DO+S94qUcNcYC+y/k0S3R/cqffe+kmnv9iD8VeA
9Nq5BMn/5kpgA+CZ0W566oIPqWe/9yPh1k0wu+O4I21e3JBJcnjhrmk8WyRRPodKaxwSrhGFsnaj
+3SUCT5v1oQ95cZvSd/0VGZI5xF/E+QxnuA5E99U0RLgkMXIqNgglsOF5iOiSOGFlRQvnN3HO9yJ
ftiWrnGISyH+gmwE87EC12kCSJjNI/fFod6dEJDVPGNfbqELRjNACxq503LqaQOmo4ezYTEwuY7t
jbDM8gRMzWC7nz2UvaLQpxTyEBPd7NHloPwdzYIRDs54+Hbt0gxrW1W3OpVByhvETHaxEBx+Y5+6
gzqqGQ/aNIHKHMgTNdfBfZP17XfPq+huLDzvlQjWsJvjnqMAi7dLw5PNB6FplzzYICbX2wj1+jtX
tMdzipruBGLyMSVfcssSOhJ3tm1Wnxln1V9SlUlIASZnttzsHzsFhsHKk/RXWTYuKGNYy7Mi54Jd
L7tfgonSytlw3iq8r7u6L4cwDoS32v+U/46ho33lNBmdbLuM3uZmuK/rpT/3GRD/itKbn5jFeU/S
g8fG3FmbBGjGCkoRoHZ8WqBFbvRnrJHdP6/TQ8g/F70Yvsk63LjUzg2w9c8wlt3QYtcn3eXNdzIS
06mKeW+PJWcbJEirv0+ZixTlsSuNS5f/jXM13FcQ/K6uS3oMsydUdXMiYliU2S8Xf57uaWKsHF3d
fA8TJbIIeucJWNYG5HP8DyUrf2ANUJ/zpGmmabSoXhdtvRGmQ73o6B7cqp5hO1De8BBAO87XZHiF
OOS479rAZ0co3xupWnDluV3QNnXEe7YayvhmKd3cZ02vAdRPTbmhf218AqGoQ76iJsULhn9GWQ/6
g4fShJnh/3m2xlq62+TH+tyDHOnOtCQOR/plymsLB3QjR9asDWDcHgpZURk8d9P4M3cHCpEJoslN
EU9FmI4xGyaS8JvbtRUB2ow7LZTWWw6680DlmA8ZyqR/lFDIhPkU7pEmbkFmZGOBnvt/9wRJDlvT
g4u1lTwZkwNLOf6hMomiIy7DYLrRdzLIOyxE+Y5WiegZyoZg0oeYVIPhX3vJ2m0BVDpspd1SC+Gv
hSx+Rh+0sLr/gHCmD/RkuemXnn0+bhN7At//185K+ZFau//gHJLvCn5ZxdZZfLnPXF6LMTLzuw/Y
lILQKa43oyEZdXts3chKo6PQFIR9nGSlDlMgup+El/r/byf+Fx5BhwJ14JE8Qob9QsilPC1G06ao
tQFHK+4z1D8y36h833JvfIpIGv1GLSzUvIkkTLzS+YvdoUWQQRK/46kTGBuXbw6Jla45eWTsZdhO
3hfYUkjz9WxTNgRS5mhTr8cnKmFs49ZAOE7NprGAVoU0KYEh/wOeosQ1U4QntgCA2stCV87z2IOF
IG+WXIJ0av4lbdvdoqDKieQ27WfKU+lMmlbvYopan6n/yE4Bod47Tqj9wZDMQ2npYsScHaPa+1af
Hguzbct94Kj2Jgy5vBllLC9zbrg+xjycg5gbStx5SCmSP0lnhnDik10/uenZtkr8ZdPU33CFmqcA
JfojbzJrT5guR9muOve+yIweYyeTmXxUttF8pBwqeWghoajImYmTLCo9TlgvP7s4nn+kVSyPjd/n
D7NaXJ4J9Fr4jSkeRCfpidZl9e5Qp7rrI+c/+FYdvRQgTbuyM76NkfKbydbp0YMltpr2q89ustDv
146KqEwk0pWb/OQYP7gEVNZFUui4GbWdksUncQavI/ZAmoGveIwSHFMbsJHyFGtpg/OpsqcVwLXR
CbVScuSTnQkFXoOYVcesaRX+I/np/oW4cnut2PHo88xDNWLjHewjWBj7sOB1QDRy5isNlPp76TID
dsSC2p8FmsgFftOq6hilEBljguaTX51MXmbk/YMosa+DwhJlIv5j4yzkm2ZrCjbg1N4JRZCmNkib
fEaR0vfklcenJYn7U8WrrSINS2mII0mV27A0cPiCdeDoMvp7+hmWcChlcUiDaHwFotJfKL0ub2Lt
HwHF4WB55bjLJRGQFJpaJ4Kb4eLugNuMNTEjJXBzS9LKVMyweRO31lkfUnnqfjFIjVNYDT1dgfiR
xUXi9xahZXBuh2/AKN1yyDsMCkoy72znA6k2IwCd6hEkqD9TOuFY/t08Th4gjSl1Ud+7dPgFoCEs
rGEy4feOF2/f1ikunmCSFGCsGZLQwSX1Xq20+ycEZyH34OGsM34zbkDI0KVL7Z/rmsE+ZUR64daI
8tSXHte/NKOs7YfQ4viEAh6LMKnHRm1H3CfTxU46PL1U1sXZI84biwYl9ptfWwrT3pYFh5Qrnv+u
BjycZJ8okXieKCNNlg1xHwzNIp/cclsqfhkIbrJ41GlL5GLOSpvQWj7CQ0QYx4LP9xhfMhVD+JQD
lsN+mYyrLla8DC5ZDGYtbzZ6mLz8OQ+cHjVLpCW3mVxnCZ08CT6GMmjjpxE30g2GEgaJJDeIQsNn
2UMOZOj3bLs6KqwdTChF5Xf480TLeS8Ak3QqDbHyM71g+UdwgdyQv/TjudWLWM6wLNULIGaAcC3H
auAJ9TqJZZ6I/Ecgr1x+SVHxtnQSWENAynKDv7Y7kp8M2K7QviqyjBeLoCtfhrQvqTDy4744aqBg
4O8noGAkQBXYNwjt5mGUHQGVrMo/RkyqjIWE5uTqSaYTTtcquCxpy18lNa0FSB/c3y0kPgvpjOs9
DlpWYK8MuHlqJ4H00RiwLfbT7Jv/8s6gCoWslHlJQQKwa9YKOCX/kiRtunQW8PFK1z2P4+B59yR1
FN97JShSNg3PuMxCl9HekqIqdy1oFHUpReAdqWQzm9OYF1DwvCkV3yvdlOlXt/Wf7Y5eWEqqMDYZ
94UXTq/dQhUN1ISwoUJtvKTCdP5MPbC6FImvrkAgnAc6Wrz3mIc5Kyw66EsXsSTtBdZjan2BlR3c
sgZmE/B2hdxpfAI7NU/waTVCq1XWfojpUvh7r+SgukP2wpFBz9FhbIrx2UJv/TX6/JWaYPAtcYCW
SpadRIMDOUXP36CFz5hu8WRHuTVjq22mZ0gr/oWVhsEjZjV/xzxPgQP1qKhqYOajXO8DYJybwrLf
2RwRGHRpHJi0g7e0nf5mO0tDulNY9uSAtu6UwbHBZs8oQcwB9btPnvBdUL2KAyH5Zw/4OvgyAK6W
PzOP63egTmeXGOlmomq7tsdHGh22lUtCHDjcIyHJm7/GFQOGSHK377Jz8S5OY0unOVzcfYnPaicG
SWwP5iF1i7EV4qAi5CpVdrS6rsAS4g8Hi1JEsJSyuSfT4j2qHgl+G9HKBbpgHkNyJh8YHMcrurV5
yWLlnUzXFx9O30dnOHk0XPlGUH8uqgmuuV69UpHzUgwY2wczSP+bWewPJhlrcrWgRmoMNkXAQdrR
Gyv37/zJmq4C4uC2qE0JOZQEG56G5KXhYOZunB5/KAzEG/KyeEMQ9K/odfVvHAn96NfrkBJdwQ4B
sMTB4V+8QqgHJgC/XUep5divTv2cqXSyhP+UQH8FEwU3oRQe1pVWlcTqFwdaRQHsCkj0e+m3fwF3
9RCwTfQ1g1H6F9HFzWasnUcXqGGYR2ra2L5x5BqG7F36vLBNwjl3gxREzmTHiyet6tfYcJ8GRsyT
gK0StvRE3gN1yDmn8ojiznWMc1IlXRAZYWUlapMhWLe7Caj8tdJueWGZRYPzb9wIU7wVjbxACY4I
wyZmwlw4PoulmJ2N38IvLkaKTCueOHsUZW4OOPUOGExYF7ldoXcMOBJn97MlFbHpB/vN57a056xT
boivP3gqiO6NybpmhOY2A5nrEFASv6qu6Hfz4ulwngK1Qwmu9osBR3RwO/UDwq8PsbP2Yec478lM
HJJS9i1zPGBJ8MVMsBwWAtPz7/CWyrOrsR+3ggqtNsJvp1tSz5YOXooYZhw1whBh5M9C/BGoo67s
i4eR+lQliXznJH5xF4ziok1TGpJdNNVBfM6z/s9q8msHA6FrtGUjoZrNxY7K7GB78oRb1dlJ363R
dKLkiDW52MdtgopYu3NY9631iOTvX9x0vgDVQ2uOxheAOg6z0LLXiTNf8Fl+JWLwiN20wLFxK4d4
nr6BQHJgi+mTxMYJLoKSr9VeGBMMXax4fBxMtJSCyneeEuaZNg5cPZPydu3kCDJ29uw0Gy+pmk+B
5zgcmxo6cDPiGr5Q0+nJrfZ4N/DNAMoqxGbysfBy4HEPMJGsp2b1NjC+Ms7OhbPvNOCJceXk8XjC
Rd3W8r7B+4kfXSQ7kz5cZDV6yplWd4IUNG54qz8SFsOaNgq9SXTxr7T5+PT+YtxapsCzb7bdEZjL
uG39tL6L7P414Pb4HLc2UlOGxVHTO9pF9kF59vQjTJd1wvHvPBQwdjCQQSAu2hDmGlAtwnpHqEf5
fQc15qB640cDL95Qq9VjEiZr4UvZ0ZTBo+jopa33Q70gLpG8GGuq6Im9mpr7UxEIfY+B7EpgmZ5x
1+SK489VvbedOToVnsG2y+ScnpNqQN4AEHAYPVNwwiDEUFICADkya+ivpanAIWdLdXYmqDs05Cep
7r7HmFa48DQ8MbCMY8fcwPbqCZCK9L6BOBQClmp2TaDS10QYP8Dah/HspwboTNLRf9iNTXAycKsP
eP5rfNMpJd9GNbnh0lJei3A6Tifmat6DtT1coNkYx8wb1CNdLNknCz3+qLRx+F2it6Vqrh+pgvDu
LFuHwfzr1KmDRtSSj10BY4AoFrKHNTFFKS150gG6RWYO+aNf2O4m8C3jxusG48r43WC8yQ4TAuGn
Y/fyPz34eGdEPM9bncWddeL8y1qffg6dEz1I3koXdMUQM4F/JeVw59oeXatZ5cTDjpvBe6Ux4vOG
BU/VsyakdP6UU4ENux6IkPLZ50j2X9p5OMqDJt/xH4KzmSxqvoilit9Tg95qP7K8LQKdTy+Q/J7t
+V8zav3UJNSYO8BIkAyKH9OP8H0ky51Pg8FDo/B6mXF515RNy1XUyjEv5+a+pK5nu+D8KDau66tw
Hgf/lbMwaY5iYKUcaDA5ZFbLW6nxgjt/PbIPKeoj7UpAOeLYFBc1tbwAlVu+cF+hc5av9eSYNdyO
JH9lveKBxMWNKBuPf6dGDshcbkxgR2XpPXDDf4jXsRE8XHHNl6E521VvhZjy62equSOKrqll2lkm
5e0yJmBZMq594aeirXzoX1sDU1xZ+ZJuvxpekvKYpUyuzE2w0ka4Pt8moc/mML37TRwGPRarinDN
MtkT3PVKcYW2yv9ie1aKbg8D4orHSIiKfe3TzHvLF4pbpjl7MF3JK6tp3XM1RmHR5j+dUYC4gfIf
gBKUM39MUmYEm+L/OmMZLiR64C6NPK/huuh7JwhsZPq0PcxJv/4MXfwgrWR9+UnbvTP8uDvEIu1e
eJXOe3OsAYE4ZV98eFLKX3MS2S/+MogqSVrv6air/yIvekxTwjD7Yeg/Ont50DJDXJi4Ym17igGS
RXY3aanD0MMt8dqfGC/yllNVRmBqMo+jW+k7jmNrgfQKdMk514yJ3rtYGbe8Qn6Y4M4gSadTvfCg
cYhln6x2JjMy9XG66VpK2Aatyj0SbHVwB9MnRzas9w71yhXoWbZ5RCIk7i65WeWv3cIdZvA0BZ6o
pJrLYZ2/1jbPVc+IibpC/j0OfnAAx/4PrXsBZd3tC5hjlzTHX5kC9z7xNXGutZEcppn012hXUbbr
EMF3bWVBtE6H0eAMzF3DVa8tXpwNd3OwKoKhdzJLIJ0uvT25s3apF4t7T8JuNFmboUJH3Weg9BEM
R8l1paxBzQSPeUYcy4twYBDmoZfLm9MTzXnZhfErPkyYJu509YGVBxv28GJQVSahiyhSR1gUUNEX
2CaH2Kt9Bu+q0zS1QRg1IO4dhhG7YTXmR7NrRNh4TvmkyQvu63TVCrOSBqiuYBgu5UPsZEdBgI9o
6dR9499vDrZjzCFtfwzflgerbxjUVS/JzYdOw0gC0bmE56xWGdwSbv1DRjn97fLumS+QoLWzmF4q
B8M7V1b3lzWdhgabWPUtV0V7tcgi0jKKdGz5w1fruoRdNlqkt2S0cFHLIF7VTYaoHOAmdG2EGpmq
u6DXD3gIn5TA9DzTWriBWfIT6Kq+gKGp9/2cMC3qtXU853B8aQ3VnHqZBrspJoHoVcxtafwzly0v
R2dyQowaL4moHpRqeZUijU5AOGLvODIO3QaumeSEJlzI3KGKMfUPnfaMZ+KOq3jLndrCoLt+98Wb
veLpsoAxB4tmcTTc5GnhvIMTJ693Md7pJyPqH4scyi5DhblHqzH3ym+y/0x8BDxm+OL2bpAfJgSs
PU+QFmITFqU9NZcuDfTG8JQOg6bmh9TGBtNvFuMkWkv7Upl+KJfMChVea6l3c4lnTplgAELNz6mU
44UEStj0YjC8LMDAt3dt6lTHNksgOEUwZqT/F3XJnYOXGvIp95nc/2YdkKcF+sjBGm336vFoPxgZ
CeCJz0UV8XKEYCL2eHZZaRFL+zFUkT+++G5c71LXz17oPjg3XHOuttfY/8jVcKobsujDJqq7ovZg
wKnB33NTe4t9cyBly1Lkk72ZJ9w69YKiHozzyPkLN/DOXIeOnRExtRLMp0o7DuIzCOL7wHBGVHZY
MLlNVcJ5IRd9LeDnn70FdCKfXOV9BaXX3VrDvlfQDDhxIc2fcPzjT0yCPr0kPkR+i4Fjg6c9e1hy
7ibDQKtAxrfjNWrLdDsp0X0snOiQPyjghkqTntMhjuWpdHGp1ughzPJoYuCjAfXB7mHdtIrEPpCs
KnZ81+oDoIOWRAtcP4eqOfDMHmZl5k4ak4CQ8kuZJuMBhh2/GbcwPphCgeETHdtik7xfqZFcYq3y
rPBEki6ZeTVeLG8qn50p7l914zb3dR6bYZcs44ugDQD9Drno3El0CrecL4WmUKe2SmZD+oH/gFgH
jJPjmqnyKHbaYQsEgFXG6VCE9Cyp+0Z1djh04jsPqrPr9+OvZoe7EAAUPHsJv0xcu+zuL+EXXRzy
0pH4CpsGLkCaLVF/oN1h5LoaRY/Yt4dLrGOZ3QrEGiccXdSgkxQdj33FykzAExVik6iuE5xmau+t
IT2xd6iLfvRSBGlj6XF6Y3isHN4Beffkef6vGNIEraq1DwU8rf0kZzzJuRW4cJnltHdYvcKFQeJQ
+3xvysGDoDQRIorp/sG/3qz3OnMChkPqFsO6ky//6T5tvufS+2+uOnkodJvvuX8nOT7Cku8yattx
AR3zlLml8eWrOqJCas2vYx8mYupb9PFCO25YTIthA1z2P9i95Cst3jYrXW2b08B5YHHqt01PmQw/
PDSMZN3r2eXrc1fHimw9wXInpqMNC3VvbZcgO7lVilmuaTWW2Lm545EJiwC3OFZsc5jfu8GqAQyR
ouJhSc1l8TLYnCrP3jhm2Dbaio8pdCvMin3CTRCBgX6YlN9IiGFHegfIAd2pqLAIbSUGsgPOtZaz
Zlq2b7TCEO2FKeO45xLyQT3ee9izuPkag07WeQzjhCbyWqcY8czhbsG+DHhFeu5+KaNPpu3l5pCj
NjeE1K0jEpU+DeAVXggte8BFMAW+NZ6G048VsbyZehwPeRJguez5x02zi//gTw77gCrMM5H4L5Ib
1XHBwL6a6WiELddedmOGJhpCUGmqve3Vzo3pvb/kE+QxzFcIeIEW8UMkW7lPAz6XWN0xaKgRrdbK
PuiJ6c6J5oDPgtuCLfU4hxGyH84mvFGO6eiQHP45L3ApT7AhUsdHWwYn7B8yZGRl7cS3NqCmqMui
u9EnxYK4hmKyQXPIDxwe7GxfCIwbmPkT8Wrl+i2bK2TIeYZxQ+zfxrTnNn9dUoL5BFKK6m7tR29+
yOnZ3QwJNiO+P7upGvx7vDby2uLUBWIMpLFxOPzOLp1KvA/+S+1BhFE5J1zAxrfYskG5wpmDJMMO
d2qWZcACovIIVU5745lu+mWTLrpYaT9CXAYz8a4dg/CRaIhNNw9kUnD1VOk0AMAwr43nSaTktDgG
7QuK2Re7XlARjmbDFaAKkuTY+w1p6xTCt1N0wa5Fh8Fm+j/KzmRJchxN0q9SUuehDAkSBNEyPQfb
N9/M1/ALJcLDgzsJ7svTz2e3yuqWbJlLRklFppubGQkC+qt+ysr7ye4KM3vYea9hLN75VG8KON7c
VWSllyVUy3vpwS+s2hFLWyOo01yS8tHJ7GEbDDN+6rS+0kPK0D4E63xrvHD+ROgfsABv4xz0PYdg
PCQKXuQ2YEA050kF1BMmi2L15eqZm03QYOExdsVOKaWvjMY3TTtfXZ5pIekppQwDBktttk1vO9EQ
WiHVGFOA0oLNfkMydlW5KbtIPdIaBSn8waTqz7wE3x1BfgI1kEk6i84rHEo5bsvOwwS6UM++7aQS
nJ0k3k/4hLA4k7TaiaC8OWeWkh+4yFcyaNS4+8pPfvAgeSLkSb+CQ4gdWDkbfkq9FuYYtE+H1xkm
CImFuZvuef7WTxPJzPlI5NwlSsUfMx6DmVUDDbCjMsZ7TIVz6nC+HhBVi0OadlSECEr6mODpDfOB
ijGng1VXROl5wp5xDfS0ieEK75XtMv7O7V9LZO2HuqHFMoeyWI85+lYs9NM80qugJkpH8tkcA0MX
FSYw6yOizBfkY2OH3E3+Ajmwdj7Lto/NjnZRsCEjpNDSl92eTWhzKhasXlRjmoegmcWhScYbxYGy
OC0GYgSuZsaTpmemU/ox1dZ1dEW18aDg4o+10HDzUUwUANXY3JuxBR/T0agZ3HCr86ehdw3kPgX2
566AtnKLRASflTvIeTul81KcbZjnzwqptjphFkCvGJr2OBTVCMy0CcL7oeO2fWCgW+XbqcogPcRz
0Y876S/EYjfM/cqW2E0hzlNzW7zroX6esumaCltuRD38IlQ0mfU84LZEH2LnZxZ6IIGeE4ptIpg7
eKQijGwS9MBm4mR4KBLNFzjZ8vfUaXMK0emwNSL9NUH+alkkD6MZHd3GDhaDTl81BN4jIrkTE+1p
itAmc8w9mZ1ht7Bz2EQhcWDUmsbJz8FCv6uc8/GSeTnUN0dF9To3QcHTNh1tscasQBn3PIo3lvXq
m13A8m44XE7bZlHTM1rr8Owt0MdTYtgHB0XylFv2242QvaVeot1GttAv2J87oj7xiDnc7VpGlLY5
+XYdHNlMgLzIJrXFbo5gJyhpeYSoMOdkkuuUPHQUXiRPpezBcgdnPDMDnk+QVXysW4HpDtgsRs2o
AwNTyjn1oIYxvHOcBap0p7KPucj9n4Yyoau35O4bza5MBepiCFYCNDR30UB10JphVURGJKQHu0AS
0AAOgE0ar3lN+cHvdV6ZXT94W9QK2hIXgro7fkXBtmyQhKBZxcPl5KswuSbA2O7GAIgZmhgkLRCR
6bRL5onASjHKbD2rof0dVEzlW1UjP7FS7QKfQ3bFtWsVyRxvwU0Afq/Jox1A2NVcgxzx6K3F0Uyt
bJpsgEdhhU6CeWMTEzkkhVb31ZL9gC4ebRfixETjVH2K/ea+aJeXClSVGBgZAWWinsZamu8uQj3U
qsKL7Y/Qvn1PMV8scmvl+0UNEiKW/e21XsIyyb8KrCBbXfc1PqxEL4RYrWzXN6F3sOE749nMq/fF
T/deUjz6cfIn81kECOCTxu5SwgmMIXh+mbG+1WJIRUV4YqXrKIaZlPZgdyN4oNuyRUAj4NcWb0Pn
Z8zKwG+jw7LANniZdhbH/qM9uNndMpC2b1GfUW4YFJlQH1osZIeMU4Ii4TY/97S9P1KbXHHRzKjA
fT3sEt3JM/INR2dV9PuKNPMlAjD0ncAUACYM9Ak5WXP8yEX1oOZZH5hKCxxYhNCXqVa7VgXfisLv
MyVAbDkgrO9ZciC0ypQPgdt4pyb2CDhaF1JgfvVhmCQE1JAu1M90g1zLpncOVSBeHT3lFZmWvP4x
Yc8hvwtJKt7liRJPOMufKHFwT+0NlxCK4D4wlrzHI8g0k8EyPbVOBrQ+Dp9ippQbii2F2uCk72gC
6V29hQU5v9Z95/yKfEzAIiAf1aeV82B6h/1NDdXZPpS68TeyqYqHQqfTxiXZdAVoKPVu5q/LVeu6
A5xsTE5nhpzmzZWqbnbDEI/P2ZCL+yUNuVzdJD2QjMxP7AWZkPiCgDjwyttcnc0toyP6nUcLT4Jf
591wHZU0P7sm8n6wj+lOWTRbezM46VnHXeejd1jeHsiW84WIH3/bs4PhHZE8n9vyTk353egNDxWD
JKL0msj4mCf5dSn7bEefx61rhdDTWo++C4vXoryasqpjwYmXf3gl2GmapJkqUMxR1d9JAg5INCzr
CLE88IjLMyUskXNWS1kCiR2da1NP/BDuWdrb8w8nbevdyGklXds2XffSU+FunEpqxGjwgM2haTZk
8nmMa1igqFfVMsMyYiB9KCcnCol0dK51tFjNyYBV9XhtRW1NaDBOeKnrUvSHtOO7eF4AF4HlzHxO
xh7AaQp7KM0cYG1s6B7FoRIqJu4eNJm9BB65d9oQ2+4iWRfqEX6ZpJQMVXwgGUprsO98xUwtHwAk
UPZt+Cj+xGrJj30+KovZDstdadMPsh1Jwj0EuMjO0Kr0jiswf5wL+Xsg9bcNHVjIsQRjSKqgWY3c
belIeHr2BxrVwU/k31oSJiMzwhi+Q0P6k5oIQbxz8nHfSusgZJET3yufXM4WOOGJNCDoUNgQmRjP
C6gwRgIOQxDHt8TeNTUfCsmpZ1DrZHbpDEIdNRMoKgabOyx7gDSmEoe3P/jT3UJeFy2oliECLpIf
pkQUUzfQkLJKvzpEFeMDfNOuXl5k18b+tmlU+zkYu8jpaijmZBNOmGDXJOK46TBH9MMbMCXMNl7V
2xdFi/ZJp5mln2lj87fKqcGxluBTtvRFiz8OYeAn34vCYTVhXdoMGAs+4hbm3iqLPfeuDueO5jVM
37tUJ0u4x+FeNmhAxXDrHGRKn00d+skk2i555gA4uVuwmMjZZR0Um9aa0g8Zi2zncorwPzmPj/3R
GsyY7jy7pYoUnhYONZ9V+yzmpH6qGvBU0I9D9Qn/XhWPMQKm99xKj7kSkIcqfhp4GFRbHWpTPgDb
lhz76JHuzWkg/DntBpla8iaixZc2ocrRjEnqPjPXJNri2lHQriCh0EG45hwS7ZKQwDIyDUXSCGOC
gmiz5Bdyoi5l1qUVsMef5DyMiBkU/DKpQsA4Fp7KUDxwRWLvrQYoWgmdzIHxBiLZOWewlTLL1Jxn
Xzj58wS6xdp3iRrtcOUMdYUegkuLnqzlZ1PQTnf2gBf9JKIqdnkpo+UB32XabJuwjeZXtmoE+NHZ
k/Ir8Fr5xKavUPvcC0KijT0CUlvI9t7K7cyh6T0b/Q9yzZV5cI0jlz3jANwtq8VBG1zPMawVs0Js
6iEfZqA/QyskDJYIjydeRQuYWVuTl0/cfh1SNcctm70Xhl1Nu3nlHokqyp+el1Jrjo1NbnhE0Psa
pk5/nzBIzC8RuFqcNBjDjkvaFN69U4HjvaMrobxy+MvkgQPQyLKbTeSGQwfM6CqO+d1XWQC3CnJM
D/tx5HExIyfwtNS6yLlbPUHNQK8q42xYdZIPtoculYq2KV7nJuvrdwB3KuUbxB4PlmDYN2HK4L2m
fDY80SFmO8ci7qLpwqB9lvT9ctxaA9eP36uiqdRmDHsiLAMf/KVIpDee8JyVLSQ5NzhgAWvFG/Fe
Ok09qkP3Pnvjr5SGjjeGIbX8SiYvuYyyY4cqmaFugbdkJxg23UM+OuXBvoVJKps2qpVlkNgRNPyb
tR9IzhuKWkYRZami8LNixzo++biPWcNol3YLy6PKpWrL23G36Mkw+W2YjH8mAs/VppSxqncYcKbu
V24NOvqV0nI+nmwxiuySd6o/Dj6KKU1CTX7Loo8NnmQrCk8Gx5F9xZo9XQkkAgNs2oF+bL9YgNpT
hBNz+rnHvCSwvyUsF5ObYP9apNcnl5IMXHpvF4L+xmgW6cnFMm6g08QeUzLOykOOgEiHw6G0U4y+
Th1luGTc6BoNmmYCmTfk7fsipyWyS+eLhYm7Y+Ask3drKVHavZJ25IfaDS0MsC4QLZ+2b3WXTkvw
3vd4h1fWRGl8iAT/VhsjN+UU2tegMuVRJn73MxLaV/BNhHQwV5ILO+sFymySwLeFejcPZU+jK4oH
enFaJXtEMer5xiGy471wCTiwsBM3YMWh2aVrQjzb+JmrT9ePepedQjoQ+puY1R9NZI9fFET1H0uG
ohkTecv7aQs5HD20ieDe3GwXTmiOYVsLLF15u+AIt2u7OqVgOQCsZlGP2EbRSzExdoEpDTKIqLy7
iOWX08tufKN9Imp36VSlN5tHnNDhUU9JkO6b0fbuGo7iy9V1sMFlEI5UuSJ3I8n908tDtdFg6sd4
posBHxmlfSunt2j+KUtEoO3ArBYNFm2/O7dW13sImpEK7m2o/CFgiUT8qDjMQFqEZ+fsY5q1TjWa
9oTHVFivQNVgEVDW0QfwXm885XjdOIyrOca1AojsKcgw6ddISCmF2nkaYSuww+pWbu2UcPBcmMHY
FHh0T11Tv2Q1fAV5M/i+mb5x9Z+BcHD/QN60gicvB8IuFsNNrDD3ztzayJmVrXJ5Cuhy3VUhrsl1
00OvuiRjLwY6FdwyPpqAHcKhZ86/xbHYvbpNAhjNRBWH15vR5qg8iA04dgH8UGSlvtj+t1u63zAV
RcA1H7VgdHk2Dta9a+ffHIbdXAm4pA2jTbx9NAHd904ekLlOSIDTlkXVFB0CUyHcivTdoHEv52V9
HJybMdC+OWl2qdHxHxoynOAeudIv7rFberhAtRPUhIEdlHekyFQqwlzpyKNHxXbn7FxmnurB1VHM
ZIVxxcZdYK1u2KRm82XqeMA+2lWD6oXRqD6rYqzeyHdMbJVKq33PbVFvs6Qwzgf7tuKYsDth8iwj
H+gLZu321RAtjxm8uP7GbphI7kUUQuHy4+CYFk34W4HqR0PvzRlMdniitHm8qMQpIOXwG3g0Grdu
g72zI/aRMt+DFCqxE7QcxBh28QdQPDfO4QWoAXs8R8d4h5m+nTZeLAED4qHysI+5HgNY0orxNnII
Cp/LQse3xouuX4Kz7wkYXGNPdqXjWiD8Vsk+37fQBxgSlcp+DcobuBkIFtKiWJJimzGlLNa6nsHl
k7jkHJezqqzToVY5bXWNu47ZO78lvdIPvE3mejh3+5vNdI4fFMMtsRK928V7Nt4tJmJKN+RDg0/3
aAUMZgmaT3gOQZ7idYtqaTOycOc31/H8NxEPzlPWZ4zNx1sjwV3QuE13Z9N1Ut51SDDhV8GEj5VD
KNZTeHQUWx04YqI4ojXR0hSpJLeSjSZGGeU8Jrh+D9aYuDxyMKW8RFOhLkp1o5WuKK+x8rvZ5swD
nSoGDD+x7ptVW1jqg52pYz3ZNmPSDxui6B6rU/7WE6gbvzDlQj7jee7GH6pje7LHx27Ga5nOMfUv
k8LL489m3jSGMhBab5VHRkdVTy6g2plkNWfXjU+DDl9bRbzivBTpgP/rxmx9760m3XIoNleuiXC4
kNQTL3SP0EBuc2g4JkxXFTNtGX0Qm+rmDQ45za3FVx6eQziSJDlNvQUD0lOMNFpq7bZT6TFlEjL2
7+XAAekEhrGQywqcyowfqo6SG0DCJfv/irARYdd20ePnUBOAtePit+8E/FiBCXLLPGt08XyxhT6E
s9BH0PcdI35uk60993V0difO0+sMn33xkNY+7AekLPa++Vj74A47wRhP2Bmcj0r5rYXDS0pFpi4Q
ZHBViycX+qX2t/Q4+NOnBk96bzl8e2KDcjy+9WVnueWG5qv2A1Y2neG1YSPikqloz1FXqxMCQZyu
cULcxALf44LzUq8hkejAnAxWTuCJ5Cg939HHMk1UthYWT4wVGix2xFj545Z413JBAl4+otaxm30/
1z7SSzNTBtQvVFmRTRvXmPe8SwkwD86fjMt0k9EbuhDgDVvrDbdneAxUo1gMwVa510qU9fSUkPes
0nUOnYicWFZHgdw5nWOapyKeR0YXkFAJEUgsqFwE9QCGxB2O6LHDBUOWoDJ5hi1iSXlR8F/0Bquy
hFCRVq3zWYOW9zd9w655ncImmbGrOInOQVCpcjw5+jajqmIhTb2poItojtFqlHO/SUeuSaZf9E7n
tHBzO3D+2hEKjDbR1MtfKan7u4Cr9FBXpeoo9luq6epZNnpwPYaA0DsSKACF89QjXt8gyPuunpqN
nOHK5U2NpxZX9fiLIVEcfwWGvuE7UtI5wVNBO+BOIGSGuDDTNuueYq9nmO52QZnvYf848opGDr1+
VG65j+vQQhOow4JoHBV2ZiAsf/Bt0qXbtEqrMwaCfDvUtjpEE7bTTVGhP/WThDmlyljdmJMRH/PS
3FFEzF46kmPbbjHWuTuk9BHPFZPAGi5O2hcv3RRk2SWzg7HC4L7Yv3VcO78RaiD6VparHf5z4IOf
NTeM3CwNIJto6sCFrxK/YLTc5d4rSU5vQ2SiBydWWmebwDObOrTBytqYPHBKmHB5DgkkBLmAj0eU
4c9lasftAKWj98CRRQvkzq60xKmOPPuWU2S+3RNHe/Vzy/g/7TZu7jCEL0CXTLXHnkD7CWOk1MX3
M/c7KGMTw/6qR7eBFujFfB6p6LcgBhtONabtdrLGoo5qGYxXdnBp9Qq7DdcBT9lBkR3s2NUYOfMU
qIfAD9alh3dzriZ85RD/o3VFeyYeZmPN2RPF0UuwH3q2ase280J5CKrIMS/5LVmE9A5C5uc0zBNM
wBLSVHpzThtzWkCUEQdXtug5EyxR8oQrvPGeAGiN5MG8IeAwrmMLVg2F1mYcT3AV44Z2vpJtzwvs
OM5RG+HfQJiVtuRW+knPrHXh6dhyrDFp/Bh0lBCu+gEvYYbFOqvIzdmMoKgKoZKy3Ro1dt9efpuD
p8gzp0YFcG44klJ7Jbr6tUoivU+k49a7SDhxgJFLei/F1Ornrs+6F6fR8fcEVMH+lMAZbqj3wPmN
7XDEZZ7J4ZFNewySJJ4wJGSyHnmQx+B9Gn5KqyuEU6uL4hern60fiETzVUepF1I0EcC3BdsH+esS
wpN7Cjmsf9e2RixiLfBfwGHThpRnYz8/5IDR74zuePNAE1waV72hiLaeqT1BF2pN/1Pvx1WzLRyC
oWvPyeezlTJepIXUGV6muIl/ahxYzg6Pe1w8BsYmUBJqUllbtGNWNXtiHxHhPn4BT2nJ0+wF/cS+
JwfMDddKViWo74yCFCYfzOrsXus7si7GUOxaUxpU+Ehl5wILbk61KjWbpE5iz9n29HachWEADcCN
jm1meTz3ttgBw+mRUJD+IAmSvzKSHodtw/T6qAofxj9AoOsiGL2cOJL6xSli8vkrtpvhLbCH4I5E
gzUjYQQzXdgCSKiOnLH7pNWyHs15qdGEKkxUPKvuk4HJH23Blhl+UHKDQQUTz8LIDMxgSORS25jH
wNwuCGQs6xDOAwwxXmXV54n23GrNYJ5RUNy3I3NBiqqo85WB30Abxp833Q+OHh6GulP3IqmKZx+W
YfhgTRn9tCIcJlqTjeq0sykd07LvC42utgLqZQxqv04OSW/kW+zRVXdkSK/al5bdC6HzXMTORtMh
ozhKG+i5K3KQI4gZC1S/Q7XgIWy85JeMnfpVeg2Am3Swv/I01ydsMPWfLrG7S5oE3tnkUZTvhR4o
SNKEI5DrxiL5XcztDdvqLtFA4Y7l36uQ4dZ9G4ex5mzIlvg8S7sRFzzPbX1wB94xji3IRjouCWlV
U5DU0JCF7356Q2cdCdm34xuZNG0ju3MgBeLekDr+rgIe/g+FV6D1MpVYKv1beq2X3uVjn6IwCfBe
FAnwSMFoF7oTzxeHZ/+mpD7YWWnAY4dhWJLhjmMHbmry8RwRpjQFYUiRqVkoDl7YaR59P8UTO85G
03M+D9G1IWjWb/vZyUCJL7HrPmB2sXosqWz5TxOVGbzGnBKWCd1gvB94PDwJtcwP1Af75pG+ofxH
WUZIqqOOfIgPiUkIoN2+OwC1OJVKksyblviLdfUEwIvy4EQUh4B2nxttnixPg0G2Ugk4bzWw5ojq
Vgucgp+XsQbpoUJZ4UpVI6eEFYPT0YLeYeQE24vf9xRCOqW+QZq+GN4tJoKxu5adIR6GHJVM0QGt
GVy0cJfb5Nej5PRi16w+WBgR5JCR5vgtAipnSJdXS7Nhrk4GHCllUq8elWgQwbGOpBdPt6pL4AUC
nTErHlm6uUhGTu9+OIHy6GBE5CglVcQhv5ipSU1hOoCNmLyKjDMAeE6WUma0hXTEMZ33omg6sC3z
EEf2HcfIDuteTlqTIbpbeRkZCYIjWOUCb7FQ40nGMrdCGzqy35348NrKPxROSVIjaiaLQrxAHl1f
ZS34EHYl0GABn/jPt9ix+QaVW+yjUZq9W3Pk/lbydpH0FHQclRZMJgeTFF9T6oqUw72zbAaqztWG
Hm+uxrGvEVrjnvq1X8tIgvWQVxw/7hNLmepBCKuvdw3WsGjtDKWXH612sn3i114p77IowzBJGx/B
Ezp7DhPXP1hMd/Ttbw9Lfr4nycaymXK0P/tjBEU3yfL6AWw1j/IwM9NdxcTA1qumi2r/JSdw6T2T
XijyaIX5ydpibcNGaCBZYfjT4zuTQFgMibaxyaMYRXg5jCXucrberw57kOJpScvk2Uex5eyGbvxF
UQdbu8CLmienbdJqQ7dCcC65r38Qd1xgJpPf3XIgQyxilulM2Upy9JggqVeFf06qiL+Acg9bkNaF
AFBnazXmnvFaAvs0Xtzaf/MdNR9AE3ikZUtKChHz3FWvUgi/ZVYfW9dk1kPLGQgLh+PK6aFiPWUi
ykihWDZTqyIf14t2XxJQgDiiEl3mp4TZ+VpjTO7NZixS0dzhpk2KH2WMe/bT8/2hp8QQ0/vaD9tu
XGeJbYWPsUVAiMm6xw6BPGwl/I8KpIeyVhH8MfFOCIghGaYunR0xH5k7MXlAbZg1yJ+ahriQSBLN
x5T8sBr5e2tBvCg45SDe31lOmIXfukK3glXGogxW99PwjfoHbqumo7mgsJ36zm1pQn4bJAL4Lu2F
cQhh2kptGUeRnIu6cdmSQqB7WDGHAvfSeYu6BDPkA/AUi7or6VhRjIFmpA+9zdFzmN8AtnxB74rx
rzEHZRMSEMknCeVyiKoIQaisP6UBlqEjC9riX6nzriPgKFbYsmc2zBFzavvch3xxy7UJHSyNbBjj
MnhtUak4qZtCTb+Rz7GxcvKccS0gN5oMGZJKrGn4djXvcO14CRqFnvr2Jcvj0lsXqEEfM2sx41DL
jwt2YPP00rK5fsyXweLOiut3ODreoTZOv1xqOXAsTcC97nywC9Gr59gTYsbiZP5vzhge4TXGW+I5
j+vgfaEiIop2QixAPCZWf7AfysngYnlh+lJWVRQ+9GT0d1RmAExvs+W5d6Dv3Tqah6h/9abcibd6
mGGnUllWl90Tj50Uw3NRlNW7qCNuT1Iw8Q+WmOCjnUeF4JIvVNHSQ+49OpbUNmGEehhQ1PIFw0Th
eU8z5wP72FGN8VkFfZC8YzCCYDbJJqNBOgjd61CFgpxQnXEkikfvQ1BUfyKHTKaW/aqMXjp4XcET
5aSctrhz9M95mIa9dh1CypMpzo1zs9wjkubvbGDnA/IvKcrA9bstZc2gEgH7d5DAsA3Md4Wcm3eC
Esn0nAX5ODerahD8mzeFFNGRre1Xxyz75tz3ab2CUQM5qTcE68qiUduFEzOBl4iz4HrptJt8hwAn
L9NMU+PJSXXFrC7rfLMX/cIGFCqf2cdJnzKUaWr4LoJNKzFapl70+E6+ty7HNrinHpotNwkQJrtZ
VQQ/GDmbp94TA4QNWQztsOXjt+xLqdXY/HDg+1ivIyFxa72Q+FobFmnv6Cingf9VKWugj8Ed4t+K
/Wl+bAZ4EYI+DHVBzB6ag0tAedgAmSvwRuk2Mw+BDkbScJy0LPkH/UkS7LYgLZhrjme62jpKkUcE
iwkhm3jxyHhVWnn06FrQ3exkouthay1tHVyjtCFSyh4mXDPiBPwBugtsVUJmztry+ylzZ0a7wn8c
sDLTpwCdsAo51m/CRQZfCyMlqpq5C14jsBv4LDK4y+QpLIoz2RWKfN0uxag3nImE+0uXBHjXsJOZ
EsP9sWc2w3jzmTVBMAAuRBIQuYAR2bPbWdRU1ExB4T76jClHUWwlmK6emZLiHACMC8+JiG+MWmV3
RFFQdqPd6BLSHgCYumuXadwLHnk726XsTm4TcnsOfpYAZ8FaxaIudwylQwKsVMGeprEqX4uuaRh4
pP0c4ay8YTs53eLo28VsUEn49kBVQOpF+WfPCjY9BJkW2dlJ+6Rrd/ZslPVuwG6pH6bXcBm7iOfO
CeoW7rza4X8j4iGfvkA4yNkYs3l+EFNvZ8vKc7Fxfdu2n/K5sbBogMRw2ZYDdv4uAMTCV/xhAGAv
76QF/AiSTlrE/XNFa+Azs9spokIhiP4A2O6zp7oOPPDeOBX2ucVnyK5Y4XeizFPqT/qeHDoI3GT+
OXf0G8d5xJSVWKi7CuYID7ayI44QDChu3KQoSu9MH1XfeRhoBABH8k/iBv7ODwa0ptv4ez5h75bN
e5NM4TcjvKD6OfKgoDQSXzfbIytsmpcSNAPkeDTAayhrpIEMQBDPDxEsPzMrNoTi2NgR7KOTnM4a
w6Ije2ypd/5kj4d8sc25icewe8HsM7nXGySg2XeiA1mwMX090ybSh6wjXkxi/pm6oiJ+ZsQkeE07
I3PqWrTV7Cmr8L9pJuIgmgZdzGgp7Xe1DtRD7Q3ZUais3tZOav9SxPrI0uPMx45Gr0198RdBTxWy
GAathVtyR07BtjFRJcveqUoOQT33RjC5FvKOFyKpIDgB1LDl8tRY2Kw2XiHHjzIqJr3PKK6cYTeF
ms4EN0WNWINkL6kiZPEAzwDFPxTT8lEyBMMo6pRLOhOD4Nm+Zibl3+CX7DBWg5CBeWFAFyzHiABo
xqFnDkCusS7Wh1gODaOj2dwxjiwbIjmydL/62DevgdU7HuCeeZQLxhuL/7Ar5+HRL5v+golHHWjM
scjuZALDRTmCIpi10jfJvwTxqstheXc7kwCxsqfx3SYPLVGYiIfaQ8ElnPC5egc2SxGlhKV+ZsDE
Z1xYQWqxkGlJvJNeLkkmt0id6jnSpqBwjyUOq2Rfsb8OYaOccKCiLkYQsvMt260FH4b2jLvOcOGW
+6pnChrhQfbgo+MvPBT+JDPu+6GRP3BXVmmH2pDW6ALLgnHSPXjEDXiFdLbj4AkHbHK3tEVeATYI
ButxWIKRQrNa+/bDVDudfWItI0TIKaz5bOi+ecxsy4RvyvSWvCEnRHOMQyF2NUGMExW7873nzcxk
rcS/mzlatR+Dzwx2jRInfqOyVMkrbQzLa20pdm2cBdW6CvhYn2hHTF5bpjhrfLBG/mb2sJgT3Zn6
XPT06qxhnmrmUClFRESJaTY4g9zPHnkuEE3iSOBa20TVmul1WpBr3LWFWoiwjAm36HSqQeYBAfZQ
fmm+oxOVJmnHp9wBFKoe07WTs3sQGF0GEpSHrLN9lW4i7k+2uoXs1XM6crLctP0ycrp3Z+vRBLNF
zri4CdqXBTt5tB9TkjrUKGk5fDpgF7OXuZ2yCASd3SJLyFETkyFohZocwZqadtZA16a9dqkzKKxV
7xnmMHVAFwgweyPCebgSBoiW+o+ym34gtjiYmRglsahuQres8K2V82ao47Kzn+HlpvR/hxaj/fYl
cUHlvXVBNUx3GHUsE/3WbLbTcMf8jBsMz/eEXX4f9PiNaVgriPTec9ZbqOHwlK2jHJAFIIgDfSJE
H+TM6fMeTT9YNn0lqs+kcaphn3pWzQDJqV2v36c8yHriehMBoXKtCiyc7oFxURz/iAePFesw0x06
m51T4o+T3Z9//uN//9//8zX9R/RdPVb5TJXRP8BfPWIC6dr//Kfj/PMfLOu3//v4+z//yTEESqVU
EF3YtWmJwsXff/28JnS88W//LzeLio70lfkZ+l1dbzj5jPvczp13X3CeIO1HTpvgPKXcra1nTi9N
wOR+yphrJdiT/v63UX/9ZYRC5KYrQpPp9PVtgvrXX4bp3eyPPPd/ZA52j43jGf3hkGnptmIo5mJP
kQpx4DqL2VL8f74yoXwpha1c34Xa73p/fWXhMQOyYmt8Z6+Y7ZtippbFxxynlB9dCEd+OSGAq79/
TUf/9e26AOfcwPHQzGHAKcrd//qi2KaQkhR+bwpAxvYucHsfcGTnyWLFPJbR02rktmFpNq10HqUg
dwoIX+qcp7OrkIUM09QNra+VffCRaVNErKZnU0DB5s2faFF3nU2pGZ5Hpw+DU1RwsLn8/Zv4t6/M
tbULUjiQ2hMeTisd/PU9CD6gRUaDfZ2VM2BPMtMn9Lxh2wobVJfLpuZjFiI6/v2r3n7qv1y1riNs
h4IVVEwuFOl4t6v6X67aammzWIZ+9QzqkRILUwbFZchIFhIjXro1crBivkzj7DEOaOf4Hy5T+d+8
uuspj6tV8Ict/vrqPV7Zpm3t6jmsxu6aFa58jtqbTRc+4v/wUrcr/t/fqBtI4WLM87Xn3S6hf3mj
rXAtBgJe9dx2nCxLjB9rwkTNrs/0tGuUHbz+/Qf771+nIzwuSPyGgeS6FPa/fZ0SYE89EX+40jpJ
biHWtzELOgZguaQ8IPgzN/LZHv/9q/7XD5RXlQj4niPYhEv7r+8SjYM3yvDtWmVs0VeL5f+K2//H
2Zksx40kW/SLYIY5gG3OCYqURJFSSRuYSlJhnmd8/Tuht2Ei0xLG7irrWqirIxHh4eHD9XupYNM1
U+Zf99e63lETM6Uy5lgavKdLH4NtViolNh/SyDx81EqNYNWIIS9hJi2SJSlG6u6veGNPTcPUhKNr
Jt1WsTAXk0lwm/q1VAeSM/1Q2P2c5EgOfEA6Q2xk7GhLppE27e+vq93YVhZ2bI4SZ+oa8oe9MR5L
AUGqu6n/DATLKxWjTg+1ASFvQMEFne0GnvpomOufma19M6VQzzZpWsQGfGgralyuzfTDQFJn51AY
GKYePt7/gTeOwibjpAxtU3VU1cXvq8IyGBrYK54nE2mSTZjZ1OUYmDYf8gbhxygtqm/3V1x6XMxb
6DgqDI3twIdc7khIujw7oWI+61xukIEMELRUBQBI21A4G9BInUxboX3P/El7iFDI3d7/ATeOBIep
8Tsob2m2sbD0pNeYE+kC8Wx3o35OzYZSUpn6oHH7bmWp5dOOkzQlJghHC6INvgzj8mODePQ7Jyvt
Zxjt3F3JYO0B/D1JIf38Yx6XDyWh34YBWGOnaT40G0UBOqCes9P9b7521paruRY/RuXLVWvxzLWo
uQDkH61nZXB1CG9HRzuXafoP4/SE+gVcrH2qTjuGZKP/YWV0gDTNcXjT2YbLHXDnoXat0jSfwXzQ
AlWsUexGClAHZ06sD3SlPtbZaP2JKqd8uP/N1+ds8TTxLGoa4QRIi8uVeZ0c5gUa7VmPiWK1eChG
CJ/CeWdETf/v/bWur5EthIpInalz22mzXa6F2DSaG43jP6tAGQ9q48pkLrSOwKPbba6O8fH+epq8
lxePkgBXaQh8C9PIKjRSlwtmoC16R83o8AWKVj4gbBgbJziKs/9C2orGwW4H9ZyhcAN/1BSgcCdm
2zhP6NnNnxrYJv8twNkboLKK0INVPIcMKKoZNy/LMH5yQ8v9eP8HLzbItoGycwuErfLfhuYuDLBv
pg6uWC1/0Od8PkEVVp8KJdN29OHS5yBU127e9XqGqtucCIy9LsXaxXoqaCOU0JOKxqSLOG0+MLMO
f6gPxT+9CojFncP9D/zrt96cCF8IVEl1BEReDvfeXXjSHqhEAXapeqCF3L66ppIdeQXzrR2q4zky
ZuMfZTATJOBGkCBl1ibHmab1TiV12Vu6Pq6850vX8/+/RxAsYI9QGrqLi6elUKl0OkxKQGXyLETO
szZ+D3Hph//5Jd23cx2Okt5HTeNjDlYGfmFIUb+YaBM5noHQ6evKBi3SnL8/CPSRYxg4Qhoqi/tI
l04DKdlyJEGW9lu4oMEnmEg0YZxWrH5EORL8MDVZeIwQaZyMg9Up6n9pqUfhrs9Mmoz3f9ENG9GE
67qWo+qONJfLO+SqykC8P7bgAOz04Mba9AVaqelIycH4o2rUiu6vt3DCcgN4CTTXtgE566q+sMmk
Q/mmo8LxUEEWnW3LWlUoZ8MkK2h3A8c/OVVtj081Re0XhDX7esVEdekUFiZKCMt7z/5rhF+LkL3p
UsRimrB5CMd0Oreo08EJqo5f3ah+Is43YdAKP0rJ2t+ZbNOQ+Rq8SBWVchvN1BMqSfCK09IZNwL4
E3zAmvNf0BOYBPYQb5JYJWVjPPGl4SmAWkK3P4CW/Xl/E5eH5pAtc2DwQJokPFRVLw+tMaExJGFP
zyU/HaEb24K3RkQfefjEVkOp4Pn+eotXxHYc23QtpqJVnT64+9cRvwngQr0OBTTgytlx3F5lvpO6
80iLsQoYc9uk2cSzvWKXC9/OkiSiPNYG36mpmr24uTZjCZT5ndYzW7U8CYrdqH1MUBW1ZrO1rWrc
Q7NYrBjHIixjUUdYpACarVuSxHFhnAjlTRlIT6QIHOHQNMwYTLM+2imdklOllvV0gOtLUc5jo5Ut
vXogDdu4o+mz8vHG9Q9xVdhGdJ5SyyFeWBxwroLqqRn38hD1UYcPtNjC9jkDSZ7xcNtd84/ZaTYT
vR21vp0RwM+TQbHWjtOL6COr+dDSa1W/UtS1qI1AIKxG3wdDCuWA44Vs8ykG35c8V5Bx+DuVlpr7
qzHh3NxroPVxPGFXq88lfK0hyWsFSg4uC/jrQUS3IbFZOUVoREdDqannBlYgNH0yc6RdOsWFItPP
SI28ocu6HunGCGD9lhEpJXgxBjiZX2Ng9ekngmqYCMdhHDt9g3QEjNz3bfbqjpCWu5ZhwFJDJqfb
covf2KwOUg8lBNBJdpPTF038wd7QWIQIR5/L35RTnJVDk8bx1rFg+/TSVF3jb4eTk47nzYJJw9Q2
KmSZpw5j+xma3PILcqjByipXT9r/L0NGrXMpeGkX31VC3BIDNc88YBooOFMvPNemgUaL2RsIPZf6
WcmgV0T6O2TiCaWStMyarQinZCW0XHpyfgiJpAUyRqPw4pqLt35MDKguEQbwAtccXs0qjQ45itRe
jgZfD7e8ZH+MitIj0a1WNuHG9dApSNkUCQQZxXKrNTj5ijLSUAthqHBr53n0MYPBaD9IKxwZ5ziD
9BFIRCI9nFKI+XTftG6cNJmMgV0Ry5vG3yfmzUmHWaPPUwaGMsg1wK4gQbPfSpRF77dgHTibyjMJ
ele1F7FCPxSdQIOck54ZSoTUdLQfDcefrEMQD8E3QPzw/t//shuXhhMVMCQSM0EZszCuuAnHMszC
0GtMxHDMvnlgbhAwfQemzNJRwri/3C1jhnlZU8F+8zfmfHlnajWZWhphoTfYKc/omNT4Nx/nMY7J
AYIHBFLSEnaNKS4/BD6NgclptY9qXf26/0OuogKMmcI41SZhy+LvMizpzRHcQB1kHuSpOqrqoxgd
jxGdMfnHRKZ03lSoVRk/xga83pbcSY92dkGdeDM7lhL8TsSolh/9TodoFZKWeraVDU0Ny9jVmhvo
xqYgloy9OJqH8mkGjNR/rDTBkL+rQm/UbDO/c41TkZs12BvAtNBy3v/Aqxecx9SgwE7oSShsmIt8
H35IpKN1yi8OOPU/kif22PY9xK5AhpD9u7+YdsuMBBtqgR6mnLJMPMAz5E7EIwFfXmrkhxBGoV9M
d0KQnTiTfcKpCZJRpDfngw5ioJKaXP1LiRBP+oF/Nf+iA4Pxt8Jpoke0srXygHyv/ismhtVWTPDG
TyUno9ouuGE2xb+FBU6FyjhvE3mwYM4GEG1Uas1ANK/WrDvFY0t17r/7u3PDb9rsCttCCmjoS5sf
7Vinyq4k3jC5/Q5FIQswrIi8GDd2KA29+dAYAQqHZRC/3l/5ygiQAjdgUMVt80DRb7n81ibV0GOq
IuzQRmCWAR49yMB8dtFDBsB7pah2w0kS4FskXwz3GRRVLxczLOYAtLJCQM9wxnPLaOVWm5L/4RHC
T9E0EqZuk1gtovkBbYc+YtbZa+aEGibYZmCjqqYg3wmdEhwKHVpDExA4P83293fz1jkSmqm2ir+U
derLD5yB5LitWcQeOkIphTu9OLawDe9Ch+WzhnlVJqPMbaDPw/H+ytexMd0G6acxWN4HbXGZga8b
Q+cmidc6ZiE+hgrVnz16KOEXPdDp546INKJqUYz++01XxlLyvSfLZ2Tn8pPr0jSmWvFjr0TZZZ8M
pbKZALJ/GMfY/jOiPocIRlAwzkKVtVx586+MV9bIqcur9AgppRnyON48uqDGg8jpZt2zmZ/bFvyv
Ps+6DwtgrGYr6dXV/pLh0IjU6ADykVzRy6Us4Bw59SHdQ8lZZ/gOOScB2nwT2M24n2Ddo9urZu91
RGyqXJVXCGg/cevlonUKUn9SDeGl0HY8kGZBYIUc0Caf2+jY0vZY2c/rt5cngUTHdiifqTZPw+WC
usiQzUkyiyePqQGGItENj+P/KhsFAoRLpk0eZXx9mcPbHjLkwZCjfihG6Greac3yadIEtQdaA5jV
wqhMO05MP/BNr2kr99i0gDphpMh3Zi2MDSBd9SVnNG3l668ur1yUfE/eH5Z0F7sd+bBhjqpveGkT
2yG43W4GJzMQr29cQncPbkOIqIWViVMNavW9kR2r06Uk0tAJf/DFl1tvqlqNd48tyJbowX+rBboB
EH8UxRNwrAR6jKBhzOD920zXx8ZH0r+jPne55qyg3pgFPcEcgmHMolTx3lcK96ODzskxkCxvYGGz
eMWqb9xaV0aSNLlMXeN0F6tqtDaGoDW9Sc0MFSKqpoHTKfApxmohENr73yhN5SIFk/sKEyRXiMec
5+dytSwVXawouemZJZ6hDUW+pV+vHaJw+mnAY+jdX+7Wx5EHEC4SePCgLyy3Y4gtgvfJgCtiyrat
HiGRpwJlySEmWEk5btmrrK0aOuEykfIiMK+0aphNWite2iEQoRqde1Ig6j7kIjfOLWj31zbStB3l
SzgR73/lsn1HqUyG5ngnci4SzmX3oob1AOrY0PUMONczB2DzXBZbSHHGelMxUeLv3QgE2h6VDRVZ
XWR7TQQiAndy9xBgGzb0/D7D+hv+3Rh6TBj2JvUw59BNvAKs8PUVJMAtIxBQKODdqLHixi+NwG99
P6gj5oBnB/xhD+4TkgyRnfKYlGYKE2Vlf64CHbZHgiYwONImVyxymBn8fVlNAbziWdv+RsqxPjKL
mj3dP4VbtubYqubYIBSxhIVpm60zVqpam15bVO0XtJWyh7aF2ClqZnPFN14vRfVCMwwhQ3gCnMUH
IUpgKRBSCALUXt36Yavvu8qE5jnqjRVHKM328sLKQonKwLGj2ddwlySwmppBQAFq3wFpFcCALPSo
/Qo2vD9QPHX2gOj93WSUjMao8LHc39Trh57lBR1xEEcAkv9a/puYwoBnCbqJ3PWm0Jk/pKX5mJRw
3FJi8xGhB3Goh5AH3F/z+iazJqAigY0SGTuLsBEeRqQAJ0lVQanuWZ1HGMzEYCDNKPInq0BhuRl6
Zq8L5df9ha/tVMZOWI5sQ0qI0eW9aJyhrCqAQJ4dZ7b5WJoN3OgwJVfJ1/sL3bIfmc3LpIoywhJF
0StWX00G/iKEGsJDtbv8ENnha62ytfdXumU+bKMpq7Yc4DLPTMJWjSY9cLwyrBXAa3aLEGVUxw/a
MMAWl+RV/zlJRfZ96NT4j8Xb+Pn+D7i1pzKIoEBj6yQBixeA3LVUlGyyPUij5o8+zIBoGJHvv9/H
kK8RHjrcFLo1S5xRHwtTEdAleFYYxz2kpm3lHBPKi+/2MqzD+wkSj6Iznv/SRijfzs5cCjQtQZj+
EOacPzBFVJPDqb/v79yNa0Cw69g6mD/5H2lEb66eMEMT6LRreWM5KXtf1bIDNe5x2/cVutrAzoix
EVy2aJWunNmtlQn9cDm2MDg8+edvVqbPI5Hh+BymxbPvsCXFOzdvGfDgPYWtNhbZEUa/bgecbK35
dONmUJuk/UVDEtjF8mYUUc8oadgJL3RzJrAUultTmya7bnCi4/39vX4FCbdc5jtxNioFlcV7EcZK
/3fk0mNsmDaWP0XDKTMpqlAnhmZFQSTw/oI3fCmf5dAg4t3lr+W2KvBRlWWMe9ECaJR769xZLrQm
kYF44lDUOwHjx/0lb32jwMlomCpWZBmXJ0neMFRQshme20OvHYCdfQAc5MOGWpjQyyTuiru5dXwg
HChT2uSgAGcu14MMe1YnozI8MEj1gXlF5kLnGS2SwXm/r6YrS7JrUJG6LmtE7TRWpdob3lxY7jet
D/udY43Fym2/dRNg+bAoCuFSxLLHpjca/H8Qr3hlBXFy5WbKV2QA8l3QF+DarUZvtpAw/oiE/060
Jo6FOoQhHAeInwnIbxGjwVyfoM1HoK4B+c03TMDaX5vC/aZrwKvNkZGIWqZl7zYXnXAQpkyZJBi2
dOZvL37RirDsE2qgFKyObZAEO9Mt/JcOPpJdxVhmtBIZ3rBPHSJEKvcuBwni6HJBiAmY3R5IMvu2
MZG2jvqznuv+GU0iWu1W83r/+67QF3JX4XgloYQDGIzf4j6ocT1ZkdsZHnw+7dYKYthtQBnuomFg
ImEkNtj0kQHXRm8KUoW+fizkfM9A7xdWh7AZVjb8xvOsU2CgScTjxfVcnPKIxuJU2IPhoWbb0DV3
kHXfgElhOtVGEvJUD255aBhhOFVgsJ4dO04P97fkxo0l55RIFChzgNLJE3pz5KY/O37U1ToqOIN/
jOime2NVN/uwKoKVj73h/wwNzCotRwfgi754OmEONOAm7XQvzhz1gfkSyFC7zv5axHP0ZxLx9Nga
vbri5W/sMHhxAABkBNLrLpxu61qiF6NlerkKhy9k4m43IwkBfcsmrRCT3fSwCT4FLYw3W2jZxYMw
h7Bb+XJ5bxZBPO8pOB6Lfhh3eXHMsE7G8PWRAE0ILX6PmsH/PPehPr//NoGbsSi3yjY9/DKXZ1mk
A+R7hWZ4mi/ou3RQmRZlozOUzzCekdPpfb/tuHhfkCqcJq7qcj3EiQd0Y+l+1YqW/R4V0/aQjlee
CqYOVt7OG2YqG/26zO4JJZdwUIj7AqU2U9NTqdxu4Xkd0axsoU4O9BDa8vvfdcMrEXwAwZEpCLh5
eZxv7oSbxHNvlLyaGRj1F7cnq9sw+ofAkoF8AwqvruOvLHnj+zBOciwuIW/a0kwZhol5zhzdY2xL
/VAXVkmxr4G4z4bZ9P7X3bgRlDItqtP/33pYWEkToefmxz4KT5rE6FiQbgybAEHwHUNzTHcb/fhd
MQb7MEBnQIo5Wc/3f8ANP8B4nEOzjdsA+HLhhKcoFXnkl0xVhsOsMBlvSOgbfDcwbuijBjURyJ1k
y0yWU63ckBslXbwt001ArUmKyGgvj5bx5aqpijAlDLLExISgD8ecaiO8NCObjW6X4kDNF4XJ06Br
8bZ3UPF25tD5Y7bC3t/fhxtegVYqKS74Zgz779DJGzNLRkUlq1aTh1lJtD9YBmCvNLbeH8y/XWVZ
Se0hIeogxk8eLDX2d7o7mih+QAjdOlnxVVju8xyVtddF+RqC+9Yx87AIbhIdLiZALrfazAFyusyr
PwxMg5kPUw2Dw4sbWNoXmpbpj3ZUYQAUWirGlaDtxl2SzR/KJSTy0Gwt3pm4VXQbTsr4AfaH+uTk
jX6MYw25iiBae7//NpIWnt1x/ka6jmAyaBnAtAN/ZiBy8SDq1ERHBVQrgj1RliFt0ZVdW54R7uv8
Q4BCJJK+Yw7A+1RVzBrPqEYzTLTynF+7LnCTdH9kzV7HTS6e80CroTCDw+fBKDUUY3WtnqKtSsz3
GfOqnsQwj//ct+Lr3ZZ4bZwlMxoSxL5wJwxEBZaqxKjRhmN2zFM12ldW1uyEbq7FKtcWZVgu5Rk5
ggWC2l0cLOqsLQJDTLTFdtX8DLUoh8STKwqZT94ybh7q2U6dXAgT3/2JEkjICw6eh6GZhdPo7bKL
kZD1vREuupqXtM4euyjMi22ZJLTs768m/98uTYpKDe1gbFdjpna5msG4KoojoGvhtHWeUljQ9n7Z
IRODvjfEuVPXtVu9lDB1yt3+r/uLX9sP7Tw5hsD3CqoLC99cMNMhBqQnPSvKqPCl3bSprbJnvN52
N2kQVSshxLUPlNkNnX5KjLwGV0ONRgZzHXo8XutXFFGtVD8OoFhWPO21jfK02hSGZRzI3NLiVgxC
h70X+XJvIqj+VDTO/KQwPu6lbe6upTS31uJZUynbUOomsr90eyISaQneafKgF5LAjgwGaoi/GVFO
1oqzN5YicZKQeS4TWK9F/BUjYt8OUIl7Uyein8hspZ/yWEl3yjzHK0Z5eymI9OgEgjtd+jnEOEoV
nqseas5i/ASZSH7SCzPfwyi+hn++YYJMSEjICUGsbHpebqDT9Mj0udng9RB9HZ0a4uwsGsB8FHAD
zkPbrXza3yGIywtn0TaX8CZB0x7Cx8sFGSJWw8H2ew8pwQydTceKzlM4+l8Ks7K+ozyhHuvCgaav
ziid2AHv2K7M9OGkp+jM4MpLVGjR271/E6+dnYXDIXMBjEQNblkJy2pk4fQYsStoDiDU0KdgLzo/
8UJoZODgGI/Qgprn+2ve2Hq6V1RVwLXhzpcBfZeZQ57CyekZcPf+o4Bo/jpWIaSZEEEctAaduvvr
3bAqGRoAIGDAy8btLHbeHWHVyaLOa6CI9nKokM/U+OeTEI12/B+WYhQG4AK5Nl26y6UirRv7MNVa
D4qulHQ78M+GEpiHkMRspb1266twM6Yso8ja4sKeEN/u4LyKW2/so+aTo2jukYBXe6HQ4axs4A0j
ERSiKZyQEwlr2fSM4Nco1Uq0nlqNkM0rtXsaBGKqIoyHx7qaoKmai/en1BTcOC1iaFAuZJyXWxm4
Te2ITK29YpiBm+xgOvGBoqUoNmYoU4fwLKN9NoZHWvfQYBWukfq/4WQpm5WW7w1zJfbiXdYAJVKZ
WMQDXZeicFwXYMDh9p0+tygdhOe8ruChI8lRoD/tTD/dvtuQHAPHJEFNrLt8nkUzUWiYzcYTRjYe
JxS3DhH8LydTgTPp/lK3vk9uMWmoS3Tpyj9/kyAgyDUmSEYRnUuuHV91f+dz5O/B3U2wFyj94f5y
14GHRdeL15GmFB30JZpW73rSxtCqPZebDxE/w+0TUhmnMi8+Iy0UnRqp0gWzT7NyN29+J2EACTBF
hCvgBTyF+aSgy+uNjRW9QOqR/jPYVrCDeEEyKpb1/v6H3sgCqVDLW0PkCyRg+cTEhBll1Za9ZzGF
BQAtTtAoTxES205DC8NMUyNOEkyRA6tkNo8kTFnwb1IryY9RS5oVp3vtLrhLjBbJeitItaW7CCe4
zGGimam7VUOwQ39tfnL7pJqOaqMVazZ1fcjy5sLdIGdqpW1d2lQf1vFkppXqaVWBilmcQAG/Q6TO
eJ2gD39xbdi2EZyKk13dJeUK4vHaXdEW+NvNxi/y3i4uLFAjTfLCqR49kmormrj8oQ119KfIFQhl
XKkSbLWx8/P+cd/YYKDoBNSUVpinWuIsY2haTWtAkDfQ4JMz49b5mGd6s3OCJlux5FtL0WSVMS0r
0Ty73F2nsarQtChODUVi/MjFOJ3hS4F3UIV37/5Xyb26jFoYUJczWib1c5XDvFwq4I2UdPqTF4CY
PtBWtWBtzq1TCvrvhNwtwIBGAQMTlyMEE2W+codufKkA/s5x8haQLSweAQcm3kzOlHqETMWxIRXZ
DEiSbCCUWwvQbiwFeohuCAApxvCWTaVGVQxiz6TySsDwe82d0i8ZykiIn9bRigu8YaAUhegLUpwi
ZVj2y2rKP4hCj3wVpKjA+0el8cC8ZwjXQxD9LSu5yA8116V491NGvxVCBY38kol2R+7BG1cPPjaa
whDdRwNlEOBLgZgEwbWY510LTd6v0q2H9J3DtmCdwcvYhklILwepFmu2yBGqiGHnXuYOZXacK9XN
DlWYQOiY2R36JwVV3xVnd2uDwWfJpqtkdVhiOKkLln3qUImeE5RS/cr6GcEUvXE6AQ+6Xf7OFXcN
AnH9uvCZcEgAf5Av6bKTpo1SeMj1M6+ujObRnpvy0I56xhBWlR0HpVkjDliuB9xYVvXkVBVFPWcZ
lWgdTLr26JjnSUuLAGJ6AwFLpG3DoHuKWzXt8o1sUakrFrT0B3JZWguybS5pgpY5rloUeci8tHFG
4qrpT+UER+02M2obHuwOxtg80BiEyyxnF9LA3w/OOOzve6SrZxXjh+KRAhRYE1zCEhVcVwjwzlmg
n5ENainmVmM+vNQW+KWDO0eV+mlErNM++Irr+4cSxhBUs9IyCR6Hkhr7PoSXPlqJxa8KdPwmCjaG
hM8yC8W45OXFCgM7AMRaTue0rKxNEQT1w0hndWsxNgOUIkTjhgnXrYOaFDW8JDiWqKu9N6WVP4Kn
VoZwTCqBUbn8ERovvBIxTXIegOnshcOC6IiPnhDtLxUd45UQdfnGy+UorJN6yHl6wtTL5UJzQtoo
0/tzaA9j/SnJ3JTppHBCBPzQYCax2MBbm6DZjOBbNNHyRBBhxRzlJ719nvgNwMYoTXDJVZB/i+cJ
svoI/QyzP6OOp/9nz1P6Na3D9Kluwn7lc5c1JJaiAInlgXKgq7ucSZ0R+VObwergx8sFOhNVs7dJ
wFaehutrTamF/qGMI3Bgy5jRzaycTvzQn/u+nB7rlLFeSCoQpElHdeNAbLe5f5tuHKIkXOGRlak4
dc/LQ3Rj5jNzbe7OBqc3vPRJQTzeZcY0ZggdZnbqMeKm+4gjolm8CdLWVFc6B0tfTUueaIlQhsFm
wHDqwozsMhEQjgfNGSOLkSeIzXxKD4zXMUySVALSq1yJOtQnMwP57jU+pauBM7k8n84TRXmGQGcR
S3W52wv02OczGlyB7p76msQ+2ThIP6UHmLRr58Gh96e+5iYseZTTnbZ0h209q73zvUNkRXsaZscx
jqmtR8p3BW698mD0MJ/vFRX6gmPDgFlQb4ORcsGv0K/j9JPWxQJZjkIOQv1wXESYnxtUy6HQjEII
ON97wqBKeCY0+jNck2UIZUZuBN43oPcVVS952KEC3aJn0ygp0xR9nz90Qm8PhhYpK1Hq9YUxwONK
OB4eQmbxl6aVGOhVj/bkn1UVJGlM7rUN7Sn7+u7PYxU6wyZJHdazOL8aweBCNzv/jFydHm+CppM0
UWY/UDXsrNI5Ojbg8L0YE90ES5oFX967PoAS5jcIM8DNonxy+ZWhKPKRESv3PAuf2VA8Vb3penpO
c5j4P1EGDHZJkHYuNF12uzaffu0t4LIhnaF0xygh4eTl4pDxlXDazO557DWkgVQr+xBXTvap1+B6
rBxWvf+xN9ajEAMVn5z7YXpB/vmb+NGF37YP41Gcm6RCzrgwjB6d05rhsqZUSACaoFqJHm+8rNDl
EHCQhkhMw/JRs22fALzKxTmYWzkKgtD5XJB+qBM9clH5BsSVVVjQyABME0UEz1PEtOqghdlj0rhp
vnKdbm0B2HIK1NxOSah0uQV1Ch8ATXq2APUJTwnGF4jCq73fq8ljVirRSrRzYzk6JDaDYwBb5cjB
5XJDHosW4SfrHIxxtglbBkOKYLL3WqCNm0mlu3D/hK/jO4BuFC1I33VZXVy8B6PJXiJIE3hdgYrB
Zi51lEhhENF+2oWff6h6y0beazL7V8jfESRyUSrJT/d/w/WLwGvA+gwswnJx5Tgym0aybzTgs0at
OHUNQu1JFKboM1AkyQPIDVPc3TvbudRQaefC+cg/Zbopvdkb085oclEkGAIPIj13l9EzPbqFyA8M
9q+xW1wHLSwl0xOZn9ADW5ypoVJ3Ri4m8NARV/QD/JNBsbdU5jT3fdq47wW78mXULWUCD+OI7ONc
fplWJiUyRjqyzEJpzshcKps8s5PvKBqvFSZu3VZAQZSXqHdhsdbidpS+gXSo1qHWZlnzwUjQ7sxt
VMpoE6M4MAzmNh4hRYVEDilzJpEQ33XDw33zubG9vDik1SQIEga7+F4/VQK17F333HZdcRgG67Mz
zfEHHwTK+30BEQPBC46f3V2WfKLUtWYLGptzz34cnSxXy01tIIuwzfu03qZBFr2TahKvA28PjyrV
X5J4ss3Lw4xmE1r+QYEwbdT0RxAPFpP5WnVioqxd4ZW4cZiygEeZiR64vIwLO9WDIdMCJBTOc9lQ
J6iqRv3jl5X2j90nqKJUzE175tSOyDtPnfo4m0r8DRFAc8UlXbvAvyNkGDHQLNIb6bLe3MyymFuD
seXqPJaKQ6G2hTerTpJHp6jrs0aGf7xvP3+5XS+TCkbWCFlIpGgVk2VfLli06BuiXlKeXURroCyx
00wpPOjIhf0yo0TBBxt+Bje55KY5tq5ZKc8jWijVB2tQk+o/v1Imy7OjSbGfB3RRka2pm8z4KeLO
DhDlGYww2pp+F2XnUZ/K7uBqQw43c1QjYbSJdR0JTzQH0fTdoMoTzd/REwrV19AVyPYctbpqwoNl
Jj1wfUYp9O8qWnG/oNhCXNGBIFzs0yEOkk9OXmTdJvLrXNnf36FrBw13MUbBS8G8BdHl5QblRqGz
D/z8qCn9ozvOzzRMxxN9kezQTMB51dEfV0KP61tNpC55+yh5yibUYk1FMZG4thMIXJFw3EU1ws1q
btkIW1GDfO/ngZYiqmLugkSP3vfi8+Ipy0MlS89jNelfTXQrgl2bOM249YXejceyH4EozzXudGXl
62yMlj7zOjQqudrAVy9Xztwgq2kCd2cbAqCRkfVABXyiBEi3UAtJDo4ZoRhZ9ai2zri4Fcd5fawk
gEwqUNehbkYR9HJ1hr6qmldrPFt9ZsDJzSghhYRx31PYecxTZ/6cyzns+5t941xdOhI01qi9MjC6
eDE6kNK03FGgFvoYVqc+Z2rwpOpFCC128/6nEIY1YcC4KZvetLsuvzAK0H2YtKY/q5Vq7e0GpXDi
G3czx8ZamepqM/9iwnSoAQRZAb2uy6UEdM3TWITtuQRqiYZmWu1R+BuexkDVvDxOE3RUkzVI6dVm
SugJpR+aW4DE6OovFiWtNIcias6tH0B4TzXMehLV5JbQp5XB6/2Tk+Zw4SYhWCIgB6wEnpTjW3xh
NMWIbSLJcu6awd2PtLeesqF0NwEMZfuJwcXdlBA8Ol0u5bkrc+XxvX6eZN4lgRSyYo9kwOJ5SiJQ
UQgdVefCYF4dLnz3aOZDCtX0XIcfoTJOtxNtJ5NfgJT4DhXiSkdQ5N3YdmJz4H8U82kfYMlLyprE
LdBOdrT6nM0GJBRtZ6F5gAT4JoXG9uX+nl+9hXItSR5i0Bim5Lbwgp2lQ65ZtPXZmgyArDlymfEm
b2EvPeBRrIMZVr62ckNvrQmknECHnhqM00u3YEKwUdt+da4aqwxPZaaF46tdK0hZF1SFngVT8+/t
+8g9NelU4olkp3hJl+qLdFSSzqqo63XFH5sRqq09B/br1EHxcX9Lr+vJrEVsgSETWhF4L/a0jCPf
trKuPiuccNzRnC3zNNimddtQsVX8STsRD7jZ3ilL95U4vbT2YRLpzbOCdKkfbxqjKtoVX3xj04kr
QVwBepdF1sWPglSkbdGzzs4xim7fQCT2P0jvQ2UDaq8/UpYKmvcfMzVs8kxJSyTv9aXvKPPZEkph
ZOcuzaqG5vSoRbsQWbb5h28m5lejRS9yJcTU5R299CEMu1B9ZGbCwKSXuYmaDEZkUSU7z+A6MrGZ
uThRubWQKpzgMJFVMj1MywleWAORos+2ncfDoUKazXqaKh0um9aahuKXhryOsS0trQ3+SizGyPp0
NkUQNwpUt9sPoetCOYf412BtwhKtshdVjGN9qma7bI/3LerG2UkmXGIIxwZztGxQhIXRiHysUkC5
RXTKFUs/JUo97vXSei2dMF5pPsjMdLGHVIvJWCW3N/nkwg+WWVZoZRQ3Z5X2npeMbfOQi2mtjPiX
EXWxDNN9YCd40nipl6X2OnQh2Jqr4YzeSi/OJLg5TCwquiKHyhH0uH0FKL+9GxXkEV4q6FI1LyBW
g0LaSPPkezKjMfIJeejB/0p1xg0/xibCb9POcnND36MiGCDylxAoS7HWsUSNDcVM+2wNIz6dcVAH
OvipSo29FSV+ewRkHyknJkYpuOV1XjEICOJAP0Wl2WsoQJfC2iRzOonPsNqqEOT4qTv/aAvkaZG/
RM/r31zR1HCf+bpZPoWuFkX7FL6OYRs1yAHtUqeax6+pacL4Eul6/x/CE9n0NOda2z2kU6gYsNQa
4axFmynMc8Wr3Qq2oY2mw6qRbIB1WO4TjIe+QzlyQn/ovpFdP/X0PYgVJeky89JLPAdQFn4DScC5
hUt3PDWlPiLPHYRRumVipvlzf7WrwBSMMIgDYmEYKDCDRWDBAHkwufSsz6OdiircwSNuVp8QqRfi
mE9jlPxpqyDutJ2DWpnYRyOqKs/3f8KNDwaVzbwng8oUFpb+SRnqFDTyVFFaGPNvBhMV32rUZtA7
RVPlf1hK3iQaPgxyLF88N8/EZEd5fW5hhda+zcxLDN+VhAj1vxGaLvPz/eWuQ0W2ltFEKop/6QUX
Jeyhq+ISHIB9RgeuecxqZOAYcD2nWt09oraabgAPWiue98aasm5MVo/fZZZr4TTMGIgqclTowdZT
3u30rtXrra2Y2WsfNMoWbpruS+iid3P/U68OUU6OAX2QEznoxSxzecIam76xsMGx5eajQOnai2hW
o2TZrr3rV17471LQCDJXK0fzFiZbx6HfwJ9hn5pQqX6ajTvXewQ2k086XCjnzJj7lRt5c0GcvmR4
pxa/REkaRdhQplfsk23O//qQXT8O6HTtNGf+nelq9Hp/J6/DXxgEcfgMhHCGIAHks/CmLIIkzYyw
5P9Rdl69cVtr2/5FBNgXecrpM5Isy90nRBLH7L3z13/XUja+18MRhtA+8E4QwM+QXOUpdxHmsVCV
5KPWWeoPsyOZ2MVJboeoJ+cFDsnx0PonXRGt5qk+mlFbTGf13f2fclMIGEx36LSBDoWDw1V+/UtU
x28CpxH6ceix2P1XmcKpEbvMcYa4fShHKw6kHFmqPs0xGJeNXYH528eJkQ3f7v+Q29XlUjQjqiFH
XQLaz/UPcbuG+WWE0eowN4EXGKF60K0mP/RAaU7vDkX5KO16WM4q4NjrUJjeYmBf4gGK1a1T0LUJ
U8P+pNeBPX4jTXPcz/fj3RzAiChJ5R8AmoxfWGPX8WJGxtOoKt3Bju1h12R2+PfUYiNF66c+hGYJ
W9tpg4tpltH2fuTbCSlbCCMBkBYIiWg3E480n50ahZv2EIoGxzY0RV4ifH4viuGXO15RuYXiisCP
JlpwzppAMbGYH5pGjU52V2AhZyIfCi4h2yJPh5ZXVhanFGFnCjO3wue076yPVjkEJ3XA3jD1a/3J
1GKxcuDd7E75FHhawf+G7M4k9PoFRqBVAhOnwwPvyb6EVVWd0kKNNzHWD3u8zNZEY2/w/iRAQELQ
VKUWB5mwPOpIBux8KGMwXaYZlnvE3EMm6IbfpahNznOlB59GhEa7cy38JPjQAbRPyRRA8zw4WHOo
n90xdJQDjpq02jwFLSVzrbJ7zUSvcjp+I8cHSgqUWSCNF2ekgkSw1Y5dfWhwZzhrzaR7dR3WXlNF
xSYclOhvO9ONnToPxuNY+BSZyDxs2yrG1LaM44PWqc5WMwNsqMIw/oj3trlvLKvaNnORnBDzTx4w
HsT/E6nkL25b6nu3jqxNyuF4KsPG9iwcVfcgRpQjTsHTysq9OZfk03F9O0CW0FtbqpCh84d+UKHU
hywQ+RZ2VfrwahVelLW+9ZOufRyRjNqqbdc+MAsL33tEyPC0m9DekfP35QWU1BqqxGPYHLJiAnFa
Rc4hrKt509vGWh11ezqALWUoYJCyUAos+aYaFL+xtI34VGWqW/dbLYmFvx+seoz3xlz4xZOj27Hx
0w/CfP5rrmn/qSsv+yahgITE7jIY/ZDIANFa7C8rGdS0zvkJSTpewqBoNliGNo/WkFXnxmajK+08
H++fTW8G5YHhdMkDf6ktPqDfWjt2kJzcWm/7aFO3CI0jLG4X4qjiLjL/k+h6FiebPDHrZk1o/Oa6
QQeI1SWnI4B+yRWvH3ka6lIvNNU/KgNSYJ0lgHf3ItnRZ0pW3u5tKDqJjPBo4tgcKEuFkJBixo6y
yT0WjZ0eaSHqHxHQEJsZD96V2/zmoOSSofFNoSf7+/Sir58qmLA+VoXvHsckCvZqhkac0+v2BTrA
1zrRk/dOdwhHr5kRGsmRHIdeh0vGAoOlEEZJCk9+pyKmvknRUjsqIdZYSok+8f0lYyxeJSN0AAVk
vK/jC+qTRbZNH1P1TWNQHkxQIhng0KIaHjL8ZpJ92PVORfswE+jx0k4Laq8Wapl/x+h3UA8J1pD2
xRlMFXFZ7EnQmYWwqO7Jo7v5R0lR+puSEn/WeLaALM+Ur/HOtBN7OlggA+Zmi9lU8jAOiWrvtbFM
Qs9F+L/a+O04Tjhdzf6oPLmQl58RJTG7YzxBV9ygw83Ew/QBNhxFXFrjdi4rPzhErS8ySvBMm401
oMfiQIFgC7xDOh5I4I4s96+/Sm/hN0/nJ3hQU8M/1HX9tW8t+7Phj2IjzM7exr0AzjP1a32vxY4m
MAUm+RusVDIN01wE1qhiX/vKKJUF6Gio2l9QbJRdlbT6SQvN4Si1PPb3l8QbMdHj5Iw25MJHu+X6
YXFJjkprdqqHMXDsYxAhV5B3pXOpY3NCYzxItqDv1ljGr1nxH3cvCuDorBJS4jXRrlwW8EHP9W7V
1nyhgWOqu753Zh1XnjYtmKFpU/irqP3he5UoBk7KRZOaGwc58pcAX2P0G2Jo9puqspvGm5ALfTKr
Kq/3fhYK8RiUgfPVmms9+FbEmZK2nMRg+VD3TkMDb/IsnKrnouVVlJ4b4Kn8hExWG2/7qRXOZ7XS
nHxbqUVbfjSccta+1kPRZw8Cq7CEloo/JcUmT4FQZ2jiuh0rUerFB6gD1phW4OswADp9obOHXMdG
rewShI4o3bHaakGT19sOu6FL00Bd23OPJN/6EpU6j7H5cEKFflZ3EdfmhxEm3a8EM7t/XfiJjtfg
g/2+k44vwGzmVcWNkRtH3eLKKtxwcGcUrS+Zq9XIjGl/TZMfPZmQc45TFBsrGejNMiMcSSHJAEJE
lKSLcDUwOH8E0YhepBVfGr83Gc5iBu7TttrPnfUrd4N3Ui3lI4LGYCsBeQczsBTmc5kHNSNU20vZ
1dOLVc7F91bv6ottMK91pVbf/a10c7giASh9EoCJY99CNXa9lSx0R6OA1PCpCq3pgK5a/DDPYXEA
8zwf3hmK+56DAjNDPHEkGeY61Jz4VQ432H+oqLc/qfU4eYkdtj/ScVzja7xCRv7cq6BZ+GqIibzq
+4C1u46VGnWdgzZoLlXjpPmZgUWbnS19UH4aSmyWHghPYPBDbLgvwKuGbqOgxeMe6kwMX5xUDxLI
e9igHFuHTnYUpbjMGxObcuVuW1zd8kiR+kqc2xIJSV5y/TPnoKCnXfXGpSrM6UcOKecfcgrjZdLz
v5S4LlfaZPKp/3wrtI4gkZDjWtDbaAsvzs08aexsyM35AhCnv4zjmD7MnVgTe7t9KFmhsGGkbSUc
ILmt/uhzFF2JJWVSDhdAFQmmDJMaPWml1T5nehfvbASrV9bwmwHJSZgP0zfiKroOGE89uJBZ7y/m
ME9oh5Sau+kTxzoglRvs87qw15R9b08G3iR0OWowTgdALtcRxymfCyUnbRZhpaqb0kDjPPKNKNuM
WTt9UAPshvrJTVbuvZvNiq2xzJ05j+SEenkgKRoi9ZDTtEtjzf1WSWzbo5r63c7umh70G5GYhMhd
yvQdetxi/7QQLpM87dqL5SN65E099BvLpDz0NDusVw6GV5TEYl3Kg49JJR+RafjidapQq+w2DdqL
Hyv+ttO52jdKDS7te2eItvZ0LC1bzxmm8Effmn3htW5nusix6r7hySRB+xwwA+uPVdf21dbsrAS7
Dl35xhXoFrustbrz7LYYltlaFCClVtea+SCwSmdaxSwg3oms7/42c1tNNojvFB+RPtWTvWpOU4kG
clczLBHNuLYfb98y/H3KEbwYgfLD7bleRrD3RktDR+Bi4dp2yJAQ9Xrh90+MLYZ3nzScYzTHUe5B
rQEpmOtQddNr1kTj/1KI/ndeUef7A5eXpNXHnlWqxT/vPOyp4wGHoF4kFWc42q7j+QD6BjscUJNM
dfP3iOvQrm/1atxPIpjWRF4XfQO5dri7pEso0EsOucWJIybDj+rCNS8WGs/bMjfRC2DbX6wiEKjv
91O8x8+zBmWsp/PBKMM1uZLbE4huBcPmV70N7jf5of848jIG0sWEP+/FDJzxXHedWW7cRJ9/OXZt
fTDzOlq7OW6XDvcGMxVgomgWwoS4jugmWZxi525f/KqbdyE2OKegG5xdMEbzyqlze9jhVIWwrU7K
LVQ0e69DBVbvmIFGIWX4ibZTUQs9duYYb6oSwQsVG5yfjoID7f31s7QoJc9D9kWSBMjzVDIH+cr/
eKVxXfiB4/rlhWQ5jcEuiiHb9Cg8z7vaUObyAa038X1oHD2AbV9q2r6MlVzdIvKdFdtoMsvEq+fC
MZ7icBD7UoWH79HJE/q+tTMnwQobysjKq1quA/mjIZVhVAoMQgI/r3+0nqE9YE9wySJSw/hj3iWO
tm0gjv1dhmFZPg/BYL1zbCJtXOkFwuyjHpfI88UhMjuj1ff2VF2ipE//xkzFybZK3ZaPbhx3zd71
++nn/W9z+5TcQRJ7QRsdHscSRyRgv6bT6DeXuq+KR72Z1SP97/pbHKgd0o3GmnDGsrblCUF8cGYh
kguGf6kVzffs9SLDaTMA4R5QfGtRuw0cI/NPRY0HFvbWuv/FnktlM+jd/O3dTwu2EP0B9Bnpdixl
YBwrpzE1aNVFEcGgwcVR4n7rdqUbPo5Doe7i1OKHvDum5DaBeGNKQxtlcaBJj+vMFxYmYlNafB0H
SoHI6O2fUaT7qhc5SvNyP+DyOOGOlOMX2X0lF76pqBuTtKzUlekiybDHlMH7vnZBUXZps1YG3K4e
agCQUJwktAtuIH2l7+oNKiHjZSg1Y1eZZrEpJlc9BHnwz0xDcqWIe+vJSGGIBr5OEn6vt6SEdgwG
rPRLjtxluKkhw3fbITTbn1YZvVdqExN0mW5ICLYcruHBeR2td6fIdIBcH9JxHnZCz74NcMq2PWJ6
D0nfmSsTzOU8QMaDzUSCw8hUEm4WmZNDujCANq0OhTaEEIgpaLKntnPc1gN4lUKg0qPyMJZ4SeLW
nBuvCLQgAtLc2r+Zxg9fcdN0Q9QeyzzxqjJzIKk0+vDR0RLnW6XUje75KJ9+UhtXyTd5poxMnaE2
OpvMVtJdEKPxCVha6XZBDmmcNlOdh5spQFhvE4oy+3J/nS5v+tfnlf1yCaGAArg47MjuMG7tq/ow
dEr9FDRxCIhZrfaMwXImQ3jvjDb9XS0304Nw/Wkli7oOj6SMFIdENpsGG2MYzvjrz5traas7TKH2
02gnR1/P9POkDPHOoOPSbgdFKRFii3IQFlb5I0jUNanwBfTtvx8AdATGBqc+HMjFahZW5QYJqL+9
0eCpmuswlmNtVl9CcL9bvJDnx1F3rA+tnvWnWmuCXQXWcxvbSrlyP1+fyf/9EBx46IZJHh2/5vpN
ZFXYKe7sqFiF+yABaFuhHxmgnttVTXf2YUs/V50I9lA7zMP9NSD/6v+rFjg1ZIuTTESSbaWQ2uId
zFhwA7cI9UMi7OBz4s/+Q0Mqv/Kpr8+N1yiMA7nn6N7TAlr2GNOomNXOnI2DY1Kf41apvWiTXm/d
2F/rVlyfiP8LxRie/JxpMVXX9bv0gVMVIjSNQyQ6/UOktNxjtTb+8IPR2c+zv5Zb3TwafXtqDiSv
GLEhtLV4gY7St25NG+oQ5T0sGBXOCyakyn6ge7C5/61ehSWvPhZSn9ybZAp8LWj2ix1jBVzouATq
h9pq2+e56/ytpjiOB81UO6ht/CvJwvJEqTx+wfxw9gIrdB5VJ0o+2zluSyR6zYF1CDzCKJztROZ1
nmw8z3URR09RmCkvMw7Yu2hAyrmGYnjoAyeDAi0NJtEy2OV2V328/0yLQTHfSz6TlMfgIJL18eKZ
NKuZ6DR3+qFCLPUTF3WMToCYj0Zi1PSggVCrZt4f9b5WNmE6i2Oa2zWTWKXeOcaEoIGDsur933Sz
hPhJEsLIXEuWA8vXrJahZvQMmQ6OkVgfUF/+2E7NdKxzZF2LYv59P9py88sXQKrA/UZflJew2PyF
PY/MTw3jACXH/Zy4iJixBmhXq416KGdT8yqYYz/ikqPx3ZGZPpELokZHJ3hZMSchqRqsEuNQsjXP
oQZiJjZC3xOinD6pRqRcwmbWT77SrI2hbp8ZxgM9EXiOnHfMPK43qWH5NZ3SKTimNIu3Wtv1eyPG
xq8wU2pMpy52aZrh2dsZa8LMt9+WNJvHlVLaFvXF4m33pZXXwNuS4+zCbSoLUewKywgfE4dUDWGu
NbLQIh7zNOmdIFMYKgpOv0W8dDRRnAlK6EFGCXd+PyQK6VlGjee4iB6PM1KnmUO35f6nvQ1Lbwv2
Gvc6iwom4PULrkWEsrJda8fMNxQcIHHrwjj9l1kN4z6agzXw1+Iq5yllv9vho1qQVmkcXoeD6dAF
JrLSR6zI6m3jim6XFL3xzcij8KeluO0xGR17y5tWvYyvvZLhL5bTa3j04pz/zMr5h+vwNgZR3YRQ
wzHlPj93QBW9NlKGQ1XGH6KsVXdplPyAwmjs77/l62Kexg/9AhAuJKncAJxki7hBrkZuE5jaMa38
6JuDNeTGTIbgGd0z/TAbZHfMfrOVNPXNoHRJQV5Jq5/l6aRHqOE5bqYfx9oy9kpmO8gxcGCaTQgD
n5puW7XamsvoGx8Y2Rm2C6UqVIgbISwAv/acmfoxBFt2wJrQ92JNqw5GjCaFTYW1cf2uOfpFYW2h
5+i/77/o2+VMj10zqJIhhiFTtbgkBvRe9WgW1rFOYWSlnZVtdDHEBye0Ym9Ww/f5BcoPy4+EPEgN
QCPxBsM+RbqRDFViH2NndDZ24ThPIUgOqJ4VopMr1/pbD4eCEbc6hoGyJr9evWhf5Mrcd/YxYQ0f
8XSun/RBQicHc/iasXFWUr4F7eC/p4PfB8OCk5fe92K3VsU8oocSieMMtcCrYmN+KIch+6QXvmwP
a8ahDu38oKcm7m4gJg8Td6AXU74e+qydH2Jf71+aGGd1aoTi2Sjz7LkVEEVoHIUbAEEZWBSVlGjw
gyF7XyopPw1FGtUZ/w9CY4lypM/aG4UfY9+sDdmz1WXWxtAQ5a3qbk3z5vZY4diWDiYqggdk6fr1
h5l7X8sb0dvHqnDio6tDi0HvWzwPjQ3+AFrspkgjZx9VKDbeX++LpPL1IWGycUVRMEqb2uvIdsMN
GTrAeHBPsb7PLj/Aq4wK4Z1c0z7fj/XG8jP/jLXYWyWKrViOt+IoAg27cAFVfRKdfbYhEmxqsxfH
+/EW/jAsP0lPBxAGPoz9Rdfi+uGiuexsn/n7kaupe1HK/jnXumSrN2H7eajd8Fflxhe9K61Tj3KI
hzzbuCdRkSxUpdre/zE3LxrUOUhw8nZuS2QJFntP9LhCqxCrj6NQ7A3qztYZsuZj6DbGp/dGIsmV
8rGAsTGlW8rwgj8zhUJ2S3qOxoESz8puKIV+ihLdfueBwgyNEBAseLlMgZYP1TntXFS5q510u8ou
eRv+pTjlrygdsxctU6fd+x5MTuxIYSUVkcbpjcACJj+VCFLDhHlkm5u6ceMHN8exMe2zNTex5dVH
KIoErjwJBWNguLhv+3qq8ZlhYURqM3nl1NpyTcybrPW1XTgZf9eZKVYKlOX2eI1JJSQdBKGFqYsV
Yk0xw0mzsU4hIvx7vSm0Lcai+Say62jXzjTc7r/O5aEj40k+Ez0RYEAclte7o0nR+c+pSk6Ayqtt
p5XGRh1BEG6nYbT/6RUk6dUxc2cYej1b9X5w+Zf/UWAieCCDExvEM1fActqs+rno+tGyQFJW6g+j
LNVt59dYY90P89Z3pOtA0QHFj/8tjpwiK63OdQbrhFubsren6YuhwN+JBdrUCKsEj1UgqpVb763v
yAiEZg9SULcEGhv527JNIvsUG05wQUG+/xjbbsIRPhUbPRvUv+8/4/Jkka/yj3jLPoSZl7qd0Ek6
FWPxRa2H/gGpwunfPhLOmhTdW6EoM3g4eYKxbK6XDD0l6Hb1AJulolOVtkX2JLiotpKSsXKKvfUW
IayDFgOzKGVcrkPF6pD7DmiAk+P3Sez5duBsqihNyBtQuPJ6O89X0t23Ho67HsodjSqpkHYdMQsa
00jV0D7hCFEfOGiUx073rVMCOvXdoRB1kiMYh0Naoyq+DjVNRmfFdShOWpT9SlNjelJj/LNKvxxX
XuPtQzEekHkFMznKpVd2yx/zuK4fnKYQnTgxSAg/QJY38CsZpDpj9T50BTUu9FnGPCALZaeTivv6
oZIuLiY/MMTJ0LuznUrLZGdogak5QNYE5HwjtOcv99f+7SphxANREjKMhHQsTXembsaZ0Jn9UxvU
umdDaj2rtSYlABrzAITzfVprr88olWhowEFxwPVscS9kfj+ODRnCmbvU3k55HTwLMzFW2kILHNT/
wtCkQv+TxAxs2fWrNLQgtSZzDLALdLODSNNm08xp/xIp0+QNcdY/lRXTAxH74UtlRvGGFHUIN0iY
R7uYP7ym6fUjdJyOMabei5VT9RWxd316u6CWWb6UaaCGlmBisx+R50o15RTbfeA1YAV+4QHVP9Td
8DUtUD9SUtvYQ602tkZbio2V5e7BsvJmO/mhfu6HsT3mY2Ie9bgxpLbMczXO4EKrNEBh3zE2jCnr
7xaWhRuc9Di4U5T0FMUOdrYV27+SeLAfUcxKdqVpDo+KOYhTPmbjsS8bd2vVQKmHWAQr9+UbW4m5
PXBk2VFi2y42bWFnDYl6p5zAi47nNEQxcYpz69xSJa684LdDSaw7QwGmYIuruUjqxrSKSTlZXNBP
sNDRnAbWcw76vF4JdXND2hIAwbySiQDwcHex1FLU3hKUUKKz6JtwG8WKfnLDRvVE2Cgnw4HMZ5qI
SN3ftjfPR1DwSczBCCj9hq7XN+xAjhFjjM/IjzWHqLOag+FE/SE347Xb+K1QtDylYDDzPVra16GE
AusltP34rLQFbjSjPT4O+thuxibLVwjiN4cRT/VnqMXt2KW9NVmjEyNt5nReHWr5bgqNcMv7/zsI
mGXef4mvZo5Xu1DGcyT4imuEfHGxIN0J0qyoEAXsu8La5EpRbIMkLHf6OOPzI/LgYbAAfFi5EPtJ
MTqg/8oMehgRBT3W8g8uijufp6AvUYOhMCnKNHhvSssvFPjfgUBhdfERrl++L/JSiw00WDj+sw9x
Z30bdS34kRJz75pp8T4RQ85N4jGtACnJfJUFZlzHw+UlGNDDT3BZ6fN9nM/1U5x3KJXkQvFQMagU
b9DDajOTuuXeaDbxxcYObiUBXFBGX38GFB3wWhBWgP4tAX+6U6l53qjJ2TVm1BsVFZHcsRxn82nW
kwjnpbR2/7KbPmrp+GTzP43uM2BxYeBX7z2zJOLwVQ2c7jevZrEkAdUj9lo6yblTgR7OgRp5UPiz
vcXuXgm1bNzx7vE8II2A2EH1uQRc1G3RxwVefOcySfWnIEuFZwE+34WaGB5Hv7I3DpYIz6Edqhc/
wOzr/m54Y/O9UrIsEHmvPtfXn35EVbBo0RE751o/7p1GDc9FrDa7ciqmTxZDzZV4b35kGkRcCeDN
pZT9IuAw+3OZ9em5t0eDBZ4MwFjmtvIG1w5T/gytzQwTINjMaadvihHxHDblmgfiW68d5oiccZAC
WcuU3C9rt0eQMD2LUYyfRvBg+wDrtLOZdl/5L8M3Q3HTjT010cZucedZuT7eOF5lVgmMgYKZekd+
lj/yy3augskv5/RsdqlP06hxnhq7jM7gKNbc+W6/MEuYyp9OKYBa+ijXocoe+n4/utlZqcLJKwYx
0B52lb8Q7Pys45K3Jtl80z6SKHTw1kAUqUFgbi5OLyhnAGg1tzmPhXA2aozSYoOSMMSlsPCUPEdG
JYMLqHZuuusNozs0RuV8ZPxofRO9uTaTvVlwpB70I1lyUisPDPPiVVd5a6eTMo7HRKSt61WgRY4p
Q/UNS61EIWTOniLew2kqe/MHY/7qEEXKP+/bZbRCZZ8SZQheB6wl/fobYJtlFUMBbawz3BF4eJ96
lijCC4Ic42UU1Vp7fJmd0Brn8qBDwOVBWbZMFHAzJtnKLe3smrm1NQHCbw297jzMiXQUOfR0kwS5
vXJ+y5Tnj3sViIrUfQQPSvbFRbIURTIrvy3AwCsPzlQY53wU4bPSqj06/x1j2ba3jmOBU0eW52sN
+jcjSzUMyRZG729xXI9jQHtogjOnJZZ6LgLXOWAT2Jz6Av3oGq1Er1W1kMIG+777H3bRj+GZkWWi
gUcXT56gy2Z3jKpI2DPNeWyASG2TXvP38VC/c0Ypo7CpgARSjlImLrXdrUY0rZvP2eM4at0xVFvD
C9oxfKwbdd4k2qyc7j/V4nR6jUe/wqA8lFjYZXKbgfcZAmvKHlNHxFvbqoNjPbZ4gc/62rj3jVBo
ktETgdEHJm+JMYKFHvVZ6mSPVLl8p7LwhfCyAdFSt4qdtQJRZq3XS9S9irbYh2ClZ6XJMK5kEGKI
TVTDhO0GO2WMX3wikTeeuaGrz6VZu4/Iihkeds7aSv65OI/ly5V9BS4XDiZwTYvjccC1JUlDkT0W
tZkF2wzZqg1sTeNTbZgXU8kQxbz/NZcH8n8RJZCD3qxsZyxqlanlkcXEO7aCebok1vSI2ZT7O++U
6txhogf8jSy3jN1vrSt8dRNYdDpQw835ceUag3IBdeZkks9PiU49iOoJV8T1WdiFTdPge5w/JrOl
MPmtU3vTV40JCzsB0NbGfI0MmLM+iGyj+GkbeBpE00fQxc3OCk0Upg26hEHp2F+7AqlJgUSAsfWz
SdutvLi3lotGn4ldx2bgo13/1HbQGJsrav7Y97hYJtBpkf8P7I3wTfUhUshUWvBxPyunMb80RWzs
Aqd3+pXPtzjLX9+XLDGRZpctL3WRMKUyW3ZiO3/ENGsGETFYPcNzuzxYVZ94ftwqntCTd86T/4sK
l1tIQS1KpcUq9ZVM9E7GVwoSQzyBYf2ej3oByGWadz2g0k1hhv8Wlep8met+Xtmnbx0KXJX/P/ji
yh78akRjoskfSwZ5Ty0yflsIevY50ssf9z/xW5uR9Etnc8AVQ7jk+gs7peKHRTnlj1Pl5z/BJic7
kXQDPSAuai+jEtrfD3h7VSEFANKOmRZCHzfTitqOy47GT/5YR1X5oQ7xOvMjuzsMU/uMWHmEpKkz
fu750itn+lvLCKwLMz2V4ooJzfWTqsYwNWrs5o8K/jKHSK2irTVAldUyEV5UgVz+HIAKuf+0bwYF
iyyQZ2SWvaSwIoPMDGQKiscw6uZPsS3KByPAjFDUmbX3zaD+GJX2mkDyEjb6unapL6RYIuAw7s3r
Ry1S1Q+SsWT5hKn514QY/5Gba9o1Vdy8NJr1G2tV+8lplG8VRPZH3Dtqmsi2scahfuvpUfeAq0Bi
JGdw17/DH7UYMZcqf8xSV9ubk939UkOXyfSQRj9H1/Ifpq4bVr7z64dc3HGyJQWUkyYResSLDw0o
wUmmiTa/XqPhjqm68qnqLNj9Tjx+MSZVbTdBpc5/ZWZq7QEehQcRuROfpChOvl+Ue4a94QMfbq3P
88brQLCa9i8XPZXIMhEvbQarnZ2Fj8xykFnqnGkrrNrYiRptxElz/MM0pcPhnStQXjKko2w3kCI3
w09fKYMswYbnsenDALcrINWe2hU4NZAMZE/90CEiY9X2yle4eVbCknbzB8gjcv7FRygDU7GghYeP
aatpv1NspE/AVZJzmg/fI3moGeO0losuYgJDgAJM94TFxmgFwYrr5VaOTWIMaZV/KPF3iQ617wxO
6oGqLaxiwzhPtM+q33bp3tXbyX5fy4rgsreLzgi4J0i7S8v1eA4zGlai+1BUc3GhjvtKhwsi09ho
Hgon48qluDi3gUJSXDIEAvchaWHGoj3Zlb1tFabVwmduD3UHVXKwEjTfcbk5gl00nu+vomURSTyw
+CAxJSeHTN9dXId1IczcNQbzRcU0bTPqlDBZjBaAjVAbmeI07ga1zraB7fb7wDfOgZuuWR0ubo7/
/QTWFeW8vKsWSwogAbRuIzJfGmOOd24/9iclq1UwkZO7jUf9szU49mak9by9//DyL/7jQLkJvHh2
owmMNgxK88WJk2LboIL1MdZ15/P9KMvV+98bhiPDbkHHcdmDtMw6yyy7MV+qNE8TT1j9Z4Vycz85
IjgWVepewG6+s7D679GQQKJNgQ4SUNvrLVO7TRKowWy+zG0x7DGOs7d2C6w5xUjH6wZrrdn31jd8
VfhGUYPduhwAzcKOtXiwzJfAn61drtnVBhs0AIGaEpxTRD0+W00Q7ketn943OpVP+urJYJBGSsOE
xepJGkdq9cfWS2gH+c7qquisN/C456JYE2e53ZuEovEgWU/gxZe6VnaQVkDAButF14anEAa3Z7gK
cJC0T8BHibFaY/u+sXQY99A8pVYF57pEK4BBL7UZodeXboqDU5517u86MajsDLXY+Obkbmx9WhsA
vfEpDeRn4D9KezdOvOulg1+dESd6Z7/gnAeM1I3bkzt2MI6K1nycfVgUSVG8mOo4rVk5Lsec8lvS
oyd5lK0kibG7Du0PuH51uWa9lBMc2NSuGNya6Kn74CT3k6/iWZkE0c4SOA2ptRFsEvWVM6V+yiYc
p/w2tndhXqrHJqjXIOvX3wLECFc8SZcEq1PbUZJc/zYtTsKQLo39S1Ik3AttzlS/+JFaV+7WNwyg
vn3exv3XrCsC631i/a/BCQs1GsQTBJMlcC0cDPqqmJf9GksR7RNcGM68yHCb2GKNA+3yHP93KP4X
igkFDFQsFQVouevnNGNyFccYnV8TALVDKrR6P+jpdHTtDv0FyJPtxU1U9YuDAZgXY1v6rvuWZijB
AarJNhuoErhR1/GtVBs7Gtvxv8UIVeTooq6oPjdV2NvfkirUBt9TkA6YV66CRStBhqWtiDId/Vru
e0Skr8PqUZVPrVnp/85NpsCNc0M72SFEZVcnkdZl32yBDqndJwPOofMMAFSNn6YmCxvP1H3A7qhI
+LvWp3ZeSbiuDx1+kbQ1RqWbRjezPfShrn8YuRZgPTtS/wUfCbHGTBJtH/t522+tJqu+O3nZr/Hw
5VL+cwkACEZyUqJDJOL6BibpKKj39cIKf9PoaDDKHocvmBGOnpZl4a/3XI40y2UomYFIxxvS2MXp
HbbolgiM7H9D04uMh9jtQLlBbHLSz5oei+epD3EgZK8Ja+WLL98rKx34PPQIWnMocSzFBuhqYzXl
jnHgJb3oLpGTG4cJVX/Di4StHNEdyNeU3m/eK4BetIDoeOD8yOm6+JS9jxlU5oa4xiqCAbsStNam
DNIA7mMRHO6/2OtTnBeLIo08vulyMO9jU10vG4UzTChtVQdebNn+scgzJvppMXhTqUUfhlmYH5BM
S7xQzNnxfuibxwRcKxtyLFoph7EMXc89HUJ0ITEaN53pKXAnf5dRrXzQK8Z/74wlgfkuFC54U2Bw
liPvJlI64Cy5z2N2fvwTucPS9sCJdQ/Z3LjNSnJ+82ToHtEnhRJFo48/F2djosW0y+dkCBkVAzAE
X5RkXhOnrusNXFQr0W4+IXUPUx1MpziaUJhcRFNnM5gDPbVDj7l0Fm71LLdOtRX6JoOP1Eokihc6
gmtNxaMxmc73+692URqwhHix/6k30CZkmLvYmwMt29ToDT/0GH/oKlrCRjxtyyFz0nMxurh61UUQ
Y9mt1s6v0EHj30taV/3etk37Pscvfot0+ZXS/swWpQ/y4reENYaHwh1E6HXCiA6dnraXtih7vrjI
MSSa1+QYbl4+Y0XaWICaYGxxPCz2j953wUhHEpZCPrTNCyPUbo+2lOKZaeqfwqToPga2MWwtgHor
+2eZaSBvLH152Lw8No1ReUP/MULF1UTUTtYTejTi7MeUlS9YLxtfilxlbCz06ZSgNr9yXrxKAf1x
6FPSA2AD5mignYsn67Kn0/sRd1BhqKw2Evfmk1oNzbitx2zKN/y7+dmww/9H3ZftSI5jWf5KId+V
rY1aGl0FDLXY4ma+e/jyIrhHeIikFkqiSEr6+jmWmT1dEdXInBlgHuYlgICHmxQmirz33LMscr+0
i/8azR2/C+AD1b9HrWdOCnaMlhLZrE/E7blHlxgF2YmLPnwBW4+cPbju3E6aQbjOa2KdnYLScnnD
ZmhPswutcTajdptuY1h26d8H8//2dfn3+lPe/v5/UP/4D/z9KxDNidds/umv/zjzr5NU8vv8H5df
+1//7Mdf+seN+ZxmPX3+7fw+qL+Vuv/2PnPZ//w7P3wErvTHneTv8/sPfyn6mc/rnf6ErcOn0u38
2+Vwz5d/+b/7w799/vYpj+vw+fdfvkrdz5dPq3Fbv/zxo8O3v/+CauXf/vnT//jR9XuH3/of32v2
3iM84f3n3/l8V/Pff4nDX2E5iNoWowC4agND/eVv9vPyk8j9FXNlaGMv+itQmS7FB/zWZoYrJr/i
5ATe+xvb/0LuUFJffuCnv+JFxYmOKBMwQAF1//Kfd/bDs/qvZ/e3Xne3kvez+vsvKP5+LEgv4fXg
juBVhDMPqCQQO//4OuihduEn71SF11txQlbM58rqIIc38gnxbFHWEnscZ8GOKFoACxr22oTi4p1K
Mtdf/cJDstdZRgv8/BUCZ0rELmtNdQ2xXiary7atkym91QSOigU4ODGndq5te9sIokwxspCMLj5l
BIY+UbEg9vYrUZikfSME9hfbooG3Dqkv6+dBzN2LmWNznsP4I9aevmv7znUpSANtTxPWwfwG5lRF
raP0MEZpbsK5anLXqZM75Ho7kUfl4vbD2WLWWylq5QR20Aza7ClNeLLtedhlGsSsHA6R+jgkGJko
EC+PIOTrjIx2yWaH38bb4uakUoa6fLzusI9TZwyuWKXf1imScIIMfZjnLXw6wor1pEjPW7rVXpy3
ixR570/RLuo3uISBssYUdPNMi13buKMqzTj3hKZupWXmpD30fqYi8ovaFBy2/FwpD9B7fQm7NCFc
t9wt6E5eBGbTCO+XYupSMFDrNrrpoMOhbud91856Fp2yD/XYXQPxUvX10FnYsqJMn75MU0gJTDLP
Ch+paQSZuHfAAY/rri5D3FTjc2xZLes+1WpCkoH/Nthy8hEsQhc2Mz+/TGJ1xhT5AjOyRGW2rjdw
Y127ZQvMPBFgbpNSauTZfFlXjz3oNJivMMD4MnIL96FIh13pDa4otRsOVwRf260rhoMetxy8tVvZ
67lYvdHPW8zbcrQMpWfUO1SocOTylLsjOJwADDWqZC0sv8HBmQVtvZTC4sG7ge5Bk6LxpY3ogCVj
jnYm7LZOaoZ2C8CnhWN3uz4hu9QDw5gP14rEe7S6oAPYjZVxXYcYWm3tUBVsQpwPoj3RMmv4aFIh
EnuuqvYwzc2sKAulHe7ajm3sCKU5zO2A7dupJK2Np5xAnjBloeNS+EmjrYEhDh3BhiOZr2K+U059
0IutMEsydcaZMpmZtIng37kUeK0FPNTd7QFE4G6izmKh32j1o1dtMXh+pgbwFfsS/WvEQZpJIJOF
uccNWkyqqx4nzBBd2a3W+TzAjKIPl5FOfH3DCP17j/N+8OSxHmZ4WgqMbtOPqAmWshnimVZTeoo9
Xn0JLfTjmH8MpTvUFqdRjzQWvEccxvwCGbrzTprF6T59vEwl1vS6QK4rhiXbtuYYkb4vWdP3D+G2
rZwi/VyftwUhz5Rh62mO0ozLLZiNAt7IwiQrDURvtozXUtOlDt182YQ6Or7b3UPlHT/Uxj1F/uD3
tBqc9agnA46bFVcy6NVI5QgUlTLMDOA3GBmIaa2EqfQKvlBbArhSuwS+/VD6xC5rdwvi3t7d0UHm
JWZRqss2tSC4J+QLOWpfN3cu9JFgXatpONdScp8qd+1vfT1qSYdlYM5uBsT0YWoPhpjxZJeOtrGM
CbrcNQvrMCmF09XfN3HJN57WOUe+BQA020R3zlqzgI5O+z21oXhpUzg/7AxnhmqmvZ46k7AxTapm
KZye8ftqMe/p0qTHEUhKrlo40Y4NazKnDoJHsAPsMXaM2rnKD3Ydr6dceImFmnHkfVM4KwLWtlam
7n5Mh7cLpeGYIm3qCq4A9UoxypstDZdW7OahIgsNpzG4hFK1Kba+eVqoDxMKfOHwa2itfZ/BCcoC
Be0UvlgsM94WUpqJrtsizZUzTBpquMbre2qjetpgnuNtR6nj7lrE4fAiYmUhQ0zVrtFsym3Npz30
uI9BojTLF/KINvkyhlA1avBqmZ6gQ79pB8iCHZPskY+X9JRBQotC8wX763RUUP6cQOrMQtc0al+v
wznuAEaMtAUeconHchc430xzXSV5N8Kmd1pgCEYV8fM5IvrEtni6chx7Q1I2TjQRLVI91tDnPOsw
Z4/2A+fRXePAvyBQvH+FToY9bRr6Fjr6/muQjnew22lpjyAu2k3DE1Y5rApNfAeWAPpgL7yDcH91
6cbGc5WST7E236B2JjDjREOZI9nFvUaQH/wq07pfsFF0chsgYZo0yewY9BAth/c4opIj79s4n+pw
OY/u0D32nQ+ieph0ReC442nwwFUGDRKZcls1oagXMIt8RzxAbuC4LZWnc1jmCjpPPY5c3qmjlWlP
AdKsBbTTHeKqjMmHaQpgMIkUBEMHBM4gwmILiy4VE62UPUk/QE7vcA+fsW0urUJGYYS3raqexx49
Oqjt8IakfZSWldPvWhgSZ6PvwBiC8wb+P9zTb5tn+scZPl0HPvv9DbIjpJMJMKdXCg3ehHwqUP22
LJr6xyrmAg+Sbdg1Uzi0yjvH2xYqXLiJZFU9KnGEWZV4X2fYTkM2GMB+E6Gi64MvuNdRLqAmoL6v
v5oYL24ZYoDbZwlEOV82nfBj0Ecgj2Py9jwYLxiP88yvMUbCwbKpytJYtZClp+5p4TVsjCw7LUns
pJQwCPWEIL1DI1CtXhugOl4G/N5LSpVW3W206iAsqtZtz3PTRfOV66llofDIPKUQirzGdTP5p0X5
197UiFvVyp245EqKtv/aCzfnxgRtVjHE0md+P86PG2/chQJcOgFE6mChghKxKTAU3GjUiXqHgAQB
gB5+I4FeFpIldQf3U78FOxtHJcCshZ9GFtzzygdnHsuEjQWQ9vSWuXg4JYedWkqr1rYftTc3moKW
I3wKZe80Z8gaqYYsGcB8yHna4f/R+OHU5JALBcNuXiKtwWtxwzlD/lhfP9bzGn+2vbmrhDtD1x9A
Sn4IB1RWOZ7g7NMNvqHySzjEQ438bCWnMu2S+N3n1j3D7DTuaIiitLpmaCUn6DIF13QAF3NB9OUl
psz6aQUl/8SdDbNZ+EKUyxSpcWdCx34XXgyvLmdyvnBEvuYrltLeUa5fgqIGsM2ZexOUisjoxvh4
aeEIg1RAUZ9WKZOjEuAvcWmeJ8amcvB8GFZhM2U689IR1HHeh3TBSssbOFwhfBM5NU4YCY1HJYfn
BfmgdbZG7uLlmFvdKq869dJfy0GS6qrqfFM6VeKwvE90s+y2QTtuXrPOBUe+Y3OGiIAVbmgLqVs6
Ttt2QBQPP1rBfAdRf+N+1r4t0QlO1OPtZ8vDiCJ2yL8GWh6fq9VYMO7XGqE2DrSKkLr15gM40lQE
W6vObjfC+CBSuYgHcceWjii8CJj4gwF8RRqY4+Apo2gPuvC8BoTtUu08TIvL69zEXB05hKqFENOT
X0cIBN8a9nVj695tuh75yEp9iW2/MGpEEnxAz2f3OpHedzzYYV+3Itql1rlDy7GklPe8T1CDV8/Q
LC0FqGzp2zh6rinZojjENzaxT9i5E32cWQUPMTLZQnY2eWI4p1tqXNB8ctHU9sM4CKIKqrZ7s5s1
YPkH864yLUFa0hA4h1QG7TsLmiab3XVi1Ffe8HWTvYccA9A6SIAqpujFeGwcHUoKa0rYwW0LWdsT
rHWxU4KvGW15akX7si0GGsIgNuvRbAIGar3VW3pInAF5MJXjwVl103zGgEw3j160mRSqe3Amdgl8
L/vMWg+DLeSARvU58TdCzoyEGqqFpufBfhIYspk0WGy29mPYX4dTPS6ZWLFdURZJSSsIDOcc/84E
D0t8mR6BcyhE4cCaBDBZndrAp5idjBumZ7O/7qC/HLK5G9PfFCsGzDgrcj9Zog9hOnPbgmYTlsyi
4rNFjXesX2mNCcj2kBrkor5NbYz6OhynA3YC2/U0HQf9viGe0NtrOP00J7VxSXUnnMzVDnKQJtKM
dy0CPL41MfM5RYrSxS6vCsnjHBKOwlLHZCiGscXBuy7ruRvDUD3iHAGDsXXrqSoc2T543McofK7Z
ZsoIDjQzLgK7iqWopll9GxniL0trh5vUDrs4YB2kuKt6iYgn28xRLHkmvsHOLibYUuKcUNPNEMvm
qqo4+eiQIRZTgwSiVxO2/VwwBAGSsoERyFx2CgVVN023GN7jLQ5Y+s5btEcZCuI7yObA5VujeS5U
jS0lN5og3zHomwVGGqTyUXemjiEF3FiRgzHIgTuli8OLUc/Fs9+5toE3J05VJETNjcCIGs5lUQYl
QxSXoxXCIqQhjbLasU1Yzugao7fFqDEsGkSJItVnmMMvYNlFBqTsVTUFTNC7lV6y4u46wGZjyWBu
q0+cQcwXmbmOKJsgaYcpYdd9n5Cs3pYyFd4TKphpylRoLmVS3ex7Y/rrqqvlx7LGyUg9h7vPEbIv
0WcZ1qcnN2zkbZMOpN1xTEhQxQUSnB83MGUFmro4E3Rq6UGA7YiDXw2R+5KmLQNDyhucc8vraA9e
dXU9uQ6voXfj8qmv2crLtZ7NXVt588cEeDIbtqD6rvrRlI23RjROmdtjtSyoZjEpCm5a10LOtHij
rPFnPDAasVpcu0sw2ntiwzarPbIFdNiIa/IKlJ2kmHnVi7OG7+SImjRGETkyBcF9pRN0R5VFbGYJ
8bM/FqSaw6rU46qfkdU53adbpSNEmFi+Dww2gReZVm51hE7QKtT1oHHmDOLXKRPEP8cOKAEIrzy2
tdvsvAFVDY3Gxb816QDh5lqtWu0YQVVAMQZslnOfAlpHzsns5p7q+bPY5qU7poY7zUEhMhlFL1u3
vGm3uj7BagZNkJ2WALISC+PjNd8mzh4SCN3XfBkx870JQr5KOno2sgfHuDHSEHw5zGe2oUm7VbVI
Re6kwp+gUArE17qHJSNcn92qRJ2Lo0zZYX5Nw6px6Kyd6GoRiV+Au4qyZmqFc7eyVuGUwgwLJ+F6
H12cijS88fIqDDCvFDy8hudcdAASo26ntrk4yfSStk7Uv8RIyzuhBEkOKfqVB9jRsLe2hvUaxlGJ
RwM06ThLLwmYWHBmrCkC6BB+lPiLzRuYSJ7M4LkoczpZRH6vjjB23m54iOfAFn49M8yvUwcpURW2
g3zpq5Vdx4EI573vYRbz0A5t+J1BBYkJ+2jabp8Kp0EsyhgzAFXGgLiBZT7lfVRH/W0y8w0mAq2M
IIulc7z06YcTYC7ZYF8dmzdju+E0jXjvbuLBId3ecgc0Ner2eh9WSQHeZJUDxXpAatwDnPqeRUq+
Obpyn20b4530xsdFDgBwnOm2J/got72zbr3vEgx2kkqsNxr13sOAUhvjLHKuhm5PksRBqk79ZW5w
7kEKO5ruA0UrQhDGu1QN95PvfXaeOPnajbNGdIVUy7vPHJ6H8XwAd+QeY4WUzqp9Hy+5ZG5Mnh2I
1qgh8nZKJAjd3SuZwgfuOjcWqbEnWVcMkBp4dhGTN92iLtTTK5tikU3e9k6kfIUGzc2TmJOyGwZF
ITWYKevI1zFq/G8tIsOx0aUYckz1++I3heybk5MOgGhS4ChtvGRE15zOqRoBGvmXBTMj8gItNfUU
NE6Q/Oy7gT+63TQCh0HVidX+aQHdU8/490zIL5NCR0TURtdo0OjOkV1d80Yh+XpAn7N3hSsJx2pq
LXlK+2Ebi35YNW4hjqawfmq2AESIbTrhgL6u1glnXLDONN2WGzKmMMaK7gHqnKXXH2wfIbIXuEdL
sG956CkwHcqrrdkPo6sO1jEglPuijN3lylH9dYAavmpERLcIY2RQkeEKy042crpzPwgXlYG8cU2L
uiS6JHwEW9lMXJfNyNODLxbcyTLcoOBSyH02lJHeFp1OosKd56d0jW8nL5Wg7dUnCFYeXexPGA0g
keZpnMl3jLaCk4fB1dEatLkAbWDO3IzbtRct16i1fCrjeJ9MHnC02c1EVH3WfUiQ0LC9Y3z96sHl
orBtc5Dc4Scl61uzSCh6/Wszr+F90GIm4RLwYwYosiDbkcNBwVFlj3wAQ6MBCFWsk4Ci7xmufCTv
HcB9eEmZUw4DbhCnP0XhekTWks2qzbGZN8a7pW2vJ48sh4iJewn9So4mssLiG/lJOkQFRXB55rCU
hRbMfCD5M6R+iEYQuTYule025HB8r6jfLvMB1LsbOJI+bF0LGMkM603amPVDhckBPs5fIOV641If
O+gNd0Gz3gBNGClMkO89VO/uhlyT1YDy3CH4IBg8sheYKJ2YFyKaqCMwb1Gbxjoz2w1Z/GFv42HH
ZWcojiEsJ+zeWet36gGXGeAHiNfj0lDv48l7H1tUv2CXW9oMQ0x7p3P3kfKQTzj55963+iYBokb1
0DxOUXdPRPWqE9h+pDjBUW0AGHCrzxYwTJO656hDZVpxPuN75TiGdHqnkqk/Shb2qEZaZJC1aKRV
YS/h2ZCqkJd6dZcSCMjNzJK3oBqvpEfekHgAK2aIWi91kc7atLYUQ/tXBbJgVvPtOokhU189daqj
Zn5LmWkgVeeHsQ2P7jwmFNFhc3qDTEKLPlJEflXwMWTOXiEjleyB8wMo7QlYZF+D3h/bb1Pq2d3G
mvTEQcN6UFK6dByYfzexJHiMNrGdTF/78KJ2n1O0WQUjLfiocO3JkY0gWGbVavcWZg3PyGJ1aW/W
uIj5FJcaPNV7VbHtGAxVh9dzcUq9Avx3/Sn+0B0ADcxMCjOgLGJiwEljlvFBVF5XTnCBALWOXcXW
Noe6H70yFqKn8wDwTfCjbORj0m130Ew+1qjz6ajH+MogtRapZlB8oyD1Q1gEztEZRs8TVIxRlTPO
DSWIISgjuOzjiIsfvWYeM+BMPe25712NKFL2SYfcUZdd4cWNaANkjoKW9Dy5mzg0inf7bq43tC5i
y80Qd4XH4aXazec4ADrRNfxGC/dpHaO9q4YhDwGfXUGdPn46GAXua71smDN3Nk+m8MR7RZDuvRz6
VB9svBxV11UP9aDXUw1P6imPm+BQR+ggq6BRL7DWBGS4iWuYPu8F65pz0Nq5mHzTnDiyzF9hlPY1
TDZC4VoOK4NkftpgtP2IUZCbs3FoSptMx0UssHlh6nGKuz5jk39EkiQdOKJIkqDrn30eL3TR8qN2
6o9B9blF8nrZkWXO09Z+b/CSyAYjNuq0sit5iJ12Q9eIdjIAvoGWFJ/a+AavklZ12dbhRK1FGiu6
4m8CkUYxlBLt5O0I9pEDD9tvaHBwwDsI0x07RBixlyWpMuKtT3U3ooOu9VMUDtErWAJBibWHm09U
3Wepac4Xi4ENPkffLNl2bInfKt4/a3yhMCnCPY+jv1vW4RA20WFpqrOptk/fNSzrRoz3c8sDBHf6
i64PGIh1mdIpRkkAzUNYzjWyHBekkRLZyzrHdK06amxTXwJXv4iZzEUyJl/iSryiO/kebPqmuWRZ
jP58jbpwzUxAgOjoIAPVv8p7BsQGn/mQRDMaHgS4n6dpew9DbEBajPHtGDclUpXOJkiQIAN7Wv+9
FUgdBScwWKqyTmbEeckRmhoAmbynnY5VHk7ob/mCMJoMMuD0grfFN5bNeJoJugX4vZETCJ5JgRSA
HRCYuKhZKl/aREbnFE/5G3Er9e455MXdlFUpzBPWBG91K9QNUpUdBwNHUvEcs730GhVXH+zhBFLB
sDbEwLwYLL6CrGqq6csCHeUdE6JEFKk9mrofCN2SeHuCt/MqqEXy+IyBlBNxnS3tANd3J2iNvDFA
FWp8x2TrqoSGUs7i3mzjQgrtTVqU6KQsu+8cn7QZmTGuWYlJkFjS9d8bQPhnV1vx6UdzrSnEXnx5
Ik1rXOwIcb9PxkAdm2mzLdWeXUhzxv8uZjcMzjHkCJsjt+yAbdWUNXOwA2qGMKa2QZBrjQjZiidv
a9edG7hhdvBrwkHaIk5x8NcM8vqWTkSWft8kpYVTWkChfxuunYScu6p3vnKstVsPjFkEfql88ldT
prYC1Ix8Xvh0HzEirkqvdr5hu7nut6Bo45nkKqmhrGbjkhvJsr6qRAgAIW0KgSiab8S3LMerE+aL
HOULHGNwCGh7M1YCqmxZw79wg2x2CLoB9TdWGKxwwdKuwUfGzTrAl76zyN0ccYJ23fMjNJuBtKgp
grpsRNXGDR3MBr4N7VXQGLzcvpuRuNlKDVi0LofQVC/D1jQfyC0JDcXcefEo62VU6KjNkrD6nbj2
/4LPMHz2D/P0+TmD0PD/AYsBJII/YTFsn9PHOxc/khjwK7+TGIgLEgMkBBfbAXCWwZn8TxJDGP4K
bRgBgRqsLagcLiLqP0gMofcrNBbQOLtwL0Pq2MVG9w8aA/gN0CajsrqYRyAKBmqj/wMaw4We9F/k
mosbPGzuwVHzkVvr+f9Cqt0YjGJXzdwi3iTfO2PlvALI6/4iF+4nBepvlwkv0TVRGMBvC0f8j1SJ
PjWet2HUVzSw0zusmGIVUY/uECxx+7wG4TfrW5i7TD72KNWvt5GoB8TNes17tLTzGVhgLfK55wBC
SIN3rp0NBqzVX1GMf+RW/XabYLPhPgLQjEBuvRCg/ongxCEdVn7T+wUJQrVbJOsV7ba0vtLz8lmz
tjrzBPOdGdSTv6DU/eT5/selgShCUnIR0P3M+uyFZ/maNH6Buq69t62an2eotgoeYBi46RjHqpyr
966q0f8xd0aQJ1PPoUZL1UVT4bVm/Qt+73+zNGCDDtssCKqw3H52kRIMkicXpPdinXz4Ri2O25SI
Leu+/tPL8gex5p+JNP/dZVKCuctl/V3W/I/f+ai8uQvVvBSSdRMwMEDwhGD2/39xFbwvkC6Bu4iE
1R+vIqMBoHAyLgVvtzRr2eCUiVt9/PlFfuTH/fYMIwIerRthCYGu/RMhqBobm6QNX+GtXQVnOMyu
+Wp6ee9Dfoak3wqxq/ASKv78oj+ykHBR7CAgIUEZ4YJX+y8ERD9QF8515aPhtG9DI/ntlvgYXKZ9
/ebLHtb1a9OVqguQGGYk+fLnV/+Xp3e5OnYQmNuhLEL244/f67bhnFJj6hcR/IZJKuPbqDL6/s8v
8ruQ7odtCqT7C3cXyVcX4qn70/5RDygHYN0oilE6a24Js2cR1fCv2oIW4AVK79cqXdFWYZp7nmxQ
7za/C7HHbG3eavWZ+sv8Nrgr5hijiwkxvchl3mqN3rStiL1ijW2PGGcCy+SNQSQN/kcximRwVpIV
OVseVA602nT0Wo3GgmrRuKBCdIqgmhOGF4ZEgGQw1DNAPGtXP+lp5cU0B/6Vmkh7d0FYM8Gm6LVp
5LYTIo0hk2nF93gMnUdgwGtptDX5ise8QjzCRCHGyMAbJ+7P7SSiLIAVY0mQiIYuuf3EjGr4hDMj
2okFVS4mRivkcJUswG+urrtFKoBti4ivXNumx2AEGZLOJti+bXDbOcJAcjgyTDOeFN5/ABwOzKxB
+I44rfFNdTQZBu9VR8KCLNg/m3ieMolOBf8G9OKT6LjMWDSDqxbXl4HcCgBpqH0UvUoNeYIRR5m2
q3mGB8V6mWanubO14bWLLgBItDLbe+0hoy+clLrYs8PMMhtCjtw1q+U9XNDMiwpayGxGPlBw7QnJ
ebTsk0jXtJNQqrXrMB7QzgETmJEvH4dOs5skgbcCvNlEFvHlhcnJFFEwhTsyLPV+wCZOcUp7h8mR
8DsVESxrbWIOOtQYguBGoexx38Ce3W7BW0coSpDmMnLmW2ScpUCA5qiYXWn2Mmzc3AeLpzLVw6qd
+1rP62F0XcBP8YqeVpYbV/1JIzs4NGi1K7cD8loN4X5yjA8IEgzweQl5xmAmgMkE2c9rsxwFgikL
Z5TqLdbzPogqLxs0VtBQQRIPggWI35m2/LlFi6ka90pzH+048MI6JLdA7O5FJDboyfmAkV2d3kYg
6h6kE/qHXrZXTDbXXi9IASKz2cOv4w3m3VLIr3PQnpCt9KWv0cPU63ys3P6FQM16SGp8Y22E8Aev
Iyb3MR6jIDKtGQEzmIOSAUOdeiK64NPFn2BR4FoBgiTbQOW8CMRW+A8SGoc9iDjuPtVpnTfhpsuI
ObRa57tkJRUN4SKcNyy4cRNxzTfr55MbdjC97QUdGsyCqT8JdR1WGCMrLz2ohAe57v3tXjmLf2Cj
qW6rqflAkALM+VZtzj5jpuibekHYunbohVWSmx75LV23ngFktRTzP5TJgzJ7JYOrdbT7MVxeletK
JDX0L7BprkF1JDdi6+8cDCueUnBzbn2EIb4aMOsO6CVuMOxKb/uOrBlHtDUCZyYExkzmG4Ft2xrE
uG0y3Eb1susb/q3SW0WRYjjlaClVbhwyZZhOPUk/PEmytFdVgy8t9d4MHwyMJdZ39DRr7vQJGuVh
7ynPABoDHTsBz8SfH2ZQ2NB4we/QJBavVhh2X2EdswM4clWPgwtsSyKffhueHUwSnSTBiNSyLW9b
Zx/aeLtWi/PVYUGVtX0K/69ABOvNiqIPRhdrkGFVCbq6WFrzXDnlEqmPagWy3kVsZ1P2BvrAjZTT
c8LBxYlg8IS8BYUX9LIJruTgE0zPkLYj4JAPFsgYp7vGq8AgjJwiXNY7b2sP3riRUjrwRDLrb69T
e7u4Msl8ERDsB2BKsBQbuIp3apqPdhQfQoCqFuvgSGq9hbRb383oIHogxDxqwCOWgwbhoJ5oo9ZX
ncbXGg1nMdqU5+5EqiIM+vAj6lyF+4AJOHfZU6/ECwyM/oqej1oRR96PZ9UlZhbl7sXcHHrMn86q
FnbVQKHjoUgdZ1vLVtuhL93FYDhG2tj5BNpTt2DQTnAnOKSRgWf2gPkpsCnpj1W5zDO757zDWqiW
AErVtpPywwLpeK+Q9UNKMDf7wprZPmoYXH2vQ6AQmec4DtSF7Qjp5aj0+rbylH04fHPrTCFEHUVV
X1ddWWtyCW6cu3fYASJUbekj8rVHcOstH1p01rZzvCXf4qT7HrdO866B40AuI5MZFxbbMOauKyS6
+jqG26nhS/eBJeffzI473bqkxlzGh+yflEjH4LdSagkr8hp576ZytYBQC74mR66MJdm6MQw9kgT+
ljnGO801SFnJPaa0G0IslG+GwwJt1ztzLJpwuO9v7/Z/sncmW5YqSZb9l5oTC5RGYQrcznozt37C
cnM3p1V6lObra+ORqzIyBlkr5zmISbz3rLkGqiJH9jkyVUvKpePm22Nm2sl0MDs0zrghD8OPA2fu
JHOBGeAmpRQbwkHtgZKk+ja/EiU7khy1IYx47msOMycZ1b3vFOROooq5L5jWKvhQMZYPtMY2N4qr
Bz5Mw1/8MK1EcGOU2YC1RiwLyr3jQBAOiclSim7EBh6SI6OfbK+RKoapc0jXExJIl76LWYcyM+RU
sjnUbS4KFgwbXg+GMwp7Ga9YTzoHh96evSVSZo4m07a1DfxXF+UbIfyCtNNJB2VMMOie4CCw/odJ
qpiWYEpV63UgCZs79u6YnNlY5loRgbMSNXFyFo9hVhesxK9NFWEMYrergWe1a+TJJP3tylpn4Glp
Byen1yaI0fjyb1w8HO9EBqK1tag/oV9VNcVBRpb8rvmZ8NLm3CqubVjqcCxgpc78T38iyQjvOlcE
KB4mwVVx522GKm+k2/sJ8S5OPVhXla/rOo9qc+kTQumKpoz1sKxsnE5Ffim00Ntr4Gtjn0p2yZsx
oHnAB+HpOgDBO1eF1zl9vFSWvaBqE3wUMZNx7MOolumlr02O5EYmy49ZEwARZ9wGbdi5M/tZJc/B
YycysyKANFWkTZXZOEatWwLDbetgHdp+EykfYGoucFdez4GOo9ZicOGnLU9X2f/wmnx8zyzLePQg
6d75kukUlVlR/ppo1n52a8XocO3cBx55Jm/ayN3pvAq5NLGZFvp+tbtahNPGpDeypp6dIa3nyI+0
w5gH/RP0ZahnydSbgzNnvDQCF/PHgIHLp3nhz1UO868hdzncjGSCBhvsbM4OyrV6i+dVu095KnuP
0TGMcZhrHHdHjnDpwS6mxZvB6B21Nu+nnJ5y0zc+/O9PY9BDEi+e4ApzIMlX3qHBeGWtDR8E1rxF
Hyqr037YwFmhJKcNyY2WO5b30iI0ckkNAVNHaX1Tl7K1uc/mpIm6ecy2UPnBMIYGOTS3fWCuzHPm
0YFYSQf/c7ZrdsjwrkAfj7LU901azn1IQErpnoZRMUl2kgkXAP7y4H0zZVFdwwYR3A1T5nDDb16G
zOc3wHblZC4XChP/p4vc+UJ+rAB5tyqyT/KZ3ZRHjgn3Va0FoJRuVFuemIZsHGDTqEIxgvAjpa3y
d8UyrMNi9Oy8ZbG0cTevZvK2BZXwrlgDj88bKNyZueSBoK8WpwDG3pZ0olnIFw6iledwPtdWH7D4
Z+vR+wk+We+XWQxDxKwneezkSCTPaGqitXTNO8MIBrtjtPZVb4JZGNuGqz1nQcWiHBG2LW1jPFpk
P4VDkDs/bFen2WFlfvGwzdaW32OfYfNQiaHyDpXP8SOSQXIzJNUUj4dZU38CCewkc4uy8Ry4ufNc
zbaRR7rp/DzO/AWy1JXdfO91a/8VwBQzGUy9rgrNddwe6TKK9yTNWjYxate+d5yEVYXWZqVfHo/I
RQFJMNHxYYujgBgzKP1g6Oto2A8r6A3f6pDV+/4VulumvIz7uoiFXqtngDObBWR/Nn9lTWsooBvD
cWPZiiEOvDqFAzGW4KluNtuOWq8TXEe4027mqu0e/cDIfrWO0f7QK41LlPj18DPBKnBRpe8AI5nk
fEZL7eox6vnNPowl20Qkx6Lr4Eaq9mUV+ZgdtFVVeVjP/BikUs4SLokMYPdkDWPyS3SL820KD4+q
bRv6YfQb4ztwjami44MijYEf55PfpNycdWu7nyYs0HjogDbeFCc/Xlaz080BjwcUde0nW3OjrN77
3Ka0fZrmMe/DilXi9Amr3yFcAw4TkymDDX52tbiaZJ2jzs8WlWO1Jpxjs03C94mJW/lS0TTMDMqW
Nr1IxLF7rF/FY29mHfcAkCb8Um0yrmnLyQIutCYAzJTyZbuUjq5+2umwHNPZzHkDUp+Lib0fMNgy
z14YmaSUVl5ZjQfOkKbiHbEtdSGRF3dFSXZGG5Wbzyxja5GPQpSV7dCt2fwscgNlnPTN5gk8bH+w
9l4Gt/UzWOP8NHqTzSZXX6mHeQxm6g0uVhmyDAYvyOzRNsV5XlVfmWYhXdTgaGez+tAPryUGjXu7
KBw76iUZZYxZM52HeTDv4bVs7XkUfSmHsFz28XYAY0EPkyZ4jcslW79aza4SfretfBv1SC+zyJEb
3TC0g/NZ66o71cAU2bOnKvi2qcg+DMXMP0wLQ18rOVXu9Wz63V2JWPHULzWuYSEScGASKKYsqian
So5KA+lF41I1XYRXyv/BdQHlVPrpYEeGRAQ75t48AtIa0xBKUyZJaIm2+LksM2xmjWfCf6Mxyoc4
8ZdtexkSW9QXNx/SKzlbyQfLqouSCH0/XaKMC3I9oFYCvBQuY9NpKkbvzfcnx5/569RsCfYLvYYs
0Z6RIBbZD8fREgmZ9Q43tWIe+UgsfOkfJAXEFDKGGJtYdKPmkaaIO9k66IxD3qzdB+hmHhxXghiC
23YeNgPihICQkGnPjhclUtwO5F65MTYmov0V2cbV0eb/OLEnzbFZJ8uwGAAzoS/I5+ybjXxchLPC
ZRs2WcYU1KOeAwU2erjOYHCqb/htDhBRQpHu1Qusesqc5N7BQjOFgJ/9fwwx/osn81/lyL8Lc/69
fLclkaomTkGBue+/KlpYnhfMnimUouPWz8JJAyB4NycoUWJvOzadYz23rrJuClxk2IPG/jCpduqg
zDWvSxUM/qUjK+jCJmjWN7rMnMABBpNd1IWxWL+L3F/iv/rY/w5e/g8f/n8zeOnVd53//Fe7Kf/+
P6cujvcPMk+wDBNE7OH532cr/7SOOvY/HAfNiB1vREETeUB/9p9TF5tELQYUZCm7RNIzqvnPqQtN
BKFFUPg8qvhH/ydTF8s0+VL/2iWaqLUWQovDZg6MAQyH/utjBm0/roQtFAeIkxzhrM1i2kl9aLdM
RuisKc4hmwlJLscX4Dn/JJT3ySApLvLyNjNKcqfkK9fuBbfOm716V0PGCh9oxpINlyO4TNN253lm
9e5qL85xcZKwT2v1WkL4XmMvA4zAmaWCJLJ7MpisIK8+bRWMqHTDUVbbY+K1SSxqW1wxh8Gvkv4k
zYjJSM8dQRLKjlQVMFPLV0qCXehQEEbGfjkDFP/ofH3OC7Z5btPwysLqNHJa7IKdW4iHrLcGrort
aRzdU8pc5zZ3av/JK9T0OBdbEZndWB0Ady22OXaUjUw3hsRo7qfmx5CwNwhfrM0N/yhwXYV1V3Bm
TYsOl4SmDtjjAhvcEERCA1X3XvAymO09u+ddHBLlXTvZI2xS2h7ZMFt9DZr90tDZF4I2MNSpaYis
OqFsMPLLXKwfmJPcyLIRPje13GjBBTpZwKtWGRyrfB5PcA8FJWg6XfdlwFYc/2UgMYsY1RElongh
iag/K1tbj2KYvENgAzxrqHQWA0HZfDR61WG/cPVCS4WE98jYRE0cN/nWGsM322k06HkgSFJg+3bX
AnZAPoHlntwZ65biarWy7TPZXSCqYtq9c7dh7U4/RF5TO9RD2oRL079IEwjeNQAYfTma74ZnjyCC
5kvgo7xldyuZLV45vNctt5pHkWthPui99MYbhzZyYHTDlFs0LMhgG1cMJc6cdyHk2fhKsR3cDSgS
R7CvTwTJ+ctpxHCujepF9/LJAGDcIrfYHlQBgd4QUrErSTDdQC37xXEj6PxiIjT4HAEXxy2RN6wR
xCklKJnS2niwkuK7DqpTuS5UMcq7shs6ap+2CItHeZeYOIwwTmBnmL4K87Xpi9feLzFl4e78yghJ
CJO8HMOln73Q6ebkXux5mMpUxrE05uEsl0y/auT1K3zl66HjkTwSo/kELGFEnc+iF7sm5KLgWmd4
ULrR5M3Jd17xxOTJ8kJUkH3Ii96+sxHjI6YXjOqgdmO/3sQ5nfvs0DrJ+rQz0mSfK6ot9D0rYk8U
BB569XXQLd0vSoryVlu4J7ccT6AuIp1cCKAJbqvBy3lJq5eNEIqI8yuqMFxm5B09YvFuSYn1l6hy
zOpFasD5rLF4OK2iiIhL4kEhiKO2U0VjPz3p3u+IJE5r1hx16tEV61fAdtZb32nUFRouPhSryHFE
jF0budWIuNd7Gxwq3EIVm7XsbnO3W0OViOFlyh1IslRkV0ST1G8lSw4fWGZA2bky6MA42q5hMbjT
L6QpdYaZauuoL9zqFpPj9siJWcS5NYKXUIsWL5aRWPdl3Ukdq78lrtomsT8w3vJEb73cj7U3X+MH
rp/k3/oYNIRauQw6XCk5/Uo0JV7Wh0sxbSe9CfeAGjQDre7bbwbigz8p/fOrqaXCCEskYTbJpxt6
R90rwZvZ2z9zrM1vvWwr+wj82RwGlgYerLWgL8ORcBZGyVPv+Iu6DN4Cd1Q3ZnCwliF7VWxAjaFn
rFCbpnFD+j34vZ3w0edF7t4Wfjc/LKgavwYbajevlumyufn4VXQNUno9JvNxnergggODE8boyi9n
klY0yh7mdDEmQP3dWQKY79FC2yo7bi5IPmqVp1/JtEtxykO/RumGZ186mwxttTl4wxuLH3Petti2
e+u6n5DaIO7Exeyy5dHeFu9p6cz+2snc+bsL0KTCQCIlrD1hNWZQY+7OW+My/+2t5IjThveOBRVo
r7/XIevOJtOKm94GglfWLPBoIzUYWdFd15YBgcpRfCdcw3+Hha4ORj3OJLHWaYrS7NLYGYViz1yl
kp8dGotAHar0ZzFT4wuRjueutIZHlLcZhkxXp4QjLhJdmkbM7doj6zmqF5Ovfpg2a7p4LquOtrZM
jiX3KuLd3w5ztWgPVjW637gvrZsJJ/Xn+LcnVVaex6pyuxeDmj9i6Ie8jp7HFw/CLMPLY7a1dzMi
T94mg4FOroIVFtqrhX9ZIUejAAk+zAS+BDcbYdloEJHeIZGY7jDzQZXN4glFC2/vNtw0JUIIi0W9
a5MtZ29+hoaZumb5mCfpzzHJrGO6aqIPKqzuEMH1cZkKJx5aw4IFa+Q7ZuXhazXy4jm1ifS3JyGu
icHgqyN7liFRWO1x8tz2kllTyrsPXnbuTLc9gjRWD0Y6kSSw6fmOKIYXl9QD3A0uIU8yAWf0HPVI
SSTjsZjn0yKdMW4Up13V6u6mnBiaJCURDBnhTGcSbWjGlG+c/Wzf4FE29ueKYysiuwCHiD36R9vA
yeqn6x/yWtTNJIAz7T54NBalX1yDrDbiyI+LPR+sZvxIDK7tdg0y/hjHRNfLBaX4QqrOjzS3D0hl
GR4ZEyza/+qxG6HCxGUiY9zRX80irxaSTqGhq9gZB4Gma8VwwU0UqALYjt0toeoEGRM9MX0ooyfC
2t7xfy1h4+mEoO0m8t3pfdhJdGeZYsJymTO2ovrWw1Y+1SIpXscFYn+iG3tPPMkHZtT3avVwrheW
fct6YhMowsnf/EUHTyuYIYgxOmXjzUFECsgePlOYV9QQTw5SVjlTb+Uui+2X+mBJQ6MdyHvlZEfV
+xHzZjMuZ3zyTeYdK8948lSfhEvnPGWG87GaxvjO9tsPRR9x4zIePYOjnNvpbCci9t3h6IDVXSq2
2LXsw4rqda6OIxYnH6X9gi3kj9GpOKPRiroaeoykdRvLdYKtfqgjzynOzqhBBTzmS40DyOl1bn7w
VfcM8tCepSEpIsrkUBK8g4cD7/baffu8tzAbT4v6Mcn57DveBx7PAwPLO/B8ki5YhSYZg6jOPU3B
76VZn/qe7HRmM3R0HPqxxhjS9eRW+u3dRNE15bixZ1M/DNykZaGrY4qexN16Gjs8BLa9HLxJyDgn
D/OalcPH0sQVJIbgBdkMzUOuf8wB/UV7FX2mdpaYLcVM/Anhjl10VmJdTr72DjVV9BVCWkzexJ8u
FfzD+Qd7QujBpWi7O4LSjq27/MHq/jIRBB9jTt6ojdCS0/QvC3vjuSrBady2Ua2H6Sw8r6eFFWyQ
y0EwuPuMd3O08pOTMjGGrT1trABhY0e8BasdOmm5nQ1zc5/8XF63wzRjKkseGwHuGY62aZ7G2V3D
ycEHnFvNfer69ZXLtqawbjEO5qtz3fWo1yrjQPcztIU5FqtvNQerq543o2HAkLBTaBXQUo03Ubxl
6U0lCRpB9jwFZv5nXEq6daG9C4N0pO6KKRwuVGyxizVzdXjbWxqw7jtgAHNL0gj5NBt9iO3514FR
+OcxSOW1q1kwAihhNG8s4mAkvaj5gt4PUeHoDbx/si9Nz6bKvq+NiGc3eTETwlh0Fcj7CSN4VPhl
c9WLNYsDsaAq5Fg+2s42mNM2DgsucTB2TXYvzQZGuRrFg4VT8NaWAblJ09Q9JbWbvTtcb0cxmts1
g6yNcb/nK6wPJndavazPRCJ0bBzThCK0AZ5OlPwNPVGy8MpOHAppnFDODKs6rKUTOT3F6GBhNcOf
XujvGcPxbjDH+NZtD93WMbdElbHumgCTnGzb4oo5k0WMRpJEbUda/zib4o30gPIGKr14qKmxYqse
x7sWa81hNODuWzbpPsqmkKGwK+OdI8D/nMrSvYaATqNAOtO1P/LxzMKeonUtfyY2JbCndquI7Ixz
2s1l6I6/VQo76yVTNLXWq9/WpyIj1V6c1i1/a3Lvyt/+JGBVoHl/hJnPIPlYMScBMz+pm56pkSjS
20RwEJfYZ4smOfk4V0vDfx6V/qbaHi6NlVmhdOaP3knyY1+M91n5sFrb2fKop3SznlS303L2WhZx
nxT61M/khCT+5l+SgMHa0HOv6hmB35sU5f+mIzF2D4B8I0scgq06eH06n3da450V4ox9FRvJWNQF
B7K4D31OmA4LLLmWCdfBT94YzzqpioSLwUt/myQjHKZhxPDn6aahCi9bOhglD3a+VY/5lHn3uaGf
XWgIO+wN23LCXtjdxySIngnVuLRRUnXdFxOc4RDUpgJ4Gbr3wQgIDWC5en1qhyU/VcPUH7Dbzt9C
GfTPdZvwHKzzcAODgveqdZNboy2WI97q5rVl/9GN6JqX0izGH4hYS9xZqPthnS7DDXcilwUY8NVE
umOOrcUusDslAY356sgV2RFWCf3SMX/mw2RanNWYszurJYTDN5uj183+n4WIZsaADu6BHliblUtq
YHsXA0W3LQsiyav+ps6RoBa3nU7kPNUXOWbNq0F/G1pFI38sbTIiD2p9LvWoT2MAh1zkSXLuiMr4
IvokvU5rs38SxGwxqGE7C0Jp1l9pV1UnbwdwrB3FKXcop5u9d3xGJ3yNfGymjQ3JRajf8Qf/wA7z
+V03XoMA3GyoZjv4Y/c7BDRbwBrlTgZtfyEhVFz7LtvJIUjJlZO51G8DJ8XR6CGMSLNNjslf7Ijt
eRo5FeHSGCkmqzb3bxrqLzr2ue0jmVVvJFrp/Q21PgwMkQrymlEFex9Anvp/4k87CUUYVnu17nRU
5ivzt0zgIEJzxJ8ldo5KbS5IFUqycad3zgr41FkPgFnJlVqqW2+V7TfWnG9nJ7S23dtZ/qW2dn4r
30kupiHFgXQc8K6NNdVxvjNf5FkZz8x2ij/5ToSZMt1OLBN2P5hIcxkYY/VYs5LtWphDfph2rqz4
i5hNf3GzbCfP+HMDoSU7jxb8RdOCnVJTf4E1nwnyo/cXYwsA2lCOQNtIAUBv2nm3ciffmmV0z4Qp
wg7+BeOav5AcH9T4mYn2uzQn8dDtQJ3jBN1tsEN2y47bFX/JuxpuiwcBHI+I4jUO1vWnSLcP7SYP
TJA4LI3meqxYpor7Ifxf0RNxh8w88d+qnrfrz1r97P9V9dz/g3/KnpZp/WPf84OmiOGbaE54zH/K
noH4Bzl16PBEvZoOGaxwpP8hewr/H9Q9yJv7MoG/IPr/kz2DfwTsFXP3DD6LURb7i/9HsudOg/6L
tu5DqBIazloSSforCcL/FhyauVMtHafxzqRX2FtMtZbz2hMgKv9/G5iIAf03NNXnm+xwKqmo0jUJ
K/035BcSPYBIr/ET0Znom0FsYjsaQlMsqq1X9zBptnWcKoF4Cuo8pofKMJY+9rMNn67ITSeSKcnf
1MKteFoz2b85oAVrVCTa/WXOTv++rHOLLgMiihLZ79FBWd0OQ9hrMi2PsNLKRrZzqjze9AREIJ1M
TpEgyUYTQNL29WlahQuqWZJ6Fne48QEXJaInnhPmvvaim90R7Fgn1Wg0gm51SrwhIyTCkpSiPlep
2mg16wbpkGWGDWVYWSU3Dj/MT5XZKItG38K7NfNqfPMTk2glWFjxoxrr+TsnEMGjoW9paLNqTE58
V+tmqaAe4AUcBN+xYkHlWnoKKsnFcjNsazZRvAJl0qJA/+z8hDljcJeKJVHO5PyixQ3QTd3JDEtn
FgwsTXvzqDZS975f2t3hhzgvQ8XfnBD3tk0/CE3cQ6aE4aAgkI/OUmiih5qo6Gr91uZJR0csMu+Z
mSbZWpXvYOKna+6RdsXwKtay+5MtVc/C0M2Gk6dTwDffmC4/UuZYG6ZXTZBHDV23hVIuLnSI2S5f
xiRXyBw7sa2wIWy6iudJNfdNPrOg25I98T+OJlworFRv1JHwrPKasqKkp2Hl3hqRiqV+d7YDDZT3
cuO28If23aMzfXabbrIppvwujTy/KG43DxH8XkscUrjHEvIC/dR0f0MoIKuuhZy+hr4z312z7R7W
lSBf4J92yaKhGrrpaBTL9EdiWrAAkeYAlG9Y8wuQ0TBf+che7mVNbGP5djtrt0XCf/9ZdGFdqtxr
2vMgrMqIRleONO6zWL+3ea10CMxYkmA4LvsVpnvvOrH11lARFzvyvwSkL/NrMppnlkizkuvFb1G4
qQ7DLPfMy8qSs18DVz9RT1bCulaVBFlwHLNhGKMG9pWoqpQI8MjBHaxDdsLY911qsXixNczpyfOn
4n3sC6GuiLUo3jx8qv4h0bgTQ1cNPkP6Fnta2GaKKERM6XxfYdHSRWtC7NlJUBZ5D1R7JU7yuS3Y
HOpaU3u7Sejns5uCeNROB46dj75LYZu3y9M6dG0TQpiXDK49VZMu5nu8bEElf8nCFNZBapsXdzIN
n9+yMhGr50b7YIULFGvUFkyawn4gbovvSfDXoWCXdx6Ptpq/bF0xMFjozUNk8Axr39qTzcC8d57C
OZ9zyQBTmL8bW2S30ideYK3U4sRe1TCkQS5rddxMqeceqh6CiCBLCyyUY2A07gxvmO68TNILbL6p
25hBCKrs7DkcGy1h6TpSW52chG2vH2nfrJLsGJn8DU2Eq6kCpG+2gjefybA7yJhsVviRTfDwrfXf
sJnD19QSvRMq0bVuUpjSqxYt5zlQzujHdp3kG7x6ZxCBUbvGyziX894GF1h+0Sz8NFzGTd+Z/oLM
t45i+D0sQdteVo43SIbS3N6TsmSQK1eSi+JgmY0XFscsySnIshZF3BN9RjVGWXjk5GTnes8TucRe
Xuk3vi2fKR1r08aEvWWniT/memRckldRIyaIPp+wyMeU48Z40VnDVH33XaIykgyiDj6xEfeMmIst
6lmVQ1SnUszGM0q8Rxd8rmM4taFiADk5VNZJjhOdDEEoXllTeMLCagLXXW/CeWqu8KMxaFL+4hPI
B1cwtOMXOSuqQS80PCL2+oHARKjyoWFzN7Bllsn2iwQYnuvRg3w7ZKqxmD90g0mWyRwwFZjGgWsm
LVqr2u37HNKZ0O7nViaJdRjtqbhVcuEdZFlOcSrm1jGPXa6D6iJar9WR9K3tl6+H5qFeFdwpbK9R
cSaDjMWaM207+jYU5zHH+u0di14zqoJQyYZLycJfiMZ9dU44dAJsyya847HwiDE7KzEvb87m9MRJ
YNv5kMwCRVzA6FI4mzwLKNwLBzeJyS7dFJUHQfx0eDMjCJb3xXym6sn3CFiPFceuCPFvwJC0qUWb
IxY3+yyXYHjPVQ0LNGaei2u7WfR9itqe4IFIxM8tT+kVK98dSb8a2RVHTkqm/ziuHMgw8xcX98E4
KcRfp7Kvcuj34Lrmbwe7vxAWdXDhRW/Gxi4s3r2UgZEHSZUzCqocefRcd0dhmrQ6SDiwFprYguTy
J99hg+o2OOKYbF4rI89oQdkSkrFkPJBTM4dboaofSUlS6cEjJtvedQp3u5rJPUki5hbmU2OU9CRe
k3LJEUhY3iwtJ2dMNhvUEMhGUkQOx74Vbsw1Hu0mEMBSzqw+UtTXn03dCX1dzymi0tx2/kSdxJqp
A80xx5pB0kzEy2MizjVN8WqygIQMVTg6Ojr0NuPeAQhcr2j9a4m+nmSIjmlifKVLPWbxOCfKJ4dy
aMksZJvAdOBq6HeXF8A5B3R52EjMvHepjMwLdms4skrkvYeiMJFPQeR78sfzclsA2Gzz2Sn7gL9f
NXU/sNukGo/TgNGhMwIKHoB9l1Z+hv85bc2sEQi2lCG13GYMB/YgphW5aK24ZSjlDkMqfH3djZb/
pfEhcy8jHZyKwVZXSe1ILMBlfr2i5BmRReATqkK3rd9GLdaXpuQ4Npv2yxud68zob9GDEc+0x3wj
Whu//6hVa3wMo0VWAxkA+dCTe0iX1bpFdikJuoymvD/WTMuPTrNHLdfLyQ/6AD24ugCTjVeTl3cZ
qunGPx2VZX67HvNuFDYJ4CX+ys9pI8OyAUiIhZ2WfzZCVKIJXSGe2fxHVFVlxFWdkJA/bRuELRNl
fnXbmNwbi9Cl6pz1DZeyB7VnRBtz4IjD3mOFnDyzYueh1AA+xD3JA3sZ7Nju1L3RSjOy0hHXvmc/
KNMdDH5CSqBwgiskAdLPcAL3NluPMtZWKjl6ATOMrLkodtCHNRBEQv0ovCdns8rXVqJiUKz0IrI8
GG2CN1BOQRjCTRvbYSn2aB7SFiIR5NYXacduVLTtYh+QLdrzyugBQUZ6H76qOdSNQ6IcLgqB+S5s
6Hd5uLCIeJ3Fx1M7x3XrUNlmSfKbvWQZtJR4UwaprwO+CUJONjN5n4mhPCxSXggA0stZkXJWhKVr
Ot+kzKi7DpH/bMFuyYh8kP1Py30bk7CY3Mq57CN7QoIfcoc5WEI85u2GSWAjG4YcHy9Ng88Rz0sn
DRKJNRdqn+R3XQKejQEhuXNZ6hyZajxB4GPXKkwHoU6X03kigvBUYjEi187gQ8rH7SiHtn7cytE4
NylBwj0zF7V9BoCGP7opLa8n9hXw8IMS5Hn3RFqV3VMJlvoD4LRkX4Fk6EzgGh6Rujt3suV7te7W
vDXOxotWdnHT1UQJtIMSr0O/jYKaaBpv8awZt/gNymd7s28gWTf+Ramupgl7BGcoWvDUvSZzdZnI
S3jc6PaCY197zWU1C+PUOmW8JOkWT43Rx/ZoLBFWtgOGrrvRqXmgNmqTRXPw2tuAooZqgQDs/ikm
RjI91qenebA+KeBJQjItsZ7pTfRpMBLmv2nNR09ayAgEq00Qfzm9LKaqHtugobor2+DI3obkPBoc
ApPVtX/ckcRtp8e73piJjgfsYIwYFSUEoDinaefjeWk0AFuq0oNtENzDEVxGiayzIqQ9mM+N6g6A
hcyKBs6X1JB7jOEJjZ0hcU8xag5U7sWWo6PVHA+YXEm7dsmEyrZ7f8rbKCulcw0m/JQH/aNV+JAV
o+2AWKP1eqsyTjqxThzcb3aQX9Vp/3sgvXcjfwpXWt0ecnyhJ0MXR2edqqs1W58xMb8uvTFcWxgq
QtNbD+QyfQSduDQ2MVCO+CIZxiP8rjTgy01eSruzaAp8DzW8lRQqnfvHnmc/Whn0Q3mjW408gbcM
A6uD78zzUSRe8oQpjuZD4ixJWmuPLPGJ9GnkvBDBBlJUcaUjwBpTfUN1Jy6tt9bHuWqsUMzlUTvq
VVXtfNFeRgbztJpRt+Ep7Pvx1ho0Y6J0g5wcIaNC8gecU64xK+Bv+WIJ+FtOZiwR4WV/z5H0mUn9
7E3WuERpVgxoP3ltw+i4SXpL/izwC3ORK0U5SmJB1WIDcTaUr/m5q8sfUysfxtx6rHvGACZtynCY
OpXc5dJ7AMUwjqNgZkxkMp+3abMTyV1790B0anCSQf05qOFamgOfdcnrFeTmmz1AnSwi2SK5ONW1
Yc3jJ0LI71wG/WlykINp2dFX0/yGdycJmUt/+AbSeqAfGo/0xXQYIdq5yVwC+ivimXsBMkA+xt6M
6fQNkX774cj0PdiniW2X2Gf//7J3HruyG+mWfpWLmlNgMMggOeg7SDK92d5OiG3pvefT95dV3dVS
Ne5F17xRQgGSjs7JzM2M+M1a3zKScRMLzf3oYcDkKywdvbGy0ZfuM4Dl1/4AvFCfKpv3VXQveeue
sCbSAktnYw7pD9YnI2J22bS+KrV9X5kAM42araZzS8EX+oXdeE3F0tW2Oxovwb47tuBWSPOsXLQu
QWzus6rUDpYufrAiJas45R9ZudKZWTpIkfvydQGrmyBigAoIxSwQb4aI7CdIaYd6LPeTtNU667WJ
2oE6iWi1qdvAEHaREgTs8vWOsICBJACryJB5B2rbNfzIAfNsx0iRuDkiJUAHUKkjnJO3YJqGU2ir
r+7KKNHHbxJe5mNddTeOwaKAFaLrQpAWZJcsybkmXclT/bShX9g0prMTuA682EjtE/C1+GKEcku8
GfzvBc8S1CPnhnobMa1NaZt02qtR8KbUmDVrJwapn+rZ/WyHJldRar5KijOKvWwXzPoj+LW7ZWb7
1Gh8kmVtMLRsatMr28EXRvIbLuMpFRXh2DqKYa4yhHrWONOOh9MuJj11lcUNzZ4yp52Qee+3JtIb
x6jGEwoz6ReLeJm7PlpTrwnqVy1gX+LmWbtjrQI1tkQN57ru+G4ARfBa1UNsD+l3rLIf9pFM2sAb
mnCB/E7X4rtLDSgq04tTHo35a1KF4XsYDTOwrzZ942nqX/vWrsHcx7cgqLy+aJGihbl7WXB0DGYF
VrcNl4FDfGkuKHlf2UPlw2buygQ+d0NZjaxGv8ui4Rvfp5+7+rKCHQSyKKDIVxBNakmUquw+0aKQ
oSy0c8VSyweBXL5WkXXXjzJ95gE+scRktg0S8FSpiUALN11eYzhjP8YieSQY+ptME+7gXK3cduZo
Ql3E4h6/dbRJJqn/pL0y92OG/sHobsh989lpI3TvhfO24G/a2YaBZi9BvBHY9QamU/fqEgJj0UWo
+lC61RtE0y1xwMmxLofTAEciXcKHLkl4+wG8274idEo1Wzjpn0FT3E7DckJE9mIWorwFrGq9qumq
4dDzF5HVj1JnOTbVC0oFehA2HfHZAnEMXYfdLqDoVR73P4DIu4PGvEVomH1VdRiF+Zpq3XYwTGtr
yZkxSdl6mbB4WtsSaVHLHo601vRm7B3tyV2ii5bnqMcYMSGIaaxNjW8E4X7nzOC1YKwVyMAmHhKg
tYaGbMvC4ickfUZEJjlGgOCNmjtddVF8J6/SEKOPXnRBCK1Z6g4Q9/RcIyBpnH6nCfwcdKoVWjNI
jVHSXYJ+fM9r7YcpLUTGFvuTM1KuFUGE2YjoHz4wJ+aWG4rPMKrrjerTMyBcyJga2fX4W3n2RnQa
5F40j60zjiWEeLC5MZ0UHkDnNx1Lb3GLNoCMHkcHy84jvprjvCqZzjDCQ7w2u1V9og/94Nq0WZtr
79x3hWe1/NG8G9M46fzZbHUre10K/aaDjbsKiiFfMX6I5WqpGOo4gXsp3HreWv1yXNxc0KWj5OYr
v3OLstwEkXE9DpowOo5KcatpRN03sU+B9ZjacebC1beH8IgkdbkPM7lHWxehMu3d2LPk9GOzfdsQ
gZf4jnIvQQNbrTM77K8T0RJdAPa6qWxfWIOX5uUuX/jUFmgs90z3iu1QICewcQatMNHejkYvCSVp
QD0217WurZk2TGVMWhwMwLUTMzU2dknDVBE5yMsvlnVUynWOjcMfRGA9VgsH1IQvyzNdWMj4Khff
iUPd9Vq0OWe9Al1uDQ+oVWBjT9sSjH0p1fyDIDX1WvifOYGJjN9CRt2rJiejhTfFy7eYL6PxJdOB
AwFxT2hRYY1MuvyR8TrjwGJm/DUMZfI+1+QVkKKycF1NPGfJ2NQ7rcc8ipAzWpkIYH30SITNwKY6
KBkeqhC9HOrQX72Y98JgaNib29ntXlrGdGcrDbWnZWTBPDbPgzl8lXq5dgNO0mvbyKkESRALlkCR
4PAzWS9t8NhYzr2hSyfdBKKeGOwNSM1MFztZVPXvg8NK1dVSZhAThL9tH7pHDNS0Sp3J/CO4MosV
YW2YfuhNdC3w8NWxqDMUwRHOciyL8bdMCesuncwzy2ne99jOsFV3P4WoWm8a00dMMltYjy8L5ttp
EMtq7KodNsDlYzYop/Lkem+L9K6/2jC0uVoOjm4/ARTcNzicUwC+K9zChof62R9ThpVaVOvMiuPi
ESFn4WXUg2ZlMplPXzkcmNeF4pWf5Lw2bEFyDULQmUZzkqjrMFMx3nZGkxFAsjW69ohalLSbJMF2
20nmUwhRdc9BFkZjVixH14jkIe1zCoCi+YV9hQIMZNBrFv790AuHBmYdWuB0jt/p0vQ1nqsBGcp8
ysf2FaEeC8AhwtyRRQ5E5Wo8F9wqzTja0AndI/I50KeVQLyIAJuyU90sjA0eymY+9pYtLm3gsNnP
RH8DsvVB1qylnZplfozsOuy5ywu4uTpnalSrW8aENzG4tFUcT8X2mgn/HNj6b5+Q9WDhWJz1m5nw
OjI1que6hIzFAWx4Vt+/yMpNaDXzF9sZ7H0z4BHiCNVZURAh0MAYGd30FfgnTT4dE9YinO0hDFjF
j0O65fhkDxWjKtZvqyVVBciMdjdzP2CWM+iyDUzELPnvod23jzQSNZ6wRexEOLebppZ3KJKco9OP
9Y1diUNfJ9lTbpnld9tIZM1GntTs+dNN7NYlvSEmSDdSH1zPhV8kCLk8vZzzTVmh4iG64cbEPoYn
RZdAiTgF86qEJZeRVNcxRbfqGy2goNoYqfvt6NlAl6rtrMkJL6PeCMamrrvO2Z+gHgd94oqlRMa4
iHUt2FMEWijWS1d2BzuZ6i3DSeB5+bgeF7zqRPTFvuuM3zOBeyc1QQhipBlGsOK697yqK6ikroMp
ueuHbdoGw5YxATqAOUAtnP1IlT0jT9u5bvM5XfEHtWrb53rUbRJZHLoY1AsGIiCzdcCxF4HU11EN
Jlm7KmA9HkjiDaMunV9oIaAjEHEPjC+k1rS0SVtQQmkO2lsF+ZNJJL0eV/rnrOsS/AOCqKkkYWns
6/lh7DHXesKyzCMDFkZzblYVr6ai5w4qvf5aiDxg5w53m+SOUkePSPk30lrBuF3GfUOzy1M0VyR1
6Mu10k9Z2yHnHe+5/3qvGpt0S4rGQ+kUrpcU0cecSlii0KVJWoIlOIImZVUUeyjt1wpdOOLoGvBG
jWiTuhaxIwb+mOesWE4mt6Y/txSbjdVkv8bivCZCSAjMEpJcv3yDfOZrNUlPRvj9FtXlj2iO4bqi
HthFiS3W4dJ2BzOCxTEApvvGPmJtm4gxHwru7j6sls5fimK8TKaGb2Ry4AN0OWg5rOLYy8PiBfyo
14r40w2dxm/QHIRCrBF6s8KdNHWxkkbs6p6HdtCCYi9wgK0E8ejWei5Ey4RVRdZmgND6UKWt+SYa
DF5j/DEX4V3aCxfYeENYVxvuGj3AC8+K9GgyIztOdvyLhaz3q2D8Ir7jUzd4XuHJPEhkbn5lT/lj
2AbheyCiR9aDN6gk77IkUxCK5x7D9NKtraR+ZknID1JbgKLIm4G8Hi8calyMfWC8lIV8YfDW+sw3
v5YFx6y7tFuF9zNbxbXzESUgC1Fy8ALzisXZdIUaTDP3IxxpBmsqPYuRrR+ODKY4df+uiqleS2F8
5qnof3RkX7XXo7TeF6P4cOIg5ctbUkzEM78cFL9SBa2TG51CEjUObZ4g3rJY3yXJfcMW0G8izHJg
XbXtQtVA+WuC+pB8QXHewff3OqVdiqEDTagXR0IDNmR/kBjAJDTXN2af3vZzJ28JkGKYGC/kLU3y
oKser40+HjRyjXYtn9Gewm8/tOqmzhvgyuj5arR38fQ8djBbLYRFeCRhaaKrLb3CQUhWziaUATgM
HO6hvbECPL0wxa5ckd8pie41YbAMqE1ERVAReHLu6eStFSA1Yspbdc1ez52jKLXt5CIUJPK2RjwV
eFpgVge3jZsEXdvw2BPShCAn3odR32MiAeyOMsy8i6/I2WjZkSRSXwkurGoWOR2mMZeYqQDbpn3K
nAvSNAEMmryvJwd46jCO83vGQvpiQuTUWWityFTGwzGlnzklNduF8RkMS77RgQ98j5ZkyeXaLekU
+F4Pul3LfesWtyjT9wopJEyC0ngFSZD4QaEXfqqjfFslSCaLVQMIBGGs3mxSW0VvMqyiM2PE8b6o
rl6ogBqNYa6BLLXg633Pa+2/CSUQh6iprY1EZh17jdMWn5DVNWcl0H8TZMOusFiHEGHYos+dS5tS
UZbgeWA3EMz1gJgTL41fL3rzo4u0gLTUXHt4rLkxiWLAGLKKIKgODdKWb+h0mOcyu2gG22puY8Zy
rWlSFJmtZ8fFlbXStuYv4IjQZ+jwYdC7Yd8w9cuSEsDmV6lmP+Ia0TUOCyG36RTadwTTxNwjqjU/
ZRPjsbXJ8/hyWzhKrNmY4OR8ARGbtiQH2levTWj7ZWGeKnPSjl1cfHULWIpWDlCYS0woyqLmdOK8
fliM5IWEVJbwmR2tDdfasQjk9pQhBaueo0UGHED5CogoA9gDgLionkJm+28aVObXBuLPMpoYeAgE
iFZub1iHIl8o4iJz4uwfkhkJgUqs6NwsVVlRdyE7WAHq7dhMZRq2MUgaGLimdnhuZyIHcJ81r3U+
DR3flipm7aKFNSsP07zXSoMhjcFi2vZhPw8RK53EebdTGC8+FvTlkU+F42YamKZjnaGsFVW8jF45
qOKtrk3GhkNA/ksbRmA7zLL5sq+HT79MxElY4B90fjv9mnOxsC80orDcgSNg8kgMmQVfAOOXr2du
/B3pU+xwrKFjD4PpYrW9tu7wQXq5BAgGLtx8YeeED76dX4qmzW/ITuD+aMeYE1HK05CEme5pZAKV
RdZJ7OCZ9QrhOLXWom3ZuEzLYxVO0aa29drvMJUw9+MmQxGetmQZ9eFtr5rnICg4ShqWwNoa1H18
BmZESr2RjtZOJ9Bxm0rSUrqafAllDOJcBG4oVuPcTvjkyVbcA0UtqeQBqU1YsY5yhu2fj0vjG/Rh
53pcNhkGLq8FWLc3HZ6+RMTMMqC/nbTOrhnApsEjMhJk9ekcgXRSdX0WiFMOKmX700KtAs5crDis
452RLjy5oeif7KwS7N/R6Fvcbkj8tc+kF7tm1H/xNPe+1MK7aNAbBnpXf6QeOQDdLK16b6aeUn1W
19lEbtNrZn344LR8g6hQspVlGfpDKtyAvAJtaN9SrZxXWdEeq3g2Lgbf0B/pqvCVWt9J95lRtHwC
Ub7VW0M7taSPbMPRoRq18pikqkCN5ZNiE+EXAGv2RqHtmVLBCL563+3OcdmzEzjkknN0aRaURQYL
M6vLT5rGWgyqjYNjvF/KH9n1mscKfdiBnL86U5hOytrqj7TngycyF81AwK5bddEGaub8lJJYADl4
JO8pmDICmZf4mndpRjeO7YxficEay4rYDDVucG3Y8b2HWtV/1kSNgtGV44uTKIlJoZ084mAinBrZ
9MJUPvnuDZ2YuaS2F6+NxPSIOsY6JGmLTKNfkugZpPG0m2y8IHU5OdueB+TJiU1CGa2m1Tz0O8Q8
EgENBim6BvqMWAJRIzAuuO1TROl4Q9lMJ7SLzBw0n7X8Ow1yA72O1Dk8UiJFlxD/FqnJz6uwI7VO
ZEBOEK4qT04QUlA7pl4PIvm3qET/McxZtIMpg2mcgPlLMorEC+ZrMmD3qOWdfbaNFIcC0wifhBtq
CmcBuI5caZpZqMMBXcVtl6wXgc1rxf9rF6TdgDtQ7jxpZszCVZsnLJMWynYCEQW6pcCEY91PUc6S
OTCeScJKkGAZeovLcDDSG03EM997BBBHiptFp7RDp+/Fy8J1lQOKpOOEtXTQzdF6U4t7XVc1WOEM
UhIPU7CQKYdE3iEhKEPPRcyIS3TbvLAfTI0sOnZ5Vz00bUnL5UyuWrA6ElbI5rjTfGUXi9+FOOev
0a6MR42liDYWfbpSQPvQJoC5ka2kelXtZ1ZN4w0uRgAuAV8JMLGgl2SZrFWCbiqVo/MlkmE4EpFN
fAFMKFasYz4RImq8g3tmEF0TUImD7EUf5+7cBEwjwt65RUNByghRf2RBNdosCJGFhcH7Wdx1qJMr
l7YU4FcxBquHBHhDoowS9cg07onQbfdEErzSsjXA4EfGD2bM1d2oQwWFhqPQWAhMIgkhSO/R2dYH
45oVpYQiKy83bxAR+XOTYkoINGUiUo9sSCB2eY+zBtqQQoq7ihVMbk5nZ9wBAsR0pFrn6kkj5jIg
6UEIZrleQ8TR2oLd4EtmHB6+tPe2QmkClwZ5Cy3bMyuIdhvoi/MbOC4SaLNEnAeoodDJ3ESW/hHR
+TBEcTLz1DrRIzEvYG+I5iGmKUDGcJ33QEzL0FcTtUMCQjRU1pE1a75DLF/hc5ztySd1XN9Qe1ID
IjO55kdAY7dqEskmd6K+GieZ0i6jQHvUgha+Yd4gHeiuSqE6iW/x7EfbZu7zj9ot4xelau1FoJAw
Sf5c3Df2vcQSmSouNsgn1bNhNui2a3O5JVTJXTwARnTCojNFxIwMXUccjPLQOpl4iSYjukfmb640
Ux8BNDA//GbE2RxDkaob8iO+waE8xVBaFZ6Gn7RAbQSNQ/n1QOpjpwNOSkQLqGZZQwIwfIWqrNoI
NlrIPmT6iZ3lCaodD4qS9/Sjx65PTjOij+e2LOyEZEBo3HSkqNad9js03YeKsfl+yV0KsDi6QOA7
Mmr6bmQALqtvv6UAJhh3FbcboYW9r6PdY0lGmhkUUJM8my3Z268UZ/b9AvXu3cXhx8V3dXIWhN7Y
80krFmKlk+CxKtJ6bRpBuCtaMHmWbJ11hZeYA63lIZW9K6CLmni/Eiv5TLFOH8ZBe1ty+Ztzce3T
UQcYBRyMku9xlm5/g4egPOLWPDikJK0CW+zHFmF8bBAU5GDjDnrrEhdz/WLP1lGT1IT9dMDXzhBj
lvlKyQiRHLLjwFPEgiATYhlJH2hUxolmFNxgk+KRXzFKZhAwmcPBGsXVBaS3O8tlMeFW6Wm+soWm
Kb+fp+ihiJbJ70p3q2cE3Xhhy351FZjxCCGM7M+PyRyX2zTuL46e3nCnF98pIYJvHCzoZ1p9Su5H
RqZ7+NLVHQ4JXrEB4qVk3g6uCOgYZ5CQHYOkVMb2rQluOd8yUzcw+GdcO1fX6rgc0iLQaUH4Vqx0
zM/PvSVJmGgyjVhTM8xI/G5+29KKNirINdAoeiZBYuKQjiAiGvNNbJetj8MkekW0U9yoKcKQoo8Q
gnCxIGohJdkouQU1ml6+5Lp17mq3WRtUeheIWeljbUAZ9egSOH/zOkcmXE8Y41BdkvlQa/WRHGQ/
Rp+qla+ywk9WW6TsRROdSUUPAcnvtqvGSxGF66XuvbbqkQRWcppxeeXWIRzthqzvitRtv3ZFM3oG
/F0GEQQwtGQbXO+zCPBrxwAggdHTdsQRbTlUWV+FWTB8xdpEw0VwkIw/K+bzJBJzjnDCLxl7x99K
yyA1xHQX9HTDgtnPiuyuwdopq6caQ/xdwuFpvcsqLx/cMe6ecOgAxAmHaJFkDBj8HAgtcZy1I4am
Xo9lVty1g9lrvqiIbf52uzzKrkeuio8Q0Mx4bwDEGvZxig5igylvCfZFWxn62i1nugp6sIHI4WSa
yXJuykGsGlg57nquKoJfFdrOYqPFypC49123PBeteSWxdqky9sOUgxwkba8oznIimc3Lho6Z5dSI
yHlGGKa+mfUTVGnX+Oy/edTnRySDrDTwDSsyeiMyPX9ybibuS421G+MwPY3sjT0sgiGnMvKNmkvD
8Zt4sJyjlRNoCa/IsYf3Ba5Pca7SLHvoDKd/gKh1pTwAlUBSFbDk9026bnFUIKnnNfJ2Qz5GzYRX
A3EEHtGpJnrGm0M2RjvAB8K9Y0TR0VMwpVe+jHC58lMkTZxlfVdYPgDq0sK3ggMR82lITlUsNesZ
KSa+KqO4aiTTQOg4sAL0nX7DDJCQ+SCdZ5Z6Jl2LDPFsg4vr3TeFtCc+pyEtDa/YzL/lGNVnuxWR
jthVM8dNHwKMOGLekr+k+44aqgonvS11hqN8TRepdin0LB65ZcZOUDEvyg4uTsPrxCBFSTFXs0XH
mxK3SA4FMrHNHKNR2sV6FXZwxejPd3nU2DMwcCZa3iRSvb6Z6ly8EBIasyUmxa3dliCoGHv0eaZt
zQyIrMdD5BLXIThgt5ne5bZH/YaoVMYCHmWOYb7V/CIukTu4fd6jSIpVqPxqXLr4F1EVIyK7k8i2
8qgd1WNSJjVjUiHjU1b1hlpZPAYGoVCVtIjaqgGBjXK+EqbTJe+P8WKmlV/RuambggWCdpPFwAux
dBPjtCZnqgPCiwbd2dajmVo7BK9TVnik17bJbpQGBuGYNSTDRdgBSJ/q2n3p5GDXl9BRsjzGdVhz
M6M+NAkdwxtwRDg6kveMrYSym4L3dWbXzYSOqFjUgey1DCYCWUoOeBw33d5NlYVjyC6Q1S7WoIlv
N7dsp6f9aRLznLRN2LzIhTb7rav0IUB51ISnAFBjvEfeuEwPFAAl1XgCXCv3u3jIqdxs9OB+aOYK
MCBKt2mjcWca24GPLLlgniO/qddEp3CQq646lRAiPquxF2IDtAQz/Rg3WuWnJZI4XK2YRM+qZMXD
9YoQzaM6xQJSJTD4fMbU4VvkomRGAMlW/InHbLwjr76CJlxV6eLBGY7sSwKKbD4pGtSR4zQN3xmc
FCTtli6EbNmV9u/giMl8cZrGriiy6qy8i2ogBPtUb/TrTBtJ5k2EDYPuTemWPKOZRc3HWjCUgmxK
xuzZvkzM2nxAokgmjNXacvaKGrfw2sKrVUDw60jEHDD9gMwC9BHdZBFnA0Pi0upfqqyQcMTi0JgO
TQaY4r6SKPm4Ydk+UhxOqHcZ7bCGeJ3VPARPFdK3cZfA38nO4JlRq1jzRGQbQQM8iyDaFnM75Qpa
Ahpr1/EEWLNvC4vd5Ld6zYZcG6OBWJbYaQlCaipz9BlXj3eIo6dmjTHVvQyh2U4XhtQ9tmwBgguj
MUqrnwHca3kUWtI+IuVmecZnSQGj6UqnQgjjwL0bh2XKtjZmPGMF8YGCmMj3JtoyTkrndadHPZFn
sqaVQoLffUy9Q4sA7gARKlFZA5If9FPE0YQBojK37qzniiIp3E261ikG5TZEj6htbHM94NgYsKMS
oEIhLrikDTT8BK6RiMYDwpWrIHM281uExhXiS6Sn8u9WYeA8JoCPjVU2EajSiazxzRB05Cy1mgVz
zsBzwIiDZfEP/SkqqKKfOnhxbiUIIdfD5Qu+KNqvFPCq65vd5Dy5mtufS0MgpcyyWtSXuSe+Ys9z
nMabri3Vh2kBcluLhNgIar1MQAWglf7iY5qIBexT57OcZfxl2mOJXNjUrFtkPybfZf6s5caN23Y7
uiNIBtL54uyG1NYcEs5k9v0ZkROJ6VMw0YOgljTkPaElnKp/u5K7/j/C7G9XX9p/zTBbRX33UfzZ
zHf99f8w810teySCQB1CYWsJS8EQ+4eZz3H+wEGnUwIZkjYIt9+fzXyMihFHG0jGXIv9wj/NfIb6
Q7nO9X/KQYYIHOTfMfOhKvmLmw+mn2mb4Bbc6z//U0pKyOTGxA9m7CzFvKCEKOrH0k0NROrEgUVO
3ByMWre/myKqHI/5B+MMExjbfB23iu4pzpz0WdOtl8gks2oVuxVSlqybWnYSxA8nBMLa0V1HY5kx
mCFcD4cRyjAnRVXlg+6lPxRV9I65TN07GlFPoCOR7qODlr2IQaNXzsMytsxRO2w14Yk7xzq0wxSy
4bLBN+jZDMG2QJwAXkLvmA4UsYnYgW4BHoQRPteOEcw7SeQeEQcqCoCuGXWzEWY136vGmuNbzSB8
ztOIYmDb29gupotlTpDwq5lcKAiOSI9j0ykeU2jq1z5juUVrOB6ki/ArkBnxdiZsVZxxxZl5VvY+
qHA+WHhsTwbWw52agEGgx8QJgpC19AROrs+gb4sNLuvBq5tlpFyIynMb5dMxzLNo3Qlji7vBvAtt
xta1naOAFJ2BPk6Sdba16snYwYNDF07t4FKzNUDmVrWDwI9VvbObLYtlVqZi9ZaRVL5Lw9A8wXer
j/QX7R3N1kPNmmoXBCHIpl4HIIFOnMUEQxVCCM6FktNXwJadmc88X0zc3Ac76whDSTXzsXLs4mYB
PoMkArzDVirNxcU+1C9dphPHmqE/WSHOJByo1EKULpVdwHA1p0eCIcWNw97rScfrubGXq2OlTJc7
IhqwTkInbdccaPHkc8m390hhmN+L4ToKbF26rCvxdSuRfawmLTN5fvT6WCfdDv9+CLGu0vdM4wHe
DCm+gVA3X2yppM99+qJhIjsyJzLPI6i1l2DoMQAtHNTwo2o616oGktxhEBm4gq7hnX/HSTtelKuX
hDN8hXbA3NkKJCcPpcs0rJ5stDAay6fOs3KNPlyz8FbDlHCCkaE6b4Z5Zml+d+z6sCDA9ttrYxmv
59gRW7cxsVBVypzPTAW0o+xTdpNL37M0TefmSuFngw5zLJvIP6Vx7W9HpQX38WIVAO9IBuH1Bpkw
ua1qedPPBEOTL5cF5b7LDNthEJ1IFFBISI5FlIszgZTLs21ptnMpcRNVuz4MxSlrLP0xdpW2bOOC
YTG1FotJy9ZNcQ/SAILXajZcA69+nZAhB1ja0Pgv65DpekpQch5Z5WGspmlThE5OMI4wtTsDYrVv
GIa91eE28rUbax2Fs9VRqSUV0PTWwSk8k9LtWWJ02LqrbisR2OVke6SwdEYzOWv9iGxWH4sjkXIm
JiAk+Gxt+BEBijUhCYGUcDB2zBF0zy7SnnQhiVcZrtP5sdPvTas0OJTQ6+OmQVmxkoDi98oarL1E
VP1rz25wF4ogb/y56oxHRDQdlTlAEuFHgqi6dYD+oIR3HDQ3tXXNIy4DEYI1jSoj3YJ7nL56zcbk
5SA/XbWdlt0iupsPfZagyUziq4x8alvc0CQYlTeLAWO8VIa9YcKDks+Kwnaro4pHvU0VjH9ghJeM
95Ei3HETwp7RZov3zklKdD7uWLDTY1ihS6dhshVfx5/J6Ji3PFwzXAq7DphlLoz0Ujjn9UpvEhd5
p0H0dhazpiJhMTpK/Iq3XZbwzKmaxIaM1blg7DMYp3lIdSBlTpqQCowFb+u2ub0nehKcSjum2QVR
sX3ShxpfdMaQhYXpbPp5aCHkmiIrXBl1n98NYdsRGUxxu8fH0aDfLZz46IC7PUGZal7qbkLfigIM
lTA97H3ZGlDJ7PhBufn0Vjmq/nSoHBFwWZqxG4Jp/Pn3SxNOGf7616Q6oLJfiBuaOIy6/9z+lJeP
/Kf91190LYH++avaf5ZE/kf38Ze/IUoHMvNd/9PM9z9tn3X/O9Xt+iv/X//lf/z8/Xd5nKuf//G3
r5LB4PV3CzF+/7nEEA5X9n9dkzBs/PqIm+I/9rhgiu/2//pP/1GesLc3/8BPI1Eh6oY05bUK+Ud9
ogmpU6FQt1CHUMLoLkXN/6INaIb8w8WpK1xTkFclEeT9s0IhFfIPHTCACa5fGcJy/q0K5a/1CdAC
YePhs5klW7YhhAUl4c91inLZR3NmLxdrKjXSnxG0NvSUxRSnfqhpifenD4l6eA7L4i/kYCqrP9EN
rn+eg1JUUBE5ir7XuKbL/akuYoIxxcKNjItW4KfVI6K+jJhgyHZQl2U03nWRlZsy6JKtFtzm+Ssb
Ylg0tTFv//sXcsU//PWFkHOmDOsKexDwZa91459fSAmiqRtJBb5UknkjmwE6qbgmfGOKjnX7QSxG
QKOOOwdEnb1rGus3bMeHwnakb04MdLEC3/XYm7e5HB+ZVDJ9hUFwb5ioAkgE34S4bPy6kbhxuqvy
LBzi/cKItUKqFY/l8b9/O1JcSQ3/BxvBB2vq2AGoeKk4KTnFv2AjEM5EhNnWxhkTANO1HufUvKK7
YdsYAz0zDr2+M7ODSewwwMpul7V3DHyaW7faJ/3KNneW5qmf8pADT0DuXX3QVS7GGnDkdWlnXUiJ
WLXn8jyXpyTeOMgsAeJA6cE8ZPrWOtwrDGrszsz73IWiu2KMpYoNCZ8pkCQSjVbLZcSpXuyiF/Ge
zd5sb+P2IOYzisOx3uMxIUC7eCa7HG36VyEOSu16e29Pa1gEwe7q47jiNlFP+q6+Ffm2d7ayYTbk
97232D5cr8mCB7eaUfiZXuTiIfMhx9824UY5KxxVT/abfGO4PKOxuIXjROIBFNO8fUnZ90NmoB/G
mnwaNmr7yZgA2rm9Ei/lnfZCqhAyYV1tphwR23puvyYWk4ZfRudFet0X1MkaCwLn9rHyg/daZy6/
okxhT5nmWzLM8cEY5+Rs72H2A/71rl6fn9beUPRjnymP4Sc/Neuh5V0lOzaQdb6yH2mVt8EWiukW
uWN0jl+W0KfkXup9wmb/ZnzeBGf31B+DC+ZK6xGIzCY7Ta+uWJlnZAEdArbQDz+Zi2GLOjQba48B
Cqca1kAkiNUZ8zc6Z3mLhFBgRPFps9Mb9y3baqflLf8szo61RX2RsLjdBJ6xHX8hSQV32Wn03JO7
j9a638Is8Kr3ee9spufQazxWGGve4x7GKvuzbJ0moDlWSPir3+TXnVbJL/7bRN8ze7EOEHM35XHk
jmO8cpsgcfD5QN+KrfU/2TuT5biRLku/SlmtG9mAwzH4ojcxj5wncQMjKRLzPOPp64My//wlZpZU
ues261ylSRQjAgFcd7/3nO8sw33ZrApalBtjGX8lJP5pjLbqxj2xoz53636v3ruL5EJdg7nArJZc
TC88tuzUsLsQhs2U6MpYZ9fZNfkGql0NEnPPMpILs1/aMAqs38va/z+Z/6dJ3fzvV0Hsi9l7+P3a
N//8H5gdw/oNBLg0Yft+O5j/ufIZhmQFs1zFivOv4NY/Fj6WNml9q2SsfAIw+b8zXfk3uqmzjhqu
iVed0/4/OZkbLKDf1UvWT8haQoA/Zx11TXJnf6z/E4ANwCd9up+Imqbjfq8xZVtzbkc2psaHnkkD
VeEUd3uGPfHeoZu9m6biYlTR83eX7Oqva+KPS/Af74SOg7DpARPg+CkRs62DOPUgKuyLuN9z/EAc
LmT4xaLZtfj5K/3th+YashHBKUVXZF5Evlt9EUObepACA2gIa0HfvxaDOA2ebe7MCrpq4aF4i/0e
iZvhV8uJQIO1XSXRZiLObseUWK1//oak+HHZ+vbhJV8DPRrWYhocn5bh0IDMFVpK2zUloVPhiO3X
27nKyG47RLVrgLDHuG3A5dHIwRwOxkiuclfXj4pm+9aQYXocB7x4i7H2b1Rgvfj1iMh6D6KSELB6
U4fd2lPRC005g1wWO6i/eugs8Q6lsMqK8SSbrXBFs2tLsnlGJsalZj+SO2Svp9mV25LEBaU3aO9b
Wp64wLXhwgN2M0HVOMtor3CYfhiiZwwq3fZ1Phc0enTREs+ASEoTKwDKJ33Q0aghhUuju3Y4BurC
100i/CDMa250O2WUSyJz3AXhZRd5B6iX7JvXHL7g2CXdrWEMzVHmWnnlpszUm9Gwr4Kyis6jHcS4
3xEMBN9Sx4JqfA2mKXnMQ2dtdbg+rJGFV+aMv8v0XNrTOfOdEOc2oqsxfeotmKhd7xItY+IAd+yz
HSgIRworS4qqyrXndml75TnFfW8Gco2TlMFOxPFxGY0hy0gqAhAgdZ2Tpl6Xy6oPqrUFy2aJBMM7
OhWeduoAyvACa9sS66C9dLtE33TJ9Bx5PgavrvQyei5YxLW+x8Ut6kPW6uN13rD2ihySeKUfKllo
ZwIEv6IR8S8cJBicyRUTQx++MwwjEPcsFoPgSY5GY9imjJW2CIHcg50EUOG9HIlJhQQz9WN6D2Fq
L+Fb4i6eVZa5WV2S5VWsQERtoT+8Raq4MFMejMm6HyfjkOlyb4owXhOd/mw6+kMVNE+osuQS1hPk
2NFGbGb34S5LmbD7OjrkXGuN44Tunr4R32tQZ/pu1MHMWkM6QT9AyxNXbnmOmxgAZFvfYdaCR2Np
wckTU3STm/RymsRQr6S2aFcqxT2COGsio0Tr3YMjq+Ct9kR9CfXIwbuELndhU4ifaz9SJBxGyYH/
sTnyek6wDzRu+2jS/EejlN6NibMMKnluja+IacWFGenBpdIra+Uxd7wJyeabAfQaF82JhbpVXYAq
L0HDgQrUQGtYmNarSkdkC8VA6kqSFd0VIvOBpD58Jo2VFIfGIOKjcXDX9L7W3zSyntIVDchyN9Vh
/JJF4/SBhNlD5wlqajSzN9Ea9qOuy+oFqkZ21Sm/37dTYN/0g9+f01pO51AHGZDGWnduv9FLe63I
j5ZlqVMN0BiUZ+MSfwSjw7pwR/a4xaiP90UZmldYorqzFY1oCP3+jYgcdljCAVGZCPNst1lwOxUG
CskSgAvItZ2BqToYYCBUUluYVtG8lZb+tW3a4iXTmxdrKC7B7HAEL9YBMn52aBrqgrQLG9p+mIjr
56ynduGOWhcqmIGww0OccjaojHZ4dAbj0HTCuZqyR3v++WLq0mXb0mtLjkUSsQcv6nvToC/Rju4O
w+Ya5MPZ0Kwn6UNYZ48LHayeNSqi68uVK59HZwSFK8uvXBJzhTl9jaulXSeS5lJB4xL/3CLs41UW
N9VmJjwmzaErhw3Wa6JoLz0YtCa6bIA5tF25J1GbAlm/8/TiKNKtxSCXSmvkzNBeE6+B3Goo7L/h
yhg2hPfhcIrEwYWpMMXGY2HSY4EqHeL81kh37bt9S25v7pvHcJjgBctjHzirKd/0xWPZHbFmIRlF
titIgXIERllUJTDx257TRRc326nUcL5zODM2vYDeiaiQ00fbtWfBXDeKDgIHoB85yP+rZWm9BPiu
8jbY+XoGkt4u7F2NBp/RLtk+TbqUWUYuas1gbWppMJfFzjfb3WTe0ipAPKYt6u4DAimId5Bofkm8
BhW209ujD2Sml8nSC72rVlZbcj7UNsDfCnVq1U2os20qeZPyTohhR7ZdLOkRrSNFb8fJEaUjWtCc
pVaxHdWvfQ6XyiyMtT2vNNO0TcY7h4LWRpdRIY+0fBdJd5cE4avpvtu5RlgdOudtgYNl5QXRRTWc
UZfcakPprJHXJ0vH0K4CUa+mYnLPA4ezwUf+mHs0ZGZ4dWGDNaGVelFlxpEC8suj/Y9nezZRaMiZ
xJi2IzlTGzM98fvdRVEOWjpmwt8XDKzTVe+Uww3FuaH7Zrj8YVscvLlATC5mxqLSu6vEwAGD8AUY
9jzGp3tPeUnnQuN9qzlkvavb7Fslir5VJW0uUN5cquRctPDDiothLmRkJlLTijLWbjQGJAjlhvqr
C8567xsDrT+UCwl80VqRuxjJ59rhVsGfJp2zawTNJQL74C12LfdgaoIqHTI3XcBj1q4sQEuvPiyR
+xYe8U0BB+xEUwLPrdHexTo1Mi7S6uzaqQ5viOI+zWV+CmS98QiaRqw4GCyyA+RQVu5JuwY01r41
cd7dZqZ6lKnQaDFYHI3lE2wXtUgb/ypuYAxaqEWypHuZbPQlsi6i45DDtnE6D805dSaN1pgi2Dlg
JdJbkK9BxXoTGn60aERQkoSZrYjuehySaqV3ZvcUI4M2QbtmikSczm+fgrHu8mU1JM56wlNFfu0Y
K9jOEyZ8DK1dvHY1HQLPbExdB2J2TI+qVPV1arrDbT3X1HyurvlcZ5254ubfiu/wrRDj7c23cq7O
JOtyOv1Wshl0dOdgruPJXNEZOPXnZq7y7Vzv5Vz5p3kNMObVAHlc9taxQCAb8HaEo0wf47x6mPM6
8vOdKH23vx4IXNppWIJcUJhwsX+8ew3HCDrLyuN9iDC9y0M2/lgApZesSu7HorIesgxanEWbzI8P
BUradSPdJ0HGwzYdtpx3NjSx1FoZub8nxCFpkE+maRZfBDmoEZmJVeETqOcB0u91Lb+h82dctVlJ
BqsmXyEsXZYTk488Mp48NbeMdFyXwthhqcaiJUug8/V9pLkEEnYtK0IAIZf2IEUEO7suIaADc0AO
4bjLCLTtahDuBTMQQu9NL3+oGlkw2OqyL6LWGI5H+WE0gzuw8HQGou5R6+QSCMchDklnqIS4NSYe
BOX6wRn34lkNEkEJChMvwHKPx3lhDPEBIvHGZdSww2RHtA+ahyWygRH9eXvPzmtunWOGzFPPuKXS
IZDNsPDjhKhMIhDG+aM7E3Eh1dCx9wG10qmbvsSjUhoDOeF1worWobBmIW214EuTaKcQfXSgqlVK
ZthiGNVFhaLPDYt7HdRD0MLwE+YcIbPN6zdb9Npi0kJvx+As37d5Uax8HUTPUCuCrcWOY9ZTNzaX
YSze42iE0WnZ0BCY+czEKtpSknaozbSOGf+uyNjIRb15T0HZVnr9qnlgGeqS8N42eQYyxoy0ZHLS
YGlBLr0i7yTgSnGaq2w/PVmt/wQdQ992xJAsIAwA46kBW0lX3lbVPGsNy4vad5OFq1vYhmOENnrt
XQnSMRFS8wO5/eAY3CAKSfCaLEL3oWntei3G6FnkOtBiJj0EpYxQXgqObJM5J1R4PLKdg2czF4RU
uZa9LPs5vbx7KWpH3udV+jroRrnBKZ6sIrMG0t+uXcUcAcMgayKxPchQR532j4b0tyTVNqMB5ZRv
UsOSFI/XiaGvtYAjCNIj+AiBudKC5qCl2FHYeh0DI6PfBgEczfaNp4lrkH4NDlPtgOf/Qse/LPOG
ewDql941YqVQeCAAu5kiMnKGsEfqm+yIFX0QU3gzmPaZw+1S69huDdGjm1XH2rgVKtv7w1c/EKdE
DEtEIduElLDWWiE2xb0FWnBaWV21d73qzIF9XWDpDwXqtiDYO/mtz0k47+UalD+qMmx3uAIG58lk
lol8Zi1K6J+tvqyJvrLB5TdrF1LfZOy1ZLiOS/XgwkWDk6H8/Ao1NhQkyt47UYEbEhyFRh+NXmi7
NWV8QX07FUAE7OBidtK21Xbseg7f01qfVjpiI314Zn7VIk4r4/bUlpdx0W1yBKxT+Wy544sMXor2
qwbfqMWfC1/Qib42mk7u7JVv3FcNZZ+pri6uEHCvhgJpnVbsUMr0/tcoYxIdfAwTLdtwUzRfQ1Il
Z1RtipFMdBu3OKAf/iaFUsaaZIOOaOYR56W0m4s0pf4YzQrG50JDxjDveoRprzXFU/ecDCvH5Awu
qkPjoUCl6VYPNwMpZAMb7bC/KHIEyAlXGCUBibMrV4HwgNcl9KNk14c1BaWRPIS6WmmcHiKOo7HP
XUvUBtqdJf55DiTXZvlmpRMG45l4sdUmfg/CIRc5l+g6rMPuegRKI2wsmSi/Gm8Fz2k1E3dEw6OI
yLLEeUHwlgQkqEjUjaMN57wbqwRY6t+yXK0714URXGwZEa8GE5NW2W2KsYMxy0zEewIZDpWOgBUM
8NyBCaS3duh3o8LCGwpi5ThXivFoi5fOr/ByEr2r9FM3uQc/56Hflnr1YBOsxaT1LKL4UifMbrCs
haWfxrRCG1wdAdvyWOWrutJ2UyfXU7S2JOS5XC2kVZ0YmR+ANKxs+4hPeK4e5wxPuy0vI/FsGOEy
TY0V2KprdOxnVb302aVPzNnkv1m5u4n7czjUq2xQK0sHSkHSiuNdABjYCsSCAO7xY6dcvGUFixg5
dKK2dACZCDDR4WBVXGBhXWPZ0bdpHAKgcq8xmN+FHmDIEY0YyemcgnXft/ktSPPMYNzEXXcmpoDQ
TSrDNLKFH9L8Ia38jzJtzr0fTIcw6W8HMiSPntGwP0ni9FB0s7L3jlDcD/YhV/jwpbK3mvTdVahV
xxwL5dC4W4J2uLPZ6XZa8u5NVJqIN9mEOLDtyJUPRl0mzJvT7f+qbbaZTuzE+9KrqosJufc5EaV6
Kkv8XX4UzZ2EVENvLZOEly79TdqEiulfbF6x2wmfCZp2jzHxfFssXM0v5jfz2Ovf05tvbTCHFiAN
TjRHaJY+jcUcjHqj0vVk7+WkEviWeurdlDjYQu5RlTp4jyCAN7p9/4tdzy9e9tOeR7Nj0xjJ4t73
ZQ6D02JlMmISWA3Xvf75K/1Nk/P7D+h8Gk+1BgrZuILdGgT9K+7aLfEXIGQngqTDX30q48et3HwQ
QYmB4nG+lrQ59U8f69/fdUDy4TGZvzNOGu6RXLLwuZm/USbECo5b72+i+fvGtJLuyY3iJhj92tjG
852h9yKbfu/A/qNBwf9gTn4O36q8zj+az4Py7+fk/y9N0yXf938/Rli+pK/51x9TSud/8S9ev/Mb
I2MhLED16rsJuqGL32jgu8RpWI5jUOv+HKAzYbAVYhqQxQ60fouj6h8hpdD6DVM5qP50ev/SYTD8
LxHBH7169AdcZv89/5ve/bex6ncPLoifuZWuQIDaNuMM8al/rcr6WwZfu+PhAR5TJgRkOWBYwgFD
AuOH6oKTFgFugYWz3U6BablJ8PDdxfq7N/HjwZvhNVMWBs8mM3xcP5b56U1kLnRN+OcMdYHZI4In
7VEDo4MwPRhh6UOu1tlXF90rN3SCvr/pkfR3mPyWVZOF92mMr+Xnbwki5o+lxXV0qVuMcFwUEHQF
rE9TDWX5A3CTGBZS4SQ6aGqXvTl8EzbFTVCmT0M/O50zKLI0vZj+wit38UzBSGWQK0UFGBsEdrns
DOH0hFBqdbgce2DTL71FSpdl8A4WgA7ZX+N+dIqtgz4nWKIFnp4SNFCnSvjtW1+EFSZCiRIJnI+Z
kcbku+wjBQFSO6PJ6/JsevHQLbXGVE9jrblkP1XvEv74hwkXNlvMN5J1LdPe89dhwp5gpo30w3p0
Xc0+ZHEO3gfwXhntQqN0L3TVoT9TvWEAvYjdwT8afm+n29waOtwxBMNhEXCnvGPoqRXlIU6E8dVx
wd3Sfw8UH6niiLtGRpDW6yatzJLAtcLvF4EHMWfTDSoDU2vRGl5QQMoUuXHcf03KWWuOOeGLb+Zo
skQCp3FjBOlE1iUMKEiXFdvJ1EvzJ60g1m2laoU9yaonCiK/FCIvTekStLmI1ELzA96P5bed2hpt
kRLDlerFXjBAwEklBXZaB1HkC613JthRntWzBxQVPZ9h4MSWMTJhMsz+j20Xz/SwhqBcvU41cD32
zU1FBA/cyOIUEZVerGne0sZAAS/3nLim8qpGFxYulVdBiBdJLy7BkI/vXmiS6YmXV8d4H2JuQg+o
yZXnk4UHgyNPT/3oyy99NXXwlzpITFJW8Sp0M9QHHVKah7lHhPjB06LryevMN9Qo8mLUgKDQsOzT
exng413WimHT0rJ9PV6Ng6NdhEpHUTBE9Nv5YhBobrKk51gbGsReNgMJ4UIyUOPokKfJsfPSwaJ/
2pa4U9lLSmCLKQCKajCm17acIaVQCbSQRjEvOvdZWtxNTn9XNDYPg9I9HAx2N1Zb0QndXfV2nXFf
T1F2RzWDf6o8GgroBrBHLxtuPz9aa5ls5N1UJL44hWNGIEHFKgdVvrJHEF0dajla1VnP7IxIIxpR
WkFmXlQOnEjStILcSYcLD+YQMNtP7ID9feKOH/Q4pxP8phKXmIuBZ61DhcsR+zUd7VvwESYIsBzT
qkIR09HbHKtTM1q+dT3QPBoXcmAQszSK0a14v7lFoqNTwm8NHgqCDJ2of6eIQxQDib9uabK/YMq4
jVoxT5j2zI1esSZ1exP39bnPxVtDbJhdHVpPinOMWwxpCpkTLuJ/fxw+HGzSWEJ1KJIkAm6qWeEB
YX30ehQhFs9UGNsrkFZf9WJA+qsWPhdotMLD1NSbrHLOBb5Psg8ShBDDtdN0p8jBEeEZdzmEv5Ek
qwyYDO9j0UQy3jCgWRg5eaKVvimCIgQqeKer+qYl2yuH/TIw1T05w3TIi97mkcBuQ1SGTZJenxsf
TSiHJxeVrTD4BK4V7NB75m3NFwfxxTfIR+7wNaB+GYLoxKzzUDm4c0y4hjAULXnn+pyclYXpTYGm
UKBZ4syBHZY7XGW9hY0nFaDekbjNsjoanZ6srCoAvaDd6HlFElTpr5pJXeduX6+zkIzlLgUwGQ3D
c5XCQ43c4trIaV8Go/VYp/AQ9eQSBAd4n76Jtxg8IKjVhbfMs3g6ZlJeZuKJGKurIDR2ExjrKjb0
rxO7fGH4y5H27JLcvMNswMTkA0DlSMpLfYZYZiziPg0fDFXce4V1oepko01YTulQtatWFiXsy6mJ
MYozqyiCAVXqHJ1H3tiSBgrkwLq8RuF971XmtVVnB0SyL93QHPDWFx9gNOK1QTLDF08fOL1L0rlR
7YI864kmxoyTbE0rVevKN2/SFqGqadcLXI63tQ/rOfHcO20QNEfgI/twnW9hmy1ETsSD3q9HA+/a
hjbCUjeLDx+A9cqR4w380A0JULQhDIAlNLlgAxVmu1fDeFlrg4msKF21Sl3DL3nsI8BRM4GVsnIy
TfFg2OmtN1P7GNTTZoB119FtWxp13LxMU3hhF9GlkJm2CcY3t/pqkCZS1tVZkSfSZ8W4rT2Vn1zP
zDFsR7gWa1WXT1pvHKMcNw9dy50qvMtatLiwiX3rXscRU7pThebSrvV7LQ22dZddtDg+n3EQ0Fgo
dPOUtRNkOb2DS8KsR7ZngxGQn+CWzw1rWrALp+UNPXmjMk5mIGofO7/8oggWcNxrmtrOAvvWqTBJ
VsQnQ2MPgdYUrnO9OsSCPpEjv5j6cKpjyeEahBsm2gyr9wTlVGW0cEJkURpa5DJGfeT4lyPxrYdJ
qidjMMttiE8LEIkP918na2Kj0aS+1sOmem8KjvpohpvsFHn5BnV3sqSEbYfcufeANpzpBJ+EScCw
oxf3kGSnZYMje5rDr30chNsi7MItaLyVm0TDTSkxN/POtQp1VX2XFY2FYW1OnchdL7nTgPDAx3ia
NLXH+/mF4fi+6wCE+TZRmlZuYMisrHRheRZwfttuxfWg11cuSgcQorpWmDsKq4nXTtH0fFB2BNAg
JB5lioN1ZXTbUmTpogrVlhUFdoq/1yP0bL33MNo6pMWy3ploV46dVt+rHD9zShuyHrSWHRJiLEim
VxVZtgzkpqPGX1sheA78vfQRQtZ73R7Okafn8TGdU9NLYd0ZTpTQdg4PfiUlajkn/Aoi+NhWOSo9
7BX6NLfIpOuvQDvkTizDZRE46RaQTwBKCpA4qQyZOIsxZU0iDqZbQr/s16VPQKKsbeOND3hpV2m6
VaaYWMute4K4UX0F7kepVbSUCPElbxhYFeE2W5At4Rae4HEsyIuNaqhntnbJdsx5FPH4LvrqWJXQ
KbNOO3u+414NeTvsMFScKL/ZVWgV5ZtyyUQYEu8SwBa41SrbOJazdOvqAbnGZgrQio2+gjbtUxvY
h4IYancsXtWyUxbJqR6ikhFmm5V91HWyok+oy+5kwDbmSQYzkZvs0lDsx/jx2uIuzPq9EdkLGWcs
LGJ8ibQ8vrL89AqvdiRWVdFzr1lQtSP96widX/pv0GJOThSs+7Q92Hn1kLF8LU3Z7bDPfB2tdNw2
hsSMZvo89BMYNOOyqFTwlAHJq3R2M04BGUcvhLZMR2SaaeC/tICZKPvWXm+skfiICbtP7B5H3V+D
Ul1NfRrfO4Fr3Y4wrNiG5nXxkAwl1BlRDpBoodpF71qd012PtMSLNk0aRtd9NQbFkkAfhm+pHzWs
0bFpbmVN32uR5CUsT6tznBG4qFbe2XnqfomcAXFTHvv1ctRr97Jqeu0jKsFk7vSaJ57UBLTurdn2
DKGERs5oVkOr3KfsGNn2YJostrHuhOy3gJFge8rr6cnNivTJtQeOAabWf/GFC/qOJJVXu9GT9yyZ
hvuSJEwOIPiOCGhMppPZmym5MGMl0U+YjpyVGkULcilCp2p2pGlxLd0gXqnGkS++0ti5w9RgNm5P
trknxQA2fjjVMLTCmJ78djT7AmieYroriZfB4d70KCa1qgnWDpe2OGdOlvC8OMEciVHN6Je2qMvb
OG1IE3Nk1vmb0hvKF/ha+huuK0Qx4DLCR8OX+KZtt1IxZ41U35NDG1+OnaouI1WRu9IaSaJdpIoY
jg0aCFdsp7YZbotCV/ddAwZ5GXo6vC3fjMUReHU8LHBFwA/vMP1ADZ6gN8zTYtByUC6HZew3iF8d
tBIMZmJfd6AduXRyB91trhQpluySNeGLZR1rLsmh3sAWitYVkwpPlfjg9ZGawRYpW1mWxn2Xk1PZ
HhozmB5l7gHyI9xWezeAu1nLOAva6zHCV76q2QTSlSdPBYQKtixIgcUwJMsp0lo6f8Gg3YLbefUC
Mz3puQLo1sv94KaavS4crb0iqjz4ypOOJNhkH+AtU730IedXbvTaptRFlLV2v21GP32fXAwmC6cf
2vaCM4lNpSKLzlvjBIqBHRl9LFYyxmm7KwmCo4sNeyta1nUcFYi65Hhhtji5Vn3Wj5xP40oaiDTy
6rVUFnOCuBoj7bKITBiewiNP1ig7sLxZCvYYN1CNp8+02yJYwN5W6c4zbO9L2msKn3FPIjexGqjw
Y8kWe9mHEzM6cIbhaxyEIly5uYfOIclikwD6XnJoyMnDfOqx4eGuiVRurWPRdmdETVm2CvwAHRDW
nVTb1J4BY9mM2nZ6IlfdurWJj9OJW/E5j5SdyYRHBW7a7DS0IeUqZbt0p4dFcFsSd/SaDlCPAug+
xCh3WM72vjlnDPRVW76XoQtjQKtT77kyO8YTIwrCD1C8aNGtMO+eAaAU9sqBbvyFChU1a53jjQIU
p0vWMog01GLLLd+6JPfefZRPTCHNnrpH+hXg7RJxfbaqtIoEm06UkLbT3kf05Adh+eKPMbQIbB46
OpRSscL6sZVd2X7EIXjCM7nQ2im8rtyumTOtemAcaNbqbjk2dvlgRXbVb1zAWC9+ZcVqSdNfHa1g
GoclPFi0he1k6194/Sli3whk4xfNkk8aSFokkvBIV9i2gUDSdufe6XeqTFNoOuO+FppLIrx9DvcZ
WItBWsNY+auf92V+7IzC+phfCt2XbZBWiYR2dkV891JAQlwQvna9i/gR3JxNvHQE4+1/+iqWQdqV
Q1PKEXSzP70KjitDIJFEV1OZ2oZFlPEQMM9fvMr8W75vvYErprXE7pHO1+wkmS/rd59FM2OrqFzG
W3N3bFGrFmAe4I32agLncR9yfLgjqG64/MefzZyly7ymUOzIZ13xd6+asFlIG+aju8nmWKdDfIVD
FmVzc/PPBujf9PT++kVZWCixdFg0N03H/NTChrei2iHWs10YMAdwRDYTJ4f49PNX+ZtLKL81yl1p
OxZpqD9+GAZ5AYAUJmKtG/SbDE3fne0Z3X5EAnlVeYGxAPEdH37+on+93S38KSgsbNJFdZyiP76o
glfNwgqKQ2iQUCq2zugjJRKwXjbrn7/Up7EKtzvqPzIOFIIOvNn2p89nRcg3Cn0+CyVa/m7HEf0n
KWusCbVU2nVnt7gTzCyoNzAl3OGfP2yWtGjLOraLnuSbGvu7W8UI267RWBp3+pSEh0gN9ELCsf2F
7uqvdwqKeVd3TR5oKbkzf7yc5TTooixr+NpVZGwQo37xFRkHP7+Qf/MiNv/hOOMlCHr9dNf7nJPa
CG4s0IuMozut1Ee3jv75nUHVoC2PsFiCtPhsmm/qoRwds8L9bUu6HmljXbZphLu0DeNf6H1mi/+n
6jEb71wHUJuFr/7zJwrJVtKzMqiJTdGrflGGUIf0qCePzbWL5laToHWRiOb2fTCanNwGelFfzWiM
sLNw3iiXsYOy6xcl7a/3K98howwTvypHNePTdzlFTQNRK6x3LHmv7oh+s2OSabtvo+2/GyZn2VQr
f1FpZkvFX66EdLl3WFMsw3E+vahoU6OwgO3vCh7XjYRwfcal1x2E8ILDENXiuqrdeC3yRqHHB3Cl
imQ6FkEgLk0zcQ6u5AgQOmV/gciRjr1ImQ+zxeo3JZDmXzzRn+aI355oGzskYxc+N1KYH+92ED3h
aNU80bgju5Xt+dll2lc4ps3GK4jeloRY/fzW/2u5QtEohJgZEwASvg06vnuKLXY6Aud8t8uAjG6z
Mlcbw9IJcuOnf3+U/9F08H82+rss3rNbGhjvzfml+Dwk/L/QTWsrxZPGIvbnGjg7dv9w4s6W4P/z
n5d1U+Xdf9wGxNSC+/iP//3v//3dY/u9zejP3/fHiFDa+GV1ChPDOAlRmdvmd5ct+5DfGBviKfp9
Qmhy9//hNZLmb8D7CfM2jFn2x/3055CQv2JHoSuXdVFSIOQ/GhLiF/nxEVPUZjCIGG9YDmAUzSap
7zcNtoCIA0BjutdK41GO4gCn/BoO/FuSJukqsswjiKCNo8wjgGFnXSf5uxzHW8/NH1rTOhsp23Me
xBNtDaKabjzSKIAqcPjvt1YSPsT5hK6rGCJQetHO6iIgd3lL8w8lYqvGWxBvZDRkMDvsvVOOiNWs
Y+Z6dyMbF3Q1hOgo6NpEkhOzlOfvXcxwBXMKYsJG3REMekvVWYe2Bv2Mxkde0rNtcvsD4d9l25in
QTh7fMZ3uaMR5qAuPWSC+NN3ZZuwsdB21ZB+SdPolbNxRuzGHI7MkWiZxvl7JaAUFy0wg6ZHbEcm
N20iasmCZNNDTxwR6KbxOc/YPAZD/AV2LHK6CFeiP4avCPFuqablojKIkLFqc9V3XURfP39wez3g
97qXkj+tLUBzsWhuNJId4FZu+tR5qA1yeQNER4jXxEYizSfMhdlcVRMvIvtbsEHTAonRQY3eh+jz
m8TgqmhdglJJcW0x3KfrVMBacHPAkjAd2AwSWBDH+GDKRuu2XZReC4cWYcmYbhjLB/5tCurf2Y22
w6+lUZSwiHKR+WNXOuhEu3TtgSBYuuDGlqlbvpP0geBPKxP4GWmyIBudZG2fGWpS8U1MdfkQ+XSR
TW896tqlnejHhEYn8dbljdbraH6INXNhyi0MpK8LMCk3Rmszp2gvNOtO9uN7XbhXBLt9yYzY4HCb
vfuAjJF90nilveG5nJPR6qx0F/4c4yk0T0nUMZSDo17UkdoN0fioIhP+5PCMxPEK5xHLAOdYy9Q+
2qBmUjChr2MyUY9IlJNaC3ERqZ3UMtKNysRdWThqYerflIaG7UJ/7JLyITasveXkD+C8rr2phfiV
3Rg5M8E+Tx+8aUTxl/grovVuw4RYQB/LA3GFgBdGGi6TWamlDUR81QnrqZu5DsLzdnrM6wTyRIIL
Xu86w+8TVe+xwTdciaMWxNed8tYuCjKmkTuPb74tq/fOjXexa6zdKD0b4fwVeO41M06mj121dmpv
rbmdheyI9Cqn3BLbeQqavsPM4V2aEblbPGNftKjZ8vYWIAU/hFFvZ9gHh+AdHbolTcAvxGjMSVvM
UMWp7ZNrY6Tn0ffov7VW3ZW9fMML+NYoCxE9vQLeWm+5d7TaP2LwWU7i7OFVMlDsDQIwAkI86Nya
xnFkdEBjTx6Qzu/Q397U8XCrE55kReludLkrNBm8Blpxo4vhOe/djy7TLvuSyAMhjqitn6Pc3sfW
+Nxn6ftQiCOj91+dFT9vxH6vjeC7XYQUCDM+73lMqYcWHdz/Yu48luNWtnT9LneODngzuJPyRVMg
KUqiNEHIwpuEB56+P7C7z6ZwiEK0Im7EHe2QtKMS6VZmrvWb8WNmx/LOEwWOHVge2lm0Swv/R9eT
u7fMw+hld35dvUQpTJLOPLw5at55br1e9948Jl+/wkANeboBGaA5pgj+5pRPHdGhOVnKfAUV6ckJ
eFOgCiha0N5qcof584eoSL8iPHdb4M+SU2yCsfe7xjv79Uv+H9wBFm8K/x+e/xPTdPnoh3GXcWv9
9arLcf75f//P9L//98muoZ9hOlzAkPKyNH06v//rZLe0/zDQntFINegyz4WJbvI/LGL+CeaxAvIL
DD24IJ4z/w3/UYz/4Jo7nfuGzNtT1f9X6hnTuf3PqvkvdS8LlvL0XHqzWrjAI1+H64frKdGRVPYN
clk+dSeIA6I1j+vvrz+vvf80NHt3Ne0gA1sMhNtQOUgwewSqzhUd7w1z9JK1TTBhct7rzmzxI5BS
Y8hgF25hmQ9KnemupdkQMnNcthBwgsOCeKfA+m/L8wGxBcc1kuT3mxl/Zwcu9XD6pjdD6YNiMA00
udzCg0JQS+F938cIak9JCXnlKv8nJumfUZylAUYSiTGyTTqcPfk5UoLzYAcXuS0+4IxM4bGb5Jz3
qANc79Gf76p/tTZHH1JewgNbV2mtGbZyT2GtfYz6Q+p1t1FhwDm+v97OQq/kqf03IxekDcAZuTdc
fKC/yXqFsUu4VxByd5yXOik/mLX4aFsrnfrzNfRPp2Y3WGTZTUUYlu7K4Dq0DLyAFxkAlNUf1zsz
C8T/NDCtjze96XLTiaxW0t0BrPhnSa3zm8ppMTmqs69k8axDTgZk36k9flu2/zvNKvWU1NLXvgig
qeZmtDKqM2TfPx8yjcCbD0kx6a68nukLWYKwbXf9jyo597H6MJbdVxEhc2I0lK6ttYfm0nqZBxMI
Z3avJKprDOaPQEmQJJHOcA+wFEt2de9w6HfH66O8NIuzcJI3I/dmXB3dXAIQZ3kBcHlFkk+Uy9bo
gEu9mcUS8kSJr9eR6jpQNfP+S453iElJNIt3enYZvZ9/15NZ2KiVkkSGl6luZgTbAR2+3Wh090Wn
qitB8TUd+U5QlGdBg+siSDmj0xAeN/YNAmVJf4ibXwNeiJb/FIn8gFbRTirOQX5vqPs8upGrjWqi
55puKixfJl0T85zVjwWk9zS6SUA1WMlvDRE+u7whCvCvZdSdpv+J4nnCGot+1RYlJtg71Vroe3/G
kaH6czXHLYRzr1VsN06BUbQZMjpNhPG9pxen6zMxLdN/Hyd0nf5soYa6jJam4z/IGTbb6K5b2F/W
w0rcef944H74569zWfPKvpb8B48HEzWvRttZJfA8Z8jafV2sSHG8v2j/Xa1Txbk7qgvbDZkKJ+YR
OnT9MRENGPHh0MnVuSr214fr/aiN/OKfHTI00bZWWwYPaQDeyiyA4SXy58AY7+xuROVGdiGIsILW
FsBMaeN/4hmJsz8blLCFNawy8R8yW3r0FPAmkAlBhMB5ajDxqrFjNNFjjlX7K8/hEGUgX9sboyJO
aibdln4B8E20pP+8L6YDtlRCE3ID3uSXbcdIJlGPxJbmnBYGguhU+c8o67WY/xSqsbIEXl8C762w
WdQytMSUaw0dQCnuscOGoyABGJYCyzppdvYxqXEVBC7iTbr9B29UvLsxeolaGct2+0VCd6LW8Fou
Oojz1+dw4YzQzFn0qeJSC7HO8C4myunFB9nGHdR74A8+eJw2ug+BZ2TN+XprC1vg34oYzaTeWjXS
RSlwUQ5zccywJ9zYBUT7z9ebWIoSs6DNYauoJBG8iyrrP5vBxicXdcxcwAe53sBSkJgNGB6wmFAa
aQxK0IFo49XP6JCuBKCF8XFmgdqOm77XoC+6IGH7+1EV0r6lxPA4yuZzOubBSjNTxHlnFdrzSKoL
0x9NJXH12r9Reqqn7WNnfg5iH2LcWmFuYZzsWTAN2gb1+g7bQ8lLKmynQLT5iryykJZ+fBZLwa31
upJiiEp1DvQMPh3bTl357YUIOq9h45CU9XIeRa7cVcMNdnAA+SRbh2LH1rC4jBph54IN7rbXF9TC
pM+LvyWO4lixKUglkPVpwQU1MfJMaImHK9XKpQZmYdMZhFeQ041cHL4QkoN+ncXdS9kRIaX6+Xon
lGn5v7emZpGtGJNY+LYeukpU6+eIFPezkYj8O0g6f2/hZDfgP+IF2No5OhmQ3lVC6Xi97aUJm215
21crVDvNkPs28j+IEHQwknsV1VQx0bJ2SrWy9Zcamm39WAhZyH0du3Cbd3BB7gMp3QvI3urZqg9F
qa7UtJdW9ywMSPi+YbjdgIvyC1SHakavrY3+9FfDNVcHkI0R31JviF216VQ0Ix35tlHhw+Z5mO1w
++uPONeip6il3kp/ZsqO/zq4rWlA3zxEOIvNoum93M2y6KEcVUxyT8jVKp7znPFU2HulcaM3EGb9
OsEj0NhF0l2R32MKdqOPVr2y0RaOhnl1ULZgsgqs/NxaHVHWIo2OpbFW3JnOSuRYmDdr2oBvupmh
EKeOYPVcNRIAlSSjGT6XXiFW1vnS98/uW7I/OE6KMjNaw+axkdXvvRH87CVld31dLH399Pdvvl4y
C+ws8EZ3eXzfsWcw5Pm7AGTNYkNsl5FcDmriQqPBDrGToR4Hk7tyt+uE/fv650+H1zsBaJ72VAS5
bUc3E1CY1DQwCr0JsgwpUxjGAPGPjRLtZeFpm8LRVgZsIRxYs3CgUH8xfdJnePZUl1h2saxFlVHs
xyaews9q2FmamFk48GDJSJJt0Y6ErpkNAyX39WolSfCqzffOuM2lboTWUS1L08KtqZhnMAWKalfk
FHNg2py7Apu55r7Vh69Z+sVpbihfnHJo933/C1UmjOhQx8S90/NQubyX0+aSo1mP/1D0UbHOin6j
FcOmN587fPQaIJ96q6FNdkizjwRMLMxu+U9JQl7gG5yVcDaeTevpb0/yORUZoJxiSGlfuEgYcWMO
8hF33qT80naYd8DmgjevYlOFqiucs+urcPE+PbuZIJHu4HmW2dw/Ic0k6iP0votjBI9A9+/w47tp
rUJDM9+5Yxyut7kQF6bi79uN61AP8cVQ0ST+wa/yaWO4kcL/HeDuX8HbnIUdM9eVzhe6fRkBW24r
XpMj5IG/Ha9Z1IliNPv8lDHi9tOoL+EICLbexv2zrBxz5YMVawejX1nri5MzC0RpW/H4qCznoovh
o8fFV0IoUSinqNGPhtE/lhNnBHHcwWAL/93kqH9OjglFP4aI6FyossK3anQEGoa+wRq8HVfmf5rn
d3awMUXEN4HbcFBcb7NaumAP+RORwMPY9Q9ZVW1BEqycbAtLzJgd4HJktkEeyNIlkAwNxQwLdf6w
xJ9mDWi21MBs20g21NimHEF+Q2+TTTzbcogb+EDt/2oajNke0TMPioSmMUYk2XLGBm39jdc/Xf/1
dz1SoC8bsz2C/FVPkVqVLn6TQh78oCYkyqyD7Dz1HUSMZwx0ovRsYKUYawhFoneZ/VSNc9mvzM/C
UWTMdhHSf6FZxvjGVuGIHAeO0KO8i3Cl0jv/C9X+UxU/Xu/q0mKbbSEA8rg2yQwk1EIoU1OHKK53
sEZWLotLK2G2YeJUE6IJOwkxtP5kGtJOmN+kYeXrF47SOZW7izu/Kb0W1agoN6Ads0dsRFuuD820
Vt/bh7NzGs5BPeQO+xBzRTduYdn4oxtDcN5MY2VUysp1amGy5zCupIfn21XsFfLGT2Mz3kDuO4vM
f6ir7lgYeOI01pfrXZpCyDtd0mf73sTnMjblnnUlLJRZP9SY1mfbskMzCJPzdKTuvjY1S8EZoNIf
YQwSuVoZDhPPSYCr2JYtgm4JiOStalw4CmJHPbJnrndsYRnrs3iggqdv8QKXLsLO96gLn03OTGCJ
hxQ34etNLCyHqRD8Niy3SuMY6NtIFw3btj5rdqmFwGx9yJtzgQ/m9UaW3t1z8WdFbrC4xJP+0vvi
fsrZlfU9LRBiItxKdfOTCQsQYRFkbFeGbnGiZiGgbZ3Qz3EVu3BjDDztUFlYCzRnSYZ40X3C1pcn
60Gy17q4EBAoc/8xjmZTKWZm01yFsYjfPCv1pwpZiOvjt/Tjszt8axvlMHqEM7XWH9vS3NUqtkbO
7vqvz4Cp/7o7TUogb9dA2edqOhhW5Qaa9VOL2wt6m4jm2t2XJDjETva9zZR64zmpm6C572AmvJEn
XwMR3HrUPXtY0X7AvYHLAvCXtTrHK8L/nW09h+TDugWeVLS1S80ajHX+Mcrjk9wp59FT7hSssjZa
pW+jZir8hN650HkWdOUJviqc/bg5SUWwz4HcIzsZbj0v32l2TOKfBReYEiSypvpceMEKXWHCR7wX
hF7//s39BhZ/A6ZM1O5YF3sLETHYMjVCU9Y5NbIPRhCeW8TwMak4TeoPo6LtoMGedDl6ySwS/NrT
QMar/WlbGsrJ3wKrfBY1ynBIN6hJvO/xD8ogDheQttRYOg8anHo7u3PkFmEA9ZNJvSQwobLaYO3R
HXA2GFYWoNyqh67w1orSr0P/3pTMoh+ay4YHqrR00Ri4BKAAN1jM79XYRiU7kV1ZUlBLwObBiNzU
8b5XifIYNdnJzpwfGEltury7DErF5bm/zbT+2CtTOa5zmxY16cA3I/J+oLZycYpwVSh7+dIMTrup
a/NDqyb6wRts16jQxtXR245yGedcA1vHIaZGrGA/m/smYmgSqDEJccmVzfdqlfJep2dROPDbSrJk
gfaz7H/HcglKfohAlvDGS1kn7lAiBRvpJbVyToEs0z9imf6zLyT0twN4wLJfVMidoaTRRcgLl6fY
qJ6tVka4eXBAeWpgnIfbOIqe0iBrN4EkPw5CP5RC33i1uaJ7tXBEarMwr0WmOQZyL9wu1bEuzX/H
LaAqI3iI+ZIdbM59nZjPbf9yPaQsbYbZTU/4eucgvo6anl4QEtRjnrUvSqN9bGR0O4Jk3DtBvv+7
tmaB3iiQTQCVXLiB439XLPKCWEFJgNcqBKl1g/pr/vF6SwvH8Vz2h4y6MrahVbhxrD/4WfLopPYl
88E7Dkm3MlEL57E2C/VVWVcOup6lG1jmLd65v2yIdGlfHW00GrtujbCz1JVZyHdqn+ypMpZuPOaf
wshIDoM1PlkezGE/9bOVp+xCZ9RpNb6JiaGNFKZUSrxn6uYytAMmuxFJYvt2NIyXTCp/XJ+X1997
Z4fOTY6syJAQLfEm5ZjPffaI7eNpQLHV6vtdan5vzM9C+UAio44fKRmOAFXNVHyt03ynwvVq9A8G
coh6+01DuK9WUDbQTzEl76p3vphDsLEK72vNqR4rU2xdu6AsnOnIYv0xNhj2GsRS33cxiH8wERFn
sXry06hE41+O/ixuSci2Gl3NEs2z6GjVKcLi4b5qlDtMGrsdsIrro7+AJMJX4s+e1NBlQ0SLnIvX
Jpc6kna2URwlTTlIcb2D7vwgeeOuQQ2FV5jzEZWh50iyPrTlWjZrIdios2DTi8aiECk5F1yrDl3Z
P0VdehRRvFXU6nGIAfUMwfNKX5famgcbIQJTwYLORc/AcZJtqVaHUPlafUHCB0cRh+Uyqrh9HNBl
30rYLfbSS1hrWy/rdmoWH4u15bM46rMLZ2hForM9kblF6N/HJrIc+D4/C9V3KYYf/LjdduIg6ugr
6CncH5/RCf45BHZzWRmJhQiizgJVkVs99TpRuKZcPKhy/NzW7bOUOvINMiQR3PHqpkcAOW5IJHYQ
hYVZHAHXk1aF/bwr0P7ASiMMwKk3/bByVC990yyqoSfea5iuF1wSeLsogRJsFXSO9pWffYPSt0bS
Wxp7ZRbXWOfjILcDR05Wfs+ywDxTzEOcoAqdnd3L+6roviNx8NKmUKNFVh8swXYrvXjrq/XK7p7h
uf91a3+9zb8Jrgn2d92IEJrLoF5ytVFxsg29z5hzq5SNams3JNqHRuueM7N7aIvhOSns+JdRpmLl
OJzJP/7zBbMQlhaxRIXeKFwPjiditAi47YQlPUgIqN9pmYUeVh4BtynuPa39mIbdraIIcy9DGtjB
2sfDKpN50F5fkAtnzWvS681wWI2pIBCEcbQZUMvNW+llAGhngExALUsd9pQMVwEyU2R557x5rSC+
aSsd07SqrQGTau1pxHylCGIXiEWMDgEaH1j3Rk+BuGgSc25DBbGjfaMUn5pkJQotLPM5Ghr3DlVo
Sq+6wlLvQS/dZaL86jvNFrex64O5cDi9Lvw3HcTdtS2EOqouQkA/cIa9C9v+0ovD9V9fepu/Luk3
Pz8qXTB0Mha6NRcCwM6BtwuQCzlIlGOE3VYbrQ9v004HEYY+d1b54UpmbeEa/JqfeNOwHhexFtay
4nrx+NyI+uQjP7T1Uv9p8K0bfYB9lSO6H+ZltL/e16W5moUkrVUKCfIV8Mw+2AUoZ04X7acwUnLg
3vJ/y50uymMuLP45BFo29KhDVU91UaC+zUNjPxT9c2WTRE4mGszaxC10Zo6Axni5LaiO9q7W9zfC
k3/bnX/xlOB31ztrhpFLUUWeRZUikMbQk/zeTZXhOR/aF9kqPoVWcLLVHyid34/eYy0pNwO0qKJ4
8pJvwu+/8Qb2V9b+0lhOnX+zRpQyigN/RMeAG9qn2kzibRynB+E4e2BoT6tv6aVmZremVAqE3ynV
6IZW/qi29UODeTemTZ9rPYbJt9KZpRmb3Y2w1B50UcmjK8vlofa1CGIar7I6Q4xo5SBauBJNzqlv
x8sgzZ76hWy4aqw9E9r3RXsLrx39q/4TSIA9VLO/2kqy+mdDWgchwnYqyy2jssMu2kP8v8mMG0jP
FYos+cqQLU3M7GKjdYGHi7ZuunbBmTpUjthwnIY7MEJfqha/LgMCw/UeLeVF55jnTMPL3rMqE041
dLLM+gqiZhvWI0w9lD+ztg9RRkJCvUX7yh7Jq6grz0x1GrR/P8LUOU65bQ3dyX1hulKgQ6I0BjRD
2c3fG7stjl7b3TQlOT/T00sybJGFLF6ew5Z1vK96gjxMi0DQri+7GPcy68eYI3grzORLLmkNwu8Y
hDkhuv5O0zqo+cfDGtj9/eWMZMFsCXiiDbyht12zM/YGrqZFlT4Fqf9Mcvf6lLw+5t8bmFnANiW7
8JBEsF3VxhPDDwvS4ii2boVffzALqIxCt7almeAiETp47YSWrH3g9LppR/F7jHztKHpj/DholQqY
AEH4qmGZ9jGOtIUjbaI2M28cf5J3V5DpRYgnfvSr6jseFFA8ivypycOzPXFS0eAvyJPjxRdFpmfc
GGL4fr2PC1dHtLv/HMbGlw0rqxjGTm9fOsVrdw2mpLHcqHu7PqR6U26wHXpqLHHpLAAR9oCcpN+x
za5/wPtbDEGZP9u3xjZJhtSHgdFKrhMmRwzsP4SZ/EkfeDH12do1ZmF/oXv4Z0MBGhLdCB3dNdP4
k2QkFVlDJzwGvRIdegvFODUek32mITBZ6PmjgB69TwtvLcuyACmDM/dn+1rtYJwWF5arolW4CQPj
trPlDeq2OJIXB8SqfmpKa5/T8JcUITYBjVk+IcWBWxiWZKI29nqf/Lo+5ovfMjtwPD3M0BQdLHds
gZjXk/GvrR2E5de3kZWcvND5lqhMfGlvTScgtTog+ip2KOh+t4Aq79GPz1dqgwsPKHWOkUe7OBGl
UCzXQL0VRcASR9v60GG6ElVHKmsUUvZ2ijKsimR2hvvxy/VBmPr63uaenVWpitG1qnGE2LG4EWr+
FeH9E44P13/99e373s9PwfbN1cFrbNWufcNyRah/r71HmSyBlNj3UT7eWVn9ghzvvRp0EOhLcesh
Pie9OJhJ+LIybvq2/oGCGtnuLhff7ADPXPAS9ilwurOVrUGS3z+s1TmOSjUh2nrO2LrIcm+kbHh0
/PSgt90XOx9PpoUMcxl9vD4aC7H63/DboWmWhhYRqx3Y0FH5LSomR4DkG1qCK3FkoXKF+PmfA64N
ZaonfmpDpPTc1LdIMko3RQbsKwuCiRKPMTFmk45yVIYSb5n8q9ONJ4BdWn8GWq7svGrC3udfFAUb
nuv9XiiSqPYs6MQBOgjZqNluGyfWl3gwlM1QFwdjYMcV0D52Pmj5Q50Z+WOoIWOAm+pTX4+Y9KAW
7GZj/ROr1G0hq2TqTbO767s02aZaYW5yrfgaKMV4lIeBgnNSnUNN+uY31jay6xtAfspe9xAcDrrf
ukJRCfdJjG66r61hvqBwc2uQ4JRFV6LODaaoN+yvmSGd+iLKflzv+9Kcz+Jd5Dd6XBqe6Wpe+4T6
JnEGc8cgbKjZrSAvXpMs72yyORI9Q7rOahXaMKjveb6PX6yylZUXu70VgXEsg2rn9U66rRCPDnHZ
wWC1qE64/qi+sRWVditCPK4sUGIqsuIrk268H1gmZ4S3Ox/KcmsI1GHdvJxkG1GTkMP41mqTv7pk
Y6D85+9j86cHUZ87biuXJyePTkmkPkmfWlTj5QHB5Z/X5+/99/F/6aq8CWBJlqXZMNIMwF0gQqZ8
9OovHlCzOj5hP3en9+1j0az0aSENoNqz21zbaQlmq4JBY5WXNnYFIrvhHLBTt7S1Y9zVpO+SOwT8
Vi53CwgoKO5/DqOSVUYcJCVm7k4YH4WejzvLwjkyBRiQfoi0b0b3tTbzYONZyBcjl5Fs8IX53U0o
hSrEqMp4agd/TVhv6bz4N5A7QpF4Xck2CTT5V5mLDIEL5ezJdyFoVtHrm077odSI3sLvOHMOtsFz
Z79oQ/hD8zr91FjVg199GDX9achCHIaSM1XWtcf+0oVhjkTvCqXVe8siuCLjkqAPcVIy53YsrOdY
PWsxLmOJsm0ifJelj3KBm7SF+WqfoxeOOYNTGdmv64tSnWbnnR0/R6zLgY6Pdi5ZribCZu+k5k+M
FS9BgeD/OCok1bP4Z1KONxhpe5s0qOobRDnxVu2Hm0DBGDVS4vG+0v1fpW191Mw82tY14nPB2DgH
yx/LtfW8EP2sKTi82T1VYscJ9ilUBpBGrbTqLrXth4zqcBq0HwpL++R3t/1PKxy2vfehw3+yFnia
ooifywNXUZ+XwvURW7r3WrNwhKapYkYFkihV2icPZmdqF0UG7RcOSXNvIHkCIdHO7Cddq7ydhmPy
EUGI4gv1v3El07Y0FrOA5UMfTDU1qlA2UFH6EZ9E5D90QXM0G7HyjFkIVnMsfYNNhwAWULmjrT6k
o7YfMhXz8arbNvjYgkfwSHbYD0Iz1yhpC1F+jqWvS7XTRZRWrozVCd7NWGdGH4M1BtRSdLJm0anL
6kjO0rJy+9H/IJX+Vsbe1A8+F6BB9ewQp19KUvmTa10X3TuIqDtmsvOs7uhI1r7mSbmyehb22xyR
nlcIbwfI7LgyIlJ+6AR3o4KzQ2j6x86QHqoUNFoot/VmyEnaGqLqHq63vPAunOuYZorZIY3hRa6Z
tfVJ9pJbMSGRnfZDTWXtNIZrtjlLQz1Ho+fULGMlonqm+UAucu0hrXroGOkpILmDA8q+QbW/KLCB
aTJXzvTbfJQhm4YPI9Ce3RCpR7y2P1/v9cKqmkPXNd0AV2COfIsnHkLQ8WUnXwBPruzEpThuzoIB
djCG6Q0S/bB6tzawq9V2kXqauBTRvZ8Mbtl5+zIeeAKPt7XhPTWczOTAIyCa8drbaOnJZ84CQua3
as9DO3f7JjuXRbEFSnlM/L2Omn8aVvvCTiieAJdpzE9Zp/7OFIT1gXFfH+OlW6M5e5qJ1pNMIRDw
zvvojIQ3L3/n5NQHWlFx4kTdBfRj6iLyv/FU6VzE7XPWZO3OM8wbCRk1T2h7vXwIAvOkWflh5auW
dtrsBpSTAxrKKaGexPpGDuRvJkutSmo4r+WNI9r7VovvYuvbKtZvaYfNQoyiIPShDmJga4u9nyBv
3iZ3SEkegzF+WU0JLwT/OdYf+x2nxeuwcyO9eagdUIFR+4T631df9k/Xh25h08yx/tR5I/QNcVIf
TfsOdds7LFZP1aivrJelHszecLoeprEy5NbFxHomLIN7UL871KIvo/XpegeWWpj+/s1loWgqkoYq
T9Y4RfE68QccFovm5MGlHMRKnmVpkKa/f9NGikdukOV1CKcWWTNIKmBf7m15PF/vwtLzew7ot/CG
lrQwh9Ma/0bq/KZDUy+DUuiVD9lLL/aJWp1t9YuuOf5GV/3jMBhfrHFfKOK5TKRnPS1/jPJKRnth
ZRuz+NKYNarAjvDdUi+fnB7DUD882UX9LGGqiUfCmo7aQgbFmAWSSivg32AW445Oc2em5m+Evz+p
vv6xQ7mOpPl2dfYW7jdzGgAsRzXK8F4Ds+ftdak2NkokY+fgAVsy7rE2fqm87ibqzXhl0S8tl1lw
kCtFt9pq9F0RyHdsWzT3ej/A8MFZWfMLczTnBFjo9ZMEqZzJofsYAwxV7eYmwSTV9PGwLldWwoJ+
Bf7ify77ZKyDqrVbNmtS7UL4M5LId2XTnuuixtwCw2TxKLJfmB3cOv0vJxjv5b5Dfsj/DnVabELQ
kCsbZIrj77xc5myBFjWTtqhC+xIPw3PTORjpBDcCqcxE9u8DR91kERj0utolpYy/NdZ21xteWKRz
4oDkV2OSk+q+BOGRfAxeOONRi6O7IE33TiuzR3bXG1qo1qK3+udYU6p19LyXvEvfq0iM4mRk2xsj
QB+LbOdj25BAiKkW9VtpfG799pjh0CUNydoxsLSiZncbL6giCYcA7QJF72MYSlDcpS18hpMYh3Pg
rRw2S5cXfRZcVIhKEa8o9YIc99avtB81poOJo94kdbAzqh2+XVHgIxKn9PegQ8igmxoefPVfTucs
5hR6hh5CFZuXRjXAdJnapwIzuyN8sfDW1qZyDdAbHNB7tVxbudMAvrdy/+1mIitFF0T6pRbOIcJc
KpWD+9L+WI/21vgep2d9iPeaJW4yyAnbtEdLNEnPTez8vr6wliZ2FouaSo7YD3F36SrnhznK+D4F
v8sW57y0fg6Fpq50dFqn7/RzTjIYxxgHJtvvLnpn3yJC/qQa/U2ufLvei6WH+JwVIJwo01tf6S7G
IDuTDojRbIIIfrEx4AReFynl1TrB7NooEvWzcELtFvoXadwqro7Xv+FV9Pi9Lk5D/OYWECVtBSkf
HzNrrEECGsc6v08rfyp0gZP/5DmczlHm8L47JRrgFxPR+YNpOJtBebGG7/gJ7cvs6PXjsczuPCjK
WfshRjat03+MJVbYjQNZ9B6Cg8O/Dc5UEsUkS/8x/ceoHyz+lj/F/eF6f14Rsu/1Z3ZzSistiLo2
iFzDUx9bOdiS8D81ZnqIrKcMZTDkf3dBfLACaZe3ys7JlC1SYpmqYylTb4VXb9FH67F3U8IdCZuN
BaGmNy41unai/RThkTB98mpFeXENzEJkYRgo/Kty6BZGhn3lL4YProcVlXs+C9zamWrobRvK59W7
5dJrR5uFRYjy5MNam4vfQHLTwW/MPA1pt4UM37b9zgiw+yn6nQloNKy3RvyzHs743O6SBI1lce6V
F6Zaz9fK9q+lj/embB4/Y4Viq9VyUayyTSLOLDDNe+CZN/1BdGAEfmrhA+vSzj+3jdhg2LMxjIjC
ebCN8N4p1c+tNGLq6GzH9Efd4oMXfU6tYcf0b+LkN7V5LNcOqrAw2fuVxC0mOftQ5Mc6+pJZu0r9
7KhQ/NMvYfbBtqjFY0YuzqzvMZ0ubNzwdwoF2gC7+b42UT3Wto5NIiDZKql+RAxq63HL02KBQAzC
9PJusKCoGNsowahAHGpEJxEsubHqB3o2bQFbvfGk331LDiHcCzXYtXp3h4vQmW3QDOc48I41tlmx
dW/76bE8MBNKvSXNvB2h94X9QQFGurJfFh6Zc9qCk4aphHlw6OpBeWzKbQ9tscbePtGGnQ7eSMad
Mf+GKjfKBgcWypjUGw3sgar80L0HPjjRfuYYUWr+2nm2lH6ZsxyKIS+TrLDTB5RcQLVIv6mLfTcr
5xlnqxeq0Hhu6uoROO+DFzZuCHkXSfaTNqiHom42fpfvE8dauS4u3JW02UkjYq8mb6vWFynHKQrh
wDYen/w8cQ3ccJW425Z4Zl2fioWm5nyIQdh2jopSfTEC7ZdX50gZNrdB4jz2ZfkyVsbTKlJv4Vib
MyJAHcjJKDRaSuxTk4T3mjb+cgb5707nOXlBcIK1sqbUlw7vKuyHPiua9WnARNQZ7NvGa57+brxm
kd7ANLXos76+FLbGO6QCS2uktGEcIls9JKr+AFrw+Xpb02++E6LmLIZAs/W+dJL64mfZwUydlwQj
md7vwTUXawWChefAnKkQVnjDeZZTXZQ6ucmIa0JPLk6Bn5hQb1UTJVLTfFQR8huy0YWL+3c9mwVf
fHKaMfat6lJr+scmL89ywpkpio+iXksELHVsdkGNwsZEjcyuLqmUHkYt+aY6/q6MrZtGxc6t0Leh
XWJ92aFqhLa7iaHnys14Kbk5pyHEXVkWae4hbUOV99CEI34FRk9RPVK/DgFV8iSAGKiG9jPWY9Iu
7PRv3Ka9W1Xl5EDwFrtv3/w+1Iax8lZY2uOzcDKC6eza0KgupdXvRqXc2SIRW2rU95jUYivQVHsh
GSuxfeGWPCcioMatQ/Hos0uZCQRq9ND5iWR8cJfGnQqjMkrHk13pxpo21ULf5pQDxW7jKLXi/OIk
/U2FfRWc7fhnGeL3DfED41ReRbmUr1xclzo3u7c2ThM07ahmFxVTbbEz0J5E1q4xcArN4dhKCfFt
MxTKOK6E54Wg+Xpavbkoj3YlD5rQsktdBbdM1CXu8hPE4bW1urBLXtfwm9/XcX8nMEf5RQzArYZN
J05S9uKEp+ni3IuTptzbWj5dpq9v/IUE0pwn0DhpatSQPS+OknwrKuPUEWoMrnqKWt96UpxjIdpj
7WFph+sNLs3YLNJEdlCXKDvkF+oGIECnd0TRfHPGZtetqXQt3abn3AH4hBVwFiO7ZIGtI0GZmxu7
BlRnW3gvDvCgD2MVipOeyMZnVTTRUyKUn1ZspyuzuLQHpsl9M4laKionUPz0IjJtLw3jAYDnKUfy
QZPkjWWN56heoZQvnEivsIk3Lam9ryWSIdJLW8DS3JYoqwabpnYAmGQ45mFu3Cny1+szt/DcnxMI
lLHxKFx3OfeFNv8kFZ65aaV0DW28MGZz3oDtA4pTZebMKMXuPzm7jiZJdWb7i4gQwkhsoXxX097N
hhh3MQIEAuF+/Ts1b9PD1xQRs7oxd9EqCSmVmTrGBh7KIt0LNQAuNI1bGAAf7DWlpoUjPCcPuC2P
Ux5B+LoBOtc3+qbziyYfDg3EJdYuu4VdfvE++rwDjD4bFeq5KkTFxE+5bg2I4ILlVvbREDgjt4IO
6sZ+W9QQoeIAJL3lF7Bd0tx3k9jT5MNUpu9gyibi88quXPpNl/X4tFdgRtP2OTWrELIrR21b36vC
DSoBz3VZTJvV2ntpmFldWVkTF6ndq1A3qf5m9flrO9T5bytJxLTTtOgPqWyc8f36plw4AHNmARLi
yMhFpsE8Oui2gUjyhK/5RJyVL7m0Wejfiwb2mbZVn+oQoKraL20StBSobahMXv/9S9t+FiqmOmcV
1D414v233jFfM+8eF6gfTQ884UGZ0ZV7a2mdZilH5rK4p2XUhpF2yp/oFQbMJt0jXNY2aM4+X5/M
15eJOScMwIceos5qUqHn1TSorUxKmHm73ysc7C087tW+6eH+yhsQnKx8f33Qr78QfET+/kJ1Hnce
IVMbllN+ciaIkccuHO+aNP+4PsDXS2fOAeKjBdmTPu6rcHLjO9JxNOKc5gP6zK4fWStx/OvY+j8u
i5OOp8Sw4joUtTU88IhOwZhV8T8u0ezkJ1nb1SVN63BU5Axn4Ptsso5DU1srkWVphWZHXsOSEWQy
WoUJq/Y6jU/QBzu0dfvsrVEuFroBpjdLG5gztcBNG1UIKF4Fe7I4/cihPhOozkhuJhnjYdeL8lDC
jxqJZss0UMoaQnwkQQMIXOzKAVkGJkMOtNIKGlBagnd7fX98fYRNbxYiJjhkRmld1KExmDau4Dzb
cKP7D2udv3Z2on/HmYc3OLifrVlTfh1izTnFRepkhDXy1ISwotqURnpwShLQwbgTKjmthqalUWYh
w4FLGJBTognhbA6fctE/CzB9qCIATPfdhpCX6+u3sHvmIHBeOIXOpqIJmWWeU9QkXqf2KqtPAubB
14dYKAGB2P87SPCIdxZMteqwrGEcfRo8SfgHzMwLD/bE3Y09ZveuWzKAXtyxebHHLqc7g3GAPHro
AzhOJdCfLsGTVFEDvf1eNtb2+k+jS9O/LP+na1llHSd21KiwEkwzdJxrggf4NirfaW9z/VK4NQzP
fOBLWbmHWQjotn6sSPXaE0bVyWYS9NTUNJrqhP4pzANrS+nRbytcI1ZvWpDa9zIIl3PRGc9RLeI8
1Io8D40Ca6CPRlbcpEZr6X1XJhcyUzxQCP8BwLK29ksTvPz/TxPMOJIexac6jFoi3U1lFH3oxjAA
53kGdGHKv1eRhvt8AoGfkg89FNyHhuy8egSyxoAVfUm31sBC5Ge/Yvgc/lNPD97bf/+s2qCF5oIi
5OrU2ZiJzgJhI4NAo+DFFGUT4i5j+0THzcqXXlqHWZQkUppVI6w6hMf9xmEOquNyABaV+8KtV4W6
Fm6SOQqcumbpZKIFtTwSZy5CvBf9aq3S23oG0IBdMuhDZqegzsQ/GuMtIfg5MnlqnKbe06lbQ1Ev
4HHxdvH36iJhh3hHVBi3qsdjkgIaMPKohnd7eeaT+9tQzPVVKZD9Auu1kUnSBLDUEjCx9+QuSlv0
ks1Ydr4JjHOA18tik9LoVquWBzUKOJ/x5sf1A7j0WWYZmAvVE0EsJsLOSh+AZDxmhjn4LkCcF3PF
zfVBFt7AzTmqPIKgvCcGiJ8w23KD7IxnHeqliZ/UQDVIL8hZvq8dfoAe4h1LzDOTtQxM2Nz6nbVW
ei/MdA4l16gOY0OkCQh741vjZPu8bJ6GqjsCpXp9mgubb04aTFkLomDDYnTaqDxSIvOz2XlrqvUL
F9IcbB5VfVxWaZqHtbY3Qlp7uAHkPhGARvQgTPX2SqF7iQD/2+Y151hyBSomdDNiGabQGPAhKFYG
RqGOiSpWkvGl3TBHgVtJUVYeSWQ4TBrwXDQ9YQ6rWGBWe6TlH5VMYvDanC3nuvMz3T7Khv+2ZfvI
yvFjgBf2/vr3WmB5mnMQeAT1cpkJdGMgGHFscBf4VevthNi1bN/U6glFSO6noMjkPbCgLhydhHu4
PvbSKs8yuiYWgwWutAxFpHaqzH54NHru1wA+S3t9Fn/GWvRWFvdQPXHVrTKTcBDGOZfm41C5a/I2
l0Toq30yixwNMLEefLXhoJWoX5UQN6ryNv3lCpkoTEqTIG/R9eyVd1rtoi9UWHP4d2r0rtcO6Hfa
2oA4av4oxiBzXiWkY1KC7Al0GGmWKzfkwhrOiYAwiEXNnmNzkKTpfTdmB5nCIxhOvRu2ppOzsAvm
OPI4M6vKEWj7IAf5wZL4Jsn4dpUItjSDWW41kSLXfYNmtBUNuACzQ4V9JoSxKSH1+E/beI4SR//Z
TpOokCHcz37ZcZ/5kzSmDRynV87JQnkxh37bkvOGuzgnfQEvi74+tSLaq1buS8hY6XLarxZZC5tr
DgKfEulkIF/KsDDdvW1bpg/KGsQa83e3bDYK4J6+KW77tZVbCOdztHdcRUMP/VOJZNCFAqLaCEvD
KkjtJvK7G9TaKb2c+C9O6RzVDclyo6ZCy7DJ0wPRzmN2mdfz8Kvn7S/IeDwXVo6rFjTcjDm3jVJr
705L85uFhyTtJtdwsDN0w16JLPYNlL0KohuIGxo3PFnZgEul8dyLqu7bOtKikiFtUnj1ktABTyD2
nO1Qy9Pgxt+M3N4YWa18CKyjv29uYo/v66KwfDjz1B3an8MamnghAZijumsGz3E1VFVom8YJTdW9
UtMaqXMh3M7h3HEM3qh0VBV6kfACx5OBpevX0ZAXhw/xo029Ax4uXKCQ3HeL5iv46KW72pnFEAuu
kkYPifhQts57PR4dOH0PaiOLmwxsOjRpkc5pCpIYfRw9+BS7Gd/3F3WLtd7HQgCYK757A4MUg2I5
EnVoqPJM/zB4dheVzW+vtsI4mra29W+58Fz9Hb1br/c8PDiXKBgNOzoCXHM2Mmu7OpmFiDyHg49R
VVI4qGShTZTlN7G8gG3xskUJLP386yF5aYxZZjFNAOETmqD2IYnhl1Camyryngt6t9oWXgiVc4S3
lB0cctIBC+VNd9n0ljpBxJw9tn9gOPweb0/vOl3pDS48Z5lzkPdo09qLNAbjcYZ0cMLLxVgCzda8
wVJ2czllbU1PsCE/FYn5ZMo16vzSOs4aQLxWheCcoGbJ4p/cng4S3Bu31gfa85WaeCl4zeHesDMW
SddPgDjEkfgvKQZvT6x02sYFULQ5nL7NJvuReRHkLgY4t0etxS/asHdu9q3jFBjJgVGfRDE9J3Jc
S02XejJzdDhvqaBx6SLNirytLXW2g88zgF0KUrW0BYirAti0d49ts6dV9BJJfUplBVK3FmwDfxnb
KJ8dlji+tgfi92z4rdpfnBoIF0UaWJmF2iU94MlFePcF2BzX9/3CppwjyVUylSNUFpEpuOpoG+js
o4CGe0vAjPbD8qpTAanhca1KWtgdc/y4amMoxAKlFVZFVB5hXVkHzIvsW8nTs82mt+tzWsgP59hx
CDhj4ftIhojB0zlzSXa0eipPdpnrX9eHWKComHPleYlObYGWOx42ew30tgeF+dgnzNtoPMCr8qZS
2U0nSkAe3QOo+08WMQ5FtIv5c9F2gch23L5pufpY+TmXMPVFwjIHknckcswRYrJhNL60hXnWlrzt
Krgqt99Fk+w5pw/pNGwlGkeqmt5b1p0hhXd98IW7Zi5RzzKz1zJ28HKNBBM2EBeM76GwoxsPib8n
2xeAOVaQB4vLPsuPXGZ00HiRGEsaDbR1YyuYdAab0uQEwvMmkvYBjazUbxuIycOq5GOS010F5/XA
doQVNG27hzbueSTx0+Tob0jx1ro1C5nbXOweT6IuwDFtESrP8gez+xi96d4bUMzBKfNutcG+IG5g
zoHleVbGNGKiDMfR3JIy/XCceiuLcqMZOUduGxBbB2bbb+JpJVlcmNkca64TVlSkKsvQInRvMdL6
lcNOY613MSQV//WW/wMz/9TyhZ5hORaMFqE3ervE8zYOkiJ4sMOEdVopixbCzx+L6E9DpEzoEWIm
RegCtE0z6y2O2o2pVOxPa+oGdKF0mCuiN3iVoDSJy7CHv9tUBGUeWfexsPVvq5P1dojsHWl0GoBf
Ugd2o6JgNGEHCzPSnTIvHpj1lgCg6qfcuh9rNFd6NzfORU1ifNV9F5GN7NeY7kvrccnIP60HcOO6
4UOXhrVZPQ/QuUZ75SSk+Ofy0JqlVRbchDO8LRi3LRNw7btoN8MjyDQikMzrMfYFnaBUgEzYWind
FoLRHJQsRElL1x6M2xxA4IAW/L6j1eSjN7ztMujplvKkdbdyMhYumjncOC9ho2JLV4RFy/lGIZkC
zdmBwNbxemRdynT+B0NsTkOapKkISVbtmJdDQCSOd3EO0rz9QPo7o/ohi9deZecGK6ppg/bReAMC
0Vtrtj+tNn64/kMWJjoHGHOoEqtC8SxsEvNbb8Ay3QVN30qrtTpt4f76H1wxXBaEjGMBpXW+jyGg
qq208dEj21tKBG3HN90IvW37Wzc8ufW2pGxnVu3u+uz+4GS/uD3nsOPck0ld5xYKDJhFQLZtU3ph
CuFlnX4rYxP/BTcoi8iuLGDCA4rQWCc7p53gFqhfwMzSADD6VtuSI0irF3v5xLs4mlg+krVJP0eS
v1z/oQub+0+y/+m8GiQjWe/yPFRNGUjOwthDNem25sZm2bGVhl+s1UNLX/wSMj4N5SRJjSc17DyP
cNt3S/meV95RRysbaukam8Oi6QSSRmOWIsxb6PLBVK3LA8bZN9e0stdRJu25d7tn2LgTv2Jjuxm0
lW+vr+JC1JujpSE311d5PYowS6b7NMvZBknCaxS5TgCXunR/fZSFW/OP+8ynBawGcxwLu8coVoM+
Yh1HgfR4fqQjoJgFeEPVGjZtaaTLTfRpJItBa6ZjGlGoim5N4PdqlsNnMr9xhvzR6bLv1ye0UCnM
EdG9ieq4gCJ+2JB6a7CXCUYSo603MYQfYHf9khkX07WVDsrlBvrqRM7KyDwregpBMRE2A0u2XSN1
UGRQdbg+lQUmrznHN6uBN21HVRYOxeASwC0H7gZJTx+pOzCY/7rmAcQaHkzZSALRG1A+z9ObumVQ
HuM0de+5azUO3IrglzVOLZzQnaLeD1pHK4nugkmR+efcfPqoJYxhGBm8S43rcAir8W7Pim6XuDmk
dlmufVjReQEjzY92Iv2xHOvBN8QIAepxH5VAk8Qdyt8xdzcGnG7cKAEmF3pufW9DJ7LTzgP4SC7S
DhP+8BUr/43FTuYCjHh8LN0xw653qHeqmCrvoqi2wwquGdDNueVOXty07rjyHRdO8hw3Tuq2FYXb
ZiFYKWNgGaiwW6P7Di3CEUDdcuVyWoq6l3P3+VMUY+7xaMJmsd2fRTX2aEHtk1Zs7QJErary+9hY
BZ1cCpkvNv6fTODTYAK2LwWBOnRo5/sKBjcg6/8Cq/1cW/VNa5G76I2V96SR5yJZk1BZSlnn+PGu
w4uNU9Z5aNQ19UCnaM+uaQSG4fKdNMazdPS+cb1Ng7avdPhvq325qGo2J1P2oJwzd28w6+gVEfUV
g0tOksYWsKGQRhiFUrde6TxeP7cLke5Pu/XT4qSpFXlMZkXY8+4/V5H2Nu/T+6F3NxnMBy/MlzWi
+0L8+UPY/jTSWCnPIRE+g4ijdy/2zh6APMH1WSxcrXOkeQFQQw8Zx8vf7n7bJDkkijyB67C//ucX
tusccu2NtJZyQj92qGDoBy6qCX9XAmo8xAmlP2pjO3Xi/vpYC8s0B2DD1y8dLYGxbFZARwoYiFLZ
K/fNEv5qjrmGISKMi4euCKsW6M+x776hiQ9welrA8KW4K2tjB4NMGMN1vlE1e0nSYtPFNnjkjQ3m
JvtGZLzWTl2o6ubY7DJK9OgyUoRgeJbsu8hgCKngAARxp6a/QbNhV0PUCeTD/SDiM7GqlTxp6WNe
9tCnfdhPyTiUZY9+B6J4bhu38VQcS6kvpWMZsDoKBHu+/i3/VMFfhB5y+cifxipTJ7XayS5CTqfW
AvBRQlKiPDLJstfeTSGOp82tzG2MOSbiaE5j5hd986IcDUL2JJB4mH0VtAp2ZSwGeSHJz5ZUcE1m
/CHDPe7HJm9t3za6c2M6eVAnRrLF9rGg7a2t+n7yYuNViqzdNKgAIJU//BqSNj8LK4MUZTL8tMYa
Kg+wM9uQHD441+e9gGcgczFlxwHbwotbERoZe+hb62fJ1Vl1EZ69srCL4wNRnl+y6B1aqeGg6qd/
bHkQb/Z1O1tS2nDclrlONpUiJ0AatoYjIR2VrFxeSx2zOdi9JROEn21055JM/coY/08Rfi+b+Fl0
NuwMRYDCsaUV9N5G3+5P6mQ5+U1sqZfSw2rkw30Xld9Zk680C5eexuZq+3lBGSsVTnXhEr+xnuH0
eOM5YpOx79LiW7cEOOfhIrgERxk/EsDOV/mxX30XWXgQJJd799Mm92icFl1t4EBFw0fWIWCZ3nOP
GwSK2lBPyX1+6eC7YHWvApwWA9ksmYX6t2tp5PthXqf7Gm1irXe05DsPPNqW1DeTZx+snFQBmGIw
0rL3bVPu867fQA5wWyb1ykb/+vYkc6R96TqyG9sUU9fkvavFe+mYgJpMaWAaMM2Kbf1y/UR9fcFB
f+vvNTY8Ctpuhibt2CjjKU7sdJM0jsKDV/Xj+ghfJ35kDq8HuJUaZotNlLV017XGDzdrYP5Khp/Q
OPu3IS6dik8bZUzsHAxdW4ST9dOTkNW24g/o0byuHv6F5g6ZY8BrU9SsZo4IbZpuI+VCHn28bUXv
U5gyT/onjZFcqSO9Z1myrXrrrbH1rnTZkwmXSpNtr89z4aWQzIHhqLUznkGvBFji6kl3zc0AButQ
Tx8VRe+Vm7d0GHbEqJ9tT6ybbiztkdmZiIqGJbSjAg8WuggmAAy6IvtocraSmXx9cZI5QNzEXTk0
mmFWceG3/GebmmeAAf0mGbHW6bdVRvzS+s1h4sBf07auPGBBCW7lmB0rlx4gphPyHHYiDbduY57v
TcpOpvFrPZB9XSiQP5IYn/ZnTAF8Qh9ZQIC1+6g8h90iHy43ECJW2yLtmkenQd3opdD45nggNbV4
tm1vLYpfTsH/5gqEz9pDXR+rNFWNCIXL/Ya9XdoOrPc2tvcG/7Z9IYFpQlS5YQmufcsGwXAonF2z
JvSwEMrmOOy+myqaFmgPkMTZxrS5yZpia9D4vjDcDStX4tjXHQ/0uf4OAQwxIK1T9KimuNupSp5b
HFJeGY8OTHtsauCqat0b26nX7uqlbzqLOVnOda0vXY9iGIIeYu97q/iVqOmjE0kJxLf3yF15UFGl
sKVLiCwaaP1dDwNL52XWRFLQCYVICzq8qmYbt0luHaY3qYLgnnmHpu9mNewtLersAraA7TZy4CxD
IcaXuhnuZRyUA6SxPZ5hWqV5EtTcr56TpeFmcQbMSCOBqUsWUrMFYiySGCP3tjUU3FQFVzDRQh+x
74etUUcr22aht4lH37/3TVF7OXyvh0ta523imm6mtAZfQp4uOEVBpc9FvOd9dOzWnmAXoukcQ83t
ZiBadmifq/xios32EzO/uaAKXN8dC6s4R1G7YGP2tiZAxxSl2DUVRD5l9tsdIS1DYTeRE+m3Gcgx
6BCsVLFLYXUOqK4vEtLaswQybnE3OaLZ9jzbGM50vjwrV7Un8d1K+C/o78xqz4KvSpRdtsYXsW0O
tGa6AzQ8xsiKxYc01eUHHvFHNCFJu+EQh/Zjy819aG4on6pG+cyb6Mo6L+Q1c2h1X6bScDtkTm3l
/UaDcpva3ol73a9VENJCs4ewWYxxY+U4jpsAoKN7EaRVnx412zuwtJUE0iBa111QmJLt6cDukp75
MQRLtn05biGr/8DsVga16JxzO3QBXk1ZCdfiHYpQZUAaicfuw/Udt/j9ZwFJ2mOq7AxNKTOXuW8O
qCNLAx23JK+h+CGAyN1lzjGJ7XhXoZ7wM8ogqnJ98IXrZa7HbbXUyUY43OFdND1wz/3gwrhLS/fe
moYfq5IDS4d2FpqcsYcDlgV6hxcTdhd1Lr9vdJ7vVELX2okLE5mjsT3QkGsANcFxFCfXUsQfUyAg
YQTQgUcUwFTr/fqCLdwec0S2AmbVLmEVCPBDtK1ZBdUrde5a7wesa44uMpLVLsXCCZlLeePZyGlE
jUaIdNB/jFQQQ+3JFeP96gW1NJdZasOV9lwau8ZtSrsn2CYPIIkY56HYp1DsjZon6Eut7PGlkS4b
41MKx5u+NlgeGbe6cfRRFRAmS2KLbEjvOI8pjDLxngIYS1zFa7DQpf0wz2gm6HVX4xSHjrZ3urB/
KJP96pQpd3U2QkpzZTssfaRZjCliCxpXXZyGub1t5PhYNePoM7zk+t7aO//SELPwwE1VYRuIFIIM
zDe1ehhd/V8MWCBcUtce1pbGmKUq1ZAXbZ6CBwK217QBdohBb8j47TEFH+q8Z4frh2chDsyx2MDx
8J4ykoU5ALRmO+j9MLnOZiTJmrThUkYyh1jHqssqq0I7K4I2GwNQKi/KW9MRdyj6N1FffyTC2hJz
CFdP0cKk5sDrogZ7tqYN8q482bMq73xiun4hizV37qXyeY6xTsYK2GaJAiiT/XEqaheWTBfYonOK
JrJhwLMzhYnyMQAgbI9Fxk+Y6PcLoc1XUu2c2AAiZe3ha2GvzAHXSTVoJ4bnS8iTyJ/SDtqUcQyL
EOls9VrVszTGLF64JuyObbBpoIZlxGVA+UihYAZwxqZuL4+EtDYa9m9X4Bxzza2id1FLZpf54AEo
uTea4lzRfA9lPSilrUTApRnNAkWJlJLgps3CMm4QZ1vvsR7kuyXMG0gVXj9dCyFvjrouwfwfWkr/
P1CMyrgxXfu+yCDE6LnBagK+wF0lc7x1hwdrw0ucNJzsOrRT0y/hQN3hQTLl9T42j0Vp/Rqc7BCN
UHcUnTxOupWHxHa7baJuIBXpGt/GGEDwpAZZr3PvEllZK7Xd0lmcJRqsAp9tLBN8S7dXfg4ABCzF
PVQhen99jRcGmAOyx25MqoYABwUnNECWhxtToK4DcPj6n1+QSSZzaDVTZFKcoMUC66/0ZAKR45kQ
uG3UlsZix1nti6yOdqAObyrUVbAHh/iovFEDCVZ+wcJGncOkDWZnrM0qETLKBIw8it2Y8ZsSvVrH
bbZweXtrq8oLIPOd+J0p35SM/CqFelSDopP9NDr0ujlKs+s/ZymJn+OoOz5B1mIE5GNScueChR6P
7BQlDzSH0mS9dYZH5+wZ5sMw9P7A011Fix2VxcEQ3U1j01NhFT4Zud+VDxlK/h5NaWFUa82hy/34
RQE1x19TlTInU/h13IHblg3jgdQ9wvQpYEXYUAt9ThhKE0iml3i4tdZGvcSMr0ad5Ta6lwB6W1ke
UuDSKpgeqJsmEQ/2KIHIyxPYXgChDXmr1k9QWx6FaeG4sab4wcALP5TSdFewG0ulyxyMDSNINQgA
i8Jcwh/eq+45S6qgSN1Na7KDhvGug/pL5ARcewOmPDw6Xt8XS+dwlhSZNJddXUi0IvEgaWXdWUv6
PYPv5fU/v/B2Q+xZQkQ60QvHESIcY8SqxpD/URtKtbAbH/Ou3MZRjmLV20P39H3S9u8q/w0X1Bb2
hBS8/O3Kj1jaXbNo5lmw0bmY+YSxIyu/G7asiP6Dt+lJRvi27lQcaGufBwOwPVgb68JcO3UL7zhk
Dr1Ok75vc4aMY7Bfu/Z2rA+AQUCFMYcOpBnQtHmY4GN8wWNrI38jg7EZDPoTNq2vBc1frk9/oRMz
B2PHgwnBbMfLwhrKYE5v74zc2dCLl3TNH8ypPKBVEq5mHAuX5xyT3dsFjyeNrmAHk5UmkRRoL3JI
swHWK4ls8CwAvZzrE/tDF/ji/M7B2aQtHAtEL+RzLlhdWUyS7Ti2O4CpYbkmkuQ8uqrdFGm0Gexq
8KcxIq9So/MkIS5uCx3mvDqjPXPU9D/Lgei0jFyoKAsYoTLcRTcISi8xIBdPiQFOxsVpY7Cdu4KZ
Ww1B5xgSV8feEeSY50mx5d5FDgo4ugt3A3t+N9R49/YyKQ4wOc/9OJtu29I+tB0kFm1nONtq7RAv
LsTldH8qC5k1TV6uanT2vXLXTJ2+L22I7Qrozsgp+aVyIBxqmQceXhN7a1Kb2PGcTQ0sztvYuScr
fjWn5pgQ/ggq+bNu22I7wp/1NjY8ua3c/uA4rPUBdwz15T7g3uQjUd+6Qj9J3r971nhILffOnXpx
4MI6AwRwQ1CDHgSa7HZkwh+ABIlrPeByu0m0dneJ3X6Dabe1EsYWqFQwJP17BZK+G0cYGWdh6w2h
wTqIS5d15D5FsvDealkoP+7UcJZ6/Kimwrrt4Xn6M2eiiYIIpiZ8w9L+IcVRrQIxkfYAa1Nc1G1k
vMadKFAn5PA6iSx64mP9w4zMxxqaNz4ot+1vSeSTEMWwMpWlymuumA4YnJqyIU/DNuvuy2F3uZGB
ONh5rRlkHfsGGPHoJ2I4Qunx+kFaSFXmkHuqu7TQVYqc2kHwjwXggMkdGLub1aiwNMLsmtG9DVi6
RB0yZsXRGN0dA9YOZh0Hh61ZxiwFntlNg0pn0NwxUOrY1QkNMdjQTRtSQtCcx/AXIw/X12oJ+zEH
2Du5kRGXF2moJRTCoAy4TwcAcycOJYbRQ/C2z65zHgu4unrwzJTFCJQy+hjXh19oAM1h9RbO4JTA
RhBvzD1qkTHwYvs1ZdadXRWPMApYhdMuAF7JHF/PoKs9xNpLw8qb9sUIjCjhPnNl0D9YXvYOiCaF
KmcMuI9AuhDz5Dsyy1tP2Y0PvNUO2M036EivhPqFjzuH26N46hkkGFErp3rH+zhMO3JjaOvUWCqw
1lQSF5Av5E90+RRHHZ12padBG06KOBjdi/p8lr3Enfb7MjshGu4ugWwkduJfzGIHcRiGbeK8G+l/
Zn/qp+5oO25A2c/rH3upiplD3ktr5MDc4uWrTB5plJ6n0gJFMN6VTXYYgWSzuXN7qWdMSZ/LiBxt
k4dGteYiurTo1t8xtacVVYYes9Dt9LMzpu9Z1kGtqOPPQ2k+rgP7F9KzPyXLp1XP6zoTeY1Vz5wa
EFKApKdt4pV3dEpevRwoZeIhN8VrweXV71hZw9vK8l6izxf5wxyfzkbP7rPiAgaOH8aqehupc8ew
ubQRh7LInjPSPKghfVWT/t1N9V1pgVx1few/CfBXY89y0mxye+CpDWDj1XeTg+jvangMQ4wMwuth
lbYMSEXIZ7oojWMkDEVkcx8cRDRXklu7oFvKf5hNdORpsR1ybYJYAgUrQ1ebhkUn2hmoVOB6sscY
Xdgb2gcLrGgB4Y6QCbx4g8CLDeB3jSnDyCU/bNohJdRHAWKLX7lMHWTl5D5A7vDRTbqgix6vz3uh
3pjD6HsOhapWm3VYwwzStyJ+Mj3xfbWHeLnuv1jVObzbZeB4Wx7EBK0RYtkEompYYrkShJb++OWc
fNqnBIrfSV0OdehmTgOTXOfIDLmyFxeS9DmIe+qAKKTtCD01s/kOhdmbBKJmdTLt3cimfpORZxuv
6wLwqJUNuDTgLGUsGHRqegYBN0Db0GLytiasNxOySeLxaOR8Aymb3SrfdyGSzFHYOmqLLuqiOmSy
dwO4DFUBztcmZS4k1i7b1CqGaHN9h/3JWr7aA7OwRfPcJnSC4pxReMV3SOz91xbjdqS92kEEEbm3
qMTJsXFCyACENny/f9ZlOu7a1MqCGsCqYSAj3gsLfeg8Dx4f9QTySvR7FOX4AC/QKOAOYWcBD9qB
4R8WFDLLQVgHZ3QfS6KAXknlS9mXXuDlOmp8QF/dXTQ05ibV8un6LP/EqK9meYlpnzYjmtZR5DSy
DpVw9qhRQBtXB1a64VR4B6aE9g0Gt3S0dpLG3XkEHrJ4kdBO4kv3OzGfKtJitlP6misaCG4P26gU
P8U/ppR/Gh2ffl6TKNuEHmkFLtOIivubcF4vsgCrDOOFPOhP8vzp74vUyTqz7KqQOhbEg+z25BY9
4C1CHQQ8mMwaPdM1ZtFS72yOj8crW5cPw1jBClccWT1tIiHfQN7Gs1uxpao7EHAfkj7dgKC2yQe0
FYH6sXBeo3baV14CVWoziKBLGA8ZlFx+cA5LKJSY4vn6Zlh62JiD6nsZRyMR0PWNh+TbAE/0sv0o
IDMkeuCkU741jXhfQxbC6gxfxfcVP+mfckwB9Oci+NcyYo6+d2HNDP8LKHA2aXrLjVfbrA5IwN9W
q4iFMDKH1MfQIuia/+PsOpoj5bXoL6IKEYTYQid3G2d7xrOhJoooRBDp17/DrPzpmaZqtjNVVqNw
dXXvCRSXhz8+5MNt0jqozi06jmZob+q2r9XiTC0yCl8iBksodpoFv4Ua6z3gDG9Zk/0eIf/rku6F
ld2+kiDQVsN3EJI31nA5uJ8caB1LXzR5OoIni4/LllJk+o1B+R6SZb+XSqznj7/ADAQDuj4ypKMS
lULg2P5xaC1i5iOtoC3i13cwDIHF55tVmYfEBKCf1Z7acxwm+IMJZAuts+vs9FCjgWqAOnp9+JVr
VYd323ZfgrNQNHeO6+8VzS9FJX5d/9N/n/+fTar2KEzcsWsMzps7AKjJDewYitMUcxDXn/CQcWo7
DtX8jU1nX0194DTFKauHCwrlb+DymkEFOZZ9PZYtKPkVDSHHk4VNzZ7qXD365o73RSTshB7a4R9r
daaWFZLJINjjHKQBP9/F6Zec7mLVvhZlNQaSTHsrl983cajO8lf/b3Y8X4d3u/0Mu2uPVUCZd9PX
CSyuPEjKONsr30svi3Zx3CVjyHrSBNLoYGhTWSKySyfqu3YIpHR6kFLN59LzFopJvRtsX1wMAKCC
rGHjExWdCmXqQViXVCTMSVwe8yKbXrpmulfSv+9ZjDsh9Z7srCnCKpdz2Pp+fou+OcCLuVS7ppXs
mEIa5dgMAzuUzPrugmRxcnL+ak4jPLKv75TPTz3mQjsD0IOFCAzPJWTi+MmyPdDK+ye/sV8t3NmJ
bwMeNz266mTU5s6HOPvGsJ9ufgy7RIMP9xhzFXcMU+CebI17BsEMm0I/bS/5z+pp4PnehOH35IyX
Os1RXRjhiyaTIO2yjRbIp9cohtfOBwyfgMqllbzr4/lk8P5OTjd15h/jKX9q7fpn1jTHjS9dvuiz
zaZt7WnyaBeXkGB0BuO1n0kMIzX/4M3LMxqSJ6yEUx4UKzIb+o/gkXQoy06EPFwf/dNs1/N1bHeb
zoY9JtBanUAzCGD++4A+KjKhW14itsWwZGl98aX5txoexlvm+8OyUsduuqKE6KBn/nFt+94u7LOw
+dnpUDFt8wvNirdGFsGmwOWnBTYspDZgm4Mj406FBIRcvamJPZUunNSpsd803PhbYvpsAZdb+cM3
2RKtnFKWGKKswkpBiixD0zpu8gfHh9ETY3dtDM12o9gDRH9P4ycx9E+0dbx9h+N/mPB4DxrLOorC
eRKVPOMqs7rulhWQq8oH1N4FD4rcj4R8bIQXtkn5S5X0O9KkYuO0ffr4xCQtk/fhC9KuzxzSICmd
ivhrbPAoNsnPpNuSIF9bAy1xUKDL9IoqKAc2qI07yVdcn/e2MuFnuVGo/TQBwgcsUeTDB9g9s7uq
wXGdrbeMFr9Eq46Tan7UhRtuZll/q0ufLLTOE3D6gSgTNh53Rtqyk2Ey686NizJQSfKj4LG8TQUw
biFKBWHjlO2TLwzrKAuPzUECsN0BroUJighlcRxi/Krcys4N774aFXEDxzOsr2JK7bNX59MJr6x6
Z2GEsPI8uoNpzhZ1aWUxdLqBY2Oq3Ax6pq1vPiS8uKcceJ8WmLVtYaWV6KlzCsxeNgatBEooPEsA
bfUz2E6/ZfNN084/1Gw/J50l8cqc4UZYm++pjzuu6+/5YN/atfkoVXGj4IgKIeg6gHjAtLHNV36W
jkZmtjGiOzPCrQl+uP1Ev4h+uuN5nQdGbz1BWwRmDpu6p2vzrG1J2aOI1VVtdZeY3q/R6J6Tdo8c
6QiNuMOUz1NoWkGc3Nb8t4TVXp7Sc0MOXRPNowycMt/Q0l77FdrtTfwMInElVOKSyn7M3WqfCicL
ajAy/03kFyFdu6kn4fjFBBOJO8upLkNt3Wdj8gVI3zFQYqO3sLJwTLuNTYiaW3IAZdiyhQoacusD
bGY047e2Kd+rfAyV1+yuX4ifd6bxOdp1bPIJjf8R1N2SFVBqdSORPJgj36ddsauM4pJLdlsPxTfP
le+u9F7RJY+onaBOisMKHN3h+u/4PEP3fJ354LtCJNhA5Z1g/tmHUmcwx7Z/QELKcTAgRuHxfNqN
cX3iY3PD0ZYMEqkeRjRYgeROTl2H4iYSSwPwndQ7dvCONea4DkAXg2+syNIXGG6kt4wbu7xDlXOe
X6//8pVYrBMoROs6jdOAG4nj+w5j65CIeodO4t3scifYRC+v7AlPu3VdOpEWHa0SPhFAhzmvEt5d
nbgz0wEtZaj3Da7/5foHraXAOn+ir2CZ0KQKiBvci7uc+U8j9wM1wGPd/FNl8ZnF6lTC/shoxX6m
4sfGuCvXsk5hSMy4qHtwd+9Klx9nWe0UJ/7ON2yIFDnpPZvhfKsEge1vb9yiqHQaWWcFiVnmAR2K
QzdO764BF+GNn7OSK+p0h6xoPK9xIYS76JDi3b+fq2mH1FB2Z3hH7CCgtZCA3XI+pOnP0R5Ook0P
XfJFotNfjkOY1d0RldPNUtfnGBocES3yDDCGogZpirshZjIglnyHhgzIDGNyqOr0N4VcemAVpN53
ODQhH+DmIN3qC0RCc0DItgi0qz9Di07JTKupzEFxgGi/a/8w4rNCvw9PoWlKQ2vmx4X0jnDbk2C4
XRSmNtPpvxDgTzKS/9Ojn8fZNOhYIHFDtkhTHuOAmezUt526cZvODzo+/ral35ahUxgORK28NlBZ
0p7KWqW3jWfRwwhe1TFuMhYS10webAp7h0mZeMrDZBM+WDE5SeQIh6ozs0MMHJQFWYhGdDtrmgcg
lWL7MPiy2AsfknpBWnfOCYQYlOy7Ckqyzjy9JoYoD002Vg5Msys5hrbvIxSpcYCfMy+k9ZKn0JcL
RwCc+h1e2kZkxTN0C4oSWGqzlRBpg5/xES0pCaOJZPZYwBK3uIEZFRGY55rGXx1FymcHWFA4gqeJ
9casdnpANd+68ZgNprjpyYcx88WGrNLKzarzQTgUtjooY8RRzuWDIdTFcNO9QxcFJ7zWrh+5lRin
c0ESz8xHwE2NCKbH5JbB5OowMvSXPdM5tFY1BXVeq5BlPt26/VYqHzonJGtqYqKZCc0/k6aBi6Xq
x+InfsODPxuXynEOeWu+l47ztNmaWpvI5d8/5O7O3GADFPhICK/5KOTQDokDHlA5SOk7ZtF4Y8FW
7iVdyD+Z8c71kwQUEZJ/GTkeZoNEN0/snY49bTeH19ZMy/tQVe6HPJn8yJzdQ5NnEXXpTeOxc++O
aUAtXOEQlr2+P9amTsvuLEVwOgvLjxI6BcIa6t3EPWgOA7C0Y8Tf2IVrE6eFWWpZFmPEYJHhQo9X
YneLOoWXqhMkcfKA6LPVelsbSAukNrgnRHk9ixxucjhVuXy8nTgt/sg+JjDiruShiYstxMjK7apz
RTphJEZJMz8qGntAUEwkJCugUlY7gXRaKMhfX6OV/aDzRfLZpnmdNHBA6eqL8Ltzas0BS7NXJ+uf
2AxQSFFsnd5lRT65DnSmSFXWc2kSjMXG6TAzfogLngZ2bvxkBbunJg0sn9xw1iHGmhdga4+bGg9r
SZLOIRnVDMG3vkogUIbih19CJC0PMliwjsRH5Q6S4qIcobtD8zAxkM1uVmtXDoFOF6GCF1ANc2B6
BE3Pqn+SEO2F3MLm319Je3RR/okKMk4t5XeSvDnK2kH2IA84HV8WLoxZxA/KHiBGvYm1WQnBOl2E
V34Jz/nCiEYAqlnVy51AGc6qkOam8ohIss/wP/BET/zbtGf1Rgll7eHjasFEDTTJYXjH72w1ffXg
AWLbkTMLVCC74Tjiq/HKYmFu9x1s45kHWY3xJzUsaFzwfRm30VxsOeUuofKzbawFnDynBbeU4Hdl
1ppBkhkURRzYPlw/kJ8D1Txf55dU/ZhY0mRG5KoJTzl5oNCP99pDbNy4CsMUeEKV83BfM+MuA8Z+
sw+4tpO0p6XXpU4NqgFuuvQmdscQZvM/bSd+sdWjWgQgD5vSySuxTWeRoMDqDzmxoBXcNAB2AxkF
pfjLmIxv1+fw8y675+s0EgaNJzgT+LCGThQ6uzcE+PChNh+4Mdz1FBxis/sW090EF7eJ3MJZOiwG
aImPYHpUA0DGhQ+GJkTfz4tX8LnMCQoT9OH6j/scKIoft9wvHzKK3OYyq5AYRygRfIXYPxRPIU5U
5uesTsddaUKS36CF3EE3+t21CvdwfdyV60tnksDw1I5dbK67xO93bRmw6Sg92J63rH+Z62F/fZS1
54ZOCXHK2ua9NWAYxJyeyVeLVwfeAVftnV1VAlVgySrslIKuRvcA6vkEBDjQGpMBFdPp+8avWKLC
J2dUF+3vbA5H6YknICXKLMimJPQncYGF4A+S1oeOlw+9N3+nqWEF+dCEXU7OHUQHNuv6K9eqTgzx
7ZK5ziDTO17/6NxfU/ojEYehT3bKuUnF6fpXfg5wwE7SIhGTPBNVilFs+7cjWjiE52i/Pc+NeYJ5
/UE0wMq09gEyprvxF239e1J1dwAUXExuiR0Mc+67gViBr9qTAR91aFH15HaGHsL137cSUHQSiUFU
mjQE5GCbj6e+guJRHrrJu2++1G4ZzAPU/fKNzf0X3vrZgmvBS/YebKmIgQXvBhGkIJIFU/6d8Ry1
naIDg7L4TsSLA/XQABpPrzLveLjohrcznv5ti+c/fGbyYbo3coA9aJ29dLLcmb1PTrULHV9IM8gL
qgu7oZkDG+j7oCIm0Okc3RHLG7aInyv7RieeGASbpnYYTBjnCg9c49025rNw+Z9OQgWmJuNxM9yv
nVSdYGLWwA4YOeELVfjUxniIZnB8x4tDKohbZ97w5ttuaERYpDKv4GiS/OoMcAO2+Jor96hOOfEV
nE8GgvGBmMAZFfO7nWwK7KykKTrHJBtKY4QhMb/jlPzJBwFzn32C014PYjemkwgFmK5lAiXHrebh
yqWm2wEQw5JNOSJBmZvyLXa61yHmXdiCwnj9NK0kkjq/gBHRDKXZc5gK+aAg8QXbcfCUcQZse+PA
fg4e93ydUeByUVMO24w7FBWjvge3mUzJYWDy0bHkfY3U1Y5tmO54f9p2fKlTgC/64udybZYtHInh
OJfbO7WlTL52GPTwhuIgBegQKZ877jLTuYlnAJlnO332anEqGyBb1Ljx6Wuzqz3uKlHDBxlEsCiW
3i3J2oM1xMexIk/b9cC1LamFKN8fMvAbiB9VYtcbMuJT9r1U7S4FoykHxMLx3ctQkGc3+3F9x6zE
X510QIDpT6oBb31QlhqI/eb7suwObuarsJnr12pmACpAZHPP4i1M0sqS6Yi2sUtcYg42i2xX5OFi
WevX/h0VUFlsiTqkibkYOG28/D/H2cNSa/kVHzKpeYYtjy0rvJFJ9qSq7BlKGq+iH07dRPxD20A/
hhrOpc9+Qx/7iDZ4ZCuouvDX6/O78rE6uwG8gXzKZumjGqh2VvOTJfy2AAImMdTR4w0QpGqra7E2
1LJtP3wpwNBlDCYU9o7Hd404+t/TGnLe7vTEDXkcerpVdlhLnXXuQuZL9Ebj0Y9w40USjcBq/DFa
TTh9K3IRjB2MfpJqh34p4LPQCfxaZt4NdI4fWz79rgoasST/WQMzC4cKXqaLcNm/Fch0qpiVjFba
dBTVJBCDjFrsihr6HyDrPSzRIG3tx+uruhLHLe2h6WExCycx/Iir8akxzK+8mJfGwPW/vraQWkwb
jULaXDHU3xzj4gMHQFl+kQikRkke5th72MQDrFyvfxf4w5Zh3GelIVEBjqfS3HfQQYOHu2FvnL2V
ePlXHeHDXx/GCbSaZI6jBM+4PE2f4zSB3Qu8t2CwuHHjrayETjqYs0Kko5riyFP1YTHqY6M3BwKb
feMj1p5iOu9gSgegH+BRE8FuAw39zoeh89vgkguLh8eaNY/gppahOcGGe6i2VNjXwtbf2/fD3JVW
Dk8xOYAoUDbHuItlOI71LkXRrfTaYT8mye/WMw2koqUTGlPTXByn+dPlVhFk7T+WTXXmwuSm89QD
5x71qJb4QUaIvKtnPMNhJlvS/Vzk8osPGQlxuL7x1ypwOsw4zsrZLJqSQWU0va/tct93Ehiu8uil
lkRls4wW/npa9NApzg6bx+Avwe+Tl8HfgtKH2QaJXOR9loEV28M/DB2LOz+FrXZrzW0ohXpAOfqi
qPO7mPOQG+y7VSX5DmW7bp8ZceDT+cxnuW95cyD0e0FZHCY5VLmhho6KASj+IN7AdmI/eNLYQzf6
prP4PpdxUHodtI4LRGbfNd7HtpMbx2IN0fU3of/wRTElnqLShsmCaQxH7g1fJcvF2R9QYQ2EIW7A
hHX2AAhAkKFDgIS/Vn9L6vQEj/D0SKnphl5c34yLH3RiJtYXvGRs6KpxM5W7mjF5AbU23XGAak+9
KvpzDcBhCLPDbKdINp1LPsMUABSlNDCTND+SHBqg13fJSsqiQ8XbcQblvc1ZxCsLPiMLpBo0Wpha
7vohDu2RQyDaizafICvR+O8J/TCTCJHQ+/BwrRb5gQ7sC4nlkaR43AF8fGhGd+dNdCPBXCm/6F4A
SYlJnosWyVjhQppoqUcEhnn2LXGySbYR0NYG0bLYntpWg0X2o7Fkp+VWGav0JI1xl87ipfetm+ur
tDZtWiZLM6u1W4JhWms6e9zZ2wY9YrcBWgi+feHu24xsKaWujKWTOFiTEpUAmRS1GexTXSDsL3Pz
0A3eAbhvcQSm2wxhPtLmu6Gavg8emDUDd8JZjPSld0YauvJxLB0QPiYWOmLLmnTtZy131oedk6R1
W/UFYxGxjVto4DZBrNSN6uv3ZeukvnrcrCWtnYnlgv8wlGPH5VihoRvBCyGEuv5XNO2fl51UGtOj
bcQn3+/Be9q6FNeG0/Kf0oGpO11S+JQ7P5U5HVJFTiQeDrgx8sCtsiW3PW7G57+Ng0/is84jULPH
00Ihi+CozIb2Yn/Qly2Y2CNswUx4g7GmMwMKIAF0duSO0uRr7raL2AiqOgAAx2B0uOnXzgMFwCMP
cSt3s9nPoWtAvM1zmvtCmPFuqUbO7gVyxSk4wD3gdJV5GmKfhTFLfzVusZ8S7LFZyABQg31azc+W
I6qAx9DOhJ/6Owr1eHJPMgkhXw33GdnuizS9FS4F7mXujjSZ+wAsC4TcVpzalj12CiACC4ow+Ge4
0OaWuCWkzELTY2/Xz+HKcdcl7mHEoIBcymjk2ejSGQQaPLJ9AcDm1IMO2Pbl0/Vx1ja7dt5z1daz
oyiIScBnRm3BjLBYjIYykji7JAG2y0dx4gZCfXzj2H+e+jEdiF2hbZvbpCYY0f2NXtKTUye7TUnB
z+eN6UhZqx+ymEMJAk9w58GXPg8d9Tjb0goLkPOCmVO5vz5zK90caOL89/BmbQcMCJutSE2zOHI+
N1/ECPI99+10Pztxs7M44pKrgpEyKAe9OPAOC5hUG1vk8zyd6QBzz8rTzootK5o6+XvA+wJaP7eG
nb9svmhWOnNMl+jns4tkFhIUkdU3B2/i8XFwYWggAjioZOaxVNOONsjZBYQJd5MNVyrg3M0+vncK
doAe/BY2cmVVdZh4N8eJkElqRYUkMTSLrLsibr5m7XuPBk4gfGFvLeoSCv8/ZDHdzcMaBaR/0phE
rQx7O+RtHvSxhI+STF/iWEBCBtzMmB7mvoJQi3eYxgI8x2JLrXKlcst0PLlU0KnpncSKTFftJxF/
xVsd9qwxKKtWmPkOOOgcahZpGkyNf57b8hulaD90TmhCDuz6zl7bWNo1UcRQDM4caUUCZB4Ueh4w
4YcSJG501IatZujaINZ/T0+TVsxHOkYi14KBjJOW1nOVDdm+U557gVZOv5Gcff5WZjqfprEYbXiO
CU1NE7k/vEiKJNkqU63EMl+LnrDOrYgDciIgN84DabqLk9MvDNLW/7QQOkdG1H7qT06DUFnAaKfr
XviU/kG37+IOG5WXtf2mg/IVM9sRRlZuVHPseOR+oVOmxwb5pZezg5NMJ6Mx82Dw7bfZXFSDilBC
uACo8X1RbOScK1tBB+0DzUamfu7cqBfNuRzdkOYSimr9HWLm9YlciR+6CUCezx1UQidIc+TylSJT
bPr5ZjDQI3BY+ej6w8aXrN0JTDs6Fbxu8C4s3WjoWVOghOV0hwyCbiGj9Q885dQzMxbOQd7NQaa8
n1JV+cGJy8kPiABH498+VztbBSrR7mgWWFSo3UI3MjLxdESqoiKq4LXtJBsVr89Zzh6wWP89xJPo
m4rkAgPZZpg29Z+mc28ND+8flrXP9lz8ajL/0eAFCINT2EBmKmjrDM6vVUS8/tI3yRMx6On6V68c
Rh0/DxSaJ4F3siLaA/5KUuM3mekRCjzX//znyTMKJ//91qobUjPmwo6aWdwICoh7OV4G+ZTUP6lH
fiX9FG0iE1eClo5kt5uZleZQO5GNh3wAN7gzFfPD9e9YOQs6fL3vrRmVkspBaa94bLpuP7rjm+nI
feyqn5uKrWsnQYeuu6yTMInonWjyoPAnoNW6MA1pDCg08cYdG4C4NPNp7w7NjtnkAQqPEg7P7tv1
r1xbrWWTfHhZUR8QYsjqepFfe4exWozKoN2SoN5bA50dxJLCWq97nyFOv7E/Ps+kmY6Z9weQiExw
MaK8pk8Ndd+t2P+OJt4TpPe7wInpeWmqXf+6la2uA+IZzLesxGi8SGSlDFyq7h2zecugH3H9769U
T5kOcB8NHwVDiB5GrefvGsD+Y8PZewgesTXvmgzHmKDBNR8oIcfrQ65cArpcPwUfpisZgQOOOz4L
r9kXCAzE9B/8st247NZmTbut4Rfvz2OOIdgU9zs4en1ZypJoPaiNZVn5Bh2ZPWcAwMQxBqDLezpO
youwVQicsQvz5Y0xVoqeTIdmDzaywySjWPsEiBNC6d6ie9WOj3bhlWFPfpWQkK3hElkVA3mxERHD
wakj5fq3TMLdp11suFv0ewikY+3bBpCEPe2c97ImwYIj2nW0+T6Ntbl3Sd+AbjG8NEWzG1o7wB8L
AJq6vuArVWOmI76dHp5UUJnHgWlrElIhuqCUCZTuKPy3JaKB7eUX0aJJPaCeWzSEHs2MbLkf/W36
fJLp02URP0SIUprw7XMU6pHJ0B4H0r4JyKEwyA27owryBLfxRGRzhp2VGQywUT1BSCPE3X6gHjWP
86i+sW48ZIMTuGa5q6rk3GOeuJXBacvvBdROqtfZ2MI9rQQ0HVhXWDAYdWKPRnWqrFc7BbEArd+z
1xFUaCeZNjdJOX9XJSxUZoAjtrbbSkeD6eB16iUdqAUWi2Y1kIsB8k0+o9vM1RHuALdDroovKWI9
6oPiIvPjgKcYg4/v5IiN+2otFlGtSFbATR6dIuVFNmf0pMRX0plvBugY0A3dzzEhYVKPTZCw/EHE
kmycs9XtqaVy9iIEkNAeJWko0asGhHhvbPYoLiCWu7egz54awYAQsh7cFAR21H2vn4uVe4Ra/92X
WZU0DfUkKj8kP+ZIUYkUF8i4P1X1+NuFAME/IpIY1bI3N00gyeqVaOxm5rPXiT7IGf8xAVE3ePZR
AHscbOb4a1+lxV7VVxafZgjgQK3JvmlNQHdzF/pqLq7lyKu5/UpmawymIee76/O4kkPp8PfCTHlN
YAITme2k9i4s229aCFVs/PW1c6Ej3kGRmy2XmW7UjATKhDUNZr+Bnnl/3wGOXPjtvcFht0MoHCHz
Z1vNDjTtxBSkXNxc/8C1HaoD33kjZNMT/ASYcoQojJiBpZzzzOhPicITLiMWFln8g6ny0gAr2Itq
Y+SVe04HvveGTWs0MPFgG6CAYxYAiHPe3bsGIqVdevM/DqPlcPBfgD9bBiJsbhgvcWWhpmcd08Q5
Q656YwqXw/zJJaBD3l04FUDXfATXFo/2cvBPcZwcWMsBi7NeRghUhGSg73lqHtRwpBAWZWfDtbci
28qh0IHvTd0lsq9mN0qNOgtVT49xHh9EkR/h6NFVInRY+2QaxW1P62OHy4W46hshsHLABZDu09H6
BaXGfVv6G7t65ZLRfRaUPxeolaAanA307Kf2o5zVwVgirHJemqT85njT183y4gqyk+l4eNdUltXl
lReNvHgm3PL30E0cAsMSdTQ4EDouPIgflm5/qUQaev031+FvowMywOjBxys1BBw6BM0u/ti+V5Bq
3JfC28nJ+uL6rA3jXv4ks/MnT+Bi3tv1VwO3+7kbOhDEKZd71za2bou1idPCW8qJWWaZQ6MYhikw
L7Qhkz9CH7i8n6Xc17k5ocnaQZba27glPhdG9ZiOg88XHSA21Ji72g2mO+rds9/CZ+hcVDvbrF8q
6xtF+kcju4shV19+9UY7mvvxkRXZHHTpfOu0m5o5K8dIx72jOwAIPsQxoiQ3XxEKzlyQPeBDYP0Y
R3s2jpmgZxhFR/U07mcvfa7VdIc3xsZkrMy+jn93YEBC3NLAc5m4dQBJ+YNKLRyg5PdUpV+qSvUB
jGaDzbCxcm51ILxhodsLkw83anuz3YEdD3ENw6v3eKiboQHBJSevLxPIOtej1Npwyw33IVONEw4n
LoiLRRbSSmTFbbjwRzq3fJ7H7GjL+dYmWy/LtalcVvjDWEB1xwQiHW5k1OPJm5ewt7Tpa/5UGBZu
suGPEuLb9e9ay+x0kPtcL1A6f4B4Vem/TuQdU9gO7FwAExCj7O1YoKfY6evmk2Pl3tJR68p10bKh
lQuVGeN3k2XvRQ6FwGo+/Gvh5q+u14fpU05csxQiG5fEtDlAUy0E51OoErxcn7GVF6yOIZe2KJpM
+OOFdcK7h7m6gQ55ZqGu4LuTsyXtvJZY6KLLZEaijSoptKT9BqYi43DIkuQCb8/7pM3gN4hM0R74
2ZLuDliBUwEJ2+vft1Kb0nHrlEBfqvEc65LbVRRX+d4YhlPidq80cbbz3rVZXEb/sEjoLRR0EnK8
mANkAxA5cjfIbVP+aRZdg+tfsra3dZS6QeOU2E5hwz33Vokh6m3/aInkBODbLlH1UXY2li65c/2n
fxxRS5fMQnCaxli1nEC/V0LVhjaXvu5fUmWcau6BCtOjOGXeE2iiXx/zc8cksNm10FTPUMPwp96C
+3sH4b6bqXdDNFuCUchj3TyVFm92hkX2OQT5AkdGw/Qmxm8ulb+k+WucIC6NKjhIPFIeC4iOBAMy
9H8rKOmA92rMGVxzYnpphLpLEuQVheK7uHURpjfwpCvB0tafatKybVGN1sUT7/NS1CTi3YF/GXq/
YZPKC2DnD8204UizErxs7bWW+TFBOz73QPfvX7zSeTczHsEv8xZlrS382drJ16X0zbIDRqx03UsD
yE1AeH6XuOVjK/qd6043ppO+pfl0Z/ukC1N73o31tLFaayPriHYPHTSZuJxe2rPbAGQ+TBEkgCMQ
yvetg+ywc374CAjDMF1QkNkYdSUS6CjzxjWyovWIfYGixzsX6UHZSCCMrefF2p/XAk1XpmZTUzVd
wPOucZVWi5MiBTZly6VpOWafPF90RDcdYoP5cTddPIVdGDvgjqNPrDYqdCs7Todlm9XoxNNUzpd+
tm7IBHmosRiKo5enIhjqWN1cDyIr6Y2Oyu7ttiAzUqcLYsGlFvR1Sk0EDHHbKpjDkPpLueVJssz7
Z9Oln1dTyUS4uX3x50OcwHAMCqejeV95A7LoLZrk2qLr51TQWNgVtS6pjKddTIc3CgwZSGhqo+u2
NoD21hhBwRxL9LkuXPBDPi46IMW5YO7GPbKy6jo0m4EkW01xB5H7YQzjif10lfszt7qb2Gg3+wtL
OvnJSujobL+fHJsy27pIzzoVVXVG/T9gkBtsMoKKynwYCudsw0GPcXXmSXMQBlmaqO1GMF3ZCTpO
259qj6FPQy9w934ZuvhgYv0dP+MgCntAiwfXt/bKUulI7FLZnjuDQnHho3Mye2TwFNJh6te//fVl
1A95TF9KL+di8C4ksR9g/v48uN02h29tH2hXu0hnOivuWZcWhQe7Zm/tQELfcl/7bHf9969ELx2i
m3gV/BSqGSeFyiYgQwWt28L5t9D+ty/5YXJ4Yc/MaJV1UWN/Id1wUhAKmo2NmLW2sPohh91MMU7V
eHEtmh4ge91ejETGu3Qc1en67KwNoR3zEv48NQTbEdshmeQDYs7r+zhvtgr7K5Ovg299pLo9IN8z
xIH7X2XrQyl9M41YOV06VSy2Sj4NSOVuq7bei8q5yWPxBsF74DN5VYWe8saNA7aySXXmgQn7LBgf
YyTf9nYda3HLSvqr9hLQGe3DPy2EDlyfU1qAvzdBESbzn8fJOCZopW2GiLUv0A5x500zvAJa/HVV
ovTV+fdeNQDwk9/A1uD6B6z14nUh87lQeTPbGMMWVhwW5UsLu0snEVDIh7EaPJHpKS3Sb1Xxzko/
sMBPpqJ+3Rh85Xo3lyvgw0GMkxwQMrMdbjkKMjtOotpZ/Oj3kv1wkTmbl3qK4nEKHHRR/sfZmTXX
qWNR+BdRBQgQeuXMAx7i2E7yokpuEiYBAiEx/PpeJ08ObUxVnrr7drc5Ag1be6/9LenDKEDD3MTr
vzgTfB/C7uiGZtgHDSjMH/+gpcnp/v17LORTXTna/RWWPdBtWfxEHVleUUhVjwHPHej9PLkydZai
2rmM1yJcs7BKB/z5bldm7FGijgSNKj70Xcc1ODV8/JFZcp9N9gV+dC8fj3Fh75hDy71W1QJ+v/jg
FsQO6Pzd1KPzA/4HKyHI+98U2Nu/36FpCOOy1OZq6yC2ixPz9B0f2iBiRfJZV0Ocktd/GQmomH8/
qbSZE8oiNNcgrLZt1t5XE7sCQPNPkwEkv7//fEZCQ3hhjRcDY1XYa4UHhc63XSCc57qbngsrT1c+
ycJUoHMNK7QorE4b5V5KMGaNu3HQkYWAel8Gw0ba2Z4G4W9Xuce8FnGerEJ9bifS/0dagM78PcKk
b+t8Qu7uArAUFhhPAOGjESf8UpMSJHMLCVkvfKQtbFxHc1aWWAmx3r8cA2Hx94PDykknx/AB7LZU
fKEBoL9hF9Zo/YFXNKyNYAgYUZNanzq4Oz5ou5vCf/yosx0n99MCusyhuma5/z3MIVNhATOnTuX+
wRu8O6erHz+enUvrYLaXELQJODAqra4c5QblKhqBB823iGr0rmOVAKtj+Fm1q0XH29n/3sechR2U
M1ZNY1Zf2QjiFCBQVbPzyri9mSKIL139gw/9saxX7n/v7yJ0rm4Vo4fqLLpar7Zdx7h4uycyyfwg
E3A1Pn5/C1kyOle4eja6n0WdyGteZc951Z0c235OW7KFuB1sR/JoGRX3CX0I8nEl6/z+gQvR4t/z
UvZToT3ZyyuihWyjQnfLSsAwSrT3/RsvAjzGvx/hgkSak4CKK21vTka0jALkaaRa7W59P3ijc9Vu
kNhTkwHRC62lJket/K3gE1s5tN4/IOlcjhvU8GCtdY4/rstfTcFep6ltIzJkN0rmb9AM27WvvzDB
5rLcynhuHvhpdbWbqtaRTwrxHSq672Kwp58dT3be2OU72xPBJVHwQKAW7K4TZlfwwsofax1sPHek
gAr3Uu8+npELK3ou4IWnHnN515VXSK3RfTUdHKvdNlxtYc31bQz419Au/k3eTef8aj5OSHxYrLw2
TrtPVPLF9ZuTM9WbjDlfPh7O0mSfbRipS/PRgSr5qhoe1RJGuzD13tql/bq6S/yhoLyzKc11t7Rg
EAk5HbZbJH4F6LM+348i3cDAxDACc6+zw68y89GQGsMONMKTwZLYOCkkatnh9l/Y8HNN1UvfvwJI
I5SIsBLbtL8RdQmaSgKdbPC/tHw/Sgb/9n8Cc/aS1d8H8dKspYv/XP3fGcZc32tr1L2aDJNxQvMr
eGieOORo8AKkHZ1rIRoR9zDKi1ySH4znHDK0RuRjHrUVOouQKm3bq7dGoVvaFefyXwNHkTKgyIBZ
w52N6heVyKj3f15C6b94DEe2638Kgn5lxf/JIb839tmGBZv1kOVDgXOs6/QxkaF/5zllf4V5TAuF
k3dHnTTb0hYQaFcK9A9z3Hr9xpke2p7quMsVSu8wlDkJXvyyrXAEEox2p67NRLlVBednRqAcA6mR
HXpPcLVJIWm48FwbZ+e3CjCJ3IUGsCQar9MDrjT1ynGbD5W3g2RzXNtwFs7PueSwofDCzu1aXU1K
99SvrljvCIwUAr3xxKB5qIJbw5iKYFv88QJc2OLmKkMX7qNGTIO6eswptklV78KgtmDvtlZ7X9it
5/q8cajKpDW5ujopOiN7/jWoXoJuuktG5ZzaBHm7jwey0AtG5zI87fNUMohlrzcwJOhOp8byT3Yr
kRnGVca9xyXvDtwZrJviQoaaR62fH3Bvxv2jCGiEIvZaf9JCZDmXlgeVVp0n7fYqOmvb96gyiSS6
PXakbIPL20lLe7O6vy097fZl39xfp8arxgF1rCsHIZoN8qh9b2s36kA07le2iLGFb7j9T92RdK4i
H4q61QH6YK6y8OPRIpgy0+PI8qePv+LCeTAXjldN3hZ9V7bX3LKgBrkTozqFiX+00x8fP2Dpbc0i
Yt1oJDRCPMBu8yu3/F3WRkDDTxmI2FazA9D0fvXLLDQv0blm3DReN7ijhdEU9T534L5rXhHwbXPD
D5l7TPJkmygSK2LQv+vYAE1Z8AKgw4ZmZiVGXsit0DkIHSyNohEp1l+fx257P96swZ5Jc8ypjD1d
bppiOmVheZHB+MtZSz8uPXWuNE9LVBh8P1EIHdA3Xamv4NeBTEbO/kC/Sau85p7YN4zEAawrnOTo
h/7KBF2YQXP5ucWM7UFho64sERELITtK0vu0CfeJL1e2mqVHkNmKm2QDA2tfXi10U4RFdnErdp08
+x4X6JWL20IAPRfZDjmiXB98pSscvD67lROncs36cenXz0Iu3qPdKxnc5trLLspIhcrpleKYWUWs
Lu34s8Rwjf4tohkfY5k3Q7NRrYargFM5Idt4eSjM1iM+4H5+vbbfLjxwrqTtTVm7ShRDPBCld6xR
+wonGvrn0VSmrXK3auu5EHzPNbW21ZbcHsQQN2gQozfjkKmqoeOKs/bRa0NrHd28FGLNtbPADQQ3
p2mMqUrSKBjyl96lUO3Ampg7zWVSfdyIfIjCAoFeNhRfP94el7JAc+mscMFWUlPYx50dXoGjOQf1
sO1tpMlFjxgvjAUDligL6YOSLXy6UlmtBT+3CfhOkDfHSaPU7dWV05gYRrA/GGD6vWTH0NJbT9n7
VqXfdA4Re1kBJ8Lrs4S91MdjXjgS5hpb+I+6YD0MIrY8mKzBnmwE2TgZwTLll7ZsIJXoav81a8VL
Peb3Hz9z8fvO9hA2aABB4XYfUy9A3mnYVKTZwtBqk8NAAtlX7kdTi6ujDYGpcleeurRQZoefm7tp
loZExAkD9jIJzSbr0i9V6ztRwPlT4WQPHw9vIaqcC2dr3nkktW6vFDxYGzaPLU1wYyKHf/vzsx2m
dBuVhplfxoxZ+0FN28l0z+Vg/m1/n7eygGhRo97PZQxU677w6BkydhjRheV/wz9ybOhcHmv3OneU
6CTIty81nTRoSRmyBuJa0ObgYxquFnAWjpK59pXWvtuwyqvjhtrb1ukeeJm+/tN3mOtaXQFLbk6n
Ks6D8BvoLXDjE+pcrApLF1bmXMeahij0Vy6rYsm7oyHtQ+vZPwAY+DyCpJwbGCHUzjlUamUjWFge
c3LzOKB4Bm2ajO0+fLLadpd58DTNxqvdZ7+ztazlwiEy5zPDaoz/2epibxAd1LIvEkLM1jddNBl3
Z1BVPXI7XUkXLSzEuYK1yAehheXUsREQATMld05to4usqVYesPTOZtFEC473mIse76z2kBdKPkHT
1kQlp0eQs3Dx3n4805ZmwmzFS6Is5geDjBHfbUOvYltTdHEPM3WYGgIBwPttL75mytYrp9HCuOZK
VgA9uqrNofIcTTtGCXWOltXWEUvpOWhac3XrNb7m0pNu8+TN/a0ISm4cNdaxF7qffaQSb7NOu2O3
6a1sXfm7EPbNkceA2WQNFPU6BlFHn9w8hXBWCX3tQ+NtQ5+urKGlx9z++ZvRjEGdAGBUtnGRGkBf
7FgkJKor+zj4rx9PhYUpPYcdC0gNhqkjbdylnRcJA05oi6tvBFOcNejQ0iBuW+mbQVhmApLX7RRI
mZcEGLPK5MkG3Wj/rXMtbkfuO8HOXP1JvB4YIzhCxbekJKQOaCMRiHB4+svXpIKZDN33ns7wT/nj
hAoc4BZnEqYrgcDSAGeBQC+dEcOBWslP7WMpXqDSOoNxcbeK1lrY5OZiUEXw+qbaUzGSaz/t7Heo
Jpxs+jy66TWf/E/+mvhhaSSzjcErB2o47M7iNgGjs97Rnn1tPGvf9fbvj+fb0i1+rvwUxsmSNMVs
SEx5hqf1/diHj6ALjc1eMA3yTBmc/Cb83bk6CmFnsBlD/cN4aHHDf1oJqBa6gelcCTpiM/Jd7aiY
ybbd5/I00eZoabPXbv8paafzWJJwLwvU9ZJ8J+AAyXmzszKwcK2hOk4ERqOyu+GQj4519ezUwJS3
q/eFM+6TvDlUWfCy8r4Wvv2cTcxD0kvjZTpGqgvu09UOhjMKyI1k+F6RfWMlmzAFc6PfUBo3+Tcx
7Kdav9T2i4+MdtOeVifhUhZi3idAqsJRNUVz+YQWsYod8dHYvp26k28N3yYXDuk8nT6NXRtV9rSO
Y184rOaqV3RtIf/sZk1sULwG0WRnUbEBtvabRJuVdrJHq86/9567clQtVQbmOtiRTR5yWkzG+Nc6
KhKa7jOb3nnNqWuSyHL8fYe8OYoWDL5oJviWGTNFjWQ8wgTCxhMYFEMC7m5d/XMoWLhyZi/dcebC
Wc1JXYTyFkcTeggddW5l/rnM7lpr54NlWln1ITOvgxU+fTzzFtT+9I9ZxZt9e5CJlzV508TEVcGR
D/TY9ObgwHwaP+UBL2LXMvq1Gck+qVN5GsnYXwvH/88FltwDbsBrY97fZ8U+L28GEXI3DiU//uOP
m0VKFHmQQKGqAD3KuSdx/oOE31uFnmbixh5Bf+XQgIXrNU4ExcdvoLC3YNLsGZ+ubrEx8MYWp0Dv
4SkYu/ZafXtxW5ltn2M6UD/shyYOHQAGo7R0j8y2Phd1/VrZ1YEM7V41ofsfozXognx66UhYb9Cj
FBe+eUgVMop+2d+8Dse70vb5zsFZZRsVbKwifHDQ+tchrZ41af748Wtc2Fzm6t/ah2TJskwbM0CL
prDa53l6Ik6585rwU67tJlo9oxeW8VwDTFRhDUnXI5Tp+2vfu5cggHmW3R2tEE3vVfEz0+NT360U
YpaedgsP38xd9L4w41Q4ManToVDgI7IZDolocLm19QHVjXPuBnJ721tXQvelXM9c/VvlqW4HiUdK
V+5S7sGzK3juEe72dHxF2knA9l5udCrsiE7oTBeWZIePP+PCsf2niPNmtJx1JC9NjrQpg81mwO/L
Pr+rneq8uvkvvc9ZDOdYpmIZzayrn1C411mBdWpUkmy9UH6bNMVlpdARry2FGx5ZCauWnjlL6kCI
CVmIaWGDzOHGXLSRxv7r90/hQA6DpaAs7F/z9b7LpfPtzz9/+xaNyzx08ofX1El3InWAGQUfvzYX
+KDdJ0ALMKK/j9Ar1tXXlJDdoMMfH3+/pZHONjM/LZEYmwboTIneGYUFoX1xD+bIeeCsjURFXsbC
fZb1muXvQtT/54x5M1TCJJS0PfLsYz5+hdnOY0kgxGFrR+htVrwTjs/Vxv2ExVeAoXIdbetQwpVJ
DTvwzqX8Igd4chXeZzBBo/CXgM82rGIRshRwJPHyKVu5Ny2Mby5JDmta246l2ZUXdbjvyJgcSqUR
tahJr6y5pThhLkbOCCSsjj+KuCXJf1aX7oeUVPHI4KwS0m3u5ZubV7Yp2h2T+gx3iS10W16WHuys
AP+dhQytaVygT8+v1178++MO5oyPojVSuX0mY6dyD6E6TDziTfnFp/2DzfPLoNtjJSpv07jWz8Sz
0kiN1pU52bm2tlNhr4Qqt032vc9/26bezC6LElBxgkngGITNS1v6x2qsXRiHtlACZN4mn7xq5VFL
M+32It48qgX81YyyErEQ9oF25gkWns8fL8qlgGuuo+5cShRQDSLuxsYKz57rp/lGmooe9ej2IKaL
5uCkZfbYVMW0twI73IvQrFxRFrb0uY46re0Jly4Yncgu/5QwONYmKT/BM57DlpGsCeoXuAJ0zmwO
MwKVlVWXcWJDhlH2wSGr3B0LO44Su7PvaCmi0D9iKuHaEQzuNTQluAYF8PQChYOR7TJLma2UA9+2
ZbtWRFjgrdC5krru0Wova+TW+7TTz9AEw/oSbYjbLq+fPPTtWJllTgDn9VEmKJYZreh4yrz+cUjl
556uyS0W4qO5srrUogBxCHWFIIEuZyoOYWhddDEqNHipM0RqHjBB425lwi2s3rnOGpsJ+C6jizz/
EMDtc4SZNNYkCbzfvaTdpmT+S9DUZxstOlFNSxAt8IG+1zyG6bcrV8L+pR9xexVvVlTH+jGzSiVi
EyS/Uks+E9rupbsix1yIkoK5BNug9gYvGilix2oeXAvcb63Gn9nkH2webvpJ7EqYgVOf7VqXX5lv
VvTJ76+nYK7HtstAO4mTVDEZbjS0KTzSsjm7eLerEMT3T/Fgrr2WiZn6sMuruJzMU2ah5wGYd2DO
QAgDgR3NzsVWrAmNFhZIMNdbd5ltGtaTMk4FhgJlDOk2tq62hZ0eifYPtEIo5rk/pByPVa2Og2Mf
tVjtHH5/YQRsFpv1NUvQ4MbLuNfVfzka03a12/Cdp/12Y/W9ACKoryhkpOWGFe0Jy0ZEWQ7ZdNY0
dz46+za1fxkZ2fRgnSdFlW/Tae1Ss/SpZ+k46BUcAVxKGQ9WEWWmew2IY0WJJX6zaS2DvvSMWcQG
A9uRcKDnEYRan1uEvRWSEeCtbAizVrQmS694dpnMw3xKgLSvY3eCS8mkgHvUYbovqd9tnawa4APG
oECHrOfj7ef9UzuYi7N7aKPBYegRwozdpwRQvCnNXoQ/sYgX6X0XZiuB0wIHKJhLsr3M8lkJtj6M
qZrmAucTNCFpOLpkNau2GGfzdHuRNVU7vyl3Vtf8yCaVHBPfsi6p1WN3sOCDCbNZZ5cLXUdk6re1
PRxGG6bJKDE4/Zm1DjqMxi20hq+8uSnW2igouh1N15qLFwRywVz17ava7qfGVDEOSxYBYXkglX9y
3GgUm8AKkKuD9UH4xS7HI3jEm6SrTlq3SGcSb++I7NfHH21pH5hrw2vFldYck90fagB4LHPMzB/N
2ghaUj50X2j3itMbSy6CgTVOFnTe9rylK61BC+tgrh53uiSAc6YsY5o4n1HlOTCrftQ83Nv+6eMR
Lk3LW+T35jwqGSVlr5wyFm6PLj/3gDb1H2pgW1jgxXL88vFTFtLSaEb++zG6sdSENkYYy1Xafsic
FFYrpGzuQjI6m9HUDMFRVm1Z129Sh2eXrM2SCAY+kCo31V3W4OriO/X+41/zflQLetXfP8YqGZLI
RULitKqeyVTiGpF3rx//7YWJ689PYM1NJZFGnOIQaMlorOWmyINPY6U3vAr3YZL8pH14BDz1983T
KSQUNusF29m2PufaixuZHD/+JUtfdrZPm7BCKWbqRDzk6hdS60es2m9h3mwoVNerJY2FEDcIZ1v1
UAmg5Qo8RqAOsNUl9mjhbEhRfUfU8WkQZs9NsaNet6F29lR78ImVxcVth7uiLMgO++7edSvQ+Z1T
nY//dG8J5ip6nbFGIE8qsGzzO0RYMN5ou+8fv9eFi0sw17arXMIxET66MYfcBx2JmwSMVQVM7Q/X
0ifPDzdSB9+Krly5qyw+cDZfq16xobNlFRfcBQWRHtLafaj75GBNj2GDqMSHtAD7dBdEheuKlXe4
sPfQ27x6szOY0vAWCqsKhevmULSoDvAJxqWiTg+Me+nKnXphls7lx1k12bTmsoibvtyhCrdJcyCm
7f4MZ+jLv0bd9BaNvxmLHnUe4haUx1WTgsPZoJiS5y6IKys7ytIoZruohdSWLihEq/UtKDVTfecV
ZOOP1nPiqFO1hkBZSIoEc8UxlFaZVLTP4rywL6xn+ov2EAwq2Gse3WS4UAP1Ig/gBFtkR55k//V2
7TywaYJ3YupMUR9OApV0cxoT2T2MKl/Za24z8f9TEv7/h/+FZI1XTqhdtbuccDCK+vtBm21BsxPM
Rsm2qjFFP16ASy97trEhuzt0enKyGFjJKKm2KGWeW+pvdAEUX7BGCHp/SIDO/z1lfJ6PSQYbTxy9
z3ZA85uf4kXL7JByMkUWln6b2+Xh34Y0C0YZGlwrPuosTtDiMXHkQTzLRfaDf+tb5wTRCl95d3/S
5f//pYL/0zqrRAR+MWUxTM9RTZOAck5tVh4qZW189R1K28DOsy0fmpNRJZbhyMHqlebceWg2arqz
PQbfW7hbrfyghfvwXAHdcRHCrjnJYnQ25U5zNvWQogYbqJU3u3Qjnnep6NRD6yxIO3HAn7Ix27em
h+1a/7uYzCHJ8ixiub7RvU96CO9Ss5JcXwoc560qNppFgOMLa2S1kx/lMG3Y5H+VP7sWSegBjq/t
OXOLndc5V0OFiPzC3RY4Kz+eTgtX5XkbiyWYGN0SDzcDVMXYw08VhUW185m5n0pmbRs9xBaXKyL2
peBu3szid2kwoD4qY/i7nwKLDBeDEvYkq291yCMx6XPWkfupPaPtHHBHWLwgdBcHlfW3RoKVxMri
G5+FmHnRDZIPSsYiLO791N0pOe36AdNX9CpGz8SXwvM2gfZ2eVPvWOFfApc9rJbEFnaluQgexwuA
ZT6rY9/5PYbpEJGgzSKhhhNwbM0aFH9pucw2ioKaoDLwjopve3+Rlvtm9O6KNbXfUjA3F6ejHtpx
YPaS2BflEXZmjzkrth2szZXFdxRU33Gc7v2q35gCzsVhsVcp39ioorrteE1C9pWTMI9QCVitjC1E
IXMV+6j6QaoywC/i5l76Gsjy9tkx9QYV5o8Xy8IrnYvXqRaaunBkg7el/8xVe5cVw9Oq2/3CtJhL
1JNKJTUaGKyrBV+8jQwV2zeTheI1KlxjOap9ovnjxwNZWof/p0m3jK4zQGKvVY+KrH0IEHg77gP+
XU5GlGhR27aex+YJNfIIvSaOZzaJv5IAXDgu57p0SYZGokBpXalQ2wDWBrXz9VZQJL7ceFKc658f
D3JpPsxWOfcQuISZwNfCLaodvRMl5pwGWAxri+AWs71zQs6xzUA/caOSJokzrezI86YyulWaPv75
C1XQYC42b5CeNUGeJbFu3GJb9uUhHe6mTLc7BcJ4WuZNNCbmjhVZ1GTq2aDaHfGqWcknLF0l/Nn+
4Vq9PZgQn4k77nMg0MZs2Z8Y2wVjAonLl0Y7Me7Dn6y1S+jCdTiYy9MLNZrQ0b11zQkZv8sktz5l
+AlRCl+4CMn/lzoJut9yLJ+arCi3bfsrTegvHwDDiHJBd3U7/J48P10JBxYW+1zJ7gzGSQalLShp
5HeVJg+J8HarK3Bhcs7V667uk7KTKT5uTcy9buChqa0QyoSKudgmq2C3MosW5uhcy55mWAQlwYMa
90yIlP+VPUFKzOvSLQgJwwns6k+9PyFNB39mFUFm9Fo5CgBiuxRbUo00YqRcCTaWfsvtVb+5WwWA
8lRdp7DrDA5MSHM1RIWcth+PdOmN3h765o+nHjOZlTbW1RnkDubUD6JoD+gBgUnfSl52aUXOJe6j
RXsHfklJPNQhkuv03kVamz3Bx2YshhcpneOQISXsNEd7Ki+ribeFDXMudk957ZdS4rFZJ6Jk0p8L
H0lnZokvbSq3snfriN7CpX97j7PbjPYAzfSTnl+LojwVSXDwU2ABSX0c1rool77UfGdxB5Vh37dA
puJbEJW3YuRl5DXdpQurlRNuYfXOde5e12V8gHDrmk2edZmI+e5kaXfsqjRcSUcsjOL/mMmlUbps
Un6ddI2llDwH3oiA0n3hw7CyBy8N4hYpvJnS0kuV0xDCr2KoTlZvnaZcxeFQ/NsON0clizIMpoyj
ZAkt5zXj/nPV2dein1Ze0B/t2jvH41zRLmmVFvr289FC89q6tn6tQhrZrgOboR72Avx25PuRgsIG
VpFQZ/UPgaq2pQ8QrC0ceFvUKsqAi9kRaGRgiOu2W8Tt5Uo0txBvzRnKqelhZMCqJB5b8MB6AVg9
OB2yH1+52x9Wi5ELq3euiLf7cUBjOYJGzx7PhAa/TZheGtpHoVbfBvvX2K3MlqUDdI5FViklnUlg
nj1V+UMfZCjg1icP1o4ywfX9KS2g/vT19DLJg8mrvTuwzThZP9qE71NLrRw4C3v8XCE/+iqASxrj
V7DyN3WPfKd2sbo/3pv+5Prem1KzrUM0vgcW822TrwXSjaLpjjXVR9OF+k61XR9ujMTNUnbC/5Ih
K3NoYIcXVVVtIlnAv0IADqRseW98Gdw7XYHrbts+Vw08ucuBOXBdhTmD17rfeR18lqgU5QYgyFYD
i8e65MF1UFqIYG/jbZIs1BFLOKy6JHp2ftZ+RvZ9xq0trUnxX5WrrIDFtmwedV5BBlGVQZcAokP0
7wz9I18Urkepqem2NAL9EDZvyV4kIVRIoa2/p6Gc9riYw0+xL8t7YLQtHbWF04WoagUtKo43rnZZ
QEWU5C/TEFa7tLPLuA68CWwx192UY1hfxhbaCF/Y8NtMb7LHHuWmXlXfUpGgGJU5E+iHOtvAutls
rTQsTxnSn2fl5Uj1dFiS7ija+6kayy9Jz9Y0kgu72rzvQIF64jdewK9OYx94KJ4GH4fXagL3jzz8
nTkybynwiAo6JBmSuM5fkS9yt22vEvTX2neF1gCcKBwHVR+ZCsq3LMtfmwLXnUSLMeJUTBvYo+Fr
tdn3UsFPiDAdEYnWL9BYnK222GNi8wPwSeeqFgDE1Gu2SUvBxVxo45ERYummcdFbmsHBlMPfHJq9
Auz0rPmRis+gFp1ujoBMG7mfJBKm6Vpb69LOMW9t8ATiJpe3iEbzcK94tTVKHbiGsREquk4IA2I5
Rcx8C4k+Mw80d4Q+4WMYpBuX/FhZ2jjT3vtqt2P2zVmXotdFupWwAeyfYIBhnu28O1gDeUnH4sWC
vOjjxyyc2vMeBtCe0PTiSBvSEKSDhXv1kOVJVXso2fHjJyzdrf/Myzcj6Vu3aQafT7Gs0+uQ6KKO
0McFv09TP0nf+2kYR2DdhpFTmC0EI1Fg9FPDUiioStLdQdz2b9aYwbxRgXPbsxMk2OKu6U4Nh8Qn
9MkBF//IsGRPVGPBD7RbudYvZdVcd/YFZVbCFa+Ds7Rtnx3HP5VJfwyK/kHghpyq8einziMb+M9E
tTsPcOM/WKw1R+WF09ydha2mY2Uw5a4NH8uERh3tNw4kWVDBkMj2WvtAwlWLugUryOBPn8abL1x2
Hg+93rZjGNMJyuW5d9OvfsLB/ETK9r6qPGwsbNM6PkH/eyleDTno/NDhHLQb+pTDTgv8OPicUxal
cgzua2ng5MfFwTUvU/li6QDbMVSAHJ1sk9w05owWH5SgEIav4VgXwpK5oG60W+AybGw3FJoIn+sN
QoK7YYKzSDjs7L79aa0tuYUF4c/VdMnEy7yT8BEz/rQlAMp6WXIqqosz3dmDj54Z9pCA46VqeQxJ
d/Q4OE0JCpSZWrkaLrSDBPPuClEzI6opsePahKADuE4jI88ix0J1bGeRPEYg/9MR4pewyyoqphq2
tUx+YrfAUPW/KNy3emqg4SUdeiXpL5FWNouYI4oo5F63HazOBuQ6Gf/zZfpvPc7BvE9DDgQsMptN
cTVWw4GkVR6xoG+PZeKt3ZmXFEB/qodvZnJlGBvp4Eyx0kEftX1xsF0wUhU0CBSkJf9UdNcp7caN
441BRO1aH4u+zTdgUO3taXLBYqtCTPZTBvCcC3dOHB4RlN7DQWsXtfS+RcxpE9NdFBHhg00fKyT9
BuAEO/1pZb99fyaTuWcuHbVNUX/qL+jqGJ+kg2bgKG9CXDLajduol3pKvojCtdAG5oqorQkKOR54
rAxfVg6Z2BU1+V2VIWyQde8+j8Ll58lOVpn7t/3v/082qDT+3hfbzJeQFPTDxQpb8A0HW6KQZF/z
MHl2MV0AAGAqKuHGsE1VR7cFuafd3jQjX4nI3z/yyJyU5Hie1FyH5tK1t6xLkP7o2wpW8+qxXiMH
vR/SkXmpEBAkG5CBxlyGPnhIW4/uwFsxO+Dl16zGFj7yvPjXa+JQZYr+wsnet/SwBZ7ulBYwkhOQ
/gbc/urINWOMpdHMrt2+56VZ0mXdJSehjZ65Ltilg/UlE4B2fzxn36+6kXnJr+ZQEYH4Zy6lLe7y
LvvGgV0tSfbSWeRuaIcQ/AR+Ie1KiXHp5d0G+maVo0tSV0U+9Zc+SKao7gsgX/kDE83PofO2xiuO
ad+uko8X5vu8xmeHdtkJCpunwanMhtTKfnB8eq/Agen2Li2/jpTWmybwwdOo0ty6OUHjPuWG+49f
7vuRAAlmeX9mI2sdttJc2rZ6vcGZMu8OYFh4XFD2xWI/P37KQrWYzKt4kyFdC0cc+HUEWVEcYQW8
qRvIuNgAob5dRaMCZjr02b74H2dn1mOnrkThX2TJDMbwCnseekx3J3lBGU7MZMAMBvPr79qRrpTD
aRopL1e6OVKzwVO5atW3qMqO3mgKc2TM/6vkhfOf/hKn9nEDdehJu9muGZt7EYtDm6T7Kq6uvl7r
z16aqLP7tqySoNWDTU/QCiUJ/Hjb7MUE3akvgm+UWs9Fyw465ivn9MIdyJkXFXFR1UMOVf25rdCv
4pbOJ5VMpzZ+65Ip9EhyLhvw40exM5R/Hir1c7DKtezJwjY5Lx927gQFys1N2YWp4bfYfcQAP/C+
21IgitGy+pSBk+HCgscv2n3jOD0appA6ibwBLVUkQ8hJxxDdAWtGEQu70LzY6PtTmlXwfD4HjYPD
TMPZvC3kth7WaMlLL3z79z92BW5XMohHkp2Huj050FOpgu9v4SaUKx+vkYXZM68yjsTOY2YF2Vn3
2TVo4teiVVHDd40VR/2QvrYlGqP+TljlzMuKk6q0nXE5naRTb2jtPFdecwCD5jlInkmxEmwsvdFs
b1G+pI3xSHkGsyI0afsA7etJdpBOQKt9jZPiWhbeq15TcS1sZfMCI8x4Es9m2jppeKfGPP+KZO3N
bAZXga5VK6O0cHFz5oVGKJJlDHHgdJpc+dqO2XGUXRAh8dxEQh0a9D2OJNmysorQA6pQt0mOcHN6
gpnD88fzZHHdz7YZZsf1SJSlz23WbZImc6MqA8S95cgvgNifyc+6NBGlegizqTqS0bzGVr1W1nk/
ZenMC48Alg3Qz6kBuw5koCx+NRVy4l1xDsAn5x1kaj0k3B5vXsTQwhfjlqwKLq2Pf9Rri3Fhtc+r
jaQjJmaeHM5T6od9AqGxCzhzrMFQ+vgbL0ylecFRIwCUcIvtz9y14tvN8oiz/0VWtEC5MZH7vJ1W
1sjSk2b7iuyrQlLdD+jE4Honq1qGbX0LaVqrOFpVB5VNsMZMX/pss8imn6Zk0EK05wGBU+nYv+rc
HKQVvH380ZYO+Tk6S7I+J+jO7c+sVyrqyC6DbifqeI2MbYHLckJMxD3vS01+uHYZpUP2d/dzZ15r
rMsU7eNdps8M3NYph7th41l7GWcHL7Z+9m7wZVxroVma/7dA7o+DwC1TdKlTpzun6dhHgjZlpMrd
yhe8LeF3bj9z79eRC9rlXmudPOdzIt1fAewLO11dlJtdfa/HydZ58HACh2pcu3EtbNJzM1jPk0Tn
1dQAbNCxqCz7bAuG+V2ORuAY28epqEtrlyAvE9l9B1/VlTddmIvzkiOpSNlPvhhwz5sOfQDIISrn
eZSIYWPsklwHG601LHHaLRi1r+i0ygDeHtFxU/7gUhT7GurXLzEm89+t+HmB0mVoX5eStmeNuggS
T95bTKFCT4ZN7rcwFVibPgvrfU7garS21TjhkLL5HXO+I+H49abqiSdW/qZkfPx5l54y21VyL0Xa
NuDDuStdNFsFrRtKzfKQEfYNOGdkF3W1EgouXJfmdUvHBBrIBlOdWw4OSIeW2q1m1d0QIxacHJCu
wXp1Emulu2zp+J3XIePSoyxHqffsW0ekn3b1qKZQyjuBQ4DnbNeAQC9auS/aNAjRv3iuNYrYvmWv
/ICleTuLaXhflYCygs5hZ92hcfRRNdW94WvI39sAvbMBzKuSagpAHPHK8QxBOly0WYakM9xOt0CY
V5uy9dcctJcmyCzNYrWpRHOSMmDI1s8wFOomdLunYghbqX706aePp+HSx5pFKmgqzewqScezhLvk
GdFZc3Cyqr+O7eCubCQLH2xeH+tc3hVDUjlnSpO7ftCnerQ3VayuwdqQLHyqeYWszrD5VaIyJ/Rq
ALovilpsKq7Gr32OoNyk40ZlycvHH2zpbW6/4Y/DJcmbxilLfzx1tiTHrE6tDcRO3YVWFd/62797
yGxzoAZJeFc14ynzOv8An2z/HkzAalN0pnxGAbT7y+fcZsUfL9OWIy6HshpOBr7LD8WY0WeBDvkB
Xt3Z9IC6I/pA/+6Nbmf1H0/yh7Z2+jYZTq2gwzkd2ShDklPnkqUD37FUs7X0/MJuNy8S2bbTBHLA
O1XtbnRHf9uLLH/zC5udVWzRJxAq0u9NXG3+7sVmwUZAwB8McuPAObWEANjPpbeb7Ly5eTTYXkhg
YLgS1y+92GxDyIJRNuiJ6E+2AxUrNcPWG+kOthAEvR/+vsqTIx1XhO0LIdS8ItRVwq+Ym7unrnJh
XJLZigG631Kn/ruZN69g5H7WKQYM+Kn1VBFS4p1N7SGF50fBX6Y95/WGosqDvikMPZVo1e7PZYA9
oEqgDD7XmbBfPx7+hdhsXnAgovVzLRp1ksE5GYafpS9xnTJeAQmbeBsHtMxyYkVE/Pj4ebeV+c7p
M2dBwfzDdTLwAE6iH9ru6JA8DhM4wzq4w9mpXpnUS2812xdS9PnYLO/r041REZrx04DSalrTR3Qf
vRJQxZKefynzOP+73eF3pe2P3YFbDVaRBz2RTobsgnCyH9FnVAxn1+YaCCiCjN3H3+/3DH7vA86i
g7J1dWaleDWrU2FlviXWxdFf4Cd6mYqb8HYn6u+GsSt2j8pMG5VCsNs+5e4QwvI9rLyXVtQHNYqz
V799/JMWTq/fSYQ/Xr5HHAQLxKY+dbG/Zb2NAl6/07H1ZPHxBxIkHz9l4dz6fSP84ymwctEyq5l1
ah17Mg9lXuo+KmBFhBJEndEbNW5c1QwsPWwWVWSgezRJkTinEbOy3Pg28gx9S+Ru6kar24JNtwYm
+l2Nf2c850Sohsg6lvbUnWLnUbRPsFe6jWGeRIVzZ8cP3OwUmsqoa29iAPoT4USTNIAG7mqeRaCE
Rt2ktvjKCmW0pLM3dMhXFtHCHvofVFTQJnnsePI0oeMgMeLSuNW3vxrMOSEKkiA/HhR2gYK6bAuk
gh2ZRPYvtpePR5NMw+PHz1nYbeaWtbzQTdLb2pwy2DrtKtFh1XeOfZhyRp8+fsTCVKGzrUZwjIGx
GigsZNaWUZDlqA1zy/yD+zO5I1m7FussvcttmP5YALnjGujwmXMaeo4+NIoWxgFsWG7fT2hiTVaW
2VKGZY5XcuEsFmsPLRmFaCOfeGmUQveJSxbaGgToulzYJ2DDkPpgHdwyKQhlaz5wCwHCHLkUK2cQ
7pDYp6K1eNTbXmeHDYwvSkdA5ZX5lwk9Fcj3l0DHfDx4S990FpLElDuO9hobU7xBsUAOcPeKARCC
IA/EsN3HD1maIbPNRBV9X8Gjxjk1eZC9wT1KbHpYOh5aGC9s0HW1VlV8/zn2XNbhWxy9Fxwe8pXj
PriZuc9HfTf24C9kRK7VfdmC2MaeIxh8m1LHZKw6iVrJTzbJ9pXbvyadA35dTWlkWaS69MLlx5pP
p7FqItOW0wWqEjntdOeJV9IN+TGDAV/EY8DvZNpUkIAkadQF7U82omxjl20PGClvgN60HuMGaJNE
FS+xufVENkZsvJ6WaNK22Ql1eUju9Q8+snsj0PEDf2f/ATnC/L6ghdhkbBrvXKg/TzyF2ViSkGPR
u89pE9xnrn7Efe5tBJ50O4JhxTvmwWoFj4VWmgyfMNPyXedRgfZ2pEjzJlBh0dSPuUFLQyFuHTck
0UerlzvmOZg/qTmPyLABNMx6GCDF48EpmqEKSVGRn4Od8hD/RZ+G1jkBh26j02pw9nUC41QLSMVb
uvI+w232PlBxfC9kvaWi1V9u+qTa7bwNrlXOlrXd2fKbz6AiQk3cF/ek1O1ugGLwE2+q8dsYuNvK
o2dZ5ntF45oDxJz2Ymdl7Fj4KczIQJnXcVTBx2J0CXo+LKd0itCOWXnQBmkcaOhT0V+CvjpbNUx6
qVXiAh/He0Zaa+cxpe8oT6OgNmDG6vKxce0HzZwH7bNhNwnImvcTHyGA7QL4jcQEB2Y29JGXBcVb
Bur8Ju3I3mJ0fMi1erQ9clcHIIjIKnuZIIIH44qUBpJKcsAR/KnGFSSCAd6FFSnbIMLOzQaW9g8u
+nSjxjA7wto1h45lAPvliX9xMV+2mWUuxIG4bhCwWBRxHPkYfUUcxjcq98Z9jDzgAfyjPR9LvqMF
hCkleH8QD8NU2Z7K3jpyCVrWp6LI0jyy3cyK4pTiwjIQ2wNyO4VkHOmGs++0sHFvY1edfEjuws5p
GRrnTXcBffSuwmS0IePa+gFUDHu/cVITynaA0ao2h77zLoMoX4bO7K3c78ttpWWEViyveGpF118M
ozBBjtH37DEgAnmAM99yO8CN3PjMyriLOkVfLBt+czTrGSZaFsiI+TIHlM3395yJyPPVLnXFXrEJ
1T0o+AFPwget+19B7puN5NDm8Yb3x35y6AZKYCj9vd/XgMmjUU//mdzpsev8onkIBG+Rc28bcedb
48UemdkHyLPL1LvzYWU8hZYZr6YkcSioUdM5y1F0KEPdaeckRojA3b4X+abxcVGfWu/ChqoHNdXk
8m2wVIeP4A5R0VuBeXbA02a4hNgvcdV/4W51zB2PXtK8Fp9bBaueHj3AimT1YULM3fBkkwXW0UP2
JwpGvUOjuH2PHKS1VQyAVDfPMATG7P1UqKOiqBXBZQjTghoXhEIxPuZxQnZA2Zy63IEF+fCdC+3f
WZl9Y/43WNlmqqfPU1pAKZmmKdtnVmFDUU/jUKvkJKnj/XJka0B0Fm55X8It3Is8xtNpp3TqXBg8
SAU0T7jz6iK5Mhis+hvdO2DZTZqDFlhAq14aBPYm+5okHG04Tl9EDBZd/1hxiYq2ztVrmtL8YLVl
s008ml6ggXstUi/JQc7V8t4lnO1sFCiYZFgbgcZtdPKioHLHsCMWbJyUg20mdg95w78Bx2C9BoTV
p6BDbfvmT6g2xHCsAi+FNUyZa3rP8gb+84MhIa3qmyyRN4RsfSB6X5Kiho1ji1PMx2mJnyAajEUy
iq1JaXlpTXEfV0F89flwf6NT1aWtACoC8EzbAszsdJCXGtuBNbX2F8urDyX085hg5F7An28X8+RT
gkRS5I+1E1WAKHYhUzwObUWwnGM1/azhN7PLWyd/1hOCBR9dfJ8tEgzPGXW9z03ZE/iFIN8ZDX0X
BF+LoOp/ELf10SPglOpT3PT/+LInZ+Q+oYgzGErBQPMRhExo8aXORnV8espLNe06maA1jpQSySW/
0T+02+Q7V3vWxifyDJ1it42NW3y1TGeAfNOI4GkNYOTUqE0SNOWhHpuHDsLUe+BlvNBxO4TztEGG
J3QrL4j8PPg6tL04UDj0vBUo/1QnTVxtoq4Puks26ICDodZ9aVpSXpzcnU5awhH6lLc+cOuN131D
KaEEfr6bHmTssk+BM3Zh08HYKWZKbirNZFi2o7iTfdLjmPZN1NZ1cwh07e+nvBIXDZaCZlZzUnxK
tlai3IecUwnQoraPJKDHNgHB2WFtzyMjxYM38KAMJ7cfho2dOcnO4+MvEKE8fia0SNVXjqJDlI+N
2LOaR0oGzSedFNYbxZBC9Cd/ubUro8qtWf1iuDv1Gx/JbmfjZzb/XOiA8lBR6t8pOR1qYpkDbESr
/eilw15l0+RsiJt/w2XJk6ijgF7oFM6vxO78p6pp6qgr0p8ObYGpkolVfe5NSZGrD8Rn3XRyqxLH
2wBh4VgHUyWghCCmKUBh7TtU21KXAqFm6XvSQ73cx9LFPtn5znHM7U8oc1hHEQT6lxl58sJVbe5J
Jt19VzLIVeHbam0Dm2G4ZJcUu9L177NOTw8unZIINewTNrSb7quwfHdXtwXPTqVq2yyCvy2M7KBB
a3BkVWAtgOyJar+sgSwUyQg3x0lm/SMas7xPVabbi891+cKDCW4MzBGvOVIeCBB6tNzsIHsyBzuV
Y3XKrSoPqeXAbBgGjSzK+qTEHpQVVTjUZDwRUGdR307IRsbAlsaK7BzPOJuhcuE5nsIhjACung/F
i9vGww4+yo9g2yMrlBQNJNI4SRHXmfHZ6fGEHPyGkKbqJUYgFlWFKh+MyDBykpOVetD7CQd7zuki
EteOtkXBp6e3dLkz+mrfi/SnVLzZcAuw+JBpfIKPw/f3r8H2HJCjmdeBXe4MpxjFxOdMO73Z5nnO
5Mo1e6Gx257TMQvluI3xzXiqA3nN06ZB9hohlFIy3oADqiLUnSUMFeI+dNEh9ZzH3j8fv9rvfpL/
Jh+8eTYODe0q9bN0gm2Tf8T9Ff4vRCOyY/y7rqW6Iqjmu6qPj17QFF/HHE63fr0paR55fMChk/HH
mo4bG2OBMxRiXp+xMLO+VC49MITuEWv4J2IFLMwzN4209qu9LGCno2EMvzI+79/hvN89NH/ciwMz
dUkaVHgH13yVukFy3v3V+uzh42+09Odn1+7S9fxBWOV0rWj+DZ3FvZN8UyM/fvzX35/K3u8a5B8/
vqBTUTM7ma6pEwcnwzoW+kNdR7BKjk8FDve+DFYyhwuiHm+epythbla3LfpgxibZlt3nAV1zaZaF
aZLeFYPZxzLYYaxEiO3mInBYBGsljcVHz+7ZFBJ5kdp8uiYKLXQTAG9bi3xC1ftcTv3d0KlfBF06
O/SEhOWQhI7lPFFEKity24UV5v3+9z++clcFQ+NP7XSFcAirKz73Tmw2tXD6JyfeBTTfiTFATyAt
yJX5/hpD+rfS4J3lNc/tDcTiNUf/1HXIRbHByfIFOKMmxA3agqd7+ZyCFhuCywwAVlNuZZ6EZQX3
9BRn58Zz+5fUBLvYMvvMQPdcQYoFsdtJU36ZaPYpdicrHBo41hEwxR9FSp6ddjgHppS4xNQQOfTe
KwymALnzW/roNwTYElMAWghHpgnmGeUxt9tym9XUkZvEKkO4EeJ/2mnts99KSP99fTbf2PIO9qVK
gacIO9FDEkwv+cgiVADDwT2zanhigXWaTPtsB/TLzeFjlQuzUMJnwWzRkpLGJikAFHMbeY9Au76f
nPRtQr/lzrjt1zRNKBCq7SOX1W6CCkp5j3VMEYO1KzXj321O7737LE1fMd+V2LzNFQN0Fb44pZJu
S1eHUwfyn8PuB3lK2y1NKlyqUGjR/AXm5d9IIbYNCkq3r4QcL4FLDP3R6n/sYU3H9H5phAW3wfpj
LYg8QxpXjeMVNj2hdHEfjFV1rsEq3Wki9lNKXi1mPzlsePl4i1toN/LmeWRhjV0FSA+9enCA4yl2
fzeOTymaEtJCRxSNKgl10QghPcTI/pucxovI6gj+Kjd7nI9/xMI+O084C7tJWo30FKyLftJGbXmv
3nKgdnKvfjR63H78lIWzYp5uJgkJQE3BDkus/NJBGtZB+Y26i73yFkv76DzZbJBNaAKUgq8pr/wT
eoN1mE7wTvD6b1Pi7lxp1eg2Zv2lBZZiN7J2w8cn2J+8ffx+S32pc/A/c2vtMd/YVzUWCnfLbIvr
xeaG+EX7lZ9Cmm0Qjymc+chyOGn2PSNso7vma5qoHNku8rTyQ24Hx3+XlzfPUtdO4xHIqGywb+u9
GegdM/yaWu6mUd65ouREKoHRdSk+ECaaD/7Vx09+f/l48xz1BE22gb7EvlIjTiN6htC2j9sNl8+d
/DXkIGiJbwEcA1aCw9+a1/++KHbE2XJ1J8cuk268gkgXuQypz0CUj9mQ/8jKZNrADfp7Y4sDr9X3
oR7dYzfZ9z3XUSN8HqVFK0NPsefJ9YBBsd9yUe8Fc7e2W4wHy5TOltrwgxWjbEPuxJ+qinyvEXFC
BO4KEw1QBOXoCQfuSNnt0SmOsjwEspf7Jpg2BsjkL6nbAjhNATL1TQVX0Sxqb+zIAFa/FGR+3/M3
rHM2lTdtOFIVfM0F4v0FzYJZUj1ulaYkiGG7MPI7A9SZdMDlzt2DTuuTvYZYfr8igRT1v78+9bwU
6HjHvmSWuNHqR763Yf3NfGc/ZAEIlisL+/3UPUKMfz+nw/23ZbWxL4BXbYfWgNrthRWssFaZNQtL
l82p3K2bgvUTJM7Fq26yrwSJmz3Af/s2YQ8Z93dTax4bb3y62fhYhIEcCWMt0mWfq1JePUFWwun3
1w+k7P9+U2WnJeJ/Yl/A6YE54JZmOgLR+EY4q8cjPM+RLviriwGbE7irDCJatAbbF6RuoAyjj4E9
hagv7T/eCRZmoD+LMSyD7PCojYU8l3nFrfdcuu4WAPZzjbEjhbuimlkcuFkk0ULeX+Sp8P4/B+H+
tFHmWqX7Qe2S8Z4kVw92h/I+Jy/gxcU1ahRr/Q7vH2jMt/89WmOSepXHEu+CyhzMC61h36jsJ+zl
Vg7MhciczRHUAKKgBpel3qXSTZQwDTJhcteWWZSN92iqiFsk8PVjI1buQEtjNts1aiuxxmnKvAtp
37CWpza/5D2A+G5yqwCuLOall5pTpsfYAtzCwldjXfAVE77f3qY3s82lKIorpTYMEZ1hx1A6GhtY
DX08Hxcqt0iN/3uwZDDZyOnVGKxuPwLsgxlCySs+YeNfif6qHL3pwPg2+eeVB95mwTtn0xwzDdxJ
YhosgwtXQAXCDMbHpnFLto3o8fua8vHZVsVlbIYCua4jeuuZ/3ekP/abR/NHFJsaJJdIJ/hlTMt9
mTk6yvxkbQAXduM5cjpPsqq1hGAXpd1nyOKekW3aeEG61cAUf/ztbpvEe59utnkEgfAkrr/skmrv
H+3j0u06zcrGtDgRZjtGWQUKt/+AoT6DPywhH9UCBeFpX6D7seYI+UUOspLTjUcPHschc/yVzNzS
l7vNlD+GBcSeKsnRIXVJZRBBNHPxbbJjynnO0pUVvHB+zJu3ST/Bs5C47DLSZDM1wJ9UySEIpjOS
1TQqrOybReGWs6aOXNgw5r3aQ10GoGQY72LVw48RnpgwMnwrixF2GnJj4pWTagHeyub92lORW8po
zS6yS3eFjQAN8vMgQXloNxWfJQX96rEZ1JNm1wFkzjQ+1e1bk2jU81gRBhyVCkSlKzHnwqY/b+12
uO94Q1DgE6MQ2IRTE/rV3037OdHZE1BCZAX+NCKrAUydioblqvHPwtSYN3HDMq+pUDNgF+StXYAM
nTZsLXSehIMVY09Ep1zdN9WGpbAZSdr6aHu8frIJP9PYBpog7gJQfxudZZuuHLvtoCoT1UFmR8Li
EpQWyOs+XvxLB8S8D5MV45T0tT1dWokugwRKiRFV0IGabyhMfkLGYO+5MTCG+m7V2H5hIs+7MYlT
28T1EnoxcfVY1vml98RzjFtaV5ljWfUrB/rCGLDZ1qOKKhvROzNeGtzgJzsaH6dc3RmLPHTtFBE2
IYG6Jt5Z/Iyz3Saze9Uo2FZcbPQHxoV9GpHPwPUTiYzuORPWFX57KHFIJFWhlarXuDoLn3KO6LZ1
XPc8n3yg+fg2LuS+hk+uGL4PWm7h1Z2iVCopDSE/jlQszhPoaNnQfeE82Gq3/0WD8do2ztPHc2np
x8wOErjGdySBheLFSkpkNM1dbvGdsJ2vRZc/OGsMgYXjat7CD6dtW3kwCrjo0nc3eToWd1RDuffx
OyzkSdm8db+XBSq8gvkXiqSojCV4W6WX7g0MZ6J8gv0eVAH70pY73F+nTTW6SC7YwzFvWziRQInj
wEmS8CSEC4t9Gqj1pazUBh2CT041lncGBs6RYiC6igboLHeAVTyp9QWHICToTsdOeeYXD0oM6phN
9GfddA8S3RGPxCXDawxgIoqL3fgUxAW6y0v+BDecbOOhoLayH/zuJHknGmCzSz6To4fqIlxOO0S+
6Pscdbm1hyuu3lASgMOYb4PkajnPfvngON8J8C9kTIBPONUo+aO1q5mC6NbiZSt6AidR4gKCO1Xm
HIRUmwEVc3Ssb+DN2qKyvzJkt4j5vZ88i6Q5QXHdHfCTA/GdlS9WV4VWRQ619QU+6waXujEv4f30
BGqNFe/S8X4YjsQxTyV9HYM33oCdw+9L8SkROeBCLnR+uwBNnFP9pmUfjUGyxYsYf4wyRVdSNwvU
ITbvK+6TsckNsIKXPCsifFyZ3fmITRP/yVeHanjDL+eJFXZTsVN9HFLURnzShlaTR67v7eCglarx
Li2h3QEqA/83MGRbVOPK71vaz+YMidgGNaexHX7Juhx/P44PhLBth1I+qAvHVvyWgGRPhfyxKnRe
WtizYfTBF/TK2ncuKAdAPVTCBbDLvJVAYiEanNMj0tSuusb0N+VWtgFq4EXW1SU3FoQ8x4+n4dJx
M7vyUJbWdW1B6oXDG8abXfLqMoixqmnceMhv5LH41WOgFUF68uMnLqRg2RwD0TQNmth8NV20NOIl
0/woGy8+ptn0TzEoYMfGFBoOzQzIRnG+611oalCnDusMGq2Pf8PSd739+x9Rtg1XacPRan0xqRvv
BRwpa+kVe6sDo0NDZrb2qguTY94DX4txsMhkwXy5eG54GUFGEsJGJcqreI8sDSv2Wb4rS2sf326z
yEFAoGOCx49fcqmCMm+Q93NrKiHyCC6V6iC0QxHJiqz8G+6zt3RHIw9N/xPHrXBNZNhT51+LJN/U
BshE9H2PO2w2EUuBARlR6Fz7Igtffg7vZlNXWTnt4osv6Gc02SbHUaO7iLP9LWuK3MIvxJpppETr
7lDJ33hiOLmUPpjf6k7lltfCBQC2E8EaUnDp6uDeovg/JkNbc8h+4Ap6mapP+By6urudGdortjeG
/1DnW1xTBgZr9QQSLl19mmK6g1cEAmRxl2HnxbeygqePB23p6jnvzxdoTTEmJsGFyPGc8nqj48cC
BGPXfcutFrKSqyWmDZM85NhZP37obz7yO2fRvDWfWEo4cenC01p/7SexscoSSoR0Uw5Z2CZv3NbI
8LxBcBzdoGm596PqIXsEZg8bfsM+34D9mMsGpqr6K3Z1K/98O4PwUZCBgrcNXgE3MEz1Sfv7G475
dk6UU+iYEfDX+/UXWdjN5lzxQkKGyGsaX7Stoel8gKP7gOVG0/IBwtttj9N71YncXprKs5hDM8jg
StbGl9EF2FA9NeZzrKF+x1ImmkBSTaJb4DHpYjvCQ0EWPMJHwrKX0H005kqTrxhNLaDxtPWp9a99
n2w672apiKR1Jn+sDO7t5vDe4M5OKBAk3SaBOuKCWCfTYyjcO5ZRCN5+3jCxdVuHFr/LhuFeBePW
ZICIgrfUwjajRiG12d4Q0og5bssC3vUY7ZshBPYQwfnRQ4kDQ2zME8URX8BxHRPAhV5e9fyCZfHx
GyzsonMMQYkWW9bHLS56YzhMZfqzKWK68nUWrupzpABPggRTNWiA2qvepJ0+NjEavVZJkUs//Xbp
+GNvcWD8KG3Udc59irpeK9hR5fZaXnthYOe086S7JegVq84itrooJ01o51f7Jsx1KXKxTnqfeHzr
jsekSo7wSOBbRn6wYs2O5xYivDOv5lABYSBWc+tGnuGg/TKh0Ow6PdR/5Ah1t7VNfcMh0ViZAkvb
4hwpUAj0KRNp0ROOabDxtpZQZy7vKnhYefGOWc4B4DV0HpSHVfeapWhyzjkvApEbQaHhd1yyQ3ht
kaN2ldraEPxTfVJt971TQ7DtM3QTfTzVFy6jc7RAm7deBuNT6xTUFqSZ6pJV1r7Mq3NVlpEFfPHH
j1mKweZM89JMWlfY1s95kfK9W/GotuRhRIyupmzfVx5ol9mXJPuaO10OdF9Kzirna73Fi6M525K8
xvFqxwJgA7rAcPKScJRsnw59qABPcIruom6p44Ooybp/4MJ0nUMITJp6giOWPLOc5dFQJPTcDml2
Vi2gxjWM6h9Gt0er5zBlK/KdhQNiDiXgeSH7AR/6jMKqGb5loj1kRffqxerbx8O49Eqz3UWWSVxU
otHngKa/VN2cXTSVjDy9Rzn67Kke7oAre83Sk26v+Mc+NgmeOVaV5mdTvLpqI5EamWz3De0qV9/0
ryZd6476PQPf2VXmOOu08gZ0pxF6Cnz/iQTnIO2OeQbrOrDc+ZAjVeFuYY995X68LYvvtcz2JkH3
Tts9DFX9q0X3W8RE0W/cjjabIH5Mcb2sJ8itXfi/iycAURG8FRFJqwQ7lkcg2ByhvC/sndO1D1W5
holYOFnm0OzYcsaiNLelLDl6wevhBll6W42kF06WOeTAwY2ojnlAT0lvngOXvPA+XxnspXlr/3uw
nY6W1cRjekLc8D/OzmQ5bpxbwk/ECBAkQHBL1lyaZWvwBiHLNgiQAOfx6W9Wr/qv61JF9K7dYblU
HICDczK/TAbSHSCiOqUgmthdWeYuyGbZOds6j1uobSQuzmJlyjj2dbQdwydtgpvgZ0dABF5BJL9e
yDakKsnfDKj0XRUksQBT3Hcrjgkgh0yPsk+3HiIILL5HKkwF20lrV+xaNX5hOT6HIHh91dACfqyj
F/GfhjVb6ZffApOplJHGrEZyrYF14f06hyEUxej6TkAEnM13YaSg+oYnBoQ8Jae1buju6mNz4d6e
IxHcIMsWq399HHi/aet4106PZM6PvaD/bdU75yEYbCACYUzDUYz+mpP4MKCxUEMMG9b/TSXGzkXX
I0MHwcWA8zLmPc5x9IHsQYg9rgzILu3753ronE5T5+YWLNu2WcHBnWr6DCh0kbqleauWcI0d+iHD
t7uKlbzwnJ3TDwzwf4yPghwIg3xjkbB3yTUMDTtC2N3cgED99YZxQUmIsuh/X209wm3ImpAcOgZr
w5trwBYaAcfeDPpVIAsUufMJbXEtd6X/yrFmLf8tIon9U4n8awdB6ze2AqbxA0JDNjKz38LcvyW0
fcuvIZsvXcSz81jZhAPKCXw30gSJ174jp/WNau81KuL9VT3ThVX9n2fmX19jUnkbsxYFmTHVjyao
PoXOPk987a9v0IV14FzvDFgWHQofEFycuJjc9NmcjP0NDT6bQm+Ga3yzS0/4uaC0kbI0tcTNgKz7
PnceCJgq7fnatZt53KhxM9avPk6CX3+pS42oc+0oVrbeOYrHGx6DyF/lNZjX8yqr90icBFUjUCmU
UrPQ2zbo0qkq7zDPT+L8pWLvzRSlofoZMLKWU5FGIjqW17BUF7oF52JToymXnrL+oVFPUXTfDf2W
BMWqL8c7lk8/4Ay8obm5Rji58HiSszaT7gYkOiionALr9idkrIMR9s256V5MT19f6Iv39VQs/Ovp
zCOPFlLQ7Fj4WdrmwPjX5Uq27n4iUbgigdiDU/SnjiHqDJrpSp/xwpZyriR1ZePn47yIgz82L9XC
Xlt/WdmRQBdNrjAVLn3EWUUiYJNqlkDygxeV4SYKgwxTGo+vxgXYP8SO/zfQADtPrOnUiJi7CGWJ
dS9j1+xj0A4DNb/ipfj6Dl36ImcHH4kIJVO3eAi4/RXPQAoOFr5ItYbh9OsP+PtTFp4jDCIMMntX
teWRYiV8VNK+yxK6dIRVPMAZ+2O8puv8e/kZnjMMJJlAm1wifbRx91N6zffFD69IYP6+xIbn5rRq
QEyoB3/wEU/zQ+QRDHKcfK35lUPTpX/+dGv+9Y5Yo8sQ82d9RAB2CfjuvK9OJ1Ckc165BZcuzdmL
rjrrAaPQeYdg1q9Ulcew6Hdf392/bw/huSujRKognIejd6hm8SOHTx59x/azLxAxm8E47yayI2je
f/1hlx6l81qhyMJclYYecM7YKxMhJXyG7UzsoBKJ72nXXfmcv78T4bmfovWQ/5WJIQPxtr1TZMRg
uH6EbPjetNW1Dvele3JWG/RyYmEUVuroaDat+spBNqOWK6vThQlCeC6lFnHXl7QDQrGDqb1rx+KV
wazd5WDYi5/zuPdVM6UWAWXZgEYSUGEBZ9WqDebyAdaaIK2Uh9OhLMCHh5m5Aqr66zt4wcUTnquv
Id2l1QJZ1NEM/Hms5/cwks+5HjbhKUV0Ch/HzAJ/nWfrno7PlozbTHfp1cPGhVftXJRd5swHA9rL
j/XUPGsh7hamVuFwLQbkwgN6LshGsx1Teb8pjtJjP8K+nLcdnIbpVACHIbI1kW9fX8ZLX+NsxSCt
AK0KjoWD1SP8dWXnDyvWmAguXZhZr9yrC2/Buda68KQt7OQAdKqBUCHwl8/ctQkEOKm9Nuy99EXO
ygOBMXUoEBV3XMb5R2HsrZ67Pcl+fn2Z/l5OheJsvcg9CierDYajmtRqKOojzapNGNXpKS2xl3wd
w/twvTt76e6f1QSZbXwXqrY5ZrT51ZtCwDyLl3A1j+FLXJGX2TPeB/jM+TpUotp1SFVOixKZZONs
bNqpym5c1N1U0URS0AdxPp01SN5fX4tLv9zZehNI49VAqZKDifKkKvpbAuErNVMC4+ZDPY5X9rJL
D81ZOUFnzOwaOO0PmXXrjnzP4neHBCcdFFc2nAud2vBcib2EER/7HJtATtW3IoueLXKWEQ0AaENo
Azg65o2k7pOa+XcE63uUidXXV/DCVzvXYscYWC2zByKt5GrVLjDls+zRcxB7k2syzQu76bn6egZI
hoUjijHRL8loblGUzwYZiwRamp/jtdzef6jR/7+jiQv2vwUHkEhmmsbCHQvd2xUfQOlui+Y1KMN5
owqwFUI51wlR+qeqSwA0ihAjDkRu7hQFCAA0lpuGunvdVcUKmIdTAtXMP0ZvhP84mj96JK2lXsDr
DUWqiVyZoQHBSYsmzYeMf0xNhwmJ32QOk0fXpcCwYOCHqJXv4wkr4wW0+t6SsV1RwtAuLekxmBFK
u7Ts2unvwrJwHmZl6RS5qqiK48nBtva12IFXhHHbvMWGzNPQYrKeCw82Xm+Mrzw8Fxa6c/15kPVe
F2OpO2BsCJfV6R30oibJ7NPXD+c/asy/3dOzldQs4dxBql0eNRC2bUpZcasC9RMAgE+AJPtoZxDu
BH6GFwnw2ocIo7CmfhnAil0zjdwTlUW3dpohSwNy4a2RmHf4gED4vrsngr00ucsBwlP1bTO3KbF5
8VQ59uQJ3JpiUN9ZB+Y0LYRvEvAB2Lcx826DwidHaMftKgd1I1MDWeUm4Fvlw14Q6/IZ+DBzpzL+
QLxTOHuDrMYmaOYV/NF4MPyhaNYuCP2XQPXwLiFBGYYL1tw2NDZrq9tpHxXoe2TZcADF4PPrC3nh
FWSn9fNfxXjbzBlFKL04kAIxnf7S3Esv+AHUwZAW2m2ycSaJn5GHrz/twqPIzt5EJ+IpAhQacsVg
2FUlZvTOYhxqa7i5GUV+JZBvVPB65+vBXTkNXHoUz3ZF5G2xWGaxPnIT3XHQ3XgX/braoL4wyAvP
1fzNEHiRhnD/AFpO2d9k+YcNXkEUC9heZjeLIMlsolUY3l51NF24iOeC/l7U4xQMaFFBJoAJ7NA9
I+ojzeQr2iWZ/gzzaPv13brQNgrPNf2o40jjq8gdNaIiTxnIVfMtlss2KoC+qaMPvwCWcjzkckAs
MU00B/ChCr4DYZTOtczAdtUfCkrYHkEoTMabAOqrHJTCr3+9Czf2XOTvzCS1GBA2hH6pL9/8Npna
96//6X/mC39ZXs5V/mNL2rxGLsfRyOabhM8lRbwx33V5+0aQ1QTCw2GZaJ90KIKg4IAuvOyguZDi
XlH6x2BjLkPv3hhs1ZOXrwgCihOpvJWZ+RUN94VM4vDcK+DJiiunMCRq4gOvf82yXXv8HgIXPBbl
ifgzfivdzSCg+4frUx0xpEsq/5DDXGcZDAISf5xeaIsY62k+1H7xAvPtgfbZ/utreFqJ/3YJT7ft
XytLltExII2mh7iX72aI30U+vX79T194A87j4MDZINKfeodTlUEJTYp90Ih1lxfjlvoYTMFW/Wqi
8qmMr9nWL32Zs0XEIx7iNiRnh3CUb7VXPvvo8Hz9ZS7UWefK8Rk8Oj/isziM0r8PpuHBhNGPuM2b
pM79/zRQBP7uf+/F0lVimdDUOWC9RSbl4vIVK5v3mUl/Zxt6LSXl0lc5q4ZdgGx2D4/lEYL3IvGI
NElJpUjyfnm4Gmt04UPOJbk2m8PawLtwaMJpQKgTQxGs+b1ZoiVtiv+WOR+eR7fNJWTVfeaLQ7cA
4mcxHdwRG1/zxF/qC5zbZwIHmgw2eETYFNu4GiCQB0BlrNs0JHvSRW3SVGNy8uzlMgZfAvRk/PdV
d+ClTf+seBKdX9QCCQcHGjb73hdbWQbjupB2WpVgLtSb8tqB98Kb+k/59q9FoK58L58ywg8GysMk
tMB5+zWdv0W1+QMyJY7yhqXgaSBGOtc/vn6h/tE//WXlYWcH02BZ6oBkRXQ4MWvZywKm7Cb0o+h5
LGKSYIpx7zzEBRddacGjVPvOZfuZWiApa5k/hA6BJWnrz8+iGBHzqPxdYxp/ZyaEaJsGfJWK5u0j
r824IksTJmBUyDkJGWLVZVEgS9S041NEJYGxQUTgVkrgLW2cb8GsidPeK/U+zpDmmE96eGFxsPr6
a1848Z6LjaFc6ocSZrrDGIt41ess2A1ABqUT2NyHqat+OJT8V6rGC47u8FxF3Pezr3TvhyCKIRRT
G/sSkW5CgP3A75BTrRKq50c/4E8h1uF1C/zyZqzEfGizIEpCKp/mqJZJ7ci1N+rCqnCu21I1ZFI2
yueD8Ov7ZYkxuffCYzzc6muj2wvX91yx1cdwoZpFzYcYBYAHOXQS+qe3JpJv7sSlmL2fX9/IC3XN
uZXG9zBeOVWth953zR4F8noR9ZQqflX9cekTztbpjjI96alnB38Zp41oMW2OXOStoyJrr7RkL3zE
uVEFxnA/HOqcHVhgqzvEsge3eXVCNbmmefz6Ol0Ai4Tn4n7iL3lnRscPiyoXfxPUM/VXZShAZa4a
hwZJgYizEra5ZA5Y+axw0A1X3cQoMM9+2S8pbZuGJxZUU3ijMYClDQv3HIefV80m9S3PYQVABBdS
V+tYdAjnLp9G0j+T0vGbYslgjoNdM4k0wgKaviVA3Y30QRtQ7Tmg7TvTgUZkinb8VoDtsge4CyUY
UY4fo8l+X0yo1mVW5ls7qLlBwmsw+Fuwr+ZtHXjuexGUHiA4zNvpTPFERHW4Y1GALbXQ7auixk+/
vo4Xhpbhuf6+JLADOHjvDzqw8VM1mZc6G+vUYdQL0tKkUsQqDfBmTNAHEljLioSHtLr26ZeelLPN
KGgG5EbznB841QLxaUO2arwBl5UWP+gCxwnWb71mCzaLrIxT5qjcFXHb7KBtjXGDY0wWbls9m2sd
t9M28Zft41yLz1tVjwhu9Q+yqNdEg/UcFmZdgoq0qku9AHHdYgwOn4g/qsQrY29dBk39IfWV5/qC
Nis8F9Fnc2tqF1cYtnrgPe1VnT9NJeS9WQMabrfwMCk9+ewsedWt4rd20ONKuuGhIfQWkYHgEqOZ
0+plD9AL/8SK+6p6/FBOs9/hbBkyyYfbuhA7TAZ4Ksfm0PThcQSN/wA/9pXjyaXV8myJydp4GlvR
jwc+IoLTV1vgi+9CAmBsY9jGKH3tbp1K2L/drbPS1gEnCUyrXA4ctnbqDTiZ2v6xHUuM+KsX+UIC
hNxX1vXbENRjxsrN12/NhS94nggIsixCHjqLE1P1ourJpWMugAODlyixMe3X49CqKx+F0PMLFdu5
An+BSaDQVEPAgWRN6OwyjE11k5Yk8MBgjzOYeZ6WceDtL41TKxh4ZjHTAiK6GT1iEy0ok/DB51gc
qwQuPWf4g0IK8FCkTevjnUs7cI5wkF7wnPt5iqlHEb7AWD3bEP4jqLD/qL6O1YSiFM3aO8Nzpj5h
Zc3RHJ7UUAc4BoPs6u6oHos1uM10q+aQeeuWlOQOx5pe7ywyUcU6C2L/rZN1s0XrHPqOGQpy5Wac
2tBhI2hHZmw1Iv79AAkFVpm4Q5LkrvYEuylM0D/6mkgoKRaNQUIv82yjY/8PyIHLLzlA5lkgfhHA
3bh7ldEk70pV8HcbT/19nTmyySK+bMZFWvNnbmeELxcTL+Q98mi7NysE8bZZyQoYYvq20X7SYgez
hyjUxkvyAIVFrJEq1VpiErt4carmfBCrpmd2HXVBfaN9nf3SZV3BoVM8V/kS3sT4DihuYb5NEQkh
V9zLTZqb3iJ4AuTdhDZ1tKlwOx+IJny4i0HcR1QFc+y+YEreezLSu6K3vpf02qfQphWyRfjHRKtn
xEPyEj1VRJCbBlPESHG6Ciz9DlIl+ZQh/cNnpGBURjeoM4UqARIriE69BS0JwHXZylY4VjRh12+A
AWvztdCe1DtkqcMfM7TVC8i+FGtykU362GR4rHdjtlByH0OxK7fZMNbjzjRyCr7XZVVHa690+Pl+
ZtOUwsaHHuoQcQtMNvf3uAElfktn4GjfV6MSMBSOPrJHEg0chnmRSoz0GLU5ZBlrH0Q/06WeA7vk
xhf4UbTUyyFdGkUetFUEoyTu6EaqEpGGQz+GvbfC4LdENQ9FfXbvpr7ZaDzvN8XcjJs+qFpAFcCy
RD6gRmO1paCTu8IiCiHKRUE2rK0jsnGYBnMksk6Ill5VdsGpOUGrt6wAQ/d6cctqWWcvrq45uS+F
v3Q8kdgjSeoyl4MPN/R14W3RaQR+P9VuRHwXD11fbOjcgtxIPfi8PoCS18uDJx0EVxrJotUb8l3y
ESlIJTzhdULROB9gbhsGd0MpKYKbaa4q/akX5esbX7f4qxbXhD2CVQBf5oybwTaZZo5vghZ0vd3o
ZCNSICQh/EoqUpQsHdo5FrcSTHcFEr0KACdfWODuRYkfWC229IACw0S6k48IT4mCDdwGfNxkdRXq
3whbbGElzsJhUPdVgAdxK/ph4IeyrAxYXIiNwGC9UvAs3HagEw0PuejV2jSeHFHmq3qIkjYeR/5a
BEFQvdczy6tHDLCYXmuQtPv7sPerYLcgiHP6Y2jmDY+wtuv6BvN4T+0Bpccj62cGOdEdz6rudxA3
JrgVxOTdO0ItJogiAqa978qGVTcCARohdm6qTABNcjRW8gU/5fqHCgkCIHKPgSfcnY5I229NN/N+
HdoW3IoiCqceCjk818eot160rimfq1eObhPD+a3I8Bz3lsTbKu/j+nYJVAd2izG2fiOLoPZ2DqtW
+Ui1rkmPsAbeBXwfma5zvxoJnL9LkZdBT9x9Vu6KCf7bYwWtt7/jWYxiFvaLqVj2U2wH9FBz7FZ6
1ZEpPK2uPUAgr27hZbep+roKbihWo5mtS11Kc4BVs5CvA9qE+XfLXcxp4twoQ5zEiqWWd0jv4HY/
4TuZxwbGpXItY6Rp7Y2TrHh3cm6jQwZ8y0Y3GXqIxYi/v3LLUso1h/S2fpS0bAkOwH5OcVrwh3mE
zNsNpNiR2OjJbZZYtO5mLnBj7jwe6q4Do6e3fIuNCMYVP9YwEiArYXS/IwB2+I6WFSWJRoa0StqG
N82qavPC/7U0g9dvrR93k0maJhrmhGfMWyl4/z2LYUxZ9x8lxdj4wRUI0YIPH3nDykNRT2p1aH2O
BlpbxIYsyeKX2KBiZrX8qcBc956i2kd+n6t5Nm1DWALFjY9xjfg0JfX9711OPbcxQCrIt8BvQGe0
UVh3OMbiIf0zoL6I9hkG9zXBQIv64c+Q0A55nUvowc3ihsklDNPt+nc0DAPkZcEApAvsmxqpI6WG
I+E27wifbsY6wGkgwShJ5B9918sYaRRFm73DAuMP8EVEYyu/i1lLZFXIkfINjeZJ3eigtB5y1Gef
ZStLw+BYdN7obfOmr9lxRM9af0CqRzFs8MfBN+1KahqPDhQ+tIo/wWzBiRsfZHMYjfFytDNikSAS
GZFXQxsSreEcY/mNpnAug3KsFB9+LZA45R/GMdN9dICrRgkDQHL+LkroVr4F5TDmv/tCQ0wD1bTH
e7bhOkCTZ911lQ/ESIZV9pEaj7TZDlSRTIwpxDpdveuzegrUrooBcfltocDH9qBZEMr1vJQ4biei
4BWbEr5YzfgqyjRhqEZo5Q03VNRaJi6WYYTdVsoWDXbedA2D8S2e4ZxfZYFjZbiNeiQPvreajBPb
jkutkSY3h2hM/0DYSA0OBe+Hul/bWZKwT8Ts1MDhbPA9GKE6XyNlpRBlm8MgzrnyVxo1m+cOkEv1
wSMdENk6psEU8/rDoMasqiTIEQMENVgXgL0Tar+wS1II+FAPbBogdFuJoXMRIPqQCcKS67y8yhPP
Boi2QSTMnO8iz/nDH0YqHm2Rt+NV2wzHZzAoF95AKR5Zg4Jp0oAeanDsI6mKZLYDd2tuhmXeFnzM
6bsnM9eup16Ef9AYdf7vyA5BDjitn+MChjQtOlhyqTcxkvDcN+EWSCMljrGiZNq1HhPIo2GLj5Cf
KnNQ6I2jzTcSBzPy3QW5WtY89uQpiIcCqX4zt97gfwpLyS4M/dBsBcP+vVZOtwwBHsOSq1sAi316
W07z1BapRF4GJvH1KB+QSezEs2+Hof5op2DeeyeStBp7nhZVf7IvaNUhoqWyzQ8oK6EWxldG+tq+
yeOxjpPMAXy9FoEwcZdg3ha7/YjKEquGNrpP4gkGC8H82NUJqqoxdNs57yh98hc+KcQERKSeDpaX
2jx6fsv8Y8goRbmGV9efyzQKXJz9VF5QNzuhowMCD8o9AhqIxQobl+9jFXs9PGzIEFuZaKZiz/wW
k0wXtw7+cA+NHP0znyV8JMuQedkBlTVyy7sGOxeSknJLn2S1kHw/dAIPIEc6AzrmaIt2dgu0Xo3f
RCApo9/h/k3544IQnUPYWv1rchqboZHLTpVs/BNFbYYkgXFwQ/UQcOn6m6jKZnMfQIeDXKlpauLn
OZireYdoR6thLCoyFhyjIpjnDTgPbfk7RvAV22DSRcR72Ef9+MzQ9hLPUtlGfhr8rqh38gjJGj9k
F3mI1pnskvH7xcamLNGYKDqCb0a4SzIAwI86aEM4zHnTDtNJZUEAayoJ7DV7ATnxxkxlLSwkuLBx
0HyIWqwVU27uJe+Vh4oSKMiae1WqYwsRxXoQmL5/YxAnDj4c5bbxnvuy1tW49mMUQNUOMUfopkcC
W3UXSRFnaRM7L0BxtrDol3SjCJBEMFRg7fJhZHp/SjUqEzoOE1IpQvMcGQvHI76hWxC1Z8pQCyCt
emJvQ9G4KkMEgLA1Mg3zovSTnoM8gv0Z3PcWN85TZrlFXnTWl6mp5jnB//egTitYhvMoNggsf5jc
Ssw/VYusqGAGiO0Xk7P3yBGFtGksidqjQ5neLVjRaLOcYkU89Q1PrY9YTFPxcQ/De9mAgWBncof0
TIE8dBmzWN1wLiDGguSkFP0a/3CxA6lcTEifqeJxuq1jv6rhz5NztCogVyWPKBQ0WSO2aIYdxANv
J3pCSAuKX9fwXjw2cZWNW6SkyJtQdC1UxkxtUXKpvIK5OY/Bz9UoS+4XlIF2XVE8V+W6Qep4WyN/
pWRVjYr61NDK/MG71b2pB1gDTRf9HJFH9DJyKn7jcIrFbBPPtuTI05FTv6qgi/w1c/Q5kEquNl1L
6CxTmHFAhEix+ATDvDYjfJD1NuzRH6j3iBgrkYub1UiCWoV9YMdvWYVgrG5V26CrFUy8iwj0Juwb
2j+wuEWLDhQx713XCE9CWxUnA5EGs9O5eMHJWHTHHlwJV6bQsc3QjRgPoGZoFNBtDNkKQWedS6Yu
7m6zKSAfLYQ/WYXke89QZF0MiHiJEmtg8XmrfcCXVl4wuT5P8mWU6LpMowELqpOoZPvEhKSga8TZ
yOqH0JUY1zneCPYk8CVABayjkRUncX23MshnQXRGK9ButB4fFgQRdZlPcdytiuGjDJjvb2dBJTTB
0eQ13gsWWcsbnF29fF4vmW+QhBA3dApZAp+q6rc8z1h2O09NEOzGPhY9GI5OuSzplMUQo10w7WTP
LTN5c2NdCBjjnqK+f28lPHdRk5fYHtEjwACryFOcgCp/LcaenZIOA7pqcjK9Q6zpbUGuCu9dP3ve
ypvwZ3Qbg9+1jWi16UxtbvGs8GOI6CB/5Xezl3ZDFextMA/fEAlQPvcRnCBJCMEzjms0D7vEx4Bm
TkjgR2X8jYfhdKjB//kdmDYYV2Ux5gArgAg5qZg/igFHLJQkQHv6OBZuNVZaCW4GeBHtmD+0QYMV
fpJLcNClbY54u1o/BXoHiK06Xva5IIgy65YO1TdihBnpUKBMDShDs7AprCvN1lQDaB1saXdtwOQ2
QtDZwWgsUMIfyrSyJbv1fTRs/KwyKNggHBMIdzuCDEPWUQvxQF2YPBU0GGGabcvtMITVezu0WLTK
gq6MjODhk1h2PeuiJBDjK+KQchzLQhROHY7cS9GSdWawZvRIp0jzDlRCUYYxet5oeICE9BJkQ4dH
DhZ5LBRyjbEskljRv5CbLicNTkxltwcI+7ODGgxVo8KBzUb4fXSZTwDCtBLXX1G/TS3iEI4AfVKc
AkCBq2vuf68KLB+h9ob3ooSRrQ4b/sCbynw3gZF7qxp5MKJGwF4MZmfg1Ty1AFEjXStYUIhyOC+g
40DZlMW1txt116/m2qCk49x1P/rZiKSSsYHZy4++IQER3XoeqI2Q1O7yCkVgYuwEXSnzrDziVI3a
Dv6bbT10/EijuKwShqVhqzCXAj4mCLpsPclQ2KPr2fQT+e4ogHG4DR/qvNQ4/kdT9TtnNdm1oTc/
hbB3b6GlACCHuwUXDUlCKwWcF0zQdfXphlEce87bZzVVFE8+1ZgscDD5MzwMm5qpCTnXFdr2Rtn1
Egd40BtIcAvdzEs6x924sV6NyAwCscxvVVh9b+JAvZVjzhM6eNauA6Q+vRROQuWZQ9vGD5qU+Ubb
jvcrPyzcM1OqeqzCgn1Iv9J/BjV5D83IUZjBvv19KT0vuA24yO6Hxsk9srtiL5mArVgVyPKDjjTv
y63GROSjwzpY7/iCNtcK/lq5NUxOYxpWBcnSRct5J2NfZWuQ6QHniEhu/FVVlrCVinaYG7SOkEyy
yrF9reUiZ/+9tRP25UQj/vvoh9HSvVDWjdExZoOnwRyzXrvGaR2cy3aJs7tgidRt4PP81DqNCjSR
7PxJyGzf+VSDD+1FxYJ7hyMijpUD+gnYJ711F4nmGcD4MkiaPmiLP1KbvErBJxZ3ytCJrxSmyycS
+NI+KB8lZreYHrEDtDjBoEWt7jAaqvK7BeWvWuddqO5DGrt4tSiQGfHbo75IBbb6D84RmQP7WLmB
fLL5I+FuX9DzHAEyFUEWJSD9xSzF04FBUkHK3qSU6vA+gGd+SgFWJBWCnViBcK3GGxFxh1yiBgC8
OBZp30aVXdWBCep9EWH3W1sb1AB+U/DkPGHZY0brlt96TSd+IbfSZSnPGxS0PlCV76QKIzzF8OOT
NUUYz+nb9jjgF2LufqDGa1/lEsvfZd0ELPGFh8xJPoYojbPeDfTQTzhlpvMQDz1elpa86XLs77Ao
+B8N5kC/G8yhHkbRz3FCCIIx1964dLfjGPPDmKnskxcd+4mSLXp1xALUh01k8I7zmJV/Mon6LaFV
OJuVQp10NyxtBpLSFMRHX7UUi3nX0qe8Q/WG5JpTUQpYjzpSVCBZWhtH242c2sVtQKMayj33Swul
0qkFEuHDMOSgHYJ0y8KiqVHUWZEGtCijV6SkhsVKsR7SWwqz6D/aCvBzOkZyZRMAivLloZ0irGwi
xPr3sCy99N4mVHUH1gCcmiOKja8WMqHjCnNJHmPEM3bPtDKIfyHhJBhMk1LFjwvGjzt0PHA2w6JI
JBpDoihv6o6QOo3c7O0iWWO9yMqa09dMVfH9QqfyW+lrnMCXqJNNGkYZeh9dLVugRetiauvngofL
Z9eZfjcR0YZrb7buKQB0/odX2mhbNqLTx74OUP6xOszb3Txq/cIXDUA2wXn2EYhd9dsseZHvkPq5
9GkzobW34RYW4GSmhX0voMq9j9vB3VURdHRrycqsWaNnwYf/4+g8luPGtTD8RKwCAxi2zY6SWska
yfaGJSsQTGACA/j099PdTZXHM1I3CZzzx1Szg+Q3Oaj8dOZvJDceoht9ohM6LPdBOBDcsNGPhtMj
FkN3CEOUsDSgRIqdA92F2Zsh8J+SxfKF8t9WPcldensQDZpcMr2dOTuuNPvRHxe0sb5dqKp8L+Q4
InmyNXxG2AfxSQQD6jmWE4bwYFzQxc4FcaWAs7naK8/Sb1j4a97eFFvNm1pBN3sXPrc8PEgSAC8F
ubc3izauuHh8dO/ORLdFWjOYXBOfYMRjJrrRXqKqaoOLTgJUwFM7V49RWNDQPFUb7ew7brawvwAe
qOowRABkZ8IqZkTTUxPfZmpFHev1EdeQDufZfWD2soYtYTYqjedVFKxw5Qw71/s/969Hl2Ryzk1e
vQWFUN1TYlzlPEXW9WzKgN6uJ2fscnOsaLB8nGZdvldmY5GWhQXOpIWvgltxA/cDIwATiB/LMccM
3/U6FcPgT9eAMnLDTjtTaVb0RfTQlc78bzBT4Z9l1dJZ5ToAK2KZu3rHF1a/y7n099E2lSSMxhby
VYdMBgOLWXuME6oGBiwO0a4qiC6i5JOKEqeLw5OFbb/AgTTlh98N4nke8oZdaMjowxRT0z9GyhcX
IMhHVS/+g5uL7cZl7aadybaQdIOX0fNZ6Eb5Jxod8RhqGn7/dEltyx25pPOlCU0ZpF5BN8nmLYqV
eWvkQfTjwIDfLtRulgFb+rJqglJXmYuTE7ndW9+NXrJn6h1a1NTt1J2Ipa64kmmMbHdd5cWHFqCS
4qDWLaPnOVDdldD50uxGJsufDKXGPCtNrAuny4J40q23T+VPCaFpKkEQ1HnzYA5UJ2rEDT1HPyhv
zHQhCz3mzE8OwxqVJPhudoagZrVfw62d6StJkvJchSKmUjWAaT9WgWoWmujCIkmXXMh9OC4hnIcN
bUt7KYgNKUc/0ad+oJN7GTtr6gRx8bH6VTWzYxRiPpZiaEmVGlZmHupcjqGnk3LnJL4P0tx1uUDo
3jbmsunO9nvdWhXv6nom+bvpkYEdatCnSzT54QO4tdyXtU8tbhbwnND0/BoaD7yKfJlwR8BN1rzm
jhnppFmTmlGPrtohXdugREwI3fjzq9CEtFuSKe93i0uEv6/1JqgK9glgkxInLCG0uCQmln41NvAs
czI8E2ht/1JZKuU+aiAQ0oUi0O0wFQUngRfLWDyqfKXEeNsqEryyrnp2Kkqe7/u4Xi3L+pJTzgI1
YQ8yc1bQ0UbqDtErKG7Kixfp3dhlhbODSrPPbd7baQ+mzz3gTeB/O9OJDhNWXkfveaIq/b35Hal7
rJegBaKjfbdG1pTfZoNPkLbWgZ53JUW722Mf5ll1GlqHhqQgNyQGsuA+ZlOeqUOosdvtC6RgeMCj
pEKbmPX5MwoilPWWcJcXmLXhq3MjGx+YpcqzJPn9xD3PzZT3zU0DLrYefbbGH2ZhVg/FwjO1G3Jb
y1vVL2q8sUUU0jZXgjOcpzxp1kNd2vqdfrrskLdZ8XsJwvmP37j207LY3ADA89SR+fey1q7nM6rG
yCuqrA8eJlabC68WSgJLazFJGwNWNbabOvJvqLB2xhe3DUx4Cpu27lC2J4VNIQeWex2UYXMLgaWT
v3bdKJmZB6ZvDoyh+UIwbj+GTXn5cRGz+1LmsGN50ZOfyl1yOxE1+cnCI8fTutFMDchh7JcJB56C
PF7d9tAQmgYxHNIn1mStvZMhwN+Mi/slJi+Pvm9KTUmpJqlqDPASe1YxU/TmM2nXcb7mGRzhQYck
/FVB6F2oDh7uzELUlRLx1qXAcoq2QmpbvX2P+vHS8kUDkLYuK2g0csExzRV4fNdgAHYALsUUgX3y
FDWr90mde+vsZgdyxhTl/D1X4MUc9cS1t3mRvdq6XyMerzFq97kzzBw8S2+u0lmL7yZIGIJJAYwk
NdMBLEuUF8u1M7on+cPE1a/VUZCc2AX/W7nauIxHUv2kXgOI4D7WN1Qdus/W8dtPrRxxmDuvJSkQ
rqzkjOGg85kMfYLZD74n8putm/Rx8fnfu8Ko41i0YH5JxSXTQPKQchyrI7Bwh7kpmgviXkHWnqsq
YRPLtwLqfRDZtStaRt65Ws37XFb9Phuk5FZxakIMY287ZgURgXBWOc3sc0JmTqTn12idqIA2A2cI
XtToujRRd/YtYZdwO+h22cDguyHNUl3LARAgy/0/Y41FFlt+/oRyIN4bqjr3ayeXt8mhWciDcn7u
I6d+aGRVpMCc7VlFGUUhvY8IU8SYi0HD3NOUDYIuIgAE7sL8RBl1xRtUZKwlcR55adMg5xmajUao
wWIOCRf17rq9vgX/plAO+Ph+aGJ4iIy5N3Whts7eCAYghry4Tr72dkCiPwmaZrzKdQjoua3pzcI2
TplBQ9eBsHLv+Zh75BrJc9Nm6zlwIWO1tvaOZcMizK8dmued4lyGNe32dRsfjdNsJ8T99Z2h7uJA
hOyHxlGV8lexCXVDVuymtnKXnW0LepaSNXmsSilel6L19hCT4gFQt76nyd394GH391ugWlqr5yzb
r62A5cjJdGp9hRhWb9khq+by3c/BDP1G5OexcNU+yreRU9xx3tEiZQCaxTsdEs0pXLL4OMdr8/Nc
BJ8RQvxJHTYfeHBfhlH9pKLCHEGkoUWzdd37tLKfImMjh8qH+d80O0Az5bRd+jb4ZOD+IrM8fMZx
a/fEOIv7tYSzWsDpX0QuohO0r7cvaOm6xMng3I9L/x52bXeoegW7kuMpCUaoPVaQktuyjIIXkAWi
M6uhIsonU0dUdj0XuS2/vMC0Z3DI8KkezMsY1cVrLcKgTidmgFOvxmy3ZVWFhdzEzy6pfHRzgEfQ
rJ7QHIz2yiOVh2p0ayKB3Mr9iFDl8HnOcr+hQ0O/oixpj0QUVUOKkoUozkXOCw3DalVc9gjj9z1N
5Pt+Jb1odYo/Xol75J3Ga3+tbtxI6DA45FHrpJPaVEM/l5m4CKvQgY957G0p8rtmGj3fOdqQ+jRQ
KWNy2qlZHuX8NiN61WfGNmqMgVLLFrLKDgEd5+McfMiKhugHodaoP7R07AzfFNBsRAuuS4UVXo2q
965bssXmPS560d7wcZf1h/RQEkBzD5168Poq9O+2oan2QT433pv13a2/8Sq3gW70zaL65wSzOd3y
5exyS4q6d5f/kmlQ/VfsLGFvd7or3OFPPPEHTBskZS47gzpHpVOA2e4UWDf5O5maGTqI4vwe+rNy
D8Oss//748qDFxnzopaJrAXkZYNzyOa+pAR88SJGy8CYhU1SG3ziO9m1nnq3fRXAeWU0R9T3RZ71
ryyUVGLsao6bhnq5zb6KFZ/TU1LEizqSGeeKNKn77gqo4iFnqLKq+56dzOiXrpRWP7vYiIc0Kbj4
1/0QLQTBF7ys5V07dj16RJf8VfZOaKyAKr1E6wdtDJbDNd9Aa3eVBbBO68UdoBoItmz1TZL4gb1D
Xprlv43T2viBaUsUr3aRW7fbpqBbXgvd8zB5OFIZ23y7eH8gXmP3sQJkyb9VbPT3FOGjO/gtYtti
P0sRs822IAyXdphcPwVp2pxHRh+TH8ZYOS/JwlOCDzGoFAn1rKRRRXt8L3Fp5c6E+y82pgA3NnJe
6TiPVTytv4yCnNkXI6onZxe1KFvdg2wN+ZHHUGRi+naXjtLCA3xe+9NxU6t82o0hHuWUe99Qc5C5
zvS7ko5evhIgpdjbWWdYB808RhjsmvZc62DKXE8F5N+4dvmbXzow4njG/di5NJ0a42Zfkjyob2oP
ydGPuzQxGWH2sqEKfVgGexkHZ2zafTQ2cX0/rsOanCJVxl1/WSI3ZyzK43D7G8xTk6fEyDUtIrQJ
pmnfNEm0/KeAtvyndRK26/frGE1htjOzHBh/Q3eT907BnAtp7aHQEAGf0LzDTDMs3c5x8vVudP3I
b27ZSdl2d9ojh/BTWiklAdJzWGzIf1QLZEEOU5S3wxErABjYJPKwvvbwYfUHBJbe3kYOLPldukZA
TIZFvRQEjMSODBpmhQitHNxWxe9O0GRTxO5hc0Ot2Z2UcQzq1M11QBtODV9mXl84T1jgzlq33vZb
5DPZ1v5o4qJ6hiywS3sfCy9qxD7ein77F7p5uL7XZHMTwbPasP63gghMtIP4fq6OXVysfZeOntz6
a75BYGPaDvG8rsADzWnL58R/7jaf0RS9k6Fqc9TImMXGr7AzcYnEfbcgKfsG76+iA29fHc/72NiB
WldgsqsrWc3aI3dpRLJANkn2E+tzTvBJN3X3j5e5DK7CeAXpdou/UImD3Y63v+p9lc7uGOMHNMl3
rkTxPjP/rAaeS0m8fJWPvCA/dUG+1c9ZOHJdb6IZHjlMwvICudXIX1VcTNnDIurZXJ1OzPaGwDFz
dEnMojZJI7wpedyYTeY+/lRJWeGf9sueVzRnrGBk7I3z2nBmUylp5no6FI126z2yJP/ghoLO6CwA
0HmX+RZ2f1F8eZ+9v240ZE4QqMDaS0zrACQ1OwfUhn/KwgHBldsm9XPcFYnT7NaQDiKCHoQ3XIEa
698Kkc30QJ04eCDEaNRfVVvExdH6vL+HLoEE3vnTunWUiSgvkq9Laxb/kLhiHZHNrtuDbdtla3cz
Nt0tLUvw10cH1Ys8QjGTVV36VloGkrW/7b1+WtOMQhF1JqwSb5JQ1qnoxCAdJ2i99bknVCV4E0so
1nehY7T5dmIhBxyd7evqufPAcEyS4J/ZTdqTod+aqKcwuiTEgB5BBLcq9apaml3sCV4lgAyiwLoi
AsFOvFCmCfcYVSo0Y8PsbyoyZ80D4L1kFY3vbC5OTXlNWT+OQdyHDyPTLkOLMtMKW1g2N1VVRNsl
xHV9Gdst/JAJfVwHBBviN7VK86+cb3ZMEcLbO1DuEDVoJIbnAY1A9BmCzf/LMt6WMyUhi957MgAZ
jASj4CWCfQ9uECXMT0ERkFzVNDrOdpMU8/1SOWV1W1aqZdrwm+k96BJ/vRdr0v2Fy1s/mywi8irp
MoXKewoCWL282rMMaJEuSTbHKZ5HRcBAIKMzMCP/ODEJQzXxZVGrtTlUKdQxSXJ5M5/o0FzLfV8s
wBDi50VuvQQ2xHbDX7WYDZsTdDp3xdxhGI0Dr/rxg7ZfNUThZ7vgqvi1BbL/ax006U9lXfXZ7TBU
znArrDNT7A1DPhwQTm7dPtFjw2Cy+ErTZEvOYaoLQJQjlqvSeQ7RdxDpv1XDPyi5H53xD1yPY3dt
JxB9CsSh7ChYHjKYmLz006X4cRFL6yftLnZjv+JClSJ7AMDFQYUPq6/Gb9eo3D0opCwMWyKZ6FDV
0jbuyekGx/st2qztX3mromXnNhaAa+lFVT8kwNjDji+uib7GpKv+FW7buzxD26SO0bZ04S0aMq7q
YsS7EiZVH6Wb43pnBErluJsUwIIZ2+5pDr0ecHNAqlA85l4b5M8AVeEzEGyV0zHJTiGmcqZ/1DhP
mDBRibsh5wOG92nk7Hem2nnOObuegmzNozSKZhkfwlVVyE6j3gmK2wVDdf1WBZ3muMyVI88LC1h0
Joc1F8eIKmNxROFVTPtcLEhUGhvjYZF5j8Ynqkthf/X86ToQutIGnEtRoGM7Hop5IG3Cz/PeeyEG
IdDrqfaazd9XmOcec9OK5BCgSuK5onIcm5xNLPDs4iUIV3ZybqP2QdlKZX9rmlHkHYDQnMVp2GVx
sANE2vqD34eRvMY5o/FDUy3DpWkLP4CEHnrOpalMxhsT2+UF9zS9P470RoWpvIF1aKE4T42d8kvU
cNKfZzuNyw7YNCwgODiHbjs7bt7tT3JF9avlVkLUrrE2ICTvACp/y21qg8OSdAE/xrzMAzl1Bb9F
WDTJJZwy/Qt3QvQikjB583qe5NS4i3C+7drRTmCkzr484w9/YzFH7XGFwSKWOuvW/FBvQMcpJWBd
+OFx9pGGMiWEXTzHSyi3w9yosX+l1Z688pq0j+xTM2ZEb1snZypAvfrWYdR5HqnaQINSDXxfdSYt
HMM0RTvhBOUIcBzZkad+qnWvHoNe1+JhdtGh3tWZcegQQNHCzantfecwVqHOLqvqvjcKTgXlJw6j
RtX1QUaO+klVNhs9LsLN/ReNbu7SuibMH3UzqHRhS9h1LNPYT2WYnAeNvnPWTv/bx+Oe7GriTx46
lxCAR8mpSFdhado/bCY5AoA+YOpqAXH0tWrqoT7odrGUvpdVqVIRByuHmPaSbIfm0eOMitX2J7Ru
myJbpn4Yubz3WI+jyJ+auRzIxohaVV4GVdOUAsvfrbvN+sBLdvbl8xqaAu21h8DvpJj+sWpGmd3Q
voBV/mIjSdpDP3jzPe4Xec27rL8kzAsILcj78J9RtKzBnmVrHF+32kNeGS1hU78UXSb0ochXFDuo
Z9fyLdTKGrRb3SyLO+R6JVDw3JvsG/KgNH9Ye0LPpW1e2ODItL85KedM89vRTUxNddKaeSHpNC65
kWruZQ5nz09CZI9wWd1pRvs0t+DMTQvh6Ew8tZTKG9OlU+G4y5nCQu9d6zLhJyg8xIZD3KEnSotN
Jt7BcrzVdCeuxn9YiN0SxOUsc/i4NmFVn/uBlq/fKy27yysklenBPvkEm2qnZJRs+U4A40LqBhJc
1s7azc5tsm3Q4XFlijduEPJNiwUF60n/4CDEWZR5DLyak2h5yx5A+3WDEtj96BekgucoKPX3gtaa
m8Rd3fXiaqVAFiTCoTs19aF/64fLyDycVWydH7z8gT0o2gzjA0n37LBB3XjzsclKHb4GiR7II2AQ
WMJUh1hXeZsWEKMy65qTH4dseskCGnWfICRN+Oy9YuOlzgf/H3YCMILYM3NFfr5KCF4fcwXG4lYi
OMguWL3/8O8aNzgtWFK838NQFgvRAUhtb7Pea5qXzSnRSBHmEy63EGzoxyshh+qzNlOMbXfkyv3t
jR0gP1FuffAW1ugRgEj9YD7YqmYM2CF8ZUotTCS3I0h5Zm76ytjPsWhIhtpxBvB+R6iLEQiUWa4u
iFJq5wV2HzGkBWhbnqK4c9pzUMnSP3p5xE/oBgsQF1q0pUwtoq0LH9i4/MPtxDumAV+hojuu9v/a
SkVBylM5+g8kvVl+AQ8NSjeleR1W727M75Tm7STWVxb05TAaLZYcDiPanH2wFF2/7tU0MDY7U5b/
15BohH/fHSI/34NjJ0Xq120XoZIn4sL8AsSZGjDOtqtx3+TSPlTu0LxZx62fBXqBC3F68uQvbXM7
zJgYdi05OLd6EN6xKLYkTMmtmJ95ytarjoTzmIHDzpeszEpKk0vCVHZaJQllRAhDDyVCJMb5NsrX
Pf9c39ty7t5GjHG4LSpXR+gsBOmRWRXaM6fPvJ0SRDP/FT1dpFXR+x8scX7xtPEyE3VRz1aY/TCx
yVw5F/CIMJvdrSSrF98slEHJDdgrEh37ykF0F5hEfjVNEPb/RZ6dvbta1Rs0f0/i8BcOUJDlWert
E1xi9c9DGCf8CqNkm9kHYdt+cAYI8ZBBk6Ez1F6E0iUJJvzRMvSX+kObNgp+oAp/CA/QbLEN6ZsH
OPfEQkIOk2vj5uTI0jd+Kfno+tdxnZMKHaF2NUInsInKOwSegxfLrxukgZ6IM7ntBpFk4o/vw0Pl
TDpTHINbcdpRAZ/XyF5Sou6ETsdcZMC/fKno51LrI2+8S6Z+kMgWgQ9p4w4oEL6sAeMRn2J81wxt
m13dwa+zw6LX/NWftHrHkAPAGCi5RPthsBLALMGuO73CfwX6tk8c9ZlXKvxvY6njwXJzWXI/CqTB
egNno0h03NXbvEWIkePkHC+F/KoQJ7Orj+N/Hp6J7tiMETE0mFLnr1x1yVGF29idbZEEKKS0qq5T
P033fWumhpojGw/PepsqB7VBkatkl6luUIc50dWHA3s63muVx+MhCBJ7CiNnIee5remXKn/k3Qwq
TX60WVGg2heOTsM1jD8R+ATPfdYVd6qNoJ5i5bFS8MPC8m+bscdh8tB6YE8Q3QuEGeOek0cC+JNU
6XKX17Ofnae2a7J739nEj83OaB8lr2gd5xqQCaj/tMtYPGitI7ubbChfJC1GPsuRiMs7Qq7W8LqM
oMJfeRVhsNk0gXDDj34GZgTy7iYASmyOXik3eABn3a4OGgZGGDqfzuMos8d6Q9P2q2FTegyCeYG8
xdC0z+S4bndeWVTRMYZf/MvdZ9zU06uyxQ6B6fYmjEx+Km0GJK+x9Wcw1qn4MZVihJ+Ys/+MSa95
sbLhK8wFeWpJAlzuzIt6U8uoXyBLYIxk5p0n6LWPvpDbr3WV4Z2nx+2fLcr6SCpoeReJKHwPKdD8
gX1RdhVD+UE+VKfT2pP2Zs7leuegiBrTaeDYglQbfjcoydkJuim6b7Dk3WVtGO1cbmUsYRXYZOSZ
7k9ShA48Rr29oh5bHzZon0vtRJi2moxibIL05K2ztsW9W8+sJFvmcKCTUxFQzbJ5EdLefDr2rocT
WjnmL4Ie52FRBdQmErhbHH19csBJpD/RpIgUqwIw6bg4L7FahufWdus7cYT4YHAJPK7RSmoSsmfj
r/0vMffwKiIaphOq3/wmnofh0joeslanYjogJlccXDl/sBBigxhVeYccB/uNt7p3OfXOf1BsdoRn
rQmLydqghsgy0162XIqzt2h7jSZZvsu5ad/aHDWjwzfyoeai/dZ1iItgNc7LilzjOVHZclfN63QJ
YN/vfL+ko8r6zgWUhclm4TXbVdQkXOOwSu7y+UdKNWZujYTLxV9HYy5zTzfsIzlSJpe4OoeFEPYA
WcVljhKWk7NYETskJaQQJmsJQT2F3TPRKuuM9iZ2SCcih/PJ81CWycWhRdQUy+9mbsC6QBVUsrfz
oM6jWg37CJHz6VAybc9+UOy7qPGqdBKo/XarNwpmH6BFLsEEXtp0w4T4Kurz6+hQzRIOWVunonLf
xypyLhSsZDdZvEZ/Vieg56KJ5RXw2fyzpTPBlovydXEj4O5p8e5AtukCnbfpFgeC3mcJ8UM5MW03
3eQUe6fM11f4KH1XxmLdGQaqH9uXe/LZGoj/XI84U94jhI1nsyXzmS3Cf4/7ztyOm2yfQGuAvfwR
mSUZz6nTRRSYZbMIzsYvnBOixApNuEiOK+63n/al7WNzsfiUuHDfQqOHf/nsuU9wkjhNFxiizqnn
E/VaJkx7HiNkn8O0Zzj1xtTqaHvl+UUt0LfxfxnEQrX3ZpF/W1LpDyCwLAuQhfcu7xys2ZQJsysT
oa+jraSbSj9wsZvLfoUTFc2NRR/OBlOu3pVxRNx0ME3cOasD2cZ5tCeFnpwuAE75quxAZ1Y/5cVO
AzvhUV4AOryNzBtvQn3BOmt/GWfqYhrsbP0WhwHwF9jHIYlGREoRc9kjYhzWaTY052K7pDm3PuRL
TLPMP24kmP8mD6s9ZqfpI6SO9zfC+BG0mSRlGQfVtcsJJExGG7ZPDaEke6W65veoFyyliSUzYqdM
EN/bGkMqVqYaKYdnqvuu8tHOoOg51bIsb6YmY3DKqKKHfCFJq+gCYgDnZTg5gN7NoYFVellnn1hQ
i70IFbxTQ+0sMel+nf/GLvBXE3mH4dNMXI5TiA/fk66GEQp9L3UXVK3n0g6oI9XkQf1hl90vXJ77
kGUO3cbUnILSyncPNdT9iIh/78UaXpuvNeQWWYZ6rwCFU8zCJFZ0Zn0VqHvILqPXesI1FJiLFCsq
3n5kNVKOLo4LNDSGYoDe6AYjmv/ULuHwlG+bPfduQ26hP6gJOUnvflfl1pAbkAiE1I2D4CsJGP5R
w/TJVw+kle/sj+cqdf3C3HrBVF3zRproFlaN6J96BLg+ow22yEoQdZQ7jG062y3M2Wd/nuJrr4bs
AAoHjz90RPHSd/YPQxEMHhIccxBjb/7LML+5b3jIk6fVtTDkeV9MdbljxsJ8hQtgOkaNcS/NgEYC
r910tHOO2Ub1TTalM4FLN32dk0vdJq1eb1xM4ZZ5ydVkSa/uALTSbY90PrMXENY076Ow3t4YS7O0
UaQznqp4df7mbTh+MVTIsw2D9rjJWhzwLbQv3ha7L5s/u19di21ATnHGvbTBtSx+nf9Vw+wpdBVe
cMeqYA6uX6LvZJGW9H5hmQL5WEiGTFgRb6C6FwAg4/w1CS4okL2o+q9fmuDSmMJ5r+j00WeL9fQW
V097C21dXBbRD1eZOxp1XdL2d5Uz82zQi3SvLL9bItfxjjcKLIAAS4V5ZFySHbDD+h2ExXhgC5H8
TIKMSzrgCqy+EkIE2eQvIo0yCkQC7x4PhT6x43QYQXp7NF5CKaeTz506kKLV/prbPlt2ZT3xRpV+
e28L3f7ThaMfnSR0zjLqt5ce2Q3GO1CALTXJ1JWYDEogojBMjt5U1U/btvhHd9nko0RG9xViDME5
vokfFWxVnQ15KYcJwP+RLLjirsrs8vqjRbhnl2r/i6Jg/l0rpg+MLNvn4I6odM3cTuhrN13fgF3Y
1CfE5cZBeP304+7Cb+DwUKQ/ZQ3XdWxwMRhv+1DC958jNK6XzI+bx9Lbpn/+4C8+qvmwajntwXiR
WAJv+YuuQF8p0h13ke9yEAbRlB2DNZvvkVARu0ZKFHXZwViCIsJKh0hS8rj9L54xKx64aexDbiiD
PYyddn+Fgmuiwlj4b50CNB1rAgN4LzDBlO9F5gLwuxZ5btK3zjctqc0hGKZ6+yqc2j2OJpjih3h2
EXQYp57uhhzB+w0dVuJ1HLPNHJQUPdor00XlReWQ+y1oXG4q2itKxA9FqWpONJRyza9V68Q9jFa1
VySazn9eB/p3TDQ93kf2NGeiXtcSpoqLQ352Kgvbk+2xKOxUzP29o06pEa+VG4buaZgbICxb8yWQ
ZDDPG3tQrTV22HVyspvRziuLYMc1UGLIkW5mU4LAl/4OeZPV4DsDPpYdQXOzxGyhKEXFnhFZ3D6O
X27cjT9OrsEYeXEi23t/G5jQ1NSZOz9zCUbmZVlitvGt9ZbgKaIOd91VvcObq0Xs30b2/7pe4r0e
0NzE9V2TOTUpTAzS5Xgvx75cDcXk7nYkIgEt7joUQbx3un522qMvqU1G/euVIMSR6Dr+1by1k9hb
FYnlD6roH56myEuHZb5rY/IkSOe4o2V69l81QH7yAilWtZyMdWXfOgX0VVy7cPQhk3VP/ZFoSFez
p3Gz7MzwYZW8ElPhLemwLT2itAQ19Py8UsXt4HJAddBkIugoJJfBOFzhL+IYmX8jhxwBT4TsaSdz
PWy33ZT4+nkbkDw9iFCguk3xeW3Dox+TfIm8VMrkRWhBWfI6B9N61zudfZfELf5EsrfVdGwVBFOy
GzJ0RAzUkQxngCBcA7jFzbCHxW6fMpQP+DU6sf4N1xhh/A8i4KcQF8Uz/XbDbwia/oavcPyVyIos
QccJUMlHMvjXQzT+zXEL3Ex9gDzaXfDOt6BwXNxQFf94XUAkByJCqkEND8o1tJRIpF0yHuD+FxMi
YwcL+KN9o9kTk/pqVRe/cCskJ0AtLqai4u71qGHdEAyyIwA+7lmcgz9hLXwQu4UgJ3CdzU3LYUKO
AOTVpHXMorUvIod6r6qlX6ZGQzyOZS13JfUCwR7ph/dY1bm8NcPc/o+5M1tuG0uz9at01D2yN4CN
6URXXRCcKUqUZMmWbxCyLGOeZzz9+ajO7paYpng6r05FVmQ4JRPEtIf/X+tbWyRF+R0a5h9q4YT4
paL6iWVjtKw1M1qMPq+GI1P1XthFc3DiOPkytET51ji2DRf5ptiblYXxWdR1R6yA0B3otkrnd/Ny
UphpaBjlS7UdcZpPpR9/k45X9o+9F1rFyokCMbiZYLRfGGrlM+1JVXbI4yS2e7tHWDpn1iCPe8iH
LFgFBiMxK/KwKpZmNDCxdh5CMazj1BYUlfo5kTNar65pf9q33I8Ibtlgqw4RobYOEaFBTz2PEzvI
fwZQFrxlCDLDvEaskY4uhPMq3VvZEEZLLZjKcmXQMWRkGCxln2AbQBSDZ/C7SWb4PgXD9Fxr6I8I
OVX1g/DKgfWlmXOfqKrpzhN8G9qBGsqGYllS/dB3gwMeZWN6+FA2pmGXBBZWWf3co3AON3haEgVn
0ZDDx8bI6MAZiRCJWWiZkm1mFv1z2VsdfW561JJKBPTEmV4J7EbUZ6t43aUZwwK97Vo7TPBO24Np
+1GzqgxttL5YyIyutGYswsU4QmBYlzUe/3Vet3Hjoilo0oVv+Nq0SEYtTO80qgpsuqnuolynm55/
i1MyJK7KDI/vvAuilnW0kauAhlBfsclhLVBcjRjxy7Ul6EYsYqoI7tCnQ3fIhMW3jKNCyeaFl0/G
srCMrkC/ENfTDOeOxuYmas1flI+YUphirMdWK+p1M4Txdxs1j4HYaegYtU1nI5hbDG+G4NJscf7F
hre3OjTtT6VwsE0gpKnbu9oQWnRVEUJHvbTFnOHShe7qwxjQWg3TUL2vJc6hOfbRcdXgXalQBmZ2
MdM8xAQzEWP4WeSDklquNviZhnaTiseSIo1iE/hgoa3vfEEPDtnOEN0g/y++m3Whks9VyJalEDS1
YdbjrKdl4VeMNHUHw5jFQDd9yabI/x7Fdc/waGUy9JFemOBH1LDA8oulYrgKosT6NvaBNNy4sES4
ackMWkTakClXsojjetUc0Q8rpG1wkMHJ+cNKHSpNeVVKvYvcOvSrozACotxLwsvW1zOzo3jojipU
ymfFcApEg3BQsvhudLyUV6ltYnzerScD+bMLozL91aQWrVXfhGazGXGMs0TxBqgkQZUE3dzRqgzV
k21XSOmnIAn9I97Xz79jGbWArWdWZhR3TiYCGbiS7VO3TWTfWysslG2NcySvKdCGvVWt8Xlnd5BQ
nLuqULsvTV8M2qLipqRz5uMh3StN2vY7aibRbUZa2depM8fEpdrdh4Shp723TOgLrPNCFrswi9HD
s+33KePDvNgOPHduEJf2Y9hUSP0lC9aXUPNGb6vnrC6eIkgsJpJ0zQBq4I/j84j+rnSNqq+fUdnC
rupalpg7+gqetRIhj9yiRCO492M1fB5wgdzryii/Nqx96EyiM2BQMoJQblvc7OOsKlp4LzCtKvs+
EX5f3kdeTlTzsdyUMo8WtrPzMHUv7KjFVmSjhx8WwK2QUdPXb+7yQahLrZnE9YgbfF83uUELXvGb
YlWDkgE4Ranlgc5xhDIw9r3lUc2C8CZCM8H+zAjdtDXaTeSpRjvrew19h0iy735Cl3k2dXb/3Eoj
ug/aIXkdhrimRc8DQsmQRdCcASxdU7rxloSZxhnGVq94bOFArTorMHeph3OfOB/l2vGZdtoC6xK0
+b5H06iIfJnyyddOY1vaKpma+roGCIQ3rvasq8FErhA5Wh0tAo/VpRuLOP7itIr6LXNSHWip1qob
drIRm3U/Gha97udi7nuTUbgGWmqmCLomyCUosK2kpxtzx1ZpZBajRVq5g/p/NhWpigslbRRvRt5C
SBmPuOxZXOMKr4AtXRlyGjcGji/aFaWcVh5bjxkY1e65tApC6ou4cfpN64xktbH8XBpVlN0gRIGA
gr6AyKVoyK7KKumvkzQ+rhS84DrLIw8lQ6M/WKmixtuIqviqawuhXNtN6az0yFHmleHcjkKqWwn8
ZO9BfXW27IWLn80YJmsrGmrzkJWeU+/hlD34bF8WkaXl83IcgPpQzWZkMuipUXacbvkWxn7U2BAU
RDsss7RvYDTRMYaBkW4xDErWp5mxqdnoNTcJdA/cQjA+fTzhNgJMLwzSV6Wy6l0+lPEWpw+hj6aH
rSqu/Rc0e803O8wqBFe4o/Fx17AcTPCDkwEJbaZ2FKUX/lRhJtT1IL7ieW9WCRiFRZK0NfsFjHrH
nUEjF7JvK3x2JvLSuSd1kiy46yBfxuAreADDNfXiZ6oV6nWTQTRjhMHhGXTpKnMm40sbivolHezq
0ON+31RhrN/T8s3hkrKp9HkVVMQNtkX/3FaLla5QFKMwg7KM7IKSpQY2M3OGnXzc6fXQs+Zg5Tbj
HVMl5UIpG5RsNAEpCqYUl4o8pvhqTsEeEZ+9Tbty4M+w6SYXE132OJRqsfAAZ1wFhbSfCUCvf5DA
Ja5G8wgDMUfkJxiJ1/ioVJQ2OdyN2oTJYGnSv6atZt4xs3bzVKWyCoPAuGeXolyZCVmPpRokzVxy
97Mtyit1a0pY+7z8sBxyfIF40vLWecwQNqvuwJwcXskkKZ7LCkhwEdhcViNqtYUvm2idBp6/i72W
NKopbPp154fZxiuLdu75jfaD5cH4RXhawNNCUmBFqcovAZk75rLvR4xwUeSstQjJgSi8hCVXEOVP
tVEilqb3g+wJCeeKqimvoyesYqSHJDp/bedx+cWu1P4xRbM3wz+kgB4rjIUxaDyY9Ja5gWgUillX
dyx/alyaE0vBOxB1xpWtloDp/F4rWXMpDKqkaGvFLG1Eds1SrkHwY1AI8CYkvElQlesxqbO9ETje
opFesxsiAGvIKr2tLBXxQFQsfalRKGjG8yOEa1aX4mdRsr3rE0T4qqkGd0zq8Y1pBuXc18ziUcRt
srY1LK96XxGJqQ2MAQV13lVUNs6cWlq8ZWCjXWMGYfako3HoFk06meACWXV4yJpYkB/fVT3unoQ6
Gl/7ulWWyiCjPbsmXKpqmywsHd2bn9sdlCzwND9jvLY/puN4O1pafMNeTR3ndpgOe7XNMcG1UxMt
cOirmA5y9mkgjIAl9qMLGhjN1ybRYP+MSwfoeYS7PQT1/COKcq24ipjUAmwgvVHW12aPtjmZQWti
xTyrFMvwrkXAoo3qeeNY7R3qtlBGLIqLlLpnBIIE/J0eOHaKyA5ME6ITpBjpwWSfTieNeIuGgTU1
i6m+puzN/oKtS5PGN8zD2EpnuZkgbttPbHwjZTnBdvBfx5RY5aU9ITO6U9D25K+fczHPkPL1I8Hy
HfF7zE0d14Oub9l5I8uqcpjXfm9rD59//JkAXcSfHz+/QjxodnEpt8HAgBxq5sapr/WsnzntM+9M
M+dpC9htqbdKJH6pTrszSABM9OAn6+QLcNNz53iEUL87x7CWqpUkmbp1+gi6IbbWZZ00l1LV1DMA
2jeu+buP1xU/xgyCezXKnIc8EHvkXyzSxy1+6juvnHap2b40eXabjMOc7JbMpd07XeDxngNpn+B4
4zg1Q+iL2lZRYt1VgmarIg9neLrjn8/v4Rnir65/vHyAEFKrHwtty0P+VJjNnSm6Bb342ecff+bu
aEcW/bvLZxVg4LRaGbZ5aus39GTLDayFdv75p58h2msnzzeyCox7dMW3bLejGylvm8m60iMSe1PI
B8P4WvlKMidvt199fsAzV+uNEvzudGwdNFOj1t3WI5JkQUPeWPTW9F0g5LnAlz1zy7WTxxmHjBr7
YaBu0cH+rJF9UFAYYRt08fPFyIFzN+V4du/OQinfULKVtpWt+T0061WeJ38PNf4WkPLuo0eP2Rbh
ngYoDBlBFGI04NbM8kux1uduwMnjavYijTQNM0Weej9az7sHJrq2GJsvPK9nSMLacRh49/0VNW3y
mH329hjJIms6SLH8SZ3gcQrFN8Bx3YXjnLsFJ6RkX/Gok1axtvXr9obSyFeWyRcozGfwxG8xOu9O
oWIZFbAzL7bZKOx2ng+tRqCDZj1krdUtTd3W5Mx0pl/1kHUXUu7P3BX15C2XMGMNmVfF1lTjX50R
INUWxkpo4YVx8MxdeYsafXdKQ9lWNO1CknEghXgd+kLUDSALWHssoB0vPn+5zwWBqCfT2VGawxoz
K7Zk1O3stJmbUe2qIX39bprZTYQbJloVHnKLjEJEEi+xLmBortXnz7/Auct48u7rOg5fjT7eFgkJ
UGUVIWRnzRUa6xcGlzPj5VuCxLvriBnDjgxxBGuI+Aa67yYs/D0EmkWf59taBER9AeKXxoWEsTNP
4tuy4d3h0rIA/REaBR/NPlS95VJSMvY3fVav41a9L1N5Ydg5h81/u6XvDkU7W1aObrXbJuoOdnSP
wsnVc3Wj9/vCUVaKvqRFTq35772+b6uFd4cr9WYqmee7baY1C0J0n2qruRAPdO4hOBkZtB4TV6SJ
apfSYlNksx0M+0Ab8unvPWMnLHhMzg6WXL/dpX5u3fQYopLaym4RAnz++WfmL3EyFDixE1MKDAnZ
1YdtUQQbGvjUPRwkoxcy5M4tycTJrI+5IKXaObY7E2+b6+VqvAhZUy8c+j0epTsjtZemTQuxtj2X
tOz+LnGUr2ZQXBonzp3jyThBBz0UBvvEHVhQ8woTHoUS9oOqtxnsxlv2Q2stMUfn8xEO3Qx5J/3y
COty3PRX6P5vfROUEFaxW5xuXz+/7OdeAHEyduA4KjRSX7pdg1N2Mej9C8UInnhzuJ6iW1XFxEwi
xixUCxzfVvR3L8XxKX73IuQRujU8H8Tc5i8RCJcvZTm0LIysNWKU1VCyo+43Q6k9guFO5oggWA8k
mzxufLjqXnwsdv6s2cxeWBCeG8LFcb59930GuLGd4qjtDh2fuowzw78lUWWRxkXtelmJ1Zli5qaf
OtwVXfit9e+LelPU5hcgeMqFV+DMGyxO1iigkutBUXN4YyOFPbSw9RZFgbq0LQx4n9/uc4fQPp4m
KROF2Q4eumQ4LNukqoN5rePQtCQtgr93iJNxyKlEDiFP6XdGJxxmpLFba0YW7dTau7TWPfvQngxG
KZR91CbokQsr/46BJVs49gidTRcUNu3wB0oX1BELeyK5r7wwB/7+5dWdkwFKLw16AZJLhzEon9dW
Rd8sbKsdSQ1oTkTT/a01i/6WHvHuSbR4L1CUGD1PARChBGnPYxymr5YCu05AYl3qY1tdeBx+P6/r
zsmApDqykI7JdSTBLO0q14Q+ZtmsV8QdYFBUiivyWT5/LM68YTgmPj56dW+FEi/WuAusTavWmICm
e1HH11UvfpaZAZdVqxZKq+2a0voa6PU6TFi0VaF/4e162zr+NWQEmMHHLwDSTAwl1dpdl1Y/JzPC
z3YFrGJVRO0OR8K6gUtplOvaU1696tcR8yBKYOc+Mtg4bb4kyfAkUvVONMoGnener6K5yCFFpaMD
hmXCi4PkTOGFaukcDPhqhmsKKRcCBs888rpzMkA5Ditj6Hn9btKwXKJQzhRz5wuBRtJBm2N9g3Jz
E2khHfZWvl64Z8dh4XeX7GRESpROqUsgHLtICX6xugjI/p5uSIxYjhMVuU2n41QadJCW+pGZLufA
pi+FT6nnXriTsarTZFDpIQdHuiaGl4zQG13eEeUG7Txfog8haToXI4ILuDLi0RqNZZ3v29i7vRj1
rh4Hrd9dgJPBLIIVRVND73aU1K9sfPbNl9DRvxLfsPZFDdnTm3u29hy1mGaVWl662efey5PxDe5r
0dgIcnZ4Ecqdk8ZApzwUXKYPzDEERo799ymkbunGlklw8hgfBhXPXkTPcrK9nTCrhTrBSveszN8q
Sf0dXGO6D4L6wgr9zL2xTwbDehR9nOEUB9eJmb6B8EFWUb5xfNzo1YXN4e93Abp9slzLVD8yoVWQ
PJTDtCxSAuaJIHJ6/VHz+zutD7deY97+vSfdPhkJqUNi4gepu8t9Xc57J70ZIYJPirLTB6TDolDV
r2VQjQcbI/LWAiZqI2ZpyEu5ND4eX+TfPGr2yfjIsgPIU88LnvcJHX+U0ghIH2WKUTnR8KN0z5ZS
PSujPgsCspfobuCtLXJKewxKn1+FM4+dfTJCoqalaC20fgesfY6d4TGf8kVuiXXpET4j1B1XYGt4
xq/PD3fuIToZ0lC/yyQXU7PL8aIgr0rWY2rfQdoGfPz0+SF+v95hGPo45gee46AvMOodmMVXvY+3
VuA/qKV2Ya3ztsP/3U07GaOcElYnqhJ1p2XXqRqv2Q+7lYk3Ue3maAFdP9UWIGNir19VVPdH70dt
68gayDkYwSo2X9tLO8tzZ3oyUhGFATUlC4cdhHS3zesfoxA/m+DC+35m70Ry4ccLqZOQqCOo7HdO
kKxauZxya8e/oLzNlGzaasNy5L8Y/r7NN7jVP797Z14J62SUaVJ4IA2t+Z0ix/xaK7JuHTdY5j//
9OOr/Zt7Z52MLwUhURYEkG4XkvSV2dEd0pVN15brwjSv7eDCOZx5p6yTgaVFyw0DmrrQNBHubE7V
HrUdMoO0VLY+5Mx1KVEdoJLL3EmxL5zauXnLOhlM1BjeQ+lwu2wQRtOUTJQx8tculXupTHd2mS4L
SJMzFCgmexzvvgqN5edX9cxzaJ2MIeMxMiOuJMt/o7tTIuV5THWSvpLZ5x9/9syOz8q75bFoKvw+
OSCVuNXxi6vxtW+H1Tzoj52kwtqBFXwQjX0zEJaCKaiLtpPGXvbC0Y/jxu+emZPxpBr6AdZ33u6A
Fak3nibhXR/zTOIm/iUIG5hrqnUwmz50Q6gIiKGYnVuEtLejFkXXoGX+zMf995fh//iv+eE/j1n/
6z/480tejCx3g+bkj/9avebXz+lr/R/Hv/Xfv/Xx7/zrS57yz+mvfPgbfO6fx50/N88f/rDIUOyM
t+1rNd691m3SvH063/D4m/+vP/y317dP+TIWr//8x0veZs3x0/wwz/7x5482P//5D81ibPn395//
5w+P5/jPf+zhLLxmr36V/+UvvT7XDX9f/KEbGvRXweIIocCx19K/Hn+i2n9IXTctB56Cadvy+C6S
tNAE//yH1P8wDJtNnSaEZHFtcGPrvH37kfqHbQhHtWya2KamUpn6ry/34fb8z+36t6xND3mYNTXf
5mQBbyGu1jVk9JaqSdUgb+ZkJFUMRTNaCtBuoncChH1eicZtu0bWTOzDUM6I+R2+S+6Htmg7npuZ
H3UJXqgML8ga5mOEFIT8lUWXUrkBEWKbV3WNF2ERheiu5hOkgy9Sm2KkhShLf8bw5h23hoiUXBla
0897mFlIcLWkdIHXVK/EZWnDSiqOtUzHxpjbllehGvAwyZL61Xc3EjwkGrnRwwQtVUKDkgHLF8LR
CSBKWU4BOWLSXqLMq+FC94X+kKZHnCYwWOoYgigxZr6h+k7ekbmXMJuCY7RX/QCjEley5AooruVJ
T50hKVTA+6YMF8JQsbcoqoHbFiuyWCMyw8KiS/kKSBK+mkqewFGcEIJyQJuYzic7tJ+agZ4qioEm
bwh1s6AjZT2KY+AIRnHlAA3Z2qi42+tkbDR7ZZV5sNYrfLQz5DHH4JtR84GU6j6M9hYdeZ0kVuxa
sZ5exyY6coQrtvmkgKr7Wtc67OuxxaJhTQNJNQW87gHbQ1SUiwKYgdprBQifCFaXWwiUrVwbrTug
Ay6NWU738aFUWNrNAhRz/syH1G7NiPOK/Flr2ZwE2vL4V9wacj8YAzKATuo/jKzVidXC1wZRBwWL
SdZ36lT70SdSB7u4FnF7W3XtpEdMke0Mt7nsCBOhj59ugLzRVae+gFIkVKr6kOXDsnTQ2HGfUR3Z
sEq+oslxHk0NVhUmG6FvrbYldjSBVcS5kFM1zlLDubMARj7ygGPJazuTWBxEphjciMPDFl3D/XHm
DQi96joesuowNejRtWKyh7kT5iiIJQ+fjZq/UB9TDc1R2xnkCSR9b/qoaMuS1CGv9gvXV/xnYXpt
NFfIy3uQ6KKfQ+HIaV4PqCWWSekzysadxBU3Gj4czmJ0FDLuCqt6Esw6cjbBCkJnqMDk8DMdi2ZM
EfEOYoO376ORepHvSLqNmQ3H1wUEhkE/M5PKDa0IqXSAVDmF3t6SM+FkVgHXY4DOwTOUk0kHr4g9
AAI/2PB+rlT4rmqOYCgMJUexOcsIRGLRApUUHq+oy5VFMRxJJiVU6ddAmwL8naLo9o5S+1uDEWhN
NTEimjdv8L3m8I/TbS71AriRlRLGkqpRht3aBwysii4ywMrp+9FDtu075XBr9Ta7MVBK5DGOIWQV
rE21uKVcJrJNoSvDFYSvnoc4I8/I1ciTkV/QqOLBZBTFbvk2Lv+vpqZ9+FLldf6rOZ14PsxUN8Vr
dt9Ur6/N/rk4/c3/D6co9djePT9FbZ+L5w9T2tvv/+fsxJD/h2OjeGFd9OespGl/gAbUkCoKBkCN
H/zXpGT8YWi4wywbk54Q3P7/npSY5KSmWXgBNJupzjTl/2ZS0t/UAf+znrH4fKTzDrMm0xuT42kH
MxvrroWwnR0czGo7W4FsFcUe/d5QoKge1IlEGiJz2qZ/gCd+TXiZN66qJxnm88QwN2GfX7Xi2cSm
Laz2tRhapDwBjmJzi3ttuWQBej3o2fcalj8Ryw7pz/0IDlZD5uROqMTnBUkTWPQMD9MGwjUE1dnM
wu8MmBhC4QRntwdCNJNSkKII2s2tpyQEuRMAOXA9P0y+TUT5zrNI+8lwSq6LXRG37d/UfrPDev1C
d0MwvSkJxC6LQaa41wRksBbktNvQAZw7vfbVzscXqaVy7cRWcA1hIFnUeZd8raMs3eu1Sho48Jr4
EOEMwPZLYtOUXvmymtux2DhQJGL/TsGcv7J64mOzijFY0NVaEMH3rSTpnHrBYM/SFwf2vtVv9YRg
nc0oHdfRl7jH3MmBYyxf2jiDlBCwrMTYMdCTGTMSswHlQIQ+NkGPKTwWLz+oWMifTAGl4praS+SA
FXNNlbDk2QTGjpQbrGxlnatrnDSs9uH1/CqUqrqBYUnHS9HlN1KGnlPC+tzUitGW1kJ1U3+KVqh7
fkZ4ymY1/pVFQ3wEeXuTv8L8fswAo1RMQplC+mj+0rUD0aM+WPoSUjZurzKBll7il5JGPy9sdsO4
jMJ9CkiGfrHM5iDHNdfr6vJLk1TRTWvX1moa5DDH1RhchV1lkyIUfyPBu56DRfsBhIcdUpTky6bz
KIvgWF9OXpd8MyUWNsIB0uu85rFti/I7aBA6Z2MWzSFIj1eQ5a0F0Okf+GKYZkbrKUt8Iksw6LlG
CZAn0rPBtRqYYVpi3HPzQhcCvL9tJCYAUJzD2nKs29GoQRcU8DJKmQvsHmN+jxPKXw2x82DoIl5K
9B+uF2kqVvhMzgFb11soid6BWHZ7WRO9sMso2DzpaPsXDdPxvMxUtXFRMU9zAdvxuTV9a4Etnoe8
jeXOKjNAi0liz/RMRIvWH/NtVGfWpk69hGtQm64CuB4dJuxLTIbyyotSe+YN2CYCTRSzsGi5fT1R
X7mCiBKIRbfAlZAZIJvJ8QKX0O3J4empaU6Wtoh7jyVLLQgespahulx2fQ+NN55QsOPYv0HhD1gP
J9bcBo7JhpVwj5hYg7nmKCjnFHzalsoalugTvHVeGixl3unrxIOGCCM5hkQTl7g3EU47KnJCFM71
SrOSisbQUOFgtg3QO2S6INAICJfMq3jJdRCzzJySRQcpAMcb7m07TFqi+7C9CyUcZniQ/EXj5zp5
q9UxXaxQQaCkZKFQx2NlEPlQkLuHjHgiN8SSZ4HdGLNEX6VCfyZIG3LqYH4lS5CmY65aTPvhL2Td
NUjIvnV7PHbU08cbbMtASBQ/XEAJlteBxcssM7+f+/h63XJymORV1lFhaNqrMVfseVfl5R4gk77B
rDbOjRZDVqgO6ULrPFK2HA3nspeE2ywnAgabUIqxkETGMSX7CgdLdkRgYqzzWRqaafjcK4Yzi2Mr
3/qc8Qx837gktyNbAzDrNmk7PVGYzNxIOrCzuykgp6uKuamVP7cJx1lUEMzXnZaYy5Iy/oXN+LFS
cjp7OFg9NXJFTdU2Tuo0SlbEwDur7GA5OiFz7dzgZRCFPQdw+eCZfuPm9LjfTal/bqzeb6ROKlFM
WfgT2T5pjilVXdNPDxr3RSzKYVAPMo9wxkWu18DljX42PVcGrnZa3wt9YVu3Oq+UHpgX6jkf6xvH
w5sG+iQIjbZjCPaZH+sQrSZZ1Jp1e+hGTpb1m32dC1wpuqVaF6oNH8tfHMpEFaByshblV10/1aiE
k2XoYT0Et1X0vVV/jZc0a3+5fXy+jarfBEUgpG2dlA5HxXJ4vi39UMXRd/ZT3yARfGMX6RJQyEvj
YHjUV5/fvd+ckqUKBHcCOymLmJMnhtnJnmSVaQeUeMNXIrD+1x/P3l9VpWYB6uTufLw5npoBs7FK
59DhrhidFxFc6En85e4T8fHuAMeSxfsq1AisTgOe6hxqfY+LOJK3Ufr8+TkcH6APL5XJtRG8Vexn
KBqcalR7jYSqBivyocW5i2YEtNBskLdC/iqCl88P9Zu7gcbFtCVlCTx3Fqvb92fD5SLrKlSdQ6kT
trN0tAt9rL9+vkog6HHZq3EyPMUfP1/zyiqto1I5KOosm+YsbD7//n+9G6oFPU8XDlUBXpGTdxGd
a19pWgwApFk6wRIYNb2ozw/xsUdxfAc/HuK0WHysDCkTh9DVeZRvyKTDP4x7+/Oj/OZE4DAZ0la5
WoaQx5+/K25GvKIT1qnolryqJb3XexI6nqre/vH5YU4fLcYtekfgT6lGGTjHTg7j66zb+mpMDkGx
T5KbDrIGAQhonpQL2vrT8+FAjJAOtS7LtGzzVBU7Gkqtwr4NDxYGUg3bZHgfywt35rSgRh3PIAmd
bFMLJKWmnooTO1kRIQDL4pBF4OrbFpvKIXJuw+QqE902tVrXNgC6eY+fX8TTh1pCbjkWGQWjP9u3
03sVZJgsY1NGh2Ot7DUDIvr5578p6N8PABxAshmzODmT/59qBUM7GseJjNEDlkoARKDY9xXB1CxY
qENowjvmXRPAAeuXfIzCwYVsCv271sJEgT//7UifmxFskLPRj4zbNEu7zSjM18E3wkMIO9u1nAYz
qU5guNrhCLQV1ilEu6ls/cren1FWZ2FvVvgrY3jXtWN4N3anNrNO1hMpZJ6xzjWjvzDZ/fWROZ61
1HRNk0f+8UmFHeSHQoHMCg+5ACmzdfJrNT58fmUvHeLk8U/w5VBkccKDwTbVU2YBK+aLfbjfPB6c
By+sTclfo+T88VVOcqfSKWdFh+zKYHt2SR10Oh7xcBjMnLy7zrF4oJ/McAXNHQeAAJcp2gc6aNNf
zWC5FDUvPIV/PQ3WK7YUmpQmvV9xcq3qNIL20ZctscNImb9YhOV8fjMuHeBkbpC2BtrkeIBBzIiE
LZr555+vOsZfhzumHJZQ/E8la+fUWxCZOgR3pbRuLKBULmQSoHhWHK4b2nLrHJoUOZpj/E07cnsb
JrBVX0cqmXCY4XhHelIhVT8mb27ud2W3GKIOM2LnhMsiDF7IRzYPDjSibQAT1FuaZDoIEYVuO9AI
wNsUyk2Vd94VzfuKOkmvXYswGty6BZhQ2T1eudqwd36JJX7WtnWuwXFK+kXGRbnu8ib9QkpTsRr7
AT9YoPu/hnIAzJ8VUU8IOWyeyuioV0Q2hJS+Jcu71+NjUNHDhDUymNUA70B2syvBVZdP/TaeZLLU
QWKzDwkQqtvFUzE4xqortJQqNewJmgHONcF26Tz2K4gbgxnAHmYkn8V9433VgzQBHjaWJAlKnJ1J
SZVI7/Ib8EkldWFBYltW29/JACWWFT5acEVCVfkg4c3vA5maW8v0KyA/xHNCXQc+qgXyR8gAuCUI
G6Jb38UrI7Gtn+gFe3eoCWrxi14sBuo/7mhTJyYKVWwguegbxdf7ZWWPLynu/lmddU9WkMu5jFvC
3RKN8PkxKAm5bu2Z5gd3Qiu++QArZphXCS6DVOj2YM52fk0aRkPm0zHoZ+iWeZlwpTxZ7EUNvK7B
IkxKYleTXZGbsyYNnH2eyOm6DLts2RhlhFOy4mtWY7ku/aJYgfdq2GzLAtx31a7zLg5gUhDHG2QN
SRqlklMfa4S1J/cx2cAhpShCdMIt+TEcAPBatJ6y5lFtROWWwOaXiDRL4OmCUA8i3zZqGgGKTlp5
RUtRXFVmf+TLGBNmLNtZEZkTLmHiowUahE2hgZL4UoFXLV+j1tizTx5nU4orPBFxfmdKIXlkEI1Z
7L7lIrCr9rVOp2+ZnRyFyVW/xQoor2hfh27SOdNdriNKInOq/+W39o8uJUFOxJW5BOZFnCEU+CUX
WrlpmnG6jXsDqYwPPlnNnHhh54N+Y5uDyj219BtqReYmsmp9GQDemkVw/WamX+qgMfhrxDs8OoPf
Lcea8ZN4Eqg1qpX+cuiwzQiSirDlWz3e98HcsRG0N5NaJVi6AonuYiw2GRwqt48mLLiNRByG5niT
8fjeDe2Qhm4ga/0Wtq3pitaeXFUhSsb0Os+lolIACSeDEZirMkvi+ggfMFpYttpzJdWMTEJYNI2E
sEG2SMV/VzT2ulG6omzpv4L6w8edA1Ew7BS7ctx6c9I4nolyJf/RELe5OWVzsFYNkKY2v1aGrtwQ
JNgtbH801rFjOxv20+NVNans1wuCzEB0+/yyKeYqyfJzCEswA0d41jPs9wmpxRaZNTZddwLH8emq
bbRU/UrMiCcBiVpQjCny1I3MVKXYNYbbsgZC2Xrj1lOomT6n5gPln2v2G8irvTC/Mlm1XcU69qhY
ZvnS5w7O8Li4UUZmG5iA1Fz4A0kObdmHi06Pf7IGu290s6GT5+TyOzgNAJJ199AfcxDBIKgb4quS
JaEv0c0UBt46hOI0U+ux3hqQGxdmHwWbiiL0MWCrWCUjKWftWJDX2Os5PS0bWIui+VRjmgQKe9G+
EBEQzv8vZWe2GzeSbdEvIhCcydckc5ZSo2XZL4Ql2ZxnRnD4+rtY9150OathoRqoRqHRUE7BiBPn
7L3XGA3ePe0sOm5WZ4WNObhgbRyGItqUHZkCCliQMjuQKOMTYxbX2Phdsg0rfOOFY/vog9Op2drl
TEB5TeYXifUM04Rz7AZ2Mn3QxA/NQT/E7KrfNmyz+y4h2oISGqh8MvOcwnw51k5bYtUvm52BPWIn
aBduvCav7/WRHmOZmsWhIrvwVimSpZO2/Viyxr/xM007mcCgA5ESVFODBTnJOnqVNhS+Qnwbq6Um
7p5QUEhW6c5WcPmqqXo3lJDBYlgLSV9EW9skS71Nc9kfpqqsH/R2VD8XrMgYWSQAAaIC1LNq2uzM
ttgehz7KLwzemjv4Xhb+5Szdz376qMs1+W0pwIHM2pM96upAAggKS2mnRzpfIujXPrRMMn+fLPA3
tKpOd9KcswvGAQ3KGN+rbDX/G5le3baGlo1jc24OljPF30gndbdEF1JvGTK7Hx0SxElubwNAhvpm
sWN5mWECBFNjpfOmNRItiBsytyqCM5/HxoHGXEf9oTfWYzBiv0PmPTIr0MrhVcehw43P00a2e84H
Qv+md2jcBkNJUR+FNPMnn/yiYmMXM/noeiROCxO4y1Dc1zTVMlrT7vjel654zgn+CbustfZ0sB9B
aC07k9SXnZ5Yy0YHpFzBEEa/VfmnLitJS6Tdfot1AHIDJRmxzy7jhCz5CZyKJe4s5ENGlThA/gA8
rpUq4CBNSY413+q0jz8MNWqh2Uf9nedm9VtGdCjDS2eNH8UNeXEzE6ZhZSPONlV/nIkqDojJys6T
J/jqJHWErLN3OVmlSeSfToBH6fT5Q0J2At/dmMV78hhTCHcxanUxyHRfGll8P/vKAmjUi4WhfT1c
akqFrVuZRQBJCBAPsUX7oq+zHSrEd7qS88bCinGC3/R17Gr9tq7jN8GHCCGZ0Zqfac2TXBp1DOwh
iHBCRmb9ZFn06ltoR+QrNMCy7MgZHipIRJsOhPNFJ5UJdRIwcuHZs0f4LChoXBiNviHm0TqRzxEz
5XW1+zpyiOBXon+YCtltwH81pKBwrnte3ocJKXq7XooeNl5Ubt0ad8bIVeZYrn1pbOT8adv4Lmby
fYVTe0HL/GSb4v4BNUSYhFLJGLZKgk3us1+ZFXU/Elv/Oa7/jOA1WDjDKSGSEPyy5vmEMI4/MoeL
g564clN4RnGYurb4SZNLp67weFhN8W5lyY96NLUfiqv4DnWE3Gq5MJ5nB8CGtGEyb2gndBfynRla
RdCFC6DxB5RhRCYO3hik6L3hp+A+SdfIkL6FDNkLhSm5qyg3yHy6l4X4Eddg4FEQdG+6ufy07Eo7
NlIn0s3SpjkQsZuep6JKt86q7h8d9YaQj88sRjYPUv+4lA+SI5OE54uD6WAVhPXbiosgE3fS7Pa+
cu5QwF9MhmIDSfyd9dLFr17sExrjqY02EpMzKmu6s2BOh5FsfoE9/Nlp2kCfGpKu0E0nMJjtnZXS
qh0JwqQ/SQdaWD3KsM9JD8cLxUAdLlJg+UO77Yux2XtNtGYG5ShxO/A8dV/ltzXbz4UBIQl9a8fV
IpoTwnFTE+HPD8GQRFBeEYK2l1087pUfpSGXghjPfTTvpG/ER9Ncw25z8R2qAFrTTBIznDrtyczR
VGhN6Z/aYcUD6DFfnUEXCeeoR8S5vewt8l8JQknULi2cdzMbZGACvuNMlM6ZEH97r9tt8kXzCcNr
TIp4BGHyCCiQMcWaC+ksvn+TaO6l84slqAkGfImL2dpK5lIv4IoYnBKK7q8EbCYBWZUlJ+k5JvOX
2eGtTdMJgUcbtK3lPc4eQwmDaT69mykOILq+V6qPbka5WLdpYf1wdEqwlNyejVcuFAopkYUHUggl
wpKxDpeGJIJBuvl2qqRN1JtDPvJURZfJ8NqbZG7QQZSN/thZFLY6+z8Hb4LlYY3gQuIvet+7yzwg
2wVh2hvy1r5MSYc2v++MzZhp3RGmwtfGI6smSohq7aIKci2JI44P0C/x2YQ8gxHgBvMRLuPSmu8K
iF2Ba/WofppUbRmzkDNZtnTyg2iq2p3bwjvdMLDqaFHV0Tkxcu7suil7SLgrGEaBHCKmb7wlWTwG
J0YZodpCO0R21hGJq1YOAuNDvUkl67dIJbt+NNz2I0jaJqupvsiVZPvpysIlbzruH1H32O8l0Z/b
soG7NOeuekYFZXJqtop0wbj4Qq4YKBvSBNfF2JCIAp79xMVoDelN5tNAs3Lf9zyGrY4bUxdkzxtw
zVuMDEENlmXftwlEp4zU3gn35raabG0TWZ4ZWFZKQvZiHKKlK4I0hYPDRKW55TkvwpKbArPLNt3h
knvLaRFtgJrNh7iOfzJqGm/7LBqfy4UE3SS1kwtesnzDRaUki5X6EdyFtiOjFg9BbsQBKXFGyIwu
iZFLGcvTlKbtXRTBqtmUaVftocH6B0brNY+YSV4Wai+G0U2UHYpZV29pZS63jqjjrZELeWiLCoW8
mcwvOJ2NU7uoOURwmm18XDS3WqTZx262WqxNyn8tnDb7omm6Amg0TGOYEFaxN7hs7dEMuFt8FmjB
5zpmmjyNG8fIuydzmp4t/lH5k6K7sqdIS07o+sqXTLQUc5g2XxXjux07ZbW3zR6eNcnHgVmltMxG
xEv+IkF6JzMZX2J54uLlMKcnt3ioCclnKO0nhxkeGkE/+vij6pHHSjPu70g2HTZE3UGk17kZY0R4
j1v/iaG0tpm8st9EY+4cCjOzbxVx848Oq4agwjbeW0A5+Rad7GKBF7u0iw3jzpy+lQYyBwIjkx2B
0PPed7pmi1B33Co9SQLAcZR+OYSOwS6cEyCtPkwdSlAxuyaBrfovJ2vKIwEc497RFi8cU73cdWyM
Idfyh1SPx2PiJSmhbGN3dsSU71SvI9ZIwF+4qBgC7rzJpa5IhK4MmAN6VdnbNfkeDZSjh0Q+VYeu
4Zdb41EtVhJO9orgRiZtbkqwfu1/a5L0p1YLkmka2z60CXXG2ngYSp6AQre+OqgtDi20GdIA/f5s
mGnCNdN/4WKFLEFRM6kh8bdGrwBKLa0eRqqqgyUyLbxh1OeOpexjRuRRQI5ZTyynyTOf8r2Q+KeH
MDeIJ4h1QeC3g6JiedZSgwrM5jCIiU69zXxFTxOMx0mVtvPFQum9t2PT3qf+YgRWW4+HiNT6gBxB
fz9hACMMSWu2ntTsL9NQGkBTFqiSo/6BUiIPGt+3bsqseJsjuzsq0vgCc4mmuwEJ2p501Z/Slf5l
brQ2zJhVsBPW0zEuK+waHVt6omXVuTZd/1Aa3biNgVYHoMU46kCmwOO0vJOSrvU6zqYbTqlhfzN8
6R3nPCof+eJIPV2m/L2dtHVZlN8tZU7sTOaFJ8S5QWCe74QmsJQPNrnQBAIAF3bMsKu5iQJgtAJZ
GWWILWDYSVgX2xYtAzfQdNgq2KhBrGTBnDtRPCRcl6dBY9rtLuRPRlKRkDb8jGqyBPNGOmEvWA+W
F3tbpO3Ad0YZH4AEDKGMnexUxyOBRGlGzGq10Wq9J26yMg48GMS9WUekDfadST7Ns+YR9NQMzUvu
kw1uVWSMN9ECoz4hPbQ1Kj4BDAcaT/W4dbFWHZtMf7USMPFjGY3b1oUMsDQ5zYEqmrfSF+BIOwhD
Iit7JuPmuGdWYOzogtOZd4EO7Ol3kYldr/iDheswmdokd85Ete5N9PJom7gxkOKNtK5YS9HEykm7
HkvifxGCEo1qX9J+YIeuDV5ZgXIjNFI7urX8ZfY2ifSdzMOucPttry9ik3slvg9l5Y91RpHktn21
T8a5PUIp6fd9PVaHkoT8g9MqWMyW321LotBv+QjVtp2s4tZKRv1miuB0Z5n+DV3DEHgT0VW2Vc1k
UJVil1mSkgBqEIFaBXfzKJ6BJ4EyZldBbLDEcGD6pHmu46y+E7r+i7jRGLJ6LgNHoc6C1pjd+TCg
DrxPn2x/gyqEHulWjXWH3QLSAtip/j7t+vw8WvLN5T/sarRICiPN77iozOiAVsTvvORUO2Q4Hts8
r3eVNvoHrNP1OUYGSnwCui+IBwNR8W12co3SffVjYfwYFnPecmzimOxhlPSt6R6ajOcxQ8HJPk2u
1U0UR/icJpu2GfvxxmrUFw8rYgBRW4V9Nxhg4+fy6PIt3THyYPl7WbcXWas/NKSL7YARCIrHKN2P
TlZvNV04uziS/k4NHlEtrsmnaa1mny1SHhz4LrsWHTHovWEPINS8b+eUiAAYRJzSLNkJrdBdZqdq
j0NUJ6mRs2nh8rZz007fovzwuc6uitnWeVVdVx8M1EKbkstJUFZz8hADAD+ueZm36IH6MDLH9rhM
hoOwRRU7b5gQWSUoNACL5MeoyGkzZF4eytmwEJukziHGA7ypS9kgMKZ1QPSuvmtm+gqkr3YfIySY
J80l58RhoZLiuQKx07VLzH1wDLTO3KHXJlR5n2hNyBmWBojH61CW2JJ6aQFfKAzoIYjDK1fnlt/E
EaVaXFVnQH3GLpb661+k4TiLwBG1g9ykK2yU3kmEfl3SpDbINnGQptwYwpgwXJnlPuKus8Wr3dwY
3gCltLCqfd1DbSGFsr5dCjGGg+sANnCg2SOxrg9jzHG+aNVPAs7KI/srcdQVHbmllEBcrZym7QBC
3Y2HYs8PGRHKt14G7d4Pm8XWXs0C5HwJEmgDy3E6IceqT2mvGc9twpa8kM61s7xEEPjUv9EdF7RY
FpADxPVizWmIhVyMzN55NL+I4cyh0Ft5Fgx4mDedUTR0frsXIkCzcJ5bcztP5FVqjMCPsenrjyNh
uD3cLyAVzbjJKZk2uoUUvPR8oCnCGGjicT+Huux9LRdjukGa++y49P96NxJBE4+CYwElVCxcuBhe
T+dpad9BWRPkqfXudhStvqkysrzXJj5QXo/T2XDnn0QqlPSXBINQbDhZkMo8PuSlBDKAUv5rxHXg
BjpNFaZ5QaXA7X1jEn2w62jGPWb5vajOeWZpbzAw8LNavb8lIpLvVm+cC51KdPs6P65FWOttomMN
15SX7XtfusepdOWznUQIKVPIBVMqrH1vYmCngFdB3kGr8kWxTheGGbtwCmvUJJtQ9S6rw5EwMmtX
C1VpAhqxnO41zVHMdYXePcm2IjJP9h7pk0Uub2vb0EIjX3PNtNp4Yc5CGKJL/bcBZREzP6hs+qFl
Cq8GsRQMxnwointCjb92am3zj0sbgG5V/MJjd+P6dEYqbwSR0/jqLtKz9s6ok/Hslsa4B6L8Aq8M
y3hEiFZdkCLNPjaB1eCK4oYuXdotXGiMCzKuv4DJMn5ZkfAGVgo6+Ak2KAMG+mqDXYtLNfk/ZljA
exJUdTpPBdWg6PrQnmbvjPNzCQ02vH1mZGo3cnMP6KuKTa/N5AV5VX6TUDuS4+3H1Lm2CdtCJSWS
vgWiA7lMcUNKWhV/w22kXaRNdTVMixmICEE6T050j7sUZk1WWN9M3AHQxVYiM22COIwTVQce7Nvz
kDrjBYlXv0PVvXwlq2y5G0RTgvYkZh41ZfO1VRWSMr1rni3GdZYu36NGd5hIcNqYdlr8oIW9HLDL
Qimn0NqQfAYcB2h5CMtR/+75pfjFJfAbYfDjhQmb+O5PS/aSEfyNK4Fu6snB0LUxKI8fW7pte20U
z4Q1xpvW5FbQuN5O93vzwsp7MfvaG0N9lOWzkPhEYE0X+/4vyX7dLOW+aJmihvVcNN52aZqZEofF
AsaNxnXn2nfcIz/YEeVdZBKaBFv6kSlhcig4CmjfUjcogwG7qmmAOeZgbmY7c0Ki77XV79Wx4VrZ
g0ztNzGmxVngh95kbaTuOrGC91roFwnBpwEU4GjTtOMbejIHREOZ7KWpk/ncFLp2MzNZgJjdTGHP
KrnPRvoDqrcVl2Qu9zrehI2WdeZNKWb1Q184k3Mrtt9cohoYLZRquiPUG1+BSXYavHI6F4WGiFej
Id3T9exWugnIjdkXv4DA6gG07uIRJHP2lIK9/eJY9nBrkk2+p6JQod77w7eBab/B3bb4runTctBg
7h0T0Zq4aCayNtMsSjiZUvk26IV1pIE83heQFmCpjSaJHz3309ztkq9+mjcnc5HDeeRsxAmz1GGW
eNotAIX7qdcJd3cWQGQMs7bcvzoznDWsQnZNLHbdGKR7qKbfN16GfwaaKSV/7u7LqiNUMzZITYRX
O3+Rupdx8WjpvnZu0hwRuaOzJld/j0PLA79sDuFSd95PbVYDac7Rej5zzYLDxpQ1rbU9lhQ+r8lQ
rMmb79hc9QMmqw8IasuJ8d/r5C8vXlZ/uJqgDy0Tz6T5ww1YAehbjGdP+k8YfwjsZZUWe01DQ026
bj8R0iysl1bTrY+sNeaUFBvDu4lyErTriMZUnTolB34e3/RFbT7MBQweJI3uyXM4Uzf7qHXPqWc0
e8A12i3vCzvWlCEaN8oW6pzrJXszR9xNEigJpNx0FMqNLDZJFc4BSgz8THsnitU3cC3Zzdw27SXv
mcFAHWw3aekUockQ8FLr8dJs8dnH1dZjzBjmfl0ylCP6qHY0N6CjbAU2HSqg6EDusd+IndIrBoWJ
WIjYHRL67ElyjlARngTUkQMJl2ovpQdihqTwoB515ipVzqpk4PFgLYk6NKQwb0urzB+5hyHRbS21
m3xnPNg6VbQVGf42sywMaUMU7+pSLcze2QJAoTShJTyGb3O9HEpYfEitDap+AsMIlPf+8moRXJtH
MNVHc9lNJqh49yMqHzLtm2qbmZM8obFmtuA3cU79SjV/aQAqQp3dEJ/FUH6t18yKbFd+kR9W2xFP
khbwJhXn+pPqwFlKGU/gUYphlxDNxM2hJIZDJEDvo4IJ0zwaoeYhpHN71z67kzsFljMAN+CAYqCd
fnDFNgCfZgh01yKt98suTGM6FiZDmEA0jJXEMP/w9ITbdblMVB1s8Km3yRHZBoOc30adlMSuE6wU
FT9x7lkv5IiXfCIn/8q3rr9DYaaH1rVIEnIz5ZqW5Uws6TCxs78Xjpvfm4yRtuVUOEHuA/2cpW+/
5kM5vWi9PbShmoqCvk1hhL3qSQ5uVL9pB3rEbu682n0NP3gFIvpOnGAmVMZ5IawfoxgGPjRnTBu5
ECk6Oy5VegZALhBMbMgvqAHMZLXmGuEg8iqc8un7GPGQE5pSD+TAOqqkVM3NzUQRcpEmub45hUNj
QKgTOrBPwxuHgwbuhjcg1aGMx/iEEcAKnMo1XudCx5yYkZm/Ie13hPnS2KGJ2/7sxKb4rhUWFZPd
w9SwK4ATrDkznExDHl3uL88u1yc8fqV3nqWNpMDT669+x0rO7HkOZ4eE644ExpBLxMoQH7NTKRqD
ySJGgYV5bDBoprsbLLIFtbEG0lvo054kCYLFRCS+dlVL/1tE1imbreap8DBgxWVCtZ8hQCIJOOaW
PLxFU0870alK2AWC1FhfqnPS9NUu04cSL0CanLTF4vfIDIoml9E05DXZ2UNIfHTxrM1F9sHoz3tL
IhKIRTSpX02T1jvu7+O+nPT8KQOzdSBiNX2b8pw2fcd9ZonskUtkOWyXqMmfXUahj0wRmZkqDdsD
ZGQd8m2uxJ00aM+PQuEdMJd0fuA0ZBYregIjJbhNLvIj1wLVYdWRbkmVOHt7/JftzpcmPC1aHhIq
ojmf6QUuwDBcpnLSmne2WVxIrFN3EznX2HLMj9KtBJUizenRrIazuZTZcaF1y5ypXtU1mv0uQABs
JhgPdAPttznXiDBKxqXDJiR+wkisoaZrcWAatQtArN4sOOIhuwUqJV9alUbCbXWiFzdo9HzqOCLH
n4XzmBdj9kFDTsqd3SzpPVNDTAU8LnslawQxsMbCgiWeQEg05k0NTO1SMLWjx76II9FF5le9LvwD
33b/ULUKfrYnjXtSTZlANs6doup5sLm4tUhsQPtFkkd1MVCCUASLrSHMlrgzmGF6dzA0+xynOKKI
qeZBScpmDh1T9NulGEpt07g68HXBQOImBU8blG1Snkx4nh+WS58cvoJ5dmrD+ZaoCQhxXPSUHmvx
RqGyo8vPRM6NgVNK1z8N+mCFillS4nTaakWZITd1bCeN39ALBKVVoXZMYx51qzaNOwYPxreSa5cd
dthmN8jU4RBY7Dbcb1KLSClvnF+aZugP4DZoOjgijfZlYtKT73TtkqcSpZWbEP009DYjKlxBdW3z
XUTmPBCLPhS/lG5FrxGsmAfAws4LxDKaVVlMFaY1jBUK93E0M6sPYJV8lkb4X8SleBZ0LPymbjGV
uJYjtsKKxWDH7X3qGqBtGNBP6daW5dlu5zvLrL4McfRdIDOoG7X9s3Ltn8q4VTCtYwXx8bGjvvtd
Qaj8lixPNrd7Yuc7cm8O//bP+zhSsBaimGUMZ12p/pNUZ1hvq+hOZ/uR9H4/iVn859v30dsJz+MD
oGD9hwByIr9QQli+E1Nxm/sqHDS1+/NHMAy+gr9LZFfpLcYFHb00/8Xv8/tXlMsZ16/TtRdDj3X6
SpqzdhGH8Uz2Ci4hp+zxKFkLMf4ueArG+pdIiDwkSGRhBfXFT6lAeYa+SgRQWmlv6QNXx2KYDRrU
3OQHupG0UyVKOsoCRgBuTR3ziQLyf9/m7x9jlTDTGsDNIlzTXr/Kv8m+hRbHNi3X4RI7PdxX36WF
metUOKgalvFN6PRCCstqAq5vjGyyZH3P6L02lAE0whbqassv+2/0DNDT0SNfT7TxhUQjPG8NVilp
rA3domRvo6Wxg5VRHVyTzgw6sEUdVV0bOz01lpuZG1hgD1RUjCNluJQ6Ix6/PxbcW8PK0PyAYe+L
MmQV4iJtMH/pGoKHzj3UGvyYvKQxocX03Kuu+oKh3aZqwrFZx4lhBZaO5IfSjC0Jb+EerBsytaaK
toVMhjOYpnqXumV+GViyT7OU3cUdWTfV0j7nUzTcpbroz3i4QXAedVAKu2SKoeQiozk0zaSF09iA
hbb8jTTa/sUlo/RYxROgcNQSYSZy72h43YmylUo6SevxpFnFT1aP95AoWByWo5ZbF4zM0QVh/5oy
GKArrBx3N896w/rgjjaTVlBsFAnMO3xBv+bChqLjCC0cDbPY9aS6hq3d908Ap6fdNKjsUiCueGia
OLd3U5kvx7nj5lfhC9uak1OefH+O8RJ0evqMwdLewrybAmqyd8NpneOy6opmnMCnMtKJ2oFUgUs0
msxNzv/nNsGkQ1FG/Bd+vAmEcw5fXtPm7LGvoVOMpBBtzbpBHFj20U/PKZLt2N3prbWFh7Ax4+Q8
pwYTkLTEsinG+h6SrP7TcCo6xCBzeGPw2FdIBBrPvnfcI+qY+SY2jHZXVLDeGs2nraP5FmF0a1OE
FLj47DvyI6Xf+eBnLsZ1d6HY1jXCT5a6OC6m4Ybl4Jd7rtHUB3PeY2GMhBaMRl88ZH09b0XfMoH2
WgBFvbIjazd7NEM3ul3K80AnMdSHCF9gC84b0qo309l3lnel8b9VrL98k4w5IwrXaKydBArIgdmk
Dd36RL4yNOQ8c5d8P+QEN9jV8J0pRvolhru1z3J0RXgm4ks7CED1WZfetq5NP15TIlzGAXdMAuQP
NIgpNh6emYdG+zb3X4cgNYxlj4ITF2GXJF88s7nXuvom5UICHLG8TReJGi8pQsRz9UuV9Ob3Lovz
p7jt2/1CS+fY6OV4krpMLv7YeDec5rTbeAcLI4rCnijbXedMwEeztRhBf62RAX6pTCqSpT8ACekY
w2WVvk3xCjC1cacH4TJXi6voWzdP71FvNm9aR65tpq9TPZqH3kVDx4Fy0waUvMQkLDOuDbADFEe6
t+NJuMnMBEmujKpKLnu04d6+ayUxHQbJd8a26Mi5VsZXTyHnLC1O6g2FA36Dzk8ZL/saHLDFj8wd
gxbjNlFzfIod7aPxDQYWPREvaHrCvkBLwluIfqFdaXYTwFGkZJ0k0w5/9+y2v2bFZdCBthgAwkAG
Wgj3UDQETCjbGE8Gez4/deqgR9O5jBtcjcmuBT4u2w+IeASl526K5biybrXE786aM1cEhVotgPFR
bRvQeTd1T77KDMCWmBDsl7Oh5bTjcYOWVkMHdwA39kne9JXlzkeM7liewPhm2Cb+tCvV+9KNUQcX
TL83ksSdtsiZljsAQ+lTbDXu2+A5/ZfOQxNYIRFPPzlv1rrhP6cNRyUH5WoesBiAWb7pXrmlhBbl
3jIh8m4Z749bUeyG/JPS5Xd3wvoSpvAMfAMI7zH//GVt+duBRj5OBKxI+Rcc7dNHB6mo38rPTv/P
XuTq1FzKooZZxYtYMxOckJmwmQb2Z9ljn73KVRVGd6LI8nL0LxTWy3iB5migp5P/yiHHF+Z7OPws
vjGTr8sQV4VMZiLjtVSScnCkchdPY3vJwBvv/1wvXX8W6F0GHj/Twr1IqXH9y/e53jdCtMs9I8w4
lMuc73NEHjvBzB1mLnDrP7/eakL5+0pDiO1iL1ttuqtb99qGqY+x7dFMLx/q5Csi5mV8BajrOfdG
/xqlFerBzzxTv39AF8sc9jnH09cX82ycjL8XUvmwJPo8VwZj1ATC3GYQoUhDnufgzx/sura9fp0r
c8+ImZKbbW3cWovygBd681ar8+j7n1/ls09z5fGRHjFHseDTNIQ/JPSJ3jVE0HL+5Fe6+jC+4a3R
V/iK2RQc5Ijr2/jbwzqlZls0XdI/pXaBbbwNwOx9sryvPgk3GJc/r2NIwqpNyonx+0vg5ACvLoro
iSkufUdab7NLg/KTXef3jW29p7GdEuDFpcOwbde6+iCVlUDHaOv6cTDCVd7ghvNnBs0rKxEvYWLE
xsrooOLkV77aDfD8WiYDIAg+VBip2YRRcuomsqkaTnb3X/4wvBh5ZavNGD/canL//VszW1lYHqlS
j8Z3Rrfdlz+vruufnb/OJoBpkmpWuJZ9teVoozn4SyTKx1IcKffFv7te8k3hySRLjR8eo6TlXe3O
tj1Z5DPY2qMaoUU/YAH45Nv556/tGjzpjoV3yUFLd/Wst+lYKDLD7EeiDV9AnqLnqD5xeV8vW2IF
uMLyQbi9muwnV4/5BFk+FcbYPAh73A6oZpRAif1Sokf+82/xl5fzPzslSxf8JauXCZDAMmhfpztX
TWX0+ZKbD07Rm1ST+qmzMYTZA9o9Er7uVmEWHdhz3+OLWojm98cXHCP/7srOuyDQwNF5XNeNwPOu
lkTeWHbZt5N6jA+Rtq8+C53/x4pb/zyPJmtt9YNf91J0rQVxhhLh0RDLD7uxX4m8+fP3+M9XILzI
puLAKOXxVV7Z8jMpUCWjWHucy9DHTxjv/vz3r8s2NkkWM8eMpyPMpZD6/Ykk/RFpJ8/kU9G0oTbk
Z+YOIVaLgISVY5/X21hjSvHn17z+TBYQRzYaz7NRh1E2Xm05el/bsspwnnPxaMEiRv/yO7v++1e7
pmU0dc+krn4oigefaWXzSdFx/Z2tpS7tmb9KgLWNdrWoUiLtohUefW8v0XlI4r1tyRN8mlV3AlqO
jbqiI/Dn7+yqbefpV5XH9UJAkZolo1GVRE2Bo+wtUMa+s2nn5CMfewRuDcMR9FEnre7PZSMfPnn5
9TP953H+/5fHvO2xcRBoefWbzWY6ILOLGTq13Ynj4lUuzAyRdag0TUOlgGgS7UimUuOcHJk9a8wx
PnkL/632Yl+n1GcLJiPlqnhI887UB2YmD4ZmXiZA4qogWRAJ0y+vXl4pXwLHT35MU3dbT3ZodwTH
M+1DfJH9yDTn0GWrFBI2ZukFutGdkZ1u//wO/+sb1Gl3GSZ1r7iOHJMqxoeIKv2hKNn2lokBv+9v
BgsBT4UpxqnnsHOG98zNPylG/uviYB4EyJT26vo4//4U902v5xZM2YccO1A/04iuuKbQ1y3tL+xK
pvru9Teg5/78ea/2+P9dFH9/2asHbWaUkHQNiyIiL5DNtVVv0/h9jh+gbobp9BoRKF70dwhD8DUm
nzzlf2Ejrpfk31/96rgk3wPo8ViWD1rO6A675blwyaFMSpw5TvmmHEygQ0y24Zigw2cc/s4s8Weh
nCdikgPue7sWRl6DKYid+2gJZpKT3qC/b9/HhABPmYh7m9YTqPpq24y8RreU996qGqBVtyepLWCn
8Hazkr/qEuONXcX41fH20WfUK6wmmrPNKhzNqy8mmUgjW5ZXDBRnL0fg4o2wdNHLlXWym4cqNE0W
DKGV9I2mg4wa2qBm8aWI4menEvdR3gQ4n6eNmuBs2XOoN9XJa/WtNbdPo+Pv/Bohw1R5y2YsnXzb
qIR4KEZBFrZUADMlnSk9C9va2HeO8VO11g+8Q1gpx2HblWbQ0TtKkUGitUDaG8fPbdrLIOuNr3of
n13vZ85MmU7ki2PRQ9Sl2jcLj/uIzg+Opo68R93MtfU8aeNNlQFKR90XKDzDTR8/frLsfi9i/m/Z
MT6gIKNy5WT8fbWzD9B4o1X2QCbuPRNL8r78qUE1o52m2Ngnc4v9Ea+Ms8BVXs76FH1J0jHQmYIz
2/lRSe0Bx8RnO+R6Uv6+HFFWMtz4q3wj4uJqezJr5p+pVTcPefthcyPkd7KQTGj6l3ZloTqhNv8Y
1LMpacd0n5xIf2Hfrl+cM4lz1SJUiX/7/SsRiLeUM+fUdZiSzgvSo52pQR9JBwDWiTaJX9B4p7fF
H+p953bN3VAsb8zyk9OiC7HVCtM5ydEf7rp2xgRFWv7JorG+E2MuP/7885lryfKP92pRP5OeQpXu
/A9l57UbOZJu3SciwCCD7pbJ9HIpL90QKqmK3gb905/F+X9gTqkaXThzN5jpTiWTDH5m77W/vT5d
VP8IAq3q0nrHZPhKqhd3AUbgkY3o3UmEEWl/HenvSCX9qrkxHf1HCxrQWsqrdroNwXhg5ghM96PM
EJSVv6aJGxNS6SSw5easskAVROYVPFImvtmdl/6fcB7r3Qf4R9Birr8106BvZ22SRjUbnLm+LLI7
h+RUZEmT4IrXsr8ccP9wqlNbCooytlrAHr4Xr8AQRWugULvASTbWTUT8hVAkP3Sa8zWVU3GbeHK6
BgYxn1FAI2ZPpr/F4/1e6vzny7qcYXRsDmgOqtDf7yvbSYox7FV9SZrnebTuy2JB9NH4qJq9/JPM
+L+85P98hfKVeX8yybHYGn1P4dB04tytjIsblZ79KcclR+IBLS8iiflgVZPxVGRticRToKvv2KT/
+735j1/XpFfwHJ1F03eMkKb3CNWasr6gJMEZzCrNj6ryPukKzHuzfpRRGfSe/Zen9/d6+P9fZAnl
w1mfCPM7Ooy0wZAlwHqRY8ifipGFM/3fKwQu7H8/4z8P5f8aiSROWGvL0NUXaew9NvfdLDe19Yxq
FoPWFAzethTJce7Lv/QX69Pw7WFnbGoymwNCbtHU/n4D1abAxRu6XFHhPQ6uQNw0PC1Ivv79hxN/
fg4tDJHntBSCAfT3QWCTIOY1Sqe9EBV+q8LySasGpLn5IWIMhJskgEr0CL/hCB98V40LFXS7RUo1
+F5R34+Z+MudtB64v3/v3/+e9U77X9cby2cxL67bUpHdWorTiTsHdS+ROu1uzB7//dv/+UJcP8xh
P8fkADfUt4s8QblZSK3B+JQkR71CTt13x8UtDsi7/9KH/MNHCYAxTCLXuaT+fQ6ezJx/M8IpVKLp
g21V3iUDr72LUuNXFM7OX67iP/yqfJrj8R/TXEm4v19FgLq9SIdu/TSKrVrtdKfcFsZfDp0/n3ra
dwZ5jKx1Fvt/6AY8zGhdPKlLbbVbVfQfDoZ0y3Q5BbJt2qkrHBF/eSz+fOTXj3QZIPLQM7z+Vixo
M9kwk+Ajs2U0IDMI7aw32vjy7/fFP34KrD2aJn2dHny7L0wPDjH2U3Ux6/JSDvKBtPa/XLtvqRXr
4WUxgjdMRpTArTCj/f4TIWGWuI4WdXGLX61RbZpxRrv6Nbm0gDXO3CmQ5WXBoZR68V/ujn/6ev/7
o789YybOkMh1199N1YdGdIjbBswq/34N/+EWXKdHvP1AwhiMSX7/fmWNbQdBtXXnDEMD0Me0r3E+
F+clgQD97x/157NF5QZ8DS4fQ5k/fi4tHTw122ly6S2H7IMOJXFsQuGZ2dEGdZMtfzk0v51RCK6k
x6+GFgdu5Z/HRhYx4O6rYb4MAtCqVhb1ful1wLn5XG89klFpKpT5lz3hHx+KmJU9mmeRGWGsPLjf
r2eYA8rv+t65uKHqd6HwaHjiOTsP1ujsJq7vKRu17G936be6Agiozs5mHa6CmmHT/P1JaBid5JOu
XQykxUe9Fdmu60AL9JXAKq0icas5yfhCQwmHh1L55EYqKzbtkGWvi5Nh/jPiJd14/ZhfkhrwQpEr
426JEiqVqYpPFXvyf78Zvt3cBgItpnKUyWukBn/9t+s0pYnXRlbBvx9kjR3vB+Ph3z/g29327QOo
8n//ISQWV3ewqXXIYPWNAvVbwqxMtpCf/m80S/f/fRRqJgaljBv5DX7/KF61yFEaUV2qBc38J3EA
xfS3HfA/fp3/fsZ35OugMnAfiFsvWESkfMHWjygkNM2/HAdMVP64l9Zf5r+f9L1GdfTJJjjErC66
KAiIAx5wk6dFH0wNewGFheU4crvdZNivz0oaHzkura1wULNYDQmLNQwnhlL8A+DY3GPbCBSthVoF
qLmWJwdpdhGeQMzumCMl7JeodH8lorQP1ei8xRx6QVIvPzNNcy4pWrEgnZvGCvrYYZCemFYHvsLw
DmWRg7hro2wb43TZtSOoG46QVQMeC19MwiGgY+z8FjcSDrenHIXCDCYuwOBZ79HFfrpdG2NTFNUm
apJ3VCdfI1L2bTo1HQAgBVJJSYxKy2j/RN9Fs2ZkONtZCOyLDFCaRUsDCSaNL8s0n8qlOIzE225c
DPAaincc6rYy3M24ALyvkrZ47HWk2deY3hOYSC3aFxwRWPwT2fmJAVnCyIiv8ERTBo6F45/z2gMv
smbbGlN4sK20vjOq/NMsIrlFce68Ofgf9ybQon3ZxP0tkSsITw30RixZcGbpJMcolzgzlXDq6FkG
bSOx061md9a9Mgd11mv8gmVPBQB5pT5mEOJ9I2nkQYiwenO6SO2tsW+2joFJz6tQabux6ZxK0XuE
1uTatsX3GDgmBuiwHd6VJPS3tAAehxJ4h9Fa49Pc2Aa+23kims8FSTTLlrfmskqY2zrEt+GaZDoP
PSk4TSTA5c5j46OosvZRAyjH88ruqepsGWRFGQJnA/50lY+xcWVExa9G6BF65solBGyoyI8FadYu
kCj6Esc0VgkDQCFP/5i40ztYZFA0+G63uhva27lMzEMtsZ6hc26vk8x1T8XYdgfLm9ndsvvkp7TF
OY6aH9wXzi43ZvMtWmycFwbEnKGPnGODmNKPujnfpu38RQzfCOl7KOfHxgmhEsUMzeo4Hm7CsA73
Vhqm5B8s1mHq5y8UyxqGTZffwy2bwIYGkAdxDrWrRqu3d4RIt64qu6OyURCNNarP5GrITknjg0zH
s9AXjo/50tij2o0OpRrlIax6+FCgExB05yaWn1FmGzPrf7Wj9t7MFi1f64RETLbGjZIFUz9Vx5yL
s/MKl2S2Cc8psKEmLK+zqV32Km8dVMpKYNOMMP8nsXZXjpVLMkzV7TornfzSQC7f96TYjcBSEAcC
XeviJrpWjvypeTrqarezNqLBEjTkeH1l5rxPImVGTa27KREb73KWwCTriekokoJglthMrtssHo4q
FOF9GC3JUdUVVPypqW69Geemt0BbxCQH4K8EtU4+E75gCdGDdPhoW+SJwM5pujdJF4PVx8Sxd2Pr
04bEiCMMhVfWuD9g8a1odUkqTGZgmShC+ouqbs+4m3np6RFpM1N3LEOXeSvGQ0Yg8Z2rD1MQV275
HBW245v8150peyuYgKDthnRx8CpVC+NJDXtYGmLb0UZjV6/WTsL+6qDpdaD52PmgKK7mOEJx/CJf
uWgFgykkpNGVzX/dJMQt+XFfJaC72voz0jB+ApIC1ycdjeFE38ybznIQfdulH6mVzO+6MdEKUb4x
O7f0uzSbUJvbYAtdlzCBIaqCuNNtrB6dOtthIn0EbgMxOE3/EDEg23Wr0bOvl+oUu8iXhxK4gF0t
DSbvhcl+1oQ+/4/wTix4nfS4fkv7xNxkcwSmQCWSP7ml/zOBM0FE6ICSIVOOYzAlqUcOBnB9b1sl
CNQWiFW7Qssaxqyl/FGEk05OkY4kr3HeWyyHBKZmX2Opftb4SdgtpF+Dpb2YdQ/PbzI/y7AId8rh
Asimxt3vNp+WxczGMcJ6I/oeBKiZpsHSs7gpujp+oKvM/NCBWlJ22mObEUCkNXaOsC5GQ1foJAyx
v+U5LnhuihbXoFuaextWgT82FA6DlBE7F/g55TAj8cI1r574P/Ik5smElTRp6Qs4MZ4SR2FVsZr8
2SmKJxsp4kvfa8V5xCV2mpcqIv+XfFhMmGCK+lXE6ay2flxQ2qeMXC8oSlxzuNtQNXoR4kVPwz1D
ux+I2LNPZeT8lC7irAXP6JVyPEhWo9J8imCdGbiasDTT4kXtwEbartO9MUq5HdICKgPPyQ5jvn2f
9mLcozhS18C0upu6lumpJaPXXwvaKyrlLMimeMREaf3iEKqDgZgLjjsiXwa7Q72buemuHrx5X2gw
TGMWRdzaY8/wCGMSPiUchNKcN7xrSZkc+jFYlDIe6jS2B3S4fQ/uGQziPkF17I+6lz7LUPFWNyqr
/NRq0Bk+zCg8RLLlYupjdEmnFfNqDBjEiOraepX74aVl58NZhDThLWjE8yoDmUOShW9g3wM1KbMr
UPOvjrLerL5/ni3YI62ZJ/ewEjOk89SA1kDJYNuz50Nyac95r0V3VoLF3cNOuumUSUs+ZejIx3DK
/RKYKc6XREjzEBLbuwRzZLWnspbsXtDr4DeKoluDX41dA0hzJysJgqHE3XU5TpdyZcQAbc99+qzQ
z9kqbRynh7MRl7mfky9ymoh12xmtmR4VVrCbIZOsGiMJ4TSUP4uGbZfCA3fSu67bjiJ3X0MxkGSR
FNUht9iGkDdl7lwM/gGrXeNVAefCd4y4DIvHYj0us0swVi9T7BqRGO4LKDjc83p5LSQK+VHLf9UL
B2Scol9U5BHD79SS26VCT1xYQ3ZgM7Lc1mgb+J9NFV1Je0SJjOPwPK9jU9hGUcAbL3xQXS73kaXk
vtPBSeX4oTG/9PVzSYTdoS8ad8OfKnYayrd9V2LY21Ra1wL7HbxbnM/cx3PjfbqtU/luq4kA5pd3
B5fV3Up9RA08dTytOcUTEOAYX2X9bJRa92FjdsMKlBG3YIUL4dOTvnDYG1mPYV6O+kU0TfgY9hFo
i76Z9lkpQmK4ynlrRyzVvHLhVA5dkk4srej3SzdHjzrYjPt2Qko4mrXLU8kOKS5C51hHQ7ilnawf
5eoIhLftbjuNEwj8D1vByUx3aG3dfeLqaZA2AxZTj/l22rsPdqlgG4XUkPHojhVhSc1PE9MKVMd8
ZKOPyzsX9k9dsgJrSkpaBeONE5cbjGQRL2OxYVg7Nlm6jzRUro5UFyT23D6SaY+4NvX4wkiXq+Kc
JqJ7bLz5w1a6ogTqv+YJ3tY8me310Bp6kOnia7LWX25ivmbXBm6t0SUABqIC/Ig5PkwTmx4WUtgE
XM72uonFTcxChhRZTlS3S5Zd3VpsCLBl7uQspodwmmsS/ngi4zx/GhF4B0y1f7lG6mDZnpIT2NPb
vhCBgZy12H3Wevyoo6UFo0ufjvFi3o8NaTkjCARfn8Z+j+Q4OUzpnLHOscWuaaNpK80lRw0f5lt0
ZbiWVAQMxaUQPs+WoIdI8+6UJHlzbzVFemgmmzJcV+M1XOTugws/740hw0k1wmzfps5/OuZGcQmm
/EzOUIrBNgsfcTZjtMYdty9pZ+HzuUBPqUME0vm4PRup6F+6ygUZiiIj8OrSvUa0He2shfrJrO3u
DiYTDYEOn/1dpTQfu6ydx0sNN6GlYh2aNxJ1rqbJeke4VGORdOMSZ4/VdIkZhDXbnrWYA9iLuXO9
KbMBP7wyicMprWHb2N3gW/rgFX7ShUJsDR7VmcceCs+1PfJ+Hmzp+AW28qPVYVYsHC++y0ppbz23
rg7Zkti+JbS3XHUZALfE2y1NYX5kjaCBcYsY6G4rFzYS6FCLDa0dIY05nPlN3pnZkVHBTKplGt+J
muAehO+t8xAnHqzEVj4MIx6NKGbxxVHv3tkJ5pLQATnZtA0+H0DUTveG9BB9JKsO91RT+B1Ncs93
DRiDI+AD1otU1EHOpwfJMH6BvrA2c6zQqqsMapSEZclMq4AeTMmj25mHn7I2j2ntvHgIpna62/Kd
xxY3J4eZX8bhWx525UZm0oA9SvhiNq7HIO5Fv7bTmIbJJaNvmuPrRs38i6E+lY8FIKQ08EIro6h3
Nf5SkVPCgMfgtLTS+RrgCFlIIrWWa1fUd1mTv/UAZw+jjfPP7008fVrutTj2Yb04k076Lc73LWrC
YkcGDW8GwK3Y77ghMW3Gz1QBzI3gXH7ZcTR9Ono43M2s6g/8CybYLF18A+ZvmDfRQujmxnOGkPNA
VK9dgS/SKF3z6KSTcyCv0PS1EKQUFcdwNJLeuc3Clme8XNl9A1EB8KOaImjVDO7FDb1bxlYAuiz1
FjnOTy1n3mjQgJwmQsxeEKZq+3bWqg9vDsEKsMQKECvVm7iDtaAVcYfhLtTYeprYFDkPNpbWaAeM
WIy+2PX5OmzzoAmj9soekf3rxH+Tn8YbSs4a1cFoWnRS9azt5TgSWWXDDbvT1eT6EGKMrQgbfWNF
6eIXGTA9QsiYcpkOCaYuhZwXlz+9CGpFXUGiFmUk/ZLCLUgkXow0TuYgxsaC2UeTQeX1y51hzcZx
SUokNLyiriMzs2kxvJrJWdvupVVHV62ysHgXlgtdLulvs8Lq92jy+nfKbuNdDNo+9KI97QV1VndE
DT7sCtjxrzHnyxlLfBakUwZ5lJvKuKOyhfpQxSDWvKp/ACr2cxhBzMfd4PmsxZYrI37o8x1BeOmG
/ocfhPzPNyrYgYOFwqfWrG4z9opFcVc725jPC4zIsHzR1fR9mDOzIInjLNBn13uVlY0d2sLP/2MJ
nQ98Q+NTZJTVsbM0CPN6MVfJkb0GbByLCFG4ZnFn/4ozazpm7cTZM6X5NtdZM9d1iGhC4KrcFrOq
blRnfNmmqZ0guk1+vgwGyjA8azxdCf74gad/IRUApoH9XtpOdzDziimJIwX1X4upuTJZM5YpGzrc
sM+ePr842G0orma4cqqmxNNybe/0pNxlxQSZraRkRYwFhidb49rB3/P0Sb5d2yls+cuF+cWAtA+9
CPtm+9Yc8JQlDtu+tAFEnxR6fEhkGB3cpmzvY8N1HvhSpm873JyJi3RIje9gsHCkSazBOlWUzyAX
QEU39NsxK+RLn9TJdu5y850jv7vCpEU11RAi9WvpcsLHOEnPg0R4k3cKXI0evmCPQiIRa+TQGUBP
Ognnq8xb46C8IQqweP5Y2mzYQlvBQeyanJ5oRHep54R4vuofEyyqJ+ZL0FOIFIOo2UIIk/zE8zzL
+9KJn5Z0JIERYjLaGrfCCY2GksEjT5Pd/xxJatvUIqsPcd9Kjh9+PT3ujWM1W+reGkrt3FoEwEfg
p24cSd54kbnZdgGpy9C25muIte3X3rzKrG4zZ6JU7cqWyZ5kdhGFPJzWJ2+Un4SMQFxCCbGRM0bt
TpuwVI2WF9irXihKEoe35ooqt93+NsFleOWUvOZKmBX8fXZMKIPRbCPd+2B73Oy0vpzoDi31sQyM
IJHZUlupcWfIqrihLBxephJak9mGsU/XWIHNs9p9WPTZisSgK1hqO3sjXSzaleVAjTFbxZZ+BhK+
PmOjrrs8PXQV4O7IMX6Bl0BiVy/Lpm4s4GnS/VXXegPMN89OnLjWNQKiMpDdiCoqisz2vin6iQY+
7/CokZfom9hNdi5WVBLFQrWr8e35Zlr8QOsa89i2X/EE5QRbvTBPdsnd3y/ic7WS+7FeM6CDTkw9
TajAzyzEiVUpS9ySdNds4TIzjZODGfTdyq1M3StngTJrol49eS6HAmOtnpyezIWJAEyBFTgQKS3W
nvNZ6ZfBFOSPKbO89jLXecUIyHiKttTn4oISXzDXgymxDtJR8+oKNbeAxouttIEI6kbaBVrUG7CY
KlW8dZ0dniHgtYeYOMBDKFR8BxdQBSXBgPuJn2XTp6NxNgd+msiODB+6k7WtRmBORZgu+yolosrA
cr9tJ4F70oQr7nmi2v8noKKN1G4plw8t7h2mrvVkH7tRxjuMKACPKNV2QkEFULU2HljFwXIi+5cO
YCQOI5H2cZzkwa2Tx8YGEBBXqt/msqMj0+P0yG68ufFgbJ8M5rPnBcYmL5ZWyF9D7tRvttu9hnUe
nwUEqn2mIPFMSfoVqWnkz1/js5c12i/setygiQrhlthTwOaTOVVTQ0B2Mv0WmjnPt4XDfo48fVtU
Znfg4TR3JGhIbG5GfdLaqXwwyLd+nRb3h1NO3C865w0+yW5XOeCHJq10j9JqKs6SpnxUmqsCMoxA
aJQkBYlMS94Gw+muiOyEJptowzbusX5oC8mUaZ3juCu0+mlJOjj+jCUgktsdWW38GIK2L689YjIh
AjiihvBro/8Tyrbe5sUaThYHBpy8yQAw3OrjEy88uY51jSOKC/02rplMGE44HObBWdGBvCiBFbPy
lFBHipri32Lg/pUibzF8hnJU1XEE8qPs8+IXc1dUYW7LiTz3k00qaz3sykImpKCaRB0NWRuYVmY/
TxKheQpEgzjEkBAMIl13ON/ADkju8dt20vIgcqaKMUbXbtxwnihOu8G67m2GcosBUI9Q0VccmIgE
puYnxsLxQIwMjI9p7FBL6FieduwpgM+MdbkzhRlfG201wop0FgRakLxb7CIv9ixf2aXpFG71u5XF
CkN8wwgAgkp3lA26T42QVyMM+y+z8ETEUBfHJwvNuju5HmikEg8ETqaufTUKAy5LW6hgwHdslK8r
UG5UDwZp4pusK61fLsf/lVOMbwg46xNRMX6pGDkxyXxLCjTIU0R6DBOEbkM8DI0lSSRbELycxNTB
b6kDq8kocPL2nZM+DKJq2RTASIYn6OzCtIwPYy0MCnekIeR/FCdls2/l4bNitJC9XcHt6r1z7Yn6
zVrqNgTsrYzdLJOn3ovpUMzxLa5XwLTk+m14F8gHl6EB4N4+TwIcDcuwL4pCdjuzMENfT8P7Oh7H
65icz3TLWLpRTwnC6n6Xdm33hK2i3+gq8eD5KOD6TWzqJwia7nGCP/oStroKeIBZSNoqPEYzs2PD
i59ZKOgkfkdkbZCPtg9xxx9ob8IjNgsRWGlEynFF+MzSE12pRSrfp/3IIM8bqpW1agWNW/8o9PJH
VhViAwAT87nlMGg7D/SS7TYP+7vchYXYuyCWiQlJ6ZliY0uwecyUN/vRCw7IoS7yNdGYnYreO+FL
o88VRfXkNQfSE7Ze+s4YrQqvyrJ3zGuQyWse69Alyb5lI3yz4GRF/ySTPQo7opCBvpAZSsC7XgjA
9LZmfy0Z5NkSow9O9+ozzKN1OPncvhTp2W524mH9Agigg6ra2fZZAvACLQ/jSRIWv/A+8dPFemga
AApVSMqIMBuxtwVA1o6dEgAkb2TEWOPflxwYc913Jwdl+xINmj+n2RMeinXu1opdmrvWPalIP2ZD
nOcse1x49Pc62kZCNBjN55DLSSS7luMsSL5RhE0QkA4dGNeLc3aGuwJvogVekZmnUdiU8EUevi7U
ZddGwbpn48xa/KuWY/+Y2q56FyDRAm8GJIDTWSy86d1UbtOiGy6Obi4n10jeXVM9R7UOgjz3oL+I
gWGYowEXnyoC2t0y2XiwRh/NCtKCLyGm3fa1Pp5lBTeMCfHoV4mGyUxjLl0mTCf6sooYAnctUc40
qYCA2JaYkCTNAdQ6AITRz0vianLBgJ+xUc6ig/N45mpt5AjhaKiNAep+n+zAQyFZVgVxH3MZAw9d
I+dFxPtNOv2jmlirNEnsnPN0fuNkN/YOm48Nx55+axVuGoRoZTYlkmSbBx8jtK+jxkAGyAzIl7j9
WBga6xyI15CfF4P6WWDW8c3MrbaVomyDNUDW0Rj9nJwp3pL4tJRb1h2vDQfQhkULQKVw+sBqk/pm
PS8sZXSqE3DEO0OT9IhJPelfQlPqXHfQH1ISXvyIWQ4QDTJyGUSNlKg1WYpz1d2nSYz6ewBRcu8Y
RUmVvNTNZi7Hd5NzKsjhXG9A83wQSs7+1bCbmZltL8E9p/LDiFxxzf6murY4S/hDrB8VvfE5jewZ
0KklWaAwzYiViLGZCDa0RZjRqudvehQ1B7xC3okR9I8u7kf+tSkjwrRsVpe8Cucg74buofF0xrYh
9PGqgaWY5OQtW04UPw511N+WRftRuIuxlY2HFDHlrU1JRxAtUNUBbKzTzixj+hdZAOKHBVlca31b
1OfCyIprnY2Sg9K8m6DMDukuG/iBNKz52zLSixtzyo3bmpk+PLmSslHvu6cRP1BgptoEH71eEwqM
50oy4psNzOy9ZaWnxfGyk62vlXfLb8FilWbaiJpdE2Vx0Hpdt2sHpz2wuCGtqSnJy7QnsBGVZ3D0
lbrvMWYPwtR6JRb0mfA3l6daxdslCY0DKVLWwZsMSrmwm9wdK8v5fjBRfHXOaB6hRUzbUaniqppa
4JPKXfBh4Y6FMc41MSOPMC6bW1Ha07W2eO7ZifgnSBR+rxTovykT7AV0g4B21RI/Qsz5hhaYQxOA
6yUWbdwGemi3Hui9LLpuAXuzo3EMn7X6sMtVeMdpIklhCsXJFnl2GDqZHFYELX0OwYYi9egVSLrY
ZhMAZbTxhHjODLJgGSHrtBAcoNxv2UOSOgEHTmPxgW5/YqK76yLm4zpWrXeDqoj9RpRtJtGo84TH
5axbifGRka/kgwZnNNOC0YIEWh1cOeQXQXG2j9L+khHuuU/thiwFmYvrLl1l29IcgtjOlzMCanmy
bas+Sg2vQ+WGRGS1SfseJ0m9jQiC2UjKUHLiC4M3Ckc/wQoZcSv68GAOrGTgpagzHP0Wfmyntla5
cHzEAmG3sAgWYyDY+t5MGpGXLcvB8yJ7Owwy3o/5yJJ5eVmaoT2QelFtnUH295zPMwsjKCIpXtSD
KcLkqjba+gwPBYihOTQXRooue625p8IDTyqbKL1V7fggqToP2mQyF+s0SWDdup+W+ofltep6lpgr
Sqezj2o25od66Bk4UVNsHOqYEgyXGafFbRvb7lbzxq8ELsdrNJYkyc8rvcHOOAnqMfoqhtneZW4S
0jqPGWttnX9gWOl75SgvdBPRR2eZ5Z7INHJ8uoy1bkRQdJY6ww3qYSDyeqPzCgsbVFyRdyIkyTvx
FjaOUZbWKH4LMDR1BnSfN/GisnnPULUNKPCbuzarx+tSFNnBcd1+rQy1Ddkz1Mm9Nh+EVpeIGmyK
47kC4TwyRbVT6ymve2/Pkqc91bZas8oandZ3wIZhd8AqQw9gShVutGScbuopqiBNr6hr06sIv/F+
EZX42dKQsKH+tNBcHG1Xy19GU2aXYZ7Hjd5G/RYLnrwlC1Vus4HlrmFF5Sn1MusE4SzZp0X2lEon
pwsV+llZxsQF6ECtlBnMFHY2LJxQtdkjojr2V/PRsMLoJYvmr7Jr3jDVxBvBS39TVCrZsUTVd45O
+SS11iJClsCcyXL02yhEtOw5mdpV1mL4hKsYQcLZc13mKvazeWZFbk9PQ5WrvebFOWBhFgGjHRbg
n4X2TDrSES3mzVyJZMcu4Ia8Rne3DNb7YHRxYM28XF3BLQ5jLb7y+FX3NGnixgOdd0G9mm3kBCTJ
8eB8h33uflGjCUCaTsXGKIMQpLntcVbAZMzZegcBVB9QmCIo8UKoxv1k+iWN8S4mY5NHwXx3U1Z8
CF4b+KlrY9bor4sckyuvDPsTHQ2eBtbhCS9abUSDxmggQXW/EbLkdqlT80IAWXYtasiVS4xFaInj
ZiuSmhTCqhW3xrow8EpaQ4k+zrdssvtwNxcXO7Jd8Azjy8i0dMdNFgcMvWAVCWUdltBjAW9r8leI
q3h9EPjn6TI2oZfCuHa0L8vWHUCO9Zs3QXCJx76/zjisD6nG14lMxj+1ks9ICeLVlrQcFkJmN/ZS
XNxx6V5s/rTAS1mKCd0Izxq5gkHWxW+IeKAPS+vRGBInEFE8PrqV4/AtQOZaGZMlYEvdse6cZadA
87jd8FyFrBPTkcQh0fYJoBjPCxh9hRu3HYqtF4vuaPR5d9frYbdXWVI+AuUyAwJbjI2ILIL8ANWV
m7AZ7XfL0NVhcGfzNYIy8qTVbgRcsiKlj2UJGikjt6hnUUsp2qmtGzMpnBuqIEC50NBru7+0Zrnc
D8OAxYhJFKj/3o9ROV6bdqM+CNwqrxhKSbb8TvgIE4lntxkBNUblZqRNYL3JIuzatVv9M1MuXQ7m
qR9LFzavuXCXwxSnzs6MaUdblo+VJjcVZmQD3Ao1+s+uGl9iLXok1YowiFWiM+UMA2HzuMjQ7PHZ
jfgEkIDVtlHsEGmJ+kBahnlrpWP7Q++a4VnodDspHS406rnf0pxkjG15sSoiz25oECPA9L2z6bMR
HCv4ksBzerGNPPQHU1hGALls41H05k/d8lIU/gQBT4aZboRowouH8clXViUINccZ2dksMUguICfG
oNBBfgpUmJXFQZg1+3xtSG/NcBw2ZNrBqCjatPcHGOOvKKGMXTI4T66yjXtT1saBbguBjp01nPA1
rxbXCq/CtFl281ikhJOEDwmczDPbwuKps1BWlLObXwn7hDCqhQOqpS8EUTibunJIzKzoeKSLnowl
hX5vZu+IZRnmXECFUQFsWp5WndFzAn0oY+8/PqfFTqAoYoV43ZSfg0hvwmVm4XlHVnTXXnTjzJCG
zGRKlegL/DnvSga/ORzoda3vXvfzE1rGnWW3B2k/EqVCAJYIMuuhFmfLYhJ5G8UnNzmALk7Y9uhg
XT33YDUUdleENoSkZ3hFScsjCdd5lWQLmRqX97DkB7v48pwLrZaf6HQL6ooxpFhof/Rzx+Cz7LdJ
y1sFhhG/1kfpXCr9yaSPKm/jZK8cZnvWca7Iocl/FuMhZwSltI2hWFJVVzMzpeQopruOEVPPYjEf
uk2K6iv7H5LOq7lRpVvDv4gqYgO3ApQly9neN5THgdjkJv368+g7d7t2TXk0FnSv9Ubutm74IySL
IeG310JCqjt1nuWPwgZpxtc1+TZkR9MSzS0+gpW02yb1S2J/aO3ZaPKDA1ct7Ee39bdce+c6vgts
6qjhN08mcUjP5UlX27n/WcAsnAIlI7uUPr0t4FJ9Ek0jCgOWISLdKnDtctob+dFeTl4KxWqXFMXv
9fKxal4qXp2O5friDcD8RFKOQxk2FgXfXuANXliPP/dvTaR/LJYUWmJuXul8iBzvoe7edQ7MpCmO
hbmbjBP1MwdZEs7J4szJoPTvPKW+EB2qQVLwQsLd9BwnuJcUkbTzDyfQRpItqEDi7ObYTVw8BL4X
+Pz16q0WBwH6QBnjJounTWsdU8RGPDFcJCGfuki3rXHTqGi1P5P6VhqHIf25h5njLwomh1/gRTNp
MLr48s6AfYKrTO6jT3RN71Bd/m0bL8v8hgtqA8nR25fY2zVQWSjcNfQ4wy5HQiOdaDB+SrhUybVK
vHa2apRlXer4mtnUNCHXKi4eF7mgLMnu9XZbs+IS+I78S9ZaB3c72q/p6FQHsN0vszCLK6mOkbuy
UBWXiQpij743pq+hm1FD2TePRmtpUQhc0grLoUOGtzjHZntKyVU0yn3pVpuJni9y1+gOoECGgCH0
uVBLsgjd+WLRa2Rz5PmvY8vJ68OtlcCo8cYeX8nHDmGHg5ZxMC92GYzyhLEMIet+STKcjM8zFVPy
IihzmVnqnf4jJ6maGBY4Xs+6FKQm+QWZZcODM7/q/lMb73I0mGvzBzq507o3fX0y/dek263l30Tn
AfRV3Rp35/leH3MEabt7m4bpkJW+fGbta0Zx4Kjv42Q+iEkPCtQbbY1p1icVHsieaQH+4LAgvLFR
wPmE5XfVc2+89RbzpbZnuD3U5r3CgbqK7NdWPkS9JJUeGpz6yWasNlL8m0n3k/l55dtSGXIQYJwl
DpyqBEMiSV8Aqk9vs0Oshf9D9xvX780VP+j/giQl890lHw+4fTV3ijSsnON2gY0/3IWQ8JMyvfiL
wUjCgcgzwJ4UamUVZb32NqJAIzh248WPhXOb02JfWP+Z6NqXiuBboNek+a8eEyRaL0QH3q/C+b71
21ZYamgAmo1P9UleMpJKA3XKC3WnOsshvQnVcrGpKrRwR8zxu+MjyEjjY0ycrxtvhuzH1ajwsCIt
P1EdtfEcXHbjzSCBb+xgw6GLmFk599uQ5vFTR2XTQtNe6oSJ9VbVdGzzG5nZeBAF1IIsoS2UJ1/Y
i0h6kI4rsbg27t3E+28w70rU+VosQyi1+F8/NmGRQjFUF7EcNPmupm9H3y9yZzA1FURX+l+1c8ML
HBABydJac0QfO1bDytlVVBJN1EIVBgbgR+7VjCRBJygnLZjd75Uzd2q/u+LFdc7sFxun+UzUJ2qy
yEE5gIoB1eV1zZGx7yft4s17zOWDx/twU5RAyQ+t/gSpChubtdb90vrn5N4Alm2l3Jn5Wz9+u1Wz
W1DZIjhA4vZsk6rTIjGsNEWNbs6RTaKG/LKTm9uTFlofYGcw9D/3zfvinSSFAv8zLNMnw/7HD0bI
OP5rnNu9lM/X9o54Kuc/qI+6/0Fiuyclm5VZbnTzRy40EPq7pT3nLZcnp/hACLOLUtHKdytydA9p
7PognBu325aBOiDeIP5rQUn+iNClxvZ3IFImecvHR335kOhDjOGkMWQlrj/s79piJBoZJ5Ig+zdH
uxTRsTQcS7qCdnz7A+mhNdXilkhPrVXeJgxSfPHplvklENPjOCEeVOCC8mr4oI45drS3bKJj0vl2
598e6UlOkrUzEz68JveWooiHIVjyXw3WwaNKaEBePaV2iIh0cbQdgCLFGO+oyiIRr1fabnbrLB5i
ip9htSOjwKaO0KkU6nMxrG2fHKT3AUfALl1upfOexr/iOhCoost9/+Ud2uFBNPyPE8vyZpS7AT5u
HZPDlB4Ewf0NEcLper7LeMbl1eJULSRnxv2AsH8k9xQl14RN3VyJPYxes/rJoyyiKfiSPznEfKrt
CMCrijIUNAJztngGBpz1M3Gee3XO/V+C/cvxmMxnOvI2Yrjc3zT4aF6ig8/EbV6z5ik2oeMdN6Lr
i5/2W5fRwpQHPDL1/3xAMIgTrp4u6O7Zy9lXXlwalAckH6wiUt675lxN82ExDl3PLqvv7dndjlwb
lnc0NDiIfmvnVwEvMq2P6FORpl+X7mmZvlyDJ+azzP7TUnrMPTT1VNQ02kW1Idx/RFJmoI+fk3ta
6xsJkjW0YJOep4wuxy/gHq2a92SLyvZFtxBefunuSdhP8fRKaU6dHFZn26UnSdDVusOuHtjy6gPG
1tNDmd9sxLbZ8F+ZDTwEJ8d7HZ3dzC2WJXhVXh3zJclvajzrCSXoCKSGj1wcSYVQq8e8EmV4VHlC
iUl98k36M8no2YrR4X38WI0HX0VscqEzfHMfwXSTTyi45X5nQaNLdfYo3XVKov31MuoIRGXRt4fH
tCDE0yTfN7c3hr4VLS4ZtFExl7N+r8C6SOqfkvqg3Kdcn86j+V+i4l1p+sDT9GR1VzaaQLgde0+1
GWEtZn2Hr5BKwCZiTGdgBq9mA9CETr0va0l6pVFj43IBe9UTpmf0p6+0OnPa5ceZePay/84QTsuK
6PDqII3fdHQ3rfmecwCYeo4FNA/AoSUD/AyXmEy/aklDLVtw8S4PeS8JAgG4Nbjm+Ocb/Ru5b30z
HZR/u3fQUxyzXWkGW5g4ZjdySXptxLMpCDKe+ieVEFO/2pwySdjFn7ODbn96jZtLGTuB1tI7BVa1
On9jL8M1fZ6arzglpARVZ855UINadlqY6Q+979xWvzgPTbKdbG6sRG5iDa00v/SJblvfRJooOPGU
+UonfaTqkgT15Nu2YKny33as4B9Q7SOm4Uak2lwdR3xtENucuYTLgzFX/MgKZUtMrawLepR3z+P4
QbGYGB6IYkd6wYkdb7vqx4JeJyMVwvOv9iKh7J0Rx6Ql52zi7SF11XY0ftq2I9qYGrx7VI+S3aEB
9dSx5pBjjaRX+9Dy+VBX6oDQ5I7tJ39dTCPy3kDhplGgs8xcZOnLYpKXW3cRyN95wIG8c1cHRf1f
49EZ2b0Nwnozi/Zr1cWmpEPZtn5a+Zc67smhmyEhfUOWH1OXsaGjeYP5g2leR0rrbo3GxZu+Zf5r
ahqR6pD1rv9mVCHxS7X8+S3FVxhujE9FFKziE6d7ez3cy6EXtsRS/JfQG9qF+arvR3c8K/EytVsB
i8scTInsxoAQZuPRux96E1X75ViPLSXTUGzpfGrrbWk8KJfg34PjGpQphBgxIrQTwcCMKKpspyh/
nFD2mfrj0J2UfeogxUX6Iy0nmEGNB+1gwo42ILm58eq6l1Ezdug9Nzq7FCEThCLzzWNYQRcQZPeN
DORGvc0WNQ2KKtDycfZ+KLn6t9LoYEubqNhrbb2gVd1k9Qzw88sZb8fXTjsZ7kHmO1VQTslngzR3
1iff+VN0CAP8l91Wpu+TG5MuymmEE+mo8RRBElC0cYZztpzfKmkQiL7AkGRo3fCukNWSl3/6fNHb
FweJanU2ch5OrIKJfhUNoq99d6/r8E5Nz+7jnEf5ZwkRJtRqdABW2YtQMEw0GjTtLRavxeQE43Id
2hiyn7Hs3UD3tRAN4oKts/TxAPTxxSVFua6e5fimtc9e9zQtu7F7pAkxAP4FNj86JX+guXX9p8kG
Y/unPtMPNWhGsTABYTWU5RsdsA9zdm20E6ZAWr+fSvckxUdOM8G6DIEr6BlNp4eUAGIa3FYDLh4H
ngW6KlmpU+Y6Pf8bKXRo1D5pLjlVjVnNmsvtXVU/PsUOdHLvMmNHkZ9l0kBO8nSyhG1OnWDS7FX2
NlLfgLkNwvo7m778gX8hmgPN+qjMf2037lJrCS39QEcBii6e49VTj0qj3JZkVlEj1yBGe+gqnILj
dqW8RrRYMGxqmorpn424b9ELQpbUGWPXEbgh3uDme6PkIlg5qZFTF8fYB9zXvCuewWAtqnNZL3Dk
GB3Be6gfyZbIHPtjT3oXvw8XQYNX3GufuptF3osyNBxxbSRjzP2tHRSJ/ud1CJLMOSID+9NP8A8B
xlY0lo+y2iGrOLrDsh9oRNHvqiYarZDHDySwF6aONnr9NmLzoUOKTu43K5i/s/qBfu97d8UYtpW9
bxdedneZDl6dfKi5/rBtbe+vY+QJ/VzXFH42awActhFLeQPQjKxxPgLyfzoMiMIfj5OVP9LZF07T
ss0a+rBNtybbSZBmpx8GTzvLIjmllratYPw30Bm/nSa2Ss5PyaJD3sNRTWawOv2h563JfKTz0vpE
98IsQbcKt3G3yQotILDn2XbRf6XiUFntf3PhicisCQ3wS/9ocOEi8w50ZW1azYpWossDAp9x+P0t
8nHon4U9MiIjUDb9+zZXfsAI3aas2BozbgF3Oa5rskcLdyt9qCHL31WdATlJWYvRXyoJo1dBzKtu
P8fxzcxGYlcIXVNrf1WrPFXaGBYQebFO+w/oMv28J48DepOs8Q094WUmy6dKnHezGTYjl+ZQmJj9
UOWYyclKylAt+atBMtZsrq/92kc+f0ZHG6mWJPDnPLI5OFoaBNdlRZ5DM0zio6lYd5pjnPta7q2e
9xRB5ZSKoPPcCLbys9W8fVFPl86YgxqLZU8hG0QmXcHLPWNSN/aim5+AI9+nUR3tIg5p9KLQkEZa
IlJYe+577VQz2/Xg8hTReAttBLb9oKsfFTs739T2GfdJqjuRA8tM+xpYEdXtzfqoOVzBgrd3WNZT
WjK9F9jgBmHcLH2MxP+ag0jts/sQbVmQpt2+7Qeakoad0meacqhQg9SjVfXgmnUocABaxf394bNz
MaNp/vWpXpsM99gba0hY01XUTGyjOT2PgEiD22wTDUxOB/mZnTksQeGBpn71xX/KCC0KnJGGbma4
367m+/Zk1DhcUQhsWxPJmcUISWUw5dE2FbQEniKoQe8xDfmhmMrQ78qDrlcYPPNdO1efEMklVdtp
wr9G23YdXMxdcWhWROrTEhO600wYYLyFKaYYHuN9midE2tf0dMXcBoK91BTZqfAmKnCSXTzOlGv7
GkKiNirn5lQnnOXe+mqjex0HBuKWeH7a1eC/xnuxrg8aqOvdCU3RoViIfMXNF/spCwkN6vV6QC2k
WOtofhXWM/1tIQVJD5QTlcTQrzvZJe8tDy9dCITfqMfKcknqs2Wz1Yz82RreipEtr8cVbwjMgfw6
OTLa5tkZis98ESgBKUJ3qv0sEzohmKxUw1iHJxT5Y4XkTIYzrFJslOcOOqwZOJKZfng8cu6PVjUP
C5rJPuWlMKrAQ/mAfBXfNjLwlVM+zqjX4k1oWgYMFhynS49VPGzyuAmrGjobYwNdaAgim6CruYhI
N0N6DTjfRGnn7U0AVhIbo3yco2JwN2Zh7aiCCE2nujJmHjH6smkxFA9akBCd5Zm41zuBXQizpYsP
MqvAw2xqLSEI0BfkdeCUeLKG9uhTFFffd7aU8l1p9HubqbdT8o+eCHrRrPXDmODbxuUyshmuwLKN
i+bZWwLwOlh6grorTkyBfahSBcieidGP2PiL6XuobFvQlfrUsxD2dRkY2rTlZDjc1edL34Umyjx/
Kt8alR/VnOsBatmHNY1pEbPlU+0gUkQ4wWaIeS23q48eQxr7GkSLhSI2N/RLOwKWe3zQEs0Udwn8
LCPZvc053eHMiqYc6nflWwQYxZ0UxvEckD62tWJ3o4SHgIA2wFLgIqNudkIY7gLJF40FZoIlle9z
QdaUTfm0QdzFl3PvDF/jqCGhq1wnGQjNAdfIZSgwJzedzrWLbyj1QlRaQTLf9/WWfvfqrHsYjQ1O
lrqvECiZNEmLHwt7SbAUdpDacP66h26aq1Sni64U+PX7/rdmEG/4vNo68YU2p1l0UbzqkQW81xjW
xQD6b/FtbJKR4NCkM0+Vvb5YubVH272jXOWZSM9HaOFLwy9nnMVOadHs12Ci+bRPaUROBrHDKxVi
JYtg5h71gVEVItLDHEgOx6Mrtc9mQiHqQf0Z+srCgRVDpFDHfkj5a2Azw6VKe/It1repOgxM7LQw
0oDozESpUpXed7idTXfnz//u9pqx4Z+GA6JHoUtf9SjDQWB44P8alEhlA6Ownawo3+3vhZwu5PZf
PHscsNiHbbTHgzt8lKgbrTJ/mADohjmFFa6wdyWnrGt3WPmheIZAzMWDbdcHQ+GIq8edKfIn7N/g
odCzMPcHXZgHw/b/WpHRNFtgwEmr55p40TvHbuk+mAwvxewPBwVfLmP7VhtDiIOeT9lLajJRGFoc
SI77sWgA8UPvXpk9PifkgxRbjoA8CLGK+w+sTIgl/71o4vOqMKdNA0rKNHnxq/kylArzINJ/pyFy
Vi13B9JY74CYoTUynII0pmY5FAOXg403Edn1nVDRIlrvKeCdagpMl08zp4zZG9HxOC4Jepi3zSAr
FSP0oB+p9IAKiBvCGBzU3B0Ma5QOMy1WiNVillRqKfd3uebi9hcqknfkF51ctag9FNuPN1tbJ8vP
MyijtM2oScS7noxbFXf2dZpq4EOPHIvaZ6fxQhdSORZ0+4yEYrqtFyb31VEu7PLYUnXWCdH117aM
2cCNs9Vkf7Xl/freeukI+WzoYbPtnrmwOk4dgReeFcxmenSScn8XwDDzhouHCO0OAoEpCYAYw+zA
TOZ1YzkJVZkA8LXGje0B5AJQJvfLUDNNvPHoy7oFvRElz22RMspRBJcLwjJkm0SoGrazSeN0Q9Uh
vP12LCFee/zk1dzVBzu1A5NAhXZ2GLpt4BUSE1YLTHwYd25ZoatUCM7zypaRIgTmSVuw5+eY6K51
IwgUJSSZNUl/9HlBm1J2NK96d5poNB8Nr268LQ2bw05mKY7OsfS+8977p3e6f9WdFg7CIIXsbbWg
sUzn3Pe5273WCD/eicspdxP2rXByFMJogUDIIth0H7v0zWzauqCh3SofaoHyC+kQgbO7OE2qs61I
A8THoLHtOB9qtNsT7TDfa9GrHc7CDM94JShD6gra9NL4gdBp3J3Jms68QamJBg8gzySsQvfemqYz
P4wl8W6mvcgiUHNn7mww7UDz6Pk0KhCHYozz42g6x8YnEMPu8FOv5mT8r5Nxj8tFXlqiQHb9auNz
w3m5h4kdorZwES316PRmgat4wAmJeggfEwa1/iLNX/LjUdbm9MBYnmt+UXSJUGtEEZ80A1xfnsTH
PmOpl4WacaL6JtQTPuonxGjpIe9wGICRZC1obJu/qEJ1j7J3kPLDWs8PmQ9+TOQ+KS4mZp3HnCQO
jwSTZLpNTeZ+C+kQVLIoYE+PktRipLbXcOyYyqFeQ389Lc9Q/9skoeXRXVxSHno6iQYqSUClxkl+
e8a6blXOt6eXJHjgTfpSszYliKN6wJ2RvAHck2FOxw604rxQMY/l8dFdh/qvWAd23Kyu2EJtU/iI
r12yRrAMm8tLgVgimpT+LOfpp9G7/Fg5xkU6Jdkcqcs8mFcF4ff3+3bw8Bk75Kvc/Kxxd44xYIzs
JuMD+tl/QZU8vxH0Qtw7HRK8FMt46vpu3CY0GJ10X6jXoTehgn254gpzcfWgy3rkWbFvFUEEUa2b
7Y+ORnLXrvO4r6BOSUYUGe9KHkPvdInFiD5Z2o8rqvJgFPhwVcZegangf499RSQFx1qRt/iWW52/
r5m+C504FH8mqNharOfMa82dM6EgYXZpCu2IWkUHnO4BrJ1EckgZgMLggeUb1tm73nOtnK2fyeyM
LsYM6elRxwYvKvNYNcyH0ZTIPoRSr+M84svwPTBA3a9f6dJjPB01zugCY4u+KXMb/1yO7x3xYm8j
CXGGXX2neZrJd//5WVdGd/sXcQBjiyuxIP5U9IxlZePMABkJE3WWeoFB1SeALcdPRXDVM38Fx5MJ
A17rUl1N8nQ4QOc7Fy0SPHYAC7t+zH7Jn86QNE/AQlXhY1Vo4b/SVvJfa0N9YVnzaQyr94iApauz
lAtXbk/Yw5IitPWAQ/NcLQ8aZWZUyRVHlU0UmXX3AKkMoYzLZOH6zb6pi28rXl9kMeNiuYyZuHkp
OXDYMknk8OcFqR/Smn3S1RzlZvOcM0dRTZRylMq7A9qJneqxmC2PC4k6ATZSOz5Q1HmPlTCcV21W
oJrUZ26dmN90Efs4Q3qx3AZX0tJVjx46XSCGcDbpyfVZYRXz70exGDVmS3M8TK8ECKTjlo/eHbJ+
bXn9wV+ZCFUdSqq+KEUtkx/LT/5jPlkvxlzVHyXAkL28JmUD4B1vUnI1YiINlhU2DNspB5yM4z+z
qYz3xcBpEfgNyRBbp46zgxt7DzGX4PM02d3J1hAWSo3KMELefA6U+4FRrkY0O1nQg3y2JYlNq6B2
suvHg2MbUPsJTdmhPWHuwzqqGvNsuVO8Bi5WnybA8drsLfxEAXm4YKwjMdahZbXj+yoyFaY5eGs+
mygeQa8o2UvSLd9tctDozaYditvZyg2ewlUznNNErAPaJ9aFc9l9yO5ji3EknOIK56+NhthkSFu9
GJZ2JIBZE7NOhbjG5Cza9UNb4bztSbN4MJz/lplHZjCzaCRKCUUsmwuhzTF4vgaQNs1Me6RywxnX
fdB2drzriX8C/cnb7ZRKbJB62upfkyEZvdFdDZmBY0WWjHb4JhjScfcRMK4TW5XGAj8uih/efL3Y
IovlHVISLxFc96YzMy4j+lwRQ1NXrBKdPUYyJSea+7XidghLXdFiXVBRwRTHqFr4NojhEPdBky3E
FN11gbFPzgpiuzbo0y5BvCAeE9wiSZA2aCZUN8QbwK28poYqjrtwXJtLMw2/Oum845NgKkOGEOe3
brLKQ9/ZEEV4lWyQ9PRqDcilcSya05/kKifwyzL/UVv4A4zlR80kWa+Y9ovAj2H+/GQ8ju4/9Lvo
C2RrNqQdmBryWpKIudHle9U65iO+BvWB50jnM1sQhzHgVlZOBjPfQORYQprZAb5gOHgrYhubeNZb
exc95ib4lMtaE7lDIbdlwgWMKwuPst37t7Y0ETD2xqks5v4BY0CDtDJrwWuEhq2mKT+8tSSVx2u+
WFoVkqSkaHjrGUpckkPswC97DmMvT4sL6QQdhCzpEWnXFw/NKv5ild3HWmf+Rtv70yxon+bWffCF
Nl/iNMbNa/gsSa7ejkNEkp2dEMggeh6Le+WTn4Ppz7O4k+W+pu+tOje+4jmm8VAkREcvvrxhoHTO
UpHYsJn8KYX+NGfnTaKBjbD7AxvQuqtdzBTdozdR9Tw4LuwwBokg1wkpONdC5P5jlvhQ1TYFh0si
wPfptX8WJLIks//ZDsg1SacQW8fJHhJA7VYZQWJ+xANbBBhLXKcwA/Rz/lJ8+UQY2FNrK7DBZrxZ
k3auuqJ9i2MnR/HQggeo0XqxUFxDgPTjjzR7HcrYfp0GypYrV77RL5Be7DRRrw7rByv8DE5r4U+n
GPlxaegQqpyX0sMyZWOY5PbmEN2sbfs+5LO4ypzBzxYaQUYZmTqFXU+frYUq9RsHzsuKP1A+6E35
1iZ3Z9jiwmZVk2bQ3sFMdA9JkkGrVngBj4vCA5jYyHH4KytJTEdegUWhDhIODHRLBBWvSZ6oMWgs
jfAFnSc03hkZla00o9pI+Ckk2kwD3umRcTRoW63acYD955BXsiNBwz8tQ3IvU/DRLtg5kW1dCm64
sBwF5HQRmtZb5l5ZNYL9bPRrI5xzaRlQrLZBaH7e/1FpLaOyGIlpWBFcl6v7nQHEbas6+2yaCg/J
wt7TlNq6yUlnCdTitmAHK1SHR85FVC2p/G6kLr9ISLuLuAtAycjuIMza4i6bajpDXYXdcGSbCwyk
pdzmyTBzg82e02wlYy1/AdJg6+QGQ5LQ0/Oa1enY7rXJd5at6gqbik9vNg60IE68/bGB0rBbYvJ0
ElTib+wf4tA1DQETg4FucK7nKjLEmO4oF9eJcqQm9mYkk/oueb+LSPO092kR/2QB20t2XLUlVJvE
KHd0fkerVHVQmdPDNPbjm2P4SJ9Fj0YqS+9pAgStsiL2L1C4LzouScqoNBcjkjls2xIqn7E7xdug
vxFCW5mHmdqqDTuOG42SpXnbEsV0sJwV62/pLfKhX4DdWtfv+UMOS5MFJU6XSn5Ji/5x7XDzMb6Z
zGJFaz/KtIKKkIsORcq4tCkqhfMf+wXME98HLYwyzPrBBTppXxcxeY8a5SPbMR3lKRbKjJhlWiBO
guM9h4j8jWunPoWxfvdb3CPZUJwwI46udlOkSf0QizWfB9seT5bZd4dk9uIQxAd00h/cvbBXO9Sk
PrCC6OrM61UHpc1zRiLWtBfokS6jL9pD5mXeoewoVfXsHNvqNNSgZYYNvzFXD93EsSJHcDUQSuuO
FeMw6sggAcXT0HXeDw0SnsYPImzosneVc60rs/0s9L4/tp1fPPZzHl9Ma8zfdZduWnPSVDAV2bId
lwK6iTSrowuNwTyo7BTDSbccbUf/XhGnaQS/bfSa7HSZ+9phxGi+txNTRQ6gWJC7VrMHGUGnYOoc
5R4fLU4t8zhVmfhSemsEi5NNoUnIQahr+Wvx/4oulIG4FvDq0XehojnTgNZ8I94ao/G7quFDLNjt
9Vxf/vNAbE7WjG8bAr4+km9fPK86Ujq9nOczCm4xBFhRoJt7+bI6GYkvAmjS1lCPaSL/19gd+STM
WpveH+w/d3B4H5meAxq4lyc8W2Yww09tMJYZGzh8oFV5zPzlHhqkNcFcZHeJ+lhy8K9TGvUI/gn3
YSAbYqxCfdIYW2/2jVDXYVRVvzQkIwBdOchZpDNEvPkEfcSNe+pIIv+bTKzN/axYh4ZMW7cZY/dP
QQzTbfF1hGppy9RPWM9Zzcat1O1fcsr6TZcOEFOMtj6zQiFIWRureDu7iQ370GrPjVs4YSFm7DGx
VVHONZnC+xKqSd+YL/wPDIX/ZUTio6+erOm9k3a+q3HQ4OzDRAz+09bvq4svrEIcEfZEkW7VaIi/
TDzZdbGPhTM9tiVZkVuZQAo2fsI1YS7dsbW0nEgAXcNkyYxNmFr5YU8tERE1ZglgxSV7p6BnYe3A
/Eh7s6JDfQW9uQemnoRWgaGkqJqYslmxwUmOlVZ9kq1XhNThvpS99m741Kkgoh7PRFR1r2ie+ysE
tIXdMAGxMor45OPewyTYJt9ANlSo63hSvCbuvtuFBBGTwuWNYln8rOtVB7CawFXWzjnzeDUEWli/
Zds5WAaU3KfSXs2TYyb18DO7msiiOvf6s3ITA3TdzE4dgq0jGSDTTo5iQsOUE2czYBx1S2pnu3wB
X9IXc2S8xbcUM85TBLyvHG/E3i0L1BugKmO57SRna+TYs3dN+nwCiDasU2tjc1xkvOxXFPDPNgwp
Qvu+3FJxRE8LNoOzUayQmLmoQ9PXDCoOfIJOyyyNyrXRwtV1Jxc8SUfk3i2NtXE9QRhToTvIaxfv
fchA3gvTSoqwstY3a7UgjIiKsoBH4wSd54L8qImbYj8YxleRYglbmgWmoW+XFaIzb7qPlcJ65PNm
jVRAziltoI0iqck1rJtndCMgu2lfU/qBH2OdyKV5RBIzK7g3MrzWSKZ9t8un5P43+K/uUA7/TAN8
re+xAZhozEIIAhkMyvYjuRblD/253blochrvq7icRNBb8H6dK4yH1W48DNyds22G3ItK1rWjbNIB
pg8CqhcVo0FqOFdKcvzHVndU6IuBoHsNfG5CnLdk5J7Oa7m+ErRb79d6Mm6GpYnA9/Lhhh+72jbm
SmZRb1BwyPIZNMKO/5Uj4wa4JMPCauk7/K6INXqO+CzPCNmq0MfFhBfuSq82iDcHSccnjj6Ltjl6
ehwmtn76mvK+ecgr6XwTG0BemwN0L8l1XPnIMHvr3Gq7tHfTQDAvhHj1x1DMhryszYJQwSp4nIgw
pJ56JFCmIKl+Wy1GhmE9icPBFcmrlcO+cWlo1pveaRKz+qCdqWAlvZWrYQdEV+/mXpfbbK6MG2/B
nW0CxZQpCChZZ1QQjNInLUj9p9rY22hYzXbAt2Vk6Fn6PruLfpS66l6k4glBYSGRUwpqszUNTrS0
dQ21ZtqQeUrAsUeoCcGyEGBF1f1npFn7My1yfgZ7V3ucJMWpTWRzrcb5WxciuTJBSJ4rFMx+17a4
otZq74tmuq1NJU64f8nIg3IMxeAQLGMlFXZBHHGjx7HedPAb9djS6ZzAxfkZGFc20O5c1j1unJbM
XyR864T+2P1MiR6m3bjCzUOQwzbpedkMIPrQ6HRmyiK5P8AcZMsCdjFgqlk/ikTZr33KkMa6TADb
OAgCHj1/Wzq23OsAVZs8W96ZO8G/2YFJ4hD/R9qZ9caNpOn6rxzM9SFAMoJk8GJucpcyJSslW7J9
Q8iyzX3f+evPwzqDgZROZMJd1UB1o13FSDK2b3kXnToFtigrR5rFl2GIuZmIVWj+oPsCaX7YSnQS
fwfAxhZJ3ns7PYUsaqVg7jpUPSj6k9AYIUr50o57it1uuKETJrZtjx4rYkj5p/ncWjiQLBcZ1+06
wyEBrnGOPFVbfR91kLih5d17NtR1b8yiVYW4FEiV4HdIrLqwjeHr2AEmripP7II++UKo1CyVrj0l
gmBtkfayfGntBIiP0RuHNq5+Scw10EWAUn/nmHBi1ail96aA9dngevnJQZz+a1kkVKWlABRXGLS2
gvBXOikawrjDPRfcICsT54sbfZTaje9J0ma6retKl2jlOU56i0QfoJFg8s35XuPCsgal/yBtpXok
NJApQyPMtcb6WAY2UVspDXurcpLfXhjdsx9l3r2q2+qQh1m3JiMCxden4RONDNjiFWjgEJ3iYDHB
glpMVfjDTcN83+VVsgeGwU9HOIl03wcWnbeNcUjigqqKatCNEj6KhYQEMnkSQDF27ZQZRzo/4Lnr
DPRZBzEBhM48D74REX1MjVVTXi3Fd6vXs3vWHPIKQfALvQyAaqHIPzmeAAoR5jjUhWEjVrWgVEp9
A029BiKNVWjmQsmMqBz5aE+lYj3Aud52JbZRflnRV3VyiulmVtIZmh3C2logxWia+0kHUSMCsMbg
NYF+NTkUC+BIiwHprK05NY9JS4hpGunT0MqHpPWLtZ77/RZdT/3VmQHkSHy58+4hbpRWBSDX0u/s
TvthJH21CWs5lOi6FtU6iozuFqmRHvH76BVOtbdMUx3krqmg7fqlvnHdctwHkxTc6igVoS/XbcrW
1Em3UMN12uAVTZt04wOnQOAsHg55lpNUNC4AJo34fxXIgmBeBznh2ma6DafaWftjUjUbYGg0oyd3
WApbI2s0wWupaqB1OTR7F0rseFBjhoyXJ91gPvrjh4Aa/w/fmr5Qm4LuVRM57Ys8N/HGSxqUy2mX
AuZP2qHemU1T/TLqJjiGtlIPXgByuMJD6RNGaLMglVdxTiZxRFU8GvMcmDoYXdhGsGiCGUjegO34
SZfYuveyIfhkKBiAGfVjhEsQ4DKL5Jce0FGlWA2Fjz42LXEfVmU6yecSP7ddgErJFiYsRH7b19EY
cfVlX6B+avuTXI9E5lvNhP1TG5RqwcraKyn8154kfSe7oj8GiCOtogoehNaW4bLnVF7Gg2vvuwwj
KGfIXny8Vze+C683HvMeZlCg1o0xis9Vjo950xNcGVqTbMyxn6GXTGsq82+RrwABK4313LGlhFH/
JJOliTqZcGiiCT4pqiRPZte47G19JiGAu2d/oFLU1x2cDcIeS1IsTjz0TQf4HrgKuEl4Z1FDB9nm
6lCRfa84Wlpkg5JIkZgLZPxZQIrv1vUUjl9hddRLt4blHGZut/DsWbbcGIn8KgWiQhSEPH0SE0k2
fXTrigG146x96p0s3glE4ZdOr9EHRjNqZzqdOvQSRsBC5iWduDKvWUKRbw60tyvdHvdpaKIZ2w3R
Z69If3IcI2ee2XNTKI8e29Ebnqy0zTmjIsibygEfbgfm1xHxtYMcxpgwH6SPS+zeUSQPv2RlhCD/
BJLDc4ZgE+iU8qXt6SA8JpFvQSIQ5yv3l++krw0J5zptjHA74ZCwL4YS18LeIeorKpRlAxTwuAhD
oAFUG/UvPkoUC2cE4KujnE3NdPJXYrANtYjoMKz8cgopKGuioZJapsZSF3yyZnLMJ2idxqNII2Af
gudE4XeqBi6Jddqtkt4jPkBgCCxr7u0mCAUgfsHPDQUFPM2j2xF1NHR1j+M7CbVd2lbB90Sz6RlQ
LNuZ2lDduomTr0BbgKLOkHW8TVKj4ZLVmoGpIcDFliA+4NsJPqWrrQ0fCeNDy/2FAS0w8NJ394mo
SLvZQUiIFxNZeKhRvnWTiiDAQxzc96CpUsLuxn3SlWjph7m/NUjDNuPYUb0c/FkEBI0JmslRiTi3
X6+lqPNtpCLrqRd28jSGPmoKThHNIhViYdXQLP2ePk9LvOKYTr0JKvNbhzXepxE92U0rDPjGnuQW
E3LTyxvP/NVTrl7pXWujvGf7xpM/BPWzoWLwmNB5KJrXDRWkmreqNQAQetNWt5XUos9SETGbjbCp
lbTtusoAl2kiSn55WhQf88ZHvJPb/FWF0FXjjkQRufBhSYkckpasTfR0R8StFSC/rLPFFvwDYXKF
jiSyPgOdv2g4oh1t3Gq21bx6pWXN8mJD9dAZiIFoKq6XRlL8pNAgfnWtweFO721tmxEZtEK3YdJi
wBswB+DBSHvhlaTKRhukr3YSi3XbD83XrCXFQIGEiLtXb4bg/mgDT2wIKMC3KKuiQF8P7TEonXCf
txRNDYBqg+hmQovoA84gI/6maOeTvoNUaMZSeygDlX5KlF0eTUpZFFQpCAtDwu+xJzCYw2gDjY9D
3BeQzocEwi7fKEEqSOOtxbmid1aBbk73rkVgAVeQkg+9FABN60Fk9bqMinDVmhT7ouEX2PJsp7TG
2UAlHreIEFa7rsRMQAeb9ZqYfT8Bu5b1LufEWMmp5nSVQ3wYYSQDhDXw3o0QpvdKbLaShFKmANtx
R+6MbH0P/wZNKs7C3PhFIETIZiXzpVxVt7VGeDHhJrdGMhLDzBo/xkdPgbxFZi14MCCZI8pPH+em
FZHatk6fQl63y61XTg3qG874WmELsYEiz3mBJiCXAURW+gTNcxKMiGfJ1KYPMDNLCBZ2Bj2mz0MD
cFzv9ekO0w78QDFA3SL7ig6wzmXcG6Z2byrZbUjEzF1fNcGPwpvqnWW06XLKhx+dhc9ek6fh7wzN
PdCOQ70xor7Y9PjNbizqXShY+WJjTEB1U0m4m+IEsJGYcYBJBZEW5EYtt8lIoTEKze2AJPdiFHCz
O99CcSHymvUkagd0KW4ZedPZX6uip1o3H7YjjL6bTmjerRoogS/Cofoea1J9l2NFHzG3i/wG0d9q
ZZsW84FwgO9/S1twh2DmsjVdCG/nRDBuPPxR1hkGyohDONouDvxoHfqtxuHqZ2sxAkouTfW7kRoS
ULP4F7Ue9HqCGBETAwGdZiopGyK2wf+k0ECfs9YefT2X+9nu99Es02CNBHu8gHYCSqG1jBsvBpDW
26Y60tPh8lP2N+IM84ARgLa3kRUkZEFVailQU15BE/5FW24GT9mOswx1B7WlOse2I45b9B9jN7pJ
LLDbCapptruf9XugRUfJVyfTkGHMuUmzDt5N4E7GXouL4sVq0ZmxoZutW5bTJ0FAdBuhALCsbPAo
SRT5dw69qEPP0ueSanpQD3ABsnhapV2ObGBg/aA9JB6gnL8B9aM6h5/xtuvtZlX6wt66JIO32E8Y
e2WO9Yb7t9gmE4dfVGUubM+0B7Isw00Y1+43+nDDgqxSX5QpoF/XxrEiG6N6GVYUUFiAS/TKqJ6k
ICkL5EIWdGCiH9RfEUGCAnBHwBgvyc3hnGFvvRzyHMSl1lHXV5mc4zrnM7IA8CIQCkJsDvVDKC3B
TEkfg21g95g3Rlm+jGztjUs+lAiKcTD10SQ3kef4BzCuoAAnKqWcxsBqjVxuTD19ofzlr0vKisux
MzXCTy3cU8cL1qPmED6lhf57CtwvFYSXL3aisaW8zHKPTjvodzCLqw0xDxEWRDdo9AIbXmSLUbEA
zYfbmFpVE5CaIB2snW8CLPGRUagQ9qCjSysQ8YQXw0c5mhyl25s6q2PKp4Iu7kRTOYArmOn+IzIk
uwmbPPhaJe06TEGJyMaEUhjsRVPLkm2cwqsmNIAhUGv6uk7QAw4cvV/meqbfUO5FkiIJi73ucA4t
3dloR/Sj80nTwQM11IeQ/oK+E+fOthZJeUwLXNUNuncH9LanZWhQLHDtMN+59DB2gGxRNTAIZzap
iUzAEGbPdUaTnAM3uBFIKDrA+0dC6AJRy8WgGmfV402zFlkZvshsxAGE0iFoTar5t0qzxAvgJmtT
z1FF13XFtjEpQVMXk/sJEvkuQoBrkw4gaMOwQ2yjBzY8yDR/jkMne9Qs2LYk0CNoLUrgcVJ8dsfB
3HBKIP5G62XXxLpzTAIt34DhcJ6Bc6LikSj6UcASaHjmBqRVOjRD0qImn7ftRo+R8VgMdEtXau4N
2ZMrJnRcY4DLmVGC76hdKs+q4W4ARjr7FuraFxmnKFUkQfVFSwcksegU3qMUzSduivSIdDuKHBIF
yXoq6pVn9QVK4DpF+LhKDl5STJ9zArADvtMPPUoVqyhrf3GokDC7fks8iCS8h6MJaiJEuRYYn4VN
oIhTBrVmRNeoUOCY0STdTYE04MFLqeFUJRVKPiZJuFeO911ezNpybYDEMaAvL+kKfeVY8W+kPvND
WKiW6CeutnUNYhcpDuM4+P0rTJLvNZIWN9g4jc8NhfIVzdhuM/o8LMwal0AgsO9op+Xb2uvIT6BG
o6KAPY6P6dE/KCwo0eivuRQulgjJuIs4pqOYFna+FLVdoi7MzVPh2v6Ga3Z6KFVI47AjjNX1Kbgj
sStJUQC6PRYqTreqc+XKG6kRzfgb2L0YZYxJmnwC39cve440AmVgPl2uBlQ5KWjWWQgGPPecw2AW
MGTjw1Qeax2dE1T79W9W0Vo/QnPWzHIgA9kIrSwjlE7vDK93lnYbj5ts8uyN0t3qJeprigoOOTJm
zDolmmA4ADE33tj4sEyjxMFzJsZ2g5TgDrVG7lDTr+Hm0IBOMjc9ABhNCahygg68W96qGSqclyjm
ZKD6tvhyO3u6e/HaHET95gVt8FPLkZ2MYi/cGGXYYb04q1vGHRBo0G6IWQtqWl3RPofguV50YjWA
t7BLnY6y1cL1MCCKijb4QjfYIxpP4sceJ5Gjiw490PqxQaWq9za5Vdq/bQnMhr9Fzz2SCTsLNMRN
2VK0XMZUbIC+Jwn41zCpykMZZyV1kzK94ZCavpii0G5NGvfbpGw5WYhRjJaACRwMKWLkQLTz9Fe0
aV4ABRxb9NtR76fIlLhfiv5L7lDcM6jkfCoHR+19AObLtgE8B7IVyRcBKDD24xwjZGcmi2Pr9+hO
uX5jpi1uCdRqt8KMw8/mzP7SHSM4UC+Lf6WCBrQOXuxez8GV0q8d1m4zJHuyi/xhGlK50fA226DF
ggOBHT+HmijzZb2LcmxcUIVzKdMqqut4oKwsH8nkXarWAmyjvAnSO6iqaJC0Hl2RojGhc0TUIRTi
PrMaSvMcdrOihkLJtOpTQCTAOukCgNobRDgtTafK15wf4brBD4IhQmvTk6muRjA/LAVRAavPvenN
yxPJ5M9gjiwsb/3aj0C1agiz6/x/SCLLozVNYj0iwrRyZeNulWCm7ArxAd1DxgtJn2fKy/prXSJ1
bEf5ozdM1UaThvgHKgcvGzPxhTG4WBrFwzfVq+IOSlPwxn023AEDGWhxGwZEUQv2VIsxAHJObfpA
TXh86XKOArqv+a5PnC9lOVSLyuEhneG9ickwS/xtSOgQmgY4IMeXkcR7YYkhPGq0ZLaTMFEsSBoW
CltsH7V8BnTg8VeBc9KSgUgkC2dDFapQxd4HOr8IbYIqtwnWLVLEGTTZ3pw9YBrUfV036JeN89DF
QfkllyjvIMIb+Ht3iOUtuL1iZY8jHU9djHdllCpu60bdGxllMtz6kq3fuiyYznEB0tBupw2Is8bo
VoeSovMD/YwQ9dfsBxQVf41ItP9gB6WxGzq04iIahyCIzPRW+T5U29TMt51ASc5rK//TUNpvSNFn
t0beweMVvUJX35sWI3naPWZSXCtAxzkpSM+NIfcebRs0pO8UaKJmSDfGdDCfMoBTa5Mk52FwoBKE
BsUG0aM31ESFuq+6mkvTlXNQBsUjGvSYoiGzNupwleIY5wQWu7bGDzLchQoQFbmaOWs7Z7uWnYia
LcdU37g4koaQTpDJqB+tUXkbzhIEX3ycloAtarBu0MQkSw25P1Xxw5/D5awsu1/K7Nq31G79TYK5
F0JyCK+AEui21C6zJ70bfbxfZENvC2nZKAKW4wh9pFqNzKAHsGTfONCrsQvFRsJER0COvKRZNfva
gRZguXJ8xvLKpLboyVsgONDAbeObQjoiihzSYGE2FlJtuIijmeluLRAS96h1hfCvwG/gZNevsOxq
AVsUVNISYMMaxGnDg0umkgIfhcwbkHhCsKdxEx0TREPeFoDvN7bo3JsynYqtZgCcaSet2rHxCKFr
6uxN5IQr30zVPgH7uiKW4zRq2q8FAMJdDVjmsVRTzdrCGRHBhGhDKbq/QdGT7erUBOmjrr54hv7o
JFa/ivJRHibH+mp2FtLxCZdqk9GfAFupHlu4c4e44arLG9ZHaQHETrQ22NFYidBnwBhjdDG/rsoC
bbe0ZJNQMCXS0gQKtbSc7vC2ClZ9LCDaIK5NIgP5uh7rkaO+zveGCylAtFBDkc1sUXrIsh3yWTog
7zaiI2qVr0SpxDbgTpF+iZOWI1DqzQ1yWixcpIA0YEokrOkPKSvaqV3abQq3Ku5ZV+IGO7ZpR9rS
fjIDZHRR7c1+EvhAhnWa4hvWR5CEO611FgbpKLhEE1ZJBfSDIh4puSMMzkrgRUNcQT2K4choQM0f
BZuLI9CQK3uCoNLJCkZV6NUvVVXVR73GwdEvVbz1xwFr8kBaK7C4rzT96QiiqnnIuXLWduOjsF7U
CC1Axl4C43F2SYRmgGhdDvvR/N4OTnmo6drDJ6L7UxuAlBPA24sOa6JVb/SvuKPpW4j1aqNS2f7C
lsi+NdyIxpGrvzmdSDcVwqqPbu++Bo4CyFZRLqB39hMor7GmcUNWGiYYYGvIuamiBwYiWwyzOptC
n55vLYlolAHlm0qq5W2cEfKfxKdrJX0NiryL91Y+mDk7vhDprtWE/2BaTfooSRLBhzcDNXuq07cs
qreyoUVRpDnZggq4iLxOX/emDm60NvSF42jZaoCviylJhhYh0dtymOBfggLM163Pzdd4NJvw4gtg
woXDdtACE74P1RdKN2ODMRaCh67lNLcR/hYrpoK8O9DHtUqy3yZmiSvknJIfzUiN23Ja7bXEzovK
gmggG8rHkrjynt4aclO6N3wn2PsGssymwgr7BV/TYVW1VIn6DphCFOU/eTm2dD7A6JjNRfKIRpQq
gvp2SKRc1FVZHQOOnV1QIIgJxo/mBC1VM4OtDvoGExV6GCbMt9iK7i1sn1dGCldWhqRLzoBRysL0
Ru/GxMmE0MoZARBzp+kTKjMtFh9go0Ay1U413bpuh5xxoOKXxgMmqUz6DXXM1WDpPd+QsteyyTWN
QltVoYpf1UBy+m84S1JHjhMHHREdzX4II8OQ7+jQaMs4hunYGWJcg5pWMEfgTOg99kJTBknSxdNp
1XSN2JpxDRG9GnFCoM24h2byKYpj9QUEULQss9LZAmtBxQkBD7habYDl4zj3b+iihXlLEAC4HpaM
jkCNo9UHq7FLOg+gbOgVSPKLdiz8teqc377bdj5t0mGYs3wN7SooUtBmrFXej5Karwc6GflbhOYi
e2xvbcDpPlGg1TYVos4+593SVgSV9EiNFzBHL+UBu0jKUQL3nhodcLALrtXRb7UQXtTmQl/o1vG3
vgWdZdoawuaoFgJW863buvAppIDa+Gn3Q/vbt5EqlGj6aknxS1GP3QLAwfJ6VOP869LftZHKVSfo
6Acm+xxlCOQDZ7VSnaN4GSrUutMAoR/9c4lc5iKvaFOqRPar0tbR9YJru6dyRNG+J35b1Fy8EN2c
eFfh8YSQKapmoYKo0romQsCxXR3oZE3PNnYIT/yz+BU0gbZO21BbyzYY4e6BQgKHqP/UWvCX1OHK
n7EtQjKFGBuBoeTTiFnwQHZQ922huPElLUEI9PFLjT9txAXvz3DhGgbLDZlpB8Egqm/iljIPGvJq
bdLEQzFEOMiDRNatacQhnqDDRpQQkQv6pQjVd51mPtPUhhgpTQqTtmPfSo8Yk4sDVhOB4rpIx+oO
2XBrXU1piTyEKL47VQipjdMvHQS6QBYP8aq6xOpzVv+gSA0QDXi8rFqEa2wLNKdvaVtldOEWPA2N
BIjuNHxE962Wsv1sItKFpirVpWMpgJnlgt7VVHhILQvWYhWOYAbC6lnRGt843icXJgPR3uxKok8A
XUsNTI1FMnqgQIjyMNwwsJ9z7zRr5XefqOFrmdEim7pEP/RBZj2APJ9Lv771qBcFFLXBdeHXA2wF
DVlRk7fo8tIJh3gF4tuxDGNv9/AlUSf/NrUzXtJEjVYP4ZKTTLbrpgm/SS7IRdJRrKC0Lrcsfgpy
spfI0IBaC9H/3qJmB2RCR5BtVmXVNKKRSHdpvhqQjojq3DsLFxIAMkP1TDpsbDuI4VChlefdlobB
volwnfOMaNiZXGXgYbXh3qG6re+GEiQyXmOxUxzzAQ6vB7CKk4kamWlWaqGSBOmHQjFtqRmyrSyU
760sfQFQ/uw0NodPl2JnHGIlbLsgBpDqBf5EBlyjIWvHqykd0RPDiHjhltBix4BzXRsQKWv4ocuo
1KzHCZQUyLywesEdxtyqIumf4sCyuV9YdrVJV5UG2kRjGR0ZFZpyb5rA2bnFDaAroqW/SiVLzooI
YZ3l26kR6i2PGiw2Fe0B3wM+ddkm/awPu1BKwjaVDn/91/8p3l4fQwLe//4v4/8CgMM2OUStGGk0
RArtl799vCVM4ZqWoPljmbrx8fEtG5ase8yPcKA/+xMkDmP8fnmIP53RGcJyidqFaVtSP3Ffp87m
tFHZ5UdjOozqGYKcHUNQhvf4l+PwiXTlSqlMytQAtj6+SqEnJm2oXEPO6zUeV1iF03mKx/2/G8X8
OIosrSmeOVzH3lVP7Mz8yQ6o7QKm0w4E9WJzebhz08/EI1dsKldIKT4OF+tk/SJ0yiMXD5f56F3x
k7/2/PnP3y0v5AJSo9Td8lh+p0GDp8+/+/nWx8cXlCkhY/Pz5bh2km3urS4/35jfP0dhM89ufv73
fylTt5jud99nXnzvfj+UYgeamVcisfugnl3j6HfImAEkhLe6RMkMbYwa8O7LpD1eHvnahzvZlw1Q
S24SWR41CyHYVdFeebNrz1cfX6wo0j6wdYuJAXAJuzz4lxN/sitHFE00fWJmsgkC+CNkmH/1fSz9
4+93XAKivOH5Pk1mQ0LY3V4eYF46f868g08X6hkG5c2PA9R0nIvW1sqjUk8l2EM0v+q3y0PMc3hh
COPkHai040GV+9Wxk8Ma6MWibQmp1IsG6jEjl7k82pUXMk7OLwU+CSQ+WxGKDJj4vr6p5JVFdW0I
8+M3y0XiinHe7eAoMrjhIO+mK0OcX7f/Oy3/bNh3GxLVLN8ALVgegU7m3YKmxOWvdO3585+/e76H
dHkGvqk89gS20NafLj/+2hea//zd4w2N5CmemHJUjeAs4szdN//yDU6OLNwKEztMVHmsiCo5na5M
wPyv/7FolbQclwBPWfLk8QWXPV3OujoOKU4AROZRtOzIXbzxePlTnZ2JdwOdnICq1lKAfFV1dOnW
4XKPkNPlAc7OhcKfHPC+JNk4uftShx6tUUfIiM8ix5CE7fJT6tz9u0FO1pPyYJ/ZmIcf7RBN3smC
xuzQA8xuLw9z9ihxpVLg1k1hWyebu02nDvtFwWm1BbcI7PxBjOhoPlwe5ezcu4oRDIRAdONkSqyu
1hTGRVy3SPh5e4H35cr+enmMc9MuTFM40iXjttyTMTBMaxpPdNVRQ+JPbQoIj/9ugJObz6bVWk02
A7j1si2/h2V1ZYBzX0nqhtRNYRq8wukboBzMF5yKY/pa4yI4bKkZF/nh8lucW7zSUJYyDYg26vQz
eUnjIUbbFEe7PWjJ16G6b4wroej8IU53ujQtCfVaKMMWJ2eVchPld2kM+GLAOcItD5qu7i0UrWPf
v4XDMWGyNWRXPt656X8/6MnxQo26KynpgZ103ham++PyVzs7Ne9e6WRqRpprfdolxZHyuu3feCF1
ulXTfvoPRpGEDVLHSUg6JwdL5quIyNQvj9Stwk8qeJPx18m8cpOc/VA2LSIX43Fhq5Mdb+rU2QtQ
6kc7voWsb1+Z/LPr693jzY8X1aTqDpqUzuTTgI/MI5cVSk2Xv9PZBWbb9ryKqQ3IkxBrSos8MuVQ
HH0ajfTlKI8gtzg3rmNKejtL/Eef7H/HO40ZQZzayRgzXkJYkk5PI1CLy2/0T8j2x55xmXXHlvMZ
ebJnnCZF+br18mPlgC7ZBu6NpTbIuNG6htaZ/kAs6fKIZ+fp3YAn+yUM8tROKwZEFRNfjwCVpXx3
eYizm8alS+pa3C/iNPG1rAqL7owhsMQ0BrRgy5+l5Sycm8vDnF0N74Y5WXFse2tyUoZBgwH/ty16
/6W5HUW06uiZ+Qx8ebx5r59OlaUburQs5skxT1ZfiR4D3M6gONbZQ+z9TL117BxKZPK7K9/v3E59
N5A4CfNp4EHMUQykfof5Qcj7y+9xbgVYOmUJw6K5rbvzd30XUurAygysBnm8wBgO6DI+QVfe4GQF
SF0oU5EEgTVmp3KnfRwiGWj7BDOG19fpwFhT+2ikiAvFyasMrb9b0P8zFsIbwmBe5OnFRo/OaXUt
i4+IBtEflJ9Dma5Yfz8vf7WT2f9jmJOvBgNqTO06j48WLhYBuFpfh+Lva+sYOlbqXjnpTuboj9FO
1pqhZ9pgSV6qgAxLHRw1dPqM9pVK2OVR6PF+nKY2cfw0yVPEbLu98jd69Sn/y3D25EVY1R+HUJb9
P0PgR2j22/qneS1NnT/8u235xwgnxwDCHhUKN0xMIjC2CYxvKRg3mgtHYXifHL9/qk3zync7v7yV
rcgBdF3Z83d9t4PsIClUBE7iWMHJR18g3wQ4UNjbyyvu5Bj4/y8mTQMfEp0kSZxEBULYvaZKpIaR
Ao/RY3u5/PizLzGfZYY+VydPZ8arkTrLgyI+doUJ2dLrbnzd2g0tLMgqu3JUXxvrZI6GrFGpPdbx
0RFLc9hJuObWupyuhLhnt+i7Nzr5YKDmC6BtvJGDCOOiDIZVU8lDN4EbTr19R4npyo1w9rXAmQih
EyMKMf+gd+sgVU0xYsiXHIPuNomBgo7LytFWyXAlWTu7EiyEa2BMuaajn6w3X+SoO5ZpclSIQIa7
5EoQcvYYgKJAQAUuQHfm4d+9hhPbU5nQhmU5v+raoyjeuuj5P1hshDiK/6BUcZo6e0VRY//MGzQA
6S18QABgYAN85UXOficXmXPpoB3hWCffKfdF0vnzfDSp/2vu1+ea9fYfvAhkb10nChWGebKSNY8O
fuxEyRHDh9xa+hPc0kUwXFlYZ840UgHbNUkJJa2KkxdJMhMwIX7YR6Mtb3hbE2GQplqUvfVYD+oO
mPvzGGE8fPnd5kvl5CT9MOq83N+tgzxPEtvx/fgore4ega5bDo+ltNqnOpt+m4P2qhXtJg/6v8sc
5nOO7FcX3N66glR78rJZYfVoNcYxhdN9hVoO5ol2fy2JP7PGpW5bAnqScmnInMwbWLjQSpUZ0y3d
TtM9fpO4bF/+fGdWn9QdyxYsD0MI6+T4KRoI9WQMXER4bS4Byf+7x5/sUrRvi9j0eDwd1NG/LZ2/
P2SkQUPHcg1qXJSxP85+00GaQXgzOjYCKdhldqWude7rvH/8SfzUFrVWD1jDHH2UhqIvAxTOy9/n
zGEspcXPt5VA4ew0k/KV6Zno8YRHqcsFMvaLGsePEYlELE7+k6Fo8hg09oigT2/mEMR6aTpTeEQ6
B8MWf1WbWDUAKwfBefmlzh0EBOrsC0Jb3bFP4kAvjio9Q0j02FqYaSc2/PsJTg6yP7LQ1maEwnhf
Xzmrz20VdjavRp1I/hHdTAkIPgQLkTyOkgfkuPZ9XX3pcV+4/GrnFgQ4RI5qBvqzmmqY6LVKJCWO
wMv96V78/XaxHdYDdw1rwTwtd3RTiOhgaw5Hs9qob2Gzvvzr/+l+nByWH55vftwuKYKfTqlNw9xv
i1FSLiTuQMsa3ICRomrw2UdJJA2XAKAvD3wmyHHIZEzHRI6Uy/rklEFLGMxKLLAmww7R6t8SsU+1
mz7bFf6VoO3M2iPJtbhIEc5EWOAkdHfSToBW9/vjRCaPBQlWacX0HURtOb7oeXllvs6sOkajssMJ
TTR1ml2LNEFRUBPdMXWDO2jQD3VmfQmb7sq8nVl1rGmdYIphjD/u74F2uaV1TcchPXOTn932ShB6
bYCT+XFxG4Fk0XZHIE9tvpHX+llnvtOHF5jHf3dJ12VCq3d+vkp/+Npq0NeO//PyEjsz8R+GmH/C
uyEQqUl9OAbzK3zW+xA+VMNRc2/jYqWyfYFS1uXxzizpD+OdxB2N1wQ96FxYFoiojQANEaEDBD9t
4uYBVezLg83f52TfUv80DIeYQ3BNn+S8odv2SW4U3TGqnqyt0X2+/Phz3+794082DdBz6UGn7o7o
a6Ux4LuV2+K4hjbmtky/Xh7r3FKwdEVByrX5r9M0FJXNtFZljkZ6f28AHC2nZx8Y8OVBzlyryjYc
l6DGFBawn4+LwUyFBCVttkfPXoE5XnIHQ99Ezk71fx8/ASmB0kkGYjri9ASAjh2ZeuHDlQYyG8q3
6cq9dm7m3z3/dOYLzFnk4CftsXmo8fTNryysc7Px/vEnH6oXBRY3DT9fWDdhtJ+G27q8EqKdmQuX
tIDo1UD8nY/0cS7qetAbx08arN5uuVsSscun+7S+MuP/dOVOtgjDuLar6Elx1Z8cYWMMBsdIzeYI
E3UR9ZDfyq+Z98MznxHOiavFc7Dr7IXzEPzS0Ci1N3ApIPz87bIjj3NdpVPop2VlnJwJRY1huDsF
zRHlwUUibyKM3prXPP/rqNQVmHdwkwsYphwMH78ovyFPYGvUbFcs73JqbH/ZXSc6/DjCybKAQ5e7
aDnUxwBsYIOE45Vl9+eq5vkmclYSvgtJ6UmECIeghCdh1sfwOdd+Dfnr5Xn4c1XzeL7NP2vhzyAA
tf4K4mPUEAzu0P7FgCTt/nbfk3Qa1Inpq1vE76dVFISERs9qkT2ARQ1WM+3+ElpEvM8ALgmmo9Mf
BvP3cZILvJ71BF+jB/gL/pL75S8/0cnjT5ZqWWbp2Fk8Hiq30dYopP70rSux2B+zfDLG6c6H6hU3
XuQ9ePC8LNShECO+/BbnRrAkGQaVe+n+MQuuqH1IEHCK8vHVU+jYJf/BZ3o/wHxzvosq7NyF5+U2
kJaqHHOoelZsdkx5KGzYbpff5Y9Fy9filHRMi1zQZPI/DpUJbYjQQXMfpHFnIP1aomjQXwNenvtg
ztwGQmqSupw6mfbRT3CcgZT6ECLptG6NLt8niDte2RznXoXyrAtyhjfBJuHjq9BOj+Fwl/5RtcNR
uv7e6dE5qZPV338xBSRedxSDcWR9HCZ0KaP3oYk8VWw/YLF3j/Moenn/j7Qz3Y3baNr2ERHgvvyd
VZItaSTGju0/hB3b3PedR/9d1Isvz0wPMYQcIzEQDNLF6qW6upb7NlY22dUFxsIgwDAUiwv+6mlZ
qIUlpSBYnLShwpfsaZwLn1S4kKcoW7lAlpYH2EidQnOFOJopbLekSmgfjx3/Jcsy2U1kX/9keNDK
3Z63NSmC9aVpc0x7KMReAD38hxbkPxj9zfpiwixFfP0DNDqapVKBgDvCTgcmr7kDIsHb35aytCiw
4nILAiem4nldrr2jhGPcWIb/4qi/6/H7WHwr5G9D9uPdUgiaKiwmLzydANmllGQ02qgB3uXFnvEs
PNot6ac0oCiI1qIz88peuC9zNPFM0rxmZ4amDekykmnJfakD76NVpS8drc5zW8IPkA8OkWq5IJ3+
/APtVJLdxGkocxNLePowMlVwxf2XEXq4kPB2bBzl8TG0wpUNp8xxhSvtziQJ+7qwJ6VWK8t/aYZY
3WmOCceMZhb7WpcMN5SgPaZbL6I1IpvolDAgjStAVE2SEsCiBCaNFau+sHlQVwVnVQed1xRDYU4U
Z2lA3+BLDthaCcLEzLykf9Wc37cneMEOUh4B4YiuEZbiTFwuqtKMqjIYjf+izCRvWkinh+q0/jYr
wuZwW9R8Zq9m+EyUMMMNwEtOV4z+yzR2J2mENy2faHBWaWtJKloxaAyb6MBPumolMb+4cSnI03lv
gTMiHpE0AjGy1yXpFBv0kE1h8Zuo+RzOfPYC47M8tt9s2KJWFnBxYh2OjE2iUb6qqRmg/QGrqvBf
wOo+ptBNySkIQcDB357UxX0CStbcbzE3jwjrV9CfpJdm4L8kw0gKCMjZJzCRy31bjoCmpqG9cm8u
LeKc2CSnQGWToQrmBozzDow8jJptOfVDyrPzYPpj/tS1jxK10yUMh2Ce0YK/VryxNJ9cOQrvJod6
O9Efz7opU4NE8V+ogDkGI0CAJRDFOuR0tyd0WQ6v/jcxV4VDng1al2dgcVTjQLqman80a6osrRmO
+b8i5t/PDCl+GZm22A9eSojCAJ+urUfH+Bg7f93WZOEOZb7+J0bYGg1RB2kowHmH/wQInCT+3sX9
itlcnC2KQ95WhLIXwSNMbLnXOtvGatogbFmP1WTQWRisSFnU5EzKbLvPJqwsk7YFrYe1pxX7FIPc
f5/Z8BPcnq81XYStXXvKVHSjhy7+DG+uyfsu55HckB24LWhZHVuzsO4kt8WAjN51oKfAivNSDs5L
LxMtC+oVk7eki0q8hyvEJMIs+p0wk0UT8ODeycY3BGU6A1O4H5+tASrK9ytDyxI59FkXIsyXa2Na
BWS8VsYj0A/cVDdPo6+u2JxFZRxCijoNiWQehIUJWuyN1OTeKZ15HWt9/NlrI4AaFD+8NxA0By+Z
N6pCeK9dFR7QcalngPN4J/CcYdBQKwOGKn+LL1pszcS2V27EJcXwJDSbVIrKRS8oVsENrAFw6b9U
w6GBF8U07zqyAbcXaE3IvBvPDs8EhYE2lvMNAeSR+RRXNEv/gR46ZZbkNOackHgJaUMem6CIYzO9
vfndiw/Gr/frcC5AcB1G3laqTgr9pY0z6Gq9GgagAdwJo6Ub/b+JEl4e1ijFhpeji4yxpJVNN37J
+f0fyOBcmjzWDAJM85KdLUnaZwYw+DgkAbd18kGtX+o/CGzM/s6/IoQ7pqC9HKwQUzp5gP2CaLPN
/ZWEzDyC6M6dSxCuF9OvFNUfUAKc3qFXwMMs9hlohNqwYi6XXI5zQcLiT/Y0qWrJ4oN8m1Nj3T05
CeSmcEhtoGOFC/L24ixZZ4AjcQFVhxidI8wcVEakmyX0SjdAeO4igBPfLwBWBt7Os01zdGH1VU+q
pnKsEZD/VIp/1vK/8/8urgtW3yGDQcTpyiPsWwP0kckgFgCxgzepT0nzKQ+NFasyT/qVFI0SE5NQ
Ms8UQYmWFW/CMMOnzgqap7xENo++pdVbsI1q9kMwHpOw6+FC6sFc/YMJnEsR1Ln7l2rby+NjxHLS
KOAgnvSYZwOc0ka0suUW55CXu0MJkGZdOZsxSAUyDK/SqbBMUPNy2XtIoly7S2svWbGdS8fIYJnw
lKm5pn/6UhmzCYusKybpZAzGrpe/AJSyC+OvnN+VFVva12RnCavNTwXaYS4F1U0+2WXEttOCPfzw
wVq98Nr4wrmpuykAArCRTo7/0ao3VvnpD1b97PsFe6MVBj6ANR+bfufQJJbaX28LUBb39JkEwdBU
HkQ/9SwhhPMyBUpoE32W/tFepH+Ut387aQc4fPVbKzaAb0B44Lm3v2Bx2zn0XOEKKBrBnMslkkJ7
1EKvw2i3AK1sgX5TspXttiCCcKdN/QEBQ2ruBRHqpAyaqQX2aWzVHWid0Hdpz3n/87Yi81oI1uFC
inqpSJ+RUYObwTrlgfYZ9tVDPvgnwA2AE0v7X3rYr+ztRXn4HXM7HBZV7BEuZctrKjMHWx9MIqfN
74wOlFxiVeAbafdqQ271toILm50HMKjElkxfEX8uFQTeV8uCoLJPVtR/h+dvJ4/l37dFLK0UJSJU
7uFYU8MnWLkSO97AlWidLBi4Alcbn7vy+20RS9PGTTQ71ZSiXNVb1V4/jVEWOSdTyqNNlihPUgAe
ZaunfxuW1xFwilY8n7f8orgzzkXOE3vm+tSqVoJJEjqnvu2PUkJ3iZHvg9R+6im7hHL2IAFKHUTN
57arn8EC3vdF8mqOwcdITe6NoLof4WK/PQtir9Ccx6LLgTw8PZsmbwzBBAPSP0G+yvtC6323kMKX
Po33YJA80NoHjUvxS/H5uDLrAWbTVk7Kgs2h5wW/eaYc5MIWZA+I8qipcE5amzRHwPubbaMmNCxV
UGm0aZl/LILoR5TATbCi9XzSr1Zibu7ES7BNU7x4ogQGE9OTnBPQg6C9EcS8G+pUfgzBT/nYlQZM
X0MMjE01FK/pUMn7htq2eyVtfq18yOIutAklEVailVUsIR1MK2zCijwfMN/GtoprHQrkov8YR6Ny
Bz5j9y0taT41oQR/ruBChbEyggADYLK/vFrNdz4cg1sPQoOjwjIOm6CSyses9OMvtz90canOvlM4
kK1SaFofes6Jeo4AFlZwiwBKNj81M21o0ZjBsa9lAGYD2uFvS14yBcaZZOHQKGVPxABorFMzaqDH
PSTmuJPWEt4Ljoh6LmT+iLOTOQS9Z0LVxisbdh4VcvtD3gGAvPJqWDKcFATQbGjpPLbF2EdsGa3U
B75zqqA5cLoK5Oa1kOjybP0rQqxH6Sl1yfB97VM/xZ+hfPqsUNzb96su8JIcMNWIfeh0q9Ceezlh
WW/DS9EEzqnzX+Fi25SQofjtr9tLvzRf2H8NSBic7asC/0htdbiasZdZRAIghvvDeb0tYWndzyUI
m8ucaln1YiTk011h35Uwd/6jaSs7eOnsmBpwPTJRL+uqatRyssyoEsc+yYDBVkAsRs43pf05qVCZ
B/nWCve3lVpcG0JFBnUulHOqgpsTOToAcL3snBKADfYmINM4O5VzH9BisHZ9zOdeNKRUwP8rS73c
BynRqaJSeuc06PYvI3A+AvX5qDvjYw4/OCiJL30dfjc9SDxy+a42nB0g76Cnqiue3eI6mgQTaBGf
m0Hm38/ObxfUEhiaIzsF6gzIAxLN+CeuwJOmFyn9Z1KiYuUuXxMo+EBRVOkTZFBsnE8T+GS5/j0E
eP/u9kK+uTlXs2vZMukGk70j9tJlftjEEaDnpxqqinv6Nj5PhQo5qDckj12cQH9dAwJVlabxyfQS
7R6weNoUp6SAM0sPT2HQZbsptLu7YErbo16U1QF8r25rZDPaGTWfhx7cQHhbAXXlcsnhlHeCFSWW
bri5zA96HBkkAtFbjBppBOrA8k6xFh01884w7gy53Fd0Y8DwcnvCllblXNZ8Es+2gdKHJT0BDlUz
uVW8wmHk3bWjH/wEYRNs4A7K8tvylgwUyDwE/3i/UtcuODBS3ikwbqTeaegPyrciXmliWRyeSAwv
fUoODNE/MqQiyfKaAh07/mDCXnK6/fVLaV9gpaiZmCvzydQLhsKuB6UrUt07SZBYuuDFw8Bi2RF9
dJYO01vwvQN0/VEaDetkW5n9Y5RkIJRSWelerBRE8dufs6itToENlegyVWdC2Vzje9lUzmF7LdjJ
gNhLK5tjyQzj7NOTBkIJxaeCCwOWedQYZUDgUcq/lV7/OSuyfQP5W23Rq1ilxe/QWyusX5RJbhlI
ODJOVwXoVqdmTdGwIeEaD6pdq/9dQOItdbwLv5dysBLBXzL81tzYgTdPk7z4vi3IcviWx1HTptOk
/hMRKKA7aWUaF5fpTIhg8eXclMLasL2T3MAPE6SbtZj9kgCb0iTTISo0F1tdHuIs6hutDfHFxr2i
3dv5yiStDT//fmYjWqUt8Ik4VMGg/bZD65mM2u72Tl5ah3MN5t/PRJR9H3mpj4hReXaMBygB9Xbl
7K5pIVx4cLAEUwGd+6l+kju3ClaGX9NAuN78Vgsjy/IxbLIM4r33bcrkJ0u2V4KZa2IEex14WW2M
PmLCDMK2ndduh2jFqiyKwKKQoVGo/BPTM06daZkPoPwJsBVbuutscmgrvsDiWpyJELTI6KJs6hoR
Aa8geFOVFRWWbjVSS1wwjmZbpJgut1Mam0D9dh1GRD56PtH/QzV9K5OVquVFKYBX0i9J3Q2e1KUU
LUqdDDYULoN2G0CNuqndtFlzF5fe3VRP/itEuDBbbGFHXaB3qrLsCUrKTRlrj7BkuPjOzQaQcGfb
Tumvdhp2fltvk0J5vX00l7yRsw8QL5lhDqQ2FR8AL/om88sPQ2Z87DPNhT1pR3fuH+TVAa0Aw5AU
sYzegikA8nqITZ0QByx9dMFLUBW/EyzuLYJjaw7BDBusHyo3LhcudmjYyAFlPVUBjIoGHUhw2t2e
taVrjG5BAkRcL5QRCTtwUkOKKXihnarQTIhIRNon8rrqQbYa5cFv4wY2MxOIlJKG29uS5w0hesDM
HHca7yegTwXJWmJFaQDp/Snroi9k3V70CC4lME9LcNCdMVW3kjVtsjpasUyLpwG0KZ2rG8gZS3BG
6gaab6udyOzHY3eXSBpuAn71cTAleUuwvDrc1nNRHq13QClREE8u+XIRlQZfLAoJw4XaX374O3Ce
Ev+vqvh0W8rS7gegliwIHgKd4MLxs3BX4UFT7RNVb3sF16fPn/v8U1QS8F8D7lqRJUYiOsLvkRRp
hKXbH4n/CaaLgkhRACNe+fW2Vkv290wrcXeqvtyDboOkTt0p9rZaMVprw6uXSxP3lQmxFpMW2d/7
8su7e0oJwDpvbQTcUHiIgt2V4oQopWcSsYkBEt90/f5PZmduU/i/8YU17xpJm1SJ8ZXsi5elEK6v
Jb+Wrtj/aUA46HKCfMWGv6iA3NfMn2CtM7y97N3fVuK6M/ZiljTRDlSDpfGOnGMosn+fx8pODZsH
nk2f6lx6tZ3+g6Knrwp0nru8Ub/I2Rp4wjxLoh0611HYBBW0bA1Gij3WFED4f0qno1NBPdE9FSVA
Uf1LP/68rfLbtX4lkog8XXiEh4mAXU6rhzUImyyxT7DEhd0RdlaTcO8UvraVp/90eHY+K1FHcBiu
jeCxscbpWFdeRL4kBn2pCL50I/ChtACUzyZx7H1XRNNzGkCxEiTB37mfGkd4rSsiNf3wfl+CHKvh
zG3/c1OssKdTu9XN0dN5NvYEvNKnfc5fsFvfnqGFg0nieO7JmFuWr+Jq8hhpShco1qnfyv4XO/l2
e/iFbU1UnlykgyqcHsEHnipzBIqFbGHhF64Rht9HQ4ZQVU7vbstZUEN1ztZ5/v3stVDVOT14U2Sf
jPahh9nFW7laFg0xzepzuyUF/2KVc1c6Velb/jx+eSA3eew9DWarIwR+O2CtVlyFRW3OpAlLzxOa
Eo8utk9x+hDF9+BY/cFsgYehzG3+rMu8amezFeRaqXTwcJxK+GwgO/jUAU5/W8TSXczD818R8+9n
Imp4ZiuYde2T7hUbOfmHwNZW9z40w1+35SxsMNUh7kKjnQlagZh689sIJuMSVUgWR9sEfpVjFWXD
vnCkZMV+Lu4BGgkAz2MD0MByqVKkcQ2QOLJPalE/Fm16IBjyAD3a6zQm993wbpSp2VrbAELONSq6
LD7hfUnSkgAIRCK991V0t/qMmE3flWkkPAAwCtl8bMylOoZUyUbYVPij7Rj/GknXboFgh7ZqkHvp
qDSO+jCRBpkoMGYDlvS33mUxdSabMlLgy60L2BW1RF4J1y2uJ9XANJYafJohHOQE2lSzM8koT6p+
8KBaMItd9U5I9jdvn4M8N71hYoE/vlRdsvyojurEOVl2u3lq4Ce7vSkXzi83+FwkQ9iKNlnBXUj1
pivlCmdK/hZR87OGNLB0kQNsZZPcJ2lAWFi41Yo8U2tlcrgalOHZiIKfGsh6ZhLt7FD6K0gobLZg
HoNO/rXMNGhp1qAUlhLelG5BBUFaSbXoQL+cQBWynLLITcozTBv+s0ctibZ148Ywh0KEcijh8wgy
CzqalZfMglW5kCt4EJA3+4WU2Mi1xh9OPn4pFPtu0AF7arRorTtVOO8wBqAgMU4CHvgOV7W8YUAR
3MiD/qWInqG4pBVjB2butg2/lsUa0rDgGl3JEix+NXhaKMte9jIOXzP/t6PB71TC4EU5ZJI+1vUH
xVgp8Bam8k0iFeQgbTgaf2nCQdNbGI/KcMheFH3fwN84u52b6Z1pu1kKDXIcMwhf6FsX48WkvKvR
CKXsRdceDBB/wn39ZXTuEvWuXCsZeuvCOTNoV7IEjfzGSKi0QVbel/uEauh2okmdtl/r11RC5SPB
SQwTdv/Tcdwhhot37YUvHPv/+wBcBJwdEIioJLo8Fb6Xp5QOpTCwPFgQka01Ti6sGNfA/4YXfClH
K+pKG+P8RS4+hiUsnEfJfyjM90Utr5QQdiLJanpneqSU6YMf7Cb9vtW/3zaPC4oQgGPzzVWLBDUE
85gMkLGWRp+9/Ejyb+DCbTIHcq3dbSFiYmZWBOxRuib1GRb+Kq8U+cao1xpHKv5ubX5BghdiL6n7
jTat9KC3TwMsvs7n20IXTMa5TBG1gMYmLe0yO3ux/HY/2n/HhbP34QZNctdz3ndTivqJQPGR56iT
FmCebHh0+9ja6GO5VcYvf6ARPW86AIc6TrywHbLJgkzX4FCpzuc63dFeJ3XEFw0VvtUft0W9xfGE
A8zbnX4GsIYwuyIcQB1lVi83aARDmvUBJL+DdjB/G80u2f5V6n8Zmrfv2k+BcT9k4yacYb30fZg8
O/kjfFChB3PlczI+R8N9GR5uf9rVybbo6aA7gZYOqoWvCoaHpGwkKXDUV4Dzv1TqJy0zf/83CYLx
av6VoOUvmXP6j6MLvh6MvI4cRHx/pTTwVO8kKMJuf7+JbbtYO2GG5t/P/H3e1fASy0iw4JXON364
SYwPa2kzsfiPReAfxWZvzOaVvpdLKZ1Swo1XJ9orXJr2JjWyO9Xr9man3WVt/4+kOgeIMl/UIfmm
wAU/GKULl+7Jj5KjaUPl2KUQA1LXcbyt+/XuoE+CDzNsLjoCgoJhjnNvoO+5CNzW+ds0P0XvS7Yx
8OXwgtL6FDdxT1ORW5l7Mz2801mdhwfGhfnEpaR6XHSGyzgstGAwYOud7trhGA0rO2NhdhgfXgNA
TIneix3YYQZBqCcp3iuUydkGf/Hdk08sds54U4ijUgF5uSXUrFQKS66t16p+rD7kwYqVXfr6GX2R
6soZ81N8Kse6FvnKOHivrf8wHqp3Asi+TT4ELLjxOu1beEiXX68UuVFEUuK7ppZvVA7Ouw8+6ZI3
yG+6wHkoCONrgV4PiWRJr6EED2/+VymtRKmW5udMgC7ELYfWVMassqVXHz5R/5jlK26q8B58myC6
rhUHYDAe+GIAafDnmtsm912nBUF+M8ILa/zBBp1fwTK+AhbenlU8M12FTEwvAgXztfZ/Oo9qs4be
em0aZyhKYCJnd/sa9GROlkkj1OguFmj0D3G50aY70BvffQ4upAjnQJHGqqk0LXRDCjJGOv7ff84u
xhfenDCtJXndMX5T3TfhPTS//+37hVXgy3FtQz10x89WcLDLFRu9sAhcF9Ra8iCnvt8WjGhIsUUz
DVri5tlONTfJB15Y0hoGxJX7xxalu5TcrA5jDIIud1JdVslIJWbiym2z8eDDzj6G0ocKuqB3ZuTn
Y8GJeMMjAHsGv+xSUhq2hWVFLell+4l3YixtdGclezd/7OWNfilCuNHLPIiw6mXtxmbuH4YMZnfb
H8tHmELlkxMDPlwb4V+mTqOE6qUQFN/eD0vi54IDIAIU4KlFZ7CxzKCiV7OCWd2n4nOq8q0p+cZT
oVrNc1QY7VGewujOiWTjvsbrfl+Z8dsEn4sXtM8CeZJ1SancQzl8iaUvt5Wbd5s4tzp/eH4Df3UV
wDHKwRjVRqvcQflcTW7ZbEel3dTdvWO3e2kNL3TBhtKHZtOyRXqbRRWOrk0rQKN2duW2ib9RA3tX
Gr8AxVtZsIXND20VOTKi5HOWW9j8SZPltp0bletVH70u3A3pr74vN067h1n49vQtXDqOYdAzOFch
0GIpOFxZWJal3Q+V2wfFa2X6D72hrdxrS3NmkKrHKbI4ZuKcVVk4THZUVW7u+N2r5wTqKVYaCbJk
SV654pY2A6CxqINve91R5cOFLUcgybudJlE9qn2RPPWuN2voyVN/l1jK8+BlK3feWy5c3IFUXc6Y
OG8GUVgtzc/aRpcQmtK9QY+lCVPCg5L8ntTg4CO/a7u/+6ilBP4Qds5eKcK71NEPhIFfb6/l0kSf
fYhIndiUfRXAb9y4TdhuzO5lpPkhX2uFWjIm50KEeOVc0BoXUdW4bbObpOd4fDCso6RoG092o+Ch
XjvfSxuURzPnDVoAovez0mcuRRjHRlyMKCUnwaZqXiLP296etjUJgn0CL6EjW5s1blXCLD4ZRrwZ
vJVjJoZ534wgu58wNpWQDm7YpRogqci9boy1S0vj5H3IJ7iflZNTflW07E737upwhobIVwzJ4mKd
SZ3Py9nkeVadZtk41W4yZNu+u8/0z17/IE/3cQ+7epuQkKh3t2dTjKj/n6a0cOEY0CpHZFuQ6SWR
U4dB42ZJvZOV+7T/CohD4R1LH8S9+y4cQA/8Vedrui4u45nc+fczXf1wHJWCCnU3C/RnNa7/9qi8
v63b4gGjeGqGkGNLiskIqrbrXiq8mgbAQ2U+psGxWescuA694o5QWm+zTYAmv0IL8exMikMsituk
ZJFoO42cF7M+qe1H4Hi2Sv07t34o/rPUfQqKp/Td3MFIh/yRil1aNWC9F06bn0rOVGqchXHYye22
WcN6X1qk8/GFs2ZHYx/6OuNr2jbJtnq78sBfugDOxxeOWdzlcRIrEdZpJHLtRSDgliAYbkpLabbp
MMSbIBkDV5ogZb+9N9Y0E46aHvRllNholk8TRqTbpGtIFfPciPcMC8O7h6g4RWjCPaOMNsc5LdgZ
5p1jfrZrXBxQcn++Vw9Kc3jBWeDKazzjBD2ihn0xRnrtKgeQyneJ2u9uC7g+RLMAkm0U1c+XtLDF
JsvX/aHsEDD83XhHVa42+L1/IGMOaoEXi7umz4t1Zgv0PgE4LvBrt8+OZbxP1COgGLdFXK8GavBI
wekk6nOFHEFzo9fpEiJyWBObnexzG8KTteI7Xe+qSynCeUnVQataXapA8/kSac/OWn/e9QXB+HMZ
L71Z80wJi9EOGu5zYXBBlF/I0uG9HAc1B6DqY1rfjeWTray5S0vLP3tmVG4yeVdwDqRDYANU7dod
e/rAtIPVp3jrK4uzIsQRQilKpw01aMe1GxTPkwHk7q5eq9y9tjQ0yM7xREJaoHuIsTgvisBVizjv
IXH8Zm9U287c6NGuD3ZhsWLVltX5nyzhTMqDHSRVleKhNEdLJZF0iNYg46+fHJfqCMYliuRhMsHd
d7Ox2UYUlbUWiSRDBRLQ2VSriHwLXsKFvKvC57BT/YluFDfwXz2sZSg9gIu+AbS8se8sdqKUfCiH
h0FZOVBLx/Zs2USQtMgrB/7gTmrKxy5+Vv2d7hybdsXGrUlRL+1PZ7S0mBlIwdsboq9+RLfN63vR
2PG0LudQ8LSKRg1beuWZQ+nBcXaavbXfiex9JUIwpINZGnY5si1s/TDDbqorE7Vk386XQ7A/VTs0
EwhSqDD8PXhbWV5JwS6OPxce0LFIbEBc7jzXcznpOTl9OW2D/Gmqf96+BhYFgHdFIIzEBEjylyst
RYEm96VG9Cj6OzhExec/GF7DUnJhWrwehCWuBjlqu16pXX3YaOVWff1vw8/and+TpD3taWB4WZX2
RCKpxLotYPEgGNhzitJI+4ktYKGnamOneJVrRflDNn2uiD0Rbdi31ZpvvmjA5gg9gNo8xcV3YmvL
JVhO3MdKH+1l0z8owN5vKnVIN02b8Xqc7m6rtvCk4/hBIgDWM5UfV6+BuIkId5t65XaJcT/q/TYa
u53vHDXrIbYe+5QZ7aSNJa3IXZxS0hvEXueniNjCYYE94Lce0bwemgLyrBu9e8rSr/YaatnSpTOn
BgnCUjp7lYrz+ygczSwlaBnz0te9fRir9/Hwzm6lNwsD0Q+1LXNhwVXOTLIBIcgsrXFNa3K2xtSD
VTU5K/7g0uY4FyLY40KHDkdK9MYtCQq26mE0oWArv+bdoVgrz194wOFMnSkkHlmr9NoqspCVnQLv
r76Gwig8jHK2kWRXtj4S/mn470Te0M66C9OVC27JIFFHRqHVHNG7yhGqHbnVjty0a8jBdqrbRyDC
v97e+UsiYDCiM4t+FFxHwWhrda7EWp22LmG9DTA/a9ViSzv8fPz59zOrFADsodc641taQB3qtJHK
J6vdZ9rxth5LO5xaNB4JOMDXeA5JSc2imuatC2353RT523TiVdr2h9tiFtWBVYYiVMJYPOAu1ZHH
2jYiKUMdU9345sEZt6q6qYnR3Zaz4JFih8jLQPahKtAbXMrp+kHz/UAe3FwHIbPp95Ny35f3Fujz
1a5c80kXNgG4ebwPCVSrMznApTQpGvqoSBv6tP2fzbbK3lvYRHvVXBFJRe38HL26+CITvonAGjDc
u64/TOl9Mx0xp7en7C3sdvmmnsUQ9AC+jgWSBcOQyq2VSN3EnEnVRvM/RcWwy4xXCX5I60n1D0Ye
bKm62xSRtc3HfJdV1F77O7N+MvWdBhHa7e9Z2CpgjelztByPBcjYy0nNddqZyyYc3TY95tM+7imx
eIhWGgkWV+5MiLgfY71TejkaMVDp5lM+/cHj+0IJYU7DjrCL4WejG9X3vb8lO6IlKyd3bZ6ErT4W
VCh2WooK0T9OtLU/SsY27NayzWsTNf9+ZoeiQRqn0mQ1gvoO3ruwfvlvqy3YUb0ZFL8xEyaqfQjy
ndc9Ts5Hx9r/NynzXJ5pYY6xZgHaMbqh8cEMpK3RpXB5P+hruZfl2eK0zm3ytA4K2uRq541ykI9u
be8Ua6u+v3CMowqt3f8fX9CDmgYltHu2lTIdBu0O3sbb87RwG1yMP/sQZ/PkJXZK0UE1uv6095RD
2W2K4vAHImimhL13BuiwhCnSbHjCg9YbXHPcaMW+DyHWXVntxVU4EyHMUqlVQ1qnwGek1ZPZb6fy
9bYKa+MLsxRUWmyATjVQRLIFuZJzd3v8pVWgjhWcPQpaya8K48sDucKuUSfXMF8j+Z+xgJ0rWqnv
mMcQjT44b6CWOtySFFJdrvQ4GkM2hIXsUtS6kVTXzwKE3FnWQ9gNK0u+NF+0ynO74LKjkWCplLoI
0rxvZJ4lH2pZ2tbdGsbs0jtkxham7IkkJI1nwk1cgcyX+7xRXF/PjyOnPIsVeWNAcRtZ4TPg40dJ
rX/ArvQwRWsFdUs+B3pBnQVQt3FVPNEY0FWUVDe4Tj1XadvRg+o/JKCJeXv1neg280uBQy7jGYIP
g28rnJ407EcAtH3VbXV511KrWEW725tvXnhxY5xLEDZGPTWdV1hI6Pud/xQdht9++gf7m5z+DPxC
1+iVX9OPWTqZua64MshI3jaL7yJ/5YG4tOVoQyIuTacFrqAwT5bn6cNkBJObqxL8jOS+rRUlFiWw
l0l3A7V2BZovRVIBglM+uY0dboIm2vy8vQ5LRoDsk0HgADcILYQDqiRao8v4lkYT7ZX00YukvdT9
wTSdC5mVPLP3oTdHqemodCcP/NiNqu5vK7E0SefjC8vQJOMUlQ5KaP6xkbcgCt8ef2mzno8vbNZk
VD0jyrivHJ5HSgEAu/rSGOm+0FbM5bIiFHyRjeQZI/Y6a6rnlX3cjW4cTXtY+DjZ71eF4Bx1g7Sq
UT4t5lXxsQYov/qeMFR8UHL5UWv6TTIYe0pTVp7HS89zOnTgAKePhqoX8XSkaaAl9CD37uDV2U52
BmWT572+0TNb3mfqTGfcqfXWkqrmUOqF89LWQ/mXambS3UA8fDt28rCGKbmwlBffJCzl3MgbSQ3f
VGbhtkl/dtJrqT7Z8sqbaummuJAjXK7hIKWlrFS9q6XZZohf5OiTH4aboTiV9ksn7fvmk26uFTNd
d49Y1gzcTRAWzA6Q+YSDYCjEXqvY79xY00F0I6VYbaZmZ5X7YjhC9bmZImcrZ3/pE0CUa4zpC3c9
/ayYERvyRT5CMCWSk/SOZFutqzjfI4WeOuBI7X2Wf/CMlSTN4iLS2UFqFr8C9+LSngCs4tHtkHXu
pP5O7Hoz18QUo7WJinfX0wEcBCA6NaRcVjz5LwVFST21htJ2bl8dpHQTTCuGa14P4RakwJbriY5Z
wqmiIpZWSnY+DL3bVu0Wl/k4KdW20tbS2Uti5oZpvAfCL1eug6yNaV7q5eCG6S4N72r9VdHc2yZy
TYRwrqoqjOkeQsTgbEJ5KykP1loEYU2EcKS0SB3plkeEJh3G8AONcMraFl6wv4RBsIpzwJdmWGG9
g3TKRwcprn6MZECjtrcnaWX4N6Nxdg8GqpUVssbw/Wdbf2rWUP0WJ+h/X/+WCDwbXjebdPCwodzl
+0j6QCtr1q/c5Esn72yC3gzQmQg59zsaPlkD/3PVACWwadtNttYwszZNwvGepiZzwKQc3Nba9VGE
0fr139Zh/oAzLUKIhzprPg/68E36kWS//2D4uWiekB31PeKpDppCt+ucUy3BPT4zuHp/EC6Z4bP/
lSAooOqlL9cZEsJiq95r8f5PFJjfGTxx5qDj5fyko6pnU1D3bjGVWzlMt2u5qqWrgkrY/y/AEs5Z
aSedrXvcjrb1lID4T/WLD36pNGzyNaC5t9kWbSxoBET5qPK9xlDLh2hypmZs3aRyFWPvd/da9Mkp
jp36sbG0faMe/bCkR3rf03wbWZ9vT+XCq212gDC+IFhRpCdoWvhalldqWLpqMm6crtz0SbudzSRw
SIVP1GBt7RamlogmFsym7ke7IiUyx6jhB6dwlTTf1N6dHjxK1bCpwKqJzbVG6fnrhbm9EDZrf3aQ
Slvz/FSzC1fnXZ9nD117kOoXP/kZB5+sWNuYwxpm0tJ8nqsnzGeCi9MGoVe4XpZ8gdxj0wbqoanH
B6g0N6U0btSpX7naFswR8aO5mh8ieR6SQhA3rJ3SGWSlcDN1M/7MV0ZfsKgXowtnTeskNWstRu+e
k+HzaN0r8dHJPt3ehUs1IBdSBJNa906mVxpSxvGuj6ONHv5d++GudX5X1FA7zkYajl79UK+yy61N
nmCpjGqwU3NAcEEvO6G+P7hSLxSb78SzHSjVdZlONNO5FB006cZfy/TM/7+4w4GVBqflrYldjIR4
Qdo1ZNVz17C/huVH1X6o4h+3F2dpiugCxHOW35g6hUxE0nRWqAVJ4SYfpWlnDNv/NrywfWUroklp
TAtXHgGt+tK1a0mIxe+fqZdI6oDMY847/GwJ2l5WYBnVcnfUn5waPm5zc1uDJZMGAKaDa0YQhLfx
pYBsrLXO4Cnjhnn+YQijQxPVMOIWG7+292rRrzzCl07kXGsAL5FOPYhYP05sGlzPgD6Nzn6Vcm+b
/j/SvmzHbV2J9osEaB5eJU89p2V3OukX4mQnkaiZmqWvv4t97j2xKV0TzgbyEMBolkhWFWtcVWab
Tj3KRgKscBaHaQd4I2oblsOrM6oAXaop2JH+BpgAxj3L7mVFVfIBJ5hRCAhpDG0RZB4Rtllp54wd
syQFyrFi3pcDBnx03W7wtE1dtWjAuhlMAhUa5zQFcU9dy/OIm7Mjy38RRdnE0V+EJi8oCAKfaw4p
9AG7qibiu/kudWU9gyvsdkFB4Od8cMsOuIjsmNaNH9Nd1/tqvUfDgGO/X2fsNRZAdJV3BOG51sXm
o8ZVnHEgETta49FtnwBS3ln76yTWAhEY9f4/GiK4w6j0bEgAZ3Wsm7u2iQNLecu8zvdsYFy95P2X
hH2xdNkrvaISgEIDr9kFZQR/hFdaLXs7nR0ddoG7Ie7eaDfXdyVZXyw6pa0OhVZj/cx9Mo1NM/66
vv6KCjj/fhEePe5prdmRWR3jlieodHeTpo84rH9HRXj6o7gvh4gaoJIHTXxn6huMwSG2JFgiOytB
DaS6gjmyLvbS9+03ZpSPpJLNjZOR4L+fvQDI3rL/HlcVbxukh2WoX7LrEGSeKnZjlgYOam6QN9oq
7D5S/FkmjbJdCHJPCGlVpoKKE+3zLNCrzfXrlq3P9c7ZKXVlp6tFxE0huJ7oMIy6xxEv2dfrVFa1
1x/RE0FF66aa7T7HLlIW9OqjjiZ6dZckXxJZSY+2qr3OKAlCXqKexDByCKGH7BCNkv0wZ5nvau1G
N6i5TV1SbedU3xM1vXOVzte95j2j6oEp5SMm++hBHzvfr2/+OqOgSvTyiJNSA04GRnEfSwz+LYK2
eUy/o/3xOpG1KOuZdgC26iWVmeVUzVJIFOk0bQPjJ/MJpu9s0gYT3uIqm32Ye2GKy97SeK59l7qY
LuZZzI/QiyxR8OtchbSnCcQv9EYIXKXFtscGBn+P1Lu03Cmy+uo1/xm7/UNA8PG8qtJm2PDVMTHq
0EnbLTWVPdDzfdZoW1NPDorp7frRuh+wSz32dohh7mumvl4/9fWr/fMZArfNajojm4x3rOwenT72
88rwUdEMB9qR3O+6BP2PklgvX8TGYFs1KM3m1zl+KNUvRXwoowdph9a6AP0hJPCR55C663qcLNCL
ga/QUB9Ccf3U1p//P7cnThlLSTpgOi08dFZOKIF4A1Avy5+p+mRWjzUAQaMfUzxtrxOV7Yuz7Jmi
i3S3rRDgwevvPRrNc+7COf+rp/PP0fFPOCPhtMzWa05CMbStVnevlh3dTWWzqwdnd303/x9x/0OL
c+YZrTmaUCrBLDzT8XOr/8zNN8f5OpDa52MwvOqfXn/zpo/M2gNKRsKKEqa3BeF2mqjHrGxwSKPt
m3anem8F2aadZIer9wWscw0AcIjKiUUaSga8zKKdcV9OE9BXeAiB5Onjwil40cjC/6Eg7MMllp7k
EZ4Kq77zuoNZBlZ1SpUdi7eR9jA1kszjqk48IyeoLKOvvc52BryBtj9VPqJu11lCtr6gi6osjSpq
48BYun9vZRpdclgifDqKL1J10nBYsbZBUKv+QqNfhPpO+RgFf1PpcX4zIoJ65tAe0yGxFUuP0YsW
+bFEb0uYy9AvpYdlmtnY3QRJzXZdhFLpl7G/+1fXIdYwpFk/xkmHAyvryQ/7ZJRc9/oWTEQQAR1i
L/qEKz1PxsnDe2/UB9L3fufuo1lWW7TOU3+I8N/PtIw1lh6AxrmNWx+m5MtgHf7mkP6sL2jMXsub
riix/mTtLHqX/0WTJhjpz/qClmzQbYg3GoekNa+pcu/E3/Vo7+Tzv7wLQZM4HnIFbsqPKdom1r6w
YVNJSKy+/5YDRYiiIRQICxxLkEcDBAhC9u64VYbfabG3EvQDOR8lzPbrl7Kq389ICb5Zj8wsHSwE
AKLkMJnvbf+tQ7N+40hcwHUG/rMjgbcKR4sHJ4dF00Tf7DJQ7Ic0lbwhskMT2EvviiQtbJihQ/vI
3C1K+30zvieNG9jeX2mUP7sROG1iBSC3PqMmnp8xpG0CKazT6r1gJq7FIZ2R9he4LB8qZYR7AwXP
0k1kPLrFU8me7E6CobIm82h4sJBUQK3PoiFndPKy6pIRyjfeAsROld37qvV3TkBgZcebvSwheAi7
+jHNf3TlPnM6n/Zh67xazT9On2ECoGRTa2d3TlPgaYapcyMGD1ZH29oVhU/Sne5s8/r9uuSs8ds5
FYGlkeWJU63DznTlnU37JEdN945qm1mGEiHbjsDYeWsndZM18No9grFIwz3DKMVMi00/LSaJVbsW
sT3flMDZjtNZedliUxbGV6YBSe8xCVofN4P6xdXfrh+gbF8Ci2tjhGKKHvvS9M1EUcB8mMendJQU
0KxpnvMdCZZY0amNMWXgcLRmOdXGmBBElbg46xsBSDNv2gaMk2CMaUwdvdTFi9DZ9qNVVaHmDnsK
yxLYUn9RPWaZaPz5v7TEuGPZkWjUuLVU30UHFRXNiT9Jsg/rOuEPCcEpVIAho+cdQhhuDjj7Z9f8
CzvgfAuCSugimmH6OQ+RAORHZf9p6khyIbIdCApgHtuxS2JQcI7G7Gvfr/OtbHVB8DtUSaHyAfZk
Xu7tZisd9yJhJ0+Q9y6P0siOODupB6X7aqdf6uoHjSUwdety8eeWBUm3YrtLdFutjlH5JU+/qjRU
+u2/OyhBwOnkOChZheiN0y4yAllWfDX8d85IgmhbKkl7j+CauzTdsIRuovRrjBLHonpQ8i/mmO9Q
duy7zg9zvO/1p9j7ZRi73JK5yDJ+EMS/bAB/4WBw+rFDRUUb7dT6eP0crzMEisIuDfOoqjoj4g6M
rr2O5oHmuzHG+J2v16lc38ZiyhGBeTaXOagY8PSMgzFJTEDZ+oLYazYdsrqCj6QzNEbcZbJKyVWG
NlBZjDpGB0NNBLWFTiLbzaoabl7eo9jV8N2x/kEqXWIwr27jjIywjZJq+mQbeLWaGhPp3gnQ+f/i
Hs4ICMqLTnrCgAACOxZz7p32l11++3cE+A7P/LzZbYe2H7GDfNxoM1DdJdp3lV0BfYbRdUhdq2LR
Nea8oRgKgC+o/wmS2s/svaZss0Fig8uo8N/PdqErLmLdDX8I0ZYwatvB+l7C5M8cWSZRRkjQYl5f
0D4mOK4owhy+6GQWpx6ondPw9S+uBeYDBgtBLRlij+00tKkzJ1D7s4I6YhP8i/Kp6yRWReR/JFAs
cXlmZapmlMzQ+aqH0I4/k/daFqxfFY8zEoIU5k5PgLwIKbf+mQHG8Ov6BmSrC8JHHMUdxwkufhuF
KJVLJYpWtrwgerVSm0zH7J6j4uwLAxjpkvNfZaWzwxEkj7SGXlMHPFvYe3dXfn+VzuOU3TD//Uwq
oqrPmc3T0lYWTMkzsrml7DVaPySAeWEmLKr7xOCgOrWY0mlhE8hMp0OQShMGq3uAALieibJ06PLL
PTAYoHmWMsSJ8sTHqBXfHh6o/TzE2k6jnm/QfqOVodP+mK37lDxW6OtLvEfUPkpuS/YdwrtuDC3L
mr7Cd2CYcruzMYFFxhBrZ+kCSJQj4Ov6otumSEhbWP2Qo9BHO3hZsTGbX9clZm0T5xQEiSnJnI9e
1+fH2fgdlc8muzMATnEjDRdBN4Bg6I7Fsb7EtkcrI/rQT035llYKPcRlZD8g2uPcVZPtSd4WjV/+
RRz/k5blIS6G6t1FKeSYAuIsK+fyLW/0IEnQ1DMGwC3ZdPmhax67zPBLJQ2aqQowUT7EWAuaVQeN
Fo9mWvnE0YOGpqhOVyVHsAgG4LNsWB2oLjI4wISoObJunpSqZ29R4/iG3W6V5IRhkHst+dW6Eo92
oUUEWoIWyfraZU4+sjfXfY+91M+MMogT3aczlexqwTwCJf77mTaZVDtlDLndNzsi2ylOMCA03w7S
pqHVw3PRAQh/GBWIYs8DVHpudSVjb4n5U6lYkGsvNIr8aVY2RSmbb7MQOewJ7dhgUxv/Wwy0Zg5J
KHCKqjfAc3+1WvrQp7GESWUkBJkDZLGNqXpD9Uba8kequIeOEEmcZoUEQF8soONbBnpkP12js5sx
p55ZSl5Ub22qBtW7WzSSPaww2QUB/vsZASQcdE1JyupNT4ifDvfQGrtx8LaW7M1dJjcBlnK+FcG+
ipB0QOdOiguZXywtBvJp6wNvxM/qZjOXdxgjsUvadoOhfvvOS/y0vjVVB1ATFzNqLOCa4J/YYcWs
0unLGJOIjbm4i7HZTpV4Piv8zQveXYAHon4U2NiXZ+nklWZNdVy9jSPZ94k++mSY/R6Tcfy8sYhf
NqmE4gp78GZ3zUScCJUeItC3q7hRnBBQLBQdL/SPUWZ9rxHA4AeMhv1sPhbb/JweiZjEssq3rv2Y
YrbtPRki1QoDeoC8AiwKRtCi8F04tDbt2xLNzeWbBXdXffU3Gv16/dni77fwlICChzZzDFpbwpVl
FiD4x1It3yim05ls8G36T2E1D202BtpgB5q7HWVjodZ39YemoBrSsTUyNH7hqRzR/GmGrXqiWhFY
4/763lbpcOQJcJwDU4r/fia+eV91QFbowNQofRrGud5GCUrjhsrpgxxglrc/FB66a3m1Mvo+0edy
SS5uuiwDcmD6Ng8M6ZZsO6Aiiak3AxQCNAw2J2QVWJwqEqGXZJQuLRSPeAmfZTVtSlmT4hpTny8v
XI4exXMHkP7krcrq4qW2zOresaXhveWj+ll07RpI42LYuogQVWNuvIJq//itHeKdEhdbTEDZ1poM
FXVpKKFd1EYfrgmcfyDXCVdSGyPmTOpj+4b+rw2maU7phxPfW9aD6u2K7Md1dlueHJSBhWJbDn0B
WApBhzd23s12BAtwmqKgQ831zRNCXMxyAn4w4iIuqsnFJojeKbtumJUKdS7mzhq+ltljYgJraP5w
hlvDuwIpQXTGgVZtXTnVW277Xu4zWT/HyllpqEvEaD3UXAO6S1BsmP0KPDVUw74lORl8V7Ezv6mL
m59vcA0gVdBC6sJAEOHBwFbJ1Kpt94bZOWq1s2v0sweuDP5uZStoU+BWL58GC2CtS3lsUFqo0WGO
3wgZ9Od6LPKt5dJKEqleUnEQSkIxN4wdAAaI1XAWnLC5Joycorq1NpipUDfm5lb+vSQhKBZXjZVB
A1jPyYrDfDw2h3+3vKBYiJJOrAWO46n65NoszST6d+WIAOLteTyDyzPGgrCbhZX3Y8vcE+nZdnqO
GnN78w4uCAhCYRtAJq2j2j3NLtjVxQjBW3O28IDPdyBokBrzLk14G+5pLJsNqnX8f7wcdtJcSm56
qX25OQFfAxNkMCpZbEag6aBOReXmb8X0MBVx6hsT4t367Tx7SUZgqGkcygl4R/mbvmfxuDFVGSDI
8sZRJYe2HQRY4XAiUnIpesakq3M9eOkbmn9999Crg4SlVg4KBHgkEhIOQ0+8cYuQ1OiU9M3KXtC0
lWgftDteZyq+xKUBhvcCkNpAruRNGuJzXjRamadun+IuWrS/BqUZtDEmkKcSZbhyVhd0BPFLNJJN
mEaTvhHL86v/0ESGOCojIFyGmzpN1UwgUI3wk0cz0OitOVlASZqIefDJVQbMYeE20ogZk9bbwwlI
YnCVN+4swxJb3DcoWCrvFecPxmIMUe565ehmw3gyu00bbSJnO9QSo3RxTJckRNmDp5UUdgISGhJz
L54MfGDBTsLygswlLXEid8DyRLvvfpMEnQDVfXlzDwWnAg0LSxQYx4vBepmV5jYGW4wneq+oGCCL
7vobpQIEuBuKzCY01WKA16jOTUONuT9Nr71915M3Mr13svGMy3ZcvBRQUegr5S2fi/6oAuSJ7Q46
AAjwYgzWQ96zACNrv8xdu7WBb6woZGdO5u8SrVqqIntwl7nbT/oW4mXAHeG4Upf6q2BzlLgs14HW
kfmVpW0M45BNU4AUXjCY91X81E+PtI0wmXdPgMk50oPdhp1MTy95hh8DTtv6nIwgOi4Zi+EAJr1+
dMooaAHp3MTZxkG/XTHeagPwDWtwODGpF8ctlogy9CSoMZv0o/Wu9gfVujWKISzPZe/M4ZsHDXMw
KixvDOMWZfVxK5sEuM4y4Bcg6akI94olaRZTGtdlFnYwwMEbSr9EGzehW9NDb8IWpcKVvSsGx6+k
/RBL3YSzO6PMfZ2zzZF5SI1sNvVjo97X89MQPbj09brULXUTSMBPxvZ0oOCIm0OzJevKWNePtPF7
J0jnzfX1VxhNVyHSeO0AQgg/9nILAC0hUQWTHUmNbcsO2UPDMPlA8tCtnBNwmhHbxBY4aJ4gVCZR
jJgahXlU6uGOKv0jNcYnxubd9b0sAiccYR991i58C8xGEs3+tI7VVlNrE0Vi3zvzzjJ+t2iHId5L
o+8yhoIkVdZIvHI7qHnS0KcMMUWXkbAx1s5F4RWGdSxpHNT668gk8dSV60EsS4cqgJ+JDIbAYXPt
1CMjsX1s4tehn/3yo0ZJZ2Wdrp/cyj6gbznSsQkURc0U9mEZs+OUmWIde2+nK4Eh2YVseWEXqe4x
BG2xfKO+Woi+pLMk9bBGACPGkaAGmgjQWYUntmYerVVCrKNdl/5PJ5XVPqwwMI/4qZiYzpMp4j2n
HunrosvsYzq+1ZQAr0HbeM7NthQGB2hgYcw9Rke/ODzAy2fkqcrRPqqopPfKIIt+3nzLDqwDMJSK
2cfA6ryU9UkvqDYOzDma2q6LN6YMEHnlFhADwemrHh8NIOZLCl0djBihvGOOXhykFbfJ9tYNAOkb
vUJQIiCC27jcgN15LBuBAHo0yKYpApbd/FhdrL8wBAkeqgzhhKOqPbS/slKin5bCjJlZKD7hcox5
soZw/oU3NE5ra+Q45NRn3vzsjc2z0384slmrS3a9JMR/P3uXzNqNe6Czk2MSbct7ZdzKxtWu7YSD
u2NSt24sEVdH3Yn7iGUoOvGKQEu+2+Zb1Ptao0oejiVHIRQFGnAxAG6xgOxp0TytJWYVnWYzKMhD
bB5vZiisj4ybjqkswJUUDiqrRp01XRudEBhM+0MiAwVb+35YVQjiIIoAwRYY1h1wSKVBo5MyFKHV
jvcpgCUldrmEhsi0BTByogYD7U4T+mkHdec5Mr5dUkBlOvx517Eg1TCLL9nJyxNPKTzNPbYb1F63
Mm7l2v/C3UaU4Hx5zmxn3GrotIgRFHGPU7od9DEwcjUwuufWcAJiaEF0u7sHerBGDM2EvbsA32wj
WrFepx4gl92d3Xo7iR5fSt/l+sJ+bG/OmqIi2M+McTkb0j2pt793lyTE93rKckNLQUK3d0rrV/rd
dbngfy9eCYel5kBkhr14T8k8NtHspMpRn0eMHIDdWR7c6DCQZ49EN1u4iBOd0RKiICNNs3qcQMtt
QkSFvUJWLbDCvqhg0ZHGh/OItKNgHBCnd7xKscjR/ZoAnl+Nb8ZGhM356a2hlHMF3lONTMw7cVpy
bO5L09vOxrC9fh0rEnJBgO/wTEJqFFU0NWnIUUvSfdQ595gZY+WbWt/Yensghru7Tm+Fgy/oCQJv
K2OW2Sk2lFnqzzjtDjTOD1OW/bpOZu1iTNQcaHwwN/DnBEHpRlbUNMe2kuwV6Bu2JHS7ujzmkMCv
AScvAKKT3KSoFagIJid8L9B8X9yc9sO9o7gIyEsYVgqrSmCsgWoNs92CHOsehVI7pt9s1WKiOAZt
Io8B2J1F6Iua3dTZjWcdjXrTa0GWba6f/9o1w1PiAWdg3S/inH2JuoOoss1jFhXPqZk96ka3j5h3
a9Kfu2RnZEQBj+ty6OAeAmdno/6jypoSOZcIuupieSHIaQFkHAiHnnksAMnIaBrMThJEFh4qGYDg
6nkBMQDaykWCVEz2tUCLSsoksdCTOP9QU++pQWNQmyT769eyxrfI9cHphieLqgxBufdV2znAuraP
Wt8GTbkbMudvLt5DhIsnZnh52KU+AW4FrQCvBMaaZwzlYcAS3U4yJbK6jTMiwjZMNc/MoQcR4DEj
NfOa01vzb5yvzggIXmWVFG4aRSDQTTm6KRL/LwyFCwKC9aY2JZo3+DEBSWzjPTne7f4Mxx8DLjXP
TiNqK+hZtcwSMyaOcTTK+W6gynauJJ73CsteUBBuWjf7jvABSkeivE/Nts4Ot7MSlKsBLQWYPg1l
RAIrlVmlqy21jxEZ7xQMEyhH5uv97maRwLQFE00UqGMEjprAS3pDOaY3sY9V/Gi+YNbc7csjAoqR
DkDkQrZBvdxEbjdk7PXCPg7JV/dFMd7/YnmUECKOw4uHxXciLrWyGDrwEcLFxgedflxffkUBOhpK
OzGxG67losYzMrw8mytFOdofttUHWmYHlTUFpSdLqy+bZlEkpmt4rjkEP+q3hHMqNSebZ6tTjiqd
t+qwLYoHlT3TcU+1NHCMjYqAuFtKno8VFv5ETUeQ2sMAEUcgOuu1qrB09o5D9M5sa2tW1SGLbnYE
UTAG2+3/ERGe8shQMXqNEymsl3KX3VwaC6xgHBwqIjkm+4J/J0NV4hlou0cnxSy8rn5KY3Xb9PkT
AF0lLjMXBeE5RO0DSnlQYuOgTVsQlXSo05l2xDvO6Jd3vB+2HZLszviaaLKC+JWL4ewMZCXNQnZO
TJWoNm1rPC4w3PtpX8OP0mq0sTX6/jp7L98RhN40TLdGZQoqB8Wo0qhY1lz2eXsqjJ/53qr+uX15
PhsU6hdjtIFKfSn7HabWjGPhNidv/OLGgVb+y/UFBUmquTTqButHbuC83Tya1bMxyAXzD/n3w7cR
9PvgzeM8Ei96m9S72to1Nz+xwMTH0cM954Wi4tl7OUHFkUPrU39w7Hzr1TJApOXlfprPsKJNDVFP
MdWu6BNBODpnJ1TAe/FWJTdH9C7XF2zPVo1sYloZA6RO+pT7tGASAkshwMkD8ADhNESfdTF95qZa
NLtFW51Kr/pP202B1/NafvPjOpcudTwULlcgyMEixSFWncao8leLPmtOzfA9NY1gQo0uQUI/Z7KE
0PJGPlW77QC9zUOFFv/9zNf06joerKptT3G/Z57PZIiFsvX5gZ6tT5teoUaL9Y1oMzo+/Xn9oGTL
CwIxWi6GKQ5Ne1KQo7U+MGXLv5kACgpNeGMWQumLWVr20FSMuGp7ygHsXd9pmBx/OwE8rmi8+ZQI
MZdRFr1J56nJTkn+rd0WN89NhYUAaUOqFD0GfKzu5fnPtjvZeVUlp87dNJiGINHWK/Jwsbxw/jRS
QL/E8pvM+mB3Rff95tO5WF943rK8MYgyYH0dQC3/qdx4d339te+3PBgCNh9aheDw5fFMk6bPs5Im
pyzemtNeI9tRl8QHl9Ec1JRpqE3k1a/w84QXofNyN5rVJEFJ2cmlZdDWcdAmwCF2HRTpFP4ga3xd
kQnUdaIMGloKE1tEv9Xsy6ye3Tg5qYPqF/Fd3Z+uH9qSgAcwGGR24UogeShWdQ4NQfeoYqEBNX0l
vtne7MRcLs/Jn6mMiaYJAjFYfk7GnTVOfqm1GKViS65etgtBMiDxTQnHvzgxv0w2GA50/ZA4518a
Zpe7ECRjBt4gHA0sn5mTb5lfle3UfUMt7s3qA1FOZMDhy8BaRq7y8rBQmweICZqNp7qsfCejfi15
ilaOiefg0GKJiN2yDqjMMAWw08fuZAdm95rpN1vifMIMUpSYPAuLX/SJGwXT4PtcHU4afSxzL4ij
4vZ75sY+KipUPrBQtFuRbainqfGmE6X30T72bo7acWP/z/KCQRknYxRHPZbX7fcuP9nb62y0VFCw
wwCAgR4KDL2DRXx5v3U1McWyS/UEcHnlvlS13EcoykWVUFtLcTjFu0aSFTOJ4fHZFpThYuqPmcEv
ypkxn5h29yXTDte3IkrE5+ow7zDAG1E1WDeXW7G1aZiTis0nN5/cFwDLV6GmZM3eZiqGLGcpYcF1
gsvtYCsucFB4/htlNcLZda4zo4+CDmH8rXS3EZN4qsv9XC4vvB0xKtuTpMbyxoRRT+033URD8C6W
JWdkuxCOLVXjWosskOnNoHL92ZNwmGx9/vuZuoXDEXkNxfqFhzT19NBkEq9CZGFYliitheyhShjd
bWJWVCPwfvtx6EONnTRv46oQ8tebb/qchBipiIxYSWuEH0NN92sWxBIrZ+WI+FQHtMN4XAzFXonE
MzqWGnkfdureLR49WUp0bX3UGSCpwBP5qLq8vIJOqbWypXEfIgIJJLfEv/14UEHx2YNnQBo0wQTR
AXXkGgDxD3nTH0Wvbv7P9fPnZtj5Y4crRtoFzjoefhMFUgKPtrRvqIXyhtCq7hSCLk2fuHd461Ll
dJ3QykkZKsrlESAAxjMihJcnhcLdDBJN2pDaPok2msT0kC3Pfz+ThdRxMfWswvJD9q4MH+atoAWf
53T2+VxUztefaF8MA9ZX1e9aHSbh9dNZ0UgoP0DMFBFq3l0sWMuKbTXulBZdCGCVD1Y1O2dQfKVz
dpgRILE7VoT6gpTw7OVGbiDYn3chZTut/5ll27KLJDRk2xHYtrT60rZHbEeLNyTZKNnWY75CJcIt
2uefd/Ln0ETdgSkatEYjexeO9eDTUvGBquPPVhMk9LfG7loq29aasMDQ4xeFroNF591kVximGNVJ
WEUO+dDcEQMb4yo17+KMTA9jwqb7TBsyGTzCotYZG+VwFiia+y9qm3CcSpWgPqJykrCuU/MFU8dt
gtekcABsMWDuiuP9Htq425HMZo8Vjj72C6WdGn907WGn1B3m3JFkLjBopMl3teVEkndied3gWRQn
O7wlES0l/Pdz4egNSluGc/HYoRm3bf9kW8mmLmVTdJYXDjqIyqKlhGsR0X2p29m10iZJQrt9TMb4
rlCqzQBoSwqchDxEba6EjVfpoQEWraLIi6KX+HJfTY8OztGgScjy2Ect+72TvuvjF8XekupOH2IJ
uaUOwyXr8P+gjxFDEreXTGlujXOMa052xFdlI4aXgg/tgmGgiH4h/YPIyOVuIk3t87HPkhCDRzaF
+9AUr7PMKVjjBA/PrIp0OLwD0alpmsqsY2TLwsppgwq4fKQ/QbkFaapsrmvMz1JO4eWCj6QiwQFC
6HMQbEQvY3mWxHkasrZiewf9w9S3W82+r4rB2E46cHtb1wTQJRu7A3PRop1pWrTD8J3vqK9Vf/XZ
jDFlSqU8FQgT+Unmpajczdmv69+5PHXUA599pn556hpaxQhDm1LYTPFzZxa/FAxJ0Xvn7jqZJe8A
NMeApQDcMszMcwUySdKO3qTjZdJfHW1784wyaCAHM3542zQKmjzRmZlpa9ljrddhu1PIyavC278e
mXTUl6GXZJmwj3UtZ2bD6jDrAyvbWENw+/rIosOKhaEGX1sQ5HzoHZX1aROa9CE5dPlfHP758sKT
SpLGKo0Gy0/WycrfmSQOtXK3HIGH54pQvLLokp1yqrRUUZuwNjZuso0cSWhcsr6YuGONUtCYYP0h
3ZjEHyQ27IoEnH++Iwhq0dKqHADvE5pNc5d1mF/ptcE0O4frd7xUPRo8FCgeFImiWOIzJ3r2CCWs
ntpSteqwsA4ztfy5DqlVB17y4zqdz8iioHjQwGKbAICx0VUq5rgLg9gs0toixNcYgdu6RqAVdhp4
ZabvYoV6QQWIrm0GzfUQe0W9sbOxh24CjvFPdD7URycevxtkyn/PE01eMH9kOJUspnutj9wXljjj
rklgxajRmOv+WBuOzKBYuRFk0DgKAo+toKrgUicNSm6qkVtkYd8NdyZmwx9YRudNTYxv189qjRD6
ZJGtR9GVsXiwzbzMHY82WdhURf8FPRjqg4PJAK+zVsl6SlauH7eO2lcTVcJLMA7DHTOaV0oRpuOh
S++i6rGnr1MliRysiAovxOEPKMKoGMl6eXLIIGHiae4UYUUfNXeXyhq91w7sfH1BkzCM0rTdEusn
7FX3nljy7KYScZRtQTAmDdaN6FgGCVXbTy92vbl+5UsbGR1EcFW5zWQh9SJYGV7e6XFrG2NITV83
vyPbDEMmin/MP6/TWW6DdyqpfLyvYfCI9uVNtDPNHQswP2GZHOg2rSXaZGV51NnxeeMorEXiULiI
RmfUbcxmDsfud3yob+3wwJwSbrLgIUXdPHhJ4KOxt/pUjbw+bDCvwngvbq6l/S8BYDuhLBgxwYU9
0ANi0rayIRyan7rzM7v5QUVXBCK/CErAVkIY9fL062lGLliZEKCLSJDuMYNAQmApCCDA3SwU8SGP
ZAhcOjhphHJgNoZWavlRHbrqkeS3tl3jkExADaKyC2X/eFeFipUMPXWJw6gVtpiJCv3XSiLwS52E
gYgACEJIFtA2SEJentLcZTF6tXI7tB4b9atbZdvUK7eW9n5dFBblPnwfCBpAGnBk3MIR6BCTtDGj
TljHofYPULcVc1f/7qefQG46RKXE21sRDVDjsFCI4izrPIYiRuB8ArUuBr5sWBZ/cS3YDGolkLzF
IysGvebIc0t1LNow02z/yWO34i3juLA+Mm3ci+SFWJfH1WNOTB3HbRuiDj3QtxhiJWFerhwuLQSe
uAVTuTpQCVDRfEkAmFAORSt5G9rxgErXl5a+NOWD+6Z8rdJ5e/3yV27jgpbAY0WuxF5HQEspEUCl
gcJurdvlxwVMEDhzHg9DiHhD5qiY9tTMbWipz11jHNy090dHA+iMbIrT2l6QMAGqEaraeQuqcG51
lsOFqRFN/U9r7yNnf/tRwT2C4vLQ94bkzOXyEYIkSpSkPCrld87Wbm6201HIdba+cBWlFqPmjiRd
WMwPShJkjqT6cY2tYN6iywqewDKYXVUGRoX1aR8m5q9y+t7EP6v6R6Z+5ONvS5MNiFoAZfJrRzcE
phXDIAFyEtfQZ/a01SvDjChCF3qj5xfmVk0OzesE7M9WfbezwMvuiuy++sFYUE3BQDZJfkRrNfw3
dNhev7dF47j4KQJflKXndbpidOHkVJiQ/twrHxP9SJTnNOPzOaw2nOMXnZ6uk115giDAQBZB1S/M
ShFGFgD6Rp2nMdTQt+YDFTCoU7lOYO0+ASGJnBqYhic5L094rFRDMQFNGDpOu2X0UHv1XT/XgW4e
co/uSvf7dXqrG7J4GwFwOnjL0CU91WU0azSvCYllvdQK2YzV9NbfjJbCbwvuBaIRiGFxLXhJZhiT
gukV3C8APyjVXpEVY/O/F7Ur2m5hmcHCRLBDMA3MGWgSSkTqUK0fm9jeDNOXzn20q5eWtbvbTwyF
k57N87e8IvRyK0Vlki7SdTj2MTO2s1nqfjwNDDNBHRkwLb9sYVcAkeQ95Ai1wOAUSFnEKm06Dl04
AN/rW5GOzVaL30syGBudRTII95Uz5IWIOpKrqDWB0XC5MRuFOU4O0LVQYShxpcBwv3f1QzwD4O9m
jwlnB3b4bOzBcygY0nHixGY/8yB9tM3aNuhdy79+SSuvhvtZ4oC4JjwPEYKj0QjN48lpQ1ISPEyb
uJY1pnGOEu8GNY/gAzD0cnq7l2TJWCrFELZRvgNKoe8k47PaJ4d+8l5Sp3yyDcZ8NVJvZz+4shiw
DicE3QeqIEm6Gk0YRTL34fh/SLuuHddxZftFAhSo9CrJocNut907zbwIvZMkkgoUlb/+LvW594xN
CxY8dwaYeWhAZaZisWrVWrEVuO13SC2HyWjcP3/zGwSpQ+Dq5x6sy71QD03cWRVye9lX48f0fu/i
IFuP1mO4UfT1XUHq505Vr0J9+tR17AlB0RMSWSvX4rVbuzShXOttKb1YwmGCC7MPp9LbQ5P8E2Sj
VuAi5uweL3cB7OC1gFOD9+YVBLYVAxktLrMTj2UJrbOhAwF+TEJ3al9cv3wgxvdEyEiaycarneRZ
xGx8TzJa/PCgKrH1mdMHA2hWdrVDElBDGF1QlgWJ2sJLtj4nawi56+sFHKpYzhlljsy/eoEnJu/J
OCXZKaP5LiF16Bm7YhofOm94cBD2Apl6e60X6lSwCC85s+3NiThlJ7Wd4D4ISumJcd0IicGC0nwO
oqbyI6pX/cblSR+Ymm9F1HOADkusn7UgA+5w1m36JmtXLtiFwAE/aCYGcwGiROu4clVMUqAejTaz
E6VfRo5inb4R7KmMH73+U9pYATf0TVP/8J21Iuu1f0X3NZzFB3Omc9VPnk5mPwmXsZMNet6pGr6B
eLQJ0t6rA9ZYx8KS0crcL6w2Ul9IfkGLbSFcM82qyqEbTU+QFgxG+TRVLEz9fZfaERm+td6WaJ+g
lxVZ5iMHAXdhfPd9UK3aEcqX2Ria+ffbP+jaK8+dBpB0xvsK3WtqlpTloOmY4o5Bb3krk32y9khc
OPUX31fuFQF+Sl9nLTs14shkEchWBGyVl3ZtFMoGqpjtMzTts1OS2ZtKvBurxO8r4yBKUDbko5PY
o2Sn0Qvr8mEwd+4aoHFxEGDKm0M+XPpqW1Ni4bWW1yM7db+ot/WNlWfP4gjOPq/4X4lg0+dgWDrh
TdgBFQuKvDX6niuOb/CQzkV3VJixpeDVlHXobYcnjkbYKRsfe78KGnubd8/4r0v2Rc4iVoRueyTT
9yFeI/9bOMogS5k7SeH08b5TnFphm4NdexU7mf6zzbbZlIcuQiX9gG6Olft+0dR8Bc/PAeSyFVPE
7FAMIAILVUVJHLUsiOM9i4Oqu7viY4EX7h9DczB69rZrTVsUpIIhYhy96pN8uP/sO7jYkZxFcs1V
C0pDX3fCbPjH2W/Ztl/ZcIvT5FhYDhBF4wEw//3s19d9g35Zu2YnzQqhWa29WO9QsSvWVPmW9jXe
fkhyGh/FbGXPORkRFSe4PMYhcn3UbAN089+eqMWR/GPiqmZVGrnZOQ49JcUGq12aRy8Lu3jDV0PY
eUWV4AUc6P8dzMdNeTZnNB7jPnV8QDSMoKFb3m1HCHbeqwY6H9NzK4orqCspvKLz6KnJgr4PyrXC
1eIo8EzCgwKgPgANLlee6V6v6U7KTvEUWshADUGRP9jl6faqLC48YFhIswCWfQWUAO9yifqijVWB
DrOTfHWHB9Ch3bax5JPB5TYTngPCAFOXI0Fs1FqjXRUnyE0Z2bZbw4YuzdT59+e/n613UYO3ajJk
cZr8LzbYUTMk7RIg8pmvrUV981tR2Vr+R4oQeSmAgFRcSZXnceZ6SXmiPJWB25O/eOpBW8QM9QoY
/bbcO8BmMSvdFVUTNIIE0qIb6d7bQobNh9ZDKB7D5SCnoqZTMk6Y51AUtsx4U7tbj65EkwvbwkdE
g4AGkS2eZcqUMja0Qth5fjJ59VLF8U/mNw/5kK08ZxZ2xtyx5OIlO1dM1ae5mUvghqmEmfTnu71W
vV77+vz3s32RTXWNPsQ6P6XmK3NPa6D3tc8r29oaAFWokTY7+dM3f+PwL7dPzdISnAPNlF/fQ/sq
GRtJT3aLUOOzZn++t09z3kTnFpQBTGhUMqWYLZBNTjb9t3sHMJPToUozd4HOaJrL6e9I7SOkhGsx
Wb0ziy+taYDs/s9tI9eLcGlEuR9Hp24gL4pbBRjMkFufSbmWMrheh0sLSvAdD7EmyQALvOshZHfw
/dApq7vP26URxdk7UhZOkeD+hWZ9Wj1M5ZO+xsW7OA6UR/WZyBtVUqVwZozJBO4ILIerbafJCHr0
xfvm3S8hjOPMiHIpDolfIeMHIz39lqW/6nglMbE8CMSoM3DQumKfmSixhT5gnjSThXUu0NmPUlCz
dvcuPKbncfzXjgq3RczYgjMcIUTznbYBYVEhdkOz9ba9G8pvkE011/C2C4XNS5PK+thmN2Xoeqan
rJABHVNA7B+6/FmjfojqUGlsOVhkWfN2+/zMh/DyQru0qiyYNfRT0w+w2s2kYFE17l0ekPuLXQBJ
oK0QTG1QPbuS2Bnrxk2aUsN09mDDj1+M9OftYSy5AUjs+Qj0Z/CYmrzWSF22aaZxhMlpYMSvcRr9
CwM2cq4zXSwwMcrqTHEPySIq8pNWPca+FnlFu7tt4To+JvCRuA4N8GYgo6RYGNzRnCA0zE9tE3HC
Q48+V83jRLPQz+4fzJyf9Ob0FeqdKhYgz4Hbdqo+OSVGubHSJ3dyVgazsB4XFpTB+Mk08kaDhfKl
tjaVu709VwufRyZ/FgYhuGGu0uAaFXSsOj09FfKhDCt2d8BKPGRxkUND2znqfsrFWJApM/SUVyfR
v3Nw2f24/esXnNjF55WLEcqWVSorfJ5lYYzjTZ0+cu7VJEMNGySYoCJCYD8TzCkXI5KkXezJrnzT
SVQWVQT9hsim+8a8O4S7tKNcj2RgVa61sOPWb32FC/LX7cm6XmokI1Ai8pGQBq5ErbD5Ts4Bs2LZ
W/PTcZ5Qmb/9+Wv/h8zajL3AYZi5KpSN2lK31zt0BQFa5f3l6OOWvmppvUOR46/bhq4XHYbw9gGr
J3YspMQvo6FEMG/M8jY+Se21aLfJtHXWgvaFqYJGEuJ2QKDgb9WxmKXlDxXK/m/JsKl+lGudhGuf
V64KUhBRmj4+r4lv3o+qWYHaXPs/FEgAskGdcxbIUWHXRS0LszYlf4NklWW9pfl3n785WRTf7zzA
2YJXzQx5w9kgyjhsIJjd3m7yt0rLA9vRAtfd3F7rhZkCYxN6RHBhICdvKwe8I1bmtMQr3g7grw4G
yDz9/76vnO3K74jGq7h4I9OG9PuiX1mKtd+vnGkgvHuk3/H7zWHPhq23Mj0LRwHVbFw7FpqpoU6q
BLvCEDpu0pK/Ue9daHVgUwCKszXVhIVBnFtRE3OyGIo6Nyr+pvlB+dP5dvcSXHxd8RuMSK/MnYK/
gbFiGjaS3H0FgZYLVEkzFx4SMCr4thM91tfP+Bt0SgWNxjVGlcU1OPu+ssSWETeM2yl/c6Gn1uFB
EOZryeQ1E8oyD5OGMhfqyW8m2fpplHk7Y03pbMF7n8+SivKgHR9KF8DDN+a53a8RQuAnIiCMYcsq
3iDEmva3V32elctoeZa9BMEK+uGgTaGGmQMIJbQJzTNv9jBAW5lGybAr7d/SZkFhfa+ne0lcAfsA
iT8wYjCGsFm9NJgZ5xRq6vyt1t4z2a+zWFwfkksD89/PUiRtm3LLrAS2WX10xIPot7cnbO378x45
+75tD0k5Djjq8bSHYugqzO16j13+fsXTlgkVU+tjgpI8qqyo81/4vSLtWAP48DlGsC3E5qbibIvY
7q0RHQYnJGEBwCrzu505vo8cLyrXaB9AvHk5RW6alHmSJ87JrF+qvbPW1359rV58Xo31p6qqScE0
+1TW1YtHtN++Sx9BGRUhpbHzOhrdXvDrE4k3GHg4wMKOdz78++VouODtYLTxeOJR+qNKt10Rjv6K
jYVNhW6UuacDdT4895QLPAc5sy/tTj+x6nUYNtYaPGnt+0qoJiA7b3IN30+tU9W8mtbKis9zcOlF
fDyEZ3oJ9H8hTpvtnx8KOj/JuNOdivJo6Un9MGT1Cyh1f6Nj7I8Y6seWNOmjn77duTToTAEXI3BQ
2GpgYVGWJjU6bZxSsz3pDQ1KEth1Guju16T79S/sAAuH7Mysd6gOr7baQfN0NERnaISWXZSLqCJV
cLxt5erkYxSgUTbnYBdkpeobLR5aV+S0bE+s2KGEmLqRVd3rvGBi7k+f2YNmaIVyR6JTr00NsFyf
IEs9hVkbjak/ruyFq70220AqH/wyEBRA9+3lXqCdx6EsRQC8jHd5s/96e5IWvo4OQ+iAzoCka7Zp
T4JTSxvz8YRm7W6biM3/6/OW8uO1ruskn/D53ns2di29NwxFJ+bZr1eh/rSILafu8PlG2yYbm9y/
vPg8Snhg4p77X5Rfz3kFLLljjqfu2Sj3XfJwe3IWNujF55UIkZtO3MUuPg8FAc/7ROin7F4OLSCV
8bQHrQ/geugLUpUiHC1DU10p9FMm4yB/HP01NPLCGGAAOCecZhwEFajZlINZ9WOqo88wDhLNCoZc
hF2/lqtY2KaQmcRlAfgfmSlJLw+B7SOBgPOsn3InqobIW2uCWBrG+fdn+2cOd+h0v0oHfF/qhzx7
LcrtlK1Ehh/sJxdOHWuBevC8DihlXfWCgYLbQ2OpNZ1Y0k4Pml5VW1OaPIpll6TwtfKYSm9HvPY7
7pb+lzAnimCi1wULGDONU6ZlRUgIM8gG7J8pOr09FvhS0geaJjwEZrF4SWWa/cKr1R8CRvRe25rg
2oxat3cevcnttl1qFjvk9iBXMZb8bzQx80NW9NUAJO/UvLiDLwNDc5OQeb19YpYpm8fcriLfFVFj
jcIOHb338sgtRrmNpT5u6JhoR7yVrW3LjXQHEXMeVXqfpoEFKMoW2sXJD3NI+2M82H9rshsCG8C3
gOpdO20q6QJkayahbgx8P/n1RAPLpMYz+gq1oKmnpgprjbjf0jLlG5Jm6VPNaBPWKZfHqhynXwmx
uifozQP0kk9t6GVGGnqa1Lc1OEBDYCDFW+7RJKx5KQMvN7otCPZl0KC14qfeu6AUKR1yGqxq6gPQ
E8XhOJbOAWIYxk/meQMNKz6KI3y/ngD2YHd2oMWx/9rTgW6Fm/xoSOytAWyvNyMufZxcZOWw4fGY
uNyM9cRJU3UZOVkE3BXQDcw2sfPztu+5PlCXNtQN37eirgHqOBlZ5L+k4m7Pic/PSSYkOUDvqvbU
elZlleXgWidn0B5lWAJn+C9+PzBQc9MxtMxUx6aRsi6aBEuXIHDwzFNLV0bgYJIvTytGcGZg/vuZ
R+jQ6JMYg01Ok/0brENBTZNAMPR7rKWCFg0hd4l2XTwXrxBVHYEcA48FOTHvrR92VgzV7++euaZ9
tLSpoNALCMfsRq8K6U7Hzb7H+xcdajJI60cKwCetv9xelaunxEwDM+uVoBkOYZeKDhMMqht1PVin
abCiyc2DcngR5MFov1D2+7appQ0MCB/AncBTAueg3M2y1PtGb3vjZInPg/ba7W5//qOYoq4/VHYQ
2SG/jweL8qjj5pAZRtwZp5YPgT/+YaLfoYYUpuzR936Z8pGK515PQk26m6p6GpovaFUIhFNvpuJk
FC9981KIn9YEweKVoGdpJf/5ZeB/v9yZk2w9K/Ex8oy+iikYgcDrVkLnpcmdGxrRpInrFkxVlya4
M9Cc9rWJrui9Pj5Nr7cn9+ONp04uwgUcMMdBX6BKJaPrrW7iSsOet/TQLb2gMHk4gFaN7jmXoTny
SGifXA8sdEnU9VteeVsj+x2DTSAp/y6LvVnvtbVw7HrQ6H8FmzY4VGdtdDWV4jqT50g8xo46rcOA
rcq7Xx/0y+8rLrcyuoxKiu+P4k9vuRtiNpuRP3hNd/eL4dKQunoitkjVw5CFqwm8ziybgtsLuDgU
zBPgYIBvXFEBpXN9P0G/3JGQ8hVET29NVT30ovm7HtZwD0um5nYzeEeQHV0Rg7Z4fMVZWzpgo+lf
nCbZyRoFXOnz0DSTL7eHdX2yzJnC+L+2lLRBXSaNzzlstdo3C6cZyqhirZy+tMuQsQVsDtoyM4vk
5dFift+TOIvto3Ahl9g0wZqw2tIgQLWNKjoOECpvSvRQpBS6CrhvjikZAh1evor7DQ7P7alaHAaQ
h7OGEIJaFf6lacM4MbDbHn3QAOuBBrGU2wYWhzFfI1D4gbaFmpVyKJGx3UwYRsuhOaBHjMrPrTas
nJVrHAcUa5D/+q8d5RHmmp0HeKBuHzMvDvMZzpwbG0u8tehA5Juua8NRLwOZf7e8r7dHuDCFc/8q
thtyB+g2UhbKN2iKrhdHP4oEL6fAN7a3v78wgxffV/xNmjSDIwZ8X2tDy48IC7Nvty0snM0LC/Mv
OIuR3Iz5WdLAQl9vDe+vDKDKn3QNUL80TRYYK3FbAJSEJMulkS4Ga6zX9vrRdQ88PdzdVYZ8rYX2
dBRc0duKaPXy81riiLS1Ov3oW9Bh6jY09gK6Vs+6qgooRpTEWtxXWqPHGEM2FXhA/OBjGbrOqyG2
NNtLsbIsSwt/NiT16NS12xl6OWBZMnFwC+fd68WjV6eb26t/beaDaGxuHYe1q0sAPTaJ0Fk8Ad68
yfqHxApEvoLMXzSBegpuGlAre2ppP7WLlBhimoB42uGV2LF91q74mes9jMoJmthmIR2kPtWQNUH/
fWUxewLE0QmNesu0F9s8FsO9qmtzJubczvw7zs5KjW08MeZMJwMUSL+mNZn761Mya25ZIFcD3xmg
zsopyUoK1kGtBgGFCCceoafp9mKvfV+5GsXgNciQSPfE8o1tg4iJkzVPvLASCAdRFp9pUWcE4uUM
DU1qpsyh8WkwpuRdsjg+5p77ztHr/i3vIOHJrNIExwbAokHeatN27qQNfGo+xWnx0Jl62Antd21D
/nH0Pt8e/hxTXwasF15CpWAea7D79SMO8NQ9WfEukyc9+2T6KdCFa6muRVNAwqEZGQgs8JVfTsNk
akZiNUw/OuzPmH+bzDzqh26XJaei4is5qespx7AcYCXRPIBeXvUWRzucBBFfoR/Rlx8V+ns8h+CI
roz329O3bAeRNTAV6AL0FSfr5mCK0p1GP/JkZ7hZWNJNSt4s+uu2mWt3MQ/nHzOKmx3JaLZmI/Vj
m6RhrmUyKGwt6I1kZThLdmYonjPTcgMBNh+Ws7OMW4o6iciMo+vtEzOqpsBf2W9rFpSzYKOT1kAu
zzg2LjC4xV7GAF6ujGL+leqePh+F4pEgAT8V+QQbjATuGOVrBCCLY4DbQ4EE2c6rF3oyIqNqxNw4
TuQdKo2I2P1uZf8uDgFEhrPPQ55Jrb/kSV/6XVoYx4p3Qbf3kNm7vaPWDCg7yix0ZueNNI69/a3d
NnKFEum6ixqBAZpe/m8AH38/20mEO7UwW4F1lsWTQP24aXHPWW7/3RXd3vHQkzoVu3hovuWtG1EN
QrPE3eggFakctmEEnUWsgNoAHaIUor2NzCLOqhVI9eIkIB0wk2VgjtX6M+jus9qufOPYpRsvicD+
+i8m+Z/vq/FKAgXMMWaOccyMHc0exJpHXfz9wMiAtBap9ytFVVQleNLFJn6/88VrPn+5/euXfBvx
cHHhH0RC6rXlTD4f6yIx5wDyYRr8cHR2bZ9u+r6LbltaiiLR0vzB1oMebjXlZbbSthKpw1uP9MH1
841R2A8j8cLe0NpgHNCQ661Rui+O7symchvZuSezkcEmCmSB5j9MxZNpicCtf98e26KzOLOjxBc0
dvKRi0k/jsVXcCLY9t9J8i+yFiCH+mf+lAdXZ8gGGw02kH361Pbjp9ZAUaxCzSVew09/FKSunOuZ
rXlPnh3snLVuPHajftSHLJrV+dizKzaZA92AsdpMEDlJQDZY1N/L4Wul4w3wdns+l9YNipCIH5CG
QfZSuXEbvZgssLRgPm0ESwdw5UPBtluTTVrakRBsQbCCIj7+p1ghpbRRlcIo+/QTo4e6+aR1n2X6
GQQhG12uPGuuOY7hLM+tKc6YCisehh7W0EX4aENAIgPhyEBEiBhmY+jVg7C7fZlVkVfXoe5Nfw8D
jxqR7HXLiNp8+iupvbARYsU9XvdlXP4u1YmPVdKk1rzWLisD3/9txQ/MRZavDXS+T5kf6AbdxGt9
v4sr/M/cq3Fi6plZFgucTJOMUZWSr06vRVUmNwldE2dcM6UczgaAWIczHJxm3Bb9a9VHpdhba62T
i5fh2fqqJJZ9MU4CKjr6MYbqHTWGbezwoMrLZ6OOgzFBh2sC7uxsPNkF3za8eJWD8zgKMCrQfEuT
el+jFYKmLLISHlA61KHIk/3tc7WUL4LmN56jYGhGE77K6NlnlS+pP295/liW0BfUtgZ5aOvnsUbX
dR4/pwKxZyGCASXQ27aX7rFz0/PL4cyneKzNHGx//VjLDXuk2ub25xcPM8iqPrLyQM0ort5BvVbD
cwAui//xEaTneRtkFBX95m9reE/TNWzIgr1Z7gm0pXgUAJsw77qz4TDW+VLzKZIi8YaVW/1PNexG
a2sbn5M1kOHsGRRvjMfUzNlngVgM/FWXplLOdN9Jc8ycM/6pvSmg4DgpvOzkxTo6tbo8AlRzO2jj
9vaULtxqsIvhwUOgjqvqRKKDJq3jPNWPXbJzaGSnobWm7r2wKS5MKGcTidPObgmGpvVFaIhvQNbd
v+0uLCjXZqZ3tctyrJMLlhqwjICnp/t/mlBuS15ofW+OMBGzNykfs7tRstCfnHV7sKtxgFwVJ2Qm
ScJzyvGmpmbUTRtgYqL7VxrMXgCAzs3KV/XoprPTlvnWdCwE+Zv1PAI68HexitBb2lCegec6qhSQ
p1FzxrROaZMzdzpq/qPv7ISWBROa/m6PZcHdg433HyPKamgFvDCKotPRc6tAKyGXAQVo45llKw5n
bTDz388cAC/6gvqMYDBkk8rQz9HDuGJiIZkyS5Sg5g2E9Fz3vjQxoABTNsSfjonxMA6PCLm6r719
d5YS7MWAa6JOMQM2rrKUdeOkbqdPx9HY1fWuLnaA9txekqV4EvTIINp2AWUEK6gyV1S3JK6jcTxS
09zHehJkrD20QOt01N10JfDmhrnLZfunseSTS0nY1XnYWGtLtuBt8DOAU0BeCmzEKjRF9zvNI8Ia
j05IOQvJVIa3B7qw9y4MKHsvNUgHyLE7HgkwyHxTkR+S60Fe38vDh+0N7CBaS9CwCeiFMp2xTKoO
lThwr4ODL/DZijdYihLA1ow3J0ET8tzSernvUEhuQDKnjQhlOlCf0r2w8rB0n5ilbdHqGozGixPz
oLZfdffn/TOIHlegYgDAwL2qbPk2NhmSFrp1lM628X66VYq8/NZaKeEvHCxUzVBfhLQJSqYq60wH
5OIkmGEdKX/OmzqqxwwEJH+K0g9RNf0XI5pps6Bd5iDLo8T9JnhwrbG1yNHrD1P87rQHbgAdRtcg
Mkt7DyhP4H6AKlnIE9QmSTkfYIfKDbEfZRlYbYBmjpU9vnSIzuyooFg5mtzt0EB17L0XNxNBezep
PXb3uQElkkOxCfgoCwZ09ogOW74G4b8moJoNgNRuRg0TYImUSDTrUxC6lTo5libXd9Ju66Ay2ixA
xTt/thLkieJJip1wyndT9kaAp2MVSmAJAj/t1io481lVgjscY+jTgyEEWRGiBHe5HVtlqvX2sWye
BcQbimejWXniLZvAnTsX7dHarXiltmkSoA4q++jI6p2T5NnzSxDU2pvbG31xYwBL+39mFK/UsySd
Gh1mMgK+U6+Phn+Rz8Rc/WNhPgJnV26eeU3mOKV95NDx3Qzm2+0BLIT0oNybucFQ2L5+HGXGlGZF
ZZCj00R2/EQyBClbyp6glbgKp1lckzNbyh4c5YCrApfUsWjNgJuhVwHnupYyWlyRMyPK3mrbeqTy
w0gT/tbvR2fjGKHTwwa7GYJTNXBwKIrbXZbC4WCtrVJ7Nt3x4faKLPq0MxPKANze1AtNZDipaek9
obdWho4GKmIJtbCgIsWwvd+ei5S/A4gzbj9duX2A15JOqxew15AIAmuBRdoQUn6RvB/7jwkzoLE2
F+4hXKA4OXesBs2vKnLUxL6i+/3tcSwtPK423AR4+4AhWjmKzHJ4nhsJXCgPtPd8jT5kafOef145
h0XZOmM2L0tHNjaDlvazR1ZgggtvXgSL/4xAOR9ekscQ8MIIkmIHvHxZoEKwL7QNGrPLYFgTo1sb
kLLPoOuQJ1A4I0er8pABf+kNA8C+3e1FmT+ienroj1juXK5EJ4wSCICGijSFRckxY2+dBvlPtAYn
9g/T+lp5rwxu4La5pbODmjoQs3jBzyIPl84S/f61D9IuAuSJCQj+V6fToqynEBLc3DY0f+h6XP8Y
UiYvBr83FyYMjejFe5R0OLQpmMlYyr/myGZEnrDWYp3F/Q0KADBVGvO/yjktfdlXbGDkOAyvXrrJ
2pWYbfn7BG9UJD/Q5KWczpINs/TeRI52uqt44PcrU7a030B9Bw9gzntcPZ8onguPV5V5tPptW2xR
kmB85Vm3tPznJpQzytO+52gBMo8paPynaDAfyxR9ESubbGmiwPhggNMAgrkosl1usnZKQI9smuaR
NaIOMsOaQr8Ra6DApR02E7WBNwZxG95vl1b0rLKsQWZgVDSsTTY5Dz73I2vU8EZM663l3ilZjY5L
EMQDlv0hin4N3HGcpqVo7fUPSKnp5HX0jrdPzEfEdXZkPgxgcYD/RzSD20YdUGVUjZlK/1DkYW2E
PSiJyIMYQ0beiBWJv/RyW1lBk4XQW5rWiCiUNbsyPv/9LIrymnGsK6vxD7ScxA9fNHwrqLcmmK14
uysrys7IiVdaUD7zD3ZKgnZyA6N99ad9wV8M6iCQfluZ0vlNejWlCN0AIUJaBKjsy1H1QHgJUffe
wYlNgIgI0C3AfoGRzQYHb81qI/C4lE+ADcidYQrvIddZ/fn2j1D26X/GfPYb1DOXOdLLutY72EBF
m3TC25X4IbqW0HthHrktotv2FDfyv/aAmgKDJXr81HxaB20aiF5y70CE3BRUBFkcR3WylkJVS0T/
sYNeZBwLiKdeJYIbpCLMLoadISlewHAMQdO6fGp8gIw7K31tS/cd/TJ/N7EdEpmvTOq8Ha8W9sy4
ebmweoOydeln3sGavE+0pg8+zVfyKeqL8GOAgBBh16DKfp1oY4JoBatd52Drr35RRlP82A9Hczqw
cgr6fGO2/SY2/dBwkl1jrNGdKK76P9YdvDpmQDpon5TbxvcA+hEDrOcdvNmU/3H9ejvZcZRzsZL4
WFxKPH7/a0uZTeaAabvsfOdQ44kbIO24axLy2Symz00D7FQylA9V1W7dQd9NSMbdd138Z6QQkESW
Yh6ryoGTpnHcmFRzDunwJL9Yaw/dpa3in31eGZwec7Tgpfg8eJeDrY3/3HvecFvDveDZg2UCy9Hl
VhT4eh8PvXsoq19F04dDvre137dtXI9hjggAqgFsHP3fanKiHu1mdN3OObCA2g+Qj7n9+eu9dvl5
JVhzRrNMmI/PW6n2V2E2L4konzVTPgmnWnm8LY4EIh5YkLn7VaVrotZkQu1kdA6T30CSNw3Yr9tj
uXa3GAtYdpA6cR0URua/n11kGrjc7YK0aHiEJgLqlQI1c1ybXfVkeWuudnEwZ7aUeRPllNEOaPGD
WSTbMpeRvcbye31hXo5G2VyprJshdTAailZaNyqgryL9Ty2IEp32t7cmIL00HlCwI/GPIGSme7mc
u4m7TeoO1Dl06FcVsb+b+s+3V+c/DeaXnhtc26C/xfXwHz2SSxuJNnpDQ8bkFRh44UKx3Cr2uVm1
UYPbWoaD3drAXXvTJjf7+nPvdmlEB5E8VNIagg4ce6+DJuwHXfD8tShAtpF4jHyjGR3eyqIZd/Bg
/bfWA/dHAZ2dfQe43r6yHEh5TH4cCl1CtzxjaRXEqH1smG6IDXOb8U0WEmsYpwTQtDR+Fo3odqDZ
6fYcjVyR50DizZKptymkS7dWx/pg0ln6yDhDt4g7tKheu91faED948L6kzS4/to4NdvmJvM3Bvf/
moTe7GpOOwjYANCmtWTags2ePLVgKO2CWHSI7rpyPPDBSQ52Llk4gQwpFFBV3top/TFARSBwy9QI
k8pqIyJi7cUfi/4ZPQtsU6Pr6smoGIRIetDfTVlfRg6qGcCkEjz4u4pF9oSby8zSdOPH1NqOrlmd
4jbNw7Rj7tdYc8ptjGLcnnS2titlwp8qQVEWmQbzQbjke2UPaYjGYRKM5ZQcXT3uQi0xm9CQGQ+8
2sifNKH/SHojjQqpvSExOv0Gmf/tPbR0wufWBhRs0E4Mt3u5g9wGPb4ECNjXuLMhq8KebMcKmEm+
eKPcFUZ3X6IU19NMVwIILmDooJNQ622NKw27N+zk1U3Tba4V6BFPnrg7rIzqOmyDmbmg50BVCw1C
ytlLGtCe65OTvBJQySC1kT5j8Q9962xvz97SGUcr1RwPz1qS6nBoTBM52jh/EEsZYqSx17qcli4T
0L/NHJLoh0SO4XJ5wIoYg99aJq80boJSnwJQh4eVCxpXe3d7KGpJ6mNp0OmE3Amqleh2UObML+Nh
HKwmeUV//d6nww4n96lC1hRvuECjeiTzHvgI8s6a/FPM9ZV01NKSnZtXIos2adtsyAa4stH7a7LN
r3ba7PpuLWeztGLQowYl54dImeqVO5rmllvG8aH0yp8EvARBY8Qrwe6SDSRtYQUYIHhn5UzVjZnr
KL1qB3PUAhOpmZqvZE8WgkzzQ770f018/P3sYjbanCCOabVD51ROkIDPD7RSbI/+xC+maI9O7Uat
HB+cAe5Ns1esL21K5NfmeAC186tkAaOTZ2duFR8Gl28pf68atuHjO51W5nHRDhJsyBZDj+iqAS5r
BqvV8yk+iAJU/PILKI+C1j2R4vvtrb+4Xi64YK2ZKA8Jo8tDVo28kg76SQ4x31jsE1vjzV74Pq7u
uVUDDmkmjrz8Ps51hi5+Pz60+QmtzPnp9s9fOrn4PnCcAJbAu6q5jkybfK+IM+0AZ25iR3RWWGhW
8jgBdvyptVgX6TL3Aoi4yj0QD0ZU9IO3Rw1/DdW6OFAQUuAdi7m8og/tJ/SeFybDrpSR+8le68X8
gGEp4Q6AdUAWIKsHFICapSpJ3VuDZcWHsUmrjZk5U1jaPrJvBXhBKDf497EvisgshLdDYyW4QbqY
7qpMt3HHxumvBkHGdmBJFbpSgLrDaPkOzB5/eXXiRcyIERkwNgZ5qUF9r2r/ZL79lHX275a15NMk
zTbqaIYOUHvs77+wMDJ7zjGgae5KIZoIo8io7sUHDeTZcWZtEu4e9aLc394qiwuEywQeEN0pUMC6
3ImIUs3JbbBTLC8OSk7D/yHtvJbkNpYw/USIgDe3aDOWM8TQijcIiiLhvcfT7wfqnKPuamxjWxsh
8YZBZFdVVlaaP/+sNgSIGM3lFVmwj/+VIAIbhqBMh1QKpVffH/Z5AsxRV4tdoVnvs9nY2W3+1DWS
W6v5PpmVO93q3veG/TQNzn1g5g+m0e0W8lx7HN5RijokWXSvZFucjytPDeQpuAXLJBGbP893QTGq
Kg4UGzUt35n2vlBg7pg2HJ0Vv2rpbJEdOFqIxkWGubQ2hqmUFel16t58+VOepntVrtzZYRTTtGEA
VuIa2mg06NJI4BLZCk6CmeiDkUdp8D4qOdXqh2Sb+zC566K7SVJ3ZvtwuxIhz+aGk/ID23G+fXGX
Vw3crNLrOL3EIFf+uv75VRUiOF+QHIS24C3Ov0+Cr2h6dZBeh9FQniTflHehoTW7uITvKJ7p6cta
R/Xmoo6ffctu7/TZSvdB638lig32c6f5h4z2/A8gaPwfY2opuzLTe3ewpJZCQG896XUVbGRH13RK
Wdj+bUbTLjis8x9d4VuqQ8qmtPanwKRFRwW9429BcFdeRLjd/ydFZKQ1JilJysiQXmUFxdrF37rh
KY43MlirQmDrgvx7yZ+L59vaRmWOeY6RaAxnT4iZ7duIkcXMQVEOdlVvwXfWrgqBOUadnM/itJ9v
3cyYQ6KgQnqVzNgtSekOzq80eWkr5k7LG1dlXRYZSG2ZuEsEci5L08LMaQrWJi2BWhe4Stbti9nk
LYDFud8qq6zdTNBC/xO3/P2Jm5YyArc0UpY2x4YbKHfO1LqW87lVvahW3TrfXb86q+KArwKSX5BQ
YlFNGxQnbsrF8cyhlcGCMsDIvdMNWBq38KwrG4mlZ87qkq1b0nXnKzO6PqwrBd+sCweoVqJvva/d
DVJ0qJuIgt68YU5XHq5TcaLi10OUFaE98vLPLjxk3Y3zF5dn6+z7gg6mVpNZk8n35wI/yc22yqki
o83fAuBUd1SgxlTZRB+wXQCaeccCGv0v1doHhTvfGT3OyQEzHSZuNPD0DeZBzpwPalx9k7PeNZQU
Z8P6PA7Dc1WW4Dqjjbu+ojEsnIYF7CyFHWvZ9xMFNadRlaMCj2r2jz0zN9PqUQKAlYTh/RhkgHK2
cACrenMiUNgHZYr7RLNl/9WW+ndG4jzmOet28KymaT9LysaN+O0SCi4j5J4kwiGHYNyaGIuBbvHz
ZB7Y996gNzzv3mlzfpSbb2b6oXAraO4GKLX6+3LW7xKVcw/KrSlPq3sMFRUzCuE7u0iiTlIbwpq7
hDGR7+rSSzdCN3o0W+YAfUnzjXdouXcX613meRHHwwkqush1CSg3WWIzQDZ7PTUOtvIcjH8VeuT6
2IHM3vnmRpj2exDEhcylK5/RbIBZf/dlnSiR0tvy1BW1/xqab8WYuKWp7COIZWYdZF/rWeNXe7qT
4Krj3x76znF7JpCWU7RrlGIn5c0uyQK3CInx5neJJe8d5t7Wiv7C2Nu7Yrxv6dbKZm3XLLQC/r00
qLtYf7Kqp0ieeCtCV2phyc9c2b+zjZeYmDsYXqLou+HfGwmze79LzpfJeJirh3Ac9tct7u8ONnHt
qBcml3oLGyDocxMOBBt95L8G47emP2TTKy3BrhXOrjL/MKfc7ZR71ezfS8ZLDjSkSELyKNNBhYCx
HGTXlGMY4+z767/qN6P0xa/iJ4EbgHiAwPP8Wvt6OplKpjivZvBuVNv92H1x8PgThZYnRrNPswTC
+FjOT0X5TVN5kyZGFFV/SPK8MwwmAsR/Bk2106NyN49e39p7nXmRzXSc2l9+/OwU+t6vtjIzv+d1
Xv5ofFi0FiJb0S1v/crq4thgRji/Jo9LKACoOAS/8mHeq8qjNHzO9ZaA70tbvisy65Boh578jRre
afIx02PSlxpEPN8MM2cS6JMipXdp/TJbH8v+rtdfm8JrnM+Dfj+P3/o2fTDzv7JqJLVr35fhhou8
Uu5Ul+SjA1xioRc2hOfRtue8DRtfp07NmNfwRWoes+Rpqj0DlY/Lz231U48eKHTcPIR3eWl0TDqY
N1paLHhrzs++qaeh7gPgYqb/vivfld513VpxdGF8wzWHiYPUjKjwepP0YVdWxitMZe+cEUZPkzzd
fCMdyt+r0JYFLAnJi0YWq2FKdFnVxitMh/vWf26VaiPkXnEpWMg/EoSnb4RktW+azngFphwYDMzS
vlzfqTUBUD7TUYQUYCiiadDNfBxbw3ilf8x1rSb9Fwuw6bThIIgJLtJjWg6hTEN2+jWDr/Q++/Ev
fv3J14XtqevG0bqWr5fVx1x9sZutmvzKs0hmm4Tb0imC0grb43ST1gd5Zb6Wvf5OH7vXeLQ/xWP5
MVb9/WQF96PRbDHlrykvqQ9gTozJggRHO78boF0HpY9R3j5ueBQbJg4V/RgccgaubJzOhSgu/jKt
jBefl596x7mo2CQJElVd6snaY52DDTzO3QYAbUuEei5CZVBo3zN6wQvzqX/oVHoHa8YxvBaqvQUr
uHDbWA3pyyW/AAsWNeFzUXNQ5HEQIkoegn01tHdyHFuuYxYhfRbaXx0Y0uvqdxGELgLhQ2JKDH15
zNk5F6gMlaH5Tpl4SfQlNB+V8HvNBYq28lVr6wIwCvk1T87lWDmmJqhZ1zmJB2qjPrZhdizt5sku
hx+EbfdGa/26vqy1I9OgaSdrTvLpAkNVzdoQ+I6ZeM1kQu0XJh+bQH8t1S1w76ocZpsRm9GRQE/j
+falaka0Pc+JR3eKWzc4nD+qdsO+XVxgjkg7kSGoXxyATI99OfGIEP/S9eDLrJmPIB+orbc/1KB4
gZrX2LhV6zJ1BuihE1C6iHpI3WMqRj3hHaWfKPxgDiW8098ohOj9E2T1G+LWt/F/4kTmESmdero6
tARySXhNiA3lvmKW4r9QChjmcNixTRzZoqQn/jNI5SDp0jr1UkZS5qPlGZPjzcNW2nPtSgGpodeR
50i7uMODPfmKFpellzSwg+vBbHyJq/Cu7z5GPib3uqKvCrOY2AxklRYGETg3GXmQkh4ovKmu94VO
aaqIHpwhcydpCyu/Jmrp/gJnwexxqjjn25fqpRZ1WVN6XYM1Gj5PDPRs5h+ECteXtKZ7S4f4QjUI
elXMHWVG0SWaJhVelQbKUUoWct/ZYHKy8pepxh/wWp/lVm83NvLCi+CWgczlnQQpTRuTYAhDKW5k
K0Zqqz4r0rOzkQDY+vyyuSe6VyZRl0dVUHqVO8R7gJzX92ztAp3+ekG1zbhoJLXg19vfioq4rR93
5kbheGsFy7GdrCA26rQzlxXM0UFqNhsZtz4vWJwh1uuspncBUph76YUm2usbtPzzs6CH46UrDQQ8
kwuAKQsbJIPu6C1TL71Wmu+K7HEcjmX2NS7e8vHeUO+qaUvgym3hwSM6AX+N9+4s6z3Zrg727byL
69zL5QqwbhtIz1ZS07hfqNI+mOh/v77AVXlLIyCPESVx0XMY67nwq25EnnOMP1D+/JlvtUf8ZoIQ
NpF3CN/EBCZx2WxqTEpkSvB8eZlJF78LLb+0G7hTO0BK9Ki/r0PpEBfDTkqdT20mHWojek2TCboF
QEBD9V41qBqWkRK7mOnuYzHP41Nnh0kA9UNQfuAIFXi07VR7QA5D7ksapMo+k59LzYj2ZWXKhzKP
atfknzz4uT64ZtNFT0EY+7uxHpL3TWXyrVKK810p1XRWyUEVwz5Xh5x2sTMDfZ+SNzXn+ZCTQeld
2kyZZxAHzr0u+/NLFlnaE8g7f88xxa+QFeTKURs08tdAUFzKEX7sqlX2bbA75VWulG924f9RRhJT
GOKsBYMYJfJhkCyGDlvM9IQg0dJzV4vtX4rW+581SVZdZwxM5UDg/9Esm+QtLfXYk5XQSfexybxi
fw7rh1jRJjdUAuWR/lL/u5Ooau92ASNIpSRSd6meG49Zai3TSJXaVZg08ZKNk7YfimR4qbPMYnuG
ekPFVq4o8ERKL0sqk6KbaAGsfkw14iveze75Z9YoG8nnFRWmiRU8EfV76EFEckejtZlUYeiZF+iF
G83flORdNDz2bOD1q7JiLElUYgMonuMIiBFRPMxd7bdR7qUTlPLJc1nboDg2wBsrm4UPQETCU0nQ
pQleW6ho8MyWdeZl4YP/wZq2koGX9ozWcvDyC9seUanwGBeTMTdKJaWeFXwaEt9l0MPh+i6tLQBa
GLqwSQtc5jdo6ZMjKcxzL6p2RvfZ3KqmbnxfrGCXWTRlfs/3defgHEhB/n/9fEPwzAMn8Q154vPW
E+Dvdqv1enkvBFMI8xAdcMzyIQEkvifNlAZ1mJSpN5vdrim7B017xUXH4j3Im+TYa1t1Kky4ePaQ
GlniFCnEFk825kT9cH2v1i7egqojTQDtELmO87dKT7LRtEEUeG1wKJLG7eLCzZR9cbwuZuXewUdP
sxA+uAw/i3AkfdhqVH8yrsQc7DUlf9Vr494f1W//RgwYHZreIDYSjwY/sZIMPcq8UOs8ag3uMKj3
pbHFKbTiUSyEFQTqKMElxDKg/SZbZsJ5kzS4qtMdzCE+6Mq7cH41Y7ha+sH1t1rhVhRhOSJcfdK2
kL0JTlKs5+icUtRe+F7K8kNdFLdf+mUu+0LVAv8UQ2PONSGz4tq2iqLytJJ8nWtslU1Wro2hkb1f
SKC4NCIBUFQ4WpK0aukZ6j57exs/1+N+a7jyijYbIMygqqabCPiesIZK75Q0Tv3SgxDyQ18emLwF
JFWy3flGzifeELKBC+EkWs2fYkRk5YpexQze8sas3HX8713X5LXjXhiIF6oABueJFfup4YhypmB4
U5jupv04bW3VqgDmDDKYDMeYfN35ccsSFh54dO1RD6r2Kf/fvgDec+JFzBfvunDjU6VwrCGr2SBL
ve/a8KgpD9clrB32qQThmW2tSqntoCcqgWsusNQ9TtNB6v9klsl1QWtbRSu94xDUk+wRIchhNE/1
BMmhF3yvwntni1ho9fO475RkFji1LMQnltQH8mSaldcUn6dqp1pbHT9bAoSjjoek7EINAXp2p8h3
/m3D5ZerQNmVdBGdPkwDEvMQeldlullJpddE9S+twblX89tdHgIARtUs1RDsh6BMtBnPoJWG0tM6
oNkA3jZOeEWVzr4vqFKjyF3Ypnx/CJuHRBo+kcM5mn50T5Zv4yVcOYwzUYL3RgswOaIQUVPtygw8
+3RdV1ce2rPPL+JPYs+im9WipnnCsxjPY7s+1amtvu/VFdA6LkOSQqJfPG8pqrOwDZzC082CajvI
HsmZbpw5sygVqU9gqHQw28QdwnOXWZ1UmH7BiejVYW6ab42uH7s2O/jl1oSD1fUsMHI0i2qimHRS
RisE1GuXXpw8z/ddshHarJ7IyeeF22fKFeNcTZPPN8mDJR8a5TDUyYYt3FqDsF2KmfUjufDSy7Oj
nR6H++tatfF5cYQ30cBQpbFVema+g2BV2sJvrN0/UiYaXXAWCQwxPav6bZmEBSpV5X30MjbqTyny
o/dtEsgPujbMG4/rsuWCB4//IQMbW0hyLixW0Uz9qBFpQiCaK+/m1gp3atI7bjZ11k7hsdr7SWR/
S7VI3YKrCTtJIQ6adCoh5GkUAMJi6XjwA7qWFKiqDcBxX/ot1jNhI//z+QV1Cyc+DSbCW6LWtTNP
Cn3a1hT4n61s1PAU6yxyjUmXdo4xGLdpxt8Cl4ga4kUbyN+i/Sf2ZpilQtG1Bqyo/myVL8YWqku4
Pf/5Pi8MeacFRbXs58n3a4aC5m0m03iuZPsqfO+HP5fW++vqvbprFIwA9JGAuBg7VludKuWDya6V
hktT017z5aOegM7csAVrgnDeCR8xNfhEwmqa3nQmO+L0ux7cWWIkn9RBbVxVYeKNlijt7vq6BJf7
9+adihMOh8K4GWfdIs74I7Q/pdnRT495/0lzvl4XtHZKlAdw75kPBleT8D4rUHMlmiNB7959tYZv
/nysow0vY33r/hEhPNGVyriTuUeEVT9EzqGcH/TmQYnuri9ksZMnluE/O/aPFOF1VvLGjrOCHWPM
3TwegycaLwfrDlSZ9gtagn8hDKWmHxLOejyoc90uS0ltNYnLmlXt9CCbqfEhlhsL2q5MeYC5Awbj
qhrMPWyjsQzeZrQ2fsDqnpKkxfSCn71AVlW2nfihnameEnTvqjr5c2x82gng0nR7f0sZV3XkRNjy
Y05uclBRM5ukFMtXH+q/8vi+2EruLbfn4vCImODjgZqV+b7nEjIjnQtnsa298RZFL2ax8ciur+Cf
7wsrSEkoFJkcqx44SLdR/6rz++lfTB2hVfQfGYJOZFM8N06PjMafR7qL5y9ovupGRf/luvJtLWZ5
I0+Oo6cbMFZM7hMY7jvIU4FN9vtI2tCwrSMR/JIqHIGb6EjBvkdUya17P7f/jVEFXwBJGH/QL3G+
kqyftLJnSimKtQ/eSfKufjd2G+tY3a0TGcJuWUwyliSw/Myv+BaOx1a57/pf/+JAjGViL3Ad9aKh
NnXyIFEKtkpNH3P/jwVOKg/+xku3uo4TIYIVhbAnVVrNZx2AsmrHjceDHpkbz87qoZ8IEYxo3FVR
phkIUaX3Fhyyt3P2UVon/iBdRcXrIsvDzOs+HgdDI2CmA+T7AMDz+lFcLkDDOWQcCgl2WC3FAt4s
q5DtS4rmjU8zvZ95e2PyhWcGk8vAEtgx8NNsR7gWvjKNtUS9wzNi+WCPyY7M4fUlXJp2yihE4/KS
cIMmXz6/FNU4zlAxgLvTyil4psP9E5ksJqKkxZtTRxtO4HLDzg0vwSBJQ1qb8W/pTDwXFvhDYibg
Rryq3c/JH/WMIdnJwTdN27iGawfDTUYG0JRLbA/Ay9CJ6lb3/HfMHfDzDQO//nl6BMlRA7sRI9ux
VZveiGFMk5MnAIVR8+H6oax+n2QhqEFGTsLXcL5Pdd77hhQxFbaZdml/R4/K9e9f3m72BfDJghBn
dLmYNAytdLRjJzS8yoIb+j4ymUx0+9WgD47xvCRiKASL8YtRMIOugnPMU7JR+VhGzvBNGsMtgpff
KEFBo/CO4aehWYlUtAjudXIqX207KZ40OgxkIlUia9/H0cIv+VwZOvXn7K6OHpuRbhX418u/0m7j
Aq2cFWAX5lISkhrwKwtXVOmlMjB0SfaOvi7fFdGNIIHFBJx+X6yBwWwRdLLK6K9JmY5B0xzGPHTV
WjqAq76uFWsrgUFTZ8wVrBAkbs61zijnWipy3i69mQ4vXTUebv6+Cv6N55c8L/2Kwpui6HlcREOi
eZL9R+91W2N0Vn4++E5aPOmHZPykKhxEZ8mZogMu9Gwmbg2f9ds9LsD7/3z/ggo6SHPLrG2N3N+v
qXhmbg5l+rvbt4gHhc5FomSIZIQjqOkdDQ1l0IBamm5ELmsrgr28+WAyIIUnuYBd4fqfn7FMH3/b
lnHvSekxYzxE5EbB/tY1IAKW3CVRptLMJLhZQeinfamHA7zFn/ww3jXthgN0+WQhgB2CJg0wGxWo
8zVYHSR7I9lwT0uLI4/Urir2jXRM7Y37sCVn+fsTz7dkmpySjMgJcONraa9p5dE37rPN2u3qoTCa
kDZ/EA0XdYNWUbN0LNSe0Y75vm7lH31nuZoZ/rh+MFtilgt0sh4VDtHJiJXey1v9qJFaTMviT1tL
v18Xs7ZtzJilSMwoQfmihKvkxP5z2XVeHHuWFjGCJIPca9o39e1D1hb4JHAm0FPkSkRGFkZOt2Zr
aa1nmHe58b537s2gde3k4xB8n+KbUxeLMOCTtOJCKScyRzRGm4Bll1qvmu9Dy4OCSWs2npK1A+LO
U5V2KK5eEGWSgVTTrko6L4x1t5TfFup8uzxcP551ITQqkEBdWvEEKwwYqkhkXW89Ekv6uKcvzLA3
LMCaiIXCA9ebEJUM1rmiySEAMElHn9PyYws+K5df9S1K6TUts8n8EwAZS7u9ICOuqeBSGhiwxsmj
VeovTmEcy77el4b9cH3HLr1WPEiaU+D1Il9wkSuN6OEjNZOOnj13rpU9DNHBcNS9NnykEr7hNq1t
3aksIX70a6cdmH40evrwybY/M+beraKP19ezvnWLkpH4ZZjT8htO7ACYFHWkwWvw6JNTouMYP5bz
zt5KYG9JWf7+RIqhBLkSt0jRpfFOCSAHY+ilpb7IzW2wWRwkjgc9o/pN7zNhzLmgIeicsNaa0YOL
153JS6XTxqu8eignEoRDMcbSSWKnHr1a+zEWj37M9Lqtro4VT1YHOQ0Mn3vDtTSF/cr9trbTKUfI
+CWcPmfq45yYB91JGacWu3RZt9lXWj92kvpYq891V20sUqSu+b2PwEZohKCvBN4QwTWwAzuMe0sd
vMYsv/aW9hjnyoekrF5nWztoVO+mSnsylgyjyby32az/uK6W/5cfABJOhifevkgOlwYjawYVjbHr
t1z9pfT9vs6OlfQgd1/s+NCV963yrGs3Z4XYd2be/leqYA/zqZ2azETqZJRuhWNU7afoz8DYMCJr
1+FUjODZVXHaGfFkDl5lfzXzP0o4jxn4YR2v7+HyhJ+HQ+eLEZ/4qTBCMAKD51ixG5aRG24Ap9Zs
IfNKTF5CsDkXqeiaxosgngaUpI7LnTw2+2BO7yTHPkRy8IdkBV+uL2i5WhcLIrhb3hFKyKKt0rBT
U+jPg+fDb6pWD0pWuN34oAzqHvpBN70R3PT3JVgY10x4jSi9CNrgZOBwtSAYvfJr7H/SzQ0XbHmV
LpZz8nlBC1K6O+y+4PNy+T7vwj0cKSGE9ZSU3BYgsAM9lLTRmXapeMtMUQKuxUxeRl1aHUakbwOq
8MUnZ1BdPT5EgbYro8/XT+pS9ZZ0CFRk5KkW6KygelLX5x3UWrlXuOYU7Bz+vy7gUvX4OLUwoEh4
FoBmz+38HKr5GM9T7oVHRzmYv5yJetgh3TCDl7Z+kUJqhzQX/4l+BfOHwznqkQL9petqEJ/cCNBD
xc4kiAF9kfSpYS8SFPuYBrjGG/u0chBEdiC2Fj4l8lPCQYSN1nQl88LxIt+ynRZ4/+IYeGf1pe8L
PiXxGDJjHkJt4PMW9FyR4ib9H5K0V5w9eJL9dVlrh6HRM7/MbGP4gXj7xyGFYCVMcgYmfrCIJvID
0zGui7g0MHAbU0ZhvhhlaWaTn2tV3RtWEvZD4clRsle6x2b+alglQUR3iPKjBDf9dXlrWnwiT8wi
xGY3lmNKA3wFWh/2VLcwog965iiuXGb3QU4D8XWBa3vIlHuScYsVUMWUQmvGDrzBcu7FcvRFHWPc
pHg3pc7Guta0bsmALXOdAJvrguHU49zOusji+s+5+zCFW/nE1WUQTyxN4mDaxZhC6qfMzgYp94AB
MaLC+qnkUFCN/rDJ/77Y4HMbTTYRgCtspYAq2bVzjdBGFRMQxlAU1Knblg9S9ZDPkyub40GT7k3z
AdL3uVP4EYWrjq9pfrh+YGsacipf9Db1qOsg0Ss8Mym/17rynMFd6wL+PAZ1/l7PnQ3M3NrOUllm
Bh1V+YXS6ny9KsypdjMF8DCnuxw0WKtM91X8L9TjVIiwqTO0fQ2Mog2tTnupcv2363u2on3oBMBC
cihYPNHmNZPWUYjOas9wIypVW3Zo9fN8XF2SWsDZli08iWXou6lnP59KJgwFbtN/KTZc39XvL3Rx
lBKAizvC5aklPx7jmu/75eeMfu5P13dn5YQX5jtobyBvoLVN+Pm+r1hBl8WgnbvwaMr1IYEJe8uw
ra1hYfglgFkeaXGaFKDIpiJZBnwt+N72kduOG47MloDl708OQe4bo8d7Kj3V/FLpvxzlw/VdWvRc
uPfLi/a/BQi7FDd9OBjtArjMfLc37kY6vIwnufx6XczK9QYBC0oJUCT5VxEkXAxZX7SzUXiZXDOr
tdYrV81Dmqi1L35vf5WCduNurJ4+DRvAyOCQw5E+3ze6g4q0tZXCM+DgJmVNqacKrCfJqW/EDy+e
DSOfgHJTsoShQJzuNxWwauejWnlRt58+5lvEnGsKoGuolkwzE42/wgE5fpJmtsktCZgo8zhO2fhW
dOGNgP3fiziVIpjDPJx6n7kmpVfI0mMy6O/KbgsfsrIQyAAoheDFMg9HBHLrJsDePlBbT/42No9j
fnNChNrByeeFB2SuMDBhxOc7uCffz/LddQVe/fULkwYQ9CVbLdxDSG9J61R8Pvimd39oUuhe//6K
vvKG44rB1QLSTjSGcWlLVTilnSczMkymZp8We2sLv7W2CGau0s6ASaQCLpS9rUiW+mrIOi8zyl1y
8KNmwwtfsSbUb5eGKeKVhYT1/NYVRZSFneG33mTSLfoYjU8Ts+P0/e17Be5moZ1hvAHVg3MpTttU
QSyxVxNUnEH+E0CsyrC160LW9upEiL04TCeGtwfQUpg9e9UYX6tdl288fivnzVRAQm5mTy33WtCn
kYmgdScrjSf5d7G6q7dAvFvfF8yGUsp2Vhh8v2wfJefjoO3mcsPErth0gnoTDsZlZP3FMagwWSqj
nbRewwnXyrTX1a9N/jbmb0H35ebDcCAssUGfMsL6ItspN7VCB3dZe18Vh+bUjeDu8qgBG9C7AlYG
XMBFCq5rHKNVI1n3GM3T3Pvthqu58nncM54gENU0jOqCbVVm1SjDfNSw4IFb17G7hQ9fFcDTYEJT
TpQldlt1ssSYD2MCYBL8fOzDv27d+79HZQJhocp8wXiS9lWrKHFveNO7tHnxyw0HZOXHLzglGogI
dYmhBEXVNZq14V1TaUpTj1o+f1asLS6aS6sEEzjR7m8E/SXsO86NJtJzBdRg7YbGrnZgkr03biRD
whYR/y3kKeATgZmI3ZVTFLZy1g2KZ9MsmpqH2JKPuWnfbGGRwgPKVsmYJ5HTq9Kr0falSgXEMriF
9SBNh3LyZH0j47m2ZVC4YcShGcGzFaxfEZjWxHQW1SuU/F42iARpI3shx8qoc/v2me1kVuncBAqP
Qacl7tzU2nYQppLfSJ4FIcGX0P98XYEvTSGMfnBNLLkA+Ol/Z+BPLDmzoO1KqUrbi/r2U0dLeF5r
rqNIn66LWVHkMzHq+Sqi1NCnzKpsL1MLuBfdftw4kxUBJlUScoALBdZF8a8zW+bHKFxEvf6hflST
jd+/7PJ5JMANAdT3O4tGLCNcRF+LVTMvVMPL0h9Beyy/ysXzqB7l+RiNv27eKs4bFLIqUz2+qCpD
rN5ESaWBxDrIwWN8Yz/OchMxhNRil8HFZOwFN2c2tHDuZcn0ctWNqZ9sZUvXDuL0+0Iy0I7keJKV
yPKUD7WfuHawNTB85fbh1pC8AkO28HkLR9E7jZNbRaB4Oe1EQ9FChxu7VZnBH3J/80kA3sKnZWwD
efLfVOgndyNOpKyZykr2mse4f+9vkdCv7NTZ54Wd6tUqjqSkkT0YSX03rjeM4dbnhSsH7VItZyOf
j4x9HO6iLaqKZZ+FKwGhLKABWB4A34hF1irujDkO4tnLurfOfK8n38b4duNEOxJZZTz/JckvHPUk
lX0lFTWQ49h2G8acQoihjxvVvtV1EFPgbUKVTTh8bppCXU5mM40VKJwCNxm9sdHgGv94XZVWhdDr
yvsHWISiyLmQUrM7Ka592Suz19n4CYMF7Bg3Y0Vo3qJwidNMwRhQ3bmMLm5IERrAAk31MUha15hf
B3WL+XPl9i15Cmi2KIVwMYSFjFnlx34Sy4y/+FWozz40JRKIq0/Xt2tFd8+kLL/i5ObJk6XXRRXK
nmb8LOT3iX+8/v0Vcw5zxcL+uVBxkOQ//36YxoDD01wGRP2mx5+l5sHJHjTYy1ujcvOt/qO11eg4
PkAdCSsvyugDAwctKORkjyleB2uA77jbUuKVSjlDrpdeIEY+UCkXi1R+T3m3ymrZU+Xpz3pQD10G
ofTsl/cpRezQqO7tUT+YhXlQ6U6rec02QsIVDaeJAXwfsHH8SbEWVw1TLEu6M3u19MmY3mnhQ9o/
XD+1tX2kmkC6n0ax5ezOT62N/FLKA3X2zNh61vr2xXf6jVhqTb0BQS/5JDzJC5i14jPhtE4XEdWf
aqa5pZO7w2RQIt24rKuCyB+DU1o8b9HqtJyCUVYDxl9mUF2ZW7orT+PejLRoV5bj5+s7t3Y4lOaJ
pZceEUucuGZHcE7YEGHR9hDtjJ4ESvTBj8L9dSmXMS8OxYkU4cWxi0gyasZ6eplkvMuKzm1hjzf6
71LU3pnyhom4XNJv1xvUJ+wKNA8synJiIqAdD+poDGcv7koq5cpO0ZlTK329vqRVKQulyeLswwEn
PA5+aFLESq3JU3wpYGrz/H4ecgauFcHGKyTODFuyNUyF/Z+kixqwHE0l3XpIUlQ3yz741hcn+2VE
H5sG8vSOfr7w/yFNcamGtHnAzobJ4M8Lfe8SSdbTQZ1oZ3a75FB1MFu5jAK6fReX3oXF1BJjiEG+
r5ojvW8jtwoatnSaCPTfO/GP60IurQNLOREiWAejqxqIs6bZkzqZ4VrDs6E1Gwq+pg2/H1cSOoDV
RW2IhribzcaYPMu5y2amo792/d3Nq1jYMJYZFACmqdefq/Wc0GXVxE3x9mrXuksgsmGmV3bJIrAg
KwXeG0Mq7BJz78AbO2HxZvi5aysM2d046zUBy4QTEp3kHy2x/UKtjTgjCs7funQ/5cdw49pvfF7M
0iZ+hTW1+Hyofgrmoxl+vH3/GfQFqnchYb2AKkdjDdGgrWRvcws/EzXdYgNCvrYAIrDf/Vuk0yzB
oqhBltZTkGVvidv4X4vi5jgYgAdkMIyao3OLdLygP3JeWvYoV29qru/oD5fzrX7GS98JCRb5eFJG
xNriK5zro9IqhVK9MQ0slN3CeYoVV86e8xgY7MYreblZyAL3t5R2YNcQ3y2tj4aykNsa3PNzOT1V
c33zdaBrAKo6amE68C7REVRDoH7hbFRv4ZTs4ad0wy0E9+WjuEgAb6Vj3Zfk1/mBdK2Uz4xJrN72
jfPiOPuu25musjVSdW2jSKLiFAF6vSQiyWQraoLBKd/0TN77s7Pj0bj1YrCOEwmLWpy8t6OdUuUZ
kZB2+W6I5P2wBTe9fIuQQLnw91AGxmMsazyR4GSWkRSOXL5VyWNWAEm7b7rH9kYKGt5ZUkRLipB8
Myk1WTCwwQSWdeaavzVteWQGU25sBRcrZ4EQpvYAfFmAdoKJtcI4HJ3Art606FNevG9u9oIZ7cAU
DgdSIxLnogWX/GJW0ijK3ib//Rjv8tsNFN+nBrlMxyPleBmqtq3lpH761obV3jcY1CzdX1ellYNm
lBh5FSB1y0kI0ZdiRLM5tWb61unHUnpn1o9Osk+rjYdoRcqCXTG4dwtOzFke8xN18k0lTe2hz98k
N6l//kycH1vGY1UCDNqkJ6AMwBqeSzC7sqjkcuQktMfS/h5GH+nxp+VwY7tWDO6S/1gwiDb4IxHJ
kpCFHg2IR98kI3mOB2MvDfq+ap3jKNOE7VbN1+vHs6K/Z/KEjUvDyu/rGHl9OB1MvT3IW40Al34U
CD4uOpm1ZYCAyMzSy/E8JqOVv/nV0faZPGS7lX6zI0XBGPTMwnIOAO33DJiT4w8KBRZSXyneuumb
qv5kBOn1XVpbA8gcB3PFKDdyLueHr6SW1aW2mr9ZH7TWdeqnKN2ovK1KgF6cTCcuDTzd5xJSGGfH
Rq9wdej9saNo5xiMJYu3arlrWgxu+79iRMrZKqGbqjYQU2QHPX8vxR9oANqa9LWmU9Tuqa5Txyfx
rJ6vBV620s7aJH+rnJ/Zh26rE2v185THiNG487xS55+v094C4yCjUA4eyZAeoHLcOO//w9mX7UbK
q+1eERLYjKdADUkqQ6cqSScnVpJOG2MGAwYDV78f1pL+3amUUsr6pD6KPlwYD+/wDCcSNCwo8O2x
dJe0/bjyZZPGCrvcqe5D24qdfuuFLOXqI8/zVWlBdhndH6PsWI3n9MxOrYOFI4sz4JROUlhkVdvN
Xnmv5g8aPTjNI5n+fr+YTwQpOO8RzAE2AJTjMXvdzUTPS4Oo1y+jxKnpS8DlZvaqP2ED5Wn+cz0X
uBBjX8IWGSYsCLQ/fy5XI8HpOlbeD2CzUgVVsMZZ0ejMBXBq3hY62FIuQgn5OHis82wopgajNMMu
DDbDmJJz/OhTeweipCB6A6WHdXEU3I28sPKgwR3Tl1dAdqxEU8aduenMOXDKiQ+EOhFydJhW4dJ3
j2bMELcC2nHK7nU5/h4qJ0UoCJlyK/b1sBpN8PTj9YAyIoCfCDGQtR8bmEeNptBer4r7qPxlY73l
D4rQeMI/mx2+H+rE1gUGGf50OBsWf4jl7/+c03IsESAPHoKB4MmPB/LzywxUEWiAgc2DKOB4EbBp
Zq3GZ7kvDqJPYCn6/a8/UXdFpRCLC7g9uIl5x9ESr2d8mRZhce6/8SApx3wT6jKRw1rbGx6tWZev
6uqGkXMR/4ml92ng5e//zFvrB90cUKbuR8tca9+kwUh3dckuINFyZiMd+6UtMTPGgmvhQuBGaHsU
sNl1VkCCCZE5hc4Yz29Ccu0O17l6Lvto5YevfnSgQqXM10l/boudiH5QirWxNnCuw3HoaIuB0cmd
1g/VvXL/6PYqojvQMFbBtGHNlpv53KueWI6IF5YTA6m598U5tW2iUfHRIM2Z79CESFQ4ojCrEi7L
pPA+fL6FqGQHngOBvJdq7iK6qqPnM4vqxG5HHRUH/lJMhxvEUWwhVBNIl5j2fpitW4dh1aJDlbJM
rAmnB1qSdd/R32iNgX8Kv2VqrwZ4a3AkBOUEzz0NvwRHQLmvpfXr9z/tyy9DirwwnpevAVbysXMR
L8Mhm5nd7M14C2RMDJ/Ctl252cbmP65UYQDcSdEi07OgqI4OBjoq07dtr/a0LJON4vLMpz71Kshx
ljYW6ro4gj5vIH+yJpKFGs934ppAJ7lq0+69a16z+u37SfuyppapspGv+cs1jpf6PFIhc03Hym33
fjKPqzJbf//4LzsE6ZqLetUCAkMH8LiG4VVkcubWH/Ye/SurvRg3dguz33vmQX/IPXMznHgXCER6
oGNCLuKrmznpLdNSv273FURi7Uvn7vt3OfV4JM7Qxke1ByDGo93elZINbpG1+5b+5Sta/f3549E6
AqYKfSq4oR4dmkvtPpQ+afcga7/rcwHHqR//79OXFffPkaz60u8DQdt9U74mPj1T2fsSzqCe8O/T
j2JcN9d8cEP89pd8urdeTP/487lB/QgHjgvFly+dXaszxYBGVbMvqmcN29fecX+8UBcaM7IAFFbB
PDruedWQk7EcgY+bRdfjiLDZ3xn3Dw2upnlrdT/OaxAl4VIGHgxZJsokR5eW5eJiDOu83ZsMBbdS
J2W19oIHdo5N+fWrYxxo+gMI4aJschw7A+sS1QPv270jVrVYmZ/Wi5fX+Ofxy/D/LKrRtouuKvD4
vtsJ9VD8WIBreb4PrjxkMyLsi+NF60Z5xhmeb8NIdqz5bdOUieOUiR1CsJeGh+9X2ddVDNAOIgiU
pzHoF+exIup0wOfR7IFrjB3zwYNH35zR+zzxRRZRTIT+cGyDGt7RK5mZS4SV+bg3sLrx6jYlPz4E
0SJGMI4pw/O/8Cc46wroPvcGCxk2d9eZ9fPnoy0MMcolbYFYxtELYOqaKbSlt9frLlLAy/0YQwWT
Q9zhy26HA/EXxslcymIiQebtI/ni5XtRrmHSe47TcOJTY+9hoyMnB0PqOHID1H1CfCPcfXdP6Zjq
rlxlP9YLxIv8O8ZRXWHQgcZqwxhCkFSYx4aeq3t/vV0xAgCF6MotNd3jFM+t+x6UVoygsrSkN7hY
1kX1YU8XlruS9jmIw4k5Q7YFwtHiTLoUxz7vdrsfasBSKNmHs72VNvyP4Z/NN9/vQQRrJ7bIgj1b
6BQQrPuiGNm0/cwM8+kene9HoiJ1XXG72I4CrlZAo5F7VuvmtvdJmRAW0E1LJmiiGpC54mguxzKJ
RnuCY1zkN5vRK4tdo/VbFwZvtgSWTXlFpFdOyYPX2cnEwwwv1Ba222h9JS5l7MI19N13QXMBnohe
NLIKRBxFY57msN9amb6yNlHrj/fZ2I/31hT5ry4SyCbui8Baa0c5YIHwv6rJ1n2QQ7BKANLQNJbE
02GiPfAAhbJodC4Ey99yS8LHS/ttHLmygJdE1nzI0el3IyQBr6pQo/jYEvGSVSAdxNk0EaxTjfOw
4O56bkFuTprMe2lL7aE9FIjfbaN9GYM/v3dC81iYrk7nYJZPZRTUaS+cYY3Xp7AOq8ZkcNi8FYW0
Y1h/yZViFq46LR8gHsJ33WTZK9pbb/Pkhm086JlkccDD8q81jVnc+4NYuVL5N2pyHuALJR9aCP9u
HdWSJPT6oEh4McPNPQOph676GBY2T73U0W+DTla3Csvc3jiqf5XN8ORE1Rg79USuwgiTHlcRDBJb
rcbnXNUBPk7tzSBhluXDpGrkPMSK2MVEaZeUJHfvAmHgrhW2VVmkVUXDX25PDDoDWZmwpgQ6QTot
vwtoPb0Le/hQLe/Wjepeqhn1sDijFndi187QTSiG8NGo4nHswicyz1MWg7Zl/9KBVDFQeJC2tiae
2nMVqrgcODT8/Gis26S3rOqPHwKLU3DGk6Fj1b1AbWbrRu0B+PIXzxl/8SrPSGq6cSU6+0M7po1Z
7Y+3UTcbnXZh79XXnVX3G9NWfwvjBmwNAD9o/d3gHXwxNH3CFNjfqaMpBFT5EHZhEo6T2AMj8bvy
dYX7xPJHlELMvWzFi9MEv6Zcqy6Ge9xv46j3MWusuJGZm1QSahvG4yZhrghiobJw3Sm/vYis3qcr
IVS1KlSelakNftmVnjPRxIo20JjgFCZ0gg0r38/Fps5nHg+eVqkDAvBfJUd1IWX5ACMyHtu1dGFL
x5/6zqKPfkXqi2nq/jS+7obYV7y6VMVkJb32XnpO5yC1AtqF21LMzp/Bgzp13bawfRS9XhFo+ba/
bC2hn9ZApKk0vYFAoqwR1wiRFhxJKPo2j6UD8PsWGqg8A61b9u4ts4EkmLt2jhtP1+nIqEzGIfLT
oBB//byp0qDLMUIdegXUi5qqWANBMGMpeSQmxt7lE7Wr2J3cprnoptKNIenmJH5umqTiDZTCihoi
8Q4ktmwQRRKUknRqT/IXySACot3xDbKxzcYvSp4Y5npJRBpK1iZDfyvppvAPna2u3BnZXkto2l9X
psoJlkb7QMpyN+XWryKolbWZB1WVSefaA9QixYGNxbMT5jh4jPDcOfWE+a2gxmQu21DkO29ocaz1
lRyc2FL0sRsJpg41GXgGUxusIhlJ81DZJTcX2rP41niK7yeoJFigBPUK4ZZXxdLidBPOjF80uqzE
KreCnm2wUm9la280g7lfT+TvwAavHVdhm/r4AUkXqDrJpNX3MedEXJNwzO7akcnUDMPQrCbPXBm7
wearhLJVCrPz8J3gslyPGbPfWbvui/UAhPbKZgbrH0zs2zF3CQM2B26IlbbDm1aQUqSy9tqnsKXT
AQ3BNyg/21elHu6qAh/Dgnf4b4CTQriRiC5LIhgC8Vi54PtmWVfFsynGpAD+Z8c9eEsUnj2+9rpl
GzqE5QMszx7mKn8GgUZdhKTxdqTw6S5s6mKN3WwlgzewGKgsHeeWLVJUSBnI3NW0ngGU2lmSWdUV
9YdhjItyfoNaUG5tKArZ5E/TBSHE87RLUmlGk/Y47OMic/0UzUI37f2mAQxJe7OdFH4dxca4UUzD
4n1oqEkKa8DZWoHlcTGqzCmv5aKrsetLQHIm9Km7tC0st4YMuZdFq7qEtIEmNu4h4hvc1yME4YSC
6nq3pf30XE9FmMJlQ8SKzOUVn9tdZzId66EAEM8p3qIwwxmpslsdzCSF/yNdeR5E922Dg9Uzgxt3
rrKecW/8nVwh7ETXdZ+GZGoxwwMCvbjqbaXw6kw4mwDXn0xneFTKzTRVJZZpxmuYrWiaJboXRZxV
ETiIXv1gT41SsJxEQY1qNqbAjWzzwErmAjxXp6qgBImfaNMSq6owdFNblKxERsJE9GF+TUdZxkVf
bJTHYubgu+gBPww3db8HGNm+Iy2vEhB0sUfdoYGGRg5t5rgpdPUIUdFirSabrDwhGRYt6/b+OELs
kKnml0H7e0uhAL4DTpJvinHO4lCbvxOmMsGFq5IQjbA7HyT/zVI9TMuImhV1zdDjIzDz3BSQMbOd
/A5AFbaqrFw/4xg0z/AVnVKc0PVlHWbdfQh/T5wNgdskLDDyhhTT/FtkRU2vrd4xLxAmJvHctjQB
ghL7TTvsuW3Ld6fzvbWPMyG2F2PNYSQM1qG9vICzaLGJgv6PS/W9bRzEVm4D5IcV7kOV03XYZ36b
iBHdborWBOozPts6tO1SprI6gaykSFwWkd2U+XnM/aq7wClcxVUe1isp2uCAq6y5MVT2l56EroYk
2B09qYM8KZF1bYx0+w0j0lxFEeNxmI0hQZyq57gKq+YaPGP3mQ75kyZh9mg0LPu8MWyuCpwhMclz
sLI6xE0qaLBzRgRzd+HcRAreWCONeU6rP522gxS/Ffd51xVwjGb2H16gtZcOyj64euzGreUPUt8O
rpO9dwSRzEDbyzYiv7Rbih2UICP0MptolhsHvgxtMtftzhbBvfSNxFJ2itj32mce6juVN/XWikoB
k5Vsg3At9EbIYY7rPGObtuuHC+lbbupYo38BpTSdAIPcxK09kGEtaoiUtc68wJJwY9Op7BJSgSbe
e+UNnylfMTdrV6PlDPg/ujTir20XlEnfWO0KSwRqLz5NhVJ5PEbhvMFt+5dOzptRZg31hAqQcdT7
ZbRx8zBtmPeH08qGWxwD8h68vThoBYgdeYmynMjiKIdjOPGVTpDazddqEHtlsg8wHov1qOCeOJDu
icpGJAXxn+fJE5dSe7eGEkhChepvWVfhTc7t/g8oKfZOhKw/zCFjG6eowOO3TP5QcV2vSmZPW658
E60mt7Dza2j1N7FVRvzKxpRDEhXs4zAwdZSStvd0TGsLkZcE4n8VmQlQ0xC3mVf1NWI3C54mHa7K
32rCVRfbDc32LgRjp8QSDX3tTdA+E9m9QHn11XCfJeWcdYjacliGmAODF/x902oEfRmOl53d6UGl
hfQLO8lzM7ZJiAvpzxjO4Qbi08MrIoY2RdXGi0tXoGGS67ZZZdxqVh4rphXsbPMr8NjbW1Ia+67T
vlg3vvLwEXwpk5x3ZRQrMbEHqRWQe4x0RbDTfVCTmLvDPKc8sMjaIvZflunhtiDVQ+v75QrHLvIF
WzRbp/IZJE9q4IIGq+Svoqs0AtTWbzE7XZRt4JWOCAPN/xfXausr5AzQ6pqtbDS7yi0bciiUX1Vb
qHYKuIAhsIVYN8vXsmhkKkV2QGPtTy0R4tVenlCvn3De9UgmovlvFA0aR7iHsybAr4fhobcqZSif
ALwKd7Mi+WrMgXeesJv32p8RvteNfhHE03isviucJkJYH2jkP1OfVB281VZ1UUJWrsqcA3rTod44
Uy5yxHzVwK0rGUE3t8DNbZEekSm6BrpvGsSLc7XmxgYNprf85wEf6JkVkcevPY2ScgCg2dYWY+1e
qMG5QcdygP7gQOukdOHCXeQe7VdZ2KK+wyc0SgDUdm8aX4RgIRXvJPcQy0Ji78aJhEEsaLJLuDjX
TeygEPVo9TW/EJRxkyoCbQqr8qGHBNB/fRk1JY4bVcjsafR5GFtBgXkAAAeSWaoG28Ch9Qo0n1ff
m6UN3DniX3cM75TuVNy1GezxulkkkucH25lEApftfWnrhxrV+0s3Ugjv+Kxxv4ddwrKyvK3tskpG
9A+fKr+6m1WGQMyGy5Pf29jPWZ1dOLgvNsJR4QbSDQSbmYYpQMjVJWQL7fYeHBYShy5rqmtusqa8
gTbFvfbtF/gEdf2Oce2Gv5htQ1RotvsiZk3xXnr9wabFA2laD+vVHZ4y21MPYdE5KrbIND8ptx9v
hqbdhSX3U1yUEqs+Cl8GMT+54VuVVbgDlWVvue9ZL3mV2zH0ZQDrFkFDsrWAteI9g/rLk8/x6926
Dt6GuQ/j3qW/IM7sraZJPdZ5L5Iqx74ow+6jG0KOXVY/uWasEmdGKpiNTR0HsEzdNH5RJR0FtaUf
I/uAuPchC13xBIXy4BVaXdnl7DkNLtAuKOJiZPUNq8nYJ3WBBLYA4WJVoE+/66GxZK+dmbP7Oqyi
KoUJQaW2s9vfd5UvzU7IRX2y8JHTZRGoWr1hH84wfUjdXw1NDsFnv3ydgnlfo2ohkS/BA/y6z8J3
Cs/vuGwAm1w1WY/ryNhOD0m6EFCaMKig5xZC4QltWl3jg0NdnVxEug5AknGbC6+23+zRe3OjPk/q
CgekV9pvpAP3kOAoimeByUCXqUS/d8wwZw3TjzOgKMkUOgw7qBj+Nu5sxYUX8GRqgxkJUJvxna6G
/lJRq6exNGrHZm6Bo+cBTZKTwXNSyf2nUQEu74jpbiz8IEVmj0zPiBwHS3RobfZkwUM8DrzC3cyi
UMk002I7mzBb1znr8dNE88s31YAUXi2kApa3LyCb61TMiLCRnuLAzqb6Zgwp3sGAYyfnYjhYZi5e
JcyzfoPjVw1baE21tzlQxTHB1TMkJnD3MxSiHhooEmwD04o8IZktd5AQ8x6U5AI73G81kGkwJooR
L9JnBVjbxUxG06estoJmXdWlvxn6Zu2pyn5CPmzSElinmwGqmKuurDsg7KnzWtS6n7YDBzEZuROQ
fBwnBW7BKI603SRdGM0bNYa/MfUsRjwCmkSIQHWa7UNduGYrBZL/YNgiEVxHQkeXdhsYGBww0d9o
LVt3F8H3cNV7glyKLmwTtJTb1DX6EdVRuvUt8hxlzRiPdfSQDXgxKj0YyXs7ltt7wzQCcMnfg049
IyQLVnNGowvTIv+L0JEfA2n2imdar9rWLpLWNm2RWLZdpQ1lIm1D5DN6Ym8BpKoSzyqgzecW27Ig
W9L429qayjZBiNzEgT+vGgRWkV9safs7pFvtd7EzeR9k5O26a5RzRbMM6ENUXT88FD5es0Aj/a5s
3qd+sUjGFtUtUs1H0nG5ksNQIuLs8rWJgi6WfVfsXIMq6tTYz5Ml1BXM4IMyNUy9OtZsNjhXxbbN
Zv+Gua75ZVrOkFJCTcYO8kOp5/ec195mgDz1FHc0y3c5hNse8rmvX4vOGw9hET1Ull1kQE75KLgV
YkgltkUitRNdNIVVpjnEiOqY4V55Z7hEHoC4GJztnOfvChHCFR+pfS2436SjGYfYxhlzNYeK3Gqn
dFGqKS07HlwGKdrQ+h0Rc+fOs7NpK9es6lyLnSHQzGVgW8Wir/6GmfXRerUbR2G+DyQ0vBQi5RTs
5TfGKqiIMsCF2CyCC+6Vvn85QqPr0Z1R7upQy7nokXXFvHYfxr71ZTrwNgwTjzsa5tT5DDkATyEe
iCyYA7IyiHtnUNAGz9WDqDjGzIKnISJDOhShc28MVR+ib+AawnCCghs/z78VroWNpkht1yNSwV+t
T5A/+r5S7x2VkAftmvvW0QSiuxDoTXSeGZ04pDpU0h8vcduigec30CtFAXNt4x+qTQ1KMupt5BKH
kz+Y/lffkeY31GJmaBu25Yq3VnQD90y+zufqQ7ZIF3OQCoO4ZeWIsmH0gqJAnnBddk8zUF23/kg4
T8KQzXhFhC+XPmmEDeMQFqwNm0xi9zlk5Un4OHWt+IhQAb2DlNITUEf+diYTTVARnnGgZJO7mpn/
5KCEV8w4aH2ouENOL5PvfUt0MkV5V6CsMOQiNcqa7iXt5EewYA4EMzgUI05fNJLPK2sOmz+sX5aB
7d7hd3fp2LIJUTcKZin8tocVIEHNgUVIbJ0huidDxpLBrYOY0BqbsypNXLjCTUYcQmvt1vw1B97h
HuIF+t7punlNZn09+IbeAcWW97EhYkk2LOliedFxxLGLrLgZWmdTiRk1ECB2gTBQKFBdztQfN65d
TnegyoXXroFp1lR61WY5PO51a6I5ze0qjIvIGmJUnrGbOIUksAM8iJ80DpVnWrKn+g1QF3GWzgbY
HMdAL6VcB7HWRPfB8DQHq4Fua/PzZhaUSwBLgIYFSCPuUYtGBiGijVJSdONSJ9/yc4zkU60MgESW
RpmD/44RWB5qWBS1JrovrVXnJc45kdkTz1/axwBwAMsPJ8kjME4pbRbJLgr32nvDsYqF+H035sQn
+Pf5x2BIvwsMCm94fqEG1Iy2bnXBUYH7fpAzL3HsoI7i/BSi7BOiSb3D1WKd6SidejzQFJCPB9QO
5K/l7/80qQmqPbAR8QNAhy8/+Dm1/a9Ph9QdkNwAucCZFLpQn58eThG1qOjpHvgv6yIst9/PzQL6
+CRkAG7Rv48/wpwgpXNJl+HxttpFwcUwX5hpE8hzeIRzb3G0D1ChRNvD0nRfze/zeBBv37/Fuccf
wR2I6hRHo5juld6iwE3PfOGTk4TWJJQF0Ab1vaNvALGvyhfKw6+316GMJxW7H/U53dFT7wBw+KJV
jLTxi34PU04mVY6+dwmb7miqY9hY/nyWFrWKRfoSOOdjeqXIu6oUkL/du6hJCndV1j9lrGEx/TtA
8Hmt+nk95wqaWfueDrEJU2afA0+fmiSg6GE7QcHXxVifR7CagaLyRNz9I+posc/OERtOPR+aHot9
1YJzP254myiUgqre3xvch4jiA2Od+QjLHBxtuAWbgZ8PnOVX89JeumijujrYD+Zm5imkF8ymvY+q
n++IT8McAaasMpc8CjGMQusg5cUZ/OCJHUGATfRAYAFg/oulSVOjBJJldYCg2buWY+qVGxcd4xaF
me/X7NcLAnpZgCgCGw3GLkgInz+49h06lCpCvuHOYjd51R49Cu9W9YN7ZqQTrwTmF6hGiyIBNIiO
RuIZetZEhvbecT7Qy0rMyBAzCvAb+p+PBKzZAipeQNP2F4iOgBoFFt+01xOJ0C817XAFoAF5kUag
MpmF7MfAQhQ5IBoBUC+WHcToP08i+msTkG/a3WfdqhtW+pym9n9oMkeLGiBSAtAreMMLqObzAC0N
kLrUCEOcCIU7bnlFUooiBFy47a7ncuYjWP0KTtRo9vDUGh0DFIQbxHp2mqvZCeUFWo/i3gG6IObI
qTcoPAU3CF2nHS0n29pMvt/fOujO3tDxBW5jEOzyt9Lx9LqwuVlVLRhCwlZBFTMv727tOeCr0bOt
t66Qzn2eI/T8fl2eWC0gm4J0A7dwgKWPJZAj2DDY/tzSfYizNCoOEyHxOG9Q2vt+nK/w84XViqHQ
6UMMgHXzeWpHCR5WL1y6R786puauhxQDKl1Th6IVOuB83PX9hpQXyA1Rez5zWH3l/QCvhkXq42IC
+QKH++fR6VKMqkKb7Z3bLvCgzMsxwe/KfYhEnVgqcXqU386oQXw9g7FUgcwBeQUDk2NyGev9OgxG
xfYZ5xtmWetf30/pieeDUg3ewmLHBWm5oxkNJtsUPlPi0NTmpnLKS+r8VJoZP/rfEZbF809EWJc6
6iDtKA492qx6Zfk/hkXi+cCVLfgyyFKGR19FerBE6qkUhzxHlJCcpfednCFovftYccDKHRPWol71
dgE9vL1DAI4pNxC3/R8+wT8DHB1IHRtdNTUYQNnr7mCTMwfs19+PhAV+LMDagn7+RaPQHjSjNSpm
e7D6pIKo8I/jHDwfXwByuUvqeEwEkA63dG2YtS+Dq8rZmPDMtvt66QGM+p9tt+jAQrPm8/ohlob/
g+PJQzhfVNEh99fVdPnTL/B5iKP4oBobzwYsRh48KwWzqTwn6XLiE/yHfgqKG2LaL5uMQ7RYehW8
51z7orys+Y93QAQpv0VQZTFx+HLhDCYrTDlb+aF6zwBuHn6+gEAxB+gRBwTOvuBodmRTkrKZInmg
KJiTuH76+eT/+/ijrJoMra+DAY8vq6uwv26DMz9/WR+fr+OFIf9/P//YxNhFZ1EOLp7v9IkKAFMg
MUr26KAnIjynE3hiraJyAuw38JSLBNbRVh5z38+KqKwOgf9Q90M8wt3sHDHp62W7KMz+/zGWxfbP
edqUHTRVEJ4drJUyIh5WzlLOXP34o3wa5OhaCP0KvH+GQWoK37T8aq5+fK/hLSBBBZ4u6HIINY/e
ovHY2OVVdcCBvprd6ZIV/eZ/eId/hjj6GKZjfsVYUR0eu+l6zH98rcF0Cuo/ELfxcPkcH0uyGNqR
o+m7L+WbrhNKzsQ6J84MsM8AzY4wUaCvH33mogYmaKyZvx/tVFwAHfPjyfn0+KMPLC0QWYH29/eD
GNfQAKvldGbfnXwBKKVChQRxC+L7z1+4IMKfh9lgglpAHgN42ZgzIyy/8WhnA0GEew2mUignHuen
OescFGTDYG/aNYBuvlyzYf39NJ3YbPD0QI6Nst9/dvXnl6gB7CE1mp57aNombn5TW1eKt0nxY/sC
qEGiYgkTT4g2LsTKz+MoJAgCypDhnufqil2WZ6OkE6fgpwGODvGMZFk7oYG/l3+BLNRi7YkkKEAV
PbPpjoNk0C0AEIFsFepDS/JzTI4fHJd1agysgw4QjxHgDsil1T8GYC70/cUcTSnwXmhQZNvvv9R/
SAT/rIaFR4IcEskBpLCQtR5XfystqMPZSA/TCLgJWJnSjTkwEQ/RPNGNgL802hf1o9Ce+WAl6T9M
7UdXlTLsbxn55WXF7EcFP4x1SVgUW3Qm6PAOQKRRC6mFbjrIU0xFFt5nuoGFWU+yWwj0Gji8Q2k/
KS8HmoBkYhoOaML4YIUVIAuqW8FqPtoAGKE2Tk+BEQUQ8aIDfgXOHnIEYr2MZLED4jS7N5F3AKvT
Tr+fmKMl/N95oSiYguIILZdjjWpOoqHMgoEehHf1e1NXO/n7+wGONvp/B3ChMwqzihPhR9F1OrLt
nh7sgafA27cDOfMK50Y4uiw6eC0TN8MrwFPC2rD/4QUI5GtRrkP8ukisf958WYUyWt05eLxrbUSe
bc/EZ/TEJwBlD7xMFzxJ+wvtkxqBOlrY0AMsvKD7yaS84YGjHhxd8zvbg8qR5c1wralZnjKoBiWe
VN41mtRoaw0m6NYB7b1LRaR/X3a13qBkQP76xlyzqSi3NjEhijNWnja5pS6iuXM2uWeBHhD0CAed
Dri6sFPrQQNoNYB9ALBdNiaTACsuAQCgi5Xs7T8NRIjjnoFWMU8jvQJa6Zw06YnPiOMBk+CgnIil
cnzn5KCRZv7oHij5G71y+vj9Ojy6DpZ1iA8IUUEQpuhXfo7SLIzKkNEDaoqxCyjCOF4CGP79IP9R
WT86ZhZCDtg90GxDp+zoJco50KOMuHsIpiCtiw3rfkebAdUb9wUAPaDAaZ3KjwXw7qfl9Md3fvnB
y4BCuTWcCaGOFQf++8Kesyh4B4gIjzMvEnUMEoq1eyB9fd02xcq42Z0Dv96Bw5som28oA/oJYge0
dlakrs/syhOrehFj+7/hj3Yl0EZ9nwsMP3QAVsoYJB5LXXF3PpMAfnlPlJ4XNiWB5NEiFXRMgp+7
PvIYdu8NaoW3FoRCfIXD3Ci5pkWTr0wub5tQ/B6tldPJO9sVZ16ULC2Nf785pFn/q7WBkiEqlccH
hDQUOTpqa7ekR8u37iMnIRZIC7xWh7Kxi2t4HtUXWS7dpZxHLrB2NNCb2IESFW3P3vZhwRM+RH9n
nUODu+QKIMIRigntYLaAup+LvY62AoqamCgk/ahXgMD7/0i7st46lWb7i1pihn4F9uDZ2HHi5AWd
JE7TQDM00Ay//i58pPPtjdFGzj1HyoslavdUXV21ai0kzc49WiOyIhVDXUSjBbKC9ijzIwNi4fJR
WDOC5zjYjOcLH71x50ZyAeUzCIbPaphvovoR91C9+HbZxPyJk4l/H8epicU4vAz4SurARMX/cUx+
ldODF9MAMycMtu+SrQT7qj3k8k00EOBlslR4TcTkFQbhRaQI5P0mK7DAnkcEtIbVQ5X8IunV5fEt
POL7+BDbm+ijh97TB47G0RoJuhYSyIqhmalqQnf8pGbtvxbeRT3eSX2WMTKJvd4xkxrA4HjPyFvv
fi518uH7CyeQVlbWFkh3R1Zm+sbwlk0bh29tiizkW3XUh5A+WZK3dW1qlJ1GIPBpBhKztFWMXdvF
gLqhoR6nxQS1yfku5pmmkwJ86VFGg1hdEbKrzePlVd4ysSwIsLjQKIO6Zt/XO6/rI72rH3jtboTe
a2bwHgIzlD5zPyzZBnnlcM0tuyyCsArN9317EFtloS0TiyOfdNQYaNJnUa6m6uCBuumAUDbeZc1m
2LplanH06xn5NdS4v7Fuj26f3DvD1aSeLq/M4gp7373z6x3NvPPaL1kgagXUoFRaFjXFLjWPk+Nr
Moh/XjaytoNPjcxPs5OETYX6lseokaHThv5G99mIDpl+Y+3XbCDDC1AEHj8G6oDnNsCorKOPJs0j
0ATPCN0tMuKV1cCNAmQNqK3eGXjOvy9x26GLhFcRaV7J0CLMf2rRVPLpiTozsvAlg0y8lOlpBRXa
HTDFBtm4sFYm6ez7i0lKyCR7z8YgHDMNbfWUSWdjBKvTNFMUIRrxQDK1WGouhBKCedBvnPzxO3pB
s429tG4AsAU85pBvp4shuCZ6l4Saygi4w1t7rK69tryt4+L58kqs3IMuKk7/mZln8mTLZgp5fjAn
QPjYBJZSHSbHQDTd+SO7t/TvPPl+2dzqwoBHYVZIwytpmQwscDWWmo5R9bwNXNfzjeZvBnRiYTFv
cWlrddNoZaQX3pGCFVd3HhpWBYP7aHmpz8Xr5RGtrhOexBD4sBC6LqFcDbPRoeNUZTQZKXpApj9j
X6M2FZONAGLeUIsAyUWo8p+dxdXCgb2v7LorI3fukcgN5SAGHtEqOwBNrtyWPAFsJDbes+uDg0yp
jbTnDPQ63x1IitSKOdgdPbIf9aGLr1m3EVZsmVhcNLwu9Qrtk2VEgWt3rtmXtPqrszrj7fAkBZBp
WbS2B0eZrQRzVmo/FeqN1ve82l3eBaurc2Jivn5OjlElJuAlKoR3ZTkFmR3xFmhU53eS/dbT8POm
gGQClQ5EEqEZNU/oiakCJLdWLuMi6hIaGGV+F4sSLSF64+eT9U0XaFC8bHBthRA3WXOwARbi5ePT
nDHc1ghNbwOPS56gW7lE83C2JeS2ZWZ5J8Bl64mLcRHjd1r2vln/so0NPqW1ZTodysI5iKkca2l5
sAE27saoQjuHCFrttxrbOdPT5XlbCTkggv6/eVu4VsImUbIcA6JYG0t+tUegv41yF1cbR2jNqVqg
TIe/RM3xgyChZggowWqsjIzCviEmu0VbwIaJtcVBAgCgC/wP9ubFxLnMGVM267pntERb5cNEvnaf
1I6fQ7RZmvg/G4v5knpPYrQUFZEYwkr6YI+4vB5bY5j/fnJw7NGx0BSH7+PZ5zcTuj+VQpf1hp9e
W3VQuSC9b+KpB5TpuRVl6ujjcAYR6YNxINYD+DZCU/wqP1nW+Xe2wEONCNABncvSDTTgCAAJdiai
mDxx+yreysWsjsOBhwHV0bvfPB+HKfqGcrRXRdp0aPPK7xLke/PD78trshZ+gBMKUHTArJEqXFww
yE6yAawGZUSmIkiqYzf9MGtIdqrQNVloNVuB53stanmNYosBbuqC9PZDjrw03RxkB3kZQSB0unGR
jQ1SIs1QG3RySL3aOjpKvaDYVO4qwx53zHTSHRonNF+iAd/Xa2RwRhPpfYOTMuAGLa9jsEaFl6dl
batCZQGYtfmN94Fy0UWvQT+2FC63+JoZFaggX43uL+72UxsLfwsmc43oGikizYhI/YDOGBBa7C+P
Y3V5T8axOAyoARUMbchlBEqra9fon1xzmpsvr+u0CpF1rSGylG0kS7fmbuFGhG6ovPcwd/JVuPdS
hKr+GwsAiOGNNKMzl84QacPJ1WuKkK8UQa2uEvWzGNVfeCt42v+MLIYxCG9yxzEuI1VUgUU4WFak
36RfLi/Q6mQhugMuFyUjROTnp9xFIzxYKhwsEBqb++kwGW6g40lz2cratYvgy7SQT0dThbvwvGlV
m10/uojxFHiTwLFSHgSV/lh/SfLfl03N07I836emZrd24uTTmera6RDrDcPXXt2bG59fmy+4duSp
UfKchbXOP+8Wdu5mQFkh85LfMs/Y6z27Ion3OeTqu3MH9RioXeY23Q/SgW5cI8ejJpxNC1QEkKB/
JJ738/JMrQwFqTAsB8jTkRB5z8WfzJQsWRET082irP2Vp7ta32fuxmzNu2exGIBuIi5B4xWeR8vn
Ay1TYrs2ySKn+tPH6F+kASXopS+uQIwU6vSh3tLXXLm1ziwuXhNZhjdahrXB8g9+Zt7VLPHF5ASO
Nm7s6bXpg2q8A85sFCs+OIGEK6FxkP1ELRH+kO4liJyEtxF2rQ7HepctRLcl9vX5dgMLbjK5MkGy
h73aojpkzjFt2lAvtxRSVkcDxKMzC3MDeD4fq5PN0Mm6AI0LNoNFvqHx1Ne917beCL5XbYCxHPBN
FO1BRHdug4EJg00J1gYqtBMJzeRB698u7+m1+Zrf4UBwzr0My6SJU9bcg4ZWjmyGHUCJ3df0IdTA
ddGNG6fHWXE0FEIQHtQPUShCsHc+GrDLqEl2Mo+oxZvH2ul+1CIuysA2UwGUliCPcRE/AOyxJ1GK
HgGS2/sScQl4BsDnBgS4eEWpL9vRdmr8ukodPBun4lXEIz/2k5H9yZHM39PJoHeZI81rBYYHUEaB
p8SubNQPiNEeIbYyRABhFL7s++GQESsN8YZTkYSQxJ3qCfqNNTAjlXlLbpxKJ6C8aEz6S6s6awAx
iteFZtcZ4TTV/Z/WghytWY39mwQvxgsTdvqLlSU9lmAYurZLQUIPne0HIHReUlUov2QTO3LiTAeQ
hVt7kByAhoIkEx6lCoLPsZUd84wXb50JHAoBIxi4bYDcAbvjViva6rLjHEJahuINtFz2JgXJH9TG
cRbrA4Qa7gfiV+nh8tZaXW9QPiG1ZNnAAi0i1XLKXRMsRlkkAPW41wq5u/z9j2MAZy3GDkGGWThq
2YfhODUprAYnEBQqb2BP2LUy/9Yn+q0w3A3X9XEowOxAwGZuoNSAg1g4SbtEf4eqMpg6xB3qIBsv
oCV2H7fXjAlCJXRGWeDtsDjoZalP4GJCeUKgaAiy1AbBSz2hqFOqPTj5rlk53AxS+zHG3m2eTQd0
4b5qabbxM9YmFLURdGYAdOjRpQqAlhXQQnaRjEcbTzTw9KgpvMPtsjmCRzG4vHgf49x5xP+zZZw7
AxvwPdPmZhZ1k9yX4Klzpqtsgma4fPKkd5duuevVFURCBkgAA0Dj5cUKknTXQvyOGVbxHj2At8pw
Pr3fMSQkL7Ar0evxQRRPzyRtPSQAIVYKV8HeGrGlcbI6iFnGE6lFjGOZV1IJKXjbm2k07alzLbeg
3mvrD6SSDrcAAAeKiudrwog0SluhFieS7iHP6U5PwSjBwV0gPXcjXlu1NUPR5qsTVZmFrR6U9hmF
SnKUTml/Bcq4YS/dZgiVC3azhNbVBjZl/t55YIVuRrz78QABphatW+djy9QYUwo0RGQZh8wDUxey
V/vLW3ptddB7M2cw8C5AV8G5Caer0dfoljAxMHfPXKPadWBZ23iEzl85H8gcPoFGG31UcK5LwEdu
iKIBxxMqZuOXVAUtWAizdMPdfbSByUKcaSM/C1WLJSdxmetWBv4HlDIBUtTEV7v+6U17HSUh5mw1
pq/amsX4UAaE97MXWfqmBcTdbpMMqWahvjhINwY2HsEocYEC9wCuNffnFCf2hqtb3Q4nVhfuhyLw
0GO0PkZtMhznCCJwzE4PQGddbszlqiWgoaD8MWNXl1knsAdlWZOyLLLL78XQgOjgyXA28NYrNrCl
QRNuYb2wzRebuwc1zSgTyiOO59WkQloYobWVsF/Z3mdG5r+fBLxsBkukKYyIf6CSHKbIR1w+P6uj
QIUWy2JjNMvQXRtLLa+6Oo2qvg7bVvtWjfmdwbqNXMTaONATAySsg1TzB0QjkMBdw4HAjgRYXl4I
f748itXPG/ChAMAjc7lE/niGahFU4/MxiJadowHeqcsG1oIFvD7nQjZA9nMb9flCgAi4mQxt4JEJ
ot9bQKmeAcMXe4n4E4y0CN/dofwpiW3fgb9EgfW2La69MnduK5XqWxCR1eEC4A1QhYVa3vKJUpAR
VEKDxaPBIKEa1F3Sxy+XB7wSKujzA2hubQQKfHmCxl7q9Uiw8XLzK3pIwlyzDklzW6c01MFjXJkb
K7i2D/EAB0QMjOAoVy/mN6mcXBWuwNUUyydhy3ta82Pbs9fLw1q5AefGG8RSKECsFIniYezayuSR
jOWRKe1HUsYAqA4R76zvl02tjojOby44MFTBFiPyGl7YJfd45NahqwGgcN83wWUTq/vgxMT89xPv
UM+xvoZW+0j1ehnO0C3wEudbe3/LyjzQEytykExjtQtHlx0N897uj/+/UcxrdvJ90SpZNh6+P4HW
ydSGRxsg5M+bwKoDtgWwiIHuwHMTjW0qcIHHcD/FTsgw3YhzVq5TqGwiyQKwNtCNy55YZjbwr5aH
9Fd7NJwbw3umIJkbblzz89EOnBxyE1BZnTVXFuNA7jJthzZLIqgv7RWlO9PMP9c9Ob+KYAIZN7we
kQNZXgjAfrdoAOBJlHwB+fAnqUA+fH2x1jkducM4vk5bUNbdNvru8kIvobkfDMxLdbKZZNWMud3M
P1+vwxKSgVmjByQd0fYBWagErEWiG95G1d4xa3ipqq105dpFAUQSZF2B3gOLx1LlGj4/b8euZhHL
jAdbgePxZ4F2EyMHgWzL8yA17UPRQlNQB1ke058z/S/O6+kvWBInobE+rq0Cv6BxrEetjF8Up5+P
5IBQQ9kHewQ9YUuYGnOsuu+lwSKN3g7kTshopBtnasV9wgRanHXk+uCuF74t8ZzazU2HRdzeNwL8
VNdkq6dwfa2MGZ0PQAzoAhZQS7AkZx3oM1gEEtriu+EqMLiNujoSryW3gH2zgwXmN790YxL0FGmp
pAYXtzsycpWZEBe7vHdXRzwrGrrgapiz3edbt69KQ4LPMYla/TEXr3b9xsqNRO2yGWo+HpAIRYob
vFrog1viwSACrBAZFzyCv/2NWuKvhFkguntr626vO+KmK+QLSNwgNtGiu+jy+FbuESSHEbN4FIND
ZHE+vtYDHt3MvCTyFA+GbxNPNq7D1Qk8MTDHNCdnn8gRfZtoV4mq6VbPIEmEauHnmiD/nT9QdQAx
AbDbh3C50/pY15oKgeZU73oQwYn6y1/MkgemE7TdoUawDDS9rCvahigesbSPoXIEJWUw5W6BZVbX
4sTK4nS1qWWi0QxWUmX4FqAlXW1sLPdKBInWb3QqIBmJSvbyPUsrr6SuFBxJbvBD+hzcjc8pOLVv
pinJjmOljw8Q+jBC0x22MocrUR4uebDL4+mHvMCyXA9S05T2FoJ1UnfXztBe5970xejVCxutjQ2x
uudOTC32XDwAhgpecoRgbhv7qkuqe6Oc+sDT0q3tvbpmKLOBWAlSlx+wwZNdmlDyQNTvdofiOWs3
wrC1SUPDJ1TJ0AmFaGXhfmKesYp2E4/QnJiXw71n3up5F9SNsxHEbBkyzo+pqU1gH/ZgSOYvcWfd
kOYJiH20UmyhKNYmDD2sBpLVroN358K9x0PapkVJkijOD9I4jhtJodXPI3mCGAnkKx/0wkaWZ2JC
nyRQA/f9S1z/xQUI0O57+ypQU0vhaJSNKj0dqySC3AjaGCdWvQzM7m8diTaQyz5n9SKE1jn4gXBU
kQdYvFWqEXyr1WAk0diQNogLQPaGLJP3btwOlW+mup/w5DA4kNzgnQrtFEInVaY5b2bfbRHMzDHs
ea4NnY9ACs1FSySozMWJGhKn6jvIjUQdCMJDlDnaIDGnaq97hRe6rhKz7EoObRP6AmGsYcNrrZ1n
WEVIAwjAjGo535xoUwLDceyxyBm8Gz3nEAWKwyQ/XJ7w1SPgYk3nexAJuEUcnwjwnk+qSCKtbH95
aQlWYPqW1Si4tc1G5mV1QB7QpJaONkc0rJwPqMSNbPdemkR6RtWur8fqoYOk+nVf91vSbWsef85j
I7qA28finZsaSafqkWMXJU43PDQ5sDN2/Wg3zhgydKHdSVZboSnrcePJsrp9IUgLWgKUhefa1Llh
SrhTa+mQAC1VPFYJDXM05rT5CC7AKmxRhsxdqKa4DUVHjdGG4FHex6P5efyuB/ou151bNzRk0xaL
mialV01VLvDgh2oBuEnY93rrxb+2cU5sLJuDKhBvxYYHG0N3KHvl207lO+OV2acbLmHNuQE3ghZW
JLRsED6dT6mBriA9KwyUqLOjawWueP78CZiZJIBCwv0MHqDz7yPFPMrRSUWUJ+rQ1K8oi/p6+9XY
Yuha2/5gj3VAGwguPMteeBNmQLNLxaOIzGTyZ8ZDYKoJQD2fHw0eKfCgOh7mH0QLbZMVjGZKRBIC
QAZ4XK7A4mZt6f2tLf6plXnNTuJbsG/IwjR7EfVQDJK2DPPhnzRJ/IL8/ovhIFcCrC6EHt3l20tp
VlEIiO5FqRm6Mmgp9Kj+Gdu/8bXImMzvSGTIPqRNYiAgpFM3edTpXedTCRUCs/3R2dnGq2dtD8DG
O18ZAtFlGTLlg0kH0N1HxdTgNWey2jdpeZhE83J53lYd0amlxW4DXEJJqg95pJvgkR8yqAp5tz2h
fpbbV5w7ocO0/TR5zxNIuqucQ2xD3zhYawd3Tm/iaM08JMsaH2vSRif5lEeu1/4Am/VjmWwhoN/z
y8srGgUPkN4BkgW43OKS1CsbSle8EBGt7S9WPYXZBPbrGsPLygCXDfDqVgN2zuHWBAwoG+i1KNOr
odmiYVhdWLwtUPZF58DHXEsKSgzQWYioNGpo6JE6hFpEEjbAAF9e2FVDCEXe8XSIkBbeKhMZ5+gt
x8kbMrBa2Zzt0aUJYo248+INW6sLCDAqwHtzaLC8RbNJshZqfkBmNwd63+Z/EbWizPjf5xdbVMRu
bHcDbhClO34PsZLu2+W5mm/5D5tj1t9GEgq1+WXlQKadowqDiYhV02+3uqZOQERxbU72rm/a3WVj
qwsDujVQvAAn8gE9oVPWDjoFAtH1HtBv4mvNQw4mxMtG9HUrCNYQ2UAgeNlu33Sc5qC5KqASpeU+
LacHO/YO0NnbW0ztLQ71TH/0oZoHZSpjIndloj/EZXJsOlDfX/4ta7OLMhqk4JBdRDPX/FNP7gAR
xz0rdDTSe+iip6P+vS6hxjXisbAbavdPl+TkL6YYBRn3HeQJQJF5bjHVenDOoJgRjeR2BhVR/moZ
/1we1drNZuMMA/boAJewdCgVJINaNSDmN72Dke30ZG/Qg/lJBdv35M2ckYXcPbLnIPg9H4nLoHqQ
15aIUEA8QNHwALWV+ynfYmdYC4NtpLiQHpoDUtc4N8NjHaE2pSIS+nfqJEHM3jQI/iTua+cIv9PH
je255jBO7S0WyIJmGnTvPDgMiNbYfwzIU11enTUDc0EAWtweiqvLHVAqnL/azuZ7+oqzG/vxLz4/
8zUifAZz5vIxJISnZr6LDHFz7zsgLKnqLYq61RH8z8QyJY5cO7RQPCB8i6QVV+NQ5/dGAvXTywNZ
za4iWkLHGwoAcEaLBxBO+yg1CZiIzYX7fYwHfiSciMC2wKoxZHF2APORDjHNPAbMh1v7ohshjnP5
V6w5K6TNUbqdOdHRtHK+/Ziqu7x1FKIdMgUA9rxm03AsIHZ52czalM78pgbiKoCvlikDF5Kw+iTm
xrQ4DkbkA/qtrMSWhfnvJ65uZE2RoOc+jxB/emC/sPd/MwJQUSCGAd5GW3zfjhsvcUuSR5N3l0OG
cyMzuJbHQEF7bh9Gjf4D/VduliptKkS3yrr10tZ3XDuAFJmPuyEhtzQ1AlvfGNGaGz01uXBwDKE2
LynAvi1CE68cAiGvDFTxTHW8PHWrEeCppcUmm6wWcD7R4nnI3WMhsyPUInedSPcdt697EKT4ucuu
PVALUNJ+KwonLDzypYvTjaf/6h5BCIpAFlci7ubzPeIySIqWPUJ7a2heaN5fA4m+MdY1E+hwQHkI
gR/+W5iwa+KUlQBMFB1ZyRcvFjFECtXw9fKMrl0aaNCfwya00qPh6XwgqgRmBuqLWTQ4Q5iwFytF
9vWutG9bW/kuebpsbf7aMkabWZyBxAGeBQTW59aYNrFmEEDNmU4BdjhFoexEr5Isv2OZeUNBJblx
hazVZWfmy/8sLg4bJQ3q5ynQbWPa3KlKJEGhyetRTehKEN3NULM9UY4/SgVlUNeCrlTbh5cHvbqQ
Jz9hEToZYpwmPglwa0h/MMNEbDwz17+PSFRH3cMGSuh8Um1lggpIr3GPsScj/wWJyo1JXPPs6FP5
z4CxMNBmLUklVo2LEaJjZXEFIuhfprVFtrA83QAWzASWYN+eSzfeB2ibJlWGXC86H5qW2Ds+6PUT
l8MYqpSC2BJk7/co3xRhIwvXTxMHUhJmv6+gWKpV6jcvumxj5RZ+Da0ewCzP6WDgZIGUXQa9Zqrl
Mhc5j3pmFFdVn7V3rs7tIO9A+TFxZ0vsY9Ue8CKwCFz2h1II1ZpOSFamUZKEle5LJzIhM2xefWo/
/juqEyuL5UyNapzKDlZ0/TedWh8PpcsGFvvlg4HFKZcqH1DqhQEZz4jiF109SbW7bGN5sN+NzJi7
WWEA8e6H/HKjJ5IWA+r0/XiT8fLeIubBJdBkrbruYYDUuW7HYczjR0ROflN4L5d/wNog37mxQMmE
H7PEwrWtxyEUhxp+nnQh4+ahcR+q8fWykbUNcWpkPvonoYibkszUoS0fGSN6snnqJyM0WkhE1JfL
hlZHgxI2xbsZJ28ZvHV2TyFxSpNI1u7PhJe/0YoCdjEVXTazuG3+XTSUf8HNhEz1h64wvRj6khdm
EqWc40mSKDxVIYLI9ecq76EYYv6p9U8+i95tWsiQIpuMSP9DuwWWp0REgUIEdX5S+5jyL4JfW5L6
NW383s02NubaTKL0jEQHwjvw9c1/P1mypjQbj/V1EvUQQ5VfUvkVHJKXZ3Hh8P8d0cwYDZYYD/W/
xZ2d6X0NpnbUiiBZ7+nPRfq5h9H8fRfPIkwXwGUzGe/5EAo9mUYK1dHHOmW+PrMqboSoKwOYmx6N
ue8RF9Zyt+VF0RGjseij6Hfa3t3yDWufx5sezZtzfG0sc++6V7mjzmz6mKv7W/VJKMb77ADFCXks
gwIwsyTvHDSz0LXSpY8kAZXzN6TFL6/uypn30OkE8BEuAHQILbxn6pDUHJMeMCrbj9NfwFYa1Jfs
c0HDPIozK/McnmxTRgde9EzBfeXFAYLX/7gy2wCqrywDTKCuD658QOKXHIJKi/HqBHVI5IxozTPj
G1Tgwr+Zq/+ZWMyVYE1bTQNMMOPaRAOeHSTFod2qDK8caVQL3lmgQE2Ig30+V9RUVa2Aynmcy3uj
+RTXV/Xz5YGszBUgyPC+YG7FiVimiHQvbieJCudj2waWPEIt8vL3VzYVna98VCHQSIJRnA8Bvbhe
NrYaTlz5ppHe1+h1pYyg1z4XKmJbYcmB9AKGGy3zwDqf2xlyz2aGZPRx+tVmD/nXTn3adcCAjZQo
3g9YE3PhXpntFdJmnvdYsFt+VW81V3xch7lTbRZDQ2M5ns+LDaXjuVChX8B7BPvveGdv0Vx+2EnI
WKDm+C4QBAGSZUJ3sIkX57w2Hrvyxnoz+hvd211e6A8DgAUdT/+ZdA0U4EvZQUmGWJKxsR4rmYAg
BBq60+eevib2EZZ4bkjDdoKHXUwRcZSXyFS3HkXuK3ElvI2t+vEVgBXGMTPn1ioU6JbXm62Yaoq4
mh6TvAsFxGzS5ACqYZ/w66Ie/cy75+Nzr31n9k7Gx7jecFsfI8vZvgFtMeRSwbW5BCQpewIJkuDT
o24/WdIIk9gOpuFmgio2CMwfpAxBX8s+G5Rj381QUCS8QY3zEYSpE3TRx8bw6BS7Ajr07YaDWdl5
+CpQPdjUK5KjXZ4SS3TV+KjlYdzdWc01ST4bNmAIuBSBI0UqEmXvRVgSFz01Yws4+tz4rZs81Mnb
5b29LHPOWw8WAJLBUEz7A1OZwaDky+p+wOaWPpojIScW4AHTtw9kejR/Od/t1NnZg/DHhh0v216d
P7ytQTgBgT5EFueODfzCpVbyang0O/pVjchujs6zKbc46leOr2kg6PJAwmMhWl3MoRgh9wgM3vjY
1JrCQnF5lWf5lsTtIg3zPo/Y2siKYCvMyKvzwXAqSKNSMj6+q5y38EXam5aOga2BsGV8ujxzq0M6
MTZfTSeRhsOgOl6A2uAxaaD4LEKox255jPn2Okkr/TueOR2MqwcND8vx6BJPDkpsbG767OVQnHfy
Q1d/r/Tel0YSiJH5otlrzUYcvjqNM24RzTbgOVhSCqseGQEUI8fHpGtS31HOlwHaYZlTBih1Hppc
2/JMyAEsR+rOgRuCcihA4TJfavapChLRdjZNj2SCdEUTZ+MfMFu7DPLIugTLZgbWVg9zzIf8fsqK
OiRpnoeljbaHDFrEYErqVDBUwMW2TjztkIEbQZMK0e+p6ArUiBCxzfzL9VGhe93PzaJ7Zp0JCeou
l0cuDG/H+sa6t8Zej0xQK4Ztrry7cvDUMdfZV7Nq+m/CMoffmS3o0WacfM1G6zdx+3wHgaP0yUky
sWsGALJcePlAt3usjVf8rDodMtPAaFYi7Mqu4H42iPg40UrsCWvLq5oPzpFZUvlt50xh64DNkfJx
3NWaXb64TcYDq04tMPCZKjLFYPumIcywVyMEnJOquuumkoLAx6H7Ju/c61hBPF4viyqENCn4rWmq
+brQ+p1bz+J9qiXG3ogJCM51Nj65POVPvSb5A7VG4VsW+1N6GrKFtswf8sFGVwkSUkGsgYmIZWAz
K4E1vRNmZu0qkdFwMO0+rKExv+tk+w96MdLAsoUeSm/UQ/hUwEMSEd+CSE67F0ahPTXCumVI/VTT
rhuL4dqisdhxmjl+Ukh25bB2PJoI2VGO0ffMcWdKB++3bYsp5KnkPuhzWJinXNulmo0p7VOyo12T
vUKpp7wd7EJD0gJiK77lDK5+23L+hIYyM8idIY7Q+fnTLLP+OGaqUpj6hkJeHvmBI7G6BBWR5Dsd
Jdzs0Fev+sS9PmhLi3WBlNP3UaZ2ExS6Jx6IR/oQsHzjJ3h5GyvsPYP+4B7TvhsAHO5IL0kakNF1
X4zRKH7GrtC/UK8pbzWB3Vgb9E1qRfttMqfEx9Q8Y2OMu1i0b4IM5DnO4ulWsDH74YnS8q5Mbreh
7XaDE1o293zsRaM8Ig/1J1GT89Q3KIpzRvtQeCM7ojagAocr54A0TvJUaKlX+bROu6/IGTc/ecVV
oJEEeRdp9P/EDeqqUKAgYYy3PYMKfEICNeTunVn3zy4ZkhvJwUj0UFkdO/CKgPZ2ALED9EbY1SCE
BKdma+30Fl42mTfJaLtlOPTjY2WVCvPMf2XmmP4omNc9zLBTH02J+kuKoqhzFQOIv+/NynkeY8y9
76CGCOBBl9wTvWBf8rr6YbiV+NZUxvcsBsJn7McqUNYESfmeNPsMqzSRwd5jkYYHzC39Zo6tEUCI
TQ+5VbYh5DTLPfTNvLDMtO8QWbftcGwbaJzxrgoQE+MfCY5Tlrf0KxjZuK93ogg1dKDt3EFrfjCc
zCqgrmB3Vt12GOhcOfN69LX8dNOfCl4Y5N++Mt9Ybk++DXqNUO9Fh0Wu5hJbl/tO46YHXaRN4PVU
hZMTl6Hd0nTfjlYeFOBtCfCM0femkvWVWVIrzFjivjRWql0rHrMgZyMLisa0wEDnUb+f4tyv2KAF
U92AfIi78lp2PQnS3EkzeMIGWr685wcQttffGmWRnw7ql/5kpTwUbqUCg+fghUl4f5hyT6CoVVg+
zrAWcDsVgdF0UFmsudU8o2GoCYyYeweRyzKQnTv8UQgObiQeMT+7kudXppHYPm3LjEHuRrTBCPnx
IxyPFpR20qPNVelfU7NoygDVpO5W8Dr5aRPcPT7HcyowUzkdqHTUtZnW9qHqibvrc119M7qsa4PB
q/SQKNUe2Nh7x8pOrLAuU/UM0QvPTzOZfTFEyw+So8ytQLR/o4Dgioa4q+DGyXBEadkLUr3T7rss
tfc5ATheOM4YpXnThV3rQYG1mJyw87LyUZHWuSagQz22HZl2rHKy14b14piOox4MjV0ABKu5NyMv
y2uniTU/RgUBQJV6Kt8aM4ezG/M0JFob2fpQBGlMI0b0OIRo+m+IrXGf9wVwjHn+DTleASYdAqXY
2GlDJSy+14gLr0GL6T7rW+4Tr9T9rK5xMTQTv2tqrwnwLlK+kaPBo2wzcBNacbFr8rJCFbSx02tZ
G/hN+FG3Km27PW+z7m4yGgqmHk/uTIjj7cBlMwZQJSjDxB6tI2Oavo8BttwB04cgiendD9y++W5M
Ur6bBryFXFJZwcBJuqsy7GlVWs6VBDA0GBwLckgEhP0JMEN3terywJEFDRpq/cmpMz1Lj8mnKq3E
oTFh1u2kvfdirfApy4avRZu7Yd23kw+KCO0+TlCXNrtUu8po3B4q0lS7BF7vmra83+VCOXsJVP2+
geO/kjM9CZGZc2VBZOm5E10fkAYILGSu0R5cYe80mWvs3EQ54SQgiUNGdLgEfQUVncFsWAigE2CE
cWvd5qNH0OKOf+zYLYIxAQ6JltCFED2cxkgyee3QQd+ldZE9NSm62Mymrp5kmVfg/Ji6l1qi/KWP
nhXJRsePLmS+U0S1/2TdmPiDN9Y+1aFWm9ptfyg6g6FjFpPlG5QVOztvCj+raHGVGzHgoWZZ31QF
3mTmSPlRYhP/H2nn1eM2tmzhX0SAObySSh3cotxu2+0XwuPAnDN//f3og3umRQki2gcDeDAwhqWd
ateuWmsVRzpsnlX46T8ivY02XWV0Bzm0etuTESGLpvZnrim1TT+uyJYlttkQ59IDR9ZzSBjKu8KI
gz16YvjuxpwOIPA5ZGDyN1HWKM6QlpOtTIl612RC90QQr6v31IDG3g4iL9optf4cR35xP3Rtuc0b
kT2rTzDYvRyxzFbU7wtf6XZlqhm22cnphwmWoaPXhbERci2lARfRFQq/oqMMBSGkn73GmQh4WJ3U
O7JT3q4ED7PrTbW1RTEx7THTa4A3LRiwQrO2xaBb9H3Vf5hT96OC3PTadZ5EKBri8lpZ3FddHlFT
ogndGBbIzVWF+hCNgf+hFoJwr8Rt/jmeBM+RtbbZx0mmOGltVZvSD6ONSOesnSbm1T6j1dIjUQF7
cISjOLSBuEO5yNrShefU+oGl2ejyhE5SVto+9HL6huXQNjfjfNmgCsaajgMxxBCrHweVgr0aC/Qa
AEwnOGoHUbWUu37j6fGw9eo6PGR10LpTlHiHvG7rp3SirZBQNfoT52jcDpHvH/M6Fp+qLA+QrJWF
XSQJPSB16oYjfaAMO03EaEM6o9hFceM1m7Y12ucRzZ5Ey51E0Y4l8eVWaoP+i26G3ejkyIh9U4yx
dqWyjX+qRRN/tSbd32qRNW16MfgRS7Fke0KfOMQgipOVluLUHaEsADr5gK6OtWsqT9xScw/ssquN
jTaZw7Zpw8HxUhicXaH6u0hAYAVtMfVgSW2zTQSJTceTzZa6/HXMLdgvg5UeTWhlGyULKJir04gq
S2HaA/mTra/mwjaQxnCra34gOr1UyNpezcap2yHwX6DmPXi2Gvhf/EmFFtA01SthRKBtVcqMbqBG
3aNGt6vkPrKioiCYpe0XRc52E6lIqmmVVT9ZvvGzr+LeLnI2veoVwW5oB4JSIJwHz+q5dlKuwTDJ
9e0Ydc0dJK/2uc+B0hl+nr0qcmI8UspoPhmNkNzXdT65uuCHuh2jMZw/VP6kiZTnvNKJ6nqSHJBy
0bEecAiBPA1OS1qEK4XuRmirNLCptditkUz6SGSGXJtXJLuAhOpjNnTmSyslXuFEfdHeD4OPUk7j
iX1po/4S/kLmoXVVAUJB4hvxQ1N2EByjzg/t3owHp4H+45REeHsvb4SdVY24By3UHZS5zM0kS/0h
ycvgkFt9vVFj41vDXvjgFUWDfJWXfh7QA3rsgpyGqumcLxq78CWI2nE3KHq+aSdTQbG7FD+ZchG6
si+E6NmFAc+hst0rY2ZuZb/LX7qk5BU+pZljFfEc9LQG3ZI06z5opmyb+8UXoa7qbRbp6WMWtcUD
vSWbD7x4fO58pTxqSTU8G3rp34lVxFaplfiu1KLf/F/RJuiVlkaEnE0tGLu9RRPvO55bpVsWJZF9
JZn0klJ7bxvEfucmYy7YQm9EW0VuEjtVeWKkYNdeFE+Td3qliUeLg/2pEfV8GwReusmiPtiEYor0
3VB2D2I8ZbtR78aPoZo2H1Ww2rhPVbKzvq13Vew5ZmTewWH8HHuqsGkjmkn5ch87UZp1T/LAW6nG
HTqQAuqdLCfqbm4j7yi12O8DrZM2XpP98uKqxVl05X1ehdJTLpuRk4j1ZtBRtKymvqPtl9k8KlLQ
fE+yGqBuWCofkNg1AQpl0iYGPc5VPcT3gZjHjt8EBaBycR9Igo1IbmELkzzd9xT8to0XlfeC1fo7
RfPQ3wY6+pHSAHAq4OqboanShxmIsUuKyHfMqTcfpSKKN0VkWbtOD7nWkZv4pErZzyhszKOo4OZ0
qyBs6UuBoq6S3I1+aH6XKymloO21G7mpmqOeZuqDlFnNvdGKv3Qjx0G3lXQfDQoa7UOk2iTkkt2k
0fIzoNLiWFmj2lqVj1u9bUP0FE19KwyDtPc1sbXDxIx+q3JL7l/xhWOpx9F9mLfpLvZ70aEeGGzr
PppsXLiwrSsuhlCrMxCrDUGoRQtLyGWVm0vadBBG1bSDuDA3KH0KTmwFyR3t6LWHwQwK2+uLwAaw
Xrw2JTIIEJi9u0mGRTeJyXRvyWP8nc5s+s6spOERcfvfYxQnL6oiMJda/Lm3amGXt96Ptq7T50qJ
Chf0It0sB1l2c9nobMJRf9vJerYnEPedWcd1Q36k30CIUmyJ9blrQ4Huknop3Lc+kn42mRPxSSRL
6bRN32wSKXsKpF668+CvbX1rFI5qQ1JCj9T8gQx0/qFTo/6UhsLwojXS89SktPIsxNR69iz1qHSi
8IJUjUTbwCRHxC+yAjeI+1crCIYPOVQPJ1K931YWtw8w/4Z7uSuzO5UrywmDobdzmp4pdCTsZ8nP
tHZyJkfAfCsad7rn95s4imgrkUWFk4Wiafd15TteqBUPSimJ+y4TTacszG6XBl7slIr2WaH4c5jC
JPuNBJpmT2MzP7mCZBtrfsdTrCqPeoMqUCNbk2bnhTR91Gkod6e3UuQQ8Yp7w0h/V0lsHTq5jDeD
rxOXhbXyUKLpvEsF6TEo+tQx/UJ0S6Wbp9AY7xpLsDbI+31P4SvsEx5fu6hKWpIKSuwkEgmoLBOI
uHmBafdgGoaXHLTZzptEXpRDlH6NBaH6AmpVv9c5G3tqeqWdl1Z3FIin7DD2/I1ZlqS3ulQ60GJ9
euJKLe0uTPVTGdJsjper9xCbprxNi0E4qI2RlHYv1wHRhRHsRL/KCQOSxg6L1NpmJD9tvy1/mWFb
2glH/CCQZ9rSBAOVhaEStlNRFCcC5skWQCTZpciO8i2tt+VqkD6Y8Bgeg7QKP78zUzon96w/BH9J
mgH/55nSauh1bbLMyQXvrMuPU76SJ72WPJy7IPBl2Mno1p1/P6v9WgcyM7lN+zREd4G8UmNY+b66
KDL2tMw0pZDvW8fEc4Y1mPNFCp7psag7Ia4Gv+iCoDIYJnfc4E1unydkCu8VcTdGa1i3a2N4a2RR
wKy1VOv1DiNx4MSCvSa2t/b5xRJYgMbqoeHzBinH/FT6r+/fQtZc4AHRLs0g6fMlHo1y1GOyT25a
f3Nr5fu7vw6NAZIXiqHmTGs8/7pX9Y1QdbroIh75TSY9RAbsvdVFOLxzGp8iC7VkrJyboMV0Hxd1
obmemB4pAZFXH5Xft4dxZSNhA0wC9RXeIkuOKRUESwEtqLlIbEu1W2VkKj7dNqHzM88qEvMwFCim
aIqBqjLnv39T9GjVXKXJa665LXckKk3PWtKRo0++GXBbV2rul6CqWRBkpn1AZiT5tnAbI4nGcioy
jQtyOMRpdz957QnG6Ce59n+IY0s68r0NbGem9QyMRBAbm3BnzocnFsJgRmqpubkf2cl94P+8PX3z
MVhOH+VxzjgwIeAKi12QyDHxTOYZrpz9nGjfF442uVR74OCLElmgNYmYJYMC3MLcXR4517kqP4v/
nA9IKywryQJRd7POkLal7MHj1qt7zSM9nAfbOOxI2WafBkXY9lnhObeHe8UrACXi9c6kgv9YFu3J
6jaCznl2gWg4Y38f6e9sh/Kf8b2xsPALHXd60Eey7vqgllK2pPEXGx4dsrk6RRtU0BPnE5gTLJtk
k9gRNHamxtKrVHAQ5/fbdzavm4t90D6Yrj+NV6iZn1saJeL+3mgVtyaFFoy2QB739nJcQyDAIaSE
DRrZgLG42A3QOyuxKSvZnSiZ+e0+zdys6m1IhVNR7rS0/iI06VfRU/e1le0D8nnq8Ov2b7jYEpS6
ceOg74C4KtoyFojFUuMZa40uTBonDtLHSalXyolXTdC+BrY9THiwhOcTWfAWI5egjG5fF7/Fyrs3
UnN/exQXbnAexRsTi3I2SKPITyp5dOPmu5ShWpQdhyyxg3dSav5TAH5jZ3Fr8/4wzdzDDvRxns4h
gfeKk702WYTPc1dJiSrVUtonAPiA0EOIhTkV6MOxh9m9yla4UshGs5hjNCu5cc8u/epYqmWZyr1b
1YafgTWjl3U5VCYvfquu7SwIykMS5cnDOMjhS66H5k7ps39uL9qVsjbSZLOQBHwyGSWU832RCn4W
wVoH6kAOxIDlacoEvmpkK1LtdPE7u5/Ma6cqWJk5i394XefmoI3LRqsrvauhP4zU+dDSqo0cft1+
Udd0yC7uldkW4DFoEiYbc3mwjYrWCFI+9O4wiJ9lzd9Vul7ZGoUqwowxsrU+24R68kOa1tq3XbUM
Nx5MFtHrBSy4V5WigqDZuy0NwvvWoKmn5OjZnYfaUXeq+8zxhHJ7eyEvAgNGC4liBhTRAuuCThB0
mk5ZyexdFWmoTTamTzoq5UGOQKHZwHnBmdE+Wn6n2vufBdWQicJLo77NNjpfULWuW5QuLPQ0uQNS
fR/Ivh0JMu9aacN/5u/s7/bH3gzMmYnfhD/LWCuxBl7ShsJ+hX2WkhVcw9RdxIvMIyh/im0zvJGK
+vmAKFhpWdvlnH0e1aaF8EVD4rh5dxQwm6HOxv0P/hexvHMzHAHgFnI9uJNqbIZJOyIyf3d7R1zx
YpjAfwEan0m1C38cjAI1jqob3LjI29NokknmPeI/37Zybd8hukxtE/V90DgLK6nlVZom5IPLlqQE
etCquZ52X7St02qHoXu9be7KJaO+Nbdw/k07dmPolYMrBUA4hl+m/Gm09N0U/bhtZ57/s6CU9UEi
EeApMbZ0QV5rxcIKfC0bXFJbHzWvwAmPr1GhfjZqiX5noWN1xlMKptq5bfcyOJ0Nq6hkcy1A4F4e
qDzpkoSOwKMb0llS8gQyQeVW02oydT9L6yUnNvWVf9Q1ntC1bQ8TgFALOsAlDlIQLK2pQwlI4vQi
8WrRqt/FmuLLtVCLtgBsRZCWbPklIlYXQ+qX/TS4vnjU8MByHTpCcmw93QmN2pamk54dFPFDIP8W
+rv3c6FwxXhl/lR5LCM/d37m1D6vEiUUZbfMUGgl6euHweH28l05c2cm5ml+8xQ0m3LOW0+ya6Y1
nMO9IJ9uG7hyX58ZWMRxlaokrRYwBimidKTsgvauhxcdRa+tvBIaXB2LIqHLzTXG82zholDQk5WI
yqBr6D907/saLnHl8/IigTTE1mSOWcLn7UKO7ClZS79c2dKQXHk7zP6PZ8QisA87lTIW/HHXqoAO
l2MrvZSghO7jXtJWCBbS/K2FuzDo5EwMj34HGmELW2NeZ5OUixOQfsuWwldVeZyEcBfkn9XgpznN
NbPyYAJsU1dSKFfc75lh+XzDRVqs+IPWTm4V+c/AireB8sXr3UauaS53aJOVZ8Q194Q96AtsDBDh
SyZeISAOVSb15Bay/48ei/8UNMOgkkXpIfDtMMr2kLV/TF75qHTgXW5v/itbZu6QQsYIJhG9ehY7
srUKzUxbMJgybBnkz1bulpXPL+XCuiwOx0Dm82QNSElvG/P3X/x+Qn7emyByeWyeL5Zfh3Vk9u3o
pj49YweRiNs314Rk5o8styKEif83oizOVdOJkWj1JUBVDwMAmT9msfZC1v7nEFDuEMVXwZoiOzOH
/e3RXTtvCMaQx9NZowsFj6qieCB5EVD6+qtOjN3sKabeNnHl9p81af5rYl7BN+5VrXV96Op0ckNj
o36vJHTWD7W2ssevbgOI+DgOBJ+IMs+N1FIqK/WEEWXaaCNNxVfm6fog/v3+4sh6oyAWGrpFbl/s
OmvvS7seRfe1rN311fjXirIYRWOObdZhRSm3omKHX5W1cVy18CeAnVvvXGRWc32EKx78ee8DX0/M
4Fsi109SpW1vL/qKnaUulhkEtTqV4+hqvOMGxPt86ti2FtTu39jhzQbU2rgUVvGyGnxfCxxfyz9k
AKdrF4DKbRNXt5b5r4lF9Gr5lYGsKCZ8kE51nNvaWmu2q5uLsBFCvWwRwS42rwDwIa8jnSQM4WPW
y2B29A1dtnu5+oux4IhJpcp0MMShnW+wGE70OAoqxRPSp0DvVj5/bdXffn7xrkh4tFopsFbw9sZG
/tUByFX/wpvMIlfMEuENRYjzESBDq4RjlItuUG7CwvHvgKDoa+/ya0s+lwZIZNKgGv7ruRGjE6Yo
r6mTmRMYJbEp7MjUXm5vq2uLTuYN5iXpWNINi7kyE88LfckXXdPot1ZUHSIvt0NL2prR7rala6Ph
5ieKJ29l8Tw6Hw3oWRIQwkhJqzK7vUTPqo1PvnFFTvaaFdRWoPMatJe96Lcm0opaF0Kiqb7eCVsA
SLcHcW26WAtJg1FN7XWp9KCngCO8SZvcUQE46pdOYhjbNj/ozUpYeG0Pk5ShkSjPSJNK0/lsyXWm
qXTNGVxK+nYXf89A+GTpypNjxcjSPYI/rpW2mI3k6CWXXzqVpMhauuKqEZ5NMxuL9rXLHUasnnWE
KgMrUjmp8BtbdrlGW7u67AR4JF5JvV7QrmTydRFMvcE1AQnf11Mh7z2//X178eezsAyPWI3/Glns
YK80vLbSeeimManH8jUDdFAor6yMlf+NKeqnCFhSP7t4gPRql1qTAew/Gka6nonVgyVIpy6fPtDi
9KUCA317aFfnz4IxhsIPOmRLV1MklVrFpQozSitsU+JhqKw45asn518LS2XgmCxgDRl/dC1jHwmb
CSkfgIFrAZh0dbeR25tFW4m1l+rcHm2+i0Zl4rJgRFfZ/NDro50k9Re/SpoHry1B0lAwIXOcml+F
ljb0KRAIOx0Gc99aLfSabhMZabsSuF17ayGxNeMRyM2gyHB+nDu658VCS1mgSKt/Uin8oBVt4AhG
EzoN5TDbovHFvszS97/DkcX71+xix45+0YOyCUa30noHWOJ2lbX3R2t3eSi0mWbJvqGk9+fV9yau
NqywtQJ4NozM68l4AlTLRjPdEWzrD+Io1Q80i7CeQL5DtQjBxwyZkG6jNIYcT0fHvS/npSO0avR6
e0df2wgzS5aq+vyOXxZitAmBS5oRcIL6h+BrW27EYPsXFlB2QKQETW0yfedrGgZQ2kJUZVwJEGps
VgB9X/J6Dc1y7dzQOFQj7wWZD67zuZXSBEneWfjoZJA22dTck+ytG/gW72xKMafHyXX8a2ixV3wz
y5ouwpA3AtwQ8w3YqOOQDgjKWOqX21N37TjMQsfkKEkPIet/Pqg+9Cf8NSXFTBA+yD3djyxhjzbc
qZSoGyV99EUUw2+3bV6byHmdoLHCTLhIm/tlF3hmBSUy8Y65ij6paKNKTh/122aukY8JW/5rZ3mp
itYYydVI1BbTtDSHiFSDSLPopSzGn43kQcnJsHDgo/suEe+KZk1z+NrUvjW/iOLTsfQ8QHSTC2q1
Hp1q+pLX95K2SWVbNFbih2u3Bvchk8ndDrd1sTfDeChDvZV5KFZojxRqY/NyDFcm9OqAqMShWg/Q
B7zS+V4xo9DILZ914+3V7RVBmB6V0vccT2lIH8WJsY3UPn6u02BNNeSqZQIXQj2LP5ZBvpLAslM1
prKqD5XcOBV1g0n+FEoqnXZdyVgJXa+EF0T6BvVNymHzs+J8oNUsFNV6YL404cTjPh13RfXAvOrv
Ft8w50bERGLwkWdhncXpUxt9qNFLEF1YD85U/YQG0QSfbx+DK1sDmjXbAikBMAPLDly1KI3xCBLZ
zadP3rTT+ru/+D789znU5yW5VHEucj+VuqGU3JpWIKNdmvb/9v3Zm7y51sRq8rNWSSRXtiInlgab
ngl/YQHFRtwgYT431MIC+Y80GRXRFYPYpnn8e9vLzA7dRB8OZQxa8c1Fk3MDhVn3aaoYkmt+GCPF
FmA+3R7B/IHF1c9WnT/N3T+3sj030IhdUntqJ7tqEhub1krvvEiDrds+KIN2qLQmdqremuBCxl9v
W77iy9E9AlU2V9goWS+GRhdiMRNmeOQEFaF39M+Cte2yj39jBFwZXZWpOC2LoErsSZExBKKbiC19
VsbxrvVEzwms6UVX0pUA8eqIEH2mPwfH8uKVpPaWLIggy9y21j8i5f48MwltIY2Oo7mmtHDFr1EE
/9fW/Pdv9rZQw2yVh5g3f/ctSb5J1YnGOeBEUKxI0Tq7PYtX4jBaDZKwRpWIe3eplKMYmWlUBkjT
rgRyI8s2GuV2F7yz+dSfzU5pDjQrgnFzC/nzMclwQwxvoriQKY1jWRDL35/aJalAA1/gILM/W2z2
ylfhwiME7s5cAe0hGta601zzmG8NLDyOok/AChplctVyp/f3za/3rwMPOzwNU2SgF3Y+QUPVG83o
UdKKXkfx3lRcb633y9UBoAoosYcpQS+T35bRB/Q1o55kpj+LzNaStX5ZlxckYi50tJ4Fi/n30udL
spdESAoZRy2EKuDf+9bXECq3Egyb4d3adoCMMIZyr4rezoV3zjO4klI46sdcug8fQu/du+n884sj
GPaobEwZn88eTajcazHTlXL5rFRPlg0EGsW25eViFaMO67vRjtB7ggr9iOnY+j7M6jtJuytkcaM3
P6WZOy08SBBLpeHTe3fbuf3F+KxxzKHP9dpRsF5KuM1VeN+m0rtdC0ZA3Mx1PfBLS0BzZ/VZOcUM
Ugo/li30zNSOjdPtgfyBep1fcjOqEm4WeCwijSUULJ8AW0SEwEdy8+Wu6lK9B9enaM9BG0ZfmGXo
r3n60Rrr5nNbyAqBaBEGtpBInjMlBUT8xqofBtmongDWUn2cvCj80gqtuW/UoX1Qw8B3m6xN76bI
T/eaX8X7QgHiJo4gDiCKy82BUKQeN1o2DvcDsePB58Vv1+Ah7mgUm3zvytA/UXkaqOWb0hf01IUv
/qihmDgGhdsFSGa21ZTYnp5AVvCn2M7o+U3PpNHY9HErZXsung5621Q8RXAdgTKryssQWc9N3vwO
e0G2hUBMYMxNYTPtyIMFd9U4+q85itAP1Wi2d3RDDcE6daX+ewBL9iuRR2FzeyUuL5I5xyDi5Mnw
of+7uPONDLaVmGqsdnlMYI1C5n63ICSH/o2J5dNNqb0qCwpMWLs2hi61uz2Ca/6LfMTc7Ix22xcB
RZ4zk0Pr60dR7HehcJjKX0Xa2Kp378NCvG3r0hnPQ/nX1uIADmWjJn6FrbEz9z6yTbq88i67YgGE
BNJr5NkIApflIin3M6Xk5j9K3a7YamtCWpcBEVExXn42QfiwVIU0/IJ0oS/RNmV4bnkCldqM8jmo
a1mca8NAf5UIFgnKWVnx/F6so9AvBakzj6H4rXvIzK+31+HaMBgH7GMi5ctWn6T3hSLwLf0oofd6
GswJ+Q4k2z9NidI/aZ2YrGhNyTK/99xf0e+IyxEoJ+h68Bbn4/Ha1u+mpMpASZXlqS/GO8mEIb2t
wnhCvcgUUW/KXk2xiLf9FNdPRoOGUpRlge01yJSJIemC2qyt5xwXZW5NPSl3Y6VmTL5pOEohx9/p
uCCfZukDJxfy9tPtCbs85rNHRyYLFMJcZVn8fj+Rmk5Ip/SIaIA4a8vXil29u7hCEz6cOvkEokUg
B+dzFBBrqxA6o6Mhls4EUK7WB9QkNrdHcrmzZivkYoiHroQrWRXkctQa0VHoHiQrcPrp/S4RC4Sk
FO6gIFwwegLfHwdVzOKjkoq2ZkD8F1u7H36/fxyKhtQi2Nb5TbmMHPNRo3iXJ8cxdPLTuKa7PC/o
YsNyQP79/DyNb14jkdT0Qa/xeU97ncKt0DwipnEqm33U7KXy3W5RpX0sER1ei8TVcuWpphijOLC7
5Cz5YEDuRojtvbOFhq1BvpmyLUL1S2IaUptGZDZ5fSxkOn7t8/xw+/uzPzqfLr7PE8QCighEd3k+
QlUMQkuJ6qMk19GHTjSDT6LQBfexplePqtf1d4ogGvYQ9Gv8scv9PFuey/U6DQQuNAcDtZDrpCnr
Y/OzS+zo5fa41r6+8MPiGKPOEVX1sYxCR2/uur/Ih1AKgWdC+EATTv4832hWnKBhgcs7DugVjHak
rMWj14aAy2JVyBYyU4uDoviSmkkqSz9WT4L3KCqrKzC/YheLT+8njfwAHX3ZxoshSK2M5oLpy8cG
W1s/6zXHq1BjcsQkNayDP7XhJ955uQN/V3UKgVeGYzVdyavbo/MpvkETvueeRc9E0ascTvYLO0ai
iazfidBG9HYnUEc9xZ1sboI8MHellQiIQYzJhopD5AyK/Oz3jfZkeppwiIIM5B5a7dPLYOmjbku5
7B9qeCEFSnIGUop5ND30ctm/pA13eK+HPdCSWjAEp67EcZNVhfHul9XsdHW8OregcSGQKnMW6BkS
yMdA3pQK2vHv9iDn35/v3zfuKqyKvq71eQnG51T9omrfb5+DyyDx/PuLTdR0UpSlqiAd+yQU3b5q
6g8SiAlEF8VOgaweyOETwuLlu90WG4qGbdwidOG54NOKZSC3YzOWbjvdGdEns1y5ci/Pxvn3F9NW
mlXrFS3f76DrSriPYcUvXoGXYoFjTQwzZ5uW2YE68Id+QIEbePPHBHSGNiCch4xDguKb8KEMEjpA
vo5Zurm9Xn/Axm/OJAkC2u5hmI7QFkL4yzNZxH7qS4iEnDwpQH8gpRF1MSIKmIf6KNiDN/ZPUpyb
27IVX6MuTh3V009iEPF7lA4gNpoHdyVdKjZpZj7zBo03SuujepZOzUPnty9Ggm7Z7d+8rFFd/OY5
an2ziSVkJDQp1bJToRYoaAlfrCZ48ErpC62Kd5XSORkdXC11OJip9ggiyGkn+e72b1hsiIufsIjB
RsuLaVTBtInTqyDcKwjz/W8GFheK1gWDGMxjbD+jpFXGK59fxKn/+f0EkTxI5w2wrMtyCaRNgUrL
KS8zVJs+FOnHFjt/MYY3RuZJfLNOVUQXxVDECDqCow6LdWXzrg1icZ+EKN3VyTyIWdVv2oyoFa41
al74s4t5Wmw1lDhNM+rF7JT236L2TpXKbVs+qkG+k4U1XOEy7XVhbLGpTGAUslUpjGf8VgsPnlYg
zvA5I1ebNi+5dUQCdlervzvR2IX518jf3V6ueSwXruDNci223CDnaiJ6mO8121BgYN4n8WbqV1zp
VStzUhKyAFrGywizT3KvTHozO02JQ5c2qdjHLdH/9vZYrm4NAK3coOSMLyhguif4JCs4PnW6laWd
Ve7yNV3kqy7gjYnFdE1TjkadqWcn5Dnj7tUyVt7C1ybKnEHf3GhztL94SiI5VJeBVOe0Ozyqwx7k
z7CvopWL89r+RopFobrBY56OTOdHFDEjnwoSgyjMYzc9eDKMmvxz4n8akOm5vSTzfCy3FzUUykPm
nHRZPl7UVlYyNbbyk4HUop/7XG+f/P6+Hn/kzSHVVvASf375hTkdvgTVDgTolvr65UTGwFfZzYnX
dLbeFyirRplWHfhthZ0MaA4GWhs7E8kD5MvMegOQsd+nPUo4niAkBwuZFzQPuVLMPg3udaVNdrFm
Jg54t8QRggKxuVYsi091ofXPEk1WtygKG0+1VmYfxbr8pEVlvFXr5h9tTNpPNNgyPmW6Hm0y2Rzu
Bik0UFits9IucxPtNCR7f1Rh1NC5rfT2o+5Bo2rIIlTFlH2CLF2v1SMu9685Ix/YYshzUoRehGoK
0p/+WFHjzobPXvoKNnTF/V+ewXMDC/cPeMQsphAD5rhHbWaDQqPYrDUvu26EiwxcLikEfRGZoYSW
Tnpjie6oZptyapxJ+KjWKxfN5VEEzwAOa26RBv92WQWkxZPeyEJbnlgVR9E/jNlLbb14ar5yRC6X
RJbISKI/BiwAEOA82DcXpig3QSewCU656aS6M3Yr37+crPPvz+N88/2pMJpgyPj+nMg3d9awtbIV
GMjVIfCAwXHRdZ7Kw7mJQaMLoWB54SlojE0NJyzIV/zitUHQ+mMum3C2L6BxqV6IgVpm4ak0H8Jo
n2WbOF15ha2ZWLj2zhdipKXS8NS1jpyjYchjdeVwXJunt6NYePfRyMRGCRiFXu+aFEGvzW1vu/J9
c1FRzukvqOQ6Tf3U5LefpmjsrkTAK3O0vMcHY9QrFGtDUmpf9OJ3V1WOuJakX7OxONxmWWiykWCj
LR1xRHPtXl2LIaUrZ5u7lSP3H7GV5Zkb0YYthFIITkaO+rtUOEN8oOFORPtH7yVVZKdR7tBzb4Nf
rf5TsH5l4SFod3FV724v2PWx/vs7FmfTUrraQ8IzOE3yppV3ZrDRu78wAaGVdx76AZeQT4FkyVg0
UXhCsVzR9533XK2xcK6N4q2JxfE3qq4z4jgIeVc4ItKEzWG1T+e1BXtrYv4Jb5yYF6h1JSDZeAqN
r1K6FbKDUTq6tr+9HNfOz1sri+XgNpB8IfWZKw8C+qFc6+ZxdaJAelDloAfKxe0batMY0Q02OOXi
HbKvBfqO0vYvhvDGxGItFBK5XZ3I7OwGfUXHzA5/8X3aU6nEjWCI1UUAUQtSXDahHpx83RZEFLZX
bqurC/3m+4vfbylFm5MOC06t9URxPMqeTOSpwr85FG+sLLYTDUG0sPK04KQlOzl6iPH45loVnh15
HooS7b4xsdhL/YjIVpUaLMRXereZpgN8NutXjMwXxi0ji8djbybAqzNmqw+yXdmI6FIh7qp9b9Vt
a5xQs0vyj//b+i9uSW0IpAC8S3Aaxh0a4tGaa756BN9M2+KK7BSIifowf19xQPzo7+zcx3P7bFmW
9XIhzCwzNPg+spn1r2RN8Wfl52uLp5XSREZVRSzIJNvlV/2f/2nytcXVKMeNYuJrg1PT3GvlblWO
4+rhQzMLyhvlGmB951626WvTGOnQeKLuqpVo0z2FyCorX/5iFG+sLLbQ0AdGL1d4wdh0tBSl7c3t
71/1sm++v9hCNVpuuW+Iwame7jo3Su+GfsXJrszTMs5qc9lT654R9MDSKCnTU6f/VXhf3z0OygLw
QUjVSnPO4Xw1yiYGWj74/qnJ7XJwimI/NCt6Cle2K82vFfKB5AJ4Fi6WAihOqBZBK8Ce92zL+FmK
w4qnvTJVskmvD/7BzkWLWlH1xJj3iecOvbIZ4wcrejb6Q4o47e3Jmn/pwhOe2ZlH+iZAkBTB7ChC
eG4ifKPMSRONk2zlG51+LkP5Tc5XJm4+CbfMLS4Q2fQHWjdgTlS+ppHrBfsxfY3VR/qbrlyIl7t5
xnBSQoOHhcbxEmLvIZo2jbEnupp+oKmCkT0hYn977i53wf9xdqU9buPK9hcJELXrq+Stu91tdZJO
J/kiZBstlETtEvnr32HufXdsWrDgYDAzwASjMrdiserUOdIE0mbICSwknZwErwYQNJGoMkI3sbZ9
uhYhrlhQ4fvCK/Ku/GMh+yolONbSckuTBKQKQCsQuUKGUVkO0kP9papmEvHEAQ7K/lCX/KCxcX97
oq5XHY3mlsTsIsMIPLJyIuscnRVA75GIgbkHYk17ra1/kbjZToBFNt2wcnYWRwX2Bx/dWiBvU8s0
op55yTuMqtTGRzuLA6/SoY/x8/agrk8OMjY64ERoroAEoPoWArc+AMQpYoU2nZ/yZvrQuW2BDJn4
OcX2UyXERy+9P80JmyjKy7XCw0TtwknT0W/zqUAjQQkqdUHL7xzeB3pTh9ak2YprWNp8wEL+L1uk
hKzUNFs7ZymJ/O6hFydESLcncOX7rrIr8srRBhHjhHYOGgmhPHMnMA6uE7MFSD/w7+BvvWp+sZ0R
uF5k1iJqfcyynwUqH7dHsLTRQNFq4PCjzeyKywTcLQ2gXjaoATKoV3hx6uwhVAsuvdF0Vvb04mTJ
5DPIRoArUUOMZppqMmpYDMvpNqjwh7b5N8txZkG50yAubiSi8bCf9fpjmrOPqN2upVHVFtL/LAk0
rMCYgrr9VYujqU8T1XoXM+ZASNzKccWk+hFE7m9aagYuEVaYtN1vJtCDk6YZNAfZIa5J0OVa4DT1
9vb6XV+yaOoiQIgY6DZDq6CyA41sGPVhRleLbYbNZw0dRiRqxF+snC3pQdGJZYEfSzlGOufuOMQ2
iXIzLQ/eDOm9pnbXei+W9ocNzL8kQ0CKRm2KoD6Uu3W0YkUZhMyST7jT/2J7nBtQ5sqr43GEPySR
mx+z+elvzur5543LOKS17IS2XJBIxAA+bNjdsTNW+mx6lEVoxGiPIN4ikeYexvqB6SvfX9xJgDFC
QxEs4qYabQz1XNFysAi0+8K+2Xf+ySdHKO/c3q+Li3xmRZmkuCnRY1uZ8MhNviFDtvnn9vcXwALg
oEAXJCJLUKxel9E0O0dQAzBKVr7b5GPlUOiqRKnxYmTs2EJX1+7jzVjM0EM6jdNKInlpdKAWBB8q
EIIAvSnBCOsFBKrRBB15HihXk2pzuD26pSjEhdNBH6eLLgI1CQsNTlYXBN2ldGZxFti614a2RofP
MyKg3Wjo1YMNAauViHdpZ8Bdo6HbB7L5CuRa5WToBuC2oqkCzG1ghXi2O5TXWG8Pj6gmDitFyiV7
sukTBUrwu17RSWScpmabdLhVibMve+/QQR7N2eXxymwurda5HWUvcg6APuONHFf8RdD2AHmZz/cv
mOzNwWJBZ+oqwmogXCl8AhqZmLO9nebPIGSB0Oo4PxeG/QTBs/uTaJiyM4Nybs8eQ0VK8tTTYbDq
vtjjI3OaTc0/jdb0F74U/fAAT4OMB32bqjcytLiZXF0HQ10dDn6oC7a5PXVLqwO0MMI3QAeATpV/
fjYSU/AaFUWORFYGjZsa4kX3l8cQ2EDhGI9fCJiBkfzSAsRQs8QWcl9PNRq0o9ohUJX8cXsYCwHW
uRH1VuNF37p5CiNsQl8ugnBI57pAQBjG7m8MyZZCiea96v/OIXFLS1nf9ftDp/2K+6d2+nTbxMKS
4GZGMQGANfBh6Up8RWmZZa5Gzai0viT+b2DVbn9/4eDjFQcWTrzm0MOkXkGM9KLVNHTo5+y57b6M
zZ6mNoSuP9w2s7AkCJfAXSnpnHHdKXt3bBrCODrzowziO9Ci+gJhjr+wgFZjAw2GhgycLncWJI1s
jmQUqAbmepuV03M/x9umXWssXhqIRNODKBUgUlwKl2Zq0loe93DXCe1ZFxAIFXnY1iv114VFR+cy
kGOogQCGrj6w2VwJsxe402L2ovOX4vf9U2WCYwtFEYhsob38cgyO5kPw1kN7fwERPuiwRGXtv4lY
X/H1i1OF6wvECGB/gbFLMxwix948TNhao7Hn2rijdf8lS+lKOXwp/ACzg+0RA+3+kNxRYkxgX2nr
VAn8r+/HUqKTh2aRPQAWsqOQQQ36PD1UCZSQanGsWvYTVBRdMIDS9PasLgQK+BnYgZhRvBxV3P3s
pFBU93PQh4zzbiqgqWyXn4fceTfjFPUB/uW2OZUWVj6KACbC2cVrFQwzagfniMaOuBh7sEGgbXAn
apL/Glp/hLi6r2/SZh633AcAbHa04ks7uM6GxdbUBgzSyn/hQ5CmkZxt6Je56oBMWq9FhwF+SZLO
Afr+Ah77YVKigXCt6VbF8P5n0KZpggwKhq7Y77ldpk0H4efIcNjwnCb0nWpzAv1GOqT7wmHspdBM
51FvrS7sY8fbDJr7F09eHHw8qYEbQ6+A6sucuICu74BG6blLt6ZXv/amezeCD2t7ZkK5iKsJ/Vad
iVZvpAQCZ362fG3TJlA0TNYQkUuuRj4/QCKGNiTglC8PaSp8aDeTQkQQHk3moLiTVvfPgiE4wmrh
YIAGSjmcdBLIhAkQbE7hmLy4+kqcLK+/y8wwpIolaRyo49DLqD6T/Rxv5NEAiRMpasDOvmWFvm3I
xzJJ0IP7AYIItw/d0m0JbybnCY2HgO1dzha061K/ilsePRnu+w7cQO/3fx/twjYcCIq+6HK7/P7Q
WCgw0p5HaOntN076IoyXbK3LdGHJsbsM3DDwIDIreGkEj7jZbSDrF4GRJ/6Ut2+3x7D8ecmKgase
cZg6R1YyOBqariGh8q2yHzLUBG4bWFhz/P5/Dcg/P4tSK7PT2qKCAbiCfWu0GMW48b1Phj1uZzAu
jkayuW1xcUhol0eXnifrdcalxZR6E9ezwkbSdpsl+3Llul+4KJFBs6FOJU893pmXn++nsa26tnch
ggXB8nB8rfK/GMC5BWXK6FiPTmd3blSJXxTVoMx0VxZlbQzKZT9kCRgpu9aNhnhLyFZvN93K2Vi2
AHgrOOPxlysX6WzZzdi0GdL2bpR2j0jNMno01pgoF443FuJfE/InnJnQqkbnHTJvwGv6QalJb2jR
b9Xb/bvp3Ir8FWdW7MIzRCswkEw/uMXeWINbyO2i+EQoM0KCgIBJHfAX5fu+wyrAWgs3stPvDnsE
F3edfbe+tuJ+ABzKJShXIFEh6xlqhwOpwOjjVcyNRPG103779f1JiYvvKyteNwNx4G/dKPbGcNK3
HdCasfWr5iu37fKE/TsOZdn7DhpI44hxTGQ/Woc4hS7zLv7hD9vbC7+4vXB3EBNdn9YVLh9iKhpH
wseJNPtHgQY370St8M42SXnhYtL+NaL4qiYejMryYifSe+89LY0DOEm/3x6HnI/rDfavCeUxl3ND
z8xJc0B95X5tRrpLqpGjkWmtY2vJ7eI2BNm0lPSAetnlQZlZAvkm0BNEGgt4s0nWOE0XxgFCUeS8
wJyMiFJ9oDQCkrszH8HU5u/t8mH45a5xFCyMAPU2yfWOyht6mJWr1rC6sZ/ANxgNUCz/mWUrG2pp
ACBlJh7+NgBZUC4Op9F9SNDauAlrIO/zJkxbSCN8ur3a12PwYQE3H3yJ5MpUxuCAeEqH1rARdXPI
zcAfH25//3oQkuJRaj9Kcskr4IWA5Dz0x5Ce7tA+CuzClhl0n6TO3YccZqA3Ivl5EemqRVAPjQCs
JZoR8RkAD23nuK8lOfZ0b+hvtwd0fcwvLckJPfPvae/olLWwpM0f/eaxBBKcAK0JIeHbdq7joEs7
cmLP7NROrpWs8CHXAsYZyzwNTRHUfTSb1aZtj/39MBw0sKAgjzDbxG5WT4vnt1YCGjcjct0EuwCa
3MkzNC4DQ3y4Pa6lDXdmSE2xMF4Xni4NxZBhnodvLZB2ty1cO3zgb0DbhKYlCflRt/SEBmCw8DY2
KGmbjbAo1ILy6Ufd01020h+GmL7ctrcwIgCLkLqVr5RrtTgNbJTjQOY5cif3V+HA1bj53WUQ6WMg
jYESKRL4KvsYMZkF1jZrjnL7Q7qz0pU1WTikBIGRIx8+CFJNZa/1UNI10gSfd9/pcGzT54KurMni
HJ1ZUKIW2x3KuYxB0B1TGgz9R74W3C0ZgNiz9PP4F/zZ5XHRU8/NTKMC32/Gw7p3gjG5U+gKdy+S
AmcmlCC4TDxnRrcnRF4QOfZiMyE/WEwr2ZaFxA+sQHnbQX4QRG3qUieMm8Y4YDeN3QMU6CszqJq9
k+wTLcRxtPkWqgzOWpFjYfZQX4OWKXBleDQaylWTjG1J275HqtuYQq8b0Jt8/z0AC0iko+wN9JoK
wIst3pHBhGJClfzw0gpAss1I97cP4kL+CMpgSN5CuU7mPz3jchMUhRkXw4haTV0/c5vvKHrA9MoJ
9OIhGZ4T9liM5UPN7g5kYRX1DqTvJXWNms9FotdLZwNJ9o5CaVaMP6fG2uqV9Q1MN3enwWEKTWeI
yFEhQjb8coBGZpdEHxiSrv6hGn9P5EW7k7lV7vILE8pJzWmN5p2hQb611zZ04s9dR1f2wtJuA80A
fj9ubDy4lZij0UrSUC1DbjMfE/CO9S+GvkYQu3B9IrAE9Q7qNohv1FJUWk2mkILXkTb5u9IvTmXj
hU4Jxssm3sQEMttZ16y40cVxoXiAtAj6Ya6OLtVyPPMrrI7ZJ4GNDOWv2/t7wU1jMyFxJJkt8JRQ
fBxzvDFz6phHLHvWGwqd6zwYs/uvGhCL4OMIa4GRVB0pNCc82iVI6RXgK8pbEZZrD6WFabqwoPhR
3gktHwksYEW8r8Nam6z83y/fL5JczUdjCFI60FVTNnCN/h2jtbU+Su3mkZWZFeSEgZmevzS58eIl
jRNQYkHkZC3RszQutDciF4pWKDCdKk60mdOWpUM1IISawi6Nw+l+bBKGhgcF0LmIA+AELo+/GTvc
Gng6RFo/BXZ35Np+ngLT397eZ0t3EOxACwhK50jFqzlwpmsARWiwY4JjcGA7vXOede3Q9o+OJw6k
Tze0qvaJJ9ABudJ2vBBemzLlgIsW83iVUUa9SmiJSQcIn7xpgobF8MgHINuK+8FRmMszQ8pdwc1e
JsyLIRKOCYpnFuQFGGpvT+TSjjBBZoaOVB0vE7UDHeWhzM3rYorK4l2jgLKtnNWlyULICVIphDxA
0SqOtDCGOakpSnxN6e16+FIyOA9m4kFeY8W1yZ2lHip5dUPkAaW4K9opsBHbYJOuxmjqPohk2tL6
e6KheBEnu6z+envWltwcHiEA0OL1K3EEl7vcskrHqnrsPiN1D84MOqMyZ780XV8JFxauCJQu/rWj
7ADRjWSC8MQQZf84Sffc/jS/9RN7bn7+xS5Aos7FtU2Au3AUt92zvCzMeu4jOm5A97gmE7U0XZLw
CJUSqLCaagPFRLNyrLpuiAZeRDMa7uKm/eB6a9j5pb0MVAe2mQ7fg7zN5ao4ACoYU+ngvNB08zsh
a33oS24bSU2Qc2Ezo8CqrjrLCjJl8RDpVcTyf6zxHQE8GY41Gr7yb261u73Jlo4OtjLq5EhvSp3e
y+F4mtlWRQE/E3dQNEy/tvXPUqBwvJYuWOAk+UPD+T9Dcl7P3vH+hNq20UlD5YvZ5Rurmo9CxAfT
qd8acwj0pD9ZlO1KkOGEVvErT5wNFnllDy6U0fEzHOTV8VCVffjK1dHptSd6HZdTZTTPdt8/T1mF
Kq4etrYDVoF+05clVDfosRsrPwBs9JB55qe/mHP4KhRDEMJcPczrifgtG3DgjMEKyuLgja+u+4XF
a1qPfzyE6q08X+ISAN1CPlbZS6NT2LMWw4PYEySyk+qJ8flTPY1osWynQOfOpsytTVa9e33yYx6g
QWeXkFoXVdjq3k9Dh2wcm18GDyVNIul4i5Nbkm2nr9EVLB1d4H7Qj2BB/xwviMu9MVQJSu4ZJqRw
Dqw5UrSZe/R+YJnkNpWJA7BqIgWnrDyyuL4N0CaPLP25Invy/faiLvgFpI1QtgGoDNzcarzIINs+
gBpwhup0F9TvNr8fZIwHI9wbLlFANB1XTuLZARKgPIvtCr+f0SxskA9bZQZccD0WhIoR8PxJsahd
G6VOk1pvpjnSCjN0vRLp6Nee/zTtT6n+I+ZPXvPxL+bszKB0TmdDSmrmUy/GG7/RjlpnBF755W8M
IKkLD4d1V70bapzgb0z0ObKtbetv5r/YuHiFAtWMSBcIJlcZQGO1Ngfl3xglrh+8eMZbSlaqpgsB
Byxg57oGQPJ47ChTZPQecxt9hLZM/kUT/q4XfRb4AEZS1qXBaK/pby9cCOcG/+QWztbEsjLaZy0Z
IxfKQMW8A6t2WGcf9f7+J/yFHcU3zYy6XQty9oh6/rPOvcc2HT6lfru7vQPWhqMENy2ZjKqaBFZo
QsLNeHHaT9X4dV6jiVo6/TbUanCvSD1PNXNoOGBYGjpEoBCXF/Yx7laujAUPiR4aEI6izoJajgpm
Y2LK6yYd5sjiY9AZgLAA+tF9vT1XS4OQ+j7gVkIcpatc047F/3scK5FBW/UDYyvViSUDSOkhH434
Bs1Bigv207rVi6mdoiFFeNml+/t///nnlQCz9cwhZ6KbombeCDekaxHm0lk8/75yFvUMODsx4fue
BcHhIK72hDzW9XZaKzmvGPIVuNLUMofk6AaOzG7TFhDpe/V5WNjIgK68MpcNoffGx+P2ukRQeb2t
eSmbIgcU076VhQlkAqn7QQdN/jysbK+lPQxRF7ycwKR1Tdk7MQ3/PZux+uJrTT96+rG2VpyKXAEl
4MH74n8m1IlD10I3+944RaLL9uBSm3t0HoYteyrqo+NkwbS2JZbcy7lBxYu1lUU6KmDQGb+XxdOU
HVnztVi7BJZnTorvoIZ4TTmscdcCVlafIs3HpYz2JSsFWTdaTv7i/OCy+X8zyvlBjTsugAXGtmMb
0Vl7X1vLRi6uD/o8kI9C8zm6xC9vM0hCkLlN4ACaVp+e6Dg2z34/FWFstNWTO7sEWTZ9PLgd9w8p
5fbh9gCX5hHBP1KTQGdfc5TanCK/P6OrksUfif5ozptxrXFzzYTcMGfXZ8fQ4guArh4R9pXTZEP8
jz5aJW6PY8mP/kEzAtBoXOPMnbmpnLIzUERwv3abQV8JZZfqB0D2opdWztI1taIXTzyuxYDmbSD0
7CaApkc1HHnxk9t5wJzvFnh43ex+cJWPTlQUe9DNAlZnNW/IzBRqLYbQox4UdiFuo+JldqzxJGpt
jTFelQeQ2X3Ygh0bPAXgnJHLeL5MGiDH+owyjDfyXddB9eAV6f4dUsuh3W56IsICjtecuqBFclmD
hoj+6ECqYtpWZRxY5Ec9Hfvqpz6ge4g+NM2aBAdZOilogpHlAUTjV6lHr/Z51ZpoVRLWPu7dkMXk
ZA5OiGczWGmPVrZHrysiU1AMfretB9q84vCG1oywwHwdxwcEJJu6WEtZG/KAqg4WbO7ITphAM+Ai
V+bNrWIKyUhdvuKt8uhnXtDrB12bXkv2Q6vyV2fYNjYLSvc4N88Z+yHSEtDeMahFu49N/3EY6kBr
E+hqn6Yhf/U6EibdtBI0Ly8vpk/CINC6qqbOOlpBAZdgeZv8s++lARcvev9BNM0OckNhDa2hMt76
8z+lvbOqY2k+1lWUzike49XGIO22LZzQdiEkw+IAWfpXJ3+9fYIX3IRseZB5eanO+qcX+Gz/xa03
zXGJ3oex6/gHDr7wo9QR2ToVX0M0SK+tLBnyHWj7kaEpsPTKkuXJqNlthyWrta4+0g6CinM+8keb
j13oibr75NGh/tBqvvZwe5CLlv9wdCJ5iehC7vGzQdoGtUmOGks0eaAic/QN4S8df6naZDeBTUO0
97pF5MmR/QPYCTh996oAWRGaW3Ve9lHmPRn86Z/bo7m66vF1qFjIfY+KEI7W5Wi40KxJpwT1FGb7
YTXQNAA+dwghsZsdQEiarHR8XG0RxZ56k0yN1k3+1EcT+C7nIjWCSgciAdm5lWm7CgKlIVkpQjZK
Siool7IEatJ+moeINKMTgtTde0L3gxl4WvZmjCnfY77XcEqLkymJ8tDSggrOla/3i6E0HauPyHzs
LCj85U+CvXV3Pzjk0M7MKBENIop+NGaYMSt7o1s0SOevt3fFwiqhiIfTJdMy2BzKHu8cs6gJEW3k
ivTzIJriQ1ULEpp+TL7ctrQwZWjJgkwwOiMl9kU5x17pAOuYVbAUO99BaHXSSv8hnortWAxrpJIL
o7IA/AfaDuEKQOjKqKpMEDdp7Ab9eK9seC2KB939dHs4KybUPAP6Sd28ZDBBtMcOmmwNeZnW+n0X
bRigCHJwcGX+5/LIlqhvplkT11GXuRNyJeW4rUlRvJSxcFcO0cLqwCW4nlQBRmOxug+MpOF+z+oW
xdyt8B5scejGw1z8uD1pC0cVYAF0L0toOAJZZQ+UcY0EnZO3kT+WdhmwnsyHQYOuBUEq5Yn1aXFw
BpGtADuuk+Z/7ijJWYtKMvKkioeIeTlkZoLBFeMj2jbq+Kl2Ty7BeT1ZqLf0X2h2ipuH0ls5XJZ6
dUm7YPdGOQRoj6ushxiKiWsGayOnp/QBMr0i9FxvLWS/DnfBc4EjjHqy7EREVHO5TRoXsveTI1iU
DP2nghjvo0HC0Uw2MXjLAXehm3SoN6SxeehDmvT2kl7vUQNgLZAOI2lk43mnHDUSg+dy1qcySvJx
Q/UEHB96cD8dE7qRz6yop80yS9Ykuigjv9LfJuTBYuFtbw9E/tCLOEMxoRy21HZAFjiRMnLKfzj7
MKBSDb6XvTU8D8m3Oo3cuxE6ikEltZfWpqHhwVBGqRn6xA20e2WScDdh1nDcsC3QcgvV+cuNIfy6
6bweFtg/7VOxcqquN/flx5Wfn/de5VGOj1PjiZPNGH+4vR7XHuny+8qhBQP/DGkJrIfmPTafuHMo
84NVH24bWdy9DhJI0AbHP4lywSaOryV2Z5ZR7j4m7ZGnT469UtxfmCeZV0XvhZQQsz05zrMosqv8
ijp5WkY6qCGDMV/ZtsufRz0XUB9gfVTEdJszyzE1WkYz5EENNxDpWlrl2mnDr0jazv9akL/gbACl
MY5A/JVlVBjObi7gWsr0UOfunjjxkfNyZd2XBgTQL4pRgH8jIFa8WZoNDutQfop65gWTSSHbHd5e
9OtaLpwk0rjyXQputKuIUY+ZN+XzjBHR+Gn2sy+JKI+xPYBAW3/Sei3snWJvkeExJdqWiDmcG/ac
Of3KI0puLsXjXPwMZWKhqdz5jOplJOyRhlk2n4Aa3Xas37ug6gPk/nfWipUr6Zrm+c/Y0eqJmAJU
IldUAmAN9rRuLCN7dKPZLw5plx2hRLBrQfrKRbmF4srznPKA+PXG7ERI5xw15PyUgtpWb+m2Qb9y
cHtBFk4hgQIlRCJtANev7pBh8DtHGHoREd4CWBGB6X9T1GsFyAUHDys+amk2kcTsysbqXQa9MNct
AEk6cg8SD6c0/5BWTli3NOinDy39fHtYiwbxIgFzk+xDVqEQaL/RRDnmZQQZR3fsgpTvGtTZsvS5
tdygq3VkEuj9Dg3M+VBTh5zNQreMpjEx5j3cgdkchmLLSYI+75X0xOJy/WtDhf4nDI+f3sG4UqTT
vBQWsm+ZWFPoWrAiOR6B/EQPgEzYXLodTyAL65RuFSXV+9y80/KNGm+3F2jB1VyYUA5gJiyXksmu
okE//Db8/e2vrw1A/vmZ3+xxmGK9xQBS4+gA6AuNMS0fVnzZwi15MQTldmGjkROzgZGevPd6uTdL
Co4tHiZrJMFrhpTT07RtO+OOqyJ7CFJzkwBGSB9Kc237ylVVfOLFeJQL2cocU9AKZhwxhJT+cgvI
YdpQNU13SH9v3eKH2yB3CFk8b2r2lVMETrmvJog0s5M/aGGB6Fc/6qUIHO3YCOjdsa943ITT6Aa+
Tw+cTlvPaIIZRMfVg1HujKz/JAjfCX8LvZLAN36DOCSo6HsBrebKqJDS2jQu2SRc3+QQBfPsX/r4
mVZJQPMPXP8xI7HRMwOIhjc/fdbJ2u27sEdx1JDZkCX0az20bJyhl15WtcQYOAbbdna+MufLFiR9
pyGb5dVkI7N5VTs2rSODzOHkoUdwDYi6cBIwhn8tKKFign5vztysjhj5NMb7bH63te3tw7Y2CMVb
DP3o+l5b1BHxfhjGsa02t7+/sP0vhiDtnx3msW/1Wqf4/qQ/FxMwsw9c7JJ+5TTL3a3s/gsrisvQ
HXuYLQNL4ZrOExJbQRLvEQsFTr3TtGnrDz9uj2rRHtgRIRSITAk0RC5HRaheaLphMCD4y7BOisBl
ke7s6ineGNpTcneHvg1INW4ntPaA0gbosUtzNjImVj/FLJqF+WR1X4vy7hK6tIDaP0g7IWcNSOCl
BW6YeIYmdY1H/TF3g34Nkra4zc6+r4yg53qPLliG02h/sYofjK4Ev4vbTFJWSo4WvKcVd24Wg5ib
1sAGgIIPGz5kxueiQbFhDVy/ZkdZeH+08ozGpI5iKEdk7rBvhqfYg2TTyuNncYM5ILHAciO0UxHo
Wt5REOA4dUSdANWfThwqEtT5u8ZCsdbGu+hlzmwpR5SUmeknDHMXc29Xl2IzjPRh7Lz7g1XJNvm/
ISlntBJ16WUGhqTFe6+2g7na9PkaZ76yPqiZ2YAaA+8HNAs6elXgV5XzJhl73zrZ5sg3vdmYL4aV
8T10gqtjOg/NnXQ5/zEIchkMDNfMFfswmqw10aAgdTKKjaMb6K2/00P/sSA1wSX1EB7aav2BEo8k
IKG1TnVqvhKOcpZWrbhPteHhPzYQ3sMCQmAgGS+P/wgFrLjpbfOU1rYAMYQ1/2RlZe/B1DOEZOzt
J5tO0K1JGwPM5ABA2zFcXeLZzcovUQuN+CUepOrAHo7aGMo5Ks8UqozcLPy2izKU6JlRoYhYBU2c
b9P5vY2fRLIn8ZfR+RbXOaDDh8lDV3X+0RvfRJ8GxC3DAsCPyfpnLuaHEoRQdfNsjSupO3nIz24b
OVuGRDL5kDWAiJTaK5xSyy3qxCYnzqAknAatP2xYsu38jaXfdz3/15TEZbnwzDB8uTBda+EpaVqo
ATtgrHwla+DYP4kaZSwARKPpGUfTBzRLMYCqGUvrqiWnVqflo55bzc4exvE1dnqyBZDY5MHQlVkb
QE9WR257ch5z7pFdxxIjsDRuH23h97sW0fTLXPJ2y+w0+ZQ4brarG4Ty9zkRdXuoQJ/OY2PvDH0X
1d221jbMPfR0ZcrliC9n5GIHqgRCaWGWNSrXHVgN3lmG92AedGuo+DUbynlzeWulrYlhQGDSYN9K
sw/GNYS/coX8d6rAwo4oGMUDW/75WeSlcZ6PQ5N34EVPpxde6topRzo/GHwAb3LBzM08am+8LNrD
7eDoenDIEcgmbTQe/mlIvjQcd7wz29g0T5a9E/Uj4r1VzR0lnJAHQb5vUeJHkUBSwVyaEBkKtQVq
cKd83LN0w9fe0GrlQxpAr4AE38o6NqKuSwMQGOVtTdzxBDGLDpLAcfMGvcO0CHxW0w8mTY1PonZ+
ch6z3VjOZA+Oiv4ld0rw6jA/XmORWHLQaKFCayWYaDBoFbei9642dY02nXKLDpt60Itt5Y1eC5jK
7D20HGLiUH5NN17qDx/RVKQFU9/ZCIPd/s4aoZyai5+ihFo2BJ+NRqfzSbQPmr9LzKO5VlJYWF74
VsRyYP4AulbtG8t5l/KphQlevZg8C7Txx+0tuhAmnBtQw10q8oToFQzYH0Gq2FsHVJj8aeUcrIxC
5fI37EGbZgojmh/kLYhg7/aF8gb63yy5ihNxOJbYoNV88vRvZRY56b5aU2hSMnF/1lpaACecPAlq
LimNe5ANT3p/ags+WVCEKsspAFSv+tU4fvLT6bIE+qK+CGeXGSJApLWm1X3tTPAokeBkSOyhCKCW
yUy0P6RZbw6neTKG0E+SE2ldVLFidvdsXhhSK2VcCGHT2BhOGtmQesOL3eysBDfXcQMiQNQDkCrA
gK7qjbZVztbkgSB24gES11WJDtldb70Oa7mPBXdxaUnx/fUkeibMrD/5xmcitnb61M1vRrWzkYeh
3aZx9ln/WKDd5vaxut7xl2YVrwn+pwHK6jCbm7Z4KFPHfkQJeXi42wokgMGQB1S8LHXJLXN2sekk
zayRNMMJ+qmByN/Ltef2tXcAz8iZAcXDlUk7i7bohhOnWhPSWhvDDOIBb1pJJ3AqmGuyitenDOE9
wdsbBw08y6qGsudBCI/SHgN6i99IGULulgLwF5rVvr2TUB4nWqI7AOWT3e1gO1EmL5uhbiNcapwY
HvrNPl0TzFqYO9S8UH/CYwJXqFpWqydaMteqjdPUHfN857sh6Xb8x+0dsOAU0JWNwizYwNA9pt4P
GiOJqHBPnrh+aPKn0tiscrGumFBviC7RUUxzAL6kBd4ZYQaohbVyWtZMKDkR3pV95ZcS3zk/0W9j
/tCu9ZQuWEBnmgFcvIV/XHG5QtFPY2ZTiRPVO2tTFfShMgBvdew1VsxFQ1BDAc2VZDJTS0TUKDQ/
p1ycvLZ+EIbxNCZlFuTcWQs+FlyopHVGjgr4C5wa8/LsD3aXgKG0w4iyeeuJt06PQyOrnq20Xk+/
Si95+RLAo0vqjUH+AQHt1TsvTruJmT6LnDwPEvMfO36d+y/O8JCxOHSbOxMkOJoX5tTy0DhkgpUN
zA3im1M8MMjJguD93pNzaUPZc4JXc2EbGosq7bmoDtb0Mb1Tku9qGMblEs0QXKzSFMlKzX6QWfFu
Xjn917fM5RiUPZA7pOkNktYRH/M9aLBjiFTcnqVrJwYPJpMPEvwB7JP6vDBGJ7dKPP7cedIDjl67
JDGnIKndXWyhsHLb2sJ4Lqwpl7XVx3M3tk0WZc60db38JbVXWzwXtjL6fJCkki8yYGWVm3kcRkgT
ZG4a8XLDPKCPX+08HPSg6V558nZ7PNfOANBLRO2SCBK9wirGc5DN+E3qZgBu6IHrPLZ1Erhrrm1p
0qQLAEkUKDoQCVzuMmtMh85qxyyCuvJHe03IY3EIZ19X9rCO5p4uJ/g66HteucdfCNNeYj2+k+RO
nhVAR4FxQSeCBcybknavMt6xeSJZRNL9nD8lxUNe5QHVnlq+ad0VYPHSHjg3pkxZ2ozm4HY6XgrW
18k+6UILjCILaQIeWPt33KUr4e7yJP47OGUS0eSL1i8Hg6Ojs4njJMiRnsvW4NLLGwFRNYrdALqr
u60Er2KCkCdDD3lL3+q8aR9dbSAre3rJCmABaB4B8gPPUjnWs5gzqwcjtew4i+z54zCHvvvl9plZ
+74Scgoz7ssqy/KoNPRXo/zaF8bn2xaWVuN8BIpP05k5my7BCJLyQc8Ptb7P2ErR4vpyBv+GlP5E
0AFfoxYt3DFr5nLEgrf9p756klR3pWUEDuRWrO5O/po/R+fcmJzRsxXxbA0v+Ay7WXemDWdeyH/e
nrCl43JuQFlyUOy5U5IZWRRrH2d7k+QzCuFVUNaQmUqzINNW0CFLWwAUBcAsI5ACeZNiz4g5qfD+
TKP4kX9dpdNc+7qywQy9ZxktxjQyNSt4qZu1YHZp7c9/vbK9elHyifj49dmAWGnYIqtJ9e9jcro/
64ECz9k0yWU7W3dhVSWapGDoNGk/vZ1WfL+97GsTpdyUuVa5/0fade04kiPbLyKQ3rxmypWVqn3P
C1E93cMk03vz9few7t0diUqIqLrY7dkFepAhksGIYJhzuHDwfSAP1kPsbW9/fu0aIoUHZgVwBF0H
sH5ZuLMdZAkmVf0NJt82RYveQ1tHkrp2HHjEIs+AKQuEMooyjTNjARuS5CSCfRjem8Yn2xz3xLLj
Sfy+vaKVe4K6AUaaoLmAbVRDi1KAhJnaMzsVKOoldNzNnXVvTO1XsyoOgPG7A7Si0IRMK7sISjRA
ACIhKitWyvJMWhh1HYbsRNiG/Aravasriq6ogWQdQQURRUsEGYqzTPOgA0Jfg9Y6l33NgcRjLJoq
0ooEdNTLQT90uKFJVLmRtk1Gwp2SnSi/Z/fhpDHG11uEuOgN4Ae6BvBk5UJaEw+I55D+VJleRNhU
x0EwfGGWDvVN/szLRxLkeLLVRo4Ph+qLzMlzb7R8ICCUaWA/51MxbJDHriM6lf6+sQbdjN9bIu5a
oETyMSVekgpy6S7GYDQTG07cDyJql1FiboPub+4/dtWxYdOWdEvcmbvbWn59WngAGlA1VMtQ8VNb
MLIeDtRxxwGjtwto3YpjkuTb2yJWsnZSBoiq8PJAc606SxJYs89nPg2nrBgiRoDQWMZmdSjLUk6c
xX1RRpwF0YQJXCcnmmjtrWai7iseuxIPzAdlu9p1CSqlrsbYTHcKOu9p4sC4a4KN6RVADRb3XtKX
EdCLotq2t3NhTBFrkLb0crJ1QLLrV9Wfijv4140NhmI1FmZNlTEthkErWarEW/zS5JN2zsvFrbsT
M2wS565wH5IkCKKWNqFmF9a0WZaekSHDux/h5KUoEdhZCxieFsSkmzIBcsiyy9Cjr6M3WtMmWC5A
QcmK+xVAUxL0GSfCak+5N92VmfnJJJkm2l/bNM96K6djIBa9SpcrSfyhMbwEQ5HE3WLkKhraNMpK
jcqureNciGIlQebcIIeVdacwexysJ12T5nViVJYRcQ4+MpWAzlUP3uhMFKctYIe5QdQnfzANGS38
tXT8fW28mNmpCZjGs6yu6EykEl7kix/OlWFK6EcTeGDml9zWUXHrRCgRBpqMKcDesCpjeTLd++Kd
pEeIjC92zVNOvqK9Qz2B77PiT27/Xel4AVd/P7KuuI2Y2cdc2KVmdbikrWOkwLwJxlhgVKrQTcGv
SsB5I72LeBiQAJcSssxwa2/2+5NoXsKYlu+jVXrbIKD9Y8RR9rSjR/ry82bb+E5S2z3yevyQOxi7
ajAEmwyPeUa/JrZ4TU17o7HtctNV6yqHvST4BebpVMPCmeMlbR5CZroPpx8gUMMIR5QyJxo52/Lu
Z1o3B6fZ3xa7tpES4xOwi5jZQC7mcqWj5yemIQwAwWXH5HWaX/5/n5fiz2LxZMacdx8uuJ/oF+5e
01YzKrVmwxAbOUD4RL73apy/k3Cc9oLLaDXfOIZde3eKtPwoqwHFuRQlT4Gewt6cTWwSDebsNSOO
c5dT5n6p64Y8l4tZxB6oMCN06v/kYZscLXvO3weQ9KaRElYULg5R9BW7nlOAva9bAC6ZOkOU7Vyi
6/NZ38n/ClD7ZoLBL32WYWiz9DbC2ljB/kO6drYGtW+G+Iwb04Rb5XR8a7VkU/15v7adC1DOCck+
0CvWWEPn/3J/Ufsjn8fAH7wl8jtXuMmN4B1ZXIzDs4NpwfMHujzvWmwhoxfb9IFiDaSCy9viuyk3
STjjMiY/2cy2eZDuPevObjTgTmuXPgDdCNqF3/A6FP/ijWD2q3tYT4M+83uj+oD1PPu8yj9rgybu
f62nEeT3/ZjtWys8eqm1Nar5mbmYDgJI3QdO3kZ7GobtJV6p4tHCrECHWgHjGR54myMo03l9ufWK
dQbyDPg1gfOAsT/1PQmuYQrojxDttr6BkYcX0dz1dX1n9IABKT7Sw2a8lcrwXsJyFD1oq2UkA23r
U1g6wBAb9oY1PRaVLiOzZteQhf+3AUzRA6sKiet1vD35uYhrB0Ogz2HRbZPMioRz8sEfWp2W5Me7
jwoDggjagCD0hnJyqeRJVjeF6UKoU6Ax8sGsft/+/solAtqCLznSArwIXMXljANcjtWjWVlkbczr
v1rbiyayG/j/U440qGeurWNmMDLTrk6OszO8KPceebg3uSbnt2KWMVoHphbZb4boQImfK9uleV2P
1anp4666y5Yt1SGVXadnAmQY0HQCcFIM7KqtvcRy7KalUO0MEG+u+Skoj8BhnppvSXnHdT2HK6bn
QpgSb1BhZMYSQJgzR5UZp5bGEKzd0/PFKKfvzDxlvMf3zeolzH/O9YG1v1srQQFD83xa0zN0LwCq
Eg9BGSZenj/ogCqLhkZ7spNXn7dxgXqZcDd28/dtfV7bMfh8GbKju/tKn61qmgAJ1LYn2pEo6tN3
QrDLyAKFESgYQJ5R/FMBhzCY6yxlKObT8MMyH3h59+6fjywcGrblW+CacSSF4o2FV4It4THx/vKd
7x/4/FtKHG3W12ybvENcW4lwOjH+veYCeE4fEQA3iYkR9ElcIVxMyMQE5gL03sHJYkK2U6s1w9LM
Kr4FnAgADAcULUZrbMUMB2bmTXkLrNiyD80dd5rPNW2/20n9PA1+7HPgevbNI51JhILjg1EEv2ck
toIJL4NyOQhwqliZd8/z5nfleIAG17G+rmjg+e9zFOeaMMMkQ2IPJwe5NKOqIl1L0JoAVJ2lY4WN
Q87u8io5ne9NUzUPJ5/4UYqe1S7VnOKKWUB1+y1+RlvTVTpF1GU+9g0ZMPwIDJ7ZrT8HfX6o6y7y
kxS9fO20ua2XK9YBAgH+a4ZyIFqNgVrLKrJw4OOJNqAjavvl1xjUfswx2jm14z+3ha3t31tuFQBA
IFF4g4w7c0XMqpIUpLPg1QD99GNYaizdig/COiQ7A7DxgJgsxZ993qZuBczRAMD21bYQu5FsHF3G
Y2275IwkkosSvEZ1c7ZddUEOzpnTPJtHP8lfejHGE0gaplKXRF0VBdwztIYb1vXglGhJgJn4fDgJ
R/yoF44Zo+xLMAWHrtfN3K6eC/w2etBAs3aF5caQlqSzAYjhtsqibYV/3D73tQBOIu8gHSybvpE1
uDyZ0IEBoP04ntISUFlGPz5NRv1k2uxQJ9Zyh4mM3WCmz66w93OWv/9tDzIs6DZiOQPZaCURlpbZ
iGqvRB62Xjz3k9B48jWtQx0AlTxEwDbA3y/XlvnCaPJxHk+gO47K5NVwjvSdrHFvvk9yLMHuwA2i
VeNSxtC0xYw3PDCgO2/ziyCdffuA1nTt/PvKg7RakLsKwQ2P9IS4W7ocsJnp65gOX0LUim+LWtM1
jPObbxDtcujocill1WdsWcR4csnrkB4s3fzn6nEgES0rRhjcUJ0Up+ZkBG2IG9o/Ws2DzY99+wGF
krnu/xOh+hmSNE04pxBRhAJAtoD616jU2nFIeg7gcOMFAp1S9mgmJpk6bz65dBfkz7MFYLGDcbh9
EGsbhYlM1EjQDWKjb+tSCEs9cNN1/XzqrRerfgHccKNrPlo7a1h5UwI44Pa/mYUzg2w2c12Cz3M+
AYePxP30+fYK1spMeD7BHv/vqJ2a/pyALjosWQ2IUb/Of4xoQd1kjg+GPV7bkdEtxRZ57/m+W1Jv
Mw5FtcmLpn5pptDU3J+VhQKFFQ1coaSsA+vJ5V4WlT1jKNlaAF+CHFvYRXmzvb3WldjrQoJixKa+
HUFaCAl1s2ubmJHP1HxMEeL0UZ4+joZmQSvTdOi0PVuRooIJQT8cFe5yyuYutu1vRm7vfPc5SGnk
JjuaJHE5f2LdvAP1RVzbW560gN6mkeHu2TDti+xUGrqOg5VrgVcM4ucAxVKMTCm77IPD2uFGBY9o
lY+5Xx4670dNC/RlZt9u7/baeSJKl1CcGH4Hbv3leUKvDDd3QGHTNUPs5luH9xozuHL73liEgLUP
NqarDqMkBOoi8xGrMBIAOeIpI89GU2pOcWUZwJ+TqA540QAYSlnGaLcIllrUNybxmkXl8OPdu3Tx
eUUnxVT4ws/4gL4iFrf7MtO51rXfj2DLRYEDIfdV70czDZPLy7A7tXMsduY7iZCkVwU82r+fl/p2
Zp58Mdu8rvB5BrAj4wiCZs0h636/sv9ZBdawKqOAc12CaP65CF2BbEWLUOiWSMYBegZN9YANBymq
cUoA3p7EUxCJ4qGbNAn9VRFA/0I2H5BJeLlebtI82eU4p3j0NRXfF7CrQJAuP5CxRrUe8SHYfj30
3SsvtxmUVNzlDDQqbpxEhW4qfO0czj+vhE+sc7J5ARb8yWSbsog/cs1QO7ZAoIKiPgZSLrcoG/ze
GK0UAWYHkEX80cQba0eARDu46CXG49Vks5+UCxrF3OlUDDH4KNs8Xt4//I+KDbJqvoWBBFl0vVzC
kEw09ccF6QnXjLYhgvR3mwoPD2cwp0lThD4b5fsBc/rB66aTNcU9iUSi0VJpapTUBIbeUG8CVTSQ
BXypAWdXGU9CT0wZTpiyp8XuospuYps/BeWDwFBVOmnKeSue6EKcsl3IF4OSlNIRFzv+Zby2QAf3
PrJjAEKDE0aG/WqUKhuawQAw83jqst2S75Ovtw9kJZ7AhBtumwRKwbtI0dluKDD4WtQ48MkkD0gc
+oc0Cdo/1lI5McAbSBKROWcPbCm97ZLWiaap6/pKIs2G94yEaZEg8cqBpSGx6SRzNSP/Y5jRBIz+
2wvUCVCOKO+7zqXEQjLoZbYekunuA58HJZnM3sM5qTXCwjQRfaZ4xvgjKivOd8vVaLT8fZcajQ06
E2BdanQPeNyRBkjMOM1uGraNOE7W/iNr8BChy/5AQ21KGXlSB10TgMCofmbk6G5uf35tBUjT450E
7Hb01SlGnThuN+ZDOQCCmT9OA0bbEa5z5M2md+d9kFOQqgzuL9CNqq/jpkGDKgDi+1NulFs/53sD
f6ZZl5BZ0SigE7o4cYCYSPq9yxMJ55YXTgL49O7oASDLMnTJJZ0AJVzohAWu6cyGAJDdjQEFyppG
qd4edYpWIU5AghuBD2iB1YBhYF3S9CFEiDLZzu5L5X7J2n/c8Uc+Hwynj1hXR3OXxlWbRf3cbGba
bLP3t90gYkG3iolsreyGUJwBElAFmYMqOJJ6jIKgjj1XU9ldUT28aF2JvCjtmxq0WH7fTn3f+Uer
siO7b7ZFaX1yQY1wW8NXDgxpLfQ+I27BXKK6EGPsQ6fKav+Yu25s5nWcTd37zRiezjYYyTH0hDST
Ero4NAD/cCiCY+5VUZnbcWZoKndri0BiDmYMA06AnFIk2DwcDWLyUM5yy7GQ4f2WHqH7v99XDJlP
SuqGgwiPzhx32ab9/v4zOP+8okzc8Idx7vD5sYqnvIh5oKtyr26QD2xrydYtQdIu733NurHKgA1z
bPI8znP07+lmQXUSFF/VNHM51hYkJMXL8g3P7NtbdB0cwceCzxF4SCif4ZmgLMCq2iKgCT7fiKfZ
AX9xzcMB8Ije3zzoDw1oM0znI2s6F6rsGnqMMXfcpOFxqkUMjLm40E0GrF3ycwnKrnWp1cyhCwlL
tmMi5u0df3/YihqMHDMEeDb6aNW7MSUibVuU8I+zbUSugcbhdycacC4wxoCMM134e9Wn2CWio576
xzEupy8d+3z75K/j1MvPKx6lcsfFtQZ8vgD2iJgOiQsso7tUN++7or8YjsPIv0TXALSfcsU5s+1s
dHJ6BK+qxZ/d4vX2MnTfVxS4XAr0sSK7d1yAk17v7Pe/D/GiQYcxUj1I7Fx154GaDJ5oaejRnz6J
KBfvfr9dfl7ZHsGQxSgGfB4ILX0fBcvGfn80erEAZYOywc2cpYcEzEb02+z9IwNYAMIG5BqgrJgX
uzQgAzJlovA7Cj9nRHdOamic3IqaSmhAxCT4H0AVKS4o4MSgxdQQ2L+iiQrmbvKyOLWdHaE6pAkW
V2Whh0B6U9Qi1ce66fEMSGQjwt3wV9v/dO3Pg/WT6Nph1jQWTvs/UtSEhgWmh7HNIWUJ8o03hChH
f+DI4Y9w6WDb8VBQ7OuEuQlu9yM9bry8j4NOB0S6voJ/v69Y17lKXCMJBgoElCRiD/byAQfhSKhT
DCahIQ4dC5dKhXEikg6YkjgW5DVIXvnmts1Y8Q7nn1fJ1J3WaemYwnSb00Pm/mLuL4tooum1LZLU
ieiEBFY9ei8uV9BmXdXaQ0WPWVKClst4YkC3vb0KaaCVeB2VS2A2oIMcW+XJn3CW17Ayv7aKJAyP
dYqpoMVnce6ZW7cM977FdkAXfCcsKHKiEjsPpSf4Z1RN1bzA5PYuG0ysySRO3IJxNgD+vl2c6kQT
dq6u7F9Bam1oyaesHyYIIvyTNb4kZbuxOzCrjeGRUJ2BX7v0kgnwDdEDE2SKrlkeKWfHhDLb3dbb
DodseZj937ePak0bJCckuuCkWVGfuzVlPQDjEMQtmUDGBnxxbH9bwsqWYbAe4YhMk16PK/TUFgbJ
Su9oB19FfaiB0JYkPwThkVtqRK0sBqJApiUh6Xzg11/qXdmnAWuKwTv2T4H12dURqa6cB6qn2Cq0
pXnXPGdtHRAmGuED3NTc8PzvvCjvgxGcQJXGs7ypkXKBPGleJKLp2yza5UIsv7OzoBq94zSUc1Qs
4iFNivve8zZJOv2axtG4w75+tdxxM3rF9vaBrS0TQ53I4QEQ5Rr+nxXZDHDxxD8OU3GfOIfkOSx3
LA/fb4fA2YT0swy/rvPD6JF2mr6EmN7cs23fa3RhdQ/Pv68ogztOyLBQnFYDMPR02rvt3WicjPm+
rKuI5VU09AeqQy5Zsd8Xi5KX4czyLa1XCtpgUeTohd/QRjZ+u304K7fpQoAS1CAfNpHBhoCpn2Mj
RdsqklNJxSO0N+L/f7ktbeVCgYYHbXOSiwyDuEqII7yGJqaHC0X40SN/1VyX71xbDrAjHBQKbKBH
qCmPopiCEvOUBEBpXlTRry4bI9eddmZW7NK03t1eztrpnEtTVCIVNOjwqCRHZpk9qLwxXs7SB8DH
arZtTQ4iQrSUAu1L0pJdakFeJNTIqEuOVbPc9VX7yDFonma66vra5qG7FON58LGY0VFSlXVojwtr
sByLZxHF3OgRaZCxizAAojFIK3qAbm+kuBAw4D2udkIRb0yz1iGAr3FqZNviNPz57pMBIhogazCQ
jV5pR+7o2b3pw8znpZOHR5Zt3DAq5q0572+LWFvDuQjl8P2itlxeFcjovCQekJU1urXyeQDWyAl8
1ImucVCMpSZOXwbBEch/d01ZbfM80eQHpb9XvALKdSh0IbSSvGXKe2lB6DkNCR40oUPi0PlaeS+l
t7NDjH/9RdvnVjuWsbamc4Hy789OhZfLFDo2BHY/WpbF8AEavVq5KCA6hmlCTRsA++r1Z3joV0ZX
ACYBECXkEKYRsTXJhLU1oEgIWmXU2dDnpgRRwyjGYrRtjPnfLz76Pg63tWrlDgIBD3EuIg5Mp6sT
fnj15QvrTHaamsKO+y6I6mQ6VMNvYldyYG75clve2nJkFl8OFwG4QDUttTm1E1qGEnC7PoAn17r7
wOcBhiAnfWApVcxUFIX55PQNWOP8P1MnolDz89cOHN/97/etS42aaZ6zgYKVLq2GOfbmasPpsDU6
p41vL0QnSLkrZQH8iDrHQlAY7LI4z+J20IhYASnG+JAkZUZbrWSlUlTLWryA+y1APsqJ7Vq/esxT
kBdN9iYPrMes8LMI5bANRpHqqEDxIjFDZGJnDPHfXupbJlS1C2e/Q32UCMZ6exkoOzk+aY+tnbrl
FiR9L+BDB1Zx5qZbFB2qB2dCEB507o+Med3DAvTaqGpm67cB6szbv2jNUJ3/IMX/1SlbUr/ExsB5
7Yw6ibrsC7CTGTtZEuwKrf7jonmYqcTd8gmITlaUzE3JbXuFGVcimix8DxcjxMkD/eIvtBdFvll/
njDsHznV0O79saxiM6jZrk/DKrJK7sdL3w9R3eTTxmiresNZzzd40DobIXj2gMJSswsd3ZDW9YkB
wRkgesBQkd0pmEK7vAYNDZlNmpkeaVc16IswzRea+H+ckhT7dm7CHW+yJqImKzeG3/wzkOInBtbY
YfFn9wjC9unr7QOTvu9Kg/Bcl33GoLtRc+2dEJi6B9LvCQRzL242fsoWfmRuugnDSpPJWr2YZ6Kk
gTvzKebAvJR0IjnVvo3w6zVBhx5NNVdzzUrKogF6BNCegybGSyH+vBhsbBd6bAsrdrNDWeg8l06C
Ek0QOrkUXA30OPSnYd6K4NvtE9F9X/qds23qmlQkmYfvG39ysXEHjdvSfV55RsyGB/DTBp8vKPL3
sVNpHndrCnV+AIqCe60wjDww6XH0Htps3ncOjVPxkjk6mI01/4uRfmR30cSKoodc6Nk+FVRUuRVQ
enTpEwnvRlNsgt6M6hToxDo4jFVZ0CgMuiDvi07TS1ncngwkxB2CRSVPYYLBoeql6mZg0ptby9cU
IFd3UIISyr5RQC0rO1jVmRHCdpMjAJ62YFffVg79npTk98jq/W1dWxWF5x2gjwFPfJUR5EPdF9wx
kChveWyzR6udtxZ7zLiuX0snSP792WGNLkAw7QWCrOyeg1sk6+5KtwN4ucYZrNmYEC2waKZHB+bV
s7UCWZMTDsgyLyS5q3LxxGb30M5Mc0QrndxohD2ToyjE2OPNRMNeVmDCL0nKX0eO8areCrd2vjwR
bsWl3+7K1t51hrHv7PzH7YNbU0icGxjC4PFQq1b8LHNJVqD0gQdBOkRFNUakAose+ZohV1h8vi3r
LfWs+ohzYcpiS28CXdzs0SMrvH6XOQ5DbOH/rkTQ39t04Pu66rzYrrkRE9vEHFsBMKhD2EjzBY2K
rKEroxE9N1t/tsrfPPG/EzN/CKiHEGFpH6ln5VE4Z9aja6LiDgYLsesy4kaDAdzKEhNHMUHgErlL
F25yBDSAwy/YJy9N6V3VNuFDPoMTM8yB3QRKjjAu0pYeGoP2iMIc+pwUAlAmsxk+hCx/rdKpeVjQ
bbUB7oPYj5MTgDA0He/qwimfZ29ot7TorBjs7/SpSbN/pp7vet73eeSOeRMbwhueSddWcZPO4MS0
UCSbi7a7s3pUTdBr7sxTlGcPYgmHOAlnOy4pypjME2xbOiw/pAP/MZMu2YBBHT/YW34hdmuinM/k
SIGruFsWJ4yGdkz2zpJjlteexn9cHoyb28d65QjQo2HAgKKqhHD/CgG1shKXhXmegmI8st2Xwjm9
//uYOwNzAF71cMeKJwZwVFIsaZieHFB1HZdU0yRwZVHw82Xu2vMxCIiwTLWSbVKHE7OAROS+OmU8
7kJr59Evt9dwfc+lFDkMgmEzjJqpoOpZOlKrniFFpj+az5PYeOIhYwgZN4SY0dgt0QzyXUAU3xa8
djgAAsMzDC9Y2fR4aS/R+GqC92mBXFyPL2Nz9/7Po/MMjXTyHXPVPkuzAuROzZidBJ6vYsf5r3d/
H9YRkyU4ePxWNT81M7dbApsDwbP/5Pysa006ZGV3Lj6v7E6azsUoQnwe2OPC4RvQi21uL+DKj6AW
erYA1b6CgqszxwxpL486921jfJ5GIJG7TakJV1flgAsAjdhI5QVqj56FqYq2cMAhYrTNpg3+dMMj
11VedTKkLznzvbkY/GLJSgA2T+AqHkDsxas4HTSed/VM0KKHhQDx3lDBAavG46NpCn6q6wWe6ItR
agLXqwsPXQ1hRwB7hSzbFfhVDe4TIUiAuHuInOVlFw/WX+8+dNn+CcxGvByu+45sCjfSdzDDATmN
w19A1st7jS9d2aULEfLvz86CBGgCas2FHLMsLpeo0pEp676vGF1nRnGdu/g+kHMfyvdbdITZsv6N
1rtrk9sJsI7ZISVHgyd9tGT+EwkazQapbN84WlQMMQnpoaKLvJ06mrbQ1kKdGnbJmcB4U/tJsUNV
lt4HvYMyJRtReQ/GLEIDQRWXuZh3hWE1+9QQInbNiv9tVJ25sXkOctwFhiIidagbNrsKvpSfqDyh
7AEku02bsdMQ1n+D56vb1v384hPzaambmBe95uG8eqhnW6K4Os+Y6GKmnJ18nmydIIn5+PdtzV9d
kcTcQN0RI1Kqm7MqQbwqIShded/n0Ii7/MHF7MlSfQJi2m1Rq4vxEREgtSFpZJTFsNHh+QKElxMV
89csdz6DW2t3W8SKwTPQrP8fEWplW6BZwO09ZGbd5DEsvhEvzvhHNuxMhOKBOK0bMZYGVCAA1Hb7
u0/6jQ/4UP6Dgyj9A8uBe0CZHs/dq+S/D9o9anQtAxcxKBeLe2v+p6P/3JaxqgBnMhS7VGEs0bXL
nsFHkE0+g/9i/FU2VdQOD5OtGzNbPR85Vo/MKQyJGtxYmMFDzIArDhLDDbP+GnNrVxv0A9sGMhxg
70j8SgQjl6YW7GUBcL7wZg9MsmfTnQvML9vf3963taWcC7EvhSyMJ460i+i1ZTEwZn+1fHo1pkQT
r+nEKMdD+LBURi3LisHXOT2Vy3P+gShB3kYwOkiOjysw6QHZOauaUI8dqkHEM+kP5jQIMJnrTn/N
AICt1UBZUc7OqV1Ijo32Qt9B85y3n9xvhalx4ldhguQJ8JCbxwy3CaBMqelnHrYaCZC3epiyYQ6f
7dA8MG7f8znZGKMTf+Dw0YQOj+6HaHFRDh/GFGyV1IM/NH96yW/qH5J3Y0nL1WB2GA81VBmuJmIT
9AF1idXAG6Z7yjeOtWXV9gOrQDHPxNgtRodVkJi6Np0JlJjk2FYiuZtBwbX3honui7bWJWelY7xI
JCCmBnop/DWCLGThlQ3LAlDJdSWQSMx+/pyGuRv1JfuxFPwzLPafZkFibQpMHfrfqlRUzjDDIQcT
1HxagXl8EMx15rHqky0z9qKYIrf+Jui2Xh4WQA3f3s8VUwoeLklPDtAYaIeigG5AGRnK0DjS8h9W
ADmG02jE2LvtP9QAs7wtTHrLqx0F8o6c6JBXSvGm1JjB/CYKkGUVI33wbaTxZj5ku8YEeapDBBCj
fXfr5B6PHOHr6NpWzBJaeGRCFPt63RYFUOBmTJkwj4PZxYb1o2k+0YRolnjdziNfYsBrfqtRXEO1
MVElIW9N8xhYL8liRf14b5VGxIad8DeMbhFEh+mv2/v6pvXKxqLXE6kLWTtGBkAu/cyMdBRJtSyr
3aNTpvUWJIuAcrdJsuV1Zxxyo7U3fW5+TZe8GSK/Wdr90HVFvCxd+ydogmnj8dJ8DqukicLK76PU
8Lq91STNz8Fuu89F0yyRXc/p01hjQhZeyvpk1UuxMxkia2POoaj1xF+a2fs5zXV+mPzJig2jH3ZI
h+WxD1CnbFNmvNx6jZHsyJJO27bGfHgEdCQWTzAlR7oQ73Pf+IAgNCtdo+eKmb3YH/n3Z/vDOttI
Wqdzj6Af3rTmLiljD2CHyL7dPogVFcNjUoIOIpeEl6Vym7LeCcupMYOjGxxK86HEayDZ3RaxspQL
EUo4XyEkzrMSIpDQsdEYNN0n8x35/QEhuCRoSke/A7b/cr/EUqXg8R6CY5B+dsyDqOMyhWokmsuy
Yg/QA/uvGCVQ6Opk6Y0MYjI33yBbatp/knEz1ceqmqO8/gkMwtvrui6Fo6B5LlG5KJlFSNmWXXCk
WRgvXRD7Ag2/lG+7sIxo/mDNOxs5asv8NeXb3nt/YATIC/wnwGMRTWSKeky1zyqLZMGx5u7DVHsP
lLdfxkDXnL1mgxwwRQJFGu0X12NtSTM7qU8wApjWZRxOAItsI5LAj5Ay8pJXK70vHDfS8mGuaf+5
WOtSa3LQ5Tbp2ARHv/wyNHuRxKFusFknQlFMvnDC+6XGwB4r/7bn9Ncw8e2U6x4xa5fsfCWKYoKd
tPRNhg20p+9ldqhlstzYj/b2tjqurQbDSXhYoksKyCuKP/Q5Zseq2fKPQOGJKuvTwL9kgQ5YcG0t
Nvp+DGAQgAZbvcsGzLifTOjEdAZ7W8xhbC9WXOWvLdesxlmVBMQjgMkimATg3eX5u6XdF8JgGLcC
ZeVuEoEfV8syfLXzEOOwHm9++A4nO2oac9RNfNy5YPs6iKIO9yC5TFiEBQD9hhD7fuRFfVewqop7
2xfbyk3Se9Fkxb3H0aYxEseKF+Br/3S9coq9ujIidAKPm35qvZ2oAxc8BsZYsKh0RfOpGxbvj8jK
+mFys2CHJ2K6aysHGQofUJ1tT4PHhJN54wa82YnSn57NRfC7ORTwTW3Pn7sZ4wCYkiqjqvXIk2j6
d0OEyQwuuqXkIWF0WJ3RYX7isIzaGBB1F0QJ/6RdvXNA74bCzW2VWzkjaAEawWRsK9soLs/Ianwc
Eih/T7b5q8juS/53M2z8TtfWtPJseovyTBmlg4NVuadG37DcWUDxNVrzhoYJhmt17USrKwHbtJy6
BHiHWuVezKwxvHQGkxTKa5FnVIdAFF9tnxxIpRtSXbmoWM6/spTlWHPN0yaHrGywwiisGY2rmdCN
5dJFc4tW4v832LD/XCLlgJylIQshuK71+BXY60772Hh21Lf31fIy5rt3a4PsZ5ZUA0BPRQn2UhvK
dBo9RHjecRDgjMkPefkKVY9G89NtOSvqgNkzdAdAF1DnVnMoaOFrhGgd77i4ZZyYf6GSpwkl1iTI
mRrZ3wgcAVUbcrcXYu5ZcEzipk+iUPtQWlEBJByBFocWhzf2m8utymmP3pAyge9Gl1a6EenBCD5w
GucipMafRal2CAppR4pozZcUXJhGTMUj+/H+owBtHAYxge12ndBwMzE7izAwbuB+IvQkNOq7dg4Y
5ZadLvjvVQQ8WhzObmihvkCJ9VIgX8yak5ZeRHnrXPSkKV5maDpfoMOGHsFTFVfD8BsG9a5sg8hO
8KBoqk5zKjp5yoXshtwAhSiaNEjWP9uNsy9Yf2AWivE0vC+7TlOZWtMzH4Eb3CeiAmj0pRIIQ7Qu
kAPRKIShe/Jn6AHuoekH0YmQZ3imZwlpBz83ZLt0+GSbn7LuUxlo+qrW1EA2e8i8OWyzmtdyBEeP
c83pkU/1X4KgGhn4/HBbk9eKLw54WQwP6XPslVr2BKhWuxReiBpbsJigugLD1wGlQi8BVJc4kKa8
bzOoBhd7agJ0Yw7vPNJte59+zzJnf/vHrC4YNYm3/O01u91Y2MZglxmaIhITGFsi+962ujm7tXOT
sLjg/oIFgmu9PDfSNTVzCgua6Eow1Kre1b0zRQsxNUHCqiDMXiJXjGYdvGUvBSXdVAUcoFXHzs+f
etPemWn27C26p6xlSYum3mUQNv1XkFKY8B3DZG/9j+Fg84e6Et7OCni2z0b6HfndZWego0SQxn6a
bFLvltmmd10/VNuFut6uSNpmG7h1u1nMoY76KsWT2HH/ttE0s8/mmt0Xi99vOoqGHWLRfIupOWeb
8NwE8ko4IJ/XEMiqvPCn+z+kXcly3LgS/CJGcAd5JdmbVkpeNRfG2Ja5E1zA9etfwodxN4RohPQm
Ynyxg9UACkChKitzpgRyan4dZQMF4gYB9aEier5r17EPelb1UWeC3r3qDEh7VkDxNP403Vb5kp98
5i806D1gLkgC3RSgOvtwyldn37S0uWGp5e/tfFv3S7dU4EtxmkBb0EU+gF/lUFIckGkxzEc9K0iA
ivL2xVsJItdpLg9LnzvHwjCS0NUB35kHpj/bBBnvDaVEcA8GpNXXBz1JIQ/ibF9q/KuHYfKb3Ua2
7TDU9gtxqx9baZO9uWguhIOLO1uvDxUeuTuts+rHzHC23dRqy87q5iZYWgsyR1uKwv5aaOCnqtaw
Ar1Y4I3p+gwxxSxoq7QP+7ZIIpds+AuktXcQ8h4jSN/SL06T9dFoUD0aXVod0DlnhxCXX0J0VrEH
NFW7B4gNurvR09MjmImXKO/RSONO7We/9GYj2OD4OyRRajOc2eiGKF4BQTW0yPCneXpPyjaPunzZ
ggXdWkFlba/dSjZc+oa+m6nZoUOrZ0FT4v0ALOb4MDVU39nLWkWrlVU7s7an22HODbT6jhN+ZPLP
2Lvml6SYjBu/J7MfrqU2/cua1HCiRrPQ5wO1J5+VTWAgeN9Dm+l3PU1LACrm+nc6av+ac9/cbxXe
L8xv8udx1QpQtc9zCLgnCanN9BA9H+V3z99nxs2cfFoaz4818NMeVgs51sSh5LZtnDFK0w7dKxBK
YhEdN+eubPL6vs70LZzG1g/WoWWR2dTtl8wkXbx5FZwRrtScwE+fB/q86Mhh5HilGOhTIVpvArA1
EWOv5zrw/X35YlfsN+n7+sEbRytEUcL8bXept7frND2ARWO+8wvLi0aoGuwXm7ZRxZo1AOvr8Fh1
aLPQzLTdN90w3eRNVULlbxuanTuMWkRwE98OzuzeoGCGgS51HlV69Tr3yXiY5ix/0oo8D6H5nX4x
3dlggV9MqN2m6aSfCC3XQ932XWClRnZjFJp/NHXmhGTLMogsGd6BDsYSUWOedl3b28DoDkm4NXN2
yq2hPUzb72k0wwx+O6DEFlkgDlKEHZIDHsx96PxCoxFPzQtnItlI0pvbUMS9vQNkxN5dvz8kR+7F
54WTUB/Bra8nfYEHUwIkf/FQePrJtHTFvSw5cC/MCFdIkk0Dm1NWxMMWeMk/bb7P2n2SKGJMlRUh
hslXrJafdEW8aTdOe9Lsz3TYufr7b6mLsQhhjGFnpGU+ViQHbW7bAWhg3w2+IvqTZQxhhQPDIFyL
7J2w7nQAnlS3jSJeW6PCDoDugpkjgwbOovV+pEjBYsOUYAuo7TosxlqP7MUvojotVegruQf+/SWC
i0BVU0tphl9Ckshad5quGKrq+4JvsCwDYInoRWyuOzcCPdl1D5fE0egIBBBHxzMQSXJhuea51Mxi
xnItw1Nd3pvjc1LGVn6ChI7CMaQDObPE99pZfAvCGWPYuqmIbe0V4IDt3YQ5HIt69n3u/mff72vN
RT8rNpHfg1Alse0yLHFgXp8uSW4cRlCu4pq8eHQKq71OGggPJqx2XeH6WsJM+7GNyY43DQzpFIz1
r0HVGipZIY6AdLisq/6WaVWfJzK7lCaP1KVcwHzsgqHJ9vjHv2nC7txeJdjKJ0oM/3gzBKepxNYS
E4ZLOlp9CtWhx27xj1aHRjS6DEfaJwh8TFW+SOIVnLGO90QgJnkj4UJXy6OgV0oeszTCxdOqGoak
30cFFRhik7NOC8ncsS/MpsjRSlLbkDXvjadhbVRZDsktwYnS8CxEcQlFdsGzSQNZFH/I3ceyOugg
DC522vz+GsWFCcG50WNRas4KEyPde40ZmBAYbt7d1oNkJ8HLDS8C8IbgBXC5gyrEyYaV5dhBoHa9
6QvFG1qyFFhg3o/Cu4/hypefn0y89dbSwd7xQjdy391ThV8PdAyaddE7D0SycFBqurG1tbfh4qmH
YCYomq6fr29+2QDw8EJPGMAhGIMwP7WhZW62In06pGGfgXVKcbiovi/40WK0bMDBk8fkW2HvF03h
Q5KDBPhgpLHhqCC1FrO/bdqDsiMHhrd1/Jvc/woukGJbQkZQfWY/PzBVZ7aEqUI87zT+NuTxsl/t
T7r+fP3z0qGgeILLH6m/N/ifxdM8z11pEU8VeUILCP60c7pHditqVEe+ypbgtnljue2MJ1psoSc/
XNLi+zbpAOwxtwrNsnECCPB8uz48yYFCUBJFYMPzCW9AQZq+phZbiyLOGhC7JndrTm/y5OW6EZm3
8R5SaO3g2IJTXG7HhFirPiEoim3/wamDStVGxedFuEZA0I7mEFxdQESLeSDTz60CeagCKkskWPCG
ZPpPI5l3if9+tNaFIWHje1PueVWLjW8Zvzzve6PZQdJ/dlRKSxI/uDAjhM+Q0TCavEEglm//UDTx
tAMJUHwInPRpMP+9vjYSB7iwJWwfzYNoVGmYRTy2sZUcpjbO58MHTAAJ+qcbkTe7XS6/nWXMNlss
f5l/Z/auQHSpK9xY6gFAafm8ggaQphAsOWvtNngNYJeW1Qpeu7rIPkOgOXvuhhxK81arK1KosmcB
qHU5bSyCFxfExZeD0qoiZU42gWkE4b+PKAkkFK/eoN2YDY2cLPttDvpuQSkkSIi/mxL9tbQTxY+Q
rN3FbxDOiwY6tGD6RVVqMiY37BtvBw7lJ7zgP/D2vTDEHfYs4N2GrfASqqO/xHPvKoboaRs8bXfd
TSSnBHri0UGEAgvyqGJvdzNUNduYncXQuBxCQDP+v88Ljk7cdUnTxEW50IsMXKk/PvB5RDKAo8IP
oQh5OUWGP/a6mYLHoYawGzrr8rs59TXFGCRuzom2/jMijGGEvo4xz2MW611sWf9mrnUwzTo0zE/X
ByN1LLwCeI2IJ7UEOzRba2fgdnxyWtkBqRVka1QYC9l6A1WJlQYeDylgwQjJPajMdiUafazfKN2n
uqLlTjYIJEg4nwoiZltEVM+Q/xyqwsOCNztaRT7dQTb1+jxJh3BmQlj0rKm3ilUw4Xe7NI1IdP3z
8hEgkuU9dcAECNsOmTizTVdEya0L3lRIR6xsV1NFroY/S4TL0wf45D8jwulM9Qoiey4iADzLnSHW
8xtNu9PaY1n9O3Y/2KRAYKnGxH/O2VHCym5IixTmqP45yXIwXxwcFQ+7fFn+G5IYbzR0qUsdBWdI
2Z5KctAUy6KYMRGrUWtb49EJy7I4KCRoy3HNl2OnjzuvGu8Hu37uZ3uPdLli8/OFuLJQYvWn7YB1
HpYSZrV/UmsMiiT2zbho5sMydAEQvP+X85mCb/vzOrp6jUlMV+1AtS0DN4mZoIFxVDzWFB5h8tU8
84h5TBbcnzDk0l9J9uSCmb9ZjtcHIzs4z5xcRPGT1DT63siQvE13eX7s2nu/CzpV/V7qd8DR89o3
NMhFLeAizXOXLHgraFBISMoiYh/oaeOSJf9ZEG58Q7OQ/QfIKia0DeYXtHEE1ydKNQThyHHXvvQ8
DU7GysfmOKkYs6VrzUkpIU6Ae0XUJelJg9yzqwEWZNtBvjx167cmUfSf8Z/4Zp+c2eC/4cyf0qqu
2eKBa9/wadhMr5vzeRj3+oZG6N/XJ0tlSVgNiwzp7NAUcfq8Y1sftCABMI0pLFCmGbJtf92afGn+
zp2wNH7BXCsdMHcaObrQdMkV5wv/tdfmTbgIgO51KkPz8JA27orkh1d8paAyn8qf14chNQPtCOQ0
OZWrK5wr3Th6HdkWZJlrP54zektzM+i0LSxKW/G2ka4P6N95+zk4+8Q8DZ3qtWKjn8f9XG+o/5vs
bmIoltvl2N5OfYqSGVq7FNMoXaY/Uk+onr9NA5aU2YWO8nnsZRuUCldtDuxG9eKVGsFbGmBBNBdD
V/bSx5cK/fBIcOWx3f0ooNHXTIpwVrpRzwwIzoC2Y+oWvZnHeUqOnC2w9N1PTpburjuDfBxo4wJZ
I3+8Cc6QV1UPuhMcN8W811HgVNGcqr7P//7sLOjzzaZrgrul/ArtM6LiiZF+HuoFIFXjGnFijn7I
CMtBEo3aUPnNZgeEZx+YnrPvC/mGBUXHkml41pZbmE5PGMf/931h+s1laF0v64rYmyO/3qmeXNKt
Dq5mznkExLsoh7M5E6Fg7EGWd/tlOmu4NMBnud+aTVfMk9RbEejjMWFDJk7nP+Rsmf3BSlsE0LgW
DTeoAcYAEiR0ZhUHiWw8QIigFwwANGTghdi1HZc5KesZWVkIryPHVIMjZnOicTAVt7AhG5AF/iYd
qV+0YIgStVbRtma68JMrmw5Z0nzWBvRKTVpRg2wN2AcK1Y8ym6ImO8zVFo3+GnQ1uS+T5QCCuQNR
EcHJHN2GqDCgychJ41y4nOA0RV6y8VBRW+fjC5sV0Znq64KbW03XT1OCK4F9t9bIUrVkySbz/McL
Xm6vWtun5YqsXbZvhmhtwFP+cn0jyTyD0/mhKIMUJ+geLudn89Z6njvEHH5pB+1ncjvW4dKrkI/8
0BVvaM5NDiV5YLjfcEqUVF8YI9hPSVoGo/PA0MJZHmf63Po+CA5UxSbpspyZE+6A3u2XFexuRWzk
X/AANdjz9UmTvaOQeQaWAuqj0Gfh63a+azPXLfPES+NNtx6tcV6jLFnXYLDmm5bZkY+MZJqML+Ok
8jdZXAAGMRxM2MTIcQiGZ03XCt8AtR9u1309L5FFzf1ikqNpsk/97O+uj1NlTjidNrNevLaBuQzQ
6nZe9qWrRaj6QPp2fQTOLrpuTuaL4B0BUhkkyCi/8GU9m9ZyakFVuuVgXjWLl84qgR8tUa/QAmdU
KXTJdhbKVJA08IH0fCNnkGv97LBpAEuqG03dAQRVQAJdH43ChMgZqre+7TLC+VGbF4N+HdKfi//r
ugk+IeK24nxJnI0fUFLxsGWlUzt+imrV2t2Ww/dMpUIkGwIKwkjhcJYW9F1cLsiSZ3XqOXkZNx3e
B/ZyaxvPracCh8pGgSILWFphC5Q2wiEKL0OWyCtLqJr/aNLvy7tpqXmoefZ94RRtWq2Av4KAC4qJ
AA+VvSKZLXPb8+/z8Z25bQW26sRy8P3B/wRsoZ791vWfbql4HKpmia/VmRV0Z3oQ6WvKeB4e1zuH
KQYhO6HPByFs9XQsixrFOwyC3c1QjuiK1wrCCOl4i9aUVlO91lVzJniWtrYTMRnMLWMIMRGaPDvr
QZnWUFkR7gHInq1Gwrhn2UNQDC+Z7QUbPZDy6/v34fnkCZeoS8aszweMxmt/9xDEmVXk7W/1GS99
WDxMGp1jB2lVxiXxj2y6Lf1bLTlpyRea/yr0JZyaZ9b/tPzTaOwtQ7uZVJtIMZV/CNzO3M8g+caq
Aj8gacN1idLsmG7ooj59YCI9Lq+OgigAz0K9NauIqc0mBbrKOdiAoyg+L7vPwL/53+eFYLAe/L4z
AdmM0S1UOPvytS93iXHIs5f3DgNoO/DiAo/EWajE7shs9at62lDWxZs6sJHhnBRh9tvVQCsuCsMQ
iAMDJ16hl4cBzpuFZB6rYvRhBnP+HdRIvX6zVCqVybcXAHTuQQYGQ0CNvYkO6VqgTkdAj9e2L9P6
3Fs3pqM4eGQmoHgPngqkOpB7FE5PG0jIWe+nPG40hs4AiFkq0sFvD0480c8MCAfnbK+NRRsYoDUL
gEdgyh47iQUkTMBeAMyLA5o/YTUKw5vYltV1fLu2X/r583VnkkwQIByomACSgleiyBuC3Ozsd5qG
ta6GgGkNKCurwG9UldK3FwAcCqw0LtIyoPAQSzZu2rlb6WQVCtFPdbIDGPupyp8WBOr1cGOzd7/f
L60JJ7PWuL3Te7BWHp2HXNWdL1kQC0IRHBsCIDiaOC+3x2L69dKleRtrhRcszx6bFftPZUD4+ehw
AN6QwYBXRCAUXMbd9TWX7O+LAQgXSqMtRN9afL9pvy/OzVyHbLkpnE/vtwL9IfRRAj2I1k1hZ+TF
wjqfFl2MuKU9TtapT49le7xuRDZVeHbjMMQfCPCEtWh7IzH8nLSx87Pzv9rml+ufl+wO/Py/nxdW
YpxznS6G28ZtNYV0COsx8pIt/IARF1E2RDQAaxNvX0K0LW/too3JeNNnfjCiTzNfFQGedCRg7TGB
ncUD70+P+tkNS0meaxk1aUz6dTmWeTW92HkxfrHnzo+uj0e2JiBuMqGMrQNWKjbP1m3nOEVetjEt
b2NTe3dZDPCSs69z5z4bSO1uleuU+Dpzbvq8DSy9Dfr53e0AMAJCT+juAj8FZvJLI6UBbb26xZLQ
dAES87SuMUUHi0oVUjJTKPBjjnD6AgMmqgU62poQAk6F2Naf2iYu378QF58XAhINF682VPh8gv3R
xqpjSuJSQBAgt4iGRpOruV9OEihrCOkWi8aThm6cDnB1B9XEyN8MpoispJYcEOkiY8pNCVegoxe1
YxUbjeFzQQlac2PKwxmkHdcdl6/q5YOX42z+muHLdeZaCaLQKbFgpmy/dv0CpKEfmM5jot9qWmxp
LJzXn9ctSgfm82oFHtg22o4vLXZD07B0s7H0Sx1AeGSlj1qtOIelTnZmQ5g86IvptOY28v4X2Nsj
5r1eH4TkOuHZMAB8IEAI1LLgB57mNmUFJavYbO+27VlrxkM+0qM+D4r1kY3k3JCw9UldeBqwmqBR
C/MSvWyLKvCVLAe0bTgVlotOcMQQl8sxkapFlymnjjVfdLJn1slW4aEkk+VgyyN0R5n3LbMAmMkX
PE0naH75n+wCrOruD0a6YJt31xdFMlcXdoS5Qj+mX48D7NjuHNDqpVMRzr197SCi5uJl6GLmlJbC
1dik+QooFCRhfLPDTvHCNjWDYTBCAP0Cq38/P8elOeFERvUwKZsWrLVl+a137v1kN2SHxo6uz5qE
IYi/E1Cz4mgC0CUIHsDoYOudmYFB0wATf4/20npvQIiCtV8W8p2AM7xsPift8n7PhlkEk5whC+hJ
YY+WQP4gvdumMRo765el+D8/z53l7GDbzLH2O78Ez2k5hLnJe1UVJzRfbeHovBiAcAYMjl76fg+G
Q/SzVZFLD1r+Tc/QerxLwutLJN2jDroY0G+ImoIIakYUUxZVDq7OqtafDc3PTuAjHE5G84EiKXzh
zJJwOFuEooeUy4V4PcivwqpVRDLSLYqDxgHbBKgzxDeRBZLE0ZlBoNr/1JdD3ip8WTZReDIiAQ11
wbekk+vc08wuQeW9pNMLY3RXWv4tPF8RWMpGcW5GOAdYPdtsmzhjuGa+TLn9aR0/sjuAUtJxSyJ4
BZXfpfsmxBn6sWF5nNLbtT8uh+seJTvJIMPugZgOZEOYq8vPD6NVUGo5WdwQzrZoRn3hRwW9oVl+
MizFbSxdlb/GRE59W6et31ACqOpW7rLU+QYhjmCa7dfrY5KtClLqUB42ECwT8XQGeYBBKwIzE7t5
LXTFbpd/HfMF1C0wS2KFyktbC23HgCSvbjRM99r7efs5tezf7wuXl7mwBu8u4Kpt9uyT/gDSjBCM
AopTUbYU51aEtyOk/7zO1jEKh37ea9k3lygMyBwL3LSQX0XdCQh8wbFyPZ+mgWJrEBOt2D3YuJP6
menLqfC1XaYVqiSLbFnALeMgk4O0GiKlS0eeG7+1SIJ9gnAteBjxlLzuVLLxQIsLXwajEPSZhfHo
tV7ZOToH4oXduNO9B4Z2NHr4Uf7ruh3ZwuBQ5IE4v1REFI8zbpU9mh3seHURuGN2NLX23nNURLbS
+YLWM6SSeY5C1J7SQIzTLx3mq70rJy/IR1cxYXIDUIgDRQCOLpFElvpAWrXGAvayPtt5kAAvVOTF
snASCQrO9cUfESJQaMu9gqzegrOr16JiToLRfhrnLAI/gGIsckuI9aDUguBYxPSkg+ENHlsR70HL
htTBFJQgU1hcxfWuMmNe+vBmV2XqEZhJZ9QdgH3qgO+mw3Dwlq/XvYx7qxiyQPITNVrOyPYGhdNC
3s9cNsYD2IBZR2fe28YdmszcES/+MOkVt71EhAbBxJk94RajCUigQRaRxisC5QZAFavfo2G1CfJ9
BR6zKAfWj34gw3BhVNyybpcVGfCYsVWFbRVpKqVz2VYloLPnhDguMrzCkWOAmMsyKHQAfP8+n9ao
6W4zTyUyrTLCfeYsfJ301S0q0DPEW/d5Ij2kmE5kVT3+ZXsVaURAlNFe7iESuDRi+eYylwSPS+q+
sOl5tY/X3U06CJ+g6RM5BihvCI49+pZJfQhGxaOVP47LehqbOZ6gTnLdjKQBCykMKBhzXnY8z1xh
srTV7DyIUsJOqw3Qek5u0i7ZW1oZb84Sriuv5tkhncYAQhvhmMyRW72f7OzyNwg3q2vmTkGdLos1
f+/pt+ukKvDKbqLzQQp7KbOd3O8tDHKabwv6otnNnmxuBP2QwNYVB5/MMTxDx2MD/o0QUXgSjktL
2jkhCNPZcStP5HR9wWR+AZpGiFyCVuYtpI3fth5yW2ncGPXTvLj3mjk/DeiYuG5GOgq8BMCPpSPL
JfbldRvCcgOgQ0hDrMO+LDTy2+ydXPXSlB2qYDDjotMuB1wIKw+5kQW8BoilexshGzUOTXvyqyxI
QT6WOXPk0E+jo4qzZHfGuVHBGzRm1sxkRhZ7nNWqyQD/e+myJMx0lS/IFguZLj5AHBMAGF8eEkOd
NKAaAbBn9uh9pqFk5tM8zP3x5/tX68yOL1Sq0We/jdaERjMIrUTpYkSZipVBeh1xrXak0g1Qmb1d
KW1JzGHL4kV3b9ut/ZTU3mMzaoE+pTGa9z9DsBZYUTcuyzHSim53fYTSmUTmG8ELNhVAe5czqXvT
muhlwtcse0DtMYb+8SHxrI9cUKDRJByFiAKLeByiMXkBBnaGlHG7osz1e2GvpFUlJiWDgVeDjwCY
Ly6VJwyGFulkm32F1goT4qKOdtqG+QCx99P1OZP4Ocy40KpGuAc+T2FzpSCnqi0Tc5YvBMXsBcQ+
bphqT+n467oh6XjARsOV66BVLiIMpjabc8qgZ2b2xSmdrAMznNAcXEWVRXImIegGBgDcINBacIRp
qw0bdAugu4g175hmB1VpXjqKv58X2frMbCmYueL51WoghFsZqBZ/TqahuB5UVoTroQG+Nc1LqNgN
zoDIxA80JMDWRhUDyTKT4M4Hgyj0KACVEFu5tR5UZwuyrnExfvO1at9NSVjZbVQ4WzCB9tAoPxlm
F9j503VfkFy1F3aFuCWl/uw4DIvkoJsuoxmo4b4k9NRsYJrLVNeHzCMsDA6kCPD0Ny/MdVo2rZtm
7RHlnn+qugmHfP7y/vEA4Io2K/yJbmphE43MnU3Xhraawb73Y7/TAXjzfwBXHmmVotNWsl8JetL4
ixl5OCLu1470FNjwLoU+I6J8D2JcyW4b0Wa3faCEzA9RF6BPNPmjye7yNLVTG7l4ilRGvQ67cjOO
I8A0fufsrs/dnzy08Ga6sCPctI3LxpamFlCnq3afaE4I5fX9og+HvHsG98vBMqrQTsZwQpcXyk7H
wWvDharaAPi5cO1XCOcGK6BzBZ4+3I7MCmxGw7pExXy5LbdvfjIHpQ4qqO35+tD5yK7YFLFjxWDU
gFwhsCHugEzBQ+oV4TKy+7E3Dw6dY5cpEoWSrUAQZYALCIfjW5m+uSk61rTooYaHRWU7RIPqAayw
IA5p7AprspiPYCa/B4g5cNnrB+YMsAbA1EDPipfPpVeupdXOyPKksdGAJjFaIYdiRH75uZsP8weA
XigG/LXFB3v2RmxnH9qBFqTcknWXWrek+mQviky35CSECaRTIXyEYEKsDS0mSg+Z7+AZOt8axb4q
78Gtbj8SVRFKui5ndoRp00YjtRNe5rT8p62FJMGP68uiGocwVZAFp6A7w/f7fEfMY++GYOSdXv33
sx3xng/8z6FlKGoJN2On9RqEoWq8bFySHr01+dou9pd8slkwr8w+FaDtU1zGsqHhiQOVRVyRWCzB
5Kw3XksWBLC+06QP3uqnUYYzi/PRdmExbf7en0v6+/p8SiIAgvvEhxAvaJ3eREv9YJsDFFtgFAJy
bf8DpcUfSaq4S6RGkEBCKh8xO/649O/BgDoL2FrTWB9+MF8LiuULiJAU0yfzPLAF8b40JL9wbV0a
cZqFucOK501SDMHitIHq/SRdHzxoOWsUwmQxiGk8MmgAGGYxDchym/u3dodKy7f3x5XIsgBsCL5p
gEXEtwWhaMugRYO3hf5S9DdZ9/6GIyQD/hoQOU9x2NjzptdIP7i/crJL69AqQXYTmFW4ONF175Ku
CQ5PFNoxIpB2XK7JWFaDP7IUL2rtRtt5nuJNIfMrNIXjfEf9623xi0F/Ymw6T3vsXNDjrC36YUAY
dDfOiaptShYNnVkSK18QErdYSlHB5y172/A01SyEFG1QOe9HfxJ0N4OHDpUvKKqJ4cGqJ+604irw
UqgzgWjfu802o1HExbKA4MyKeHvWTuWPNc/bEK96Ma3pgY7O0bSdT2npHRF7hn7567onyJbKRTGJ
J6E8PJmE3dmZrOtXl8uzsEOdsSA1Q8tWzJ1skdBFh8yhharIG0lxd6MlgF7AP5jjFhj6Q20gniJD
4Bm764ORGUIVAXWRP4qFYmwwadVcLBSGEqe9SWiaBJmtHUApG6V0+0BhDNc2T3XAKaDrIRyeqe9O
oD9A2yg1zBBCbeT9zKq8zPrXAB/tWfTho33BmXQ0t88OqJtByDx94BiABfBq2UCbQ0BAyAhtbZpo
NLXR+VqA21pvAoVzSdYDMAGg+bhOEVp5hRGkzsaYN3Ece7ZWAcMWpSYJSTq99sO/15de9pQFqJK/
jODOqCALG7TeinJMXNQRkym583r66nRjmIGCHs2OxzTd4qkvbvzW3jE6qZ7r/NtCHH9uWzyF3GrJ
7ZTC9oZyi7Xc1cD5zfot0+Zd47x0fR5as+KkkJzgMIkUMm914xnYS+eokAPx0wqp1y4Hff16WPQi
vD6jkpMBVIzwDaTdMafiZhqa2V/8pEenHnFCBD2BPTtR5avqpVIzaNbgkpiIdsQcMmqCS66XG9Jc
lntjjEboeckxs31FnC2bL1QvkHHnipiQsb2cLwA0XKpxEk6LHIcUjO+KKEdycuOuAwb6T+LpzbOk
7qZ2gFeiIFLWodMdkukIsrDJ9QIK9pjaUTFfSIIeD0lBvM/xnkMjtLB1rbob9KGxSjxXabgWJSra
IGAxjyRLjz3ZXXcF6eZCrwjvSEdZ7g1zJWVJ3xV+V8Y6TQMNQmFZ5QfZZOBYmgMTJPj+CH2T19pR
PY/+NLuLWwulYZ7s8FFTFbc1kpIkG0z0EAJrRm4BeqqCrO/tW1YtS4B0Tx25VuuhHEVpmCC/CIWJ
sQwmZ15vPLcG+5zb3CV5X/QBy0jxDF6SAc3Orr/rqPeakbW9GWd72bWIXxUBo8yxOdSbU67hlBUj
hsb0Rscb2hK3XvmZ2iuwTDauCaoCMsnyJ2gQ+8+QGDS4JW1XUH2Vcef6S0D1/DR0+R3BS5JCuHc6
IiN6189NtEAuw0jpXnOq0wCNtes+IttgQFEhKc755dCvdrnB3KZLoWzh1GAtYIc5047ZBwqAIOn9
a8G8tECWdtxGAgsVDQb9dlSpysgWDBEQwkkP/+FVdPl9q++sCtutjsd6u+mrzx7oIFLz5wemCc8H
G6hycGeI5FitYZa15SV17EyciSeqVDgX2UEEvu3/DAh3bt7ZVtaWMAAUyn6sxt28Qh0Du+U36jY3
c6/XwVprWXR9WLIKMbILaILkYkoo0gnn0QIMcucVfgVaWBpahR+mLkinylcnbwJGbqCo7E+Prlvt
SfcrB9TnunnZ0p1bF5xvrKbGcRKChrP2Lun9XW2le29QgS14LCyeRWChBl07krwQV+O/4iwgA+7R
gypBWiOHMgT22ByhMHpKsg48IZV5mpEXKHnl2/ZuNnP61qzmrbcU93RMX6+PVhZWeR7HSPPGUByN
l7+DQWx4rMsGjtqhSdj2+3anpazdgRBtDLLUooqtLZldkPBzqldAp3C/CW8EraktNvi0QZm3CYHd
C3PybEyf3z0oHO/IeHBpZRzcwu729aZe1gUX6FAAcAScXsBcqMVCwTqACuR1W5Kz6sKWMCAoIjt1
knhlbNR72w9KM7z+fckexDDAssFzrBDiE2JRa0SjnbOgVbCwnnPD2SXtHat+d9X9WP8DGUyFNUMS
fp6bE2OBZOwBkk5gzjOfDOhYdicDjK5Zde/okJde7vMVIif/tt4YrOsnlj6vyxI1EN2d/52S3427
1/zf18cvnd+/4xeTdNZobRNafat4mfbbkzGdrn9eMb1/zqLzfWhBjKfXygqUIlrob0/Mg1jS00Sf
0+Rrpf9z3ZiEHggR49lgBGchjTFMrp/DWo4+8u17n9626z+69tp6t0PCAi25regQJMwMafFYsRPK
M0FjK+J92R48/xV8ys/G3BkIX3C1V7E2fBrboEqDTUWdITlWMFCeEnJ5yZnwaT8zsRIXArIDVq10
xp2zaXtHr46lbz4CvXe8Pqny0fw1JWyQEepTjl7DlF7d1sUAYfoTU9EESSJkJBsAk0T9CgVnMbkJ
CFmbNw5O69aD0Jj7jz970XpXhUP6cn0wMm9HHI4P2mi4QyvZ5byVC8GF5uHqq4p9C92q3fXPy5bl
/PPCwZjZjPWmhXF0xTGvIt0D7SlAB4frVmQrArgQrm+dd12JFUw4hc8sZpZxm0V6dZp76DAr7k+V
CcG/Kn/YWkphguZ2VKX3lMfyH9AmRY4JDQpAkKMjShe73/TOXe3ZIHgwBDm5S6sPXB0cU4WbF48h
pH4uF1vzihFtqCuC7XYMlgfQ2SgektJZwpsB2Ee8It80QNrjUDidPuPZkNaQOtLDarqzXcVpIgvX
ECOiLRHPblQCxXZa3TCntUkxS23r3Y1GfqI6sNcOiBvB6o88Wmh2GuRwUyMouuZT7zahCenH6y4n
c2zQA0DlCAyHLvbP5VR29kzbea4ryCGM+h7aZc4O4gL1sawhUMbcqfn0AXuIugHExPMEVB2X9ibb
b+y+reo4x4yuyMwcpuw7ClXXrRiy2wlAg//M8GGfHaO8TcPyF1ArFDO5m2s38NL6oSqzXWOT2wx0
LnpWRg3SQxnZbqzWPE0NOOvt6V+HFS/MrB7GvN21lnvvdt5nxW/jR5EQwaJzB93aaEQDT6eY7eUp
MlNfkypG1ven2zGGyBWdryPkQ27SEpwfU2mXQaevkLsxijt36A4gxZ4U3idd+LNfIdxlhp5sJiQN
cWCuEN79uukUsppDMNhfPjRcuDdvhMWqC5s1w/XcWp1TxdZa3Gtac9Ar42BluLSLpoXuZfbgLvZz
T9bHsm6+uKsqUJEP9D/7IuKuylZwt6Sw7y+frOU5tQK9h7iIwuNkJwYKa7jlCN9L4tGd07rrmF02
GGUXWuyhQT+znu+vz6XKiHB4DzbUEvUqb+LJ+dGwozb93EzF0Sq7sDmHK+rEgLW8qbN2w+qTNHXr
2ES5Xe/uVs0PdXc5atVN17uK8cigioCS/rUmXKtgUlvsriH1/0i7riY5eab7i6giCrgFJu7ubPIG
+4ZyJIkgQALp138Hv+GZYfmGst/yhS+2ahqlVqv79DkPbvoFpR20S6UhkuSBsNBtnqdh0oJjuDza
9h2aa1dWbMlFnNu2Ll1Ew+xGL03YzrkTlPaz8NMQBLMBweHr8hfU5lYulaUE3sVoZ0fORQ5AT1uv
fIA473bsQNqpPxtjteH80ZtaxNnGsCG0yNdUZ5e2jUNMf6IW0tGePMupiLZOXKp65GzQ1OFZR0m/
GnwNqru0cZDwx55B5mZi7LiczqFxu0Ym8LhMtc/K8W/Kyjj2OkE1a3QPWbyGpVjcO+cGp1GfufgO
1M31AHbwB95uMxaAMFZZUeftsgJkqIEwHynZ92t40GkUc989XdVTuRP98PMCtEUUH8AjALC1Fha7
2txcP+CLPw+swXQ9GeaHVhyf2klnErQV1WADK5s71u2vG1jaChMy83dqCsn+2SpR0vu9yoBpFM6T
qA9a9xTnKxHF0hh+e0EQOhpIkEz++Gxd+rofc8+CyoVZ3ZTizc1WItilc4tAZbpLfotUziL9eMzM
OhUYQgUysdpzooZrj0jQoNtBPVit2JSqfLo+a79bOObLfm5z5qdyCtY5lgE2Czb3La2KECw8u2SS
/O2KTQEK3gRZbl7SCB1O25ql25hkEVLCSATjreNVD4yqEMzbW6+vb8s+vQUFyaFymgijCdM+/ZHb
xSYz+U0PmjStZJHHeyi8+zdW7B6YTTZ6qaLrY1rcCRa8AcHLGn0xs2UCSluBb3dqKRQHXm/celf+
ORc1mCOQXcWzBR4BiKHLnYAINne8rEF3L4+Q4dHIymlZdAFnBualUxOdV4kARPeBOF7gWAcJAlqn
p1uiPVJ303WPvfa9BbmZ7q3N3uIm/Gdo8+yfZUqGJgIgkLkGInwWtO6nZHxouoe47kO6xjq6eKTO
rM22XxkPxExMoNDLXjz3qYxEUaw9eRZTLOeTObsPyQhgol+imBmTYl91JBCtExSkDbLMPhBw6rFK
vQP+8GKbbJuX3iN10GnkWGE6gjtwIK/X9+famKe/n7kRUaBe5E21VTcDa2WPupJauY8XT8DZrE5/
P7NQj7FANwYOtQH9IhnvVf9krYG71/bJ7JSRXstMl2Pl8lqEsf1JgqguoQdZiG1Rfzf8lZhmbdJm
N31X9E7jxjgQGr+xIJWRs5VE3FIpEGcar27wwfyuel9OWpKD1ldB9PshgcS8aN/j/BOSCXp8Go3H
Spw850lTXcCKF9G8lZQFtN7YEK62rT6gYlfTd6P+1o9Q1F4pLRvTTH5w0WcfNnM2mXTLhEl8WEFO
os4jD5D5pH3Q5cHsZNRYALXXD9z8ppofevVVsG0a/8q7QyU+X9+3/885+s8MgdDxcobQ+V8ZGYXX
o8oImUZOI+B9QWZUWwdxier1oANXT2K3kTb2O9V3oY3PBe/03oj1I3idflz/oMWJgaqVA3Aeqvvz
l4mQ0DJrJBqJO8kDqz+g1WA/aHHUOSsX/+J5OjM0nYWz86QGbitjREOObcpjhbp0V7U3fFUiYOlI
ASuJDnKQkAGcMzu2Y67FaUpx/0vHCdFZ15EhbJwkgKITKC2THY3XGqQX99a5ydkpVjJNWtXC29NO
hBnf+t6XEXno3n8sMj0cdfRpFGk0du9jtkW3UGhq44YMp65GuO2vSTAsPiOg8OWAWhk4qw8oCsPX
LNpMPUmVepPNDjKTQTnseXPviCwQzVe7fx+Lh+ubaMmxnNuczQAxU2qIybE4frZvglSl++sGFlf1
bFAzz1XVXWyoAoNyhmaDdq+waj77RAtU10eG/cyT3XV7S88VhJAgl7dQTPzAUNp3PB9diV3UNtlO
sDEaYgcFmuGOTG0jhbkyvOX5+6+5eaRimSLntokdBK6xBthysTKcpbPngtgd5xtoIfCDXJ69qgDj
v6vD6ZjA9zpi56ALOKu21+ds+RycWZmFCNjLNufANTw0AtUP+WSTm6osdmCgGdvnSjzZ+X1s3kKZ
NHCbTw04bOPuaey3ZXm4/iGLm+XsO6bZPvM04MIwtbjHdwh1W776eSi6QLc2rXdL3LUxr83szN10
XDeHPIetNP2q0Ufh/ID/zLL3QjaQCHxlzkMvdyT/4rGdcJtgary115gRFwNdyGthhZHsBuh+NvGq
r5RWgxzpwaoe9f5Fl12Y9/s8dwJQCYd+DFU51w4IeczXzuUSsAWP+qnRCYASC/Xny7n2VKMyENmh
AYkObNPbhvfUC/kld5oyQGv9T0IY3eipEW8d0ucASue/Mmm2zzyrvg15t5ZEWVx67HJUFSZx4jnC
xR1G0CpOTWut3W5Yoj+kULfU8ArL2mJL2yLiYu31t0CibWAK/rE5O1zwwq3fuGjQA3zzBKDTRhTm
hlbtxtPlVutFZJf5fVd2X8c83ut1FsFVRk2f3QrLjP5i5599ymw1iCfMapheArZ0A5Brh9kk+NcG
JKObwdvrzdt1e4u7/8ze7KQZmqg0YcJN6h38PvrLoZ7zS7r063Uza6s6O2SeSAc951Pc2u4ry48o
f216eLCYhYmOQhv22nWDUzQ4jxbPl3R2nzkV68HsD3+cJdVzzKof5Tge0rgOKgnSX7uxQ16JDQon
K/fAol0kwXUL3b4IX2bJC0+zBgpBE+SPUn5n0O620pvPEDjYlLS40bXqkBUqcsVf9Cv6eOKbFnJL
kAGZo6pqF7hLo0J/sekX+0zVBwbMXg+sTOM4KzO7uGPOTE1Lfeab69SoYzvFYbGo3AhDezIUj0Re
roCNpgX6sIDoZnEdHZ2eH+pI5dhnNtNhpqj6oMtuTEApyk27hvJZvLfPzMz2SSW52Wg+zJhx/7XQ
7F957a6MZHlL/DOSKVI5nzArictBwaOBavEutdJbs+E00KQjALBDgyBt31QhN7WEduj1Q7A0OIwN
zU0mWKyAuru0nIDdUwwdZIKctggh2hHEbCUsWbLg21PqB+BYSN/O3NXQ8NwQNgC/bnXoT03+P/78
zDv5rZYjOYGf18ovMvsar4F6Fj9/ItsEDgOPjXlxtB80fL4CpByN4KcsaR9xhFbii6Xjglr/f03M
hoC+NmpxAwBv24syJyxFmK7N0tIGOzfxYZnrPuMOR9TWxzc+WL3cRkCjW96XkoeGXfzENXqvJW14
fXctnVDoXU5FWFAtguLvcnfViUraKlXIJ2XIyql+Y1n81abJCeDmlUn8aAq5cmDi0D0BSBn+XZqq
oNUB4mio0mELAveYfWGIRLrYfaxrj0TXh7UQi02JeYTZlgUeWXNetdeyUvn5pKUEvu1QqR+APwRK
5oFW77rhTTcaHCPkeki2ybW1l+jiQMGXSBAI+pN6z+VAXd4r044bCCuRAf2jwDGH+tBYO0RorREQ
8NmsWfy4PzFaFOuhZwdAoDmvHY0D8NKNiUc9G7QXkEJDDrdAomcldbA4rokj3XMBXUUnz+W44kHF
DJIRIDuTkDDlTruhhn2k3L815Rqx2sfjgBGd2ZqdOEI05Tst7sLCzcGNr90UpRkJ6W+bNo6ystzo
PXtsS7HS5rk4RNy9046BZtF826iCNARMD2iQ5HbUViP6VZMh8LP+WDDo913fpEurBr004gAGjOz7
POej4rFx6gq8OWbzw5dAceKku9pKLPPRO4IyCemH3ySI+ofeFLONDZZ2SCw5Uo1IajEU3tgaH9SS
EXOC1U9SFtiDs9vRNbkc7B4BU+09o9MicMo1zoGluTq3MAtYhsEpYnfiKlGgxalqVO8R/WWxtfnz
JYFEGcC7BPzDHyTYEjNGOwRH5VDFR6YdKhKMw4rHXXRN5zamPXgWSoCcK9HbHlGtrPNg9CEx8Vq2
MiL5LuZDMJiPcX+SYxcY9qfrg5vm6DIaQwRxNrjZKoHW0aDKwrMkt9pNU9pBqn9O0XDaqAJlTAEC
grV9sbxq/0znbNW03kha4cBikzmfeNnumKBRDoq0lZO0kPO4HNrsGkvdDjhvCUNluWPJJz2vQr/e
G+avNP3W0iJi9GawX9FAGNjWsQQlt81FaPGDmz5fn+MlB3I2x3McSw1JOMigoVzh6m0a6IPzZFb8
WLR0y5l5uG5rZT392T2TscTzUVtHlt8/GfIW6X1fL4IYOU+iPrtr7a9r+9Y3L/dt1onErh08/5R/
X2Q/dbNFQxE2bPOdQ0EsrsABUk3Y/u/G8Hh9oKumZzdPBnkT0xymWWWRXr8BK501Pwf/QXi40ePP
lrqD8kZABvq/uYM5XMJAq1CRahiy329K8dgYh5GvjG06dFcO5bzbjmX/OZSIil4L2zwkbbrPUwhp
cxpxV1s5Kcue+r8n0p85H+WPVmx7mElh/AJvdyDF+/W1Wrq4zw/AzMl4qebkfgsPqlkkSDUwI/Ug
qhVZDxqK9KbTvBO3+4eB/wVOc3IBeEAjBYfxzQF7Y1vnWkkRnVheuiuMNFBGueuECIeqDlWzLcwj
TbKoL7e5deMNK5WtxWUEQ4AJBgpk++fIZmUYnTOWcEC+fhrjiMRFWMtnon2SAIZen+FlU1N5z5l6
KOdQvSrJGyEavBQGEMeZYV9HdbJLSeSs1TAW/QsYLP9taO7LbDfTx3xCBsQgdDFem1oEEwCxTG5N
+5dbP10f1kLFBAt4Zm7mzphT5oVTTXqX/jOtgGsra0iUv5DmqFs/OveuzPcDW3nWL7rrM5szn5bU
6PevkTUDCa27Y96tyZyg6+8cfyWuXDx2Z3ZmDkxaqZ5CTxhVbAcZwFc2/rg+eWtLNdk/iynsHG9j
ZmIc7dhueGMGFnM3rvAjCVqZ1qyjtEVN+7rNxcv9bEzT389sJtL3qgpK4w8O2afQSadhaUXXTazu
iZm7qpjN9azEvDlK3VdeFiWV89hZ2REkglGJt2Sj6zuUwPfGKFdsLzoyUCehgj4Bb+Zvqgptsjq4
F+HIqi50q9sEuCAIxaTPcS62Xvyt/nOJKOx/lO/AhYwSMBrnLucT+GczBXopA2+Gsa1L/+tQ5hHy
dD+vz+m0FT5cOKgVTG2wUFiaF6FAymcLr4KnonkTDv7Xxl2Bfq0ZmI2jMWqhSIJLs9fKt3GA8jlJ
vl0fw+J2PxvD9AlnW8/T8qErK5hwHBlY2ZOnvF0iWFD3j0b+ao9r8eWimzizN9vqeeGqpKsxZ8xE
dulTOmjB4G/XBdYXpw6pOFA5E9SC5pmDNBZ91oxggch5CHml2Ntdn7fFI3v2+zN3p+l9LqFXCUCU
FybDE1Sp1iL+pREg6zIFGBMfwpwBqkvBkOlLFyPIyKZGgUXvoj8fw7mF2Ri41HhaSA+3ElgrfAzE
tpodyprXrSxdsmhb1dEb4/kTYvxyhyneuHlfabhkwfVhtnwjh89a0gXKtsKiWwnklyftH2PTx5xt
5xqv9tzsYAxt+Ns2u9e8NcnBRQtIA6AVF5mbD4DxnjV+Sz2CsC/3g5ID5dcG1ydszcJsWZqM9iUb
nezhk69ecvf1+q8vHUBgAEDuiuK5D5KDyxmKXXCiJsDEPnRBre3lEKKgOq71ICx5FdBEmsjIoP7y
IQ+ubEEgLQ/eqqz82ZRwjlkWgm4xKHDiqySw8hW4xuIe81BiQqYB7WTz0+6zZMjcAfYkNlbMvjSG
Hebee23YO0k+X5/AxeVBenySOZyqMbPgqgYg2hkrpIGY8d4D7/Pj+s8vrg/arJF+h4YLhCMu14fF
lkZpgZ8ng7PR+jFStgty8yxkw4qlpUUCawJifHOi4Z2H+QxVa5PriAhM4YTdkIe5dlfVN007TEXI
U5oWf7GxIQ2Fdm7dhk7FnFaDS08wEF4it1VFIqB6eH3mzMUBIT33W9hhktm5nDq/pnFc1nnxkEuu
o72AomqdKOSJLQe1zXFQUZOBaQ6l1zcDoPYvogIvQerEbEMVxLXLRKgQcvfGbujyYaOBfC1AH24D
7hE53GekGQKVoAc29o0fdi1rNMo1TQRyZHQRaf6IUrGlR1Tj3mfRxGplh8/uGxspeGTB8R9S8C4A
zDMvygarj7WSDyfOsrDST639xVZsZQZngdpvI8jVIvs9aZBCn+hyAj2AHDjNa3nKW63BzQbBbNnq
LQXawhyOaV9rb4VtJ08WKdmNDUqWtUB46Wyh+ksmJYsJpj2LDpq85w4BCfGDlkIqRYf+Gk7BWhlw
NpUW2NT0cyOzqaxHqjFFsU3g/1iRBx4SxoP1FxfRuZHZRSTdNgMfBoxoQeVtx7XO2cWJwnsSgEC8
KT8URqzKB5t/2hagDSHdUWcOBEyUlq/En0u+yPZApTXJk7nIRl/uB1u2dgL4JPpO9fyoUy0oRbVB
o1SgGnvFNywuCgi70ISF2ix4pC5NuV6XDE7q5A+63cj9SGgNJt7YDXS3yfbX/cTv9No8bge8EWcJ
/NMEzMmXtizqkoJqNnpAe7QhOQrnvBxd696xK2hKpN7gBZ5VjUAZxnzTqRgJ5LHz3jHVn3XZV6Eu
7DrqwL50cDVhY+8IFehOYyEL7Lcn3LltZOkaKH/6dninGcRjs7aVR/Ryt0GC6vH3WOoiBrVVa98z
2n/WhUxv/FGUERI79sajGfo1be7deShEhSr13IcSUU1IZP0OvozxqdUrtXMs/o4E1Fepy+LJSNDr
mQNMdSM9Umx6tB+B/gmPO1l80yVLdr3KJ1Ie4NgqqZDgM8dnkbY51Iy5eTu6Thz0euYE0Cs6gQac
7IfadYJ+qHH2aZkFvaCfdV9+SUH0EgJDorZp8VqOnzz1WAMjCbaVHSjX5LZoOaRfKhWkcT5EAzBa
kDntBGibZFgnThjX0AhzDW/X+GUZsQ69nlZtoTPbRtKztmgddmbvHT2A3UKGOtw2b2r2Nw4AGABA
B9F7/pFzh9dU8ULgyavA82G2Zajst1qsOOylkOTcyHRZnUeinJodTdIcwHE9hFbyq0n9jSohLDMk
W6z4yvlZgGFPmm9QsDWB8kQ31cwe7THWnvb5Q272IqiyeHjwU60+1MSPb2ps6tBI5bhxNdO/Mbie
PncMtbSw0cfhDv24ZGuxnB5HpAh2fUKtlezQ0vFGqZrgJYbM3ofjTSz03kif5Q+jr0Kq11Gmo6Go
eFk52ZjT+cH2kTdEsxpkFT+wL9AqbnK7xYMmswmdGsqGTwgNv1NP1UHb2+Q+KbnYGbhhbgmpnJXb
czbG6faEvjaiT8CdQCczb//B4eu8eEj6EyfVnrvyufXdcADt0spSL/l+YLmmcSJFi0fg5c5qqFfY
fU/ogyHf0JUXr0ziUhR19vNz6C41UHZRKX5eZkc2HgETdp2taDZW9r3K/mJbeADpO2i/xarNHyPd
WOugUUI3PiXxQ+ImdwTU2pyuYbSW7jFUwIEGA/AZp352GfO8Tgzu92jJnnDzFXqJ7Sitna3GV66W
3+XZ+Q48tzQ7hQT6zqh7clgiyX3OBz3gmnmIob/qyCwEIjoqOhr43bC3XLUZ/P6UmtYbScfQks2+
p2WkDWY0DGs3+Wxv/o55wLowtRAigkQMfrlnUlPv4iEe6EPrfrftLz7/6azpNS05vHMTs7CqsgzJ
mlxSMPd/7bvnxL83m21cPCVg7bt+zNcGM5tkCvLQ1GQYjGPLwC8P/Th1L6+c5uU9gwmbIh+0/8yC
hE5lYG+tOrDFIG0ejyJ0keHJ3APqkiuWZlH3v9fmH0uzqFsjepvFNSyhoUQPQVjShnmmrKMZ59k2
tnA/ZTWUbpMGt6MuUW29PpsL6waoM4Ju8MggYTofKDipGlCBl+DAcoDlMQW5VXF+iCtnz3LyVtna
5rq9BeYoEHshGwySKvBSwFNe7sXYAsmsL5IRCDPIxxXjDUnfNNfY5t0JYBgtLjdd+s78NnDZr8Ee
wkw/Nu13z3rGiyHANKLdObs3vDVKw49+D5EgBGnwFJ5ew/O6E2T1tDRJYnmqjDdRNBvC3mVmATj2
U3X2sfGfrk/Dx2nHdE/vORc34sTxfDkLIyOFptm6PDXZ01B+Y+VnCt7t0igi3fh63dTHDXZhypm9
i0GY3dZEKnkqyhgInK2fbwogjD33hScPTEbg7Ltu8OMNhbse/eLIMIHzA+XWy7EZVDNTKEyoU2lt
cxGlK7fG4s8j0AVDLOp2H7JLDZWWlA5VpzahUW38suLn69+/UCXHALyJxwklSKQrZotDIfmGnKwm
T3y8t3to7pgHTb613qnot539UNo/6fAonX7FsS0O7B+zv2s4ZzFjo4AKaIpcnYBzI/5T+hd4OhBi
A5IFhCLAfBDvu1wYkTk0bXKg94u+DW12k2VTq+JOa19XJvD3zX15EV5amvloQiRPsyJHg0yFJmUL
9f+tM+jfrKT1XkoogIK/oCbvrefmh5I29qGwSRNxkAx+qWLVfnNdhiZjB5+nj2637dHshr4TS25L
vXvFS9E5AasFBoSsIBvA2t2XJE5+FNx1eJgpJ/6ufF2CiHnsth5l/N3K3E85r82w6Ui1SxxbfCqN
MR83Se5n921tmr+yIRHdnuA5cGMKVb54FI6+4QS6f0Ps3WZlMz6xsmyRDdL6x9TTXlO38B+hpVFu
fFrrOypHJIeSqkhPQ0LaHSq+ThFAU8HauCUYj0KReeIgugJk1CTV8MTkQC9SM0kCASjuzhIFehu4
BjmJxLa2TRfzmzIdm0NuOHg3MqGONhmSg13jHshVn+40bBiQzqNdvgMFwlZQZkZJb8YPBqJ6lFXQ
h2TaElFv33WhaWWJH3BH996HqtTu07yVLHAGR3wbvIEedbX1Wv4r9tuvNpDXQ6btVW5FLphentKc
tDedLh5Trbd31cj4ISf1uElrQJ/QnKLjJcdkKBq7D11QKt3HomlPHMXAz46ZaT9qtLFsszEXz7av
aTfKZyqUVu9+YWQqz2R9ee+0st0VROZYYUPJ0JBO+qXlhvdY434E5VX2Q4Ftc9sp5A09YmfbsmHd
xvRTd6sypw59Nx6OqPpAmc8q4/2Q+g0esdA0ANwFuMPaHEPDKPIDGnYIfmUQYTua33jtVSAdkCpS
jpdGCMz6UKuAFglf9MwIC20snvTeLV9U3XpPhVnndyk4rIIaFaebyk2MexFTcHDEbQkcCESYGiNp
3ljJ+U5iB4UUPPQ7l8bOnWEl6F5BGwTI6JFbkGYHzUpIZ6N73u0Dw6HukTqV9VWXlvbL6BFH+TlI
EAiaXA9tWfCNqPVql3Edkz2UkM3whnyDFB2UFGTdb13NEJHpdPxA4to4ahZvd24C0tosxmtckwYL
WReL0Mxzc0dshqCi9JwVv/8xZro89DO3acda47Ztkd+jrWtr+u8s2/ngkI/979fdi7twoyHJD7YN
dIXaE9X7pR9Dci0Zi2rM7kcrJV+Z4+YlZJOc7hhbhOMMIE3F7djbuHqv9rhISKAG048awtqjaxR+
MJaFBsHvL8gxhg5USO7GNi9Dk39ubB2Stm6/4Rka8AfVq4e01IdvXocdY5Js2/WDGUIoxQyZPtj3
FV5KO6gJj5t8QGNuzssuYi2t7/q4t55QJ2I7zVTxVsQQCBlNNTxkXNOipqNv0u/afeYgM6LZuRsJ
LsDjCproXV42/BvvabUtif9dVlD5Sxhyra7K/LD2Y+tOMiSlWt/bmg7vnnSpho3newxYzoKIZ2YV
dG/hpbppi/5X2VlQJ2lBXGBJne8EKVtEAVqbhiXFhhhB+wKcg46XSGyJwO2y/lefGXag52LYxR2U
gdICuqqMdtl9afAmrLqUPQ6VXMvfz3bPv97PUOVGFIp7FziBy0XVMH7Xl7w/MT9tAl7XN4gFt5UJ
0RO9dVd4n2Y76LexSbwF2caJEHke9fp54ZcKFfyTWzrR6Gh3IKt+gD5lGcaeV6DVzNxCgueHWWsr
4fbCHY8zqyNjjlYBFF1mV7CR1VRzhJHew8vVoGVDR10FRrKVA4Kpmt++aL6FbzAhR/ihiGTGCbDy
UqX35hBZAtyaG5VHKPDnPLpuaHE0Z4amv59FLHGWawreE4bEfWxnQVWuxK5LoRhydIBXoKyDpv45
o2aVGhI6pVp6zyx1SmX6QvkgwPM9/FLZ8BinDjK25h1aOm67dPjZsPFlZYRTdDybSyRZMJP25HJQ
0bwcIkSYchv0i/HJVbXMgpSU/q4D+cCLY5ZWwKD8EZG+o3uROzLquMtu25J2m6EZIAU6svwz2veN
O0hPxxsKEcdQkSZ5qQ23jHyBHdBCaHYbx7q/b2NPbXFB/EL3DLtjPu0OSZ80LZA6Bt0WDhNPFVXk
MUVfS2h0VN4OKRpPTTTeRSRzxwgpbaRqlV+MnyVW5TGWwn0EEWnyK269+lOiI5K6PjlzVNG/jhHe
LzbUL/B0nOeiCiN2emn63cn2n3Vtj4gtyNoqirUCypFRqr21QwKXs5JbnT3V/mXVBhMmYD7o0/1Q
SCwYdRNP7yDq0kQIOgQex6AhqDSkd6jj72q3THdjvIZIXniykSm1CvT8xCk1b7vpSq8TQFBl99Ry
7+o4hXxJbL5Klx39iu6SNH5cmd3pJTzbegT0b5OEDRpSkF+83HrFyMqq0l34isatb0nWj7cMGa7N
4HBzoyonP2IWdAFfafr3Vk/8G65S7YiycrwmqDXt8mufYs4+haOjyRAkvZ+IIOqyO/pW86Ss8Y8r
TpDMdFEGAoTDxctu7h25k7uicNJ71zBC3FRBR16YROF1WHl+Lzmuc0Oz9wkrmCYh25rec/8tB6ER
BdT0+uotWXAm2XLI7EGHaF48k8xvSO1xpCqMMdAcHbJAK15+dgyQOPLRGIWDZ4MpGs5pNlm+8usu
17EflYYI0lNg9auCVtMC1L4i0N6H5poyxpJFcGgCKotOG/TzznxhKZGVzroGy0M99wYPf/dWObra
GBXzT2lDcHPqtEufVW+uyQYtXQRgadSRKgGb25SputyBVIpC92JlnUyDyV0+WOZLCb6vJ9dU5cFn
QHgR1FsgkEWabZLjSk1Z5m9NZSS//nhhUXIFkggJ5d+skZcfYnjSGhIurVND6TEr6+NaFnlh50zi
TlMjGoiRka69NGCyqigSmbin6tZw7qu15ui1n58v4qCNWWeBqKcXR0r3qHlen58FV3Hx+VOcdxYT
1MKmBlB+7gn530r8ANF7t6a5bS5cysAnYNfjgMHjzbH+gN7ZhiwzcmpcWsSgA9BcsDBlEIADQ8Dg
so0LRYLHKf8odywDsBv12OaoxUA2dm3yBCnPAM2O1rYQbv2Ya4a+ESiEfS1YJT+zDIFVgLATCXvD
WQNAzmb/X3cXTo8PgL2OPtHZ7Bd+rgaN4e4Ssg3SgjwDivHt+gLMTEx+4WJyZgsAYtGcFmjAO7nu
U3Fo2z9DYGME0L3H3gSKB1JNACFcrq9XARQQ29w48QL6YHl3iwf82/URzLbQZMJB/zTAQsi9WR+g
SdKqDenL0j15qckDv9fSVz2NBzzABF8xNZusyRRgnAgkJtGzSZb6cjTgD9AGhFUCKYbELwOa2vxb
piGx8scjgvdCW7IDuns8WGe+WpgoeONtKIDfAdKozkIu3lLjz59Qv58UU0w0UarPN1fGkHRwKjmc
4tHaUFDX8XRD9NuerzVcTlvoLBz4PWuo2Nl4gE/NwXNQp9H28aCrfjgZBq8ODUSUN2kLHr3OSz8b
OHrRn8/eubnZ7LHaRSMwgTnG8gAZgWhUycZ2fly38vFNiDnD4wyJUVQkP/Remrxyual7w0kMk/w4
2XnyZNtDkOdfOyA9fbsFPq7YXje6sNUR2uEFOimiQwhhFoi44FQZq3aE0bENRvOBtCzIrJWAeWmT
u8Csgj4MBXjUpi83OY5Zb3UAsJ3szA3Ua9z9YVPp7/1wbmB2iohk3MYeH076K8TqA3trG2vSh9Ma
z7fcuYlpjGfXCoR2JKUKJpK9DgYw7UeoYiTiVnzn0sYGNBHkwagmQXhslsKq9N6Law4rSgSavxsh
CLMlfzVbU+4KCGKASK3Zmieuy7shLcQp7fwtahmBxFvCJj+v76yFxxnwINCd86Y0A5hpZ6eG9F7L
CgOd3VWHg7nN0GIokBhNAem5KRwQqb3KNZqxpY12bnI2skwD2tdKanGSd1a9Gar99SGt/fxsdQY8
xJnpYeK65LFX9xBL//PfB0Z9YjyGjwZa4HKPNV5tGmh/5afG64N0KkisESovHfdJKMsG6hYrMy/E
t2A0SoDt5qc0fzETElHxpaTvfzGKqfw2ARCxj2eHURWutB2n4KcuQJge2s1aDmtxEAQFMlTgUCSb
XzP9EHdgEtfFqTSRcj8U/ravdn8xhjMTsxiGt8Q1cm6IU98dhdz3fxajwl9NVT1kLPBvwozPpqgR
euHlLeEnv6+PTd/dke4JmLo/HYMBGW2IyiCYRyV0fuePaHowqn4cT01/RCkf2Z3rv//RI+L3f7OP
IwK2QRhwuVuNQRacA7N4ssG/JcgvjhpJqo6xLTbUpitF10VjLq5HHy1VSEdMfz9zvx5EbTM9KceT
b1SHUt756FKTehbovRPo3V/M3KSWgfsQgTJaki+NNQC3+nD18pR8bay9561M3IJnBLYYIOdJqAfH
xJv9vqmsihatNp5QD3uwTA5KJa8JQQvyhM5s0Mi2/otdFM+aSI69NbxcX7aPpwcJWWPSpkUBDPXx
mRMbRZvY3OL8xA3zlTb6JzTI/LS6eGWQH33lhZk5jssmrUJ/z8BPQ+n+0iVYlZApuj6S6RBeXskw
Abkj5LPRNY6E3OUyFQYTPYRj+ClRX3rL2yLnAWaRLgKJSvQXlpDuQKyOnMoHufWk8zrN8Bp+Kix5
4zKRhMJhYdoiFKRjt9KBPEdxTd5hwioS1Ph1H3fBtIJnez3244ZZ7tidmnqot7A0hHrJ2sfBSNwb
fzDHDSd6aBf3wADnQetVyTEnToNqa1s8SwjxblIz84Pm/0j7zt64eSzcXyRAjSpfVabYM6PYju0k
XwgncVSoRhWK0q+/j3Jx79oaYYTsLnaBd/ECPkOK5fCcp9TWFFa9ZXpUiO54e0ZW9uOn3zh/mw+/
0ZwqLS+FaC9NroYsgd5vPpR3E7RyTK18HYs6vB1v7VuDSYcCD3SAZgnRz/FQ/nMEmrTtJeZ65emx
ctC5CEFKPHf5pubQfHItFxbUjVBvn21zIfz6OVjTk1LlVd1eNP19Gt5T5ZttPIvxiwaB3RL15DuV
KUfSoHrOf0tj4327NrMfg88b68PMNrqiuEnP20tbtmia6cMbt4dnyVTXn0rrYIgtHunSGOnverNh
dohaLypLsAv+HFGy2VvOaNtLrpbt3H7UDtxIYXyso0ZQyD67r3Mji3od6hBpQ2LfbQCdIo3W+7h7
yMaXXjufUFpBrq2ac2lxsas7nhe5SKbu0gxgRrS1EjGRv8tkC/e2tqI+xlnkinBgRulLReOx5Get
zwIlV/wsT/yu/Ec9+f87v8jnkarMTaRlD8mJ89qhtAEyN1HinxCLaT3GsuT37R2yOm/oDABjaeGp
vwSQWaKdpDVq3aVz+ZexHA92LcO0TTa0o5ZI77+jcdANmC99YOiWLJ226Ywk1w30XCYxhe5QTiHV
gEWinWJ4JbL+IAYYwo+NOv8qyrwIR9OeAkU0GrgENfG4rkG5qERSUvTqP8Im5x8H4SIAMFATgC3d
8koAeFh2Y8raSwkZEfRIPCO+U/Q7QV5vT/bK7QYkE142EIU2VNShPm+ZlqAFngrEEeqrLN61pty4
29ZyhE8RFjnCCGJ0NuQFQIlyV4P7ZcO+W6QFwLtPjQaeyPCCt7tn6ZN/e2Qrx8+nuIuzryjQoS8s
xG3rF27GvtNCA+PQsseMvvx7JMhezCK3yOuuj3Ralm47H3SEvcHbI5EXUb63eMNPj7cDrX2sD4GW
xLxepybUMXvcVTp8sU9bNlFbf36xFly1TTKTYhwSMBDTFcBCbNW7VlfDxyEsVgOaHkVhKPOlUF9G
3O12RcEVZLuie5n0MsBK8ZmW7UZ7Y+pWDhUQCrCdXJxc17qfOqEKHL2TFjq8xRj2ldmFszrFKTbg
nHL7K62FgtgLmSERMBpatjdBl8/dSkNl2nXZyU7MQ0JPDdm4XLeCLOaxLAYdpt1De6HdBBeZ19Z+
S0GLuj2StS30cSSLLWTZLaj5DnKjxDnGM8rCOpj6MzG+mm7wv0Wal+aHXIFDtbSrcwxnSoLU9vHS
bokft+es2zj119b4xyHN8/ohkDAmYGrVCS1vOt6rMXm0mfHz9lhW7mPI5/3n+8///kMImcOf2FAw
axbeQnH5MzU0Xwcob0udY3Uoto36B0r8CLjIL/SO2wnPsZVYNpK72CJqIJWpCm+PZm0NoHwH4iKQ
yHM76PNoCgbijZXO+WpeuI+iQTenYWoFNJbhBE43DSczNfKN3bo2hR+DLlZ3MmSJpCW2kJafgFBJ
DIAuTkr5/M9DA8/IRpUamBTYSi5S8SZhTgx/x/6SjtX0oE9cHtS8co4O9KIC4YzdQ+b2W+ymtSTV
Rl4DBAQop5jTxaYSKnbSqGF5TMqD1b41tnXfpEMIFygfjLM9t0RAkjNNsjOlMmimjffOysEBOXa0
G6AmjctquWqq3gUwOOuaS2uU3hCbsFl70bdYuyuLBkHwX9yKJuhVizHCk0HlBS+aS6K5d2kMiFzd
nHoJg778rhabKca8BhfPHAgJ/AWZgweAfuPnNWqmQ1ewOGsuTZE9kJyqnp41MAhlb6Sdoe2MpV4s
zOdCNF5jJb4seLa7vZZWNuNcgwAHAb0v84qYJ/KENmPhcjSzsx8u/54O/Rbdcs7jr0b5nxBL+gEe
KBCHam1+YdoBddVzNlow6nnSp8yrre7RNP+LlQLHjPkTQpsHprafZ9XIwSiNTZNf0rJ+s3r5LPr2
SZFI325P3cpmx97D30caPgMxFl+vl0Rvps7iFy0z8Uo7F/3Xvnuw0u+3w6x9IVRXkOYC9YCK8eJY
Fi7YQXbc8At96MjZ2fIWXhsF3nhz+gcIydWSH8t+wJfgmC0lHPi9EG+tDVj4xmm8snsBZAB4Dq9K
MCSXFRXw1Wt1BCzuUuTkrlVaf+rhBcTkRpiVpTZrmswQLQBi4DL8+dMDSs1KnscqmmnyvU7M77Rz
f3e9cyoKhXoj6jqehn/l3/5C11HnNjWaRgDC2dcwrdTu3FHWo3oh0EUOpn5yAq4rnhWb8IdgsT9S
UKG1cav6dr0w5rAowKMmowEFPWMkPtzXuZwGrpS5eqm1wHwW2v72qP5O1ud9+/nvL25QPCxxf9f4
+5ADzT3ICMOJHja2QS/zC7wAQ1aY+37ofulp9Q0vmremmXa1giKNNpW+krc0mDSyk6NzmXrFcxMd
cmPml4wah8yRD7VwsVf09pxPXASq0T9D2fmrjGNfj+t95YhQ0/kTK2sApwRocbEMKepwHXD8Rm+9
NNClx1s7RS+9eykb68AG4luK4Wudds+E2OPm3KiAL0EneNuCVDJre6M0iJNy2VdxS8vJLDZgwuuE
RRNz+ruhavVzKTVxiBNde4TtZyo8EAuqyDXVX4rSNU9jzFzLs/o9tc7TjyHp6zxQUoedXWqVgVU7
v5q6Qc2068eN3XC9QP7+zFnp3kanZllWUsy+sgEJtc6jA6bNtzi4vUCg2X51sltoAQGaiJosuPT2
IpOzORuTsWrJuXSswuepE5Js/Nb2k29oQwgLl9TTeBxwih5qaezAMrwjjQHlSF4eoWP5BqqD18oO
0OSGPii2c5RmdijL5og/F1QwG1FZ5UMOAanb2EGfEXpIpcP6YJR4gDdOHKldx+5AJ4QvTG6+66Nz
H1c6Otx686Wv41ORuw+8auJ7WTXnPqlQNU55aFXgjWTpPjPG/k9scCDaadYGDQypvdqGUHFJh72s
ndcy6zLAieQlkeXgMa0NFS2/1+fkIzW44Q0JrHN7d2qPPIXXWDGYuiecfAglLMWDlLFAt5U/Tp35
EvQcJy1B26lgf6lwzxaQnoGSUeqxMe12FPVi7tEk/y4d6yTK7jUlbjCUztGseUS09kyyLDCM5LHr
kqOk6tHs3HsKAf00a+8gVPwKjvUxMa0D+EOQ6O2DqZ0CNuQ7zdLPhWwPWcW/2rQ5TiQ+TUm+q1Cb
mrrvVaUFQ0tCYStnOMvgXB7ckAw1jD/HQzXaXzWLPuaJQN/YbdSATdYpblRUIfnwZpbqa2UMAeql
F6vQQz64ILjkl5INybFQBJDnjgz1BCvB0cMkJT9heXWnxl3vl24W++Xkxp4c82RXaXEKSkJ6mYwM
Fcche0xlGxid+VMpib0z4T0UAKsPmZah/GHEdnPH02xv9TB1Qz3LqsH+McaA9bm5J3FxNO0C5A4I
bPqgaQGM7NC3LE2au7xxtcDmKhAk9hA4wHt7oJ0lfh/XP2QHwTCLkg0868oWhOwZgMpQP0Oxbkkk
LMpKG1omyNlU3B9aVb0mYmOT/20XfT6mrY8h/lYuPlwDKS68rpU9Oatuq16oqceQPBz011GpytEH
Rw1nEzECTd1RFLDHIBKNflTTTA2b4o+hOvsS6rgK1I7lO+dBh0V1rvoWXVGDW5dCbcDfsYLSGEUI
z+8pgFL89MIyrT0xOMps3DnXyQgKmwQAFQNnLR4bi5JwShMV0AhNni2r9lt5aeEu1dRPTpxszNr1
yfU50OIJBbw0sTtjQtI2HSrlHZ2x5N8rHR9DACb1+XruySAUPKHlOYVtQva15jve/XMx5XOIxQ1d
l+Ac1vN0sSKc4Dap/FC30kNngbTEpYflhZK5igf7TFpZzBToKjUFJJicrcYugZOemr3u9E8lMJ1a
YvguKEmG27NgUqdh52qpvtPrqQsaVfmlt2NYG31AWVKEMVzHJyGgJ+Na8+V4FAp7VKzyWy+bACS1
4TjJPMcJGyenrIO79Sg7HtYt2I1s4s8S3tdHS8n8hirfVV4/DIoKEvjwWEzGgzKWUH4zT+kwsLPU
RQE/tvHRcstQ9OZexwXQ1+Y3yvIfbpG85nFBPHCsNF9rGiQNrnwrM/GDaN1JV+vzaGpBKuqzndfH
eJh8lriG50DbZuzSH2jeIJUh5JSiubcb47gCg1M/dVCZZq35VR0J7jLum8Lw1abZmYlAoQvYsURo
99iahzSbnrTcIN6QuScUZp9uX8nX71d8LAAB4JgGFOhV9T3JHdCYUmGdSSdiXGa89up+fOz19LFS
FY9a1sYb6Dr1naHn6NERtOlAml8UPNjIqkKwSTu7UwnFlSRx6N1Yyu5pYC78SMEvxs5Kxu5ctmO1
uz1Ya/7jn08+nNEWWPQo8KxgKh0d7Qu7p8M5gVTbiRsNf7aLrjj2HTd8gerSHpy65Bk9TWW287B+
5gBe3QHgA+nRWDXuYHrQzAakzgv4u+TUpB2DYXWdmx6xE5B8JE9rD4y89GkscxmymPysGj1+6seq
Zr5et/EXmaniES98EpI8hkgDWjDqi14b6q+WQvfQFB2uYewDqBVPQGRC9e87VUm3cyvbfXaojgNo
VEqU2fhwsqeWnsy2FvfcSdKzoqQ8QIm5O4waJIhFTztoEmjpfd9KqH3pzP7SCjp+pdQankVZ48RG
Hvyu6S340liZfgq+LPV4YikFJPyt2M+oaKAkKo091KG3aq7zObD4GDggUBfC2Q2Bn2XXkGXmgFey
I85G231r9CTkRPgON4ISp0RB+G4a6GO6qWu8sgAh8To/XFXImlw9LJ3WVpxUT4dzBRBPn/6p0uek
O+YJ2oggQVTkbWPNXY8ST2SsN1QU8aBddhLxXnGE048j7o2w7yNRHCGBbm6d69dZA1rBMwMGBFec
vEuQGLcFr2OnHM8ZfxjL6N/hh4C8EJhUmTBCx+5ZFC4GWIh3XMW1UbhDAe9iU/G0Pn5VLdjd/Pt0
4YoCjQFNbcCrFxcUtFgLW8aGPGvyydF3WHTSvh+24GgrWQPgdP+JsjiEsCq0epj3km2kHrwR97nx
vZvL/uT59nBWsoZPgRYTp3DI5VYqAqnVHzwgIJapqq//W4h5aXzI5qTuSMJ0hGCuH8tza/rKsEF9
vb4k8PnnJ+wMer9moHbMpFpXzNPV4niDg2Tyxju/BdIg/fd0DuQkgjgoVetX8k61JvupqzRxZsQW
v9NCnfYMRlFRmhl6CBkW4O1vz97KSpjZUOhA4+2Em3Ae+ofZy6uqMfvaEmfodILezQ4mhlUCuUDl
lvX4yiwCPAbcto6SNNGc+ad8CKWSyRwL3HRn0Vr6cerTaV/WNf9dJK58Mjo18205gC96e4ArJwO4
I3O1DhAlHLKLARpUsp4ruTgTs+FhM6rqTtijsvHdVtY5AfYS/qczpfNK45gYTQ+FzlqctaEZv3A5
MtRzYi0ce2MLmvEXN7S4N9BxnO3DUbADmmyRXzJVi0HSYeKcTCK7iMKsPA3SOFFv8fZLUk/GLzZ2
09m2SXxppkl5yxKWwlDYGgA3K8rv3eSkdxS3dljTZPLLDhg0Je+zR1e4eI5XGkUhCWYuRjlNnlUQ
vffjrsjDHP4XnswTaGTIDgrkvOI7KXInGJopPuHC7/3a7VQPF+dwSGT7q6tNAbSjgj3TVzwcZbWX
qsRrU9QQODZKiD7invZGS4ZNAq2/wWEpshAZe8D7+XVG4p0pCXoXue0eU6PDyTsleqBzhRz7EhY3
Vmbmr+AUv2uyI++unCy/rbsu7Eytv9O1gYZp0vF9VnIWqWUPXbkevZJ3oOCVc+50eu4ZWgadEatp
h4cuo0O5UedcWxZYEhB0toABvaon1UWsTyrYJWezU+l5qKr2B4O8y0nrqnGj1raSTaCsjhIbgOs2
6riLdT41tDYSwYZzq/TlbrKIEzEqaMQVWENCqckIaVflJ1vP6Tueocl/MdJZghaKu8BGoNv0eXOz
lilA3jbD2dHGX00PnreVwVsqzrcA5yunyKcH72KcvZYnBrSG5DmhHji7Thw44mHMIrHlZb1yMloA
nWuYUxcdrmV6BrUW7iq5Ic7D9IC2HQQ770vzVVN+3z6f1tIxJEcQGHcgPYDy9OeJGzMld6RNxdmq
bJ/GZuEVY/HNluyXCtHCWZPmZYIyx8apuDY4By0sx4IPAyCpi1lM8gEsrkxM5y4BKiOOJvIj1pg/
FVsK1leBANrFI8fGwkB/AQ+sz8MDWNy1+MCzyHRPMFSh3bcSEBD7++1JXItigWMOuCX8b3A4fo6i
UTDfmEXSSAg42w9Qv9BgYGADuJVurPPVSCbeiRgNwMjLz5Wx2kSXhKZRRow7rMW9KSqvz6u73HIO
twd1dXNh6hyCBslMGwTvYfGNekGmwYLeTzQW9/aunjaSmquzCX/ehWYIUk2QK64KbaNe67QAbjNq
lHLHbfZ1REXSaqcNGMbfpt6n62qOA993tPxsHQj1xbeRroqShISzgGsUgVHvzBIl5KeUnWn/CMZY
1j3VUPdBW8bL5CNEhzZW+tV58Tc8MP8zEPoaGOt0FSs6tUsjPthz7fqplsqPHs4QGa3vJhDVbn+0
1VnFq+3/hVtkoxBIqfOEQPiF6QRCRczXyLfkn2kSizEtplQ15VCQUaRRObSebdy57cZ+WhkFVp1h
Qxoepub4cp/3U5wAt2AOGAWYvb5baH5hvhTV8fZUraxvBIF0McCP9jVqVmF2AvkyB3T//Du1Xraw
AisfHrgsE10ckMaASF9sH6w7lSNtyaJaRTFAQS/yvoxN8QaRASvIchv5DnTKgttjWp04mAOoYHzM
hNzFlxkKJ54GDccD+Na+7nB/dI9Jkv/7IWSrgIvOQHtcTEvcmUW4Ust4wvc3Eq83H0r5krWzZtzG
F7q6m3D5IcoMTMX/IAP7eRmYRQIjeWKzqPuL1HOkuutq2ANDxukZttHcG8Cg9M2sJvvb07iULgA6
FZHB9nZ0VOrnn/A5ssI5MJ0gZUcGT0JNMffoYe/gL/BD6u1RVPV7Q8iZWVNg8vKk939uh7/+iigl
wOgDIELo/gHZ9zk6BMVyB95PVaQ+tNLPOy/+ZxAJYDkfIiw70aWuFmZtIQKauuSx47x8k0wXWwtl
dSB/C3444lEiXgykyWJqJFpcRVLuyt+yf7ech9tTdb2JQdaabyc86eCCsIR0iN7N+dSUdWRmbutn
g9kEaj1sUSlW1gPCzO6/kLDUURdZlkWknrFGa+pIzfMLVXUIgyVh5b4Y2XOZmSdn0oJEs6Cggx5g
V2xs6qsxAkYCNAn+g8fdCuBjsJyJZ9oUta1wj22mtDt0ttt/TeAXUeZf8eF5rMySy4UzW43RfToC
/wABqmJ0Ql4cq3xvTp2Hy/P2x7tKZhASVSbgWFCRBk1tsTw4jKXglluqkS0kPZV48EWFpFmgA58Z
uEaTbSyW1Xg6SlvIZ6CEsCyjuW7ZTllDp0g2ReoPNQntsji5dfarh6bY7bFdLf15bB9iLabTrUrD
oG4C3/J6ihyj3YtGPlqTFv43YXBFwiADVPFlvU6pY7TncRBFOdxhvKnp/Fw6pcebYSOxWJk7iC1A
eA1CKsDrLLkS8BWD/BkdlcjQT1P9ypqL0b21WbIxbdegRXBsVdwrEIRHVQhA6s/L0OAd48CoKJFa
6Y+2Ib2JgTIx3ZcEjogFhJaFVgZNI8kpUWh7EGidh46A1ebteb26euafgZsH4FoYTV4pRylyrADE
gOrm1GueGodxFYqUQj7qqWQCLtK72+FWVgvCIVXQ5ksHLIzPo2bEUqABgFGn+V3mQEj6ud+Sqt0I
sWQXujxViEl7BfnIRWHfdGvfbuH45jX9KdX+O2n/fxTG4pTMwcNGlWtQojzfDeWOsY28Y2sI+udZ
ctIKe7bBLAlWeUDMQmck9/Th5fa3WPv0SGoArkQ9A5WmxShMtSqUQnFo1Bm/Eif3NffL0B015d4d
J7z3t6Tu1yYNdbvZO9yF7NTyKVxmiW7Erk6jYfqeQi+bN1t64UuHaLAgYEb3IcQ84g9H+6iIutcz
hKhRFj1ZhfHCwDwcIPgcKXldHNpRuh7rqqbxiDF90d2YwYJ3fDMkCSAQ6lNqPFapBQc4p683Nvza
N0Ut1tF1x1aR4y32e2NktRlTSqN8uq8gTiXRCna3ijbzH1kuTJz38x0DXOaVhRosqM2xHVUnGlFq
OH6l98aWxA56mLdjuAv0gEiq1GyBzoh06WjRmKMEWwpoGtcDQDOtg2JfIetfdWa7O+EYw7fK4lXY
SsM+CmAnIBvrfAd/HmrIWfy7RVoYaC3UZlQgcX3C3SwQBRF3FULc6WiFH7iq98e4FAoqlgK1yE63
xV5R22qvFdjhMbS3es9Re8szIbJ1hDBzFqDhmnrjjE1mlqbBvKDmvm6mqkdJ+sMWlhbKXpSoihIr
aIG6yeFxDYFERwnM1ASD1OcaGGLq44CutDOKyo8bmcBC3fULNYfkbxYr3hhXttc1MIKCGql+MVLT
8piutV6tGTXs92RzGjKtOOmDPRxUUAr3mWtVp7RzCx+QceWslOk3XtrAtFaOLL61QqKmK9O8ClDQ
HsH7Hhtlz6e6C4WRkbBjSf0lizXjAP6l/VrEibFH29sIxj7t7oaGpndlZeXgKyrdnQL3TE8t0vG+
tdU2ShIbkAJRA/AJGbs9JKlekhROKnSwaTjqdnlnTm12YC5p9n2h1qGbgASRoLoTwIfVAmqnzSNw
i6ifUpL7yKIxn4XVBaWCi5gyYYSNZZS7AeTYXWcrsIZzoBAsZTycqi4x71IDqJm419hB6rQO0SpA
YyKBAw/0f1zIbEsdJrZm4o+1lIEEydZLpD2e6rHp8YH64UQdVnjSHKy9Oqn9V0eZi92ZTaPGzuhu
QF0qam079Ug6pF6ObgdUcoCWMFXF2ZmEXgza5WFLGdDqwOnBcEZVn2+fplfPYEAN5s4HmiBAXiN/
+Hz25JbL29RpLMgQEj+hTsDouFdsehIUrcycbVKJVg4UBMQeh1YsLtIl5lPTulh2U2dFGUyZcmX6
airqWbrkz+1xrYaZC1io0KLzsnwRqPWY4V1CrUg3ueIpmv6t141uX+mkPtyOtHp4IS8wIBI1Y74X
91EOcW/RUcuJYJzq2wngyYNWBEBFv2S9/no71trdByFsvHlRMbtm+qQOqZHpxTRyZel4OErvzZyd
FV0C/OdUYBaxQMvdDfb+6smJ9jZqjQDmX6WWdZ7C3CnvaKT/cOB2Fd4e0tZfXyQNjeFOlVLhr1sV
eC8AZZJ+o5K5ssQxXxBXBCEDI1gucWAJc3cikkZakd/FRrLPeRaULvkCrdvKU1JrY0GsjQhvUZRf
0OkAsWdRnHDsIZsE2kmROxXvkKQPmyz9L4aELjDI/HNjABThz7t2RLmqF8ZAI9hS+Z2pnuwKngra
b066MFG2HMJX9hJ8aKDPClQI3oLLHikIWDQrKs2FCjloz+CxM5Lt8mkLXb0VZpEGZdkgoEk5udFk
R6nOPWU4ImnaeDisLYaPY1lk8l1hDICbIIhWRNVwLGrPkKcamNt2A6i6tlU/BPoLA/yQ1NV9Nknh
IJDR7wf7YagerQLqWokBr78/Ldkoo2/M3fK4m6xOadJ2RDThPhtKtu+s8Z7iMru9WVfDwG4UKkUu
UDvLcg44VMhjculG4+RX2ReAjxTleDvE2nE6K9NBQRCStFc9Ueir1KYzzfK7MfWFSj3gsJwq80EG
uB1o/tLLpBNdGihwANgHm5p5rB8+EIX8c1nbcFVSADcc/qTIs2De3tDQTZELgo0BwN//FnEe+oeI
OuVZTxNEdFu+qyvo49QPkvyAkZY3VIdEr0Fq2epvrC7DD6Oc98OHmNaAXLYZEZObhc/KAunVi+UC
ZV8Xuzbn/iDNjVfg6gdEMQxgLtTkAJX/HHFE112Nk4TC4HU3wX0nJoCZ0+9Z+uv2bK7GAap47kNg
sSyhzaPoYoYGFVyxWgvyhZBhqH/Ebruj3cZOXjvP59sDqxG9c2BvPg9IUwQDCJG6Ud2AT+iEab9l
E3tdv8QLEDwrwP1wG6E/sFiLaNjnRiOkFUF/Jyq5uS8c6ysfJD4TeWyzMQS0J/dmnwBosiZ7NzN+
357MlY2NhgfyQMdCN+7Kq0lhQ0y0tLAibYTuayHiyh8nGE46XJnC26FWTmCEApsQOGhAoJeNF8Za
ta9QE4ss5XWSh3jAS4JZhxTeIZvSD6vDwkEF+CTomHCF+vzpBpWzthp1K2qzzrOpsYP/+27gW9Wo
tTCQoJuBmjASRr/8cxjAptq6chLAsPs2alVdeAYIkzthJltygFBExt9aHFtYKIY9SxdA+HS5VGZo
OHxFBxI10FV8GBW7hyo11bw0bsDguRAhfBjrKOgVJLwJuZWitwUjZ09p6vdCFdUraDSSe3rXaAeo
VUBwnxQNUOCa+cBZPNwjqZQ7hVdpYGUFjKvzoZ485IadT2CmFOBXvY9MA45Ea8RTLCoZgLNUHgfe
18c0yS2vdRsLhiixe0o4RVGQiNYHXAnKJalS8kusuMYXnSbgrMTF6FupzVC2m8ie6l0S0apj8LPv
4lCHGy9ywUqEcTEJGGgT8gijDevIAcr1GtUUQQ2rAM8iVQm/0X46x9nwsyzwC5zUju8GYLr9Flci
wNoq7GtMye5AU4akgDb7kMSNu6+5apw70cKMiIuv8aDKvaxwp8Ukc+4dIIj2SUwrHyQNeR/nrEPy
G4MHksWHydxlgBFUGr8nqM6kOBb6MkxB9sfj1LHvajTEDkBsiH0GfM+9Vk9qNNrm+FA0g/sVHRf9
vo2JGiqKWnqZzlTPlIZ6V1jSfi8pBsQaY7pLAEwKcjib3MGg5i/zxP3KGrhngePT7mdzzp0DxJYP
B3rtiH+aPIP1sd/XaR/kRlcCQW/EHh5zMIh3WnCkYgNE4W42FjI7PcjhZRvYdOp9bJ7S16qsCzRw
B//00lb2JU0tXzVS566Axs1ZcGLewYdluFgS6KAYcl4n3sAjgJqZcmBi0F5YonZYWIaUXioc7bnM
G7pxFK/cZug4gvoBYBtQ5suO40Cc2ixaC35IyRSW+bPSvwtZgw8B/Z3hZ91uNYmvVUrwPP4YcHFl
GwlMyxSHEHB8oqb4Lo2fJb2kyYEYDyh3eq06+WILqrV2mnyMubiykbXFTq8gJqg0sQgacPGs3e0z
eOVKgyAvdt3c2QFEcBEizXooExBqI/fpAoEHMq33tyOsDQIsSahSwIV5/lqfj0QW6yADYTlHwvit
UTh2TQWQfFuM8b/K7cvTEJ7d6PnNfMkr4Uyp97hUgTmLWEmUHVyyqkNTQ2RL6aufsu/Ne5j7GK+5
aWX+CN1zH5ZpTZA3GSBwzK4DjKB9yIrO+fd0HMLH4Ls5WKY4pRcXAhmYDv8DzC9xvEoVPscp3cX+
v08xVKEABIfUgeEsK5pKnytZ3AoSxfyPiGHSFLj8/XaItXXyMcTinVnXeWdIFyHIqXVyOEJt4b/m
ZbD8fuiMQS8UZahrtsGQ0R5WyTlB47b6bg10gqG1HD2aqi+kaZGRZ1sk29WFCZU0HfVm9IuXPe+a
kbyUbF4x3P4DDFx80g0rCw0GCfGNyVs7rWbPRiRWKD9cw2RQS2bJNDlR7GQ8SAbwuXrBX+HQq/tq
av8Gg6cIKBD9ocMHA9yOjO27MptVsaAIOLlmfLF6UnjocsDlJq3SXaNNyilFooieF0QTxQil2KJg
6lFxMgP2ng2K9DCSQwnTlX6VFtqxqsGZR7XSuo+t1tq7qYxDcGzKlxTSZaGlKP3OhP5z0RGoB6HK
G/Rlhf+PFxfKokwC9gpELoqpEkVJaYa4VQCQViF/ZoIKimtA4C5uIbTtNFARuT1/G9O3lLmwpG6M
OdWcyB4I9KDo6yB4kFp67AEwtG9G4WslvFNuB11dHpCaMyy44FzDOiujsjrwkRFUjKexrl4AsfsK
U0N7I87azpoFU/9fnHnwH95lbqxyWcIiLxpQFRjT1DOnLVfflQcSxF7/E2JR6tDdHAxpFEEj6J7p
+X1LsMrNpwTp2P80ZX9Z/h+GYoMbVZoNhhLzl97SkJ08b5q//02hlwfFh8Es+9sc7hQ5ck8nqiuU
CNPya24pnm62l75Nf7PSesJoOVRQzAMz0nOWqR6pumAk9UYGsr4+cC8AP2AAnDb/+w+DVdoSRoNW
60RCyX0FlMcCTHeIjIS353Q18ZhJUTjd4d2DUu/nOEQmJcuVwYlURgNa8jtYqHpCMw/maHxviPm7
y8Ann4YjPOw2KjBrQ0RWgOxghmVeyel2amkIOLHM39NXoMqKtfl4e3TrEYD3hY4UUBHL9ENvqqmo
3NqJrPKiDgXm8LFsf9yOsbbBkHtAqwFJCChZiwREpZ0qkNzaEcz5ErHr4o1ZulaNRGr4McBiBxPF
rRv4FKJWyS+Z8r1wekgvHIh9UtnFoWGPSt/gHoYeblLk3NdnyTqvH37fHuXqOvn4KxabnBdgNcoJ
w1SLCwxSvSxx4H4YsgpCPY5fJu8ahf7Rn9tRN+bWXPRSmdQBtsItENlFFQ259dLmzsahsj4wALaR
vuG9e4Uc40UC/4Mks6NMsojz8d6pAVgwqxrOpvQbSfM3PLufuob+ynRnY1b/4jmWp83cOYKm9FzB
X+7yxFZpS7QK+XFvcNXv4Inj2xNtj05v9geL16lvOXH5nKcjjdoEb1bwsko4g0DfAl6B8DH7P6Sd
2W7cyLJFv4gAmZxfa9ZkUZLtlvuFsH3anOeZX38Xfe7prmIRRdgN+MGAAEblFBkZsWPvXPpetR4r
ELXtLvBc/6S0woSyvO928WAm+9wWX4ehNKgj2/a+sY0QfSVZ/twaOnAWYP+HaECS203RK990AvD1
7TVUFw8hhRGAhgB5ID+79DCpVYFZ8k3zWUQ4yuaHUUnpY9sZ4mSKXDlkYRJtmww2h2LMiN3r0jrk
ich4aw82+1lKXhAWk46J37QvHYwkFDBHk1byKND3YdVASTS4ib2hUOGePMIjHIkh3/e9Wx4Vsg1b
gJXSFjxDcc8jXXu0ER9Cg1W3Hddtsn0uFepjoVNIjY2h+GyXK+7h54UxX2I45IElGnTfXEF6vLqG
0D+uSMam5CMK+1s5KO+jDpC5zl7NOqI+6b7IVv1M6uNFkUpAaSpU7aO3EfFIGkR9T+TorlbDdlNo
xaNv/fDbAKC6unYSFg8b6VTi8InSTMzWCZqOaiwJQJ4DKP1Uvdkb6un2VljeCf9YmH7B2Z0W1Fo6
6AqvFbkJdklU7aQEVoH018uItgHpJpMOC/UVyEP3fQjHLWE+W3nxUaDyNZpixcSy0/jHxvxJlHeK
KNNGN5+zRrqPG4OcqTH+ZaFHsOmj9llTwn3fS/cpcrajv8YrthRvnQ3Qnj2WtFqzk5BD/tzDeO+p
76bxkpFZg8v89nKt2ZklNccCnJ8SM8gCCWy0R+oPWbETa5T+Sy+znw0gyJqzLFdV08qHPrpIrefm
czaCf6G2XWxUHWbWlWBgcX9PnSb/b2ga7tnuAx2OBhXI+OdR26qsk7Xi6Na+PwsE/NKooEbi++/Q
DEz4l5VnytL3J4ZXXvm8KK+Eb9EYpbspyqxnpXThLLKhq5ai34g6aVsCFwMCixrsbGspWu+rXsQJ
TaudnLx673X6G6vAq3hiepsKysbkI85WQcp9zzda1SRTLjZGBuOH1IpfbrYlZJqoe+Ahx7tfda8D
iam47BWMtOlpVGFtWCO6X1wMaKwnCmtqGXOSUhH5gUgim2eClx3U6qvrWSvLvXQupnhygs1MT/tZ
wCUXMgRBmW8/e/LJFt+Io/dhdK+V4ynyVtzZkl8+M/XT252tiQ+bV0SVi2qr96SY6aZqNrX6dtuZ
LE4YVTpQ3hMOcV66KGwZwfYssp9NeXAouTpDbb78hgkTLgkKWyrZxtnmtStj8BS9tZ59mcRcuRmD
tcLq4iDOLIjLzRuFoxmXHo+lPNlWweY30L/2lMmk+ke58arr3h+bLkpc8jgkWvr2rzJAqeF4e44W
dxXyQrR90Bt0hVFxc6VTjMTFREGjexTb3BtdLO+UJJO3ZdmIoylg+7xtdHF/WSa+dyp/g229nLZW
r71UjadOYKgUW/0hax96a+WpcHVZgeuk2EdpcSKgosv+0kaUBD2sZ5Lp1Fpt3Pkh+gtI6rg7CMM+
231orLzKxPTqugjrJns2DgaAGeSe8+qiVwgYbMzEcjR79D/quu89x6JRXs1EVX4Eo02SlDrhHxDa
KLsxE6KkiuMGT1CH0NvaUtS6y5vAerICoJUhdaS7wofSP5eqbpNDhUDGS0bCrIzMrV+V3aOvj8pL
r5Xepk3qamvarg06Um8BEKDXVsnBLzcUMD7mkpf5VCu+8tO2OnogGCPLCdpdQ01HzvaR+fEX98VP
G0SbPA1gWZsDmDIqIm5hpZZjNebWg60/gTKv+mVH+tMKvXDG9Mq6ugxK2W061ActRx3LifnvRHfz
Bwp0B+gI4E8xpZXdfl1knwySY6ZxgYAfdsXLrQitgVYJr7EcGV6vNlDfjCB/6KPkZRgFwl6J/5Q3
Lr3B0j4ItdfYTldAW1deamZ/2rpn7jxK3Z+VW8vp6+a+jbyHWjd/NTScTEzb3kJVGxm82S3eefVY
Ut7kDVWl4l6yRfkGTa8Fl3Rk3al+r63M6eKQSOKgs8hNiLDq5ZAC0bYaChW2o8DVCsVY6K3htdYs
zCYtzlsNcVdhO2p/EMZeXgmsFj8/QV/pl+RtqU9/P1sTvydTnvqZ7bQJ8oRwTq64v+u85bQiUHEg
6I7kwJVjHySpzDqrp0chPRreffPDTB8UbQ/2tRz23TcXQrdsG5s76cvtMzyFIXM/KKby0yR7PLn3
y4EJIFR1VliWM9HNup+F/nHqRC8yIuDsvRu/NWtbb1qIK4MgEiDQpZMaDe1Lg6AOM8g7QttJwwS5
aPdRSMl9lpDCUEnVb+rI1feSuyY7t7R+yM39bXW2fnaZ+kklebbTJ8rHZGjemxwRo9+YSmJvMNK0
F15hY1Iq3NBs2VwplMojt9sESbiRxi9J/dJor00VQp/6/bbJq5uZXUPiy0LxZWJfmPcbdWbQmoWv
44HTBy06GuUdTH7/ysS836ioqy7JedU4Xhh+sxvlrZTtceO7pnPbzlVk83MoNA/Sz0rRbZ7r1ZNA
yyOayZwuyL+raHqlLfgBerL/UkK7pfCsycfbFhd3IokElXoArGLzp0wOeRLbv7Uc13T7vd3Ww852
rWCv+mGyleta3nt9ke8GFE5W5nRprLyWgQJN+Rrq0pdnwI0LdxC95r+4410ptr2/q/VjGd0hD3p7
iEvbHvYH8GKMj0fhzO+OLXwxbV76L8KCKedB01deHovfN2mxAhypkiGcHebU0qsyHgL/RcsepHgH
3fLt378QFdJKN4lVwGoyobMuJyqUO9VrC8902rY/ei0NJIq+T6k29r9+IU5Fmkm+W516xmZusAUW
i6ZeZzhuDvhWCe/kfrxrtMc43t0e0cKMmUCjuEeoClF1mM1YoBc0psm17jShscnrzdSMdtvCgk+A
LdSEyG4iMkGl6XLOSk/P6PkVuqPpnVOo0cdOKj/WcfbrUYqJRxXTLibjMIfY9FrU1CPkUE7YPZTq
nUi2t4exNFEEJlDLIFdCZ9nsrRYUSpJWNJs4rQpy7JjVb7e/v3D6p8Dn7+/PFiL0olzoI9+Xu332
Z1JF+6oM95YFGxsdidYazHtxOEQ+YBimW3b+hqqFgdYcrSaOdnS9U7rG33tdZYJGhsZ88B3gXK9j
cWRckjz3Os1RxkT+0Luj/cVK42pTa0V772W4GLMzykcr5UmgJqm8DRTFPmbZGNDmYIAI83RpX9hG
/zjRz69s+qUtSREPNKJKcz9VhMstyXu2kEez1hze3m+EaSeEKbKdKblrWikLjhWIISV5EscmfZ+z
Y5zEcphD7q45Kt29GIGdvNiWPIGUgIdxuDKsJe+kk2nj309SgZl3GmN7QBsq0RxoTskn79QMyIH2
aRS/sVWpJE/dPCDsrpCwlpVWmucXOh2db76ZbIT8NMqfIu0xkx6atYBwaa10/BLsc9BtAju4XCsI
9ulotGPd0b2upa6bFJTRG2NnFKb8G0f83NTsiFuubIgsiXAh/ZuWv9I/uOIKF7cDWRJw7fATXMUU
VA1bqys5dB1F/71mDQEwSXm4C5E43rctNVjfL63jbceyaJSCEQ9WUllXbCdGEjdWj869Qx5t58be
PiKM16xHUrF++P22rSUnBqoN0PnU6EUH2+Vi6VDhplFl6U4q0h+aD6G+CcF/qXzWLEj+u/SjW9Du
edvm0gbhXQw3DVwWkMZM4z97CoEEHGATYzdmfrctEkcRJ9VcYydccpcTLm5isEQjZV5VSN0ECC1Q
UqdKP+RtANX8yoW/OAp4zsE1QodwJdXd0O+h9p6pObnYydmhEJvAPtyeqIWn1aTb9LeJmdcLlaA0
KRRqTkM355DQXRiYu7b60ZrI/X1tR+9o9++3TV4rZXANTId3ws1PVIHTbzpbHBC9VQO5rObAQVI/
01nk3wd+ZBw1pdB2ep71G8PwIGMIR3k7tkb1UFqTOiDY960fhX/lKGc6EQyeBtoAJZ0nML+Yxxwm
/U2RCJB9rWXVa6j4pQPDUaRsic4wvUKzDaXprVqa3fSb+73EC1A9gaLyzU27pmW8uKnIDBGsQlp8
FbJobZh2MKJzDRUAIBI48mgJ/WWk4rQCRKtTCyGPvXmAJ+C7kMyi0ZxR/mMQeB3T3rTFN1Hmm1Bp
j7fXe3lEU8BKMROEzMxZi5gcptyNmiNDTmLegaj+9e8j5MYrxSB3c0V+VcHS6UmCIEnKg09l1KGT
uyams3SJnpuYhau+30PtWbmaE5Vi3NitdPANnCUh7N5r1yh4rgu/rA5bTSdwhZkE1NLl+VBVKabU
o5uOV3nGNhvinSrVD36Y7rtG/ROexqcgKfYiDT43Y7oC9l0cKW5zKm1MFLKzkeZjIkHrKmM7q8uJ
+wRZk5oAOtOU7qDHQ7FyOSy5ONKlMt4ALwOn/eVYc12roQYYTQdOkk3jqccOapnQ7n9jD3KoIO0k
c0+n6czNBTDkKJVRmY5ROC6EqC+/vgVhvZganwDYQmZ8OYq+UE0/pt7iaMOx2KVr8KyfsIhZPorg
4J/vz2ZJGSsz0kK+Hyd6rG+0MkycYhyMZytUgMTmcNUfC4lWpC1aPO+VK4c8cxN305m+tC3kJD7G
IvEPZmR2CJH2KvjXrn03SliP7GwIoXdO+7tsyOyTV5A7VIGzfckQf7u7PU3Tz5wPw6YqOyWfoC+3
Zo7fA2HlYdRyGggYolHdlPFL7seUyb17OLV2t60tbeWpFM9jhnZfgoHLRVFFKJeVN1gOOHrN/jw8
BPGL+GW4CZD1iT1wSm7xv3lGCNicouSC8kISv8XoAImW5QlXDuXCIbkwMhuJ7EVNG4c8ioSfwI51
HFrKGPbp9nQtuGn0Kdi8RIULBFmJkVqiym3TQR3102BXOz2mI+lf2Zjn6VxvVPpytEynT903rx4e
rWj8dNvEwqozDGTkIGmjqDTvpDQC3Wu0krmK/U8i/VwDqwMf/nbbyOJc2byoyKESmc2zcpJRNiHs
OoyjpUdoK1aUW5Y+zzt0ugYILGkIudy5HnW50WpLwxn6TTrsMmMlrlwI+qAL++f7szdNocBtRObC
cGgxOaRm8tBW3WufJrtWNZ4ka/xqiegLInorZqdtOj/+bC3evjymr8m8hVcJO/ALy6m6fZLu5Lvk
HbGrroLzZyX8X9gERBp/W5rvs1AKLV+JK8uxC+nFd403F6YMb1SfQzH85/ZWWDM1WytTdSU/SnLL
wblt4liHdiXfBCOJ9eHbbUsLu+JiULNVU1LRS1mI90RGBukR5Nxvf39xJLymiQd5V19VY4e0LdTC
xZU1oX5fmCgkmPsGUcnek35nI5xZmn7J2QOgNwJV7ienWdVf01TZtPZ3S+t3BW0bavWfcK06sDhx
Z+Zmt6flQpeUajEuwRCb2JweDCu+c8FBAwf5Z+pmDlqX3WSwB5xOFp0G4yA6ZIRW7s61QczvznAI
S544XDQdiM5vmrYSIa0MYc7SyY3QmrC3clvan+jjlwNtY8ZrCgzXjHv4tLOJMmenJSlKq6RTiPRe
1fN4yz9p2vgeWuUjVPxvAFTfNKv4K3elo6oHe60ynzKxJom2PNCppgGlLGhz9XLzxZ2X1pboTSf3
7A9hYR492/uSd/LKaVozM63n2R73Il/VKmkAK2I3j5EtvmuKTdF3TXZy0QwM+D+BB5DyzLaFYve5
sKTGdALvjyz4M/d+xMFKfWbRL0zc3EANFLo4Zscn9FE99IF/O770pGcFTcpQ0YcfRfzxtv9ZwjSQ
df7H0OwURXlTd1oOvMYdyl0BG61luduqhdafnuThDy95qRtzU2XpHazxt20vTqMOLQLwcbgt5w9i
w1ciOo0Dy0ndpzG5gwka1d7bJhYP8JmJ2YYA8QQHbo2JCua79ugXvx40TDl7TSfRNqnozo6WGo9h
6nnEJAgCf8nD9g+huvvbQ1heIWKSyYoODGp2dvTKh1ktFobjyV88zwchnk/iMCkkI0ZQ7Wud9hRz
eE4y6a4d60M/Rp9v/4LFvThBOunoJYyYt9HFIuB5oYem00Aeoe+M9xjAQbYSPSyERzxO/jEym0k3
l1NT0jDSofjm7+Q2/1ZLWvpHVpvdq2TLzdd09Lp9OFT1JgiheL09xsUyCf4JSm2ywpToZwcuBpA1
0e6ZjtIb934WHc1WQXpxam0vPwLuO6Kr+j33wv+ofXVnmMFLGLf3VtK+tKK9T5o11Ntk7ipsQzzh
Jy6G0zGdnTNP1nXe2LSZazij1Hj05NTto0c7piPDw/1a+bZ29ES+ltRZNAoWB8gouK0rLIs0BJHc
y6iYWTHMdQ9WsaPQrmmnMV65upcWG58GSw+YFhqcZ1s6jNI05kcYDrJK0iYw8kOsa80mTNvXsR1l
qPmyg6c0iLyscfYsDRGsDh6VJRZXtK+ebQUyajLcEOmftfY9r56MpjgY9mlYC7yXXM+5pVnkGI5u
YRTwbDlRclTd7WjuVnbs0rGEcY/tSo4PbpLZLSS78TjGjWI4yCLCQpWgYLxThkmDKKjyr6NffObO
jzaikKt958vxfZ748WOnV/lL07XtXR36w6kIVDSkpcHYF7HxcvsXLvn3sx84fxAYfjixjLHKgxre
1xl5khSWSOM3XPC5lZnj8CMlkmgCo0CfUAveqWtp28VRcMnj4dHnUueXfVxpsuurXPaha/1Zae69
a2TvKEiuLOfixtSQyoI8ZwI1zIYBH7xpSNAdOLae7ZIq3/r58KE03O9K2r2rZV79xs3IjfK3vdn2
RCBdr6VeIec4yjs3yT64xW/AaBCghKQR2LM5qWNc+jBe2bWgHmGAQULoED7LQ4dyaLYR5YO69o5a
XKUzW9NhOfOX7aAGg57iL/PIovvgq6FMzKfH2xt68cSR1CLBsaS2pEWWm3gBCU0pv8ugo+nT8lSE
0kZt47vblhaHA6qQuSObRg3vcjjJWHdDonemk6n993yggjyab2A6Vga0YmZ+s6PhGfYwiXPpaYiK
acGJXP9eNdaCzEVXOInVTlBCRZljJIM0Qp5FBU+loGjsxdmjiLUV0Mni8TkzMdtrRZ0qwiwmEySH
9K0VwYzzWPbbfK3kvrAHWHwq7oApuL/mDWKtP/QdpTHDMUKodln76kDJuNA+3d4AC+PBDA0PPymj
r1DogRK5RZWHBi9P+Y7sgbYxSKErQ3NQ/fqkjvkKyO6aQpoxsanp4DF0FQqx+QT6kdxIVja5UfGq
iT9y/7v3aNCoWJiG/+pCyHZfo4wFqUQjb8NEcWCNOLhGmO19LZa/wimF7pqmryUvF3YoNV72DMlk
JtyettbZuRZlU+QC5IgjjAfJ/dJL3lalAvgbk41q7QTfJYFpz06bH6KKCQjFcBQdHgVPjY+jHH8a
U/Mzq3CvU3e8bW/63iy4Q7Dtf/ZoAbocVF5Y2RjmOEYvIoTcWVDBo14bmtvBCmE+2pbjijtZOIC8
r6Dbn3qjaNSdPfISkuhBbfbEIuaODrlfbv2a9s7Z52fz19eRmcoyn9eb9/5eNl9vT9fir6dwMcm8
QrQ4xzLQXdSiXc3nE/PBzj5Qnf1335/O4tke6wiXhsrl+/GdUA5FcLj9+aXVVol06WKh+HvF5joU
+iSEJutOFSewWxvWLhirL7Cl79Ou3adonStWpG+ldi0yWnJV54ZnZ8fubBI+YgADkofbLmq2rY7+
sfjeWWuqREsrBHBlYn8WFlLDsw0QpZ1mAG7Ruek/h/KLvXJNrXx+fk11UJR1ouDzoRwB2oK75tfR
qry1pkQvjg/XPnuPGJWo26HpVEczS2tbgSw96kNUr1hZWg/860RdaPPOnOc7at/j5ZFLqiOSYzzC
IngS1YlC4O3ttmgF2D7obxCyV9tNsZpOidtMODmJgR72eSuB8KaXECSLrDX3PDmOuSejHVtmmyFd
w/1+eXRCANG9NNTCqQaI4oasu09U84+iyb6UYLbhl4cav+ThfHuISyeKyuzUMKvIyhWJbBJpHijT
XgV5nj8UwDQtuEg9Nfw6tFK3bYLsHfFBFdU8O/wNVzExHlDShvSA7X45XhrPosGoPNWRm+ajn9gP
0Zis3MRLNx4JOfhrZURsrujN06AvYt/yVSetTtIAk5WEHPCX2xO4tGwT1HTiDAWnNX86tsFE021n
YJw8sgobpUu+J3bhbkRqpD9E3UenuPO9nZvRm3rb8uLouMrZL9x7V6XbNKt0NZc5A0rVt3/mVtl/
tnIj3uWiG1cOwqKpnzgr6tHqlchWPBow/EuF5rhR9hRYySlS/Hs3C1cytUvOCbQbcK6fZuY5fAr4
fQnTJGaSYwHvYr6y5ZaHMTHpWKoNHG12xJTQrLLe4Ptj+VQM9437FWbE31gUdPh4p9F0cKXiZaHI
UGXUVp02Kz/rWneyA/c/RWP9OzPzbuSROpfblYbKPa4Wu0z49mHgxidp4Rsrz4HFSftnRD9zqmdX
um/Izeinlurk9daHPjgwgo1prGywaebnzm+SL/z/aftZdzkzUpG+DuTBA1kdGIWA+3mQTomZafuh
aqKtnADj6SYuy19fLHJ0U88tiW1KujMXVLnxBE/XHDnZS9rJ957CaCWlsjR7INJhoJ8Yb8FEXZrI
myHQ+kQGvjzG751bfFDjZK+Ha80ua2amm+xs/gzFS+DPVzVnkJLiYxRowU5HkelLNyrNfmXSpvTJ
fK3o5yWDg0uVyfxd2uoVOVFV39Mdk4Yf6PG09lCFQQWvoh43UN+G2WMyDsMhozV/Z1Wusc1zqd9W
bhtxsGGKk6I6OiHxkex7etGbTSfL8bFq+mwrMrm6twYF8jCY3zaj2QT3Rla8hHlmPMthGR3qRIfB
hm6jgxypNHtlsDxEtJMMcJ25Uml8NwKr8yhe1/IrsUi8sbuu2Xa+8P6SEgEANZP/1CVZeuexKPaS
P1SPcMYSB1M/1A6uRo8wuXNlE+my+qa7nrIJAz/YaWlb35U6rH9y667lqxbcHrh9ZnSiN4Uja/r7
2eJJkfAizwQAmCNCvvPWBPkWohg+T9cCtJTw1sxRS2WHymmY9rpTVI+y/5JlD1V5ChJr5TAtjoLA
5b86H1fP7Cgv0On0VN2J1a3Rb3J55aW3sMUnBnOQxMT+AG9nW7wtqjAqukp3kvyDWX9C77wOfj04
npJs4NSm0gx6ZpcLUdSUnaoKWH6ivYnHNvz1cAQiUvAwNvnP657nwYOyqXcT3an9b0Wnbw3Ub5Q1
vdmF1caR0sQABpKpmodVWRH0lVbbGjAoe6eqyQa6JJpppY0XrXEaLqzIhanZikBSohV25+uOZ29j
46kkfyEOt53N0r1AthNgIvJ2NDXPXkNxaI/Iv3JjZ22NHjo5ycz19m2mP6etpR1S+BJuG1zYxRb3
AfVBGeVKrvDLLdBotQddlqY6QOa+muZwAET2ctvE4rSdmZhNmw0BWdvGKlGpouwGRX+1e+U0ARhv
m1kKTGGiJ5SC8OFaTHnMol5KG1N1ECD+XCsIKJfj0UhgEDT8fFd7TYSi0Brif3H6cJ3kWmHGuWJZ
HSVPRDBvqY6RvA5IKTUrc7fwfWgY8QKMjBfLvJYXDzpEYUauOoNBs6UVbNCsWvFjCweIR8lUHkb3
EjWK2fWW9ej+ZT3xDtwj3z1Ry2+NmuT7JIfJT4MYZOUluzgiCqVgIHj7qfP6XVdXLUJitG2Zarh3
hb4r2hW3szigMwvTLzi7XjopHu0uxkLju6+pbp8ayX8om3FrNulahL04GrQ80VznyUz3+aUtW8qa
cYq8HRMmNlPau7qy4hEWTg9hxd8W5m+EyBhIwQhePUPofvVgK970Xf6H1a+qWi4aousbXDdR6VXb
LYxJXRmj5ud0df6X5Cr+xhqRcE4Eyn+3T+o0KbOACvT4P5ZmC5TTyjqKgR0nvdfhXvtchczdtgl3
Ocxov0xozptkos3Bt01Q8rl+kGVmtOWMRNpaVX/W03wfSzGgdWvltjaXdgIaDCZgDjHB8WbHSBPo
qwZGJ5y6l+PNICfgl7VE38tmp74NTaVu06yRN3Y1qq9qUDUfdRmuaZV4v94YZQjZomEW5MhryXqU
wig4hUEcgdJw24PQ6/49tnpj24foBah5Wd0ZlpR9pI8fXTbPzd9YvOghGXGwWlDp2wFp6lPdutDA
IPOWHOjG7E5FV7tOGebhk5mnJmphmnFKyrp81qUyfrChidwN0Wmsm7uSHk/L21kxgmzd0evjXa9s
A2nbe+4uNayH0Cu0JwJDEt1Jjqgy9DqvvmrT+yDJ5YNitfoLlC3eD2Jha6/bYXUow248hEU37GS9
0T/nHcFvYxTBlvDK/DFkyNDZGeRfIm8QFNSqfq+6VnwAOB289oGq3tuuKHd1K48r67bkLCBppSRD
+hF6s+lWOXMWWjGGBc1LNEwAa38tvF0a7ne3t/uiCToZoPScmrR/lk/OTFRu6WsqIoCO4e7NpCBW
DzZJ+L3Nv962s3SsIBP5287stW/mpefTmaE7fvgJem2/2o/5Pgq7bdDnGyWvKRas5fCWfMa5ydns
AcFQswwSBMfuDgAQjfHgtSv+b3n2kBeeetunbtXLBSp0sloTC7xTyzx7goLUt6+exi78ImnxytN/
6Qz/pB7WqRZN6j6XtqQ8G9q2CvG14l6Uf3npGsH3moGZk4i7RK2jHANyt3PvjWFlrhY/T5mAnCo9
FFc8AK2h5YknMhWcbvGjUdvnJlujGlgIUHlZoZINymfaadOOONvMY5EovZ0rgsewexqsXS6bpyz9
NJQvkrwGyVxqrMIYtJa2yoJc6Shm7RB2cpyQihE1Os/hR1iEDkZoHwF1nJSmfQ41b68hbbYFefXx
9mn6mQyZ31JgugxDFZT2AAtfjrSvqwgAIGGrWkQlHTfaQ+1bR8G9GKIhP1aRvlGinCZMS/oiet3Y
+LZ3JBvQbxIPUomVXzNtvatfQ08RXSsQtV2JZgi/afyRC8IxovsS9BYKYpvc+2ar9c51x51A68rP
nwL52227Swdcm7oOf1JZXz0PpCzRlUIZhJNYD2K88+r7ql0Bly9t2nMTkwM421F5i0CN3vUCZqxP
9VMcrESDa5+fecWRmK9Qbe5lv3lXzfdfz+BSF/1nfmYOUC9ypaXnVzjis97XO8NTd7cXYO3nz9yf
qjXxMNQYSPqTIaNL6ImVVOSSg4Xj2iBK0qkzztGLCvyLmgTSHlQCgsBdkGjHelDarS5L0qawUNG+
PaLFLUU26b9cojAPXK53kZhjmY5CUKTQd/44cFxkdIr3t60sjQq0CB36FFto/50tTOJx5eZU7ZxA
STel8mpZT0n6ZxR9/HdmZsvjDsgzqQNmWrRqdfGqmh96HpqK56/M2pLfnbI0NC/Rkn91DWa1SE0/
yIUT5tJuKMCrNcopt+AEzEY8gasfbw9sad/RyjSpE0KnBXXq5SpFXpYods6+68W2C8KNhrv7Vxbm
yg1JiXrYMMjC0du3vv4ESP13vk/xHEI6G4qU2T5DVDQgeFA5OWm96/XgQxWGK/HCEvKXy0nQu4b6
AxmbmQ237qu6KSrFGQJD/+j2trc3s0z+FPdlt8tyI/qs6Kaxk3Mt/9hKg3eX5mLYhqJxd0lC6rX0
g/JTWsj2E9yRwafbE7C0ZUgb0vPGw5TYafbjyrFVPdRgFcdXo2NgJ9YOWfAn4Zb9JsyTBzjV18LB
pU3DZckFRU+SdlXLJ+EcDSBX2TQ0JB3q5nR7QIufJ6NIyYxi0xW3lpXAuyCVPndgSluB+c2P1nzh
0pSpuCTQc1PX8fwRl5h2rQWmKxypd8LsTwUO/RzQ+KjdN1234neXRnNuS1yesCExq9yQPUbjb10K
tnESrczXcvx0NpxZCFN2aT8AjRdOaaGAJQ1Z9iQVwmXudAE32SAf9DpNT1k45IBL6FFX1GxNSGdp
mGyH/8XvcwAGEOlwoOygO5GsnPwx2Hfpx9vbYtrH89CIEwirDA9vcFjTop4FEELhnGfqyCMEfnwt
e51w08paluxnuHdlBTQ9FXzYqcgzXlqperOIEwtWBKVLjec6NbtND82AvhHS2OQbvWu+e20Os7Qr
j5tkMLxt0IX3kf7UqZqLGkesuVujSPQPni3B+ClaV9uSqSqLTTYoIU4wUZ8rKtx7ODOpIAVDhQis
WtYbVyF5gbMwvg+y6SMB33JnDkMUHIbeMN5zGX0mL7GHra4N2b5VC/Gat2G78URedhszcz/Y+O68
QUzeO0r1MTbl5i9/yMMXMQb/EXrpffZTJd3rbZ9us1zNNlY8xA+4u2jTjVl3EP3YbmyOxUl2w/jb
7cVb2h40MU88cqAHCfQvp1WNG7PO8shwwvresu9Jhtz+/tLmoDdDTPVvyinz74et0vWpxvve5bFS
VhIQVeMuVNdkiBaHcWZm+vvZHoyVTK0DnT0oF9tG27X5ystubRgzXz6KMvJSwfd16jTtB128NGt0
qtMGvtzgCqgK2ka4xui0m6PIFamvuziGyCRWPfPObkDB+GBGhxFegri2+oeg75pdmXf6/leXCMPQ
jEBfMXUaW7MtEOu9pUDVrENuwrPG35soouF0bxu5XqBLI7MFGuMEfHKMkbA8JsnWW1MsWPv+bIGs
IE9Ud/q+/KMt36Lq7fbPX+jkmn4/WWZS9aQz52kQ3YgLJjDUAQy0xwxBk24STixNQvSqfkw69Sh6
Dcm6fLS3Spt+k8a10tR1RI1lWujJ25pThWrmZqEEkZqwMzRHLvM7lScDymHJoUyTN7eoV7bE9WzS
EkfcTgqG3Df1nMvjJGRwYWNuao6hHfLizV1rqL8ey+X3Z3evmXWTCh/8MP7wyD8J8jxxsIPd7UVb
G8VsY/vaqKn1NIrE2KavzRr0eNpSlwd2GsSksgb8EOKZ2SB6YLNAQxnEWG9If9TpJxSab49g0YQ+
cWYR5AKYm+3qJGzsrmBjOcPo6ZtY9MgwhuRwVf9429DigsC7CnQNLOhVv4eEYsKog8xzbDhZX+GF
Dw5t54ZfR8/zPqIs+BtUYMTF4E4FQEcUXWeZvqwy+joZSvyp+1F/Ursvt4ezuPJnn5/tX1Wv5dbq
+byibJQHsVaIXvw8cQgQiinNZ81iEW0c7GwSRHYA+GvlKVzrW1r+Pt1h8iQ/dUWnLAy06WWTS3O4
zyRQmN5fvzE98FH/7/uT/bPbshJDKks139fpWX+ys5US4+KuPfv8bNfWci26crrz2z+sYaPLx3iN
nmjJAtSJOCfS0oQvM19IcFa548jRy627XDmqeXRs8jUV26VVODcyW+XQHXRPVzFipA/FNupXUleL
Y5joqzXqsDD5zj5PCcj1LSPXHdV6FtljJbaDtv/1dZ7wMVAvU8HG1uU6y1UO22pn6bw/7ohps98Z
waREoE31ayrkl593oVkCUpsbjpzuhuBTkH0Y++1vjIDkL152ajOfF8cRZtAHRSM8VcK2PWi1Ve67
rsxOt60seT8CH3g8uPPIuswuCt7wCRevDSOahxyBpPlPcOwdZa9B2cvf/YYtkHkkx8huk++7nDS1
H7QQnnFstVa5BXSQ3AcKsmhj3IJAE6qvvtw2eL2NAVr/VAbgq7Tyzc5KF0RqHI616tTVXWCd1i7Z
62084bin/cWQrjmqEADwtcTPNKdXuy26EbvQUw72uFa5mfbS5WV7YWbeuxWgt1ZZY07EIMW1eSx0
N3HUTkk/o5UpHC8QEZi8uA7uxiwf4Nn/P9K+bDtuHNn2V86qd5zLebjrdD+QzEljpixZll+4ZFtF
EiRAggQH8Ovvpk91V4riSl67X3pVdZYyElMgELFj7yF9+o1pRGVeg6QzANDmbN0aRlKwiAEHECOP
w4eQN2plZywu1JmFWTzRkS5Fxsg1j+mjyvaFcfjPBjDb5LH81wDoSIOhCgu+RlI97aQPa3Q2gGmA
Z9dKWQHwrI0OEEBGGhZiqzd4TO+tV7dbyxMtTtWE255Y8KYo9b2lSpV5yju8lWz/m3dI9a+Xp2oh
r4jdhiQMsvLQqvpYyGMoSv/ky42Nx1Z+Bi8quvZB7hk4CQRLlUK31whBbDegKO12+rZ10uCO/nqG
Fr/iJ3ocBEMTz8f7UTJlK1GnKL2O37mF4PLh8iiXJhHIQ9TdwVOCJt/ZJCa+yFjccvs4aEdCn/Vf
x+bo2sQphSIAqBDAYPX+5+d949IGl8exR94VNCQr+3m6H2e7DZQ0QFNDoQ4x0pwJsRS2WbjQ5Txm
yOwU5rdxT76idycorDEQkMa7PFkLbg401+h4xssLeZL5RURqbhdGLnzQjMZRFe+4V237mPzydTdN
FeoL032K0GY2ZZqqLNCJQfrBBL0oygr9r2cDwdgCZCPcNYhb8JB8vyYi1c2qLSHfycTn70o8/vIk
TUDQCe4DoTcwFr7/dgmkoZlzxU8m+lG6iJtf/W7FxMKmfWdiFnOUjNHE7mHC3hLcAPUKHHPBhQGa
PyEJsXPxOpktgCc5GNe9lp28rDtADyO09CNoEJHeD7Vxe3m21mzN/H0xZDHQ4R07kXSTGRhOSF7d
9Fauqbwt5S7eDWrm+XXQ8BJdSnZqy+84UkGDTllT3GYquXLQW5MUgJl1qprQTUHT+WuE3QtLhl54
HJopyYi+q7kbGxSaBJIGkrH2fRW47cqSLQ/v7Ptnu26wKCsrWbOTJrZ2/GR4N7YA8dKe+UUg00Nl
bezs1lrT51scFTpI0IQFL4fo8P1ex+MEgDD0PJzS/qrauGLlDbW4OSYUrQFIGx6Zkz86u0t9PTNb
g3J2ouS2c0ZUKB5piyZ/p4qG5JcRAGgXwSMcEEOg0MEQ/95WXeqiSgrQRbEh1ICRs9N2xa8teE/c
osgnIfxEQ8AcVl3XQL5mg4eDBA4kXd7WSJkQ6+XyeVoygmfxVB6YxJas2TAKre56KHsVp7QLqR7m
WTSuXWlrJqZNcbYqVWbXioJS9gR+0Yj2T1CUqFGCuDyOj68RqEmcjWO29LnQOBMM44iLyPYC4DLt
Zovg+rKVpQ12bmX6FWdDER4b8lhZxalXbVjmP5rBR8nie0Z3jreyMIsn9NzWzANoyhcVyWDLGwWa
abQNAVASCjCB6qq3tFVb6bWvRiKixFdHUqAJ5j8b68xDuGDP8S3qFCfVZGGOdE0tb6p6l4i9RVec
+uLiQX3U9Sb1CNSp3k9rkaED1OixeIMFDKd5V7thr29tZ8XMkvcB0/W/zMxjN4aCh44KATZiagQ+
FYE0Vmrri1vdRhAMclgwt85L65lBUpYKA3M2fJVg5lHeN2Otd3txss5sTJ+f7UETerm5BEj2xNMo
c0OKkhpIu9YuiIWRgBkehOdT4DANZmalESVIx4vi1AFP6LoQ1xwf/fSXcyEIoc+MzDwD+GA0Dc23
Bdqd7vLsx2BclWu4+oVy8nsbM8fAkdEEkAHhSCV3jnuj+QHirEbfpoDx+tee+9KsESkvnVwMCxA8
DdOH/PAsHqoLk9e5qLDPUAkFRUQZX8nkmqNI2TrfHPdFanuiRVq6uXxgp1Myi+3fmZ2FRrQg1I0T
mG0Afxqxw1EKHUJDBX27kQba5tbC+4WdiKcEItfp+YobZLZHctvPdeTZ85NRRPARQF3TMXTW9DsX
nizvrMw2ifSqrImVk5+QvzfUwbUOTf9a+1WUgYmoGb9dnsTFfY+yrga2NpBvzIs4nevUoqQkP3Hj
T1170su7vlyJHNZMzNaJ9yW0yEuYKOttm32nbKOtqeEtboWzUcxWBlidhhUuDhaeHHudf7XoZx/S
G1X3w+bPBb3i8UrktTam2SINyuvQ/kmLk1a6m6p6bZoD1/qVG2nRCMS8gKKZSjtzPgmid52KvQHe
1b7m8a5D6ZC7vzOQMxuzgbCiaXLZjvCuRYjGG1lGUIj69S2GpypeF2AOwUBmtx3X88wDCCM/DelD
wcGE86n/dfw5ErJITqAxalKQnhPGg0zLgGpYm598AnqIgyH2ZXcfD78OnYIZHVkWQHzxwp/H2yRP
OmBcuvxkd6Ho9kx7+I2ZOvv+2VWX+9XUSTZ9//DcpS+kfPPkCtJ2aU+dD2EWZUH7vLd7qnK8ViPa
3rEs+g32/vezNAuknAbiEyXr89PYbBJfD8z8ILM1X7wwDqT6Jx0iJN0/1gZNR+kMaBJx4h4IupQW
Vd61MNYACUtWUHbxJjoQgMvnNxtzWieJ7UacdHkl9L0lDipdOYALlwoCtJ/ICtNBjmrmujoCZW+9
amps3S4yrX0uCxA8/kjV7vLeWrTjo5IKmP4Ew5otfEp6MZQcLQCWXwdS+YGXtRDVUEFDvly2tDRp
0KIDEALsZh40HGehlC0ZjVutPgmeRxV9zQC7l9xYcY5LgQ74ZP82M5s4MXDDS2WPAelVlFKKzuUS
NDhdmJibXLV7lnpBL8xAief/bHwzl6lq0o+KjPWpGPOwd+6YZQR8LRG/OIkT7ZYBdC9e9zOn6Qo7
ccoRy1V3w1WX9btxeIrrX49H8c5GbW4SCAVTzMyIJWXlWY6sT+VnTUPW5RSj8+nyZE2TMQvSoBuB
vO6UNkB4Mdt2wI2Y/uBie/e5Ovh2EaHrbSW+WDMx8zeIlsw282FCZyAET4YfBrB3l0exsBqo+vko
heMKA+h0ttfGzGiZV6XipGixrxt2Zyixtby1dNHPdPRstt7ZmW2tojCANsSL6lQUuboC0PxH3bmg
dCuZeZO7mX4AWMUIgWJzN8ru4yCPXe9WWu6b2Wn2SSSava/SvnsaE9BwUsKhSigsuukd941UtIUG
DWQOaq3qrq2RFYfaSt5oi6TeaJFHRwgrbEzKw2bwPmddB5/qWp9GjZo7Ilx/X/kkfhxLzbj1krT4
bOk8C53GN4LeVmhwUUYWmi0YclwRx4FeaxkSLK0fcn8s96nD661IeQ/yLc/aKybGLe/sIURgkOwN
pzIjFBlKiBZk6WNJ8+YwMkML0163PvtWITdgEHEfgUNs8KjR2udO8DaMHafdJGnt41Nfu0/Bm33t
6RXozT09efa1xEGXourzwEKbFcDV0z8m1Co2ZbZJyysImuVXLvw+GKz89r4uLX6VFwLcHRBPCgaX
Isk1GGTXanazMWvShooboA8sBChtWsvbXN5jCw4aJ9D30BSG0gGIGt+7TV3IoaxEWp7c8qXL75tx
CAReTWuh8pqZmXceKrAx5ywpp9uZsSDNb1OA3cvt5cH8zKPNdzKeMYiVgFScFKrfj0alSUKwS8oT
s0Z3H1s5FANRtg654DSwzYHsRjsjkSE4wLmdyALPGFgwZI5+JZ1anqhk2d6UbXbDoNsStqk2Xg+O
zDcjBDUeJDNpOFSmFWZKA97RbOvISGQRll4zPA3S9nc868fAEAIrKarXSmZvXcvprh/8dkM0sDIm
wkvC2rcFul2hiVcpVINRJfKCghk81PFkCnSjP1mxVAHntRc0rEtX0tLTLMxn6dyvTH7nLLfhJJyO
UJcXJ0HfeLKhoIbRQGxb9YfUX4uYFt6VSKz+FMSEN/4ATkzcRtcEjauTARSJo06CPJso8oLz4UD9
G/3XabNAMG6i9xDSrwvMcZVvjRkKfuWJ1og09eyOyjV+oQXHDxOAZIBqDHH5B+DbWEDS0M2rUy/G
Dq2tlGwlp160spUX1giPl4l3w8XZnN9gtM7KDEDw8lQfaHKDqfrPvn52e6kmTaohI/h6+/XG598u
f/vSaUdZBaVIoKqnR8v7DZZmOmm1FozgSSMhcOOWLACVbh2UMblBDnJlqpa2M+QC0V0PahREDrPt
bOGKyUifwlpJkZHZ53USSA1RBQ2JXKsYLRsDiR7qui5ggrM72cq42RR1UZ24OBTFk43gP/HRQCHq
oPHWKESXok1c/39bm93MxBsSjziw1qMfPo3HICGR9F48cUqcT4K9JFoTdOz18uotHVlUjqb3x7R4
8+SMnvYgHuj98mRx6Ad1h7plQWyRUA77bNgxpw4v21sKc86uoHk8qGLDHXUV81MzJhuiboYYKI21
5uQVI3NYhkxq2ZIBRtJGu7YSeuiJfivicbUZZH5uAYaA9qGFvBaanKBC8n7rA7Jha43lV+AsraPO
lyGXclcjfXx5zj5sw8kMxBTwqAYjx4cYGmmg2LPyDAqIThXk7b2X4oV1VStUhd3Hy6Y+HGaYAhYW
dX/oC8MXzcJ110HhPIau9RG0HAlQYPmBpySgnX9IizU+oA9bb7JlQtMRSWnEmfP7G/9/WmWCY1jo
oK6inm0ShnrwtoPcaLZyC05n590t+NMWNjna/SCVN89zKYeKzkpycfTkkyY4woPfWCOQIv/bwOzw
jim4WcaYiuPQkMjrrnX6YqGtCqJI5u7yEi3thnNLMw+IyLfUYg3TZn/K+6jCY7Tcxu1hHFa2wqId
wFkgnYsXHBzE+80t4k6xRKXimJg1Cti9ts+KGJ3N/DhaxrU/piv2FreeCxYJRHMe3hgze8RJC63s
MK7U/M6177pWBrL9piffL0/fh12H9+4EsTTQZoJE3vxGFxI9DWjXLo6j7t24EDEDlQj4ED/1cbtL
C3JNTW/F5QE2M999sOlOzM0oxUEg+GdP2VkMBmEGNVYY39Ggg77Va0cPywaJmNJxQfjZJc6GFDwJ
0zbmh1i5iDFVXT57LO6ue9rTiIBc6ArEKtnWYskYdVaGRoLcakLTL+gWb1EZ1lqHT/0OFHTcjaym
eM6THmQJqUMgm+Z1oPMjJgD71PjUVW6yacZGBl5c95vO6sWVBxXS0I2JEbSD0nfK6ZxglCm/USMh
GyPL2jtJmftSaAXZUNCQKSmh6oyNXuXbRi/wHpJQBf1UDjd6nz/UpXt4Tjdj6hw8V4TFAzmQoj85
xDhknVFswL8+bqqxA/2gPmUFerTitIbNwkyrUGjB0YZsDH7vMCQ0yvosDr0CjIdDg+YJWiktMIxC
D1NWNoFLPHNHFVNhN/ZPJiEyIsJ0IuY31bbpxhYjQq98Jms7FMDb7AyaPOZ8dLYZGb2wlA3IK9q4
DzU9eXNlATk7xYsNKSXyyMwkIQN9FCj34npLOgBWjAEf2C2hUZOqMlBmbQZVhYhggDj7vtT8tzJz
eCCYsrbmUKEw5lnpoacQqKmT2IK4iGkEIm7BGFnoCvLXRb3VLJUGqZEZ4WCjiKZ1QP0SkdmBx6Gb
U7VjHJg2Rkid0ghzpygijp/8xXbt9KplUDCvW7/dgh6H3CM9kiZB7I3PmpbRFLLgzrBrfFmjIuJ0
1z6UoHC0HDOgdLT2VNXNBnU3UCyXBc2OjTC/q8HWXjxpy4OgII1Je+TsB91cI7D/ifd955IhZanD
7aOZCCcD6PD3/mWMiyru0KJ0TJv6xh5EADLXU9W9NLZzA3mTgJbkVDnmtUvvKhdk12wnY/mgxE7T
wHPRFxuWmQFzKHZAfMtqP6INHoAgauUpGDSrLBhVHvU0CXJHC7zhpWU/el0LemsIR7gXflV1yaaF
7DhigyS/S3obDq4IrPgxEd0mFvdGCknYZpfhxVRZ9oM+NPvLruiDh51mADULpOAcJGa12TuZqyKr
RzrwY1P9MKUMWcc38fgtSe/Iavvth5BoZmt2P7kS2qS62/MjwOQGsDXQZM/UL7faz4zMrqaUWGgM
LWGksZ/d4lPjvlyesOlHftgyZxM2XSFnflSTegY3h+9H/ipos1d/7c5bMzCt2JkBJ2VNbKBR9JjC
KY1olo0uD+DDHTeboNmety3QjrsdBjDUCBIeSiih1Y+NvbKv1tZ6FsQVHFzPrcLJat04rGQVQFkh
asjKu2/Fys/nzNlcVXzsHUYwllyEjXjoxOfYWonaVqbrJyrgzIQpbaQVR5gQf+pekJc3pI2MtY7N
NSOzU+i5eQl9dKx5EQeZudWz+6IOnV8m0Hm/8h/Su4xDca1v+RE5PpuGVhmAZv7y5vqIFp/ZmK27
8Flrp1Tj6G3VrE1uEeRZ4WVxY3rmxnMayNq4BmiJXA0q3gOxQdiGy7fkRbHhTfMqcvZdT70vSKav
OYbJ8oeDCyUi4DcMsMzqs33PdeUXltNgIZn7lNQgGe03g/WC+AI0yqFP09DsV1L2i9vTR8UBOApk
1Ofhq2rHymiSnE9sa62xRbds8bYy3+bHUaFMCyyMAew34IQzbwFktCeNwcmPrhIHT14bybZPbpDL
CTkQkiXfNvUXu37q6Q1rr52hXaHYXnJWYPjS0C49NbzMs0alB1qHrjHYMXaPrZkFHaR1Lo9wzcJs
2dp8QBqigzxBYUb1GMpfrtxgw56PYLZhEefFFkdjOSQJu2gcSaCXu8sjWDrcZxbm5DKDV8pCmho7
JsZVijqCSEHkrpkR2vRXXPvSfju3NHu+NMrsBhO1bzQGjZvScDaWDYlLYw2wsTwgpBxcxA6uPu82
oJon7M4x2bFttqI7Jfaeoi1/jZZ+0QryqkCqQVnxAxes1jKZk8QtjhSk90b5Wg8PpfajVQ+XV2dx
fwGJDQk3iCZBeuv9datc3ssc8Ojj+IXQsBt+Z/vCAeC1B2kWy5rMn10fVpw0zQjQ5bFNPlF+h824
YmBpzc9D2JkD0Kxer/1YIlzwd70Hzv6NVq9s4EUT4ORCIwCoKT8kZJD9NmKe6vzYp6FXhmQISu03
di4EPFAnncqOH/IwzKq8yvURLiTx3chOlflSGytV4KWFPjcxcySD1BTJuynWz6Ic9a01YO3iLGGn
IvsMgOOH9A4rx7S1/IQfQbUU9HEVWL6EM/llcM50wQITAmcL6pcP1BhSWG3uEsqPQBttquFgOnzl
Dv/J5v7hpjwzMTsSTZvg9mwzfkTuzYma2lEHr7GsoDZkG6Humu5MxZ96jvMix6q/zZ2B7W3VN5FB
a1D1KuoFo55+dXPuB6ON9JBoUpSeiqQIx0yHUKcYsg3yEc7G7VE6HbxYRW4P5VQI+eHhqLu/3EQ+
m7TpFj07hQP6MjNY58eyxto0923zqwjhnwaQ1bPwcEUT/+wWcbu8GHLXY0dqv0oFrtzyoBnFysIs
7mB0eP9lZB7tdqgQotUbRkY91wOHoA8nsbrfMgIR6EnfCQdx5k943SKeKFOOjGgX3Gvow73sb6e/
/7i5/v7+2TGkcSxp1SAmwus44bvB28ZR317pL5fNLM/V32ZmC6KZcV+2CYbRsm8xvbH9Py9//0c1
+p8r/m8D3qxjkOdlL1SDvqs8Lq/RPBjl1rgZTfrAhB7ZQ7EBdddVHmtuaIzDJnWQB7PKzeUfsehy
gDv5a63m8aVrtrKNK3T/FuIeMrWBip96e60mtDiTQL2jtoBCA+hW3p+dOAEGSDmcg54C2T0kIkx7
jYR7cRxnJqZQ4Ox4WkVuwDXX/KghuTUMbRC7V/BxKztvzcpsZ7s07WTVYSDgEQnBFRNCPwqE0tvL
a7I2XbP9bSTKjo20wnSNEQKX/pd10aZ9dzZXs43tg9obVNYlP/LhOfcLpE6v/PIxX5PWWoq+zszM
SUm4x+DZwc19zJEKGkojGBMQLxrfBvM3XhDnhmYxK6oMRPQWxlObMVYjuxEj+X55SVYW3p7dZ1kM
KEpTYSy1Xm26HOFqnUWMeisl7mUzfz8wZ5cMgxlm9Hhg6uXtiP7ownjUs9PloSwvy982pt13dlKc
vJdmPAp+7AwnoPKWEDdMCgVxhDUcxfI+/tvSNNozS5l0kkqlGE08vlCNPMsROd3Lg1kzMTv2ievX
irQwUaqxD0hdPcjS3V+2sbwofz/BZ2ufaGPWKB2HvoHi0Y+03so1Wo6lJTGQPwbCz0X79ZwNK+ZD
UuYGNnCu72IwtxvZnc83CcQRLo9k2c5EFAQ+cJSOZu6r8vvEd7iHkaBq0rYslE4Hvr6b6pdZiuFh
DPQt/8vQzIMJi8jWrhx4MO2mdpuQq+Q3YoxzCzMfNigkIvoSFnz7CsIDxZqux9Kin33//MUd11pv
cDAHHaX7XTOeTXFddyv7apqEeRhzbmLmtoxMZxWKUTge5bZjyGoJ/6aBv2/JC16ZoWh/XF79pbNi
oLsWxclJycybnZURtYvORW3u2HXPNriRLf71soGluAyRJUgWIEkJKonZ9vI7STLmsxLKOMDN2Lsu
fU27PGr9bxxomsu2FicPNV3A/8DMipaq976l76EUS208KA33mjaRnQXkNdmZr4ax0gawOGtnhqbP
z5yYmdGqpwYMeXWA+GgYN78xEAfc8xOI4CM0C9UZMfqlw44gK41iMwmL6sj5N+X2Ien3JP182dzi
cCYxO6ivgpjMnflk1KxzveQ+8juo9yVPbvHj8vcv7oGz759tspw50IbgUzyJyhUJESIN/jYX99Ua
I/biAT0zNNtsVouu0MzGQMpMBWXyoBEelGuowzUjMz9mZB7UU10YqVX9BC2FOygYhTrYxC9P2uSs
PngCtLiCKw5Z3g90cTF083RhMuTuFd3mKLOWP7SRbYVbgoWfhY3NNyqPV4wuXgZnRmcrlTq0ro1u
yiz74A1kkUqiyuSRbTbR5dEtTiL6NqBOC5UF/O/7E1T7fhd30w6X+p3doCi4y9qVQ7o4FrRsIMcH
QuUPyMPBkqWsNJ0dOQoDsX9TCxlk7N7zHi8PZfH0nNmZ7QffoYiUSsWOFQmf82plopa/HQ0nNiiy
0Dk5O5taouLWS1p8u9BvBks9Ek+thMqLazEJ3f5lYrbofQbYmkgl3v9fjPSTLW+os7IUaxZm51Lr
lLDHChby5AStvK698eKVNNyyCYwCoCuQusxxKK1LM6skHTt2/jeNfu6BWJfPv7PQf5uYlurM60PZ
BLhPiAEfe/0qZ69Vt5LsWTrx6CSxNAeKhcArzmJKkmqF4yWIWyF0eXCaPlCjH/n6Z2X/WfbgJrqz
29959Z2bnB1DpJCJpAZeyFkibnRRRwwgEXDVXtUDfbo8e0sLhGgWUCGcx496w0mpSzRjjAjOMkBL
xKvZmAFqnpeNLJ0WNGhpwCQBd/dRqtdsoD9dYgo9II61yjkkHl+LMhZtoCoGvN0kcz2PaJykbfMi
FsUxD4xxt4q2W/p6SBVOsuEoTnyQI5GsM/BIShl4tx7t9t5YOexLXz9lXEAkroOIdI4R65jXAcmP
c9IUARsCqJD/+gqcf//MmZChKmiRwBvaxdbjAeBCv/b96P+HziYKrT7E26G7OTskiCL1JnV6eQuS
usD1vpXdWmP8/N6YW5idCZOCzlGvBnmb93utunP8p/omX9Oe0OfrACt4bAF1j0UwAIyeBfoD8ZVv
9pm8Fb1+b1TJVsXJo27yXZG/suSTl9Jj4U+Za/2KkM+2+QK4Vxq0LF+58T8kHKcfYiH+x49BGcmY
k1AU0LbWB9drb2Phn5jmv0oet0GexVbQ5nSnGc5hsKw9OKF2rtC+mWmeBvborKlAzp3fz5+BUjbY
fvB74MLfO1ev8QUgPPgZOuS1fNffdY2VRlL1T0OVArqUo+zv2SwNzBGybZf31E+atPNYC4dhahL3
AXK1ICE+b1RNQGuNrs+2vh2BVd7FXcuu3IaDQsdToZvFO+KQz6Dv9W4r1VzF1P5am92bldQ/9KF9
6hIgmjI//qR5GQDmBtPuYl3W2xr12U2s+ocCWlJRAU59IPXGqM7IIbXHIB2GbemOV6Y/3uE6C90m
joo2Q51i4LvWkdM/yMBS/rUYyzKA0ssbGlNv7E6nERr2aOgl2Xas7F0GoGWXo/TUiGSrUe3gG7gq
tPYTM9w0JG7xLdHbfGXKPm5fBCOIrAChhXYVesbfL5ffxqPpjUV923xmyZWZ/C/C4f98H/5v8lYe
/3fum3/+D/79O8gi6yxJ5exf//n1jdcZ/5/pb/7937z/i3/eZt/rsin/lPP/6t0f4Yv/Mhy9ytd3
/7LhMpPq1L7V6uGtaQv50wB+4vRf/v9++F9vP7/lUVVv//jje9lyOX1bkpX8j78+Ovz4xx8g8Dzb
ldP3//Xh3SvD312rOlEApr5+/KO310b+4w9P+290s07dKGBYgb75VPLt36ZPHP+/DexeC1BzdHSD
Jw2Lwctapv/4wzLxEajiJlaWf33UlO30ken/N8qW7uRDweyHTJP+x78G/259/l6v/+IIM8uMywZ/
jV+BJf/7EE3H1vTQswZxAdQQQdc188yK8LyqHCvdNzWUbwM3G8dNFhdkF7eglTArvFgCp7DI3SDH
dp+bdX9woZANyK0ge9DNVdd93RU/isog90XSZEc9zj85qT7WISj7xEZSoR8kYAcg7nNaeUtpXv8p
hhECkHmtx5HNC+sNKrwNC6A0QbbIZVlAwyoXrGtN2iUhGwSI8Qfzs/BUpQVlFWdHd+C8CBo7ozLw
Y259SSw//q4Ln1xRkMdWQdZYucAXkvieM1BdN449gspNqwNWJntNb7xtWxR3bpmqPiilbTxXGbXe
9CxLdk2f8q1msPJgDP5wEINbF6GTahTSaq5zYqlrQnTCGDc1hFKe06xrDnameV88p/+z86saONqu
qPYaugRllJsJOIDbVksfbZcXV1ppTjDyXnxvGHOi2gXGyxzSewUNtdC30E8aJSPfo0v5W1YbFI2X
1RhhA6bo90Mbh1uaQIA6dIvI+UYzlYIkRrdJM+ScaOI8S/K9EdNjaQD7PjTgv5LCJ6A8SJzAq5gM
2z752pDcvsvGWwjVJbXz1kuphYLqDyquvlYu/VJJkPsRAz7bYQ0Uig20/bSZHkDmCe2HnrMZuUgC
bg8DVOHrb71fASbuBMJ3QctIy+Ilyxo3GGuP7Lw0u7Urs97YYxnmnF3XTik/ublQny2Ieea+veGg
romTce8wE7PYbyxN7QsnRzHTy65SJ7GuOE9+9L2MOuqDoqqN7ZCJrzqlm1Tlu6bwyI2gMgmJ6qsg
LUceFt4b3nVAztWn1mjKvfTs17aC+ICwvAC9u3agMWaFphn7uJnVPu/TL2i2+5zaTlYEgmAbBinz
9rFmbpw01kNKWX8AWAzOGu+Ydq+lUOvoHeUGQ+2OKsxHanyvQHsHcHPsQzYM8N6sOxEJpHsO/QNq
NO3BB4k/2qwb9OXKLCqLuo2Y0uup/REbwmIq3cU28x4brcjQ72m4gWPlD6ORMrDFdpgw0dPvRao5
gd1XMkRXI7n2a6PdEjt2cevUmXnd2+1D5qBNRlOmt0ETRbelRFZGkLO023ATki+19QlSsOoLsorD
buiHQ+YDPK7KZhvbjjigqicBS8ERGxsWf24Tkz1L+8FOVbxza0l3SeH4n7oCIHbwOrgqYl5WHyt8
sqnyXkB9ITetgDAvx4p09dMI/XmKizmyNI7+UqYXW+lU7VVNdf1PN+6SA9XisNXcdo8u1uReS7Uh
KmVahbrMmiaQOT1VmqiuDKscQ6/3zVfiUh6RargeDB3AYZvv84Y99Akg/2jYVoe4Ec6tr8UJKA+r
fcHhQtyhBu1hAUw5ldoTitpoIGKiebVRxaKFHRY5gGQIXUEL0oZj69/VkHnY2527J3EcCT+5yxVJ
cEp4ufHyyg+G4r7g7M+GpGVgJgK0qthVdoeOg0Trn6gagG8QEVyOOuCXDrdoZ3vOJMRqM4/eF1S8
JCaGw+ruqumzT3qLiUw6I6IARwAre5Uq78BbvimKm9GNT0NPka0artBrsDGT9LMqShtw/j6+U/oQ
AlP/NRsg/N6nXhmwovqcAbtmOgV6ivkbSQX0y9LMyW/9YRz3BeDqGcR9Qr/L8au1F8cRyTVaGCm0
f0Or63Ucd1eSUK9pJDVyiz5G/abzuXFNcKlHEi3gRV7u4rE1IwYIAvTmc+x4tDF3CbsFAmRTkixS
BgGjGN5DO2LpUe/lbqSNBVi8Pb5nhc3DCeepjUO617RHIpsMopnaCG+QXZn1COkgIiIu83YnWA2G
XGV/0bL22eH5Ds0oVQS1XIYFK+D9tDQiaEW7JtyBulHbvOSieVFEAgIM3xIVdnJHPYDeTCj2hmZm
Nfu+Tx5MUBXvW6sW96ObXJd5vknTmocJRNwfQUX1zGhe3bh2fRq0L6ScHCKacRoUjAPNU1eD5qK4
023QcXxLKAvRJ49rxnfuaVfZYZ4bPLDsJEILiNpWTkvvrK6VV0zgCPn5V6PoM5w5samrTkHHuJJf
lcEQLHv6n2ahzK8D0Z1AK+2DI+w81Jrui6/HPKS5/dVj6cYjsYZGJK59qZzr2mrIPRo9FDZwWj3Y
+q73+ZUj/2z8ofmM0wFHmDnqbnCNMoLWMd/ltDm4jZ3s7AYKypoP8SckKSwTah2KRmB5jZ9K33xy
/ZwemsoeIsPOm4h2pvsca/31xGwf6FnynPYEEFL0B1hmD5JU0UWxaP8fSVe2W7fNbp9IgKhZt5r2
7GF7SnwjNHZCDZRIiiIp6unP8n8KFGhTNLG3JfL71mjOoxa2UUIGpeJ9/DYtqM4I1wgw1UIOGXpi
itZrVR2trkGA0Vgu4/pL+u0YFLjzogOSZU8mSeoO+Qc/P7wbbdOx5Ll1ZdDvNiqRQ98XfFRHFO6S
Yz926I1SGTIt57zq+nZEq8KAqDw6jQhWTg+ZEB8sD+x1Htgdm9tQLC68JIFaD8rxP6OQn2gSQdW7
o5CrihHVWePedHR5mFOIG4Lw0XnhUNGRIYux7Q5DqqKSx+TfOmankP+4ZECM1mliIvxZyHhPNKxp
7USqdiTPUvKpnImHCvZBviEF/EjoqotZyfTGRRq8JEsQNHyjsNcuTFd8Mf6V4LQtE+R0ekh7uVOY
A6+t3aCPWVdYfNoETV6bL95lKPdD1+k6Ea5YYa0q2i49BhP4GnSY18JASyXUgHzMqMYS1NeJ7qNK
JHv+OCa0QlhRM4vcnMFT17mveJF7437kZDoEnpfUzMYN3FIgYjUvmIVKNZHEFqOJ3EHR9rAtc4Mu
RnSNjbuqotX/EAC6KhLIQ8AhjXchabYEN1OQiYco6l9bvUdQg4mblxt8hFTLEjBKBm+RRysfoG9t
khxH+IZK271djzM4hzVLMijf1+e+Y6RYxcxxi7MqGpFMkM2s6aIWwRbksc3oWOsB8wPKf08Ma3AZ
/vi/kFoBGQwSayLlvyzedk3iMYW9hjwEFFo8MoOnE7TFmDX6H1ioWTFv6YZWTp8dLWRtNcU8cqMJ
piadPvQIdMr6/JghZOuUWgwLVrusEKl5hSJSlJOdPg2m/ZPyTFwgOOEOt3md7jq60LiHQcRL1wmm
IuqfRNcuJWC3vJqZIh+UyqXc+PKOd+YISWSFVMagIosd/g5+vDZ916fHOBrgdnTAE7o++KNR53jf
kaKgINEsETWR1goTFgi9AffvT5xjWmTeCwZSWy6tVsUOQTb6Ig4z7f5xT5NnlCLiJjPzbWXytM8z
jEhtX7RC/W/sYaW/eq7xJ7jByJaZBtruE5Iv/ya7Xmvd5cdg15/TGmSXNm6XesO+0CD2pvvPIo+h
0SYhzcz4grxrkZhjAmKEFsLfP1WAPu6421pUEofrpV991BztGNhWi8dqz2bylsvkK2wDdZCoq4F4
EMkv8Y7gFbgINjwiHl1f/KVFNnOYz+5RmuV3LKcN1tORkU+onNMi7lvEwESjQMtqth2HZD9gADut
RL6kqbv2vfPqyAzyZeojU0PVHH/roePlwuP56o35XhqKjX0Em18rQWUhmdqhaiT7XKwy+AvrITSd
Ll/UOU742RnyT2XhF9m5rhAZfFFsRPux/Ix73j5xwUQdc5UepjzkRxb/Cy1ujS4Kn7LMfazUz0rU
V0fHmPP36Wc3SWbE5o9qRsGjXk3DILXp1HTM6bbfMCQeUszU6TCiY9X10EeNyWX2fFIrkGi1ZHKA
rcI3UDQ9JHbGcTOFf7slwdC+quMW9cvJz7wIvo+4gAPU5GF388Qk6jVlw/MwrlEZdHj+Y3fP+vBV
4+O+QeOKv8Vn5v+X98A3Uv1NkOH1xDTya+To3vdB/Vmy4a5o+EAknfGskw0+ADib0WiJy0tAZZOk
M4aOCJBK6yhyeuwYbBdHYnsGN9s97ZneH+ls9pqstLvENA+PA3xipUi5rJYMEI1GZKy08l+bg10l
823ae1Fk6JSn44JJDfc51butogVBzfgzQigvOn6zcFP+CtvMK1nnGdib8AT6vM+BEsX6Xw8m/bXl
lNxjM9tvtPOyEpE19iEQfqBxGCTAYpY2uHbIXBL1nOi2drLXmLyM+IUmOnkY2iD86mOzXFiI7oNu
wPhiBNyCbA1Oez82fGF5Q/VQ6FD8SwQyLSOk4I4xfgRjwN473+sPI3KAcGqI3xFB9ouH7uy4RVsk
X7a5mOC4r0yuY69AZckppNnBdeFeEKwm1SQcDB5iaKA1ZcdMB+Y6DuKkDfLB8NbpB+NT0UQWCdlU
blU74PQEWkiOaa++1gh5KDOBjSnH76cTjTCJ4Q3CXFuuYSjgalPWv+2GPDDen9xo1UF4U3KOKRVF
0NIyyBVGk9zUNJVrFS+duolc3wK2N5kNSsClrpZ0/z3vSiEFx0vkY96O+TlKbC1QQfmR2eEFzVvT
CVrmEHufJSc7uT9Th/ewALHyPbbLSyy3JpUhLushLSj+15wilsjzxuihH56xGJwGffRQYcvHU+Kx
Wz+Lk0M4438WBRJ13JGPbsmOYWcesKLuJTCwv8uUN5vCSbkixGnUAALmnUBwmCJsmbjakpQif6pN
LpzToMIKKhHXtCDNZ1RIUtJd2ck9vqDiZSsVek/QnOlnTQwpDnPiEWbdhuHTfBEJAJQpSI46i9Bi
uU+nOZkufowpxu7xdm47Ly4Xz28/wC15hbEbV2WKMvuah/FYmBX9NEjeDNGdR7NzuEKYicE5vw0a
m+bIQwkTqntWaWi/1TwklUxjXm0iJy/5nGAwsD87AtgP1zc24EtNBUHQuJ3alzwXiL1sWcpqoFfm
uslAvE6rXq++W7qlREdv34xT2t2DVib1uHe2wTbJDzYf51PGInsc+d5W2pCsLbIBPaOqg4l6iYKD
L8b/mIcumkrRCO8ujJ6maFfzIoDOXihJllPsrxhSQtYEXcdrqmN2QXfoRxibp1VIVzLtyG0iZnmR
qbiasMPQi3e4yBeChQPRmlntpTa/xEaejaa2FIg0Oo0bFwf0yZoSeNrQ+FsmC2pJ/946bNwB54i2
SnzzHQ2YaWrBsiLdwk8a4laVDJ83hgBsrqQLPmBqxrgpE3DDguU+Yprmz62lhxwQOzouYHsY9RlJ
shQLOQqTd6N9JIN5vNFEtyV0U/Q8bVte0YgFB2+fsncn3Ue3YVBjLOFHi0kMFD1ebjRafm4AqutJ
BK/crZc1GAEmLwBm3BIViWv5LQB2j5ik5AwKyqvmbRiw8kMUiyXVa5xI+jeFQy1bZIBrdWY3Tb9h
ysFlRGHh5TqbT/4gIQtIgZKQMXjztYgqPNesoFm8FYAw3ckn+c0qXAQdeuNLTwRw6kGuExXrkB9I
q0aMb9F85YT/QoCPaRysfdg6tF+k0DwcdieuAa6bYMhNMUP9iNMkf+AJvH2qn/5szJ+aGWBu7VMM
UkM6nj2Vh0Wv9QxfQH8T1vuiiEhpPfVXs7HxR/qaiqF7X/J4rIiEwj1OJlsgNSV49jf6xFAV8p6Z
BNe9ZfYHBZsK5wVxxbfO++bEGw4oSHlL040UfErDmvtpQ4fsEk5JszuSV5joXeWi8TIxiDPyfsCs
Q+kLMcHjxLdbz7qu1orcMad2hSCxfxFJ9i5RedRsPdbikF7bAepRGvVVL7KnNE1+SbXdh82dcPM/
6BVFPypB6gavRBAdFXR2CGvmoMCCMtrHY5rY15YtsMWnyYZeoMC/p0hBxDcEBCyZUTthcFHgFe+w
z4YY0ehGr7mk3X9ttAE6XMU2ND3r6W+KtPjKIgGgALRCGxUqzGTrhMkigaKK7XeiqPdfy4butru5
6vAPZ2n9tOpa750AH/0rOO6dFSRKvOL/WEQ3lzIMu6Ydv6dtPmENJBVVDhuYaZIBZauLZu9I6DkC
kJn/Rh1SCGxLZcmRU9+wOWrm1Ztf+4Ua9Gdk6c/w2dd9jqhaF4TrwxZvUMb1ITlM6fYqJmCUs1rM
B75FfuJh9AsYL766mQJnSGMGCRWfDy3CaJpgybq/MyiaGSAEfKO4wFLjIft6Y5UEYFCoAIDCuptX
KwBU+QvWgVGnpuJ6s0DmAG2KHp9R5+bHED9vIFTuHoQJgMFOmQME14dxXr6BxHQ1YQ5RhPFq6hyr
TRnPBDCwHc2nxHFY4LR5jZcItP98H1LxzFAWctxdKp/RN46NykUfk9uevBZYjem1B78MdM3L5ttK
22i666kP7r39OT7n/hDZ9jcX9Kbx/CKizLvrtgsuqdq753RfzyvUgIU3uJPdZ1P+VOzkji/I0tgK
pPd7wLymue6IOS9mrWO81m8Io0v/CBsrgFQMOF8IsDXS+TXx7fJoZ0zt+7wchSf+INChnLk+EK7T
BkEItz7Iz5btcJxP/Sfw47c53P7hiB8LbFjygc+mgk+5sCJCVEKKXN0Y5CvytFleoOtGIqQhlbi9
hCfLHjhKvQz5dkTO73r0gAX3+bJiw3QW9lt+MWpY0d1hJ2wSdj3lk+Ana8/T2J/jDr4TKERcoXOf
FSTdMRXhsC9oC7BpbFFDF45VCv9y7CnkkBD56SHAp57i7YSR1isjsANnfIfmAU4T1EUArV6C9mcV
skhKZTvFpsLvbEXtxgYPEyZ0ad8QT6svOd/P1LTjhWcTfcCgqAAvj2+dBYzYxSjxyWFLfoUfKi68
0buOI8hDtaNGzuSfu2UUfqn40Mr4Qeaw5Xhyv7gx+K9L16fAuX85ptyt3/N6ntqzBENTdDNgjATw
87+5Jc9qIZcVkGbui66M17aREw2LUP2LdJpXrYfPFfu6qkLl39coeOS79RuXr33jJ4TVw4hZzCAd
zFdLe4l8yR7T2EOCuwzn7ykDixG4+0op8mOtq/KBYGJ3q1CFiLux6v3oltjWPzgayHpfcTxF45zV
XC7QAIvoEI8rDjgLO7dUHCkmbXCk9Ceuhe+P44yPHZdq33DrlyuS8FMurrO0LRIXbdmCQGUpsPME
c+hLknniiSJYpZYtFphp6jTM7v3Fj8QP0IVNZph/UC9Uw9NJv7AgfWgxam4cIDnmKA0Ohh31yPlB
tOo8p9uE+xzI3YiTydfPafLYkYTWRPm0mVMUR+V82IqIhk+ITJsuuc73JumBgMg5rXvMxYGntjqw
wX6OCAYxsBpJ4+H3r9ZFNVGobyr3TthRf1Sx7u8cDn/DJUF8YjA+475kp0nQg+BL1bNUHjOzljZ8
z7rA/wdcbcTakI01lr/+bwZpcIsxqFgkiU5Ll/hwxhNdKoOJYewPlnnPXkzFIRzkaR2JKxBOww5I
yjltw+OQpsdQ8yss9EkVA2NfV58U8MdigSD9fBDdQCtkU4ALZ/MjTnEKts3vjkFs2msM8A958bT3
DznSVgA6/ZqHgJ41QBw8hlv4JrDBF104XBKOgh2G2NIhk+Ah1lVesV58JSx8oT0INXysLybJKgxp
BE0VIx1EAc54vXeQDZUg0/p6caJqs2Upu65TlcVg03GLkUoP7X/T6pLaCbPVEux3HZBgPZK8xyln
t+Vdb4wBF7ORfPGd1q+gUK8I23sMkAT7F+vlXU47uenV9tNDLJGaUyB9BsnLQXziGJ22HzbTcXqd
adLeneBJjUlTAQ+KdxxS2xwWe++WQ/tDFciJeXdD5VOq/K8ILfP1NkwTwH5zBFOAiFYZvQhEEQOe
3HF86kOcrzhQeRr/50X+A9xdSOu5ZrNfRVPmnTbJsJ0sMwggM/o59qTtj+jcXrcb1Hr77A5oZboD
nMVZoIHh9gZYGGrsSBCqRkzTU874MRyBldowLbM18+tRhMd8fIOGuQIydseZ6JVKOoNsWfo6B3h3
tmFj5Yj8/DrI1u8+a1fseuH4HicRFlYzNAZ6AjTQUtyP0zPWvrJdyAaKFwXK0hueIMLWlfDMixkj
WYSa1jCTNZvhR0+QvPRzg4wlWWH1DUrOkG26D8hJi+n+lWFsO1P2Bf0EbXAOxuhQ3CzIEwhxnBq9
g+dN3oNbYySp9Tc5b/kxsiATIo9TxE6YWBeDNtlpXJCwlLT7A0JVlgPfIvx6tyIEo83zgmGIKiac
clMsH9pMffg+gDvi4rj0VPaqOfhHFyWQFw29e+5VMh5gxLOFypf43KF/dYGK5N0PJa07XGjlGBoo
OZ6EXs6GB88rGN8CV05Qq58MfbKbrHQ6Jdj/p9vY5g8iCx5HDVy7M0O1YyFCWk8VKQ3DYogWDmS1
HomFiT8TZC7M0qpyR2dpsXc7kAQv9ApQJ+FLC2VOta0Iz6IOL3uKwvfIhwU5Ijds98XS8uSYYIfB
eYNApow6cg3n8N+kAkAWGyYUNoMTSXIErCGqoMqzvTshkJZhBNJSoZpadweOITEq+tQGzZKN0TFf
NnKaWww6oJ9aVzgM9bQiExuf4L5EOJwcgjcQsBc6Bk2ykRL1hE+4Mo8KNnY8JNN2hXvSjYBLUlha
EDuN1995/gG7CL7daK6n2Re/g1gHLzGdfhmxW9hFtl5UU5SpeuTLQMuVEqhecmPRQSiyoc4caYsh
j7Jnb+gfOwSBYGkI1mrYouCptcJ9Lgn2dyVa/5J50zsQW1FhRPXKzkv7S9h3qNJMbFeZvbuP0TZU
W9L+F3jRA8FwYudf+MkiyAMzSjx39WANPDL0J35Kvw242mww1H6KwCE9xUdMmtdd/lAC+uwlMXig
iRetgmEZFOmjaNndqU3cpfYBaEB/F6zbgY8AIVgMwcFeDP7wO8G95DPzxPbtMXfjOJZ63WTpLP3S
4X86kaCV+9HQIoQKiKxfcfSwYZwycdpItz9nAujAMIRnBEftx5yovuikuWVwkYj+3I9p04XqFg/i
sumpnly6Vj0QrnvPg++MSHvztmGs/vclj+473xlC2VTFFuynO19wImn71Lasw1FuSoH+L+N1X8Ly
D5ocZ2cOhLa4/bG5TiT43eayq+AxOu2Oc4x8xOYNwrEwP7Qz9jwCBDA3ICjQlV0i1eWUj1we5hDH
GEXNYQXVwW8E8dwXKWpPRg9s2z6nKAKODSXNIsZzv8613fl9sG12jlqdF9EenmOBz8O6NrwsIUgO
DqvBDqrxf1DrJDKglXn8FMkYdJNGocrsx16Vosq7yn2JozX/Sd/qM/3uZptXic0j/Hs7v1u/X8s2
9roSNqpLH6+3Tc/HLGFfNg7RGIQ+m0HO3mVGpVjrjRk2e7XgDzObK23Sn+F100BklqVgiIfpshTL
K1wZpTfQIwiGtc4WjoVb8vSWIo299n1EcRfp3AOsQ7L59zx2C3zzdGlCiBRed9tNkNQsPD+hfykc
ihzKxVO/yPAjCjYoKVxi6IGSAPV2/2MjWMySoVxSJPYVOhum3wNiUz82DVMh7XjysEQQeRx6IvEg
Td57xPr02bXpfBsUIMUGgRk3sYUhnloerA9zvHZXqhPvKTeB+s0GdA8ufMu/W4NUnmLf7HgF2OA3
8JaDsnBSjz/1JRxfl+ymE8jHto7TLryovs1C8CVt9KpMzA/EbCm433SsUycg24nZDpLEJQfnx+N3
lOy2DNsUKI4M1HzgSDXEWpp39qB7Yx90iCp0H49dQ8I+eWRiDn/R4Ie39a14SOMIk026xF8bPKFb
SMwXQNuxdG3XMNBDky+OcoMngcvhik9LXNeZh58+OjKedrPqZoUlBwnoBmMNo1iZUCnZmoCW/Tju
B4fowCKWLr6HmSbfEzJUazIjzVe4FmEHszpkyQS0H8vttWXJRx6v71AMBKBR2ybqrWxkZKI/IuKn
1L/5+XZzUQs+IyXD5xA7TBHpU7xNL7OHhpMpCApk6qWHTWDozyPxQ7Am9xbRe/WAv8ZiNcz/N1NL
H+dB4ps0W3vNFzM+OD+rUwY9ZAkaJJVNyzQGa/9NiYzaSm0e/NKyH0qItlRpPaNKh5BRsCQdWAdJ
4NidEmwibNouA3EXBCPREsxQ/sQpbFccV1f4U7jJ7c9rpcD5Qrv1HQWSldj9oY8JIDTARVAN4Co/
+wDrrNmMxR6n1joYh/A5c8AbkCCH1MR1OEIVaYDOoZIIpGFyAlyf1ZA6EIz+WUpeO85M4RaBLxrn
MdiAoFcD2Lis/9tJtT46Rch6tIID5Z6XAcDN/4/VcaVYF/1Gjr6BKkSAO4ijLzOlJRrRp2P2A7V0
u0GBZ+rNFcg17MN+xs52BRGWLsB0pxXFlJCmeSczuuxDLkbXcyxBU6fOO49jir5MqCTXMpo897Bs
eMPBBsw/mLErdoWJme6JQ1gddpxCr8vsikQH8xcdxVRrT5pLatXeiKBnBzaH0YUI09eZcv7Hvsff
uJY+0zA/yd7GV6APuOZl6CX/uZ5ml4XNMy40BxWrNyTgN1l/9TYa37SR2wsHHI0fL1qenllE3jwb
oHIX4Ky5Gi349+CcOiJidAqxDyBiYJqXC901ThuEc/CbCNOpMG2rv4e1G1/iROtfW4B8wioSiN8o
AW4Crw/s3pqKijZ93YLEHnu99EfAVUOV0vU+M3SP/ASGXyRe/NNGHD+tOJYvc2qXa95HEBvFcTs2
oZq22+jP3nenoNVaRk3/+H2GyNZAWHB6/hbi+l171OfZdrvPXSARjbhPpmZqax+7aA6ayRtBTYwI
RPRXhWsMchEsWuyR9PjJr+IWYHhGjoJJ3w2hP1Ng2p/sCIBmSpD4vggJBUsCvUuUSvKC6pzuFK/T
CooK+w3CMXfxOAM4OWrmdujCjA0RL0z/g+4XmAWZoZYbrTjF6E74gP5OltGK0gU/jb+V1y9lLKS4
+YQsF+KF3VvEtE2rjHo9BrHuEcIs/2f2cxxcZ0rNaaar/ZPqWbwSyCxvnDuLmNwbRGv4eRPfK6HM
RepQ3pvflC/8ny9WArldzKZjKAN9CyHeAdDgd+ZXrxDCWSZePsK/1gFSnvW/Lnb6oWW7j+zMfKuH
BYK5GFGUd9huTBGyCSKRzQzPhsVYJRFxNBwHjQYeYONj+xxYHEXKx6vtDzO54v1S1Z75aTHuwLwc
qk5OCJcIRdlThp+Y2jJ8Bzn97a2pu815ClkYMJJiSZb+5HfL3vRruJT7NusGOdL6ktnFw0DYdVVn
kGtKmRoq6aXbs+hb845c0ekZv9N4wWaX/IkTu6CEAq2YyOlfJvIGlcAA1HGK4scuS566VH1EA2oP
OqhtK5Z0cCfyLD92mmR3H2jZcvD8YHzs9tzcpsHtn+ukQfmO+/Q7N8MIqjDMH5IROoqU7GulFGQ+
SzL4TTgu04PgHFG2fKGl8RPgf+nKr0hOTQoeTrTuB95CKTd2T2EGTzfJRXfckSAOEAHVyG3rbQdL
p6EZyAwGYefpA2Gqv7B4zWsr27UeVFhuuB5KrdGqpEiG52ozcTls2XgmDBwbKv0i+ih7YT9pvAEV
dFKaYlFr/se0W/sy0QAJbhQ1q1zK/Iv2cfxvZMw8b6FrHxVySy16UhKktFKeiwJPe34E9v8zDGUZ
e0apHiKPslmw72k3/bsHgq7uvB81Yb6MD16n3gd0jpXeyNL/Br3x8mehqdsFzRFVSxCnGxI5AfLe
gZDGTDy6kI+lmhb8Gqw7jfVw1ufEC1732PR+gXSFaEHibUICqHChtMJOK7Jbv3OkDQehrWho1n9z
RKLG+RynCQdGhyMQXwJyY8Vxmvv+UZstqeZ+UlUbMACkBMI9BtHtI5bXrj96QKGWAtLM9E4JTi81
BWszrPAj1Ch/ioueA1E0HZ/F2SQrzutIwduIx2b9XjMjwwLR4+QiInCeBij4afcSXeUU8ryNeksJ
JmEvwjmOzwkTKzIDFnpy+a6vkWkHKF91bEDWrVHtWeH/akXuarBmoN7Uc7hQAPlYYT08PRXtt2eZ
vRAX0sd4HPZXl8TqqjrLunKNox8dHnqNHYug2zQzuQxgGupVQI2HmuodhxLzGk6tuhBju6cZ8bpV
3mKwM8hzBZ42y+PIFoGcqS2mlykGNA862asghqPVrLn96BEOWAib+z/kHhRPvT9/h0OSPTuXTl+b
gBK8TNnPURsBSFGT/z3ENgBgN2XugDEXicPz/M9ZPctCDfNqME7l/CswiVfFoGerKAmhUYkN+6UQ
pP7kYi3/YPmHUgZyQiqCk99/cZuUPIQmym3j8I+sfKpgAXQ3JxOpCp6g3yyFNPDnmUJ3DWEmeRja
J9VTCzw2FC85bSE5BDvsvw0glfGjWb38FawetLXCn2pnIaJJkjb2C9yX/d8pDBRmdxLvLz0Um+Xo
pu1bhD99J6i7+QPst7uD+gEwvMMSQlfuffQahy1rXQdxCTNQmirMmvBxPKBEBnRA4Ja/vg2CNzpZ
3VDJsqubNIYKtFddYqgLjr5C34jHFyh5fJA6hZ1xhIAG7wGoDHx89vAdnqHLCIpw9NYngm77O/Wy
pNHh5v9IvQzOgWUSVeDRuKJwudTModuFTO1WWyjWEhBvKx5cs0W4VrwFO9DwvG1h5YW+vLseQzBk
QgO+ZUjrqr2XYblE0IpfLEUol2WpeEIakSuWlRGFPnoNVBRPCLKK0Sv5gnjtaCq4VfFz5oE4U4vT
b16wJm9Rv44Hswvws3GHkhgH59heuHk7QsmuzpFY5i8dYfRM3DphZ1T6MAf7iGtBwpE16eTbazEF
t9IdPN6RmuE3rKje1AXzHeT9niK0SDzAQtgSurs/xh5C+AHIdGmPDyuHtXmesvgXtEv0imWE3wmC
mAF9Dj8D5zbthZdt+TPNRu+ZL31f2xTyPMo4u/ur/MwUpLZux1iXUo/VePnzkrd8A5Wy9tdhJ+kL
j36ozQWJgyVTAnUTaAUIsEsNcRMyO/yiKjkTy5cb9hRESQkv+W2EGCozom4HAq8tgiKMrie3pe5l
WIgHJfFKAjDvQECfhhmaJwgF0ETCWgagPFTDse9X/sANxCxFnKMDqrIJ7U2hAIdhYlbB7wjWwq+u
HfAJ9Cn947kNcN2KNapjfdtkGURGEV615RwFgDQB9Vr6K5RQRMWI7rllPFtOfSt9vHJp2B1jRkN1
zD2g8RvWvQJZ57qxHHSphz8euGUv3SMFp1W1XItGw8HxHAJ/vMZ6RwvYHOgqa9kIOZfzo3LvMh+y
tx43JKwmb3bfxKcHrO+e5t1ySRQEw9MYOyheA0TmwqYm8JzK7BWdVQ5oDAGlgP8KM0Ges8ehZQr0
+gKiJQO4jfIrinrbCCFw5qztNKPoFJk3lbLbVA8ugqhPUuSGhf36f9Sdx3bc2JZtf+V9QKIevOki
fNCBnlIHg5IoeI8D9/U1oay6SeEqyHGjVx3lSCUTRCBw3N5rzUXtE1EDjZi4V9JHEQRfrIlD9XZy
jOEL0llKP0XMEX0yaNKucjWz10kxKvvMSupwVZihccmAcJ6MZhDekJUKD4jzqCsVGWcVu1WobJux
jWrZF/amVWv92HVm8+jz0S8wzQhXr9L2hYJzggJMIEbW0HGu82qgRIun5V6LwLTZNkLeQdQDBQUr
2lV9dm+r7Y1qSP6F6CNtA/1uurDg4T6Xk+GvwrbgD4tiYhOr1roPOJpyoCVikDbLK9+MKFbtaM99
fjXe13NolzJE8bbIUXAl1IYeUkMPV8KAP+WTbrEeJN+4UaB7HHKExRdjxKXHcFS3YkKxHTbwmScr
5Pw4IXTNKD1Jw0PAZvuiVCTJzRpNfSReRMdkAewssCv/UpROcY9TPPtRdDiW3Awg9hX5NbSDG1RG
G93OzblNpaOLmgL5q4aM6Sar/REZCKsKrlTjNlZ0saLaL3+Nm7671PWMhXIU8o0dGMGKcZDdaA5U
ywqD87MWB+22QYBDclAW3fTsP460+KlMq3UquRqnOtYXOu+BLUcbigj2Jk8M68bprWEdj2rwULH5
ei5LqtyjZvqXHWyjbVyZ9g8wFKRkoEt+w9TYuQEqnZU5gVJQfT3bOim+JDcNMvNaGxvrq1mno0s0
coKBZsTbhwamCPd2bJGpFWTAY2uf2jFAavVuNBp8hKqhHaga+19kJ05vA80ediXhLC+TmWTrHFvh
t6DSCoQPensRS721b/JZkKVPwUj5uZNdIVFslCNuXDKk+HuGpPXBsFNx2ZVKfRwLrTxG+cROQWPF
lAYJH46l6Gu8HgNyekK+OSK2b304xBcAFuPvfZcGmyGpEQrphuGs2NRghmQHFpI5Ripe4Ap0e9+y
WjP4CVXBO+BQVSxZ916V1Il+1FFyxyZx2De90bqAU4vvCNebi0TEycGPLLNB/sc4ZSW2ZbLYHUAy
dlV0u3CeaJzGLraU8dqjTclpxZRLF9vHdNBgjZmja7otNEnt0ONk+cp2P3xzUD4+4oklJpr4O+Mo
2wGLmFPRjZh9Sw6ivyx4COKeHn+rSM5eswZ9PVr8Riz8Ns3DfthxkC+uBhVDzlBPhFlYwsR8Y1oF
RybjII1JrbKiTe2Gw4p1r8wxZRp2tEDrldcGT+pTqZjtfhCKtgpMovuUqKBEMDQGpcyEAk5VhKjS
yqDjgQp98GY5OAO+GxMkEd0AJ96YKjfn7SWZbew5Y/hHFgOVXrvq30QIJH9KdkUlpVXw0KpSjxmp
qiLebWWY2nGFGTz8ERm5vteKzt6qyKXp2Tj5XomDEpZ307Mhd8zhWDFA2SlhPz7U8zmM4st4NOqq
++47qv8YhAZBdIBJq8vBsqsfNal1WyNExaYONQ9DHpW7KR2op6hzzbge6pu/io4e7AjnZtdqWXzT
W53Wr/C7TOuKiuuDJeKU3Aiymqiv/1BDRctWFhMZNRiSDTXfD3PXlyOHJA6oD3sVlhifEOkKGsHK
r44sUuqtZof8N0OJ9EezEukLexx7Vcl2vf6LvrZTF3IY7IXv1Pus1Nqf8YRCB+0zE2VGnKFL2x85
ikIgOuFSiLkwvW4EyakrKi/SLg+D5tAg5V6XjVpQ/5reaiQAGMZzJJ191tPyEbnJjtFWNFqvepY+
CHql6SahY4GTMKeLnLV6SXOY1pDq+uyYLmVDpPsxkfTLup/P2knSH/HT5/u41SKO4wENGtsaoufJ
Kulv8hbS1WLrdMtu48puI2Jlxl69M9okeYpaNMub0qIRP2ioHWOtEgQCosW30Zitu5yx0bRBdJ8N
0ouZstFs61Q9Qg0Ij0VUN4/DFA4YOjL9NsBJdMxrvVhbcjts43gMb//S2o4ju25F+wZ06EqrJGdb
Gpa91QD+4FhGAhwrjyxNNOvb2QXR+hEar9qYOIxIVfs9CPxonZJwHbtamZE7GuS8XJal1l+ZGPIN
J5tpi3+YeMsxU0v3rwi1zVDIvbmL2e7s4jBE/dFwEv6rhQpgh1oa7gc0eF7sIziWzDHZKHrc7yJO
LjuBlehvGsH/2IV/88H+y4O89CmfNCH/Zly+Kd/y+7Z+e2uvXsv/E3ZliAT//38dwf9mV76e/cX/
76Ko315/Nznzf/3tV8bv/F9kvkI3MGWWI0eGs/C3XxlCy2w9/hU8iIscg/J7v7IsM/WSysTcC6GC
y7EA//IrW/9lYn62HRgFRMnx53/iV/7dvy6RkMQkDVN5AevpibkpZ+nbnWNRuWLLp+xCe5L/I8jG
P1dfcG6IGKNl41fSbR4bXzJeSXdEvPzuOf/PG/feaX3qzmdsxTv6TKMILNec/e+YJm5QNtnrxrCM
My8+w1veXVyjNFBlxDSSYx9/LUEFU2bElnbenc+f6P3Fu4YKi8+dNz27OirAF9jSPuOO/I6X+eeR
L7gRjjHplDXS4I7CBmkIvVS8prmM9IX+yOG8+18Y23t+gzRN/AplFMNF0SdbK5X9T+A/p75WXvj3
D8cuHawhse3fEsdJWUzXnyCKM+b+NTT/8MqcejazY//dg29oxE1jFDm3VlewcarZXrIWAlsP5U/e
m9/Je/96+jN54P1vaIthmHKTzntgldNV2pflvjYahXJz1LJ2zQJnRXyTZCvZffyRTjyuZdpGSpDl
0FJEuo2FuJ7QIlJc0T/Lqz518cXwNRwtz3PDtG7JPsbw3hFWVhufQKR+PZJ/MAn/PKrF+E2ACQir
Ed1tUykbtaKeMBWklB3U9smeHosa6y+76uQmqeINFlSElvtUfPf9g9Vu+bNwvqMv+nv5+o2y8X4u
WSDZ/7mZxXivCqXRJzoVt8KvkF722ym4kPA+x1cmp05D+0YRmTT4ye3UQ2e/WJztc4ZsWrGxki8z
B0/S3/+oOmP+mYyeYNhZNFpG4sV+zob4j79vZX48f3psi8mDvZqfDWHX3dJRPGjat5E6t8kT0YYL
fINKj0keg6ZU2yhptpIoV7ASXCsdVnLu0IKrPsHl/OIL/ek+FvMMqu5YqtWRjl42eyEcFMqVa2ft
TjF5Qri8VA4XlGxv0YBR22ZvelkAj1HAKSBZ83XfHVo0aeYhSbZ4fFz2QR8/IevEKP8F+Hk3yhFw
JAiCy+i2yjr8WrV16PEak1yOMAkVXZvKq76GtByW5b0ipcJNmw5tvBE/Abi4bOTqZ1Q6l1GZvTha
dKeO0pVwopehCR6lBnAKlnuMH8ee3WEdjiSES1eWQAsyhM2h9bVHmizfkkxe91QFcKgOX5GnbMK0
WjtheCEk2pu+v6/tGOXUdG22wz37giOKq50Q1oUUEg0oycf5iUUwPCggXDed2E26chtLzdcor67y
kmgzTa32DlKuMEpvIxMwUiVhkUnxh6fpUy/1Wzj5m9ogbQcixlZNh6MRlUesyrumI9Y87a41Jb9L
03IbgDdEj+V7VInPnAUXc7jSZwH+QhI41Y4FDrDPgNUC+ZRI1exKbnKdFpLWuD6urY+/81MT1XJi
H6g9GSMnc7reWzWqqTlkm7MuvUwciHtMlQ57bU/veSGm1sR1WX4579qLzZdeZIltllrlVRiE3ND0
r207uvv42idGgbyYuzupwdlmGZUHCQfcA0l/4W2MH+KGcozznyHg/jVtzlva98sd+rnR0oOx8cbe
uRV6eozlxPv4/k98pUsum1U3ioOZu0JOLAl3Sos7gaRt/fHFTz2cxSQqGYMtxVrQYNG0+5VkJBQA
mkTeJWgVz3xvFvPjYNhOWZlK7eH19QjWRCRkkpT98f2fejjq789dEL8FfWOqPaoEhusYQb3v6yQ8
b0+xjDqmBx0TZJk2Xjqkc63XJRf97bwbXwzUzAnHSA5F7SnI9CkpTR687/KTNenPTwV82e9PxbKl
tO16pp3UV0ga485B61pnjVV9GWEZa1JezAUdLxmc71NKqaGI5E/2QqdufDFWU7UeY72IWi9r7F1e
I+Ju6AR/Mhmfuvi/jdGxqRKbi6uOv6UyM2Fwacb1Od+n7swD7N1a6xtDjbXUZpap6nCPL85Yxz5Q
p4+vPn9x/77HgOj1+9WzjvZGj7LRo9gngOyBAE+T+yqJL2hN/ez16Ji36EINyqmfpBGeeliLUduY
5jjJyfywyuQn79NKyxFvfvxpTl17MWidwgqSHqmLp9Yls70DRqAAJPjxxU/sxwjz+v1Z4bSFf1fi
+ehaK3/NM0P6MllT46adb2+mapC3Ca8ZEJxKvbZJBPDdCvfjKjGUO7YM1U3eGf52suhGDpOpXacy
Ssu8hC4jmYrhouTpL2lV/khoO9EbVcwzX6DFhIBexhoGSW690rbfggGvheg+i2v782GM0L7fH4kv
Mr920CV5qpVI+8yoLUzi1pMMl8AkivdS4InZpKXcHD7+Dk58wfZiOZ/aPnNyyngehkxXqWVa7C10
j/MuvpgjyPTyZ7wSS+1o+iuptlq3sZmbP776nxdE3V5MEoqGiwpbcOthx4xQ4RnZhd632boRinLW
gk4G3O/fhogNGpZmUhOaV3BiGEwdtgtyq48/wKlnP//9+4mo0so2GuzGs9pRpb3U/DBHHJMfX/xX
COkfJiJ7MS0AfRuziJ6n5yiOfpDbAgtZH323CLtztaqcNvHQYV6yw+RqpI9BS1GrNmlI1+TjGzj1
6RZTR2GlzLJmXXtT1twVZX0h8s+Clk5dejFv0JvW6zprW6+w9O+lrP+gefnj47s259v702NbDG7k
h5rwZ4xZXAzioFQjWSpa7nBelTDxBPhX1yWmhHUSW89mGOrrvlIqN2GyOkowEcEn4clwJuxd2NHF
vZXl0hU6dH/b4yLgdDNK0KP8bAWAj+XYT+rdpJoEnJays0tD46Hq/GytTH21hpumbjqJ5lBohwaS
I/AKndJm+5Zq+RqduLa1gXcBjqkqxLZGeQixKrktZJ9ryaH1QTezWWfqZL8ktPc5+aGP1rAd3hfj
0L74ST8elcoo19T2x81oy9/F2MQrubfi9Zg0pTv1CgHolok9wnRerC5DbIKZCJpfB1Nx6L4NEcbD
KovOXG2sxYBoeikdx6GoPHQTyRr/P/qNNvtkpjuxMFuL8UC729a7pCs9+ErZig6tNQue3nCrUnMA
H4Txt/RDGBqcPKYiDD7ZmJ6YpazFhN7Vod4Esll6TOXhAccEFicnqw6D2n3yG06MBmsxhaugKxNS
ZpHw1P6llCGrKNT6swTDeTL9w3BYRr4lal/4Hf5Lj1K8QGRZI4pzLInKgTQeFFITP/l2Tn2IxWQ+
TElWypbSeE1Z3Yja/yrnxcPHQ/rUN7CYxIcoQa9W9ZWH1UL7YtdadpfLEyQfM/ksqvLU3S/munGq
ktyKxtKDWHiJWelHnNjP5939Yq6ry1GN+4A9Up1G6kUrkFSPqNuuDA7H5y2k1mLKE5qaWCAOTU+N
ZAhY8KpolNflqhxR9n78KU48IHMxCoQkrLEeVdMz6ZajkhgfY6f/JGPr1LUX7/9kmVXUlVxbSqGt
iri+KpvzKvu6udjBJIgbA5Pulxenq9rYhecdhvW5e/Z+6bcSWxpJWze9tGsPmdO/Bppz3p7FXLzu
6jCYVd3IpmdFDooyP0jcuIfWcd4XOX8J7/YstSNN/mjjvKpCBasVrszVqISfZGOf+iYXU7TWDx2c
2sz0DKmI13XaXvujVHxy5/NX9oeZ7NeC//7Oh6pVBRI+D+Vbed37NFICBzeDcBToNo6OE9HC6/Lx
Yzox5yxh5DhGSMfqNMOzhwo5YYyQ27Zr6RqFZr79+FeceliLUSs5ToKcXjG8voxwplVPkuq8nXVp
YzFagwjNU1mPfMmVlAAxbYD3GUiqzrv6YrzaJn4TKLDc+Oh3rmLn912onLeMLHMdkhDzH0rM2svj
Ajwvuuuw1F8+vm91frJ/eIOMxaA1UUWEMfFb3hBf5q21k+0EZ/NWzR/8ELRReTVEZNYruyF7U7Vv
qfYs69OFZmIMQ5/Ov1XHaErgaXwy7/3ql/3pfhYjXQ+HYkzizCIoo3fNYVjZIE8UND6jg7Tav6RR
oYsbq4oPSXed50jXCQUQlb6DLRNXcxOj+g+jHf63qqob81v6bnT1cVxMppkWHpuDbZEaGmauWHwy
dE+86sZiXsj1Nio5ShaebxtX0N+OvSp9NhOfaKPpywTIEF4enlA782zgAd9hBogZ2/BKcT7altNs
lKygIWFf/hb63YOulE+Asuy7YZy0VWlAioJVA7wtgW7QmfStik6J1lqp9jedoge3RcPPNa1t7Yui
/BI1yG6zQf1Ks+FKq6r0zCe02CUMNP8N4de5hyfop6pi1SQTbvrk4vP7/af3bDHTTFlhVnibMq8a
0iuIVCgiONjBs8le1aA/b+Tqizmnp4OE87NPPSsYXgX+MLN/+njcnnh79MV8g3QVLhr6Ms8fnE3m
xOiKys+e+6+EjT88G32xQYjacKrACaSeoGd5CCHZ35daEV+pEgyZEhQTAJumLFeOTTBPG0jDNZLv
9A5UEWDTvky3PULxNdA781sYFd2lreXyNogoHbacBNFCKA+GOqhbv+3fhlqDuNDjmFhn+Cu2WXRe
R17XFzNbkIJYJVCGh9+COFBDAkzOLJYtI4LRQudaWgeJxyjagXx8Mtr0kwn51Be7mHPI2eLkmraJ
l9j5m1M6L8pnYZGnrryYcOR+UCxZFLEX1Eaw0RuzxhTV7M57H9Xfp0rDqm3dmvrIwySSbZSATGio
kZ8N1l/hM396IxdTgZZLRjkh+/Yya9tBBGFXQ3HsNhcHWu7ZbIOJQRMUr9q8tEdoaEFu6fjRMDBT
mkuUCRqYscYVS/3gydbDrQHiIHBCnFoo45V7xikq/4cET7NdPiNsYI/sJpp673fVpqE6yW9q7Zee
v4VV+/evVQJrdd7DW8xFvSypyMPT1Bsm+RvAw1Uza0bPura2mILoRiuxlhSJV3cFvXKiXSL1vO9c
W8xBkZMEppTkiedXwWWhNjelOG/e1BYTEM6tGEZ1Ns+blHxsWM3BkD6e90AW00LKBBNiHsw8wzz4
uleduZ5ri41LkaW50ptD4mnohzGtZcEBNa61Pe+uF9NC4pMtwYGTqxcVwHDxQl3u+bxLL+aFvKiy
JKvBl8tTAhdEJNAlsQGsz7v6YmIIjcI2h05NMP4iuG6K5Fr3VefMiy+mhbJQTWCrIvbGNHhWzBAP
yQwcOe/OF6PSn3pbw+qTe2OZJ9sAtbRmFed9ncuUokSX0b+xq/WU2Gk2XQ97MXNAjJ1150st6UTV
KTCVKIMkosP5z79Bzv2sFaiY8/D+w1ysLganH5RJIsw88mRV2jERXzLsDfOJudao7IOc1oRZHhpS
ZZijEfNvwvYZAttGHdXVGEywKDliZ9JtAB5OE9quBmnZNz+05IErpBSGtdS4VLmKifdSM8We2q9L
eMhBUy7xnBA3w0taPBecPk3mdi0BmtoCGZs8JvAyN/aFOHTydp6qG6t3Szne8TcTr4XUywfWj0oL
AdR+HYrCWtXtFf9RTXQ2CCAF7PGb7f+Q7UfFV1xdv+Gwe8lioE32j3o4EPawZvaX+LJsHNRVHM7L
QiHmXAJ9x2+vrBY6UOUOfJCovIuzQ8LnkcI3fyz5fr83AvwRv4dLKtSC8Sm5XXzFj9lkiHEfBtxa
O6OEm/39GEnCk2tt1+rsX4D9YVnKOkjH29h/E1255YGwmnVyefRTnegtGYqkj7OsOrby1vED/nU7
r3Ejev+sS28KBRDXUD37DkrL8lk1DkkfXAqONUo2u4jMZ+4hoL4SYMlXlZe6wXKbG18wSl74ObCF
KodUj68hwCPQXqnmpUUDKQS6ZFJBFU26CgDcDZM6E/X38yNUSAnhUCbkrahNfKLbtv0C7c6V+/EC
c9Y6DZEPluukxIRA/I54sRMTeL4D/ldeV2cWFX4dkt4d48Kedq8DQNFr4oB8G9/4isHxk6V7fun/
NBgWs34ATRNPOMcIq+0fwCz3dKCAx2tAdt2oDlsYGljfzxvWizXALqAPdGhCvCQMLuHRPOqB+UlY
6XyJP32MxRpQJRVuO9EknilC/YDZEpbpQKjzeTe+WANKMTgm/DTO0VLxkvVQM9rskxrsr1zeP935
YgmoaFobRq9FXs67Hw7hikiBIwMsFAYW9e2842mSW5hqbRfuw0m5Vtqnjz/Vqa9+sT6kQ5unQ+zH
nq2lP+l5SZ7vNOVDZtrJT42w52sbb8gna9Gpj7nUM9ejr5vlZEaerTvVRU9O623e+MCJMK64QkjD
VW7H0SrALomXFOYjY1JxDiUZEaAeFHHAVKt8sryc+OBLqTPxl2lapwRAy/iZr/BDpNegCdOXiAxv
Zs0xIKcibc57d5TFaoPJGa7SGOfghfpXbOgv2Ri8fvwFnljIfil7380LaatNWY2IxVMCOISZYwWA
KXC0zYamg5zUzl5y0nENs7H4pLp1Ypgpi9kCC+fo20OSemoedysELnQb0zMbjb+CPd99HNsyVIhU
I/GvffElxzubyerXj5/UqfteTA9aWDeSrYvUm3MQFLP7Sr3zk5fp1KUXc8MopKSNdTX2Wkt+8psY
WJHxWRns1LUXc0MRN3UrF0oKB0x+Bsi/Tav2kw2cOn/0P8w7ymL0K75diNTRI6+21Ow4jDK2aYNc
vwbOxCaM1ShwJZzpA7ywSp1BwLcWgaug0IwsXoekze2KIlSJOpCytTRW3QYqPuzowKnWFBWUfQ1x
29W7wNwmfIh1ryp5Asi68j/5AKeO1Es9bd2MJGGVTugJ+OyJgXGTmQQGAPB/2x3yW/YzI4IK/iET
XJh09BPYavXmswEtITa8eUc1YSRiVW8mT03gWx9jQvnSGHqCvOVQ3ZrZJrEyonlIJtA389ahs/3V
vNuKtK9ZcicaUrx0evKNvm+7H7J46cQn68KJr16ex/y7wWBmllwaMZ+OjW807pTPBplK9vyfv/ml
oLd2irqnOhp7qVKG92NUii3F0+lRN3t734Gl2BB7WW8SJYOxBiV5l0sgLmaWj7ZTbBnLIWBYdjiE
cTlgj9UVMovsKVFD6hVSo5Nh0ijZOmr6+rqvI4rehWm6nRXj7xUhAWBO310PhZFAqUEaVpUGQUKd
WuBkN1tlCwMsuejbvFnVQaYe5bpkJwLIpNuGaA75hnTp0S6cOzmV18ag3IQtMQ3aAMYT2oXhttOY
wkcpa9cKy5mfmluFm+cdSNYo0i6l0NHYyY84uEWmPeq9Pm1HNYf4m0rRT0n08asNueOtK7ryLSzj
5mbCuw4U0kk2DkzvLRJuUKxCEc/E+QUbRojlEj+ZU1yGFx/Fg3zpI+LfmuWQHrRYsteFBnVNMb7F
oTZufCz6K8g/Na7TcDiis7MqSAcxcTdOsEuq6jWy6w7+S6df2Xr2pmtq8BRO4ReHhJpnAmiMCwIK
/V0Pcn5ryGW2kjMiTtxc67ubXE7bXd8OYj+awlynCFRWczLPUcfIuUZbwU61B86ZFdFTGtXldSwB
xZCI3H7iTGSRcmCX5qsO7fgmbutblutVK4X6fqz0YMO1c1eRyQRLRqHwA3SlAcT2xMYUySa1rODG
T5roJiIwgkN4K+Ghjr/2A8C1MWEaGTOYmV02qutaUrpVAn7lXootxmmp/0Q4RDaXGuQ3XBalRy09
ihRBdRIMqAQ74CPHqIvGwzhFPhb72JS+wQ5S11ouCExponavKZXkBpMmtlFmqesmCLt9kOTKIdYV
vh3M0tDr2jE4yHlq7UwtG77IsCXXTqWTS5IP8q510GCR7QaAjdyZjQw13JNskX+b+fbYeREEbWFt
xEffjAMXfTe7MmscH9I8BbMsSyH1feAnGP8Jm2/cmrkV+Ri0HtE6KJCAQwF5UDCyu+AB+3QFEHa6
dFhDb+tWD95a0y9ws6faNz3Q64xzoU/2GRTNrSMBZyd7T94VvmqvR0cC7m4PIAYnWXvOjEbDSy75
7WucatYh78tg04zpuIpDmZAAVXTNT1k3eEMLOTna+O1eoWh3K33kdClmEsOoSMlOVBAmOjOIIROA
XaGCi5nZKAnw68TQ7idAK4ca/vyrbwDrLXsL8kCRlgMjotWPvQW9qe448AqOVFpFEpj6YkC0cdTw
UNcgYLMBUl0VWRNWGceBoBTmx9yZtC+NHGlXyiTmuMDRiY6CgcnWMwXgBKPkNmxKZxOwmuzk3m6q
Tdxa2ZPS5aBOJB0CMcBIOmZEALiOlWpvRmJn5irWZLFFYNJc1IJyDYXTSLkOQyfx950yZ66U8pBc
TJoBAQIvj3IAmZ3f2JWcOBvVUdGOGkb21OdGvMtw1Dy2zUxqNbSqwBge2gNJAxlp3UUV4aCZCgxU
U6hyNgNYPt3DnTJXQ9VPPxpjwrFip+VorltjkMctfBNMCLadKYhfbYnlR9ULGFRmGQh04EP7PZYA
InEhQzwJJ6GoldT9zxLMDOxJMSefdKombu2pMTedqmbTJnXSZi30qgdfXEHMHoiDJGhywjroi/K6
UrNuN7WFtjFKgbtKt5psPQVqfowJyKVnwafJQ6J+60YjS4QcyE1NbtFlRqLtRdUo0iYraoqYhU0Y
zATTmoioIdg4eS9uZQqE6yE25U3TompLut5ZRblGwh8EIxg3VvEWt+302qCNc41x8oFDRytRVSu/
wMc+5ZclgTcFKTuIynJe+IG8Kcnax41Q15YEMXM0HQAAkdHrrt8RUgVsSQ6/2V2Fk6mXDU8LFHNy
mSr0Nd4CvHRlS8SZAQsKoh+EcJUULmEIuF8mGUOpEk4rQnrYvzZwFMuwJZ4S0kG91uOmNa+VplBn
OEP7te1b8dyTU3UZIMXdV5YYCN/y7eQeHJF/G7ZRR9WkBsZuEFCzFqoTgl7xcWW5ei4PhEHRsyFZ
AR6gk0L7ikzlVRuN9tsIdmwFnL66biGzsFUPsqM+kN2hhQMVBCUncKNgHDVGVQLf0Mwbc4yawU3M
gu3NSF8+9wHBh3VHTKTa6RvZyfJHSPn5PtSN6LoEovgzDk1sesNwYzc++5ao0W74VBrwhaF/8/1x
vO0QOa9asgW/ZbFub6exk551aByHXpTaF0EILG8XsEH4mcxtEPbdIJa/KlH8Xc6smzAmnDduFO02
LfTJ1ceO2A1F9MSc+Pe9ygKQ6ZBD7SYn78Ex4jXB1iVv3iCIWTZeJ33UXRVQzcpWh5QcEnoYdihN
RB8AY0Em1940Wd+4zcS2sus0IIcawYSRAu491VT4MVgn3DIMyTfR2NtViQTTJkWiCYncWAmLLFB2
re6Y8feB9lrmMYiJbEV8bLYiba28ZT/zXc6JaYqNmZqbOdIVzvn6kKGOXaelYbNpHdC6qFunSg9j
WEe7rJ4/UdAG2zpUiMkMSAGTZTsnMLO1rmvJ77ZOUsp3vZkqGxp3ySbRfQ1Vr5xouwgcG7+/Bq2X
w+F+INVR07ZFo6Tss4QEvVOz1HBNOKd88CeZ1PthrLdCmP2KqB5zO2r2l7oT3wuS3mDhqv4mBTS6
M9m7b7QsktYpWFxe/iE7wrJnRDBG/Y2qDu3WSgREfb/Q202hGs62y4M3EgehNVpRqkMwy7toFWUg
Z3FORvWDOdqQzTkJrEOF4FF4gcmucYpxx2REDY+Uxl2dE7AZz97MCOzeUVM6GORlj2u0rAPn0KWV
dol27U6PyG7SI6NyJ10iQxsDM0qH6m3e2V5j1BUuUH5IowRuBAZRgJwkCjUA9xjWBCTKZOdFRmns
JA2MaZmHsGFBm2wyEQMQYSU5ZoUKAhyC/0UqOS/hFJuHPNKly6zsHwO5g/eP2vfQVYr2xXRIW4j1
5Gc9EhmctMWTVRLCrLORo3SaoA+pJ0N61IEsvlIBlVd1aeTbnO0c6TDAmozagak7bkPDFl8abnDV
6Ep+HUmGsreLyn80BXDVieVzPfs7yTy8ZzLp1600dI/VJIffbTjGxJ0N00GtgmoLm7JZM2ILF67L
wOBonGinpY2zy4H6rTDZS4DQB029zPuu2Fa5BQVI63AKO3VLYptyD8+KjaKDN7ZsLPOS9KTgoozN
hPpjrh1j9ibkINa5DYeoHt4c0iqtVd+MxCH7OdAAV9IBnChMEG6pp73FjsbhDCXZ40r0RnpdkdBz
aVYDu99A6QTJf4P9UNQ1LNxAjbTvBGYoW7OrgwtQczfsGdWHuOueCIrxVz2yfxBugbwm6ym7i5OC
nQZ6ERDvmnNT+7V4k4nDPAZO9NN0SnmjlZFKEDWMQRdrO8FbgarsQ/CvKPtj6yot4L2SPkLlHabU
eOlXHClWeRpW85pduYXoRpe50ufBQBSW+0qWwENb+ZckJ2NoZYJ6J9k7SpgL4dWGsUO2fNRcj1Vg
XcBPj76CBQStJkrTnbIsXVtROO4HO/tJDZ/zjWjCi4R590LgMNkOLTxz38/fUsNqwZKR18cDC69H
jYgHX2HHV6pdjepUGbd1bEwElGkOBoikdnWCCveKpjEt6qFO17YnilaICXDcNILEsuNhNUqRE20S
8oyYsB213jq1rLerUCeLhoY3CKewfMlk374EBMvukE0M1tzke1F1EI3HgpAOQl95o2QowW6nTzjL
c5ndRe2oF30YZG5sEyAWzN7ewhqHjRQlbzrkl1tNq8eNoEC7HQhiaYkVlLIHSGIZFoiMyjr3/UOU
WQeoLiCeW42t7VCX5g5SRHaoUsthvyvyLWhSZO5tX36pTAjfZUSCrGZN5NhRHf9vys5kSW4l266/
ItMcz9A7MJAGEYg+MrJvJ7BkkoQ7+tbRfL1WsN5TXVKlupLZHVQWycxINO5+9tlnLwK3FMlDWdNF
hh6HHcyV7jwSPrMnpL+8GSar2re9Jjc3niFr4Ylfpz6470E77nMLgvbs9S1xbVgBVmHPI5UwUAFe
kuWN8MCcYgAeWFWx3aTGDHlJV5DBSS5nn4+DNV0HcfCdunwJ4E5xbvDNs8lHIOpG+djPORH7M1lz
U5m3F0smPRUsvbPGJT7bnSoZEdQDhU4M2WM68wlQzsWBERqpuHdGSAgxWXQrgK3vRde7ziaokuCl
6UWfrqaZPO8Aot5NG4/Lbc7hY53Xwv25oCssBCyROUwdG3dPegZhEJiT/z0BUEwCq2jXmU+MXzAJ
0m4TOW2V579VwxistUn+hBsaP13HNLcEwjgEQ8WEeTEVRuIcU9NPYcKuR6R6cUrcwT/NlWlFdRUS
L5YT4c+vt2zJw702iXr/aJYWtpa6tL9VxLi1JSNfLRUD5U1q3Y4LZJ2V55bEJarumjH66WWersiH
zuWGwKnvYyzVpoByvcpta9h3HTt2X5MZaQ6deaESXrDBM1KZtY23nTNWqGDo5ls9sLrNNUG2Y5rM
D5RS4cNsG5BlUjltBmNUUWlyg5h6IGOWNFC6UAvkjFgwgeEG1U15rUk8ewg3kDjNg2EG/sYhAvpY
BWJZgYr0HvOAkp5ViCJvNnS5Dnj6HuqukpuYAQccP1rwJvjOY+k0xLhRchKG1VZMrNmFsQ4w5W17
iwRcDaVwDYizeUmnCd8GCzlUavUzSeZ+rXvw1HIMrIgppXxrhXa5S8tB7yrtW5sxZTK4tCdYxnqq
L9puFSHwXf1TVrF6A4mcnNgoxXPV9NnB8Oxrud64xKtCPFuSOCZitqV6XIbqQNzXfKnCHIhyvrg7
BzbgJea77iZTQ4jORBNZATbI+BpGVg+Azhg1Gu/p0XLxK2nsO20v3+fG8SMiFGne1uFyp2baP7os
vopcGfd+ro1N3Vb+c7AU8b7m+H1qUH9XwUIxMRVEQwbTwqnDCdTWTZmRYljWeypq0n+X3I3vdVu2
kfaYfyg4nnDKz6UCnGY5D0CESOXH33RImqVlHNDTz8w0U1VQaRy0q9uN34xvo+szVkdCIV1EEdCo
FN2+Z4MC5qWGU0xLYaVmISDo0mEdmjK46cyhPPcT+IneD2c4h0Wi97OF5aAs3I7noix3FpxYaJta
vdkFl6kUHoSZTLhkGwwfsSIDkW2geAcK2m3LtnhotXtr6zncTbPMI4LA0kvHON5KVKN9B5f9DviY
6ZOGPblHs5JDR9CjCehmEobc9k3w4lfCIqtRvQUkQdpm2kP4WX5Qgb3lMn7Purz4STS3WreDiJSY
zGiYBihwPhl10FOmDzOGMx8wBr7JyDBcO+Riwn2F20c3GoQUQs62U3W2qeSkGQrS6jx7BmNIBq9y
4vfNhpf9c7ZltkKz8Hinwh8xSWBIZRAZrZ46dnA6dUTous9w4V0T98oNNBP4WcTJTqucU9FmkERZ
5EPuPbV2ax+rktXKLcf9PDXDg7VMxjZX34j2XVjzwHtm7nxHeST2FN56La7xRENevaYyuXULzZPc
diPVmT+99p0pvsNRtnkrhjp4yOg8n+zUsB+kq5ivdIbiBUKKexf3LRRLIlNXmkTGDfx3XO4ZuE2E
Ewv4GwVyZZKN2ZnhWzcsF0e6p9ilj08QagUm2oZ7VPnzKZaZikZiWp4L5IYbk6Pp93SA2QRxIt3r
fg5XPYDcrEqfuWakqLn197y3GuSkcNiMBdjnuepf5j545EB2R5YAZbNlf6owf+qLMj1g5hVr2Col
OFUPgsYSs9VMIyrE7FyoVfoVL8sNeNR1PKYlqMIlP5AdXgEkMUV6MyijOxvM9KA3lCQT5sH8Aavt
eshorXUPOQlAWxs1lQerJTyHQ+qustIQUG7igX9DDOQyzIAJfKLmid5G7A4H+WKFkuj44NzntrPp
e//N97xn1/WmF4fHda+sqj37hfSfkPoVGdKy3/k9eb5tEQfcTi+Kh2FXdUHxfUgGmMetGMk1dczq
KP2cTPGyN/du5fhrigF4rrNPIPBYYj9ZeQWW7LF27q+EJbMMgo1TKhLgCUg5Gk5H4gD1fFQVCiQl
IY6RKUN3X8AGgIpUeFvCSQEAN4Xc5JyDIt8wBEGZ7ry2mql4bWToHwebfu8gwU6kZXpZ7G5eCeLz
DthIjmZ9xad1kn3UGrdkrs5ngi+Ne2Lz02cn5apzp8NTYIMkHMKeU4Bh34rAolL0PF6vgBTarqSC
5DTw5fUkYavK7dZXqjnrFjBfNs+bZnFPQ1ydhaUs+BgN5opSt1CcCBqMnfmTXEm5LmoOKZ6A+l1N
Rb4z3ExzAli+/KsKhdvvUbRDuAZ2I1YiIJaavpIibqP9strmzZBXW6KpLnrC6ke7Y0Elte6nvDjZ
Tkw+QeK8LIUgtqUOwbeIczMyLGR3w7ltW9A0PCYrAq/PXUVmPyhokE/a+nLY2pqpJtm8AD1iaoPa
YPjQqCkOZ1Briu9dL6RoX4p5bxateoXYYVxRPPK2pqA4jHNlnwiV89a9CPy1H4bXeHZ5FIt99Dt6
ura1a2AsWqiewmqeZWMHd9BaKpYWMzhC5iH80abOm+Dk0mXQbMuBGWW+PwBJDA9KVtNGQjVZiewK
TvDIa8dgmn5ZA3yj2nzmiWALNJSCHtSLlWWb+7EnJYvMGs56e1/n58VMPjsHgmNeXcBypavCmEgD
vu8Wn8jFaaekamhPjLg9PCOJAs9vt65r7xsbSIowwtXSlNdz3xv2YBKCyzDSMyv9XDzoJT4GgQEi
VpLi33DMvM+zZdM44alng+v7YDvjDU7KRRPVWkKLKtrblJDm1igJgyyGZ5qnd2TrnKx4uu867n7p
QnCyMs9dF/ky7rUe7xKsUOQiqyGaPVXeZVlYbcdp0Y9B4qOIq+UtKe16q4zPtk4/Fwdd3yXtYO2T
jMuHIjyVjp7aBqIF3FAsx2rWei9Jql6plEdFckyD2hbm9cswpE85Pa+2F8+5W0ZNR4b/ZJTvImt+
JF2Ok5rNIi5z6zqVeVZs9GC+rBujTB5osayXYrm3W7M42Daogd6mmbY0RNgHhXyZjOFnqp294+N+
rcOJAqh9QC7Idqk/BlGwlHKVTPpMTXfOR7OHoGftQehY6yyL5Vp0YXYjJ9O4CMnHt8Zl46bmqcHJ
zNJTZFBfZfi49KbER8Q1Iz4ZIZTcjqV383XTeBuijR69YS7Xg4qJjQqLKGxRkkZZ71WW4I61C+i2
WZmvynzoXxtgMBtXxqQbdPKcNeaeOPg3pqrMzWhxTOKMNxCI2YVrnceoT/N0U9eYd63pW+v2ew6S
BvHoBUSa9MtvQ31cejmgg7X7YCp3Za3e00adqc9P3szeH/eyfoot59SI755nv1Zme3TMJGqnW44G
UaYQQ/wwU6c07XEFI81T14zmCGSk7NRr6ZdfHcxKjrrZtnXU2xj34uROgT4GPZqfnTTOTWFXD2i5
3grL+lOGwr5qx+XY9W2PQ5UxaMMajbUtxndls7o0Tn+T1bRDvf7OnatjVyXvaJ8VbLnPsKwQwMii
xjbfrIhYPZsNJXWrLOsgW/tK1ITH1yaRVgy36MG+JSCUdN4WJidrU3poBmY1wuW1CE2IAGO9mzG2
lORarQd6aWvh1g3Pme0eF+iv0J4JNYHhckeme72agg+W+5vY+TF20K+xVXPaG5b+ZhJkPbv59CNx
wwGEJUvE7Bo/M8fYW7bfHJhROVDylAecXimtliH/NsZVbhy1NQfejvGYFCF7SUQb4QvL6WhDG+cg
7wwryvTn2ghn9pXASVgyxRTiZRPtR2cDdTdoTdHldO6lrZ+hTXOjiVmmiSAo36za5bBiaJw9dYhA
q+EdZAywG81wmVtK9KLhBEG5nz2h7/8wcqPeG0yVNmTaR3lWw9Gm/IUfuMoUY5rSNL2No/13pHE/
smvrZ5eHDz72QaskHC6Reb9G1Gw2TlwVuyb+pogzno2hioyp7ZAfs9fZUsHazQu4MGf84+baBEiZ
dbyzAKmSlYCyBThtpfP6x8D5z7TJOBOx1XCSLfHIzSadH9PdGljWwcuAqfP8Uw5avUoormCn5Yzo
FCfNJdIzWDZTkTVtQlzirzLdC64zNx+v25ndTKfBbMvbyZ8eGJXZSKffCXd4FaESq1L04XeSPnem
z4YXUwjRE/9KCouM9XH+kWbdygSg8WUGwE3ajoG1mSg0I78L2uTBbCi5a6cUNCVBafnxVgdVupnj
dE/2MCDlopQ3nrLTXWj3L2PXivXslzf0OKGtT7RJHE2wScyBGnXmW5VjhhvYW5crTiqBQaus9B2p
C23MlxnJeDTahqGJOgPeQwXO3fflzNpTPBpT9mR6DtenuzgeBom4/uh5Ptdd0z8FEAs2shwWpk2X
j8YKv8Hu+bDD7hs9xmVjBHa9tsqpjNhgfGB21eOw2OfU/G65rUAm9dK9i6v6PIxZvlqSHsBSGbrP
E4f1jdPJo0U6XlQGNDVSw2keSID3orqv9oXqKZ0kLMDSRhePIR6sDKvJv6up9dZ1br7W2ugjI0V0
aOaiWHsL5rTGYYMSdlk/DJLCKSHMm1pybl+pAh9iUqR2AAiweIopY1Wa3X0QG+1aCV2vTdfK9v6g
X7zK6C5mrOLNElhYUb0S4uCUTY+522QvYDsRhl3ZPQYCKU7KZLyh8+dvjCnwH8WgxX1dDe+NdGfO
HwF5/xwQlrup6uMbShv3sTCU+cRO4DyIBDRwCL8IvOpE4k9LYrY9cETxpXgzF93sRNGVXGvW8tgc
nYemLsfNr6MqUeUAzZn0Gc41W+AZWi9uwm6unpy5cjeelz5UARRGg0DaFVVJGS3WEN6P/hKc7KZk
JSGJaqVc9ckoa7krOCSTUD8SZWDRxsKBYO/oLIB0boD8Lk3xBK61Z+V29H3eesDZpzJbhQN5fbJC
/IYLbPRGd6M5Gpz8Wii4PwAhKyPOoswaYB1BmN8vY7VdLJ7eWabGxm+d5I0VG5Ll0H0AI/dAPwC7
YTzMIDXcq0Ag+klzsrLaPRiTbW9gI81rghhOeWF3a/Kyw0uehDZKYDwwdMLo3JO03PJs24sin4RU
SpHN9+B8cAFkJgN3jpWS0uilbJQxmXl56txiTJjuZWNc3TfmT6fnfmWl5zy5TplHntHTeGyHJZoK
47WZ6A2Mfd5STdCkH8P4Ufgusp1m4azXvB5OwyuYzhH6gvFMagbC0sSMMw8Q6GvReTCm7aHZWxrN
AHXR9yIVBMtpklxEPXvtIYmBaKyxySR2BArsSpVy1VOZdfOx8ow6ykdvvBvFVXJwRwHqOS85SBnq
ZRxIxlzmLgTCNT6hLhC0TRvdZT2Phz2ApvAyLUFytntwKvGU4ycYx3anVQMyFE411AOPnKzaUfHN
1E/pwZ+U89kod4kWQt7PCrJzC3qWTha8AzYFT8pdryhFMnpsO7q+DvesLtyTcmOFDBsHq2b0i+9x
5xINpAuLAyI+EhuH+GLG34BYZQc/9OxD33TLYbQH90ycNLgc6afF18hrdctfrt21bMzlxdc96U15
D+nM78wHUfX5h5vZzhHYOtWpjOtXNxidbzTJfDww8IZTOnlr7F3sFSimbqSWWd6gfCbrKUnsSxm0
4cpzzAIF2UdMVUzAnu1ygrs1gHmtlWB8Luu6QzvkyHmzDnZ0oZ3XtjCtO81NOdh92Z9aTjdPGSf5
h7BJ2++JtmcAgqSPR2Zh9tdmG358C4uL6rHOWGNjRIsxyLsJ0eyna8hiZy3IrTDzqlGvocQjfOdx
WEZVmuXExTQGSn4PG1jBa7rBXg0SbMCWsLLgFB8XnaUX+I/Ld2cpe96RljRPXQ+frdlQX1RluM9m
k5URgseOtHX3B089kIcECAX+xeBh0X23DkCtEt9PPtSMHu157wl865u2DcptphdKfKsibndFh9Zl
TKvqJ7mbheQzjNLvIsh37Xl0JnnXl4l1Fl1iRIUS1SaF0wrPlpYdYmiwa/g98eY4Av9bMwWfg+sX
e6tDuFbDcI0bAMJtIFDb9ofvT8CngrKaf8Q53lC6hTRLkzL51IYYD6bpiCfR5GlHxIw7RrbdTfRr
WHhpSKPxoQb4JuQrN0QGrILmZ8qTa6Vld0kFNxNbnBt8evRa72mKlp+28sefVaiDVZrGCGx24N31
rWChb6bk5+S72YPqCxGJwaHtF8fjEdioWMN+oJNjOem2cDnmJmz359ztmMCZx1PuO+0h912sE1Pm
N69LxeYT5t9kIpLuqtzke8NuxvXYtMSzhm68z+CdjrjcIXvPFaqSwdxANQZMugfyQl/sJavZOUG6
8ZSY8WMepvXz0s7gChNUjWpTdIX/5SYj0pLBd0/GKT+GNutwCkd7a1uZdYbYaq5B9PVYz7DxxKjd
n6YRJpdaaNpMGTBC2r7idnBcIk6aFixf27RANRfFmigX7wcMA814GzpLmsIDDQMIsVByihsgo322
quma3FXY8rawhuRj19VYBJSBWQBcBwpdyVJ/NW5vO/hKW0fzcYwhqQ4186qRDDx7Y2QNpbqonFMZ
xPIzzWhCmjJ/TarSWJWsBMaaUDBPRY1VNh8i8avXkWuyEd7E7sB8McFqWIBmja1mpYwy2zWy+xwz
KHyd236oQEw7Zqe7u6wZO4jZob23Sa685K7vvIis7/aumgu6cA7S1FRz0u+8mfqmtbZmBXVP6Byn
h5eP62KpcauBYuKjcJhtqvnD9uYrpHaMt3RxAkrnQGxECr2gTK0MNz794gVgwzYMDPrFY9jfdEvm
0zChN5TERDBbo9OvGho330HEa6RooFIDxp+VyplpWeCW7Jx4Qugyk+wmER4g6N5xkp3tuDyUqvQi
vwM8pALeBPbn/F06bXtbTcGX35vt2R4TFoXuypaHfvnMmq830kfz7J9MQqAe3blGKmgr5xAP0Bpc
KbLTjEZ2Lm265n2pDQAd7c+i8AuCqPriPI5pw/E2JZNzHPvHEX8mfXVvfPGmOKXBadLfICKcgeQM
ocYpq+5msbM5smIop+QZZVs/J4bPJpnq1nPbdx5/cQAJNkVUbMV+KjrzPQtifZzlSDtZ4F2CV2E+
p62BkzOrHziO1YCxAa4nsTRuR68DgisCEeFQsyj88ow2I2ZYFfdqRaAldXXS8eunWDqBlHwMybhg
CPIdXou23AhZVZs+aKnX6jq8YPpPt73gNG3Q3V7Hfv5dBnWw0yGilZQmRE0QRXs24+7ksw1VdNpG
+6SrEfws8PEHZc+gTasp3jlG/BbHvb2bJGSpSQ72Z9y0fNn08zkT2jtIxrR3ENzlIQOPt6srnTxk
E7rASo+ecVGNHteudvRXD4qy4ndzH0Ogq+QN6wV/jVT1TsQLbfxWf0F5w0RMtX8HLmSu6SwH1tlL
RLqePTpSjWO5RxezD1j1bmg/syqeuIUDdQRQ4K9ssMoT9Cz/jpxOjPmZ8Qa0PT/3DW1J27WLTRMj
OBlC92BznHGH6jdfltQYoqQoy3W/9Mubk0gRyUI4a8edu0dY5O1TMxbtdmwd90AkJ2wy9oZ3NZZb
HG9w7iuNdCLXrsJlYZjDA0I6MnjnuCuodM1tPFnZRtm+naxoaPO9q6pd94VkObRswNP0IenXbVyt
9LaWDU7g4kAjPBqDWQI+6sojrHKu1mjqJ53PzcbQs3pSC6YxkdjDV4BGhei2tMdmrr2NmGO+TBQd
CM4Q1cqb3Bf+aXf02HMhvdpfEhcl17PXOz9W+edCLt7z6Gb9loUhPreDlqcS+yeBE0648RfGHmYr
6z8tfBUfhtsFPm9OF0eFNl8GfqsdV9d9iGG2PoZ+0MhV3Q5q01RLE8UTpODJaDYzbJqTpYkas3t7
fmRQciZDznUiMeflfWvVWKGyGk+83QTpbRIG3p44NM7erTUcMS5MD8uVapxOcx9puwlvOppSr5TK
VJgSzsuXMcEBX8c1dVCdCqTtwe7PqaXnWyroZ+EU844wVXDkVjI058Qan+uFutZulmatneBTK88+
teRhXwnJq5nGY0YrElck04YPZOh8eGn1FcRJihSg0FcJa0C28Ovxp2kvtH4yAKssqmUfUatCG5bU
GKT1md9sETu7ovLSg1uHNaNttAzjlZ0kDojdzp5aYuD5v8GeGvvZS7J94PgCBmn5YYwzHtCFjLq9
HyoQrGrGFxUw6ShqiHltWZf0Xz24dL66s+KKDpdQ7f3cLdOTEoTU1XTrGLmjYy6LbNxlqfGRT0G6
xonl7b2a1kl2zY7ckZqYnPIACjJNUSdyEhYHQkd1c8G//DwbkM1bt84PJbmZaw1vEii99+5hXTmp
QjtvXoAdJZVabsMpfvHz6ZsivC/KisLdYIhgGLDikWpjJ36osmBvepcRtLT0FZQ8v1CXJmjLB6/1
2SgBHGFesRZlMDcoFzLqcb0n9C5Wfm7cLnkNA911vtUsyGt2958pvMje2yXNvel0/cUGnXrxmU5c
Bj/ZxJCyNkEiwxszn7/B0i4jq9aIvV0asHcNJbstul1eCEocSJTBV9iQxAa1HDeVXKBVzo7ZbSfV
kMuHTrHpPUygXYgbj0mrN91VAPfsgdAdMxZGhOnXfwRq397CypR3DQ6I91RVy097rson28SIIfrB
esDYkbEQDSV6uyHgNur01TM6xj7x/cG3xOQYYbrHpWnY+3gw6qMRUgEC6Lbz+z6f8BKh2Ta0/WLR
fAtt5mOx69SbGhPW3qIFi09bEZYNVwl7cG6t8cGyfYyVu5uZTaXFZdR3EmnuMIW22s/AH2nuWN2Z
XHCOlAAJ4m4sTnk+2iAJh5i2e5KMjwPGux1mL3asMY+BTs/6qTGrPOJUP+/rOE3WFlr7WSozWWOb
QPHRFDg+/ZTVr5Da2ECWSMIsRKJ1vgV9jNAmLAMZMVuM8HacOIiPSRruQsx23xt6rJTjC0YnW2eb
TqvypfHdCv9hixayHgDIRZ7f2DumCMzgJIOM9l1ObXGTzR0ACAYuFW4b37tXomevJOOhp5r42SHj
XwY3VdBYfR38FGWARW3AtxPTEd3FxeJfoCAi/ShVPo5XWD3zcqiSfTp/C3GmHiuDccI6Qz7UHuM4
carTZ41xCkFKj6e+rTFCxGHlbyEkjisLOBC/CA5gYw7bmw7nKlJ8it0gycWDMAssJYa2V+mEm4+T
irmr7eYN8REgWwUVd0mwkC9SfydTpPgWmlN/oQaPnwt0rV3YLNWxWrKJ/UxRlNQ8oK3y5z0Vkb22
nKI9hkOpooHC6GVRC/iGTvfsQxBPQ+mDiK+y7qjbkWEAkeLlmGxP7wIYr5cyLsNPrVH1Wr+LN6KY
2r3MOM1UupqAV9DhOC6jtveMbGgOrz7nmZASTc54KKcsWVLk4aB5bz132UyshSs/VdNZKAYVORH5
QDg5PgBMoLvpWGBKYbH1P3rbmNTa7arqDbm6eJg6bB+Vgg3ZEH+0EQ693sWC/NWXw3ieBsyUhIoy
M1NQk1yxXvTAcv9BWPJRmk28M8uUflxhvWOkGdJ1xmYYOG28xzFb7coxtg59LXBwuYmTrqrEdx8d
iHHnGcccz36brRveI7QdyIAjgD4mrHyUfAOG8EiE8CsveXqJXcynFMnFSx+SOLCyR39Gvwk6uQkH
Z7wFUZ98JPz5Og00VXHK5lnVMTEesxqOVhGkm46I4E0dJtBuR+r83EPVSEhmI9GKNRe9/tHD2h6R
n0kfMVHNtw5kBvVAOu4TjNtry5iHk7aA1zVqzA5lGHRbtYTTT+HFvAshO+iO7adew/vMaK6O0DSM
TjOT0qVLsmEch3W5UzlSTTK/wiQUa/Thr8Ucho12cFaaTjLLNbntxt71mw9Y9bQtMRhtMO6ARMCU
MjIjAn8DnZQRD9FM30dvARia0f4chJZROiq5a3gDL2a6MG00mP0bLeN8U2VMhC4UqwdzDvxjXgcp
ToK4/Miy/F1bJkKnZA1xBUMdcTW/G0a1MBrjenjDO2Nd4+d9yJhgYIQ+51WePeFluEeA1fjJwOvg
whH8Neb4/wVPe6oK/vuTh/YbOW33o7p8Fj+6P//S9ef8Fcr2nz/3iir7n7/+bvKjun6xKVGh5ntQ
JfPDj27I+79Czf5f//C//fj1XZ7m+sf/+O8YmMv++t0SVZW/488YjPvfZKb/A5r2eCWZ/StoGv/q
n9C00DbhnIGpcMDO8yf/hKbRoXYDF7s28t+VPQE8/hcZLfgPmOcOWpkjHJwT1wnb/4KmOf9ho4Yg
j3gOE0Qh4Zn/9dvf/WO88h80Oy7Vf379V1zQH2lxNI34aCGfzhVOyCSC+cc0poePJYHtkNzBZpnv
pAcqV3tFu/KG0bgAQKzoNbIutgFAaSjbNd3yus/3UIH6s9/lEr5V7gYrprjHm5qHP+K4DMIpDgUU
Tpuc6b+b475+oH+Ojf76wFDRXFeYnukL8082TltLAHV9m9wxRGLcYyFBaLOzYZu3drL2h+KtmVyU
3jJk6slATNg1ZO38zbD/7/Pb18+AY9/mivEft+9XJOBfZiR7DFK9K4gdMlLfvY0XYX8W2moOGH3p
U3Zm1kVu08vXvzxZ/+peXYecf//VuUF2aPGbX//H9Un662imVFMHyrer7mRXKv+2ZxTq3St8+zLb
ldqRIiXOS10nT0TcXocndGXZq7BeggCje5ypbTGVwb3djzHI9SwpN/g7rb/B5P0+EX69MgSGW4Et
TB+UAlrL7x+xiJ1uHuoyv+vDuTyPLsMqMuwAZvo42Zq92QjrwKCgd3G0nP4uqenXvf/jAoWBELbv
8q4JN/xj2roz29QRYVfeSdVeUrOWTwB4OdMQV3dj0PY+kkmILApLAB6oa7WHDstEFOYqPWaztKK/
uV/X+/Hbx3FM4ZoEQQrh2w6jbr9fjCUV1DV9pe6oEXildO2MXwvO/4sZTl2xleDbPxfOoM9V2Nh0
tJjOW9lePZ8ToyqTmwwQNa4CPffP5t/fqV9z1r9/OgsFLHRMmy1d+MEfTxOMYE+RuBHcNrVZ0Rqo
lksw2t27ZWm1+yWlBwNaGgMw/SlPU+NYWVX2N5fo1yP7+4eADeX7kCOvd83+MxlVpj2DsAiLdxOW
jJ3vDfWzxcHiMGK2uu9K0HYrL+yZKMtk36wL6WWoflrixwv76m6WklO3keaCyMUkf5ld95FjyLSq
PdlBYh2YWjW63jtRFY1f8WiJ+8mFyQang9GWbHpqpmHEMk5wPM5afBVxSkSEadVLNDCErFZjUhYv
ZTzzIs3XG2WaS89UxbycODz0q6THgyiXsHrHfsxHBS1M/Fidzla0ZMret5Wab8OkHL/+/ZP1+wA1
bxkzQSzbviBelOfK/OPWFRoIgTv16Z2rRv/slWbGDNak36RrW/h3yPeUlbQYrqoL+odd+TeJA//q
x3seC6Bv277jeWxOf12HkjBfUCdHddcZ0jjSlsgii2SwE09pu6/HCjcXboBmS7DdV00W3N2//+1/
hT/+/tCEJiYs9kfHDkznT0rFrOMQQS7J78y55anQEjNjE3rX1c5bxi8rcJkAuD7UhAtYF0zy5U+r
DfC6l00ekodOsPN9TReSsVY8XVGPJb5d1UNnUT8QbLGaIaahlcYSJyEH7uZgqMm69I2pdgkmyXxl
MfcxQCzmnVl5Xtg+xsY0vy7kCTNiyfywhZkLTlCkvIkPZRSldYH+zY8e1ZSMK/DRnJ+LVlsXss3N
aV1yOHn2Qr42rHD8Ys7ZO6F3FW/S1M1zT+/r6CN6nOSvhd1vTXFPalz9Xqia7//vr+6/urmBzTXy
bRJxgz/XUO11Tjm2XnZnsMVjZGaNu6stJznYnrLIJlrmbwSeojY4s9wYc+L+zcN1fXh+v7msSHbg
WF7Iw+38eSApML0jR8XdLf2H+n0O8+sbdb2ZtJTqd7fsvL/ZzK1rmMUfP/G6BHICAmrr/iOu4K+7
ubCKITe88ZbzDS8xqcHtMQccw5AZhLwKcmPkKcXMmSk0Pv6giSYGbAwmBP5xev6/sht/BY388UnY
QF3IIpZgiin8X9SdyXLbSpqFnwgVSCABJDa94CiSkijKkmx5g5BlG/M84+n7A13dYdNqKW5Hbzqi
FlXXtwwQSGT+wznff4Fs8eihwXZXwzFgivV1o2qGL7d4wjrPD8xFZenhDR0yb93HaXzdZKymBfZ9
+FC5Q98bD9M0Rd0XFX40S+ivU90k1LQt5vQSefJ65j//7QkxEMIvCHr0o2P34VYMXbWXhhlQiM/t
Z5Ej/JTuKBZ+PoUfrIYz2OXikUjbMvGncEYI4/KUElbrKyyEEkdp4TwWXZeQc2Z5tqhAxr9S8RS3
knTtzkQRtvTBeS0mhqH15HD08+JAL1Zj1vdXQzDmV8p3muEffy4sGTYiYdq2Pn8xfz6aUq/pHJaG
POpm3zy2jUl+WLbtV2oZ1XUwz0x1pjjoMCsICxlPYn97/3P9O+YxzfnZmI6ggWWSSvx5A7oNnBVd
FWFo7mqf6zGlesq4vJUwfJCVVRNunVKEN36lBagyo9F/6nwvgn/ETvMIkeOfDT2Yz6Y/7+cCHYNk
Ie3iPpBHekpfUIHvhRv9/OA3/xUIz9fgSiQBgnDvclEo0UWV8hVy6WoM9aWampaBqkO+yzB5Xbd+
4l9HMeTpTAeyTPncuvIR3uycLot3AUqtdimkaL7nOB7Xwm3dDxbt35+Ly2wpgmBl8zHbZxTVb5+L
TwqeSAn92h8841rGsmFYVog7iRRcDxOKfi6tTCeTas9kE/OD/ezvDdQVtq4Qa2JKco1LgrXdJAxC
Itq9q3om0iySwG4eVaL0Wwdz+9JpGKj+QRR3gfLhnSPXN00bUBIRP+Hcxf4QxJCsUtVGJytMqmUb
+NKkfJJjBclzHB3zNko+VMBvEc1N4jTVMmG65l2VtdraKdLiecpcVHmVw4iv2kVgPaCvDJwpv2mY
MXYi9hsOPQYRzw+np3PWEuet/vD+qjqPb/p9qwFT7jikc7YliEb/ikUdxJ1oAcf2CNejuHYrozxY
skSTXctPY5NwDPkixu7aYQOj2R2/tnH5WImJU8ovfbwYRJo7O5TRigY5HUZacMGq6236/W56k0fZ
lwg0llp0Ip6+6kObbyn+VfjEVfmgArP/EeMXuztHAHlk5zvXDqf7gTj0O3Yr+M76bPiMB2v4mk6G
8TmmeISewCO6DXE26qriDlVpXhljifCUSvim7Dvg0D39OCSj7tFDxopEE2B0M1pq3dlaIViYbrrN
e5iByh3DFzzBsoJGkjTY/nChbMMh4gqR3t8pB9nhNBVPGrvcddRQdeystv2USgKvyToacopoDU3u
AuWg9pKi3TvVyFLWdjpZB9U0ot3GlR6gfg+QoxpN/DNwtezRkWa+85vCoAE+dPkjQj/9ENFium7a
aHpVgSGew9RzdkpaJXhGgrWstIzwg1V8+d1IixBAkLTSRhIMwbrYSC23z8YI69ARJR2B2NCSLFhz
5CatdO120fBBEP/WJsaBppOFkR/qlx8NA7Ymt7NRq3GUNo9VX5XbEXhBukirAVDU+4v7Ykb1r22Z
8hOrmv8odKF/HhOa1QxGpnCUYXkjogqLunuieB8cVFoPrylJFqQYrOILU6PVRtLZrSUzK66Jox8V
XSvwzT5P3wetsEIixAQR4VcQCnS/3s7O5St9DLrsg8P1DJL7/ZPkMKFuJoXJlvZGjjpZrtVbRi2O
ZVvMOkbaxsuKyP0aCQK3lLk2nsaiMpuDg/j5wZHyuzuHxC3StZ9Nb/d7g40CamqcLexaSx46PtLH
Dx7tXFW4vEmDxUPxDJ8Jd/vno53UJCivcJN1qXcQUFB33GZOnG2kSNqtnxTubnRd74Hp4+IWxWaP
9i9cpTmkP6sLf1hM8/sIsvXmg2M/I3y2OIXE+c9/O4K4JobOki56PVnWoa5F8wjEnB00zJ1PDGcI
D4xOHHaJEU1YTZL8a9d0xL4akjilR+YnrWnN6yhvSEvogLzKIPhfPbZz+dOUBp/4JWgMKg0ToLF0
UMfqxS2t9uTOirzPbl8gzq5rhH5RkVwBjckPuqtj2SiI9yZb7UjPm6PmBx8Az/4q6rHWiOQorklz
LmMZf75GHzcIpLteHN2itw4yC4vnzivYoJMAsePoGBUdEB7mB6vnr3rmfFnFZBYqRbYrL4t6biva
ZLblHP3M9b8ZLU51q2VOPcFmvdaMqT9FqGgPlVs4J9OYcOCek8D/xV0o07JdbkZKhu/++ePduB98
bcBqHSP9TkAaqBpVlh2sI1v4C5qH3/Ry8l7wBQLgmP951jYfEfDfqEhR0BaCIJaiuCsu6wrMIG8d
czCmI5WH4JDnnP9iUvI1DqW4dbw+R4KT3E49M8KxyFE7Yxzj9v0HcU5l/vyYuQfJ6S8J6Qne5vT4
tw/H6UWBgFDqx4HEA7exrZNmzx+uTwcyWXgo2CGExbG9ycYpuJVBKT4NWZn/yNswmFa2tIpnhixR
lgBD1zzGyKB3WieNkwNv7mDN6asfdvmuEnZNp7JHKZeMNEMx4yThBvufbpDghIQJyiHpPddpGQ/w
YZrPY53f6cVP5WfyxgVLz7Qvq9hJ1qE3b/t/7xEJDbBb6RThFlWgc8LeLA4V0wNWuV++RIjH7jnV
1UnSlzjAUycx9i25DXVjvK4y45Mf2nI9aMBvchfoWmJZE0gE2f/Ab2ve0ib8UpkdVY1h6rHBMKUG
s2n9xME4QzJoqv0qkQ6DaR7LCYHPqnPxqCJQLemEBhKOkjGM95AuSphaBuyKaII2I+Zq6hBbVLS1
3LQORDAx9vaO5tukHbomKvdtjSvUjRtrHet99qVMfeoZKsjWuLNzIMpVfLLk4LPwBWsrRt3cCFeg
yufpa7yqnY3TbA+3pnwY3aL9OTVQKZHIIMbqDP8m4NzZuokxIYDUgLt0mvaNvqvOqKE57DX532Ss
2NKoMOVWB+AjM7cRNoYbL1HDlpyNpUJWpk5dn+U7RV/hVLpgP9ICiMcUe3vpO591bPHgIeTW1324
KFrRhq+5jan2HDh3U0OYIgq1hxMW7Zk1FW4tKspDGgWbGGXVHhP2AE/BKLeG1w2HqTcQrcxlsKjt
ekSf5fgjc4L4Noyo/aaZR5yZJv2hNMuaWTdS+6yy/kc2xe4ts6Cigoa9B13NAzwYmOlLGrfunpxM
27RNDKsoEsFRudhDUiQ9SH7acMSha92JJOpWKBeuw1gDtte3It8hOW8e09Ls7iFXcQLRjXpyRFIi
u6nFwJRKiCiL878k9QRsV1BZnyoRQxZp8Qs6ESOLZA+/oBrc5NdZBQDRwCJB1bdqMHdp6F+fg6i0
dilB9R2DefStaaHvWZQWLg0qym26cOfkMQyMHBATNeOyLXkM55eGstRYenTovkVxLG+oxjjbrKbN
33ZuhjaB0P9q7LHZ9/WhKfz8q+l1N0knHGSWCkOUlXlLDjibLMJCSAHed5Xonr+15Ng8FFDa0MJb
1nVo1WpfxcmwbCAfLGKjrFGryDQ+nE8jjL0hIv1yooapZeYD6WVxI8YYPLtU2r5I8mSNIF7ehkaY
L0dqwd/6vMzvMrjRO9/SulU4IHboMgF1MuyLldP5zRZRrgN+xwW3YKa1e1Nm7n0HXek6c8vhqkL5
tgo1xi57rGTMWD6CyUIG4hldNQ5PfQSl0qZI8FYNBs6llHqAnsyhtjCGWrASaDGWRlHJz3UZ0m+n
Z68xtwk+sIsoxS4AMSBbWeLHehK1Y7CVei+pn8T3zeA4L30bfPFqX6xVJtOtDzvxLkG/sCwqvP/n
XTHgM3vkGNrQRuHGwqxdIZBOl3yMLxOb822ps5fWdffVrALEB0OWd6+VqrEozAlH1OArxhTTYXhu
OvMFE0b9SNjbPMq5vvqrlD+UCYtQlxKj1JgHL3HF7qdF6E74nTRrOkdtRYkRa/JIoMax8q89DGNb
mzTosYT0vHZR226GmTxQt3p9F/WwnEbZ+EctbfwdOgNwHFaWHjRBqxN9vAYxQ0mEHAtHTuMaoUrE
BAVVflaR7t16hR1QtHHYXsLIGtZOM94zFIIRWLpdPKORZCNsBtoSzKKKWxz+Ng040+KUqauofA5K
dC+Lc6Xk/PSS0bbB0eJ9iab01SvDHNEdM6+2eICh8pL/3YDMTF5xJVtfTKvuv6f+kN8MWqiOdppr
nzC+jPu6N6xNNdTmTnfqfifkhP7Sa+r1FKbFBngGDDdGg0KpiwpAJVW5tKOkeXTUSCk8mQiZp4A6
zXkrGwejeUSoi2cZiJdxFTBP/mRE2OnKdrD2HDnGk52yq7tm/mCE+s00cMpOGcOuFoXWWAsjxCTc
5jBeNTHt07HMt8Ar4utaQWIK/ZGrjaMonqSGa25AstfzO3O4nW0DhmBwv6SNLH4UjUcvzilQIeMv
1p9zO7zPemNE4o3TBkXfQfmmf2XHidxUyaRuGlOZOykM60oBI1waHVLQmSOah0XzaTTwQruVstYG
mpabNEjvbLuPDl3bWCc1R5tu6/DmzhVuUPuiWBIROlusUH2fdp8M3aSYMLlrgtLpBzjV6aYbk/xX
yTGag6Mo1CSa3chZhryqbdKZFPhMX+uXCL4x5/pYJGwt0K8pgSXIU9wa0nCO6baMfM42LfgCJ+/a
1qwIJI/fH/QeEWfa5/pDSp92q5pyfM2I+1ZUZnxnFU3g1haTaupHvIG0nlu3DFeFJ75Lfag/y7zQ
cGxEiH1NTxhLuKGU5upo3BuuZGxs5aQ4oyp6al4Z31QhpMcJryjg0vhWDK2JAzdm9gGtki1EHPS+
af8jZ6LdjUAAt49pSa3Nkhw9cWT4yYh1G2t5O+N0O2+D18S7T7ShORhOkx+TbKTEJ71yxrzx1SP/
1R+p0SRHYCMMnAhG0X2FjVVDGKNUeg73gEeFp9KM0x+TZ9LOn2flZXXsL2rNtle5Jb2FisnxRM/t
LIwIpaocS+fo0H9eZBJdYeP241Myatp+KrJ61idWt0wPCrekNfnO0TO5NPVS4XHkQYLtINRcGWZN
yYcP/LPXwrGka+redOcTsowmpoLIEia9mVV0IAxM/3Ub8ZVPrctplk8AgM2ix/c2f8sGQZtf5uZ9
OxfPMhdHN7i3NTWlzl/FCU+qVYoSeUQKaPKZKffTaPb2ocVHviUMEo+6BtAuRqbEsrMU7YXQQf3R
ReqU+fkcFc/qgd637a96Mmj8/DhQp8EQfDNuohvPBWEFSURVcXaXmKAiKA01Ow+IIP5J35dklHMc
CZ+geEZ5zx/hmY/4AmzV3kc1/3RCBHnwnbH+4tc+K9BVOLABDMo9FZxgH0bCfnXBDN5WbgxPWyET
26HBqg9okA0kXFNdfpOy5HIJvVlKrhMOOiQ2D36htKPKQ3tTmtMA90FM2S4/t3gNzYHq28G5wVvU
2aO8kxgJtPVYAhG4jTwkfmEYD/d9Fh5jzyynZdfNkufQcrpPNJjq73qrdV8aOmXXkHzhd9gl0YTS
h8nZnas8oPCM74wf0L7oRL3IY0uzPpltUf7IK4NONAyxBHBwQT6OH77FCFA3IcwgI0RjbGywg0xA
i8rhmZ0H93xnWxS0QRzBAVGM2akK/Svqe9/EZhz0h2EyHmtVyHvkwXdjZD06ie0+juagduyjHfaA
npsXukbUlfGV5fRGPXrrBoHGerQjbcVaRyFLvOJrSztlMmqRG1jBcLAvTKe4tzw93tG3Gddljb0/
0WzrOXCK/lrESm4Cs+s3puPZBwZo72VkZQQRITQiJ3hBv0HkFkB1Oo5Yg5YG8nYE8Yh54mYstzKA
q5cwAcTBcmZWr4MqZuyPb08ogDOt+obOu0QpnTTebcYQi2zVDKb8ztrz3B2EqDa6yYNYVUub4eZX
ToopNbML6xZvT/Ezcwu732hjGMC1dmX0ORn1+QSg8okHbzCrL6oLau0aZHUH+zAy0vLawSv6Fd+y
sypE7fqLYRi3SZ2opYf7cIED7Jgqcz/2abs3VD/c9jaEPCNKypvI03+UIUBe/FVhckoyxeHNORC/
sCOaI976wU2XdshmtrZby7geYfS6i75wnZe6I5YHxVQH9T7OMvmU+ExYAKjdDseurt32DvdzULpI
o5My3jLNUn8S+Ab4+9RA1d9BSYUhcgq3YJKzdQIf6AQRxltizpJ0CxMygEk3M2t5bj7/ih8Su6zV
gkEv3rEIzfZ47lOfa7SlhvmVzne+K23yWGMciKJTT+P7NtKOT8dIcz6d878W6SIcVwDF8p3uR+RA
ZiAQIp1jj2LeaqOULOX8r9Ye8VYy97x9quVq5QJq2sgK5m5gm80dk4DUCriHuOXQpPtoU5RK07B8
DqOqf2U/73FhkMpxDHNFb86a/bQgKADW/lnHoc0MABvf7ZLJg8Uz0kwmJLlDaP+E18HQ7HMsmWRz
QpD5bXQw7dw62HYbrxIANRHy9zB/auaE10976rJoUJCShIq9To6CPB1kAG2WFmgje/Nc+2tiybYz
FHZT8FEVboPIt4kxG6rhhJW6PmrSaR5NC2Oi7fp8hoFn/LqNvKj5CzW/OO+SkqfWz9oG7FPgOhGI
qz2kE2xrGEJu8WfkHor8jLqo0IK5gsYvD3yc3oEqy03tTsPVmAY/204hbi6HccdxcNeXkHc6UWW7
NHC9K3YH59HvmUIUhC2HFD9xQbjrX2mxl+y1zo0AoxBbaSrxP9V5atzwzTLexnW7YRnJRtznTds8
8tp5fkSbMJyHwF83Mdg4cJ3pKZXeNC3NydT3RaBt+taCQNXUYD4zjf/iJy/nSojoLZLxGnuFocfe
yp3IIpSI/e+upqabUZUCUoyvB9+yED/VosbITyNlfjiOmpdYVnd31ILNw6CZgH1HVNO/Xiz+sUcx
CEqHTmxfpZzoZCdJt6IGZd3HRQrXjVc7RbpOBhPrXrLOJLl9XzfpN4fA+xPA73wd9ulnLQlIV1H8
A2iKRLqWIrIfUj0WO/I/cFWTTvEjhlCdI4u8hYGORYUI4ZMWNhy27IOsD98LcbbHZA1pTw/kvIKj
mKKeDxYF/gUY/8X5oPh1oppwupYlnfddOVcsAugfOyrlIw7p/DHQwm+OKa1jVIJ44QSU40oZpORI
z9vrvoZMJeihntqxql6xo6r7Oihjk62BByZLV/tRO1RYl0mPmgf2BOKoXsbFrT9iitTsKRgXUwRv
FViFjjGhbiBKz93LIi2HbwISJXUtnTBxbL1kgzkJlgyTya5kkOg7pTnJuldDfJyqqPKhOIZfzwUa
P4GxuGCqF5yQqXTGp1/CKcfGf+h1iflIGeuzTGa0Zowk+qtWx1CwGhMxzVlilPgq+54Mnnd3Xu6l
DxM7J7bwCXf5uuMkdpdUQ8xTMyQP8Vy/1u2cgV6GKHFFItpiF/GplpS9xm7EbOj6sbQ1fEmaCYr5
13YkDFzkDs6yJd9j4yz6JpzyRYLyy57rxls9MqrZ3M1kJDAGVECy6hTKkQDe0voKAH2S0KaYSLtT
TI8N5NHKx50xeCXBjg5mbtMw3paV7hnpV7ibHXxoMziedzeJmuLKsKxPYRWq264m5Nucq4TnFIlK
RxlifU/EnWcW1mM1h5Pn9I7ziGIhYjqSUnQzJ9AkoCA4Jb1r4Pvq1KNEeJzOG3Gl86MzLzhETQ7R
KxhQObWoAfYSZPABrlVxOxjwzjDA84+AuJYAXr9Zle2tzbDU73S9CpjprMXPVjhWu3CQayYWWLcU
x7R7RmGRvMyVvsJEitWIDKgYay296a2iek5khSQfqR9W63a4P1e2XQBaBzvtSWqGdNOXltw1sIWO
2VkfNZe2zgVJ5Hf554Qp13u79sFT9KO2rArPX2v5XCKqu7y+j8Gw3Sboak6d28HtH9rutkUtslVg
nNSicKwX03CSgz4ffNio2tvAxe466RFutS7SKYvggtKrQW4sE//lAvO+B5+BCHpIdZD4oLyu0mYM
6EGY7qszjdRs0JZ2mdMCWNcZRDfmt8KcBM7yhhEZru4RFQm10Wr0jE5kseiskqi8U2MBgEhawa0V
0kGWQ80SaXyIKTXsB7L4JgnXFpvUuKJCBjE6dpP2u8AKL/ftCEeYEyfqX1uL1mp8lh2ez3ng85xR
zjQXApxSZ63ZTsJ7mBtAuRt6y9y1nFlB759gsA9bqkcOxQuY2ee1hHpYbHJXUjQAJrOHu1JtM2qw
uzYr1JUqrWJXQvnfuWW/LjJPvxZ6Fzx0cfGCYSO4JqAhKLOi+BrQ5BW+duNbXcjmMZl1GKpwJK4N
0B7Q9YIbQXYAYXQYH2LDHR5Ax8a3rktgYMP13FoRsx3SrjM2uVS3Dkn1tZtrxnfWU/jcIas9nFf8
+8X/N8RG9KEcpSzFNoMc/qIFDLpH5SAWaTc6TfJA8fy7mkIIVD2exU5Y2b7KdbXtU+CcYdB97rqO
NqihKXMZupn345eCt0SntU3s3rt7/+7+VpXQHFI6foBZUuJctmjaAWRJUsTTkekb+HVQ18RnmYGU
gYH7MI+jQwvmAgp1UXruB3O33pAZobTUJQGNrVBjmRfdMS+xMrt3SiY7+iGmQBw0xfN5R6ZKxbSe
MC5v9EB/6rMkIotoCvPOLPLgR6wnOYqPNNy8/zAum/UmOm5dUXdyILH9rVIMK2b5tJ6mjoVDPAZF
lr6FPqeMukNVMJZs3u9f8I0H4LhK2MjbTeaxGM6F0Itwu4uK1NeOo8bZlVBTjBdDqLvfhTHqx7HI
5b2Wz3ZrX7k3wEdnfBU3t+jLptrboe0+vX9D58X4Z/uGG6JrOLd38YoYFyJgI5TEBM2E+RPn8cnx
Ave1mqjv6mCeN01d/0y6zt36psIWOw2M6+j909io4qcrGRqO0FxvQU8VgGg1PVoPdeUd9Cwg4g1D
9Sj54K/avg0/6K+9oUNgJKfQHWGisXH+UlnoHcbLRhnmEZtavJ7qornSyoC6UQzDoOy9r+iemzs/
i6D8QhPp1l6WaddO5CXLNqfnO09umSBnAv7xob7dVXpTXfU+WIPzeaFwOp3ef9BifpB/PmhuGU2m
7tLkd93zOKvfWoK5jDMMd4F1dGInYb5AbW66QMbbEEvDhoKydWh6omvlj9bzAOpsE/v9MxOmyIr/
XVNiqsM4Bh99kn83rLkvTgzh4ITh7i4+SUwqBc7gSh77oI6eGMrqbSMZto+1A2YGRqJxSodoFVVM
gsk92907tHmYEYRw50a0k71XcyBkohhdeaZdv7Z4N1bMAcrWHzy/v/W1SifztLlHxOLOpRZhFtf2
PmC5Y3zu8JxrYOEYF88hYf6COwNCwTCWnVklL1kYxSv8hFRa537e+3fy96aheFDzt8ISNJ1LqSQx
F4eOTsPz3NDVoSx8dzHPo8Dy01tv7hi9f703pNTIehCAI1LEKqQuhCHAOLAodYlxNHMv0ikkvtKO
ybZ5EUnEeco69MxU2IFL7WjCEBS8f/U3TjOl00ZndRi6i6Ph4jQLMapPScanNngCnnxjU9EebXXb
uglF7Kbb02GIr1UqQ7ClqPNiqyxPVuDims5S7XXIiweF7/+EGumjJ/PGmxBIU3gJJnI7EPJ/dtmr
PMgtva/tY5igmj0LBM86MxrGxTPM1PoDjc4bb4I9x0HUMZ8XyDv+vN5I4CuRWlpHxl5FVxYDqTjP
w/xTmuS0cVITs2TFrJ4Es8rekpaz+OBV/C0Romwq0KzOuwjujYtXoVWC4SiFso6xZrU7HCr+VaaS
7LWcZw2IyFqJcZYQ0+J96iaV3RijeqhdJpJGcW9f+cy3+sCn9dbi4IYostoCkaiwL96AiVuxMAvb
PlKzsx+rKPcR8ZmRvykQFFHIsJ2fUtJPCCo+EG/UrtoybrYiCDLGDBiY6gWjrb71ut+/DtMsd3j/
ib3xwnhKPGpE1Wwal4dbAblC801HHaWI55p3JWlhtWn/Gs1N2ljEw+s5WD7vV8Mw0Zp4/wbeEKNw
uOIGsARifMqhF0KQZsilGzIL96i6aLyv/XlyUBRjEx7jQ241zSH1AR4JBidchcOQbGObsu0H6+aN
M16hs2AHkYZkyuGlRgrHQ25PbOp3rtXukZRn9OOGZgv/l3aoNk1f1NDDZKso+9CMlMPGCE+xHbcH
Mw+YCJNUMXQvo35pfRAPcB1CgOOiPdoa5ZSSOe3MF3QoEb7/6N44l4jIMHNJPhc0NBdLC1gQmSQ0
6bt63uOoWDmn1jCQVBX2nJXMbb/W+q9j+v/aenwTvlZ5nf9sLr3Hv1uP/+P/lUGZ5/8/G5QPL9NL
HNTNy4Wrmf/TL3+ycv6F9QAHHtsxEwfwWPyXP1na/0IdZCCHshWiUbSx/+1Ptqx/EXtjOyAAseeP
g7/u3/5kqf/LskkSqAjTo0JOLf+JP/liLc0mIMNCn0SpmqVE2P3nxp0FYEabhvkyOYPdgA8PXvxD
FPDpIRZqxgF8uHWLCS4MP1jDF9qoX9edb97B2uHgZv3zuiGeDq/3dFQ9NqBcHd3CBrgUpZk+sfe/
vY+7X4Hk7xbsi7PwfCkm0+D7oUWEHPgiSkgnmu9tw4i+ruidfWK2Ty64pY0xTbhGDO2fZZG/roY/
wCWNw7t1GTT2JclN1Az4l5yOsNQRsJIph6wgooebou/7JRAFTIR2/ukf/0wiQE598ie8lNb8xH+L
osNemPMMQt6kYjBqUNv6z9ZOx3UYTWJdJ3X+gQnjjccKCoTTY3YIGhi2/7xehbYh8GKanWmQpANc
EWZ+rvxq6k42PBp3A/eu+WjI+Lyz/ZYp8HBJD9BWGyxYPpzLM6O2GzRZvVVtOhD68MVRMahcfKRR
vLyKTeSkSwxiSBT5Ni71xkT8AAwrp99Yah6ZWzTBVRlF9gcn8OUXwFUcgx+Er8gmQLs0sQSy1jJS
/mGGPWVU8JMh/BwVUGAXOHb13fuL462L4aYnMaTC8Hcq0wTU0zwbw5LukcjbwfDoGyA7zNB4fv9C
bzw7LNmSMjhCV3Kwi1VYmFGWhRBbNprrHDEGVcAE3eGDpffmRaQ171sUSti2/lx6rGhqTHXDEBxT
vpoSDrQ/eeqDbeOtR0ZWytNiV0S/eXERM/AS22dM9kYou9sW0wSazs2vE4SYm/ef2fyl/LaqUZfM
ASIpsA1vgeP8Yg+2jbGHbphQNl3Twf1go734y/FxzSeLTsWNWIt3f/GX9yRhDKtI4w12HybuTqHu
VfemHYnmlKcMx7oaGsooy2zyIgsHPaOUnqg9e8P9+7/x4pyZb4MQZE5G5oAFrdWfr0yDMqUmcHSb
Ru9jwqrcK6EmhMAWGBERq+LKyQLz69BBn/hnS/98ZbZ9A/yGAMNxmZpY02gm1dQmG3qKyXakxb8Z
I2bhVSyuh3/+I9k2OOVnZ5o4+6p/24JpqmcmchDGigUMe9L8unol+Gx3NIOn7WSk7X1cqvaDTOOt
Jzt/0jb7MHZteeEN8yJDh8RdMcI4FFCvWqdpPncwdHeZ3TBNZvCNlhEWXW7++Ic/lv3XxiVPPZf3
SRDx5xv1DD3PYr1IN/CFmk+a7VDEDrLsuU76ctvXLeJII5Gf37/oxZdvWmhcyLZJqkyTlM6c//z3
J9wb0slckW7KUdB0aVSfrMw+NLsPvpqLj//XdYiykG/z5RNq/XmdIPTcvmZIHsPEfe/Gijt5VxiO
RU+DAePv/6TL9weCxqZ6gyGcZ8kKnc/Z339SwCQoZOLMV2iWzdfw+P7fPtde+At+216YEEaqwGaM
Os5Ge+9ebMlmKxlSS3lz2zUBvQl9nLJ9F8Q6In+837CT4w5yMD0DiGJOHhk05jOFNoYNVmSLXvjM
RUrg38NxkEzSdIoxdBdD5LtfZGNJmt1BPc1Tg2o8hZ2yfJ/Rw4x1Ynpy6Tzj1Gz3CTB5f2mqYQCw
Z9bMUDO78KnAUewsCy1Lr6KeKZjLOq7MfTtVtXWD3lsDSoEyBEVsSL8i1ez+s+M74PjDwgjus9il
Pl9b2rM3jPJWRI31yngD57ve6dkJe2YL4ZHm4nMYW36DPMmECwsazKpoJDOlZBnUPqDvAmF0uLKb
fLxqgrxmFpKPDHqdUmT7xEfs3bZ1NdWr2lJNhzoohhhpT+bMIuyku6zNzt9ZTW2hlxNNCJRGMJTg
Crwg/Fktdh0sSXhC14MqB3tpCZ/HT44wyKvsDLl2XG38RuvV+BIkJlCfMRNpssBMxSQo6RvlPmJr
n0fLNxbusbbNC8Y3+WBZHbgZX/zQq1Nm3OnJqXTsAu1UyZgRTGQIFhKmU3pXXmP75qJUM/SwYuIz
JV3KZe0VhSj4jsQ5OWPceqd+8GLMtFlI12bljlgIFknFcFsQ2HY0XHn8AcU1t3G3iQnVnvgkTXaO
r4GhK+1Gizd9oorvHn7EI702nTHNI46xnRYXyU0BQM28gyXc36GbAdfd+3SNr9twygZ2fuQKi36s
suxKqlZ8n0I7r4HeguEdRsP8aoiwB2odUCaDWUeLDyVxFgAhxhtZrICbMcwJLjsw5dhiyhRqja5n
RJUyGaxq09W77+K4YoYdw6p+4jAsFGI1lWXLgPjx2XPC3Ng5uV9Ed2gph0MpE1fb0sAk1jOsIX0m
6BPmNmc4cr1BjavVV4kvob2NfZAii7dr7nAwe2ya9cQskmZGnKzaehyRFLclM2iaiUnGeWwn5arK
S01nDqFloOtIy/YVvK2AY00RMVsOZmccCtsInE0h2lgArGj1E7cT0dzW6xZnr9dSROvrUoBKtyfG
cVQlzURA1gVVkcGx++OUUcpZAhQZv0LCLyin+M5Qr6WXNfV17I1NsdXCkrkUGrNOt/hKnHqVCqvO
1z6Nl3RjIn7ydkDKmwb91FT7J2aLeHI1UorY8yTGaB0TpR6YUTaP7s5bRreqwEoehedasKCyWs/2
nhhZcrNs0lpOOaVwwHluz5ZiBg4gVMb6wARlLlq30Oh94o5t6hK5F5o6jxxCmlhBZU2TFY19wRya
SW/8b1UFzneVloklNxA/DOa2Joz32TJ4vskeXJm3SCiLuFFrOXWokfRGiX4VVGDnF0Hi9F8wnjrT
0jKD9rNAEWo90it3nsIQs8cm/k/ezqw3bmbdzr+IQXEoDrdNsrvValmyZFuybghblorzVJyKvz5P
55wAOQECJDfBvtj7258s90Cy3mGtZ7mV+WdFk3TIMhaTd6ehz2iMvlunD6SC6Ms2BFISig2KIYMM
O90pUbNg7wJ/fCUlu66SBRjCvyKTrZsYWfskzxeVP/PkQqEaB8PswYSce7ZGYb3vrx6V/7UdBJGs
snXyEPoeqk94u0J5x1U03RS3/lCfRmOsPJVLZ1D++ZanjlGfz1/rsll2DLaw+pY5EgG41PX+2Q8t
P+Y5s/zV2409x2HXcgn02iXuIwim/M8S5d3zEhTwrG1o+djuOhA695V/gz10BIwZtLX+SOROj/nz
hBAewrLKImtBjlo09MrEhUYH3ybk97D32MovGibwuQk3O0uZlaFIZfks6rhy/PZuWv/HpaabgQ3z
jiJGVfPiJA64ePCQYPbnpM6bzEmd3MuefE/XH0u1kTZgAn5sECVLi2Gv8HAivZ5cTqlJfs7Ct4Ir
JkGufDjiUZQSxO5HYNL3fkn5LnL+f9MWpI6PC4l19Tr74B2LBVazzTngn+0hquQJ7aWNv6hDFIV7
RhMXtRueR80EKXnVUFCrpgSVG2wyQ0Hftm/9KEcIIGj3YzlPFuCZiFHhMhV/gcL+o1dYiUPJxGOD
ze/QYgA5uXtNpFZHhQEMcHhm3U8QYVcLsqIoXdjt3oYsJB1nEF8Dmlo+Waz5D5pSgddE+OI9Iqul
P0Xgpm92+OWSoX27zpRjPBi6dJbRn5ZAO1wvUdo2zT98K1iDOtSSfOX/5Kz3l9WpvpwwOOYCzFQR
vtTD3LEpE2/4KBJMl29wsc+scp+l6rpYDFpDYSrLBzJ9UW7vpAiGNY50dIhQnofrkI/m3txSl7qC
W8twysWBtECFrNPFu1myfKLLWft3MTbr8ToSo/QLgU6eeFXzhBlIpaiYskOlR/wkS8F6lLwS2MFE
1JFUoC+l4XuaW3W0+t3c2agYHsFhL9fV9LtOdc6DL9blLXxUSO558m+GT3ew+3++buYtLeGw/xgh
+lyawIQH3dDdIaitzUn7Nip3zM4feu+cnffOtXaAKu287HDOn73GpY4tIvOjIEQUkmTPwKvkjZyw
b4mTHbXlozfgnPK0/R5VWXBl47Q8wiEuVMx8pXhTvULZZ7N0eByANVvUU2tTxOs0ef8Gv2FAAgQn
Ez9GrGcADLwKofC6mD+ZhBxv5LM/Az2oMMdAV9Hk4zgvUyhI79Cb8wwqRwKiycxw5y9u8BwUq4vq
UPsJizWTCmifYExFsm+cSlifO9BJNnmFKcu48W9GKVvGDKkzE4fVTQG8L6NIZeXinGr5LytBBue8
u9oVV9THhE6y0GjOQ6C5G7pVP7Egd8BlT8M3VGvu3xKV1/praszqpmADCHfN5q4u417gctsdvV3M
tn92MpjTbrWmh4wJABL3Rr4uShT/UB3LT72EE0GXFYXFnHe/NvYn37eQccjtFuFyKwXW8kVBumP4
7iJ4F8t8F62e+ApV8b6Rg/7dIXgPbIQ5Ux7VqW3Z1pcFC/vaRdlwiw99y8NhfMVUTirjPF3sgVXK
ocJ3wWNK7eO3tWrvSsLNYjTww/dhWmGZhzO4+1VFDSzs8GvZWGMNhkT1DJFyWk3BniLp0wlCLOw7
ODvR1kQeYb5YQVLXA+teIHGJBbqNT6gGBCL2BEDaYnD4i+322S/WcyT2x9AiPO6AEyC4DLIDe6wy
3//UuWk5RuEhYWWEofIHjmC93KKK15SqVBx8ULZH4y9Ruq6CDbTjHteMXZrnFA4B7E1NCtZIzkMI
EecOgIpL3LXc+ku2N9yydr8dB+I4kmX2o6SaM4naXAsHFX/mx1G+/cpmv3rpO42lSfWRuQwCrWuU
CTTaa9b+doHc/5jQcFzDkihV8G7+UzljlmvJbnlGtEf0JK08pPVissn5prp9LHYor8hVuKiacK2u
HmfaIRj7+dIDpTvBtV8TfycoZTMujxQ5ccsBiZBnC+5uRdxIGi6LiXnP+XEje5hUB62pVyZQsjpo
YnS2hoCuZm4vgBL0I0XgGMum0QDZpc8X18CmpLi2dGyIuH0qkT7/8nq9uQe3KgaSjf0a2nGP4h8N
Ip5gs5g+bWoO9OO+O+qRae5O2plrmuAQlQsifKczPDWmcL+sfEvHPLJzK6YI7LmPTHCcFqrAw9jW
sGjX3cnrWPpWtkMxXnP6kBXVQCkpyM/4WuVHY3dLcd+QxOreuT7H6QOWkWkiom1Y1qvbhD6ydkgm
VCx266aMfwedhkNH/RFWHHlFZ9k/vNwijCqksD0MQa5UjD56XzFeiL057sWAGw7XmWNuYGHImryH
ufTL6ZEYkW5MTeMTrL2yDL2pzsnWiMIx/+Ejip2/D8LrAUNZn30voCsZyLaujkSsZ2kdXbdreBlq
+hlR43wOXTQTS4cD41lR1aVdocXj6pW/Z9f2iAOpHgssYQjxc5tDmrIsDlRIOttKlMx8GMOelBHk
uDMy/hzzk5opuA5GRdvvvZqRSyILaU/baqrjxiFbx6huW/pNIsibgf61LSwL/+XtQesz8MiVHdy1
uf3Q7uWrshD15QpZfuuWqU/xc6nzPngIxKCui9XOL3i3wvbk7fsM3q/JQRujC12qsSWbyu+LGLFg
oZ9wkvfXYvaqlJvHecJzTBq532NCOY5CIbtlB30tPO1/kxtBEZYcz4tFabeXSsANL5R6oqMCTUxs
7YHxzHAmoctgBFzr8rEkLGvsdXdyA2N/QDs3v6Rb5XQlDt2RROV84/Xj+OL5FCTMgfojn8Avdg1i
gJwPcgeGN3DA4x5VjXdYoRG4B1UDDku5F9o7SsPg5I4DKbGd7GBBlvl1LMMPZ1cRGZnRg9eaxjls
9aIqcj+K5RwU1mtrUPoXtrV8C7NQPGEXbFON9hW57vbX34bmsbdl88gSe/vHlfWLSRsGBdKbOtx9
QX5dVlJ8sR9DvciXZ7Yjd8FakP9uOsVnS5aIuLNbZeKi7X6zZL2dmyS32nWIMSy37f17FjBegpK3
g6xB+XV21ezHWFa6uG0b55Xiofgx1TME/xGB73bIrUn1aTlm9XqK9KZ+hA0BobcbW5F7loG3vFX2
75yM5Fe1OAhCnqVUUg0FRgA+vbbV4yba7C4c/eFt7QeRx+U2tT+BeAg+VlIkYmiC2QvJUAuuRz9D
hRo0gZ/2NpDx3CXtEJm+9dNujdgOKN7DIl6aZkzWWbzdFPAvdeePW7zWyx+j8YLNlP2qIjoDu1iJ
mwQTe9FiwQZmuPbHEElUsZBHBxcpo7bsgm24WR85f/xG/MDdvn4WS1Gc8WS86htVGOp+Ruiu6BcO
0ipA2tpSc3z20XjzquYw6h/GZuu3n2IcSWeRGIWZA7e/icf0XicVYYBxccEgrsrDv8FmMsLcfGLn
Dvsk7AkajDRHtQhkC0HbCFKQeSYnYdF9+iVhM72trAfChMPmgh3O+j7Ut94Bxbz5TVhRQzVOEfEt
I69+OTFXa5u0WY38WeSWpq2gunsXofKSsjH1p6OxL5JMb36tchEvrt3fItwt4vwQCEQ1gYyosNDk
d8tJWDYWzL1sQ8KbSyJn+8klENwlRS/Pd2LLgtaBOT6H6Nr6creSvrWwT0d7HlB88nEgXteTwbC8
aSfChMK3HzcFeH8kt8529OTuOkm1LOBtzexPv+ZQUeqj4fEvWgf+q5dXBEfl8+AvPLHDeUzxI0u+
T7W1bbLsAAkCbCrqyAVSrzBxm+bBITTTOgBqasm5hG/xZ3apKOOiH7unDCL5xlbIsQXFk22XSbMb
sySrvYuPQvNQT5CI+kh8V8YoeLnm5kcZiZoitBfOjPWWlLXER8WtUp4eGL2DIdTP61ZCEHNwXxDG
2i8IWyHH2l9WKMDk73rCFy11MPgHEL45Ab9VLbDobEupqe+ov5Jh8LoTI4XqFkRZ+iKtg6D/ytgT
r0m2NDVhsMybHlAVh9fSGNrgsgx4qodYv58id6/sBE2O/WRhfSG+kQBzQpuGkVaCWm6brtGmwP0T
JshOjFkvXaFT0pzk2eKRQVPRoqDz3914RE5O/p43728MbBZC/1Y94aVxZ3LgMrktx6CCPcDPSULx
OMD3U7chAKKT2XIq9zEKyC5b95zVB+r8WyRCzTYRm8EcezCWYfVMg3uDuBvV3uE7gxazk50wUz3a
8tohUo6YQwXzd8VRZTGI2WjwPB61GwGnQV1Rg9aBdT/UJijTYJz6/jDm3fijrjXRq/5mMakKyBT8
u9wATYfZK2g8GP0tTLTdupBJ1Pn9oygFhyaKNp5IvhuRqDIUTCuSCikl4cnR0rzjIRt4gG5Ls8Tb
Mssvt1fybYg88iV1HxEaaddyCfAnd7OMXVeYBw9PqA161R2gJwakYRM3qf7yG/2vLncoNbNFq9/S
mcIv7W77LXan3Y6uRaBtXALZMScTVTmNn9G+B+mQhSCuH2fo085fmdliJJoIGQD3UxyxXrtvYEMw
Tfa+JeTZH9qRGhGZL6Zt4TF3qMRsrnIa7Ok2BGO6kfW7WlImW8ujMmYLYyuMNvLZI8sKkwH9CfNq
2WzY1qiKuO1bDNAn+LLRcNfOgyJanlrxe048jXuHPqveD2rJ25NEJYgZfhvAyNqdVQVPgSzdMbYY
btUpdg12Uhitb4ERTu6LQ+365j0ICvmT9xy9FKEBczU4rvLjrYjG8dLOC28LYarh4Az6yrsnr6kC
+1RN3psYcrr6iTb2DfiThc0s8x2CfbfZfwlLx/CrFNIKbDn2ZKATlaS71JEz/yrEiLPFj6bW+2tC
BBTfQgvD8wNVrzscSqC0n5s92wUBBAvGqBXaoXedekbk+M1lF24Hl9GXl5BvLTRRHoNzjwvb5a8A
WA6lYwfg/kWVaukwFmAONFnT2RbYw5OqfCg59xFuhoYzE9Xl2qUkOBHWdFgka0Tyrys+Vj8GYdNZ
6tx1skZXvADIMPFaITt8CjmMEUsxdqeb7itadkfABU7qm1IuNdFeYV+aSSjDUURtn7SCZI2kH4WL
KbHTTfOKYRLvbXdLfTqpaliCeI62OktYGWo79pnr9eS8iXBJqmqYqbh5WPPOJzyvmOLrIrhoxId2
vFS38LyabXGZ3TcohIc0G2q1vS39YO9kUVZhyeSRVjPB+cWE2rHWMk8JtFpAloxZP0aJ5y3+KXdX
t3udvHKl/kAUXXD5l62DM1h0OTEja77j68Ejmg693Xd/OEdm9x54a/dvsdVAHElY0KeZ1WLpwkgY
AYOrFe391lPVomzTIRTHsXLVK7ODMftWzWFDsduZiCRVVxCAKel7CD6v2OMzJljU8Fl5Gjt5QOKk
TPutcaPfsE9YpFaDramvpNcShMQ7yi9+W86vZcl4JMYZ6YHn5lgsEssqJ7gYxuzuZWkyD2JMcOu2
Hvf8RhwMVRZOzK6k98OVPY4+QjG2z2mR4rnHZdQdlsKAoMnqbHt14ER79zgGRHHK7I30aa9kcMND
LQ8ulnS3IC2WJVhivUC3fJqrTj0z98XedMg3bVlH0WcOgWEqVBHXFMxwMlm6yEFEimTmLUNBr66e
XLz5yWOmUJ38ILNghFgegRt965s/wDNgJnMpCZ+RGQqB1FNl8FWus83EmdlGBGYl5Lg44FnyvWTh
OhEX6NADOCA/qMj71RUl9mr7bMPFVMLV6dw2xJyu3KKN60xtzbnnlpxIgm369oxZY/ui7C48zhhy
er4X6+Zu70WresKGeltsCbqOtksrYAkuPn0Mn1DHiHer/zmAdA2FjiHmjFmmdQu8vjmycfqubcz+
PH8J9xtNAJE7jmzYyeOID27o80/0Rbdwvc7VL5AaEU16JrBfdg/GE9EjIEN2hVv31LU+BtKJADt9
cvYmIG0xAGie2B1u4QORZmVx569TlRDGHg332ib29qDF7j41Xu+9EMMZVLEtmvlfpBAx3e9szoqD
IVv1qXeXlfMX/OyLRzP8Rzp5Vz6YfFdfrgDidYAh31vPxDn6z6RJ2vyxSUfRb+MC9H5inLq+mMgZ
/Esf+sN+H8HEUufF0ENeZyv3qmM9iS464VCZO46Vel8JAsL1Ih+HqqhfNhUs9lG7RuDPdxD0RreR
EM00cJKozOZ/zMjowPcx38PTNjIgga9DPN+3LJ8VrTxX2hLLeifONW936cWaq/tx19n4jToMoyNE
FMKdSY0OsSAI46/XmaAnK0YrJH8XbmH1dK60sqmN4VAcQlpZ7smhzD4oXeb7BuRVD7ujVuYSjmO+
HDfl5S9qiDiZo1ZQP1pTw5R8sLwu0TvVadoOqvo56JKcGvBsI0XKLAjP2dq8Zppjw/uq0Lb969Wm
TaxyYrZjRPGy6BLPz6z2nmdq5XyjK2YrIhjVTtzotnuESdl8CbLb8yScIllzWRLldBwdsTQJtMbG
vqtMWddHOQOJjX3clr068OPNcgYXyEv1e0W88NVtS4r+clqCDYU1lrR46wbYV0FRDN1LO9v1mo6w
qNh/mMydMcGt4x4PTqvemja8hV43LKnJqA7s5R7xO212wATCg8Mkq5q2fNY1mXSyfI+2vbeTEVLS
e9PM1C6CuJM8BWojuP6guDY1N11WrN8UPl1qYJyd4n5CII0R39v9T7kLSdgQ/1wmmRjniRDReQsO
7u4OgszHoLlMhp1p4gp3++s1e3nPIq9ih6Yrcd/AhuCWX7fhN77WgAZ6YW5NWbjmP21cjO23KGdv
zX6gMie+ErY3GRetn9pMDoMksvR+LqbaZ5WfddLAntojK52bJlDXkTdCde16ujxQDI/kJ8i8zy8k
ZLvNaSd3qAQZgv3+tAEdAH2120z9V9HTQWvORFS9sBDenbVhA8zugzE70x7mKKw4LfT2c73/7IgF
EJeo9ML14mU0oHd7GFAdKhxjY4pjdg5THWJCutz234g+S8ajnt8x7dtEgLtYaNBEaT6R7ZFKb9X2
YcERfl7rtf0U2kHNmCPnJNdpyEuc9X1P0geQm+68SkWFPBJEes3onwmQNjPf2AK8ojsThOExSpUU
2ceO3S1x5YxeAzg0nqnSmgRNK+YhJ96yIbsh/6t2V5eGVfdfE6mtSjFVdgy09HSrv5jCNClgft9+
KDgc+yMKVohII2fvs+OvbQhYh8otsczQ+jhT3Tw6FBEPc07/3l2f6qXnisSOOti/2dU6P0aMT8+u
IKDz7O8yrGJNuoLFibXLLpnKqpmeRyoc9mZZY33uxm+9M1ZEeVe3g/OLoqSSSc2x3iSgfLOfXueY
KuGzvjWke8XD4YYPn+PJzTyThpVjsvO8LbjJa2IPmjum9B3DwpAsDn2uuN5eA7bvxEprhkgpog7Q
PZOo8Tk3tZ1XLwU+DFb8pF+toCp8uY/HffVl/QcHSjZ9l8QoXDMCxfvrjGVGxaABJP2c5RTbDXon
39tqs6fkVkxmd0PvsUIYqCGXowNDzn+R5Rg9zoSxrWntePoZFI/BOt/XPf7ZuodRwr6xd9lc++uP
yhZmPeVikvIyWl6YnS3UgRFmhpWXSHlj4PS5cD6OGGldjHL2vvaP1YAx/7grOvlvS03magIfE58s
CxK3JHgW6Fk6W5vNyNXIsMPq3cJDrrMxOAVzpof3fqhIXYmblokEABMGOm9IAvT7li/BHPM5srAv
g+7mgZ8HYvmy0vsAIV3+2Pn2iMWpjGN5V+lzz6aw0YJvplZY0CPfdEx0AW0jlpFZM58KWO7uHUl1
gc9mXzIBSl2zQnmmwA7+DqFXlexLQTYBLGkAasi67P4ookq7c4viJ4pN3c/laeEkHS5ObTEW38nf
lZdd5Z54z+xc21crl7M0TOwy4PZeD/btV7A7DImvCIy3LfF6WM2/gryhEiE1WG1TfSDPTXvxGjT0
X7ZTNOt9vpsmOiwQ2uYjSDDAgv3WOctlq2jz0mDe8/Xsc6YtDUIbz/nMMD/Dz8jdqj9IAJzlHTnB
K2HXYVh+uPXKghQfuUSqvPmjf79SrP2r5FqPSTGAtjzU+HCD7zPRfvIFLNlaHwwBpcQ7bH71uSCR
cFlH0IddwPo5n9Nouf9YcDKDGcETDWdUKjPxu9swzuDK9sCPCynXy7iNzvy8Osv2m9VfXqdQpUiJ
1MsyMMIXufelq8qyvnFL1T/1toifufTX92AqCCCn96KsBZTyFzETtKPVDQBvrFI23xf8pDd66LCy
H4A9kCcBMTIGXgqrs0Ph2NuXP5Y3biD5kfquVNJZ03ZjL/5Q0q/zg12NRZLNhvdOGca8oYMq11wZ
dVI4IbeBG8DN3LwRbcL/tOj6kF6PIVmrsDK2nFXEOMwiriACF6nNB+5fTWCV4RHYnE04oxvmYFOk
C7ULfz2zUXcrcGcjiNYqJoBe8/wbqh1CtDOXM+496dVpz9SfPC7XQaIEx3yKw9VVZexbjttSUwc8
honwUcFZKEW6MS0YB12RD1t0RbXt24mqAASfKZqzNwYNmqqgAuuW+ggK//kSk5rm0UIs/USMSgqx
S+N3R9b1Rzf2QJoZXp3hYEGAHGE4rnIw55r42/1e511F8Hc4UU5YBJOyJDULvHHjkLjEtj4g8nmv
M4+J/dp394oR+y1AfPGeIwvLXdx4UXvPt19GsZUrzu0KNtS/otKQwjqbmvawDe3ex3URQRgJmFZb
cVswHoyLhSo83uuh4VVTzTHC2vme7kvPpu5tnSJDij/zp+9ywHhEircsM+PamftHfxK7HwfoD0N+
fVXbiV2C1gJ/WQ1BbI0h+3w808N1hao+JCKs848wIJadcnquXgNtqPLHWhNbqku2mnE5ls4D+CDr
g5i04SfaCIBfmVfVX7aHWuY4DSGDunWTfGVaGvMN81fkPCLBZQ7Ny4IND9amOqAI0MXBkZb/tC1U
gAmx2ev7zDjCiUMqp+epX2t56IKQCGfTuU4PhL6RIIFoeJ4W1frfJnaXv7iM0cWs5UoKtKW2QZGb
ntNkMcpyf3je2NmsibkkebRPKy2237VPbjRtDK7q8FbS1IgGD4MvlreM7r+DV9IrfduX6scc1t6G
PqziAnNISDgWvmc+sK3K74Fbub8HWbOuKa2M4idixvpY7VvvpUq1f5hoBnfVOm/mdclD+Wf1PfUZ
MANtD7KbvGs2CxDjfV07z2IL6vyx7QeL0eHMzZWUDNw+8B5WLim4e0HLqRr/QwKTtJ7GyJ3sQ2Wj
hjp7ZeZ/hRBKiWGHxXnEvdsjgtqXjjLMOMWDvxUM6jWPBmJgG8vOLnNB/sC7r10y6EVW4stTfYW3
quw0m/OmyvR6sAdoWt+H3RLB4wayjJ/RvMZDJjNsng1IOOfK4iTYE7vSUEJ7zHbcqx5kYOr4Xj6E
lfQEChUwQwdUxRQZ4z4VXw638EJ4coBlGJXM1B/RdYXW3UjKJ9+xLhjPkLG9hAksF3Euab+XuG+Y
bD1I2DV4Ctoiip0ycK55SZDL0US589Q1tviK7GqKeKAa0oMdpbsHXHrwNBQW9i/ZVNVP+Kc83mFp
6X8cZzNqCgsLw2Hy1vUWRLzbLXKDqRx/gL/zOsggUrn/Rq8uh+t+m0B/FUUpio8hHIoqbZq8InPc
67Yqrpuo+Mt6lNjgeZ2ho3eKCvgQ1AviqzzaDPm5ZpiSZl7LhwHxU4nMVHTFT2f2c6oDncv9FPS5
cj5QFyxzWjCf21/5jQZatNhoc7IuYOrJYgTA9762yHK6LmzQq0ALOQJ3DGVi1fVkSE1ttPHOvA9m
gQuR1KALo2Bj8q9BBF4aqWg1gF2OgwuYKuI/B+2RNJxaY84NwXyP/Rtbm3yOpWB2j0wh818x4DXy
dwTmf7/qirAgtBYBWcMlOh+CrNqVKCqAVQVZT6ivXrTTTvc6g5yUVGBYGRn38y3Eb7ZKdWbtJ6tE
BL6pzjvXGfSOYrPqBCMXwlXPh8Z1wBC+ZISeKFFT9LfwnwaXOpROrXRUHq+G+XTPyJdRGpwURcH3
PtTBvp+XSInx1yLAzT1S4eDDKjnJmo9yh2R4aUZbjg8Wgc958WDqomMDalfd1md0Zl24J1Itiv1m
VfdOGtKzh9cGMLI6I9Tr2qsFmJdRitQEPGN4tyYw4/OEbJBSKcRM0/vCghkWhUKBCKLwAxBFhpji
kCQrl+fekT1d6cXLtJpCUkVYbYfIwucr+8i9oZwusG+0htG4rZCf1Li1H9Qiy3gcN1n+HsCsV8cZ
9u943rhAQGwiFUkmVlBM7K1t/CP2VtUElxOima6IdZr7iPCeBkXcujL9970NkkO3jutbAb1vfjCt
081n9H4gY9p1z1CabkUnnJOphHwrSVT/0lzFTTwAHdsS1Tn1bSm5EM7J96rZ8QjOw5GHlTXUzz23
IkA3VLVrsu2Yc69E3JavXL7beMpYsnzWZJNn9yQpLGgzjW4Z/dY0fHdZ6YMG4j36IbcUkpq4hEkM
O9+jy/zTbCr0EugNQRjnCKBzwSEiWPpbTc/5USxcJ988OFklXW02vSJkQ/jmlhXrcHLtCnWGlxQy
liUXHBFZWDbzXzmDuEa6tPc+WoocpCCDjna5APvzQxXjbAv0eXf6W5z4RlB28B1VSsNYYvfcj4y5
b5mK0vME852WD5hRhirSLG81KljRVhIJaY2qq09gmfb70QuW4C0vXCQKZYMY4DhUsIIYRPv9cpF1
1Jqjr7qgO06MSpoLINeyPWcebyfpm6rmsLeqck3szeiIAd1ckrehNhPpNJLGmk/BhGHgHllhL+J8
n8AaN75pEQg5M6vLSY1rdMoi5FW/sQFTwdD/mPHsmEbk94izWyfJAZH2bE4KsovZL5GdjNqxoTYy
TDwPTU6j/jiLyXdJ4OmFQOg1jfoBZiy6SL5qUd5vzkr0y4BElscMPs/1hbuhsn8IZ7stKEFbCYoN
olczp+/9q21lAijMuA/4UEMOs7vBGmf74HOiW3BiQpxQ8G1Dbr2CgVbjtm+ZP6rhvqM7ZYADjq76
3juZKejkXGZAndNbzavWO3N69O9K/7FKtoRPVZ91+heJisq+Rk5pMC9G/Qa/zO5AmP4rYJ/MJITk
DMRt6rGGMbWzemQsq7Vt2+967ez5dVZu4LTYPzzwjwdc1NOe2mSE6t8+Y0WKPJb20HxwxdbA53eK
HK7+1baDtxXViU8R2HeZTmDM9vMPrn+xQD0TdTQt8Jk2p/nm4V6ogdvWCIKsfDYK0RDjxyWJCmsc
70qIc+pi6gA1h+n7kRkFe/zwX1dAJH2Fey6sO+LkreX7Tlox8pUhq3L7cV9JDUEhovf5dzdVtvPQ
iyIkjn4vAiikyMVRyd8o8uyA66rcJ3NPYreqqnuvU5psiSWq4QqgjLeyMYHjnlen3iOr8htTtrG7
srKUxasfIKO5L7pcm8dVdyj22ibqotvR51ybXQAS1kAn7woITcPBZ0iKCDEqS+hHsJ3ONMAsDguq
OJQgI2LFG3TVkgdBV/RRTz26QUBRA8M2Zr8Qjz2a4GnhX9zP5F4HVnCmNFQBCiaJNCA7TYAEve2U
rVSr/UtUFoye7sq5bGV7ZhHiNOOfUBQdd2RVo1o092FvYw3Y5TLO3xchZodZkmzqYPq1MGtxWRE1
Vdmbj0Z3dH9HHm2+mC6w0vMhPK7bxJiMA0x6KnHtHUTwEXRHbiN7KIyu06UxPkLQvs8iyth8kOgB
CCdXA09Ph30gp7EagcXWZd4YnXQbqQXmlE+Liop0Fa72n7Msy8vxwIozdPUdAjG5PdWuIzgqFl5b
9OL6RbaeRxYrhCcEg2IuCsxzhJirw9PUueWvoZpZAxdCie+ruzdfBa4YonnKVX5yrC0eJekQvgYA
sd8jRLrzoUdW/KOcw+i0CXsfz41jVe/2OMhXsh2iN5KE8wVDTENc13EkopKR2EQIdIqTyMbFUnRA
hlu22//hLv1/cuv/31nxH/vP9mUaPz+nhz/9/27av/19H11vRtTUE7nX//n332K6/8s/3Ihmk/n/
Ehh+SyP9P9vxAQuMqvjzvyaM3/7Af1jxMdyDKPGcgN2BzzEeYh/7j6hwTPXCFm7EToINGO5t/s1/
RoV77n+TN8aMIMFDolq4JZr8Tyu+/d8EomEcf5j9eHrj3Px/iArnpfxXpxa/nqejlEB04AE4/v8O
QmqGMgoWF+nIDhC8OtWG6exxDXr/F/EFLJ5yBmQ6HhTS9iMO5e2ns9ThH17xdpeFOLcOxPdAf6zy
2bMOjr8780WIoKzvdeVGbzKbWeNOUxNVcVjcZPCtqlaSyPcFKbMTaGSfdEUtjYUO3xliu9yAkTAS
RdmQPbRhxNodqTc5r/mt/aMFCm7bSLFu1+m/s3cmPY4D55b9Kw3vaTA4c9GLJ0qUlErlPG+IrBw4
Bqcgg8Ovf0d+Nuw20N14ywYa9squysxKkRHfcO+5g7ChdgsquZQZf3k76aQ45NoMrwdkjTeYmZpP
xy2636atp20BKv2TWRyiIjCM5XsTopcEnsOUmXYgM28uGOj3gdXvc1hLGuGMF5uNY3GB53hLijo7
mYjPYg0sGb/MqVSfHovPby5A4VD25PLVGvioCVFIAckmw4o0eha6S7ZBpphBCBJi39zMWwl3Y599
NABY7nNR3VoOYQDROFEU4UyQ5R7Fm3HTA91gPtgUxXdWlMay8RwHNqHXYsQx9YD6K5s4xCJ+q0JE
CCemKnJ6Q+uta4cUX0NSM7tzjABtUVGxCAO7hbg55qRvz5TXUGpbOKkfDpHM6PO8qr/HeJmSG6HM
5q0YcONszdKhy+8QZdyyKvaMCBJaxpaFfDHw3o40rZ1hOP2r3bjhn2rWDHyArHNBKjmJT20IRrfU
2EGyLTME+2zNA++QML81N3ZbyCwStCMjcz0HGYQvx/XOY+DvbuppmdpDUHCfAGIuayc2pto6oI6e
rK2HdjFgJrMGl7CdnO46KbDyQZonyy4YxJJvax9t5n6cQ99gnW74AC9Vy0i5ci83Xlc3nUSlH6qR
GNaxtQ5Dx/hgdkJipmEdBHqXhdlQ8qAQScneoLceg2nwScsZsiN5G8HDTA5gwAyvtlEK2zxjacqN
EvkQ5Z7nEiJB5PsFg2iSKKV3tWasw6PC9J1PVnQAOhPf80/4chO0sF5AUW0FiYI16rm+3GGwsZF1
4UY8E5folZEzAVjZWLD4xSYByB0gsVN0VPRPyPOcvHfdQ0PNQZdOH43HWZZZvlscMX/Uwxy+t4Zl
dJEzXJwVIGUVdXW4gDkMqmmJ0SeFfxgA8JW6caQyWNr+TPMiXLJyC/MwSCRQu6mgN9nY3jyxUqMz
znZMVJZfpvr5O3Nexo++Hi6WmQKp3jHzwtyNAGUGCFHNrv8VaVDZEagI4keEW14AFQ3Bq6hdjAYI
HD6mV1/i7Y1sZy4Yb4cOo1dCrfoXVecV1LvJ+JAKcdQG0XPyg7AJMQBv4HTjamsFitNiAqdbZ9rA
aqrAMEiHUaGbykX2GpShxUjW7jy8IzMM3wh/yDhGZS5StkpVgaBPrbDMo0oEqxktomYhVF4eHswK
hfKv2MCz63OGDP2TXTLvhlTC4HfvhsZ6F8zLlEedm0lKyWBAUs47iiLVD4w62WId9M0jaoup2A85
496orcgsjAnCshiR4EFBjU7ukX1A3kST1+CZw/WaOn2169eeVIHcuSxK13Yy+jgjf17HZApXYYyf
xHlrXNS16Onm/AUEcPjdJOb4xsXJmHMyc6X3nummADfHYXhi2uHlUVHp0juM7WAxU1kQMMUoNwFP
1ItIW04e1iFf/DjzSE0oc+gNnnJwPzjjdBn0E43ulymCldbQVDXNuNqk4a0CP0uf8YQQMO0itpgZ
ZCGybYzP2qQWjyl2CKgJy6r7NrFXRnz7JC4kxXfX5vdOV80cwt2IIi9rfMmTierHSlH8Q6N3GU+h
rCkZkvLxkcG9ScmU2zAq3ucAna7Xpj4Xk+VsOpkcXT76IK9PMD/vQsvehemCek0wNZPjDXqwLT3M
g2w11hrzS/G9TQShNKTiquzHvT1m+TZJpg1twXCgAt/aQX1iUswZQJ1oh+utartgl6ftSfXuG3un
b3rlRwJfeUnbWAvrU6R3eujOLGuJPlgOtspYchTHNg13zKN5HepIpERV5MtOdtlbrwNjO7hdd2Bv
8DTWCauBIp8PKPOhm9cPGmZWFNJV4SI9wyuwaPLcndlxwIxfgUQmonXDYIPvVpnpvsBMJyfAFHC/
Xl2mw/FQgSUuimprJTI20NVNpU3LDk4QPcMVnFqIwDj2rgJJjkLpSFbauE2aifVqebAayZsKEbhM
l3ST1cGhT2VcBfpBCRgDXngVipazp0gjZ/6zatYB9eQvR/7+Ky6dV1U46rJxfazK/Er72Yl+8Lpk
E01Ayxpy1i573c0MDUy+bJuin6vmL9cAAU5GiQrZowhUhG6vXmrQ27XkRe0BWTtWnFEXl/N6KlqT
YG9xmnDjsJwTFMfO7ZhNPDWcOBAo8RMqr90EQffWG81WFiW5I+EOju5hLKyDuQQvrWLfDhy7jxYZ
lC+r6URE79wqi61JTurKGsgzZ5GNghIxcTYXzS5bpzLKavHik1yN4O5SyFTDF+7eh76TQTTyMkbj
Cn0Yvwaw5SckpW8cpzgzwuxINCDRYCSLDEPDGZDjMHc6IqljSp/Hzm9OXVd9WlX2ivUz+GJILp58
y4AibI0bZrIhTb8gDyOYz2oycS+EWcSicL7XGV+z5QXaNWxDmcIYlnOSY/8VOEaBe1SLM43vshnm
N6etap5q74dvty2C8ibLe9QEaK1CWoeEEk2KcyHYPWZJR1iMj4qwNb5p/rZ1O+3Wivx6q+3bR+X4
lCYWuRmzcWWUdyjWMmR2D4XJsIzVDJm5FjtOShbnfez1er2WJJbgaA6wBm7Kerm3nClm5LNl1kHW
SsBnWNTOnazbfd/f9AyGjiA2buhwI9KAjn1Vh/zm8z/EjpzXi4I44dqYU4xi7nFYvDsfOxQFBgDE
9tLt2o+WW6OKmKYtc+xd5uARy9oVJuol0GYpg2xjdoO1dRqI/UMJPH4kLcMozxgWT2QC3llCPmA3
2oDg3LmcqKkZ3lncMy5+1lIIMhWT8hB2PGwh2kHQzgGBq9UHAcoxqoNniow3BFokAnzBW752qvt8
uTFGAOp18zgu9pWX8PG7+pMi0IA5rPjLOZaDdbob05eqyiNf9HHSD/EYfhv42DGS7hhtJueqB407
FDGiGiTVS7IZrR+ITFFVO2JHgFVH9AhzY+6Ydq9Wi5ixfjyIVO2YpqGfvHwrNPgfSdjcYXw2xT6x
V4ZwJh6/0gtjPZW3LujsKvQQ6yeczNb6VXYLGtCS5AthIWxbGHRszHUg/wR++NSiQ19HSmTUCqEn
bwD1n+q5r0mo4ThR+RuGpJ6xP3VtM5Uho9fuk9JaH8Lmc7aMFquOuYQ5gyaZsV/lAzqmq+l/29Vw
KyZMfbQFA55rUOsW+zgVmHXclGO/HHpPlh9gUPDWFV4VFHHfoGPMFQ7RbYZAeEIcMxoxwwLuAkXU
3o2jJwVUIc8d9B2edL56t5CfwpGk5Fqhl7RsJJlqbZIWJ2WUuC6jPgfQEPiCkf2l62kT39LscSMO
UHE3bMzVqSXngx0VuVlXNDDjD7/bUh8tD9//9jIHKHgoA+++SKX8rVwRspsz+/ahZ/hG5RmwoGap
n9YvzDgzfW3MlFe3XpIPd6ius2ynKu08thYKwE3Thk6FhlSicSqWuf3m1TKRb/VgFC7J0Aisx3pc
4BkH/MO2rT+wShZcDffTZCkViQEBcGW0ethJ0Yfudh7kPOEQm81gu8ywBJgsFfyAEvpzdWW2nsO1
GFiXwpI0NuKZIFW/Tmtj3FCYLN2pXDxWL2rxv8Xgcc20LfuPzWwU65+/Ndf/f8zwF/jJ/6c5w/Vn
o/51yPC3P/5fUwZAqH/17MtwS9DJe2R//mPKAJztr2YAtupCyALY44Ni+fuUwbL+6l66GUB1ocDT
cRlA/H3KIOy/hlgAoN0QJ3NhCAb/nSnDhZDzTxoMbSzzDf4jLP73f8HMtI2Rh/Cew6Oz3uKvUeb/
BWMDsOp/Bc3880v/GwmozKib+9GoEJzUkBOsEa8ksbIB5JBy3fV2Zj00YeXeCGWGZ1EUYAXzmpgm
a2XnIPM1R1eBqGygt6WOphklnnK79vYS+6TqxCQSduvGnF3nagHK9cNKerlTokK9oZYgex2SMNgx
29G36zC0d4FMp2e7W0lxn7z+vSB076WDq/oYdMHws4Ic2E7QC1I8BXZ7XxhD+BgMKwRSU05v2Drn
W0b5xH2sY/LeIWkma8NF5TMzSDAR+eflryK04SH3DDtqlLAfXXfs/oRos7ZNPkwKo5YpuDuQjhKJ
rWqK5w7U/yqR/BNM6vZH2nGkfg4V/G51k4ROx+3LLdOU6nVgXLMxFeCR7VLKMCZYBV0LHo0/dRuO
9HmJSf8w5t2xMES+U94iCfMFnaEQEHzPqyy3YzLnLCsYUdNCIyNTq+sc4LV5h85QHaSFUCAW6Z2z
tIriFJJ9nG6r2U5/wFVNn066MgnQYYgotfTnmwudEg09zpebAgEbWHwS77EoW7twYCiED4l0MtLL
br0OATX0kWX+mpCnvY+5g9B+KNa7WibljlW2+4BL39/y8SGjbXPr0WecM6ISdYMDLXCCJAAjwMKs
XyKS8sltM8xlN+dGOXDYU2S3IpBHfiCX9ENLRDO/2yucyf4hx2wLpVUM6tcylhYVBoHcTxy7wTMp
SfhsrOoy8+ETTB/H0U32iUXbpUsLSYzpGMQq6lLHkhfkCfuQR8Cn1PZd6xjjOW9nVlurzfQ2qHP1
WOa+sWnmID/wTyhOvV2a1yOb6Wq7upV0aKaQpkLuNW/dggabjW5QSmq/KfnFJjLE4ArNvaPR4cY5
kYmHMciQ3wXDdM80hus4zMiWqz1KyylQZkR+TPK8NksXTfW8nCFJ1Qe8Gs4L8On0rhmt/KMQa3Zm
PBjcWmR6KqoXVR5oDq04gSvHpcZg4tnz5uDPpNRIfcz2bUv0S3tOlzL71W7ubBv4xNxX7WqCgeka
/24ZZ+O4DFgIkjHFZpVTWimAeN9SOdn92BPQ1mYy3yOCAoEfyO6P8jPnVBRtgjXExc/bV929DvnB
pREUoDnKgVSu0AiZbrVJH/t4TA6CBTVFDv++78Dp1VEaaOg30IaGbtNbvti26FBxJdSsvIjE9VsS
O8CpF1sIQZhHZVVslzWfPha2cW8mhJVrFhtwcAkzes4pJCNcAvK2CAaDR1aqV9pshxpwSclzXMdP
jb9WsJn0VOzxm7nSa2o+ujyPd51FYKmtfWnQNubATDrdokQjgaxBTbrrQtN8TFu6Hr+exa2zSLs7
tQT/8UMxuX0wQKjEbjUaZ1yCZAlqU2qGObUOHST0bgOehM35HXnE/olHgXVty/vlLfZ8b+EaAl1R
hva7kD72PKwhFt9B40+tmOAe+Yq8Ughm373FmJ8Tg7XmbI/z00ivEdtI06JSV7O3Gcd1vvhdCHvL
lwAVmjmSdwODqCtL+800puUtdUqxz/tZyY3ue/c4In+JZy+DaONLdXJm6cduO7n4KrPqyi8MNO95
Mb2FWDe2AqF2jFxBeIydjem0sDrkaCxG/TAAEyRKfJg45XxhPq6zaT4ttoeYBcBsh3VfsKzCyeof
qww9wyYw/fmu0KK9VlnPT4N4Nv3JFqP4tUmwGxgpqWJnJICXNw512D4luv5+ztewouAN+gc8MO62
y610r9NC3RbCUPfgt/RxGJfhUI8rmUajkd+CUXHP2lvD2GM2+4oRM9gsa9ou9za1OKgTUEmMd2ar
MbExoh5ir6iSJEYJ7PSRbJKeoWvb0MG6TfHpCkv3CCMSXJkEGN7mvYMJW9YFrZNEmvJj5I0HXCBd
2v2aly2r+6ro74n26I/d7LiPczHrg2YqfN2b1UL6jWO9Op2mqi9nWT1PpamvVwwvH4tRrTEKVzPS
YrFvkbqgSJx0ul6HHAT3g11dbJF5H/PR4tycygeKj488X+ybxS8X8KWQjDYrDeWvZxRzDOOrjEUh
w6ek9sAVUlxebDTlyfTwRW/DkWOm1X3x1bbZdBwQGsGzL+R7xt712Zo8dZWOhQlxBQfFU1aW013W
Zeqo1bL+wRVqbEey4c7jXGNLxvFQA9ZIYUlw5U0ngXJ679j2zAGch7yszP06PJ+k1gT5q6Bw2umu
7x4n1w//ZJbFYcLjlD1Lp7S2omNqEnGYpdfD0uhrs5Prj3aUz/wiTdZz2vvhdsR+vDWnRL83s20Q
hCfbdyMYlt2EyxXKVE50uVGg8YVWysKhd03sXsz7JB73erpFSJNQxkxteAPomuxquovri9HwqNk8
8gfhLlhK20hMCKOzTYJmjTDz3nFZAvUIV9yB7Eu4/M0FEosD/oqAOnud9yHDiPs2yHMusRIddztm
x2DqraNt9NXj1M722XMa5wrVtg/EYukQGnDxgJ/JBtwNgQdFIq0FGUN2AkFKetmb0v3yYE+Mplmj
QlbjkKnLk6gntjHr2IYP7mAX944W9RNnc7fHlYB/fSYvEYLUAkMtESHeRbSQ5Oe5TWOeEqSzZ5eU
nCsF++naX1C/JwbCdeohjMzJMITnhPSSCDoA2EXfbZJbK3GLK1cVwxfWEgwQQb7riILIYSeVwEPC
0XtlUKO/SCWzz4lymBNS5UKcqdjrSy3slRoomQ84OpDeWvIH8zeizGRUO6MsWdLyVx7CstBphMiu
QTARhA+w8mi3Acjvyhb2JHg2edv10r9aCKSHwOEipgbx5X04KdG74zygcyUtEPE3yhW4g6p/JeOn
AJfsmSde3JV1WEFsYrZkV0MRit8GoDKetCYEySv8xKdd7Mdr7flgcTzMCu/1DN2icZogxkND/itj
uXNV+cnBrxD3XxrP8yxCdRwyzT6BmPmCvcjErIqyjVQsFGPVVeW6Bu8bew/C0irwh04vXhYoyNd2
L+aHrpjsY9kq59UlYxvbstXeY2lyadIhtO3d1jRekYMNlBzGuO5xdIV7+tDqboZ08yDDqoxxreiM
KU7SPbLvSreNk4GoaRXIGrftnPQyVq+2SctYfTt7+nOYBLxQqW96Sow9J1hyXDFF06mvthPjgBBH
jujkdRbm9ALxPngyVZg+TcmUXzNUGT4QmHW7yavdI25p8F9l6/0kgaYocdQrMMLd2sKIYThebdu8
StyIQtN/yBW5ypoH9SrImcRtsO6QzkwmN+EIo3ETuLwOu9QidUwrN4nAQIzPxQorMVKZnJ5qqNH3
uZ2UX25ppZ/YWDpmkmuZoEaz1nuIVnI34Ri+Caw6/C1X2ZEliIhsxmAmmSa43kDUsG0gCfInbvtN
k7ErYrJT8cCkF/WBxx4sxs2vXyztNy9mg92TsAT8+rR0jJ/WoGi/esNjFtQtLL/63kNGqRJrOVhI
H+7WupPXZoBqGJc2ouFmUJrRqhjqKITddahzNJpRIheoSphGD+s49tuxLoIblMvTCdW/h7SDneA+
sxKRAOaB/ZYgg7QR+GXeU9AE+tTWbnBq+8u/yO+kH4mFdgc3fPoHV1fPaIk2kDAS77uoRucxIxzv
MEsUyJvSzhpjR/CbvIfQmN+UzupH+CZ4nEB6vixLyqtqT7X/RF0FXQj8BxNwC4R6hfXyehoR89ba
QtgGDUOT80xyLBSnBi+5TUm8swJE2nwXZX4DyQyiztCdufEheMfLtMrrFrH53hA1ycP4nr2oTlZv
F472+iTCPD0qQm/v3MW3SQO1mvteTjA/wwAN0WROpAAyktuz3UVIpkfVXdn06AcjG/ITycpM9Hyr
MQ5JL5qnajVgM9GmRY1bpNehAfDJ0ob164+52jee3b3lrYtJjZUrat3E+iZflPfQqd2bKc28lYKw
X9adnlt57ZfztIchM75mQTZzVfcpUCDLv+tH1T4CzcgxrQ4dGVW2O29Lh1gazsX022oK+8VaRQGe
d7EWxnrmnBHxSBpvJnFeRCSZIiPCvjQQapOEO9W7ZAopdMobRpn6hH3cPo+FCvdONQwRYLqljtQa
pvFYuLSgtikuLoDBfhOiI1zbcWXPCg+Ptkp9YDWJLt+ZZDcvmAu44ArHtDfCgbfTeC72Roo6F4iJ
GUQh1tEfJpAERLdmGaFdqm/WVKynXvsmn/KM47+wJpRvkCKeMD0iXqBvdfcrCPjfFkPRsJkvhsYQ
beKrBUaKUXnYI2Ff3Pqp1+F0HMMkfE4ay6crLYYl6gIMThwPFzMCTkOWS4M7/lpwBRhxCk/cLcr0
v1CuQ6kpBVtUl0r3BuQgBJXJa+VdpZCTp9CApo5fGVsrRBFAX+TwYss8+JOiru1Pw0Lmc6SxrqGd
S71Pokcq4rCFdUfol/9UDwUySfy1wbbkp7gQwDjS1ZqM17lVlnhCBgoLYy74QIY1PVukbpLh57nX
7uhTSHOXb8sizG8AT3vvkA+LT9FUALhK13uAwJ1uJxn2FkLa1D3aKqjumk6b+xKp63cgpB23FmXG
Jqj124jSVtrriAKuH5BkZMAsMTtYyXPYpN2ZxG7/jDHQvGkRIMVqWv1byzV4Kkry3m8Xe2QT3UNO
XRtTPJN90+9nZPAwaUf1SAS1eY2NeH5FoV10kUFW8nmy+vrK8nE7O2RoVlNJwmIBXtriOS2ObgM5
wu3n8MfHNvkBDhB/9arWFFuptp+SUCkCiWXJkl6CIGAry1UsdLwigX2xAfv9Qt9V+yH1s5uFJM0I
cDS268CVHxNpjVw91P4bQ7Xy5HHDbwM0eBH1QHWNlLYAsJixSwnXkHG7litIX2KcZ5oATeu9oImD
YFKeLH6UvTObYxzmof3CjInA8Tw1DhTOT9NirI9B3TnwcUcV17ruzjXn3+VSH+O+p17k9vHbow7X
BYcC8K5ltXWU4rO6wTHOVQi7E1xG0b/7LvzJndNb43uG/GuTA3l9Y9pAu1oPl2c/mOE9dn79Nqrk
sRl9DYZFLGcyj+n6uPMKaq+6OSjPANxj1D4zFG9YMlTNwlj/+H75rMyy2Rn2LFgfeqNxDx/WODeN
al+1LdRPYdTOd1ZefuhOK9AujZnEJnfVboGUE5lgEhj/knextMtlgBxezUJl+7XhyKAquPy7Hanb
00UIy10QVgegLcbZxZBAaG0dgmtccZouVuN9IAFNbucSABGJaCWVWy/3DYLqOJ2N5mbovGpfFON4
VsgUbjQz93lrTyYoqMRs1ngFHaM2WNXYmwZm194pJFrYo2SgDlQm4op+nIILIJt8HBCuvGdlw4Cn
GxDRjH79UGk//PaBSCCexjd77VkZOuW+JSaJqZw9Y8Ov0Dh4He2Xj6j+FiGytafGwxNR+t3ObMVr
ejEkun1bYxMbNCk+NTZcDB1zGs+MoATXyWJdicWhZCobJC4UyE33YMvW3YOsgCCoKPrcSA38WsUM
5SjuUhs9AqP/bInpcjgL2aGR1T1MfnFQBQRG4N/z3qx9DuaCBh2+YmpxNQ9iuGdlEISXc04lmxxm
zh2da3gK+6zGO2PWbYySsL+xB8O7HtA4mpRe9rQD0jluKZoqNPK4WbxN0OYA7u169uQVFEjx2+Zl
9Qp2FYJGnpYGui1g0T+ej0ScRWDbnae5Cu7sUeViO2eDXL/9ZF3udOF7TcwBgPWSHFL6GZ1PfUO4
ssezVORu+jD6ghmOtbr5/hLYWDMbbJwXp2qnY43h7OKjBsXpecPwmiZIogXC05MrSnnV4k2IuUOB
brRdqG/aDiRLiDqCdLY1d3Vcc3/gfsMr+ZprrCAYn8hCjlK3HuK6S1yxCVXtPdsOR8RdglNgL4n2
umbigFBnsJHTS+y296VGXD56k/p2VjWdcNZduFmqZ2ntDy6aK09Pz7M7GhFtpPM8GZ7xHYDY2nsI
hs+eJDp+QwE2PGHUwHDqyOZ28JPpvQYhFtLVGRcju1zvW+Hoe9fQ6RV7MioRCKuEfpMcO0dO7eiH
Lm3yH2nBzCtXv7Q2CPIECN/V2/algZo/JzXoEy82yGMSdv0OXEQDHioB05EKf33MWjXgaMhR9FW1
Yfx2HHAVNuewvnJnv4xDyZsvS8T1w0JBC3SHLtDKYZE0JpugEhvEEeZgE4++Qn2+pO76EcwZ753P
sA8ztXEJogOIZjGGZeu5BOtxJKH5EZFu8z5ClfxhROm/eY5OD0NV99/raDhnEz/wx5qurKC8Ntn7
5vTmihU3ri7s7rpWrvPRWGp5YCUAu9wfpX1V9Ub1Cld53EPfLrcthqYoL2xB192qVD0nRYdgvq66
5hYoQP/leCVX7iys4RZyRLU1E2rSzapzB0h103CEWsEL2C9Y6aXvnCfDcnfaLCE9LvmhVOltgtcD
bUW1JYb5INhMDFnyZg058VxN4MT+FOjHBIvVHj5JW24abTLkagFAsaXE6GYiC3pldp46nFys9y+C
BZxvs26Ct6a31l89ifl5kfV45c1uixi5r4d9GjY8vi6X2pVlTmMRMe9bP1kuc+Q4EjtpyA6TJ7Nw
qjNzUvcr58XUm2acki2oJAh9QiTgxvxwX3jz2u0FJtclkvw7dgCFiiZK5TTu6PZw6Rom4OENuaMV
uEpSR08G8AdOV4A9caed9J0ABvne++n6aDGGeQh52hhO1Ok5z0IcPoyG9tNgGPuWzmfcFIKegM6J
ZqZbACqP2ZxVm9Xzx6fRNwuQJ4Z3RYKpZlwGlRMoAL6wJdHyyV05/dLUA97Tkr2YO3rZVSbJg6qb
h/vFRsNF4jwuL93lUd3XFpr0wt9ViT3dQ2IE5pmtBgGjDjncvaD3SfR4Jcu6uZmYir4W5jBSD49G
fSwLjI0UqdkLwED7VgJ06+OhYSHvYSZTm2ppnE8sH92B+KVlVzoDceCZHWzdTPU71CeYQVGngK1y
xqLb8guTB4H2lcI8Ae405dWNWSUYJNMRw73leDcIzvtDqibWrHhTrzHkojIwF/MF6SKa8yBFOp7g
Pop7VienapbyvmoGaAlZmdIL22A7BLpcML1G8Kda6EYj4QWq2xO2VexHbFI/uH+DMwo4v9iivkzh
pHHGfU4ZKru4rgvxVgkdPNU9wNirukG4fgSM45mRV/k5TmYz8F4W35+uJVCgo8gmFtXKqYzIwX3l
vKl6ghHQaYC5sbCaqT4yVtLPqzbMM4ZI9aRNgkMR0JUWRVxrs+fSmICyHdW9p4Ep2eITUNf4wqSS
XXu+JNcFVMzXAp3EuddOxiQaZMPOhFzInH7FX7fx7QBK05IVfhAPgVFdUF/9EAKxyasDRD9KZq4d
Q22Rgy2PxSigzzpiSIytp4bpieQNcUOmnfFROzYGl25YGTR6nTOF7Nfs5sCpjF5w9Nb+tZ+lO6E6
tvgTGBqFQyI5w4+d4bblU+P0iYgcTtqvIVm0idDGA6fZa9W4JCDAeeX8soEia/Z9nCTg1mQ0I3mF
WMDo676Gl17FS9Pb+sBZluybqgzTE3+2nT7Rc8rkwwWqrw9K4fDGGGOsdLg8WSGB8zlEFo7tyuv7
nScvp7UzufIzn1a7v8kMN8v2WbhaWHcRLIjtWns+OZW+UA2S5mL+MXoDfgkdnGp3boDOa+OEqx0e
sfXmTWSURodLt1XTfBzyQNpRh4Bx5wuC2uMAnNADKt9x2vGlmw4jio+sAvFsL/bNahXxiNTdjdLa
EHvT5CVZDcjcnieX7FBgJ55j4t56aN/arg7MC+VDU4R9lFSZ8ZznlnErSnANESV381r7QbGeIJKg
m2ir4nuFpbGHuNXfdUWKrIdOYF/kNrh/fGfg/pfJn0+uYfU4gZpi/ZUFmc4bgNoDk+IxA8hhQwjb
tHlDXYbakUapgsPy7Ka19Hf9vPrmBu+e5Bhan4mHRzfVFa0Pa64di4M/AY5hY5WPp8qa9VNu126E
DMs7mmBg3VilekDRQ3G1mC71dzYM+6AZxjN2Dovg4WJ8XWF3xYVF7gAcoLA4gQLpXgGurEfe2/qm
9dPsALG5umfhml5lYcdQBlu984SEy/kdTSnfh0k36Sb1XGgvNiOpaCxDJGmD1VkQHzsAE9VFV1tR
p/4MnJJIjcMQV9oi1GMurGIH2kVu2tUlgKxyh0cJXQH0yEXTD2Z0fOyXMX+AqLxEjH2bByubxYnX
Cl5ekMlz6iGntkmffar8VgPILr1rZVvLcXZXFnSztqKyXKvYzGB46LZ1f13ACzdhWi/sOlab/RuK
yiwu1qB7WSCZEhLWlVfatK0NMFDmO0PZd1Fe1tPLkMtg2OS6K454oy5sytr7xJzoY9mrELPOIBTv
clt13o43xXgdygQXddKNGXj5NNWxbcJZ1o1TMPeYnJd06MdyqxBV3YK/zM6BNbAfNKfUZoHodTcw
KukggCEYu9qvkBdBoUntzWC77PTNYL6FKzJeLwg3I7/GHxxIxfYA05y509O4RkgRsu3F5/0OOA4n
gWoq/UEQdhnsWP8EV4Iv1+M8HCs2/a5YvFu0XWiUKgNrQV+LZivsbH3CYqyN3X9fSPPUSP777xac
f3Xg/D+Vm+miA/nfG3XOn1+fzf94/A9yxH7+Zh46fv/Pv4DQ+odXRyB78UysWgQwCdvxvX+qaPh/
3IuDx/dNk0Qzm7/zTxWNhVKGlaFpM/6zHFQuf1fRILAR+GocU9j2fzJ3Xju2Y1eW/aFmgXaTfKU5
3p/wL0S4S+89v77GkdQoVUJdhWqggQYSAlJSZtyI4Nnca645xxRC8Bn6n7holEcB1F9tNJZGpd5/
ttGE6WQxvNTD3hx0P7BPaak9s7cZwwc7jqHER+N67Unt7Lvi8Nji/tPP6PL3L/DPXZZ/ayv7V1/3
Ly1RRPzajrK0YU8l+kKjknKXx/JUhM9KZG3kWnXPRtd8BlnliVB4eGg3Zrlj2dvrt7rbcNa4MINd
sfzK8Fx7OsjtGUqWOI+UNo1YdUy7XBPE6VOXe9L+0VgyT3/3ivF8hr/lv/izq9a/Mgg9fmh/aaAy
7X7IkzAa9mm8neTfxPjK4g/uevqcuUnxbqCLVd+F8ge/yfCtiE0Uejgu5WR27OlkzxfCOK6ZnaT3
+Iu/ewgX5ULq+KCoh2Mn7er8jk6S2lxY8pUKzDBwRtYaLaunXflR/0mR7h5C3RadZVMci4+WfYij
r4DZrpo1BQK+4VVe6/f+5C0e/LoDQo4T+tRVeLEruYmX+sVZcr5Y7jqtH6ROdEgO6kwG2y+DV8qF
XVNdqdmTOp4m3qH1NlDeRXXKsudi2hEONrXnFAvTKPtj9mpP6OAtx1IBMQdwVO+2wxmKlRWuBvhp
2e6DTEi5wzFqPEwWDnYCjSzLRqBtlfxF3wsow+DUzVD8Jwehotau6XwGsVly7olN1jzxBQecHg0I
k1a4AJ4TIt6AS8jPdi91sWMlrBkb3OKC8UjfTMOl7s9WyAG4loetNvyIcvZUyemHTU5jyKM0BEjQ
fItG9g6Yl9F+NqCQqq/I658hWBrpLVqO1HZBXkUK8TPbw+1D1WnpVD4R4e6FwVG0DPqzpzdn+7Hs
XSm7Ep8xaZUaQSl+H4VwVHINn/q3/N1zqjNAEYgW4EzZKEN1J1fPssZVbpNJHRIgahyq32wfrS89
yt6LdcsPtiXJNW3Ge/w2qd2qtpXXUfAGCU9tsJ7bJ7ZCLvwK2hhqLyA/kvJrl45xDxYRQGiASeJT
oECEbrPO8Fbv0sifTG6udIFwgfGibKOZe7ag2svCf9g+l6mcyp9tPL/05J219CRYGtkv7bCqV+pq
8Nut5rPke7Y36s5Y2StjJfu292CG6+v0q4j/my5A5XEM/Kvj4eH6+yd334RUGnWW3e+le3YJdvVO
2URn7WQctV1xmk7Frjgql3z/Xx9GCo7If/nV/tKOxyxAJ2fKVysO/Ut9ai7TvfwAcbg2/OTUnPL3
+V74zdE6lf+3X/Ev7kW6qsBAAubaK2d5F+zEy7Kt19E5PYqDdTZ2TG4HsVFfrZP29N98j+CF/g/f
5V9sjQPlQcqkGP1eO9e1C3MPCwX4aeXVPsW7aSt22dPEwp0N9su8U7b1RvjLKt3wEdg1q37Hf7dq
PG3b7oqD/U2bwKG5dOdqFe+LSwy/McPIvYmCIzCWibY4wLAUA3hsrnHgq9BhVD9MUYTdWAZX5j4A
nrlP4xoLEXQP9YitqP9SaCu5xpOH7gDjvp49VIfEV3zAcyZwBvdwKldXCKC4PfqZpjrXeKsOKq55
PnOHbrjKDfP+qurWBs1ImDpO9rgP2gMJaDZtWe3Mf2aUUr7tF4yE858JYx5aARrrH0xy6FL5Or/K
KELOw+LxWd/qk71/ateQU5iyQYchHKfHbsNUQzlU/4bPfr5QABKsHsYqg4zYLtzyBc4IV4h7PhsI
y0NppSCHAInOUQLupNv04cpS13W+6+tfm9O3rP7YdP99Z9V7xx6t+BOii5okFDfTt3oc99J7Krn4
rKmdSNZsccGLEiNofuUvqo22mJQoysq85jv8Wt5Hk1SpN3G1/pou8hVfHYfWfko/hh65xWs04NCg
9T1aYxpW0dlGppEtgC7v80C0bA2d5Ts+gfrahJv6Rauvtv54j2ANZaTctPt5D7JwfGXpc5Ov2TZ6
0t56P3VANfCRzI7lpncbPkSd94N074kV4MCzfeGnr4wcjyu7c8PaHXhWVK/i7CVJutW8bJWuiw0T
uL84urus1OuI3OVaPuYfPz2VtSu71QHw6Mo+y3+iyz70EqdxY49flDPy5RMX59Vb7dvn/kVkPHyO
4iWao/vjkZfe1vSDFbDNHd9itcW4BnCIh9/jzQ08/3U+K6fwo03XnX0NqWmYX1o+B+FTwbxTZmzu
BdHHL/nX3te36r155yGo+Sv19WTdLF7TbiB86Qh2ruE3RJzc8I+M1uHHz9lewAK2hi30hu6JEkk3
Oiv17JTP0JP5R/kXiIJsrqPcyOZYKN5X+WKhABQ3w1ppN3krXZvP5GRc6zflOp+tg+RzQvvaQfVr
FzOm1zmJtzhPwgVdfZPesLcdHj9MyWXzvvvotjb/b6gjbuEVq2iVHvGJOO8wp1f9k1h168jHS7V6
n9zvybdW8yH9QfaI37vP+JKdgnv/hh+M1b6BQeSS7gBsPf5tAPp2y453lgeRp3X0z1Qjfegl1BDW
HlJ1O/rKF8UKhQfnTDi62FPf6lSzztaHj6erL1wvHDHfeO4m3sEwaMhE8Xg59qpYscRAHPgBe1C+
yY+ag70lRpeboqtA0MfuIlbtvToKSDzzGh0u96R1eeCTiHoOBM6vIubvA6WAp/AaSy/lBxU2hwGx
kyaU3Bv/jDRw2tuZB1+l8GzdaiuZ4kZtNdkr+A9G66YfYLw2uJZWCbclsVVelVdto/vdVjcca521
W2yCJ6TlU32CePIi7ZfLeB2+VYOAxKaN3Kb2+ESyqY14ktlBkpD7BqWfX1WBsAjq2CmidU1JUraN
ZbfpGTghwR+sdP/IRfReO10NbdO0+6W7qATEZCzFrQMN2CRnt1CkcJpwL60nxR+nXfVa3NN9uO/g
M+3K6kVV3ivzy04/hPRqvoVL+s52ecNGMogp/qCKrX0K5z/UaRSJnzxn12zqntoi+2LT4XeUAGIa
wUTMn2OTHKfE4YIaOZOwfLYXiB5AEaMf6W14ovrgdciq3C3r+iGPH0wsiJXqSQhvfDP84lOn/s1/
rXfzpl7ky3zOCaH03PdgiX13n+F7dxuu4VsNvnTs1ohzvjrVOJLAsXInVP2e0GLWuUH8EWZrg9gW
3su+wuzrws/Sm22UQiv1Yq5QzQ3Aj9vdrd/uB6wXt2aExHQ49KfurL+LO5ecfn7TJbE1sezSP0YR
GwhnzggouvNnHJ8HclfD1lZpw1zpt/IHuvqALZm1zt16kYevtP2Zla30lr90b/pV5okbyK1Tp8jl
FnKR/QX1TmPFz8/n0aNI+juiDu5l6VcBrujKYQx3SCA54KbMYTpUXIWBrRzt9kezXZhYeuWReqPj
qda20XOV0fyH2ad71T3zSAvFMjsxxzaHrOHWlJ3bt1xZFcFe6y61sqrg8+A0kf1mz+2ZLaY4QHM9
1/dghSspeqHhD99Nhm+ZyOfsVrPHKqKruOqBBaY6BInQC6nUGPb0PNNeMur+hKKa84Qhnr/zduNb
Cw66Z1+D7/DnYcgGck7Z7WXO3wU7qKhfZbMrzdtBX0EIJufHLXMM1zKxVcXROCA0BwccQwb+LuW2
2Fej20Of4Zzjd5r8AROeXtQD2jrPXrWJmk9N22fBIde/sBcHDIDGFi2D2U5pnskRuhW5PHvcpPhE
6PEDtUSCqvQMZa8BI8q+FDBrQuX1LHI6idwofckR08VEoeUTr02TC0y3ks7zC2fjlZBGy6de2mv9
ySDEe9X9+JZ+GufqTSs/Msj6Tvka38uz9hyQX1O6F1aA5bb1ppvyceFM8ju3eo69svarmkmLeqwI
EhS01NRnEWOELogp6C4gZC2iyaVGYHWkMPEVLM0+VBRHHgZX3s689dagly7NQ/bfzF9heVXvBvQ2
AKuwJwm9PfV3yiAx0FivylF+qi94Z6rFZaPP1DHR6TM703X81maOCYeHro79IdviNWjcfsUDmX6X
/mO36Oqv5pO1ai8ZHaBrgGYENgDwpPfuw2JnK6/YItnV3tSfmmoPCx4nGNtI1rPtJtkQqf4ixZs9
Q2m29v29uGa/gDOmI084m9hHvRxOuK/4T3KAd4qhhd3wc3RIX4MT9ENJQ4UioLxh4br81K82dzLM
HNXjYqOqFPThvaIK1UElb1byjV+z9Vi2uP8LvzdI5iAd9nGQjDjnZ0futY2wkqv0htr+jMWcN0BK
Yw/eQzDvp6Q9StQ8ByAtAN21L+rkUX1ZrUZpgH5UULPpyfK4rgCG6dK7Un/2WeaPfX7McIYyTtvK
24jUPZV//nb9/n+QLzt9ghf7U/5VPfv/EGCjGExn/4UwVtL2mv1nhM3f/pF/pMsU+9/AY6ky2Jn/
rX79nWFjmf9m6hoF35qqqChggiHpH7qYgfil24ZtKsL8R+7sPxA28GZAmqKo2f9jhA0byYeW8x8T
KI0gZFLpZRfkcPhTgMbhf/+nSTToJIxCspkf4TM8YDA6PZYuUF+I97WctuOxpVs1Jvtf1WwzXybV
5lnDHR+xB2gtcqfPCfR4+VdEimWdwcxR/9eLefxikZ6bn6kdlPIGu4suPlkej4pT1toAvjAEwrED
lVf1F2i8aQG9TG+8loIAPiBdFuDTS2TS0DNuhxBHTKPgJEu1Cp+UtogWT6YUP2Ut5ApYvmP+1LYd
lkNBZCQ/SMQ7b/hFhEw98sKWOCzS9grEX3+Bn5tIu9k2khK/RaKRisfy027oLzSQtVMp58rXg5bU
FEAqbR4flbChA0ewnmSrasNBAbggiN03U5+E94UIN01yY1dbP6IiGaAmCkUOAM2RRFiNDhz10Ujt
96CA1KA4uyuOLchnZpbBKDVS7DhYAEaO6Kd7VtcyAbykzLs31siqeQojO462amOU7SZUKrX9QaOs
wm0kJQBypH7MPsKlYitNoHQ8K6XGjcsqIzN+psCKwL5sANdXLSBfQh/bdW+0lLXlHaUVS6LqT6Pc
mfWKBB7+ez3Ltujp7Fms0IBw45A5KFQ3CUaJYhID7OJvjMeNe1KhF5NX0O/bPTAioNxpL3xwiERs
GRYPRVPbq0eP5Cnsekx+OZqxdsDEkQCHmyKaT/2K9NtDVqNuiuM5ZoEQAAFqIEKWBWB9D0+K0V7J
ZFTBToeJxs63VqWNOSXMTGPJnYsnj+E9e9g+VHNK9dqH9yf19xxj47zuLRNgEpks1oEXw6pC3E5G
rj8elm6AAOYBC+15e9thvnDFaq127E6ZlSvpa61hHXWtOqC0ydKFam2sSES2DLawt6wf+OKpTvti
MsFZwiRdzc4wzlpGOoOVDzGV3DA9clTdyPludYdFGUb9XeFJ0F5HLJmsaosmJ+w1THitUamU2Chw
4qaq9owNSeaSS9eX8OzA5DJrDEWQb3FrjdEFFqNGL3yaNhJ9akNuEDcoQjA1uoablW0w5ez3rs95
Oc+FRbenLcIgpONLx0I8ystkbuwgZmOMDZ72pMlQY27dckEVHcb9aoRBgGGfOOfSSMpbY/VkQymK
tZlnFb7z2Zsy2qn4lauZnhxlk9R1TjV5aM05cACFYgSBdV0CPFvhmIg83dCnxiQcR30bBcNp3+oa
9RcTR4ETla1hv9rgpsiPEX+J518zmkrjqzP1kbUjNUWpDMqgSQF7gxgYjM6Pk7IyXiqLtSr9UrNt
pQzTKenwY0T+QrLczKaTZlXlD4vtLu4fdT67XjJFzpaXXb9xF0tsTWuIM432UWkz0wysp45CWUp9
xFMAIptR5BHABjZrD9nzgD+KjpJCa2M/wwMPrhvUzy2ACmM5uhroOdEJGatioGE62tt0KDEjzkbM
KKlJpn0JS8i/7phY1Q9NIIReu1mXMLxEEgHziryh20JmqNGBdf0plwqLT08RJ1yqY9nA6W62sfYm
wLFwMBpxU6/7meTVGxWNwDjSQdaZY4JqfhM0dcbreiJD91SX88wVFZ/gCJOo1N/ykoayelKmrZ5G
drMPUkp326mlAkaDeXsYDX6pYH+YfYowDo21KCm4Sh1dkaWai0I83OA0l291GC4nrYwLRyFPtjcy
fTi3donb7LE8P+uYNpn/kRaoaYwn4fYKF+uoIlnHnl16Dxepe09bRgAYrZqN8tCY2mYchfUjw3th
HOafdSCKULaMpWInRgVdocKSbylVcK4XG68CRsXwxZpNIBhtxuKBZrraj6clvY7KmP9SZru8AYHB
dUt/yVyt8NlOuHuXhoV5wEOs4XJRK1wp0YRXaJ5ZQjI3NMaRBHH5lUqp/JZO+OhQumpMwvGUzncV
/8xRsG90iDnO1XYusAzgs9XpZQvanpYgYEjUIxMNaiMk6CqQxDGQ5L48iy7u76Viq9m2HFuZf5Wh
3WYNFEOgYvjsQS2jSxQV3VFzmTOxyHRQXOQle0rTnh/JLGHfDzuIBfA7H7R4ktt0LRt0DbhRI7XP
oSrBnxesUbvXuR7Tl/ABe/T5HmQ3sGnWcsNQr451pczveTHX29FM63MoW5wLIRaqPFSi29Rl0o4+
wvCAK4HzRx9gqOhFE9x1fZD2M+XL4EslfiCh0dB/RtYk246BorZr4oMMe2lh0Kc1a9I7ph3UsV63
L1T4YEDKOus4jhHktZTNf9RSmwrjQX+zMOjhQZ/rZk9qduE7aNvngRCrI5pZOlqQUl11NNS90Lt7
i12Xh0xN4TLOlsLKpcU2WvMS8+O+kXmWWQKPVFX+CKnaxIlEm08bptfGbJN7SiRlQx0f6oYmIcf1
DQoQllvrDddQ9q7O7LplS+fZAfC5C+YqfJcXTA1Ov4wndcrmfTAOFaHYMduCc6NGwwzjnWXixYvp
yWXtppKLkc2sL0ndAhDCmWjexLL0MGNFzY7dXITTNj07IBMHkZMC6frUE0snLEYnjyPnjWQz0PQ8
oZls33HeJgQG8WLQE2Dtx2SpN30xI4x2S/ocS0NJ5iRAeDQT+yRGgoSAPZXPAB+VM1LTdKfUVqY4
e0jtN5VKLSaWUDmZ+OW3FFl0kMwWzaNdxT6BBLE+Q2KPaUZjTxV05pXkoL6mqa7fV7nKSsKU7Wsj
2+ktiJmzYU0jYw2qpJ0HrcxPWVxH9HJmlzrWic9x1WTyo6iMjCuziEKIvi9Mm9hgVOw5jOlbxlq3
xj4gr8inQLjBr79PFKoj2eHX1t4uo3gzmYP51CohHYe40g5w8syrlATwATEj7GweS45LZPBySS96
QeFKlRvLSpS6/houHTl9mRIBt0VfcWVVeSrL5TRPOpM0kUo2biByjsLmStoRv0qUil6hWn83uuE7
on5nHQotWJlZghNYQaOg7AIgvRx+dyTjn6wGX3zMa3WT5EnGeTurflsRW8Nzssu6WD5UHZsEW8sv
M1RsQjBMWqTOT6YGEauW2EgtVlCtW3MsD0TyHvbz6KHl1nUYw/6hQ3dlxJqdrc1AEdqlTNLmpPdB
+KubdvKhlX15o7m29tuyKzeDiOZDEkwVYzlvi4nDziKxlhOE+ikWpXmpdbLEsqHb/PDlCzyTkO94
au+W+mhf4KTxaEdbCWuJNhRUwUjPUZzyZTRBQdn5h7Zo4wMdgDGJGg09uYRUhVOb2OndFZ5adNAC
YezLpSdlxY+IlSXFWEYNWIcOiGiwUIkae497Z9kWuBwZ8cUz997k0rWQdFNAMNFGAwWILF/rM003
veqr3VAeQQYv+LN4Yl1NwmyAAWXQaESYAiBqcUAbs1kAMY7+SJLo1gts2pC/nY17l7QRVQqDJH32
+Ar2Qdb2p0aDPw2+uepXvF+RZqnU+I5mFue6JecAwZr6mcfacpvJEtxI8QVAc4PjhAWVcahlDTyZ
6qkVCX2iE4J6N4XlsTS4uxlch9ZlQvuBGjEDxKmd4G8HWONqTC3rCH+PwzzErZDuSyeMCHk1UY+n
OoqtfVul8etADws3bDtYkWQqjhOfuWZS0cUKvd1KkRSsMN21pCs0ZBl5IZSE5S5gAmGwcCRVGB8h
iEwM4Gm/n3XOmGkY1Hdc2cNWbgveHaLIPczrxR8aok4w2me8l3NzhEvTeZHZzHtV7/OVVbfTXlnq
c6cryq0ysGbpWWpuc3ux3kTUPhcRRGAsali9ogwBerHkwKul4lBy9dqGWoE/SbaLNVVqBTmmgKja
YkVrmxXyXdHrtz7NCaWr3Oz7tiEFmvccOFOR8HkEcNRGE2zCNm9uYZhkG6MGJlbQ7ucSv25PNSlc
fkhjMHugdkp3xBwJj58mWzW0h11bsZvqgnx668fuo7ajbG+ksQAOnQs+5MV7hyObW+Eir22KnDPH
ot4INt1kyl6nLdUqEYN16DDh76MYn9agsG8Gao0wnvIQq4l6B4xUPRUP1lGI8/KN4/ejIEiyDmPg
RrrgbiMp1JzWdNeIziJnLNpPHrB5I3M79MWsl7e5rEyvzPhZNxqi6SSC9KLYkDv6oYCP1ke6x2WA
mo+puutkbbGg6vPO6KiIlZvH/Jvr+p9MYxG4KETP5gWBUZ6Rn/KhpYtW4jVuTgjX3IchwXOAOWFt
JPsiy6RNl2jLZl4Q1dsZ97CjqTkdZJi6T+NY0LtAaidYWXSi7BSg2CyeFpJMGdEtypvNJnONjnym
OVVHqxrTbdGK0dcyu74z5VPDyzXj8ViPOaMRy6Upmq9aUoXXsLSkO4hmfb1g6dx3MrRVmgseeTLO
UsLCzXMrRfan3Y/VNS6ZE5lQGZFJsJWuNRvSO373lKSuicAld9G9MmGV4Rbt70Dev1vdJtyhVnBA
krAue6eMASIasM35YVHHdQbjjdpph9ON9itg3JaWbCnKLJ4Zdof32ZrlSwDle5/qleajsOfnNhLJ
jgj45GS9hiyAN3DdFlN/MgE/IL5OrzpzwatdxtGHpRJkY9ts+nw0Wd3yivFD0WY7cP76tSz7p5K0
iNKkNJAPybS35an+TMWw7HjNABKTK/097lmiPRpxzuFQTi8VH5bXasCNQ6c6t7oIzOaey8FLDcLO
j402O+K+pAOeOfpTRFwIrBmrMl6342Dqw7qcRbgXy4Q2KzNoF1aU7jTTJFeUG9d8SnRWQF26mnKV
OvAA50erleKNCWU6ToMCElSjOWXdcQ7vKpouMTk3TxDD6CMzVM7OELpJDL3PtbtoPwnquDpicds+
rVA7yh72Ovlvrwq1wLML5TQobeBH5vJcaUXtdwUczVFFTogbaGRLOP4ujQD+BzYTD3qoWVtSp71b
6RAidN1QtubUXfSsV9amqg8vMW0PvlI9XirCnuhl6Fo/tvp6HZDBeCptqGBaB/+yUMMtRb2TA5XC
cjVLy9lPACggGKocbbI5oNOY6yVZ7i+NacJeTxKD5f4427kbKY3A9hnWDX23Wbaebe1klrRzNBTe
+kKRP2s5CDehFdMuxW/CUZNBbBI4txvyImx5a3xZGPGLLe/zfo/Ffb4uhNGvgZU2e0AIzJ6K1nDR
iIwd33yxy9vKcgytqrl4qk8EE2Buyv0uVlITr6PcPxGtzVgkxNIT0ef8Jsuk06g1opskrPWPMZ0X
t6iAL8VFACJBV1sTSVnEm9oKw3ObUdlOLu6HGFi0J6k402NVmSzAWu2XnnntkZVKyWsiEO6yvBmx
hnJp80paCn1ES2hGfBb3j1AOt81ef1OtpfrMlppdmIXS6KHbtOs5EfWlaSq2uIxBtFGY6WP7Fuvh
xgxJQtBmKb5kSinZZkiGD6xecL0hIybiEXNpPTfDjgyX7HbUAngyYQaX0bXYkUnoX/OkedShjOLS
RrWyzhTSkLJpBC+8kgPWrSL9TLQAi9dCjKvEf8hdvkz2WEvhxMgB5rAYw2ttaeSc5B4DBDdgBkaj
yA4gf4a9PgroPjBh8Eks0m5UkiN73MEvaObD9bSMjwaqosKQlC2/QCAAI1JIFW9aKpmppQofSIFw
1cK48TP4cGyBOzu/xBPwXyIZoA6Sluys0IzPJqqUgzXSr11PFTN0uWiYWG0+t3FSF29zQshQrnqo
oY0sEc2pu4tBDuQ4zwWf1KnAv13MBZkN4mgtWaqPWY9mm1Zsk61SZ83niQq6106LiSHQ7/qk0xOt
OmBKmmOGnw83eEwf66zNa14gWKZw+P0IWPuB0+W55tUtm1Tac6dbm1g/gakuh3xaxq0aIcs4Fb1X
azMPrVWczazWaEd2HuP9UTTseaEfDCsJ7LcvQskCbT2ONZmNoLD8RJOkK5opOhiB4KuRzPE9ovHL
QXU21nKnL4AQigdYN5fplBYaUCOKlq8jTOW9pMrWLYKKc7BTQXeYidd5JJrpVPZA0lWi53bVFbwN
7WQklsrcvpqqgTIyUT5cbwn5xw4WTZsQO1FBC8CarDXefKrGLkUUSsp8ShEJ6ny/Tq1ufFYwSWME
1zQSYwF8aa/po+BK0nP2JSjqGFnsh8yZUuXKO4mMyE8pcf49tF20CQQdfOvYviNvDFBd577sG1cj
BOgNxiOfDePpjgw/1ZsW5PDk8fGlLi+Rs7UaMtYuat5twyQKGY6ixlfzPl5Wszm0XyIXj/vz1Cuf
UttFTzQM6WyYtGV8jmhORIoqrTUgLzzpCnZA2ahK7JKY7x/lX4g/wWTI3BRylqFhPX+OYaae+pH7
pjrr3ChBod6tXs78nPa/35KME5xhReePYSof+GSlx6dmuOqisg+QiiSFwZ1ogiUi4yUsmdTpGNHO
cm0ObNQngKNCQh7vdQRjRaaHNw0WbU29DbHTVgApLdurlZXmSufpZE41qD8X1FKJQP3I4TW6Vcyl
Ywjl4rUdJuztJKPcvKZUvquXA/E55hPQG8iMFBQmybjhavtrxf1BSmABoRp9W01/otEpJRBlNspl
0SodQ6ACViwdlxU8eBm705KCjg7UHYXnBJJ4Hh3uBZil5l48GkyQFqwXfeJAn3i5cmeprnpc7qr4
8aLIpKtK+gwmaPE0CLwneG/DUHpvS42bE9XL73lS/4SAdhArLIUbSEIhmK7m51mpWAvr/MS5RtSO
jpjJrl7r7sRIWWfbpZW5Y5DiiqJSagWxlJFXpMxVIq/+dJmSvS5JvFENDk1BSsOLADpthzzC9lrG
MWN/oTVs/Q3lc645LhjMjTXH9n3S0SM0GhM9xLTj0tXcA+WWchVadK/xQCgiJZTGkyy/NUU4vdSR
1nmNTHE8gnnkigalowHTf2nGqDqEhhEchaUJv1b0Gxr6c82ud1VJ0rMxE04IrJrFPnA4Pk8xTS+T
daGmbk8Oajoh21g8acyiUz8cYbFn353Ogdib1UTxFooC2RHGIFIh2ypkIlVnynL1aRz8bsrym5Wk
1oei0DI0qjY3N5LV2ymd2g9tUPFGB6rKqE2NNin94q6lNGEuc9pu5aYeVzrD3iZYSumB7VBXrEzs
iwgVbExmHjh0tZrnwrAflXtDe5NJnLKeT8ZbqfOhHBdLcSI97F6CBPMHo1D2OqaPQ1ZPQcTkyoi6
ZuQgZKmbgpMfS3yIa1VtoSSDv6aLa1wnFcAlp4fKS6mj/mEpCKzljAVi7DLEBqWQvlokgSs8pAbg
AA9wD4tnV8pVewn1fFm34ZwcrcAYn0LFhtFPMAinrBajos1CW8E5/Nt5Hm3C2k4uoxX1PlGfZkNh
kPHEIqpcVwh2u04z401nC5ISrWFscwUxOCjTwyjacD1ZKNJ6SUBVkfPg0GTjsusHLpO0T8S/i2Xi
xyMhSbuN2VIsEYNeVOBzT9TT36Yy4lxLerGCDBc84/xGqU1qrD5zhNtFWcB0m5hDMUlRtrJvM61j
lhj4JJAGw1lVKZzHgW4ch8yYKUIIRixDVD7POKcVQnTtIHC9JZXgbgdiTmVZc2QJhuiSF9YpSw01
9CsioXgC23ez0yCPkKnWCA5nhK55q/j6hIokDxMyd9ubF1mzOByIIRROENoJdUfVkcY/tDjoa7qa
3gN4SRejDZQ9gkRAYzT5qg2lifEJXTdy4a7HT10FKLABo8MhJtGhp1k12IAedd3RivgpHrp7H2T5
uQSVQsxX4X7UKgF3bUofACIYqJsAE0re+nO5HuJed+wuK4+PsM8GvxETPHuqozXkxcXuLP1TjSQU
TySP6Zbo8eIMnVVjJBuHjdQH5oGtS84NsNdQZu3oS5r7zyKtgTKqWtS8IEwBHLc1EZ07gTPLAI21
qypehbRDg15JS7gCxJMbDrLK9hZZpalRNfBtIP46mTImAI0GLBshN6GNVatXABPjd02bxGkebAn1
rHmzVYYRRzbqGtm9/Voic4RDjemxjrgkmXZ2rQV738ooj6rBbX9JTRxXFD1R9KAt8+SrtN9iOuML
Id40DfVJ/pKMC1bsIocvzcsvqKorS+X8ltQh93871bUnBnuhA9oqxeuckF+jWSAcitJteW0qeIsm
I3ZVFerod971KCqSOrKDsYyEXoDFhHP5VtR9wU52bvQanG9WMWABeGp9o4/Vb4LmNkvaTg2Giw75
qHKiQL0BkVMB/+TmCJOgVCDZTwa8IJcWh05+JOCpRVOzHjFpVLVbS1tGuWrp2HsuG97wKJUlHKdp
Li5s4iAyTyLcSazBwm1cF3GH3Qb6lEcrrPVBoozGYHbr/H3RU2rMu4fCbH7R/07dmSxbiqNd9l1q
ThkIRDM9/e37zifYve5+6UEIIZqnr3XyrzLL8Kw/0nJQg4qRm0WEnw6E9O29134bTYa9lNaLS6Zj
4wNLJvMFL8aR55Box7HT10/OMuQ/I5k8gDCMvhbEob3IgdfoNr7XXEgbry1iyPZoHY9FE8ItSN10
ufa6VaGFe4P/7AhBDeqaInaoWgfjtazT7nfXBtODayV3veXENl04aSQfdJUF70U++e7FWKryoeQA
i2eIskssjnVMEfuadPY2AHa1XroMmJLnKog1U52cteHTD8CIbifao4d9kLTruXQYWYH1l+Mr+FO+
xJEJWs6jO6jU7ZAbh4kUUbAnCsBkSJt04NqXPBm0c1GbIMt/GicYOaQ5XD0SmAZHlKH7hk8VlKcw
4HtdfWHvLF01UF3Ymp08O7QfALXnA/A3zGSNkTj1upZkSjuNBVWBRWGZnDrkFkNHHvjCAOU6rj7X
tTDzq8WvYGJBPy+JUlPpybmvP8VOL28lR4WL2UzjF1teGqZ9fVaZh3oXTJXZgQTALiUrDRyGaXG3
Tu4J+sl60xWULGoRNFvX+st3woPgqRFgaeg6MOFLLKPgoWJT/dMFMvO8TlP85tLPDoW2iM7VBSi5
1Ank16MAOwELL/3ZSQVoBKQ5K9foT8elR6pFepck/Ye6vw7dJGbq1TP53cSMmm8iO/m/7NA3J9sj
TlXT8BbYkcXU7y8lxTA5Et3QP5tZqQ1R9/mbqae7G4bz9moS4qPr5s9MDd1VEXoeNk1pcDrG9n5J
c+Y8RcZulxWa2uWczaYoDSNhPYWXbmrjY99yy06WXS+wbWZE2nYPyzKLU+6E3Q1IQi5helU8uAym
3YUetgXBzuCGogvvoom8t3rOxY8+FN4XmHMyMk6XP8/gRG8TjX9NJWgpfUvfsA1ofI/WsnqOKrte
oM08se0WmOHraII6QWVcRTXpDVllVKzRLvEVudH4xNUfPY10nL+EGFMf4g6OXtcuPGaL1u92o6MI
V2cWD0NBK+eWJcq9xTXjE4Pq7Fushuo5o630xiULu8P20N2A4HxhRRLPpoe0NVLGiJ/McGYVVByj
GfotiLGSSmArDITx83h6DWVHtoomqSmKnpx6lNvFro9p7/4CiTxlG1MwdPCYtl627jpyRJMJ8mLh
7WW3pLuVEcWWe7fFFcIgrkd127ieezUwFqX0NIpPgxvmFxWJek7cfh8eVhav7cyi+1pN6XowUfdz
zQRLBotjtoltKB5p4e62lLd3zxDBIugzllgCW5vzTVfVt32HGSAMcwWIyOf2ynw2+9nkh+gveX6j
vV7sGSx9aT+D54U9xtvWsZ63mbGIuwvZAGLWw4nbS5yQqiX4ITbxNRfi3SjoG1pikFzQOR6yICR6
5Y/ja043wLfpZg+ymU93dmJncWNU333N/eo/TSwB2PkS79m2xn7jU5i/+6SLTo1DaxcS32PgjyBk
3XS+dgS3GZXFj5nw7stolC9Fku55KkBuFX59UaUJdke8jbHocRzyHopj62h1hxQF1UDiP/Edv6Ig
axWPZbmQzqHHA9Tvp6VN2KXrOmlPa10905BGUTDp3HvmluAG4GwXz+ngXWcxMe59QJntVTLPuIj7
oPMP5ynshvYmfVXw/Dxp0ZKgttGAGjyjBczzhPEhgJNU+V1+VWXle5znOSTsqjSvFUlbMk+VfObS
wI7YBxXU1zA8VRkrRm973pJdo+sR/xhDPymgLa8Y4Bs8nS5cE72xDbSjTZ8AlBScym+SIPHv+6Y8
xmbQu8V3p0+ueme3skN7Kjtb7U2C4ySn7HoT57T+yY7thzea4HNGMziF/sD+ys4esWYk86fMqfIn
pKLpWTKjvyiGFMO9sewQ+orEi4SPRTgNbvlbh5RAGWPy7g5peBmlSXClO1jADl08v5l+MI/NKd30
tjyEWsSVbpL5ry5oiEakRbO217ENaF+s9EXncc9er3wZd7OTrcM1LpzwkBXdUh0GEDgAzopy66Cz
7rjKkKuGtX/iakk/ICQ6fDiT+3d6DA3jvEAg3DuAADn51OMJuEB04Z3ZqpUThCcnpIsY3Km5DsNi
LF4bGFOX7pqd64S1PFb0eO+HRJAXM0bftJ4Fkq2RW5Zd0bsthTxRlQfUY6spg5dUBUQsEUzLYGeF
68yXa49z44BCgg08jNZrSu5xOnugoezBrKFffJQu02zSgs5cTEdDV7v5buKRyF/q4W7aTEvdlw+h
zYQhJ9jL56jDlbcL8nX0+JU41LivwUST9oMXgfG+dkA5cFJH3LXFPmlcEI2MrWhkvOyyWTrPk1/I
+GascB1dBY0Podd3avIKusob82UWETh3eMnq7AEpd4KU0AeB+bkEia2wgRWwRN9Xp09JVXgxdEac
3czl3XZjKTGP8s9EuV71nTuTk+4RfdFh62o9SXawl6PsV/AEirFGYPsGhsOw3rZiXrdujPO6YLj8
xDyGUjLq1porWtGXW5BC8SmPB51fLCmFkzvj4Z6ZE5XtvR4GczriereFm+xGN0ifDObfFtQnmY6e
mHp1XSKVfzNL0j8iINKf0pF1xPBMhNWupY/iNxOK5RelVd6lIW79aT3fRJdT0ymwczRNESNxbBlc
zl3PNbcMEuhhkTvnUjayqzijkGxSsLFY1Rz32Mhp+Q5zjktzEKQs1wv18WBDbCL38JWJcsyx9A4m
5kzUZKM6SZ4l877ptORROCI3PBo3Fd8xsNELDRjqRLsX1p6y0EvKiAIjJkVlAWO2B0mHs7nKQgH2
YIsoIZc7Wagu25mGFgGqzeepEO9jDwUQmJNXzcUvTJ850zQRlnq0z04VdvUdhFk3wxTnL9HY3ysI
kBTwlHVQ4+Sq436Mbk0BouMyTpIqOWRqKthix7EZHwOhXL/EXuhKPPv4RDJG/vmY4orbR3nRHZds
rt8iLYZ4Z9Q4D7sIUtQtI+1pcDhCNYq8jq/NNkyzHwgJ9oM2M1AvU5biLPATpkjLDrYsQvO+W4Im
e2NxrKu3YeDw5brBUJ8oCgOWQVVxSmuLTQB/cqyPDDaNust4Zjq+n5m9jTtt78qp1tUzHiLfkBRQ
qXXu/8fZifz/wI79/1urqAj+llbwUunPov39z6yCf/wf/7tX1P2fQlDOkaA9uK6MJRHS//Jkn6kD
OG1jvNcuBkXP/Ysnm3/j0QkShfxLcUYJ/B9TdvA/fZqfw0gKMAZUiST/Cavgr40fEUZxxBORYMz2
Yw9qwjnf+k+O7CYf+1Jw3+3KSiSXUIiDy4quh80/Lo3/Nt3/f32VIOLzCOkmnjxn///pVSJ2gU2h
UMIdHvBU9paVOc2mWb7+/mX+Gjk+fxh2SRShhIkIXZyZf3wYXLcKvkOO3BMh0va5e7YvAXZMdFRc
RnhMX5x2gIBWeeX4bz7hn9b2f7x27MX46xDaXfamf/2ITdoPNXed3XWZ9OIvcGUxI3Gc2jm4R3T3
dW8W+iKOpZD1zIM1yV6Np72PVjT0juZ0JnKgGP2anaYTMVlqtNu1t/iVcln9m/f6r79G4GL4d3kR
Ifnl/yAuBLFFuh9du/MYvD4OcYEhmidcP+///uc4u/n/ye3PV8KoP8Drzy8e8TJ//BzlIGIsl+u8
MxDK2JD4YpZ3wjT9dBN31K/QjzziAXjPEwb/4X/6IQktMHI4hxq8kJzAH0yM0ZjS6/0y3kWDE+7W
fImu/B7H1N9/xD8CDefbOSTJwM/ucU8myR+v0vtLmWZeT0A2KocPGzIbs2isr7JY3//+lc5/01++
TE7UEfVp/ygoJsPxx48ml0RR+eAihPaYMghjpcTmLEPCeJ6dK6aR3fKff4MJ17JPTMMTUST/CGsA
0go4vJf+Ti5ozTmeeuJtnXP995/rXy4SFkQatyMZntE/4T8wAv+0NMhWBjqgxnznuyp9LOlNP0Av
cwmiFf4FhRevfrfU//Wk+m+Xo3/3mn9cmHQxBss5j7ETWO83okG79ar+p2rC8M3EtCTAgI8u/9PP
yZLEZ01clGHW9D+wCBElBmYoreA1nfTSUhN/D9p+vmQwEAB5KhnGkINnkP1vbsJ/vW5Cl8CNy9LE
BUqH1F/XJdqXqFjpqc0DpEFOReocVT0NsdY15NNt2FR3f/9B/+WWYAXkH89Hk0mEkOKvL9jhi2aa
Q+WGZ2J15yWqV+xMoQrv+rh0Lv7+xTyZ/LHoiyCA4cYLJYHrklHy//higZgpZvz4dYcwre1xRCBv
GTg5Zn0rja5z4qhhk3L+WEV7FDRXA0hIl5UWziRMThKfhvfJIRii6iarKqsxedXQThYdLQ7HXrZr
JA0XBXJyVi1huroMur2nZRqSpOhae2RZ86azf372T+MYMTCwOJexPsQj4dlGL4260wNV1FeLjUDY
T2vu+290SUH1NFkNmtu/SOo88fZ+Q6yDsVC2ilOZJ7P5CoozAgwDESbOqQv7EKfBmHiXMPacnx6k
c3dXFI567+AdyouwtCtxTplHVHHi2mu3qek6/ItuJ7Ey24qr3eoEG0ANpnwDIx7rvV/jBLgp3WQk
xx/7GQQIR6Ln9Mlk0TQFAzOnmnL/0ItIvaulIoVfAkxj9MzBiJ7EyCE9SZldrLaedvO72A088oSZ
O7ymjPSiLZJNpYE8tmrJfrI6BviX6MYTC7n6dOj5ahWmwmnADBYFL8adEUhUh+2MU1tbrsDwEdow
W8QCfxAjr9dlbtoMh10lvM3c1Yp5n0AJuEI/iE9iHkGABVWUxkx8gvQhUcSeji4+yx9pHBlGFt1i
+/DKnSYdUVBVz7H3NPG48B6Ax5bDsVmWRhw5eRPyIinUddneSSozneaVk/Mhx/foXE/5TKiZs6AV
nEeb+eyyyAjo8pjIiMwYE9LP7UHSRyU0IaFcj/jFhe0NE1XPrflzqkNYFuOURfjyy9Z7K0snrnbM
g+XVcEa/5cRjHDVcY7dOCJpDs9xkZToS9FS2f41TTbo8B5+VbGd0rOpWqlItuGX89IL8kOFKyBk9
7TqjwietAXmTHan6DoDTyGajUdg9d+hP9AiFusU10g5smPo4Jl5cKV/F770xwe+0zc+g0WW13oHI
QIOq0bjEc+dy7l+t8Z1nIXoYIr7vtBNJi5SGiKWynrOhbgd2R0OPPD2fXDbfXPkdFIBOWYLQVOe8
wj4nWDSHo0YwCudCwTkR3BZFiu+9A3J3rkMw6qEdPc5ozlinDLG4iXxuK/j/R4L22VsHfZa/pHLI
KmeD8Ietg1D95WfWA8bCtKfcNCKEi47YeNYScaMEm/UsE20nkgW/EmfUzTZQ8TJzefk+9dR1an7K
RkALwN7Iw2igmcPifNQLMTfGB/gWw4CxfZHjqsHb1jrqsKDukUAPxDpCZvLNtIvymuID/EaRInAz
ZdkjD8GywLJp83HL862/XVLqIqGPm+YDPLT7TvFBeRcTrMQZj4JU84MzULrAvICPhV4nEb8IsGiX
3Lruh5lQEPZaOeIJntWa/KjEAiiqzwOJUaKKPZ388Cl1z+8Z7dHCskFGWvl7mIiQbSFBj/n12NuA
bHDrTpp6nUYP9340gksoam98sn4m8wsXqm09baDd5UtFUS8P5UO81LjffEE3AUywMafRqWaXd9Bi
GcQ9DvNoeJyiToDwjo12IEWtPYQc2RaV/oWk7c3PDkESioSQ6AkLB0MQ/2bgWqSHmr0pEO8xzfF1
0GKVb51pWp1t16qhfYwSJ9xz6A1qfK10pm+h2DYUKEXujyI+9zVgJa14zxKrQewAq955qQJAhWv8
NV8D09CnpuQuiRrsCe5U95cxZruPrvHm3+FYL98EZEKYVbrP7xRNbuq+cSkwA6SufhChnB5EpZJh
GyBTvLijka+uNtLbRFHGoT9hXdx6ThQ/MgF0fqmkW9+HyUdzWzgiMiowcoguu3QG38viaXeRywYS
45SkFJH+OTLhS1k0J1/V6hbeu7+DTElhbzyUkz3oZejmnSBXFWH0Twa+wlnENJxj84cmh4OSwm9W
LNuzMgJHY0SaufmEKidl8zq5E8tqHVG/he9SRLRtdRL6gMTe/Rur2ACQJ8EAmvWVuG+dkXy5EOO5
cF374veM+aAFwNH55rJchD3FWT5muAs67naqj+sTLaOpvhhGE35OVXw2LObz+E4To4AHRqmx2Smm
TbdjoNaHGsQrSfo8w0+WScZFGybuuJcbogEeI4waKgzaV/e7oTXpE/DsgsUhwX2063PFO69lQAWQ
XbGvHWvC69mhw/JBTRcG+3PMNMlIEfr28/zT/qzZp7DBMrjvmH3zSaGFwfM9LrIab6bIPXt96jk4
NrbFIACqNrt3sT8wc2qX/H2RfP5dHJdDu+cpDPZDzLqHtFRp7F1Maqr7FSeE3pnBLKgyDUayDVNf
1IEyUnhmoZc7X7pNcY1NTpd4O5tPebivFr/9YWhnTEiMkFfc9QHPkGd3IUG5OQcCb9D9sOLmbaz2
rYvx8BQR1/ud1yHOKoY8Q7YFYKp+htS9DYdqLJ3kOPCNfpdxqZ1duizVxMraAs7sfW0x9ZgsPc51
x9+nxHKXxpOcj9grSQwlmMAk1ZRh/SZoraD2IE0kan06Ib3HVYtyDHp7wdi0ejI/eNhtmq1Dz2+J
vN4V97NWfr71i877xFBXMxd1C3feSEqZp41AKP6s6zZ971wTC/Bq9BRt02D2X9bJc+BxJB4FxasZ
u0/HacN6J10RUIerBflfhm8IO6Ee5rMNOqVIIimw7pf4HzBN+2rcxlXSTcf2H42ISqkIAVSKGroy
uMeDMwiD0zdO+8tw8Jtlr72cUXvAluerYFF8jHk4E0QJUo21IcaTctBtBZfDsPsC4wSzuMSr06ET
FDEZwsMQQH+9sIjmpCrjKvigYn2gzmNczz2bmSjHPeJAkmzS1RLI4Q2SOAPwPpzmyujnJc5L9yJt
6zHezgwMZgxLq3Jpj+lbZ1cogOt+ZQwGe/allJSklcKHLvRid1Qhq72vPUSAtZb2qyQQzJa1KzID
hqqEyx0akuY4gs44fobjmMeWZrRsq5DYbks/jqeT8Ub6nAYZnMvSA+VdYDgV7CFVhasrT9v5o85R
fjZ50+SQjcOIfq8soEozCIj9QAoJoJVYn01ZPNOjjKkBkaFXYxscXWB64Yn0UYnNhoRnhMF3KCge
Tu2nFuRS961XxNEusEX0ndLRR1LNT3P6RFmmvy1dkU9YMhKkRAV5Yh6UfrW+W70akfmK1STles7X
xjuaZJDuluYt9NCsC3FrBsRMXvGBjjzjo1F94QzqnloMwi+DVjQoWq0UyEvDh9aqkOG2krHGGjKd
XTjM9ePdSoEcj+QqbB/a2ZZneozKMfMS030bKksBl5zd9rJDKgnxwXm0t+PSi16dvCK/4C9ZrDHl
rgldRo3lHXHaY28qGW+cjURocdSAMJniTksAxUYM6MdNRq/YlWg4IG3y0PNv1oqCKSCyEaY6lFHw
LzbiKLzRbONwWhFqgBMirUpgqy/W7mFjh09tNAfVUXmyvZHnQCqdo3259+eGbaI7JGzoBEK+u/XX
fjoze9q3dEnxBDVd0wB0Y50CcRYbuRVRLh5CMyw/6BwhJ0NYo3mCxk6QlNn0C0+gxmz9yaS/bTGD
QMqKZbxPUlzbmx7LucO1tlCghVl+BnMyZ6/J2p95aThQEtzY8fyTgrz2NvDn85mDH9Zu5FpguKCN
PmcDjDJDkDbLY1YtguIXVOEZDgCyowVFoV3Bm4tm8YavQlKkKTUUZR+no+Xtd5DLy5BbJ2XD+rCy
QmouCduVhyQp0ieySjxE6pnoyLIEAku2N6pvajzGYosgBIQlFHjJQ2bxdxO2K7SLKDlXxg4rTB0q
7dSTJ6jTikhOg3PCux3uC/rb9C7PzNmkPYfTB1U9at0kbS9vsPD67Y60VQfAHN42HWfFuQg3cyZN
cUaQNZepTwsu8ZW6e7GqzL+QkdR8qps0uGvtWudXLJHNx7BQUnJEH4mfaupVYwwH3fjD6FDyRyTr
4zTMssE+16WvMRdCdYE5t3lLXHwTpJRKsGGUNUb4aKlRhvFtihca56TDJeEHQPWcEq92idU7oP0b
q+smUj2RnNRyTW5NF/ND6Trz3sOB+kZUI5b7XOnObHWti4yiEXqBS81Ja0P4MQVslyFdI3k14XBa
PUJIuFz7GjFTmW4HQaMHSBoRY9qEZCQ5BUVz427XyI0oqmLNpTAZqzI2HBnlR41BNsUQ7/nPXtCx
OEtagD7YtwT0PMpS3XWpB0JMW2P8DWPrttgIdgJXvVUuT6shpXOjmMiFPIyqJno3heP0Qd6lfa44
LNWsrGVLX48X9reMBRMWGI0PmeUBFslGzV2o9iNHVKzN2QCd1Zh1nBkLdf2PQsywDDInoWoIvXBc
9racDLj9MW6eiZgEz+7oOtDNSGc9wfqvMEAAozh3V7Fp5HQ+JHDcwHR/5lFFBoQUyvrZrAnHsxie
BJteqsxwIsOESDdjKsrvcJb5Iwcv0ny0zFQ/elnY3zRp0y0wozNpfiXtyOM8FHCLrAyA84A0gBg0
GRcYY0nV5F27kPFiYLji4++CsY52KYfWaFeKRcDF5ZP+BvOB+zanzfXo0faYX6Ytm9qBCZKPuoXJ
ZEvytvyNkZVRI/UiiL2NJ1bwk1TFhlv4ARUuScTaa98E3fs41v41QZ7I2Tau4sCZx6H4FF7jXFs9
mw9M1wUymGY5wdtRGlDEsYQNrty8PFjhleQ2JYzzTbxkFH2HRqVfbA8ol2Szv3CWxYizwJukqHjj
au6HTehF8S2tSDhRZOu8IHX3n3T0rTzZ/SJ7xtHCaaZMOzKmjk7Dp5lNVL5NmoKuakKKiX9M7Dno
xeaAqcXCoeSXoNH4XUlXvaSRKJjn10VqTlkF3nhjhtVT5/MT2DtB/6a54JDK9lKLcxIrrth1HNVk
mueKH7ohdUAzY5V1QX9pA+oDYKVn5kqv1Drk7kxomboa4g6LW0wYKquV7DuIawfWp/Ifp7CiKqYw
NVYCQhr9I7WqMFnqAIAGpVhNyUZ6pXdlR3QGP/7SZ2xAqcfUDzSfJQk5BC4CNuqsw3sn7gq1aRwr
szOjRd0FjiM+EmPEtBXKYfPIuoyjMh5HxkuKGcr12Cydc0yjaFx3ZA48PJGAS5gh6CjQJyKlRfzZ
onOJ3bg2eGmxTAVvVneU4YbJFI845V1YdDTdlXfzGMt+zxBrrfd9YuZ81zc0zxcLHuEdgrcddxFe
1VcTlYxqcCZ5nyP7U4dT0IIpY8TH2V0SqAB9ZZMCcJywDgTTmQuPirIlCbeiwod81UyL5r+QnFBj
1In3acY6spVFa/0LqYlUovk6+We/VrxMS6dMcqUxKjgn3c05dqOE5AMq/cgrTAvpWgJfeShPfrry
1Y5LQp7I14kpiHuo4aZwvbwB1TKQKhnGhqXTlEYlBAdoKt4OfU8YQBemS/YB1BuxaxJSfxk/H5HC
oHdq+i24VvZ4ZGL17jKsAk3Z5mSPZ2emfBKiyNmHzClyxAbsDUevHPBHhH2JdqNVKuIdQcv5hTt4
lQcfPNFD3o2yPGmOUOGBlnWdbLRU7rRFaZ9/V17nv3PYwG1DC9/6MzChvBReCGy2H7LwHaBF9KZL
AQe1CZJqS5vHuU55nuRvpsc125EgK/SOSUy00Jgjxl9TNJ/JlnroP5I29O5io7KZJ00Wv/DU6iKc
61ynR2sx0qFxuNFNrAP1Ynz6fshc9sl9HbXVO3ONtNpF1DOykQbUAMGRRjL6UPE69TwA43PhVO9p
cugkmwDLcrr4uaYE3ynZQMYcVFmQqZgxheyEcTN1sPQ4feHPSJ+GeNT5tolgqtysMXz/Q5l6y4/I
X2hA8kzNtMnR1oeGB0GiuB8KZoU7vea6g0g4ROJUmB7eQ8gyuzOTT53mbkWqR9/i/r0Xq+COGEkP
fZM6AY6Nn45dxJz5NV2C0AbIrrirbV4cLEMvS4+WA8zEzM9KG2jTox+xa6CCyjcnG5mo5yaS4H3m
uVTXxPtYzrGvJqwKFoWBuZ/CcRXKXrADYvp5PVLsUjM2yQEjZmdSDmf9onjQIZPzTTBmlHEaL60+
8zolYWm5CRd88xIU6KxCTGVNMmdbR5yhO2OXWV64Kxf28EMT3i1rHAenOmDywUWUZ2+Jw3BnOy4d
bnJmeozchiIKfqE1QBWvWQ1qcDoKxFbb1eUHKQNoi4KwF0jv2aPeohNrFZ9Ymu173LRhdnBpfGT/
7TJ6AvMk6Vqr5xZTk0x79db1Xfc7SF3vqWxjk+7DMZ/4MRlfbUcx9C+smPZW2AiEseGgKTYlC/Q3
tdfVl1hocdsUBImyI9HU4IyVt957SlVruR1HHQ9bOxXjjexjN8ONRmXHfqrOoxMyYxii8VCBcp8x
1qQXkhEw066mc7JTsdDYvV0cP3v3yZzeJ7VDiSYjgfRhIRYDrtSby/tkhnvF2K4Vp8yvbHIIPNvc
OtXSDIfS8dJkswRp/BKRmOAuHnx6WwamV2f4Sy1iYvrp2fpBgRY7mggcz4FTVXqdu+3YbCmHNMNl
2ajuPWXMivc9Ffn32RtYE8oDioBFqFbPAZorP1opnR+pkSkoLr4EwEWM/rJ9NNVkB/0uae/Z+MU/
p8S3BFvjrHlzQweDprIeGBDbaQKxokUvGmZLcawpnOjFzlXPU5/1YT7Uvlf9RGxmiFQ2ReZsta7l
et1VlcRDKUX7o10Wnz1S4fr9l1XBmuKqihg0s1Im2X1noSKArXGm374czS9wGDOxlyDXBFQNqsxm
wE6VHLq89u4CPwLkWHlAbrDKd9W86/tzVl8wtbjRrBMO6+K4nCIs2OaabqbhzfWEM20DtisX/jTS
8yKVDn4ScY/7bd+nzG2dMG7fSreIYTjCBborQyUfFyY9P11GYcyT5sj5ymFhSNqTooIIXCINIw4v
Ut9kueGNIAVktzMPDH8jB1+cELVrdSn6ML7KlrEfGLgrdqnQA9TvJFkd1qfRAR/nkDXfNkMtIWdD
XfnKJo0VbCi6lun+2CHodH0hIwxBBTvtCQst5xi2iHY7GVPHOM4EOUgde505dX4YXTph3f8qpZsX
rKNoB6yaUxHsm5hf6RAsZ25Uy8ichBodSMXVwvxM7PBXFh9e3HOxcGLD8cwmnrs4SgfAr1IsP+Yw
oBSlx5bE4RGXID081qGtykGsBcDvLvo5VyL4LVpcsbtSDfNt3fsehl7KvMBXF1BgNn3leI9+PrK7
SIN1qHbOQk3j1s+4LLY+C4fdW+RMcOJnT+IFKpu8m3xjB46qPi1N2cRkcR/qmAkBtb4r5GaShhJH
Ms9N3kpOtYM7rsnz1DRZuhXUibMtZM8YXqlQF3JHkirzLswQU9jbKffeO1/bbLF44O56ozxGsrXP
4DlDFJ6QhpS8pgzRIBmBHXLufAIO+R6PSQq3uyKBciD5L9y95+CoZzvgpPExz5EpDwmsOZanlqpt
HGI1o/GEZBdaFl6s8piWzDSuQ25ZtpGCx+MNZIDV2XVM39ZdE9r2o4lDB5ddUnkwbjhsPrAfcbo9
2012X9ECMazG35fvy0VCPectRcXe407pjrAOo/p+Ej3NynGD82gbMQx26YBXDEDIBjX5QazeEDDA
UvTRl5kuUzpww4AUDTcKLHsH8xE+/xXwxzgx8iLR2yTfSbKE8dGAI0IG7XR0kfrnk7rlbHrjdYWg
TBqPEauXWvSwbQQVUccWCYRysCS1V6RXw5GyPUqimJ2Q+SnymHSQdv2UoH9f5L+DVTfDrkASrA+x
5lx94OQZxls3n7W39boSr63Rennmvm2cvRcYHsrjyqpwUJGb3hW1H9y6nd99WcSAlS5rt422QVkp
TnbpTMStXtkKbb26DIHccs+l4JnRpA5JqhwS62JJH4mZJPqYUCF8XsVLKLNR5nN0dS1cPnbDM2HS
CtPzzq0dYtxsgyPv2GLAzEGgRLH5WWBgjA8w33Ku7yYlhMHTukmru061oT6y2WdITzzLa66m3EX9
lCKIsfOKugsge3Mso6wz4cbsVfDGM9MIBIGe521bhO5wQM2vy5MP3+POC6k3vuWYkPaP0P44DnWs
W2cwdmTfsQQwRV6RwehvFCRDl41fEmLZ1Tylg0OB5kAsphv9A9t9QumhWzdio1rHPOJaKn6AqCoY
y9aMazd9P0ys5gW71VEmzVNjkuQGywud9gHML3jciZ87ByyQeX5ovDaknKBvaR1Y5p6zuy9Xqptm
jnBmO5RJnbIYiYBAeW3tfPLzM2Jq9tfmw4miwd11o4Dwb1cbfmgFugfloABIZkXHXMItG6PPjVL1
R0JT3ZXtB/RZVbnld7J01ftM/MTbqLUefyZyVPoXpxjMWIfcLWTwQZcmcg5pTgbI/ZZ4HYVwdZjw
iFjrwMl2YT17apuUnV4umY11416H9DNv0qglsBEmOAooulKsEH6NmrjR9Hrab6IoOYvboBm8+sRQ
02ekiNxwppr05xRErB9OHkF8J9UXBscpR5eBrZ3EzrZP0jOtAFPBKXPGzGOSnBTA+8gh+PuSJ+VT
G5fsf5k6jRdzEuFal25Zv675OBBX9ZNuuIoR/IE5rB4lij0PiPVp+V/sncly3Ei2bf/lzlEGdwfg
wOBOog/2rUhqApMoCX3f4+vfQlYNxKAeaarxNcvMWRIBwOHNOXuvDfVuJL/S5bP3fRFDx58NE7C0
cEAnFjW9yE3LJiikduuExB0Y4FchXHbKOJaD7d24bPayrTYaAfgZ/odvH6jL9BV5oAFbrG+eB9Lq
SxmICKE6Zgr86hzqeVCVliXHd9/NrqMqJgzSJGwLl0URpQHRzLVPxbWfMyphdZMryXfbFS3SMIdl
xc4LOJsiGjq472ntDGfDQFxs3mOF2/klixl9IovQrwryDPHJbQggPjW8opD0COfuyH9y+sluOmqk
2DZFER7cJCD0NaFVLNN0DweWxwXwLBUB+HSEEbRT6OK4fHql0/xoWabujRkv1Co31IQQOxxLa51O
ln20/KHVuPMrrPZW7o/ZRlDrxRxpmfDqVSNa6NsJhXy4WCM9VDuvXQIn7J75DRJIOe9FF8XemaDJ
fTlPLeaCWKfgx6uYEHInySpvL4ETyLUF7kEyP6ZTyzkypvze1TLao4B0+ONWUoA6wSAbH4h7VAjn
ReXBriCZzRwBr6Uk3+jCexVVO0CUQrMweFTejMK55OywcOPRLkBbLE2dPdrU+MObIMFA9cvNrXoP
hjfOrgaClrMj6YfAv6ORnsC2tXR4TYmpabfUUYjhFgb1OlIzqdrnXyaOrxghxrnRR0BIzXjnS1ib
RxIqW2vPam46u4ik12yLDYaif9vZdHYt6PbyQgSKrfxMfcvcKzqK4fVYRxYuGktX5bNkUcxv4OlV
5HaMSD/WlC6oAqoIFsg/aqL/UzD/D4WB34RVm2/tt/8Eq119y37+7/88hN+i9Fv+442Eeflf/oOV
Nu1/OQSjKdyljuOYS7LQvyXMnv6XYmuFsFeBlXAWVeJ/qNLS/Bd1c8dDhbtowbRAePYfBTN/DM2k
BXBaKr34Qv8qbe1Eb0bR0NNoWRcVoY2a1T6RYLKK48SkP7v0XtvLmAIjPUaMaauYhSVc//ZYbv6t
t/w9Yu1ETbdcbNFeIzhz3UXfeiI2i3B7SGrS1YEZH7SPL6uDEY0kkrVzcBgsg6X27y+I8tODwa2V
tPQiZfxNHhmLrlBsheqD9AxRrDwrMq5MyTmc5Tq/ofOgPrngiZxuucNFSYemjvcK/XsRD/92wUIU
ISWNlDsEn0cQSOLoczN085umD6Z14UMn6GQHY9ZO+k8e7oku2XUUg2G5PEp5ixd5ohL3QNDlwiSr
wogVHgw8KrvUCD+7yrvxwlW4MZ4mzhAFwvbtDcI1tsYZs/ihQlp0FunK/oJGXO7qKoJ99vHbW/7W
b6Ldf+4INboJANBDbe2cpET5ZWHncztUh2EotnCB6Sv3zX2nlk5K4t8Nuf934st/LuhpJP2exRhF
7vn25jhpGZSBs4rIPgPlGR67A0U7Yz9p+/XjW0NytLyPN3fnalpN0O94YwigvZOhElG9CsBb9gBt
hv5SJqnx0sWaYJkkbOdb7HfY/FEoL/mco4vDjOS+NnY1cVSxZfwA1EaM74QfsqZ+QZkElxQVqNrT
xi4SdPnXGQYvYk4zCLMrw1Tsmfpm6u9DiXxkPbLDgrCA9vo+gCh4RfkNhnVXRdPz0Pv0BzgHpO1q
LpS4TaoGwT9VC3VvtlBKVg6nPBJHKJKTNJKLjHJ4lGKQ1FRWwH97rO4XSSia4JASuR2semr9qB+G
Wd6KMJCUh2vtLC3IIklbfpeMDIv+f9Rnbng2U36JNGb8CQFmFgv3WWKMHg6GWWm29lq2yZMM5ZKa
hzRMgyZVcwg5p6vJh87pXc01+zJtkCNPzdkuh6ducBDULv5VfzjvUQPixGp9Al1xDzsZeVgJjU7Y
onn1Aos8arezkFgOKJSCKGS/n3RE4MVpEFM17cuq2U153VGcjTOtLwbTaoxr8hTN/oLNT9iQMg9p
46yT0nioUp/EEafMOpoohdDWLqeufENaOplkw0wNaosXyg23tOTYWbKZqr9W1Fc7vMcK5SS1tz6V
847OBad6B0BBBmppygbSXWPyNHCGxNVuskvRwL5NYAWCI2vJaoTGaG1MM6cPJ2yKKGtfZaa3jsyg
Nu/NXGnidFxC6Vc2FS+1ikl4754R4kaPhdfo7kuQz5KWbahG8mHKifJLbWZ5fx5W2eL9y5RHxh4W
zAgFpAF1yMsG6i2ZQ8brTgeBOZEbmFRLlnBuONEZf9i66Y2Amgp6MDlhAqYshnc5HOdbzy18+3EK
OKxsEEsSOZPIIMnOhT1PegveTSCfa7xBe18J4ZYGuoJa9d5FOJgEZ3FmKv2lLFd1+77SIQqIRX2D
wdrziSbMlItPwqcsRlLMGI4uUEyf/nxMhZEjSShziR4IoB26Di9wZb0yq6xEpMlelyfuRI13y9HQ
7Yh16gfzS24LUDNmJb2rrk3RQ0pjmuu7VCAjulETw3OhhOSPCCWCCBRSpiBbR8Ogti1C4SeVzLRp
RC5pFVo5st4nN7SSy3IkZHhVgmnJDxY74PCuRxE3g3Fvab4qsxusI1ZLdQnRs0bGgtCw2kXalCn+
BepVD4x27zFoDZArnOXaR2QtptgaIXtXWjH2iGyRduTSloo9igz71DPDH5Wbo9owEybEq6bWOj33
LQ010GLOJQoAFXp+6zilGqAKlI3YtCNiwBWCTItGklCl4PDZZ4PmPgHJKU6rSbORyEPTHSRctPoA
G6artklInIpRKMfrus2Bv9kJvfMD4b+J3MTAE0gBzbLMhzeHpn6tsmborlQ6mdai689+Tuy3931G
uQyBtBt/z02st0gIde2v7RrnEDIso7sp6wB+eUTb4TWnwvTdjA1Ih6OL/wG6cBZQiNAA28lvddH2
zjGexg3Cou62BEZFFIwvjJ84AYdy3xFE/FSGACrOHNvA/h5S4ss3gZiiM2RhqGUxDHIEi+Z4bnZt
Yri3bgavYO0zKSXr1Mq7G6gh5K8lSWDqLdo85K9pGGDmn7jfYZ0CAjp6roKQOygjWdpUGSOCQGty
kyzWJnWp8wqIfZuH/iKUHO/LGo/+3i/COt2B+MmNK8Sg5N3MvVdfh7Bm2NNEmCxRzYy0OcpcR0+K
VoSzLmQkXp0uqL/1MH1oFhQTlDVqe2BB2TJZnG0WYALopQzdCktSeRnAUNiOkthOilkh4jTdTw3U
I0jYx8hGM7gP58Zb4qRnh5AfXMhHnfrcR9G3XUXvXlsAGKFaMhxA3K0R0C75SiV4htVcKm2tkSZY
l+ia8p7CRDpf5LOTo9sxjBFudpz9nOMi/V6UhIDmVju+eM5Y7ln7smfSNeZn0Xhpypww0r5DYewu
7wzEDrHisT0eYWWm1rpVHSIqSiG8bYEffdfHvuoPHOqMX6PZuNfsvYOGbvgYvQAZcV9SVdcPrehd
jqHQvut1YUT+AjZKlNpLGqyvQ2b4IdGFTlCuiRuJCXVL/ZhHCVwBkXQV/5QiR3ZQugHNF1U05Rek
2Dgj3NC17+dmKL9OZrBVNDI3XQnDa+79YELfoGpSe1Vy4QqbbBUh4LAVDfCxrHQfy7xKHozUzmnJ
jtTe8heKwzucGBQ2s5BuTSvVC01448nEVf7UzvYFALLu0ihjEJNQSpqLdoGE9C6tNpIWGhot+Qzb
dazC8KI1iPuqjS67o7g8n4OVu5TUbTZZI4tLYVGmp+pA0ltUOe3BTvF9aN/wiL2N9c6zDfUkM7Lf
VHhXuqW+AXPqkfqRjvavapLxNQnf2ZlZCKKWMjwaK1fPLT1uL6MjqCiSm8kjgwJP8dLre1Cp0Bta
WbeZN3RnNHssQheM/DwunHNuIThTdbTMuLN+MebSvlx8/zCe0VKc4doNS9QMIc3oOu3qnzDo5Cv8
GCrqINfhhE+9y3o2PmEt+YWovT+zvFndEDdnHjINSROHafUTWJYJ4auJJ2/tjDVgc6lrF0otnU/q
Kw7Jwu0kqAYYrXgqfZSHMZwQkDF2e2a4M5LeCPZYsO1aYRxST4OhVnZZriLbnB4oxM/hPuRL/BmB
oE/IhAaGBGApvCpsSYrlGL5msYmoGCBne56lY3CJnD+Yb+qy9i7AfLXAiTC+gCJvJeqFdFJXFejA
JXUDwb+HU3+LAtjPD4M7wOKuumwmSVHAcl7RirGKddy1cXdumUBvaQ9VpYk8KgYob5d2yRe8dOmH
ELY3haD5tkRpSOkmGoh4S1MnAnvYoiQgJZDoerqhMiDbrmgToN8KVuLGA8kGd2rRakQeYajkKK0m
cLz9BdTO7rlM4sZ9YRNUP7lFMRAVmCXiO1KDoj40CaCAHV27sYSyEgCMwUlEJp9TkRWSzTNZBLrS
NblksC2io0GbqH8RtRLWj9CQjTpOpRqf60RnxXMxAVQZKyGadQ4AkbjVxAzps3rtPBKFF8RwEdhh
78pYtvf4PBeZFf74Va9koveJodl1DWYWPZNlQTpQQltOrW0KKOPGb7kpFMxR9uKXisrswOZkk/VV
T4JsIatfWRv0lzH+pDP2OuWdAqQo7qCnsbijGUt/jQEWX6jWoSIknElSr/Mizm7MZiIAgE5esKEt
Xj75flbQvkdSt+4Sq3ussbEyFC2gCfT6vQxOI9Qq9t4IpyA0+Z63wFvmEN0qdT8+ddpWr+DBu9uq
yfuDlyyLy1QgtvBp+JBCS1VKccZb5z6y0G2dVf0XMJWQmgdX95hQdHphwie7ptKGomrhN9dr4Zb+
eJ6BFqpWFOL8+Bs+4rLdRHYNktBDcnHtYsF5cGqM+2s2tcyJ40Q97zr1s6TdG9ghnvli2e3W6L6e
xtZwSX2WybfKNzgkdE3t3yBLY14x53tqsmQY1lGnLioPQPEqNirvrnDHBgKO9svHye0q4hnznjQq
3+rOW6f21rQ0StwFyTAcJvBe+0iF43Eh5AP3RcXpLMAu2FDjxsSQsI4iKCxOEj8lyuEAJePpSxX1
NZ3GLrnoIjaaBQJd0tyWk9gQZvLRiA3sZA67C63pm/Ac2GCP0KBooQ3OlzrzbjE0pTtvkM221HX1
a8xraoUj559DR7eMIYleFe5G+5SFZfioZno8yB6Pc128mIIgxcbKr91MIrSKdvZI1pdRAg4yvPai
5HC4IdzqPEC79ytNzKOIUDVSXNj7Poc+5AArzIp7OxDX+Zwy7XgsqToPngjSIguyRVKLlrAGbmXu
vIkM9LDQV0bbkJWlCQRGnbYhC3KNs67bOzL7wk4dCIkhyDRW4S5wp2ZNrsDOjM2buWMCsgNkkBEq
z2+VR1dN6Aycu/UgOh0+hv1MnDPok5VhiXQP/Z2S5xxXx0i6N5PJfL1KiwKLmWtAlrZy70vXTzap
NgvIcS6vwzo5Z52gnUp35VBJogsDtveXOUW0rcxtQj/obK5THs466MfhLmlFuwZJCY0SK59R28Me
4Ot9xbYLtV145hJWRluR0MF+GOTBaoZqVSr8sTk8HLSe9Oh8pEpUvndtSQQF+WX3TciHHXfs8hYp
8/zi6epKWBVHt3QIXvnz9LzShjCREIuEVZcwVIl9bPzuBgQ08cJCJxc1BOZsAV7TDhnZHDbeWYKi
Yac8k8jZIvzuzL08oqeyV5E5Rbs8HXyA4m60VVNhb8yyuTXz4T7A8rEbtb6cXNFetmmo7rFdjJi1
0FwdrRLEclcn5kNKVUNtYiwe9JnLggRNXPFHsws6ZzPV6IJWCccRvnHTKvdh1A5PYHMISoSQEj5h
toRG36QB/WWA2snQpg8q1wSjsC1aLG/zd1ckP02UAJQamoaAaVfw5bDtnwws6K7v7xoEAzQn3Opr
59nJ5cixGkFc3+w6lRBC7du7tPWSeJ0YxNV7XxDqPTNHdSsrGhF3RbLctmBRzrDDO7jUqms6jsaq
c0z3UiMSuSDKRm5qKgzbCknDT8XisBqcobyadfaLT+0CXNxdrFDZsqe7FDnbWFEdW0cfKQ7ec/p+
qMxUX3hF9ojpg/6sKvtdgglwFXS2WJDXN6R0PLUoR9IY+FTWmUW89ZOoPKZoIHxVqqe4g27PbPYL
5Om4KVyEFfi5Vt3oete+URX3YpDpWZJ5CyuS7yRAykkPs092jo9uHtDpnbMIj5ih/H4lsqH4oV3L
udFdz04uMJ6Qi/nnad9WWJJsc9cFKGaShomxqskAWBwFt6NsrbXDgXVl6+CeQJx7Oq7qi+GFjx7Z
bujPhTrT1XhuY5dbQXlBSpU37q0OrfyFilH+ik/jGPh1ic4AuR1yGsmxxjwPjOAO39JXEETpJgU6
juzRZ8nVnfgqAOg8oyjXZKqrMf3KNY74PYJN33Tma+PYejew6R1WtShx9xl1s6fpOXJEEsmOFdmi
BGX6w2MSZf0xF13+PcG7pS6dthvrLcPVJ8uDvB+9of1nr5Uzi11CAUuuUol+MzGpD0ecn67JvGpu
Ld8bkg3CBOwwuC6/2jF/auyqRSZaJ7f0HbNL9v34k9r0vmvJSKEhXbTfCbVzroTXOjzUOH9AYA+B
bCjrdE9uHkXiiQ3/dTk0OVFb1MaJdW4k9zRqf9pSkxe7wBuaQ+uo8VUPU8+mOuBN59o5y2VdH8JS
FTiE0arRrEVjNKW9OW1SHABPfVVLXCBmYt9UNjhsJFRhdpPM031AEQ6dpJNddAkbiTXgu2DeDamB
AqQxMuxWXRBuwonG9prPM8KbMnlS0+gs6k2VI0lQc2TeQkmjuOYEcfZInQ3Bt2i7K6zbJgE7RTih
2h/mTTNP3T0llsFeO05esbLT6UVQlVb5ltUJual2zKo7BK1csOtl1X6rOA28kGo15esessqtssZW
MH7nLFm3CeMbSRqY/c3sNeGFLgI6fCVMSAzyU2Xe9bOX+DhEC3s+s5ey6xoFixlt6UWn900eIDLp
wKdpFrfRK9bG7JR6bS/YLSZsF6KzaQmPAhqbVzrBeQDweU7I08CLJ0kZL6nqI/VpiH/hIBaT8yut
+AJpoZNuZytsvc2UtLl3rrG9Ld8Ejbmhaax+hz4Qj5EFw/rX2HpogOFnNc4+t3uOFU0wSM6wo1jE
TYXAzYhueDUVPXmM6eg1zxKk1FdYyuwnRTzliy0+GynOcvgKOMXI7C4qMLhzAh6w3jBdCFDqLoUq
LLSuhj6BCxgHdOlbzdqhlysxbjUeVsq4thnvw/hk+FgqD1YbzbdNybBiwSUWZdXYPdaOTtpGfexz
O/ZWSM9DUqbc1Ka7QHLsvFMRSsqN0yNKWM81lo5t04XFDdl386sonbJfT2XoEvo9lNi8TDtM9qke
J0Jx3YSwuYSuNwqz0P5qh/GAiLrWc3qkjDuQOxDWslrlVWN2K8YT2k/bjXW/dc0efUwU6vI7mKvy
0mrGulgHPGm9nnEDMfGVflKAMS7b77gdF4l0YhN+OZWOR9hgx+5mNPt8eRq2xbQzU8VZIWrCazuW
wnI3ULVmucgwp2rdVlV/a5MgiaKzqKjR8CNiEoOGVF8XgjrpNq+Chl0l9Vb2IPA+jUdKifXtoDph
MCKoWDN0Ixzf0CMjJEVzUVIDpgCBEF51T1VfO4SneuYIo1o6xbwrWnw56yircmQcudFEB5fewKMz
5VHO4SdZrPZwCp4hKmBn5xSvhqPJBP46u1hVtmndyuuSesBPPjpcioh4yDafCxmeJR2qnA0+AO7A
zUh1RR9btw9k81hnhezFRaYbshGosYVw0ufSfarqWp/njYXF2WuK4Vg6WfHVo/639svmaZgQAa3A
ThK+NVAXITRbltOLM9jlIXBaekK9gwx9U/sFrGVyCvtyw4abehNOC/LkLdkaV65Jox0V7VKSyrvA
sbfs2ijR2mkRWch5IgcrCYlU35WS4SX1MP9H2ZTSYQ9XjN1KgvpFhipaTi7TOFHel306vdiu6r/D
YxyijRihKm6xCWGiwuZJXyGZRzJRx6JHkdeG8aKKMA0X6AJLq7kjiwBHJ+hP/coOkfRpExfhrcMm
q8QMWIExSAivunPMwh7wzFY9zkzT6Xe90j05m3T9GJRDGZPSgXGN3SnCA+fGWeasvZ/EKXHZUcJR
uQoJ2VkrVH/xqvfGjCKEKEAZ2qOTuNvGNOKnDm13doYYJH5OKeveVY4Ffhj8gby2qTH3AKqR9wGO
8LAKlOkMpQxZVOjtorAzI7ZgGij+OLXNq6dG81j4JEojHOT5rrTb8Rn6k8bZjJ0gKg6FA92AkI8e
3itUxOiCJZ1dZNdV+CQADHM4MZJs/tnY0BngP4uU82EEJuBAnA28ZtHIX7pssS9LMXTdT935xJjX
4WiPZ74XaYwOiByAsNKjJixl7H7VaVMhcsZUBUBgmpm+UmVWN3Vdmc9UgrvvfNk+6EfEkD/a2KdV
RvhQh2/CmaLgmmNVdBmPLmoXjwWIaSsR+YObG8VzyDyCbBsTE7KP0sx+UM72J3LnS6oI3FVynpCi
A3GjQ0O+ovaSocbK9eKy67LiukjxIm/IMV6Cxjo9NRjvy/G7g3YeEyqBtziN6LQj5bDEfJezt4g3
eFkJFKlmBchc+GaFf5lD6a8Ey8yX0A/qR7QrsOoqM8SgiTzReSgin0URonOPhD+ChgpsCe9KIAlt
Wbc9pbyVRj3+kuImIDQCMC7Bfahc5B6vpX1txxBTVmUdN8xkRCCZK1HP7otF4/bVqBRBWp6CI4BD
m3LUilWc3L8a5nq3ST28sHs9JU62s1HLcEizgm8pEsV6l8+muHDomvl7HZfukRuCuVraqv+pEGjd
Q4lgwA30t3+yp+vJKp/SCBvG5LrfqO17F6Co0fuXOcbPDcxrXCaEdJo5/P02oKhfBhi33Mqrdqk7
kOQzuGx/8Bcr8keyAsNiVZjG0zyy4G1ofADVwiJVQYRJbU4TuSgcOgk9aiGWSDeJNg4VfbUx2o4P
F5Ns0yC6TOnIwYKPEOUgK0/xL1v1c4+h45XRlU+wB9r6Kecsc5f7FSvNEBUzH59bDuejGY0YBjU9
xS1EjNE5syvFVizzCYOq4SF2RH20YqYm6VJwGoOWEeYNmZnekCO71FX6Nngt27B67od22ZiPEkuJ
IyoOzXVYlIhjsFY+WbFGS8uC3sU3KImN4VtSVsEXyoI8CITz07QdkWa8BinHgvvGatyYlbWgZDzU
0hy2QARdmkuNqCXxyGXf7INYW+GO6AQFAqb30ZjNQAnlqrZ6FtYiV4FCrNlYLxwPR4Oo5ql3LsMq
EqSpArSOmi0Wir7cZYk2ynUu0omdhkOFkk13zE3WKWmw59MU92olek5H1x4Gl+89Rm1ktBA+nmkn
IOCrsdr524DOWUXpibXsyCIB1SOqUglZM+6wY4Qpl+WwwBpCtwNF4bZldHytQkk+RJup5czSBLQo
K9mwfYoqOVzq0J6x4nhDIPAyUGxluwwl/2ZCNtxTDhU+gqdsTB+GSujnrNWDsxsynxMf/WC6EzxN
ALWd5bZPXoa5/SKRQ4fZWRaEgExlsYTiEaGBVQUJM44Rsgy8IydRCf/YssligcIrGBSDOxaLKz//
0aq+H+4yx5i9XaP7JsIJQKitI0N33FnSYqtGzTXGIh82MIochtZ3rKTWk2AhNNhD1k5wRwOA77yJ
C+09QAB12eWPkn0COtX5OsP6QzHb9XXIxKEkzlvkgDDebUrSG6v1O3bwZm0dXYtOMGpIxKOS0X3m
h978PZCyhYkQJvZj7VakjcDMIEC2w/JRLYdDklY6+LqIAe2BqAm6rybLEaKx87okQ+aax2uLtWop
DA8FXdHV4ArxNSMhFDx5PlKPQD6nvrH5NGmPZu3yqAOjIIQOheFNNdhUCAlQ4OA8kjNJT9slfhdm
pwRrVdJnPbIHaOa1J9ggbuykQawNzDmV+MAdeR6npjFuuKPyIifPzGUwxslC+KXZEmcDhRm6xaTg
VhTKBbgB4e85GuDZDKfIuVNwV91t5qf1Y2/EFpDVuZGvQUjxhdP+nO8+Vlm80xshq+AYpLRnWUq6
6kSsYgvDdrqy4LTWDfaLY3bTU1K141Ptcp7IIhP99McXXHBgbzQdkPIUj58DNV5auuBvBSQZData
G0Z7sAjV/RaabRvSu3YCo6TpS0PxSlIq4MMWHH32kMap0uRdmhmf3Pc7kQ4/w4J9KR24mcq2Tu6b
9NG8pdneHUw0+Q+McsDPnVttqePllx/f8TvVkacEOEQuhajd1f+AHX8TPMGnhQ1Uti1+kdzBfYRx
+pbaX3r4+DLv70gJCgQe9XGOZdo8kQI5VQECSJiYuyRrlGtC6BFOgyEuisKr/+JSHsAydq+mQK/2
9h0yw7b0UKP2YJL7tqHrKh+biKQJB/P5l48vJZaf/Xa8KJq5jBdPIXKSp7eV2JXWkZzaQ+Il9j6a
J3M/jE2zq9ByccUBOjnFs/xcY1mhAm/PG0nWwVktS33/8U95/6nwSyzXE4rfw8Z3eQG/vce0RCVA
A7g7ZFkM/6f4GRbDC0lkwa40/4shoxxPaKnQdUn3BHFHy3QOdOC2Bxn48WH0iU4BRi4+ISP+aWAi
m3QsZPzCtE/JiLXFZqyN65Y6FMopPrLuXOei/uRe/vTY9D+iO1tLNIYnjy2MY/Y8XdgeptFXcL0T
z2hu5sRGKyRKtjnolwcavR+/q9OPAcGmYKFa7g5kn/BOlH5OaXL8hAy/5zjT/tJgsVAE52NIZsdk
+C8fX0yokzG6XA2xqclspm0bBOPbkeF24OdctxmJPquzb3kDPX2F9iTetq5pHj2TyLVRmfJRNo39
WgYDGzkYUAdU4TEe4bG8kGwd7z75Uacfzj8/ih0q86xDyf8frOFvw9UFnG5Sihn3weQ66yat63vV
J1T4F0c9hwgoPSGh99aSdolI3CZ9jvDdboo++4T/8C4U8x+zLJMtDceTqdae51jbUTPvbdLw9iLy
i18AtAlZaR3n3/rq/y9383REc89gYBWiX6kswa2/fRHjpMmnwZ60ByvP+aHp5DF1TfkJafNPN8SL
BsbKBGhCXn57laGlO2PN3rjHLkMlEgi8y7Yr8yYsoBwNwk80nn+63HIxZnbgEyih314ukTNSRNGT
dUhuOSKUAA2bmi9BiFb7j8fMHx6f42iX+Q2lLKLn5VP+bciMngH3CfzQHiYjWhZlUgIQuIU+vsof
7gcUKx8ly5SH5vtkcssE235Oou3ewhH9q3ZiFyujOf7A45h+8uj+dEOeZtqBYs2a6J6MBzUMNMgs
WqumBbSD4tgzwJNi+/H9/OEiGh6zNC2mUNs+1eC2xZyze/GafTWXP+Mo97aT1XZ//2o0vBFnGXAA
qM2TKcZuJRka8CT2s0GBM7es8AygRP3JHuJPtyKF1mxSUGfzvb4dAC7VIR/AQ79HFxdvZshcZ8zR
1t8PABdpg/Zs5Qguc7J9SFm/S6MOp32Dv/s2EuRhrRvpGBcgeSllfvx2lp/8+/6BKcEFZ26a0pGu
Cyr67S0pAmw6FdUjsPwF+FKhPzQ3Mp/keBZ0U3+fVHU+fLLk/eExcm5h1eEjsjRD/e01Gd1JjewE
FnfsTFdwGwjLA3GcfXJrf7qM7QFNYPFmdyRPbm2OgApaLm1ccB9mdUvcXEZoVWPm5l+KvpdnyL9S
2Ixv1sqTGajIIP50HpF/2hn7r4NpY6DmZPga9Xo+//h1vZ8chI1BHEOHUCa5bSf3RHGbIiDFUPKg
bbVXkBPWhNaQG1VSnfr4Uu8fH4cQ12VOtWxlm/bJ5IAxbuxphnl7b3BinFqoZ1OwKT8/vsr7G4JW
bFPKxglASs7ibPl9To08BCaVnsTe70xSrot8PJcVSZSJlTVP/82lmCSY8lxONycTazt2cwJzU+wt
o+zgvmX0hwe4xVol9ifPbvlE335V3JVe5jv6bA4Vn7d3ReECL5UViz3AQfq6vegAzelUkgyMBn3b
F+1DPqNb8OlTfDJ7vH9tHAL4mjUrPBtxdXJptPNL0qkv9rWK03tv9idKV6b865kQeSULIUiZxcmx
mIt+f210PE17FIGG1Rs1h3wGiyAlcI+P39gf7mWZ0BdLzD9Hw5OrWLjkMmwGXMUmJEYmCYAWTAR/
vStaQhzIS2MjyA7VPPl8kZbyukYoWJhJfaS+gyNAv4Ux5sOPb+f9WAf/zUdrs3VgSTRPxjp63rSh
I2vuwwYXZj1ZyQYKIyyRJMn/+v2wcFCzkI6tlmXxdIodil4DWbeXtm+wqclc3Zmd+ZeEeiY9WA9M
nssEoaU8/aLovJe2J2p7by1dSQjJiDoAdnzy2N6PApxQnoMHSy4jTZ+8H2GSZSy91t53Ih62nFt+
+CFwqr99NxRbTDx2ltCLt+xk0TUSmuKBlxNuB1fiOlC5e4G3t+MkkvblXy9M0BpRz7HbVww9dfJy
cjjLNGM0yMZFAYrxNByjTa1U/9cD2yLtg2HA2Yu5wD0Zb0RRDYgzB2svIWqvZm2j4UJj+snrWf7K
27mOjR3yEoo4mk6dc7JOqADUoRAldzO5gLNxcVOmDs01vbz8UJij+cn1/jAcbCZVaTrLdpKT29up
R9U1BAZtYmpllcSg484HGvj+J+/o/V3ZlOHwp1GZYs9zeohhWmP982L0nHVeRMeh8LEGIb4hrhCl
/dRvUZ22yScnp+Wnv32UVNpsaxFFM0fweb29tUx2vUvznRTnsRP1XdIsAAgPpn12AKIAUY+Io6bY
p77CzuZST7dusrnom0/ufXljpz+DDZq0cHQuTsSTN9qBOkStU5IQ5dTNGVItcW0bhb+byJG7tUQ/
Xleq+vt1i0IEhhM+ciIaqGi9vfcqcWmpkjS4j3Egrm2k6GsBgnf78Wcu1bt7cx3FlEh1jgqdspbR
9dsZbs4bI64is9lH9YBmEw5ZOe5QDy/untz1r8BSJS4cM8u3IPvTP9qjb0hep9o1xDHUyAVXVJ1h
Vdih3debwiyqaVO2UECPUza2X1qAuWDME8sJtrZa/DIQ7XK5rnWMV6O3Z6c/Cmqvn+XfvH9nmAFZ
vPiHUion4bf3lbQN6PzeavECkriHreA8yNhRj3oyjxy93XUXTNEnm9H33wjXtIn8YQXAq2qdbKgm
OKROiYlz72XxTHQIoLXcnLxvInP7H27dqU/ODX+4HptEXht1Eipy765XzHFIQHizJ+iRdgrOsF1f
+MZ2Mm37zEU+ef/xYHk/07AQcIfcHJU5eqNvn+kCuO2YqZt9w9H4ieZ1fSx1me0/vsr7u8JczNLD
rl4LDLgnA5/dPOZQI2VEVnX7K4X5uMKGGFz5bI02UeBYf701oODOhoo1TjgWpYy3d9Xpntavb9b7
qDCJG3dSZ+8As/qsLPP+4Xkk1yh29BqGgF4SvH7/0FIq+DMh9fUeTFP6NGKlgYgfxJ/MmO+u4khO
DkKwC2HVZuSfXKUMxwRY9f9j78x63Ea2bP1XLvqdBucB6L4PEiVKOaft9PRCpNM253nmr79fpKv7
pChBunmeGzioU64qOzKCMey99tprDZ6MCsk10QpgSa2Y+/Of6ChwYxSiXRAGk85o6iKHo9CHI0q+
Te9RO0VpPQrCnWNH8GfS3rywG05NiCIFVwB5q0nXw+FQ6RzUphKqvTf6hvqUZJa8l6qscM9P6NQo
JjpZOtrKIoxf7oEGciy9nb3nyzC77K7Xv4xVVrcXHpJTw1DUAddUSBK4lg4nA4+ls0rJ7jzIPzry
tBHdIFiyvxOnJz/Aqw0Ig6ID0gDKYg9gT44Sa4/1jBkUwLQ+uv52C7fh/UtmkR/ojKPq+vIyMJED
s9pG6jwFxOQ+MRvsnYl81u8fhW1sELHxcbh8Dlds0ic4krDGwYHDCqpW3aj3QTSm2/PDnNjQ4nE3
RHCDHq0qPtybV9Cf8UjQx6jHAzoYiyv4NCr90fUEZyGykFo+P9qJbYBABBcBGSkI07KIWrT+rEBK
7LxZs4NbCe7ONh6t8UK0KyL0g6gFFJ++e9A52KVcB8tDKtMjZGdF50lE3PE20BCP2iB5Xea3Y1Co
D2kg99bt0PSyUCg1yuD9J1dk++BMdIIYurlY07ynEWmgg9zr6rK4Uw0aE4tmvISmvsLZy2nCOjOx
dBPCBkuFAdqnx9GcmGaRavGVGujRlySXlG6LTmb4GKojniWGHX4rEI7Y4DrjbIwkci6stVjLxQ8B
di8Mw4CZiO4XBxv/OvAZXBw8w5+Lu7Bpii2cOX+PBbfoJLKr4cGi32W4cDpObFsBSRGTgt/wUi5O
B/NGAVzGPynP++AGg5XSlY1eum3pWvo3hkLShPSWjwoNZJFlGJlj008k915oUL+C5DI0LxMtrDdN
FiAmd/6AnFpOUEq8ycTOwRfh8DjmiFlSYlJ6r3LseDfzGt/k9YQ+gdoq5bZEyOlKbeT01/lRTxxL
thFQmICJFB7Rw1FtKJ1oZ/Q9sGWmPGJsNGxyXE3efzuLpBoPCaJ7kKnFQmKJMmpGHeArnAxQjkq5
uQ7pj77wucSXX25IjgPvDBGiuDsP58JZ6FC/rnkDxmraES7YuMtINfKoOq41gZtLefTn/csHcUcG
kEDQhFN/OOSoISGLKGHvyZWfPFGxVF2aDMxv/84oRNkMQG691J9pKTcgdcBLPdFmvHdmvXIRAAsu
pEWntgLFpv8ZZYF+RFmda/SE9V7p+xr9/nB9ukF13PNzOT6+moyGkSGuLooOy61Ad/nYlkaEzAL+
b6Ijrdhgsd1iuUCn3ruHgusBBksSTyfwsuiU8kSoNWbvXu0EW3i7tjvlKBmgBv9uMIdaIG7mpJPo
2RA2iUm/eUpLtK7Rbhv5QC0SwWnatXsZcsSFoP34cdMUgyOk8pDKHNjFDYFdHM5FfoLUyzijYGdN
NRA2DbGordHimH+zffnBz3qfBg3UQy8s5vHu0AhGibFsrnoirMUU7SzTFT8kWrAauqcDCaWGbhrK
C3vwiMqCGtDBMIvbHVsjKoRG0Hs2rdRUIxHTD20gni4bCzcIYmODDl0NT7LNMCKZQzpoIBbPqGd8
P795Ts1X8J+4taAmEScdftKoDtjBkd95iY9QHX3n+qODeNvT+VGOL33SMNrOyJAIK6mAHI5il6NT
y8nUeYA6QwKvS0LhYKrs4TtPzHgdT1Jvb2oD8vKFx/vE9KAAmLoq0k6xpw4Hbuo8a22ta70e15t7
s/UlV9MS68KOFYt0eCMLzVPufW5/rv1l/ieZkPOdum69ugxKWprpy6kyvfFg/19KNU8NRVkDjh7w
GVWkxUPWpjPK3AmXPwpW9CtImIzh6455Rq/Y74U8AI8oWkI5Ygnh5y3OIcqkfQfw1nttGNxGCUR7
aVR+F8SbSI+pm/M75MSHAsGHcEC8o0N1Ev/+zdUyQJkEv1E7b0yKcpv6Jf1QVRc2X84Pc+JuoWhJ
OCUyDrDixbmjmSsOUp0sbUJBHW/osNnAoDUxCpL0r+EUkCCWVn8ldXl0oXB6YoKGads2sDEIC7Xa
wwkCt+OeRUuBh1hHuemzfPquoTF7SQXsxP4gO4S8yTJSb1smVWk6Q4ZDyc2jx3+K9qoEo3qj0nld
uQV9PT/OL6dYrsXGp+AHOY2r4/VsH07KwBmxT2mR8ZpAy9ZNPdfV2rIqzAyGV6b82Ee+deGGPh4T
JFwU47izKAovCXE52u6SQ1XT62voosA+tedL9i9k64crlLyVC9HW8XcjKIYFgY4blD/4I4dTxFbR
rqsKsDE0SnCr2SquClAs9/xCnkh1DEStqZfphPvUuxfDRLE01jJO4p5jJx5qZ8/yWMdrRA5+B4G5
0Yfop+70tCOS94lW9Hfnc2J04FSxcyDiLEY3JCxNoIVxP9MD+ad21OYGFabp6/lJnlpKKtIqWo2s
prak4CDmRMtFzxHASEJdm208bhodxvv7RzFFIYN4COR7WY/Om7ZoaqSKPBst9WtEJZxdOigX7kax
IIcbn8NMHITMHlgmtZPDXTHgDBe3eVZ70AbCdRUXxq8mTsetH+vx4/n5nNjvDEXqQhDJ51kCS1Er
p4YVd7WXz3XUrMtkzD5bONdoOwMfgo9ZVZfP50c8OTmHe5K4VQN+XuwGvOrwJFKm2gtKK/7kRKh1
0FzQTSVy2VPTXtj6J0bj+qC4ZQPlg9MuRlNo4Z0zuWm8WjfqzYi4u2vGyEsjRB6/+52mdEtURw2X
/xHwHH61EsEKG/G52ovbToeyp8RPEEPHfesH1YVZHUc8MNp4oS1KrJyrZSG3q2o/l0bw+97qUZKu
s7ytH5RE7aItHUcYr+ajKv8aZHwpLjCyT1wlAIRUQmXifvaNvljQqlLiKsD0yVOssn6Q5aq7GWLX
kL5EPb5lNEGZLlpN5bpqepc+5ODdSTDD2ywwQ4vAUjzBb15yNVTUOp1RvUJONNxMjS97URhfeHiO
N40Y5NVknBueaP1wkJYCPWrtHdIbIaXCloaaTRc79FTjOn3+MBxfWowEOILyK39FS/ZwJMUeaFE3
Z0S8kMvaBg2oe4Xm/IVRTs2HwJEcjrMObii205tFo61SyxJstrxJxSWjd0SbYtw4qIP38YWr68SE
oAFTFQFAtsmyxb9/M1StSXgEWryfsKuSH1HUGft+QCv5ddn+V974P2DIv9lBR/LGt8/pLyzRmrfy
xq+/5a+8saV9APEWFDpAMCp7oujxV97YUj+gYCzYiQC7YMeivvOPvrH1Af6bJnjTGgAd0Ai/6R99
Y0n+ANT0+hIZ5HDgpHD//u9/HtCkm8Wv34oOi+385mFD18PRGcXhsSGEJMs43B0R3ceR2bRU4/qP
jvmxSIJ8LbfA80qaamurrqNrxXnfjQEtUhEHC8KLTQREKf5wTN8ZQzotA9ltqzxxlRSnQBCMS3HB
68Y+mJoYRjcg6FNFEdn34TDIMWZahguCa9gm7bLaBp/bBgPGZtNNKKp8L5KvSbpDgL1Jr6p5U6EA
igUAvgrYWQT76gmfAMm6MtO7EsvbYt0iOIimkrLCzAdFd+rec+lWuKl0rrA0Kdapwv82CLLYN8rd
aK2tYjP01yW2eTSrILwgxPHW8XPyS3t2Cs+Y15K0kVUUJ7Zx5k4v00s1rHD2joOtHgpVEjear+lN
zYNPM/JA47DRS2CRjdXvktn1L4S9R/uAxSJ7oMpEMZiqiYhK3twSQx1VeDqwDyp1HlZyMm/CwQmu
47j/mBhpjOIEulUIGl4IdhaX0+tWEHRZhUY0kmltMWyal8ZUBAyLCtm4ledOWYHTlheeSE3glcut
AImLicGCYutx1N7Orm9UzCJ0f6ZJdg+zocIpNueCvx1odi36F53ePuwYzfo5y7806Z1i3ONhusJs
wGb7T2uct0d6UvfK5wr1tfGhdr4mOLxDtrXUK8W6jur7qB9X2NHux+H7pD2Z+EBY/feguxuTn/2l
ouDJ6VDi5rGl20GcosPp1FNooXAGTyyw14pJ5zeqJGm8DYObAdJsERXrJG49w0zXFgosY+GsjOEh
NvglO1neFbbXlfRpbsPqGn9II/ojhfu+0l1ULtZ182QGN2mNRNewT6oNrddWfOfoLjy5VVKP7pA8
mt02cvBX7PZvbs6Hvx/k7WW0CKJedwNPlMxdKApqS2JS0GB0PCTm7KY0i6IwjLYvpoJuYiPt5nc9
p6XSL+z7JTL3OiZ9x5AkuaRJVRZriX1IFuYqvWOBrt460XMaJf5daOg36EFkK6kyfay7ul3hcB12
pRZ69nwpGRSbfLE7dUtH/B6CNQDM8qIqNPwn6hxBDVQ+9PWs3mgNgj9j/jJMreydX+JTY9nk8Jx0
cdyXyL4O+UnOGy4QO4I9S2c49G9rayOdyveW++350U6cO14xnj6hxy+QssONivAgoiQGA9HUe1PE
VY2JDFrNmSrUYtL6S2JZ6zhpNnZsXzjyJy4WUScFEyG6IjxevGvjOFY0sxpMMQ6RLNTb2KN3/J21
BbF5eNhpo4PdIkORX7xkeierOZZn3CttQJMyqiobNK0n9/wqLiP8v8NY8FrocaLStAzhkghFAA2z
bxf0Baf4pMEpGKuoDrFNq8fBEQXIXILoDaYQrKR2uHBJn3gboCSBoHFxQi1fNgviPJ22ugkagRoa
n0p+rnAwd2nzxlq5maarwIhcdvCFUU9cBqJVmGsA5E6mTnm4d5wUbRwjxXYU3nzihaoyr6EWQ5J+
Nn2c5GCCXyp3nByRW1Uw9cCuj/pNlSoJhpFu/rjoUPxTEMGzQvAsf84UIdkUodHnBBc+7okDKbrW
qE+JjQQV+HCaJWqWTYvkhJvBRKznYhWY2Ev2TvEHD+TN+Y10ciwdwIdzz2E0xb9/88j7+hDi28pY
fllu0cGRNsXYYg0Xo2UzScqFI3hqNJFKYYMqOnCsRfbtt9jypGwQbIee+okKlT4XaIdPPVqHin5h
GU+cd/Io1lF0PIqL9HBqmhyM6mQp3DToiaNCihydgd38hbTteErQviy0XrivRYq4CClxuhwC2WEU
ylX6xkDkrU9+ThjMAHFHF16mo7vzlb+iO9AQIFzwOh3OKKocDX80S3YhAMd489nDrkPnbD0kMo44
zkqulXnfkOE3ZniBefZaJjl4kRgbFgLcNotwiZvtcGyUPMoO9FgEGNHLXAuL9ixdj/qQuggqrRO5
chHv2+CVmW37AFJmPTdPFcq8F77q0Ynk54ATKZqHocARIR7+HP4YmHkz1DJ2AO0vldOxKSFHo0Hn
JWqVrCL0xy+s+smpE44SCFC5Ev1Ih0PGlT1nY9/JrpYgU213vjtUzqOJMvaqctDooyP9MeqoQzr4
eq46R/+T9w5yYFNy6ScRIy0+AtUl2in4UQA9lo3MiDvBDbQiUrNk7jZR1rZCZudKjivpS2Ub9yjJ
YjpHMXrryOnnEbmtTS/bV4YT3qEBHF5I2o4eAcq/JImUMujo5T4W//7N3QGMhi+jcPuaUKnAhSMU
t/EaZRq3Gmp0slDqysrwz/kL65WyfLgGFL1AkAUBmOLUEqhWA3NUkTCfXBntwS7705MgBMG3ovzN
mUHDBmssf+vniPlvGnPrzF8y805P7uTmR9p/6TrqIT9C5y6ilKyXq8fo3rhKh10woKSYrK3cg4Ke
GL8Rch05wjYiz5/80J3Q0VL3RfAlnr734Z/MfhyQ6mwu1IeomRx9XyJdEfghX0fwbCx22iyBR44l
KxrXO12+ksg+LePXZD9k6NDXzfcKf8HevPenzwXmAzZZ62c7uR5QuwlJYYy7evii4CgeVI96V62i
9pvZea31zS53OWlt4eHhPTnbqvKMPV7Bde+WmFhnPGTrYFOZKPhs6nZfNFtjAMbeY6jOzs67Ryn4
paa3vXqtlc9FjijY9vuY7DR5Y5luZz5qiouttvZtROJp27Vf+/BTmt6p6J93Nw45lLEqfhohVnnf
+nltSn+C8NOs77V4q0drTPsyYzX4m+njpKyDeSUPu1xuV5Px0NbXCOgoFRYbO8Riqvzz8BLH6yxC
7mgTBV6CtCd6VU9WhKzVQzjfEY6jzV1h4zhvnNJFSJY029Cuy+DRNtZNvs1zbMSGJ8v/VHW4dN9Y
vUf4Itl7EYrWiFpZ1yip2fKu/95Um9FcJfjmtW5QuP2LcmP4a7O7l1WkhfYTOjMGpuZXsXOHDrSp
PIR+gu3Ifu5/ZuHPMd9M1iovb+V5p+PwgeNLQbkbWQvErJ9l87baJyjB2CRjG0Siq3anGK6v78do
nV8SPzi+MNlTVFUhNwmGiLpIdG1epyxHFd3FONmmgxvFXRSaN4GUfe0RsVnb3OsX3sSjlxewm2I4
0S+QDgXqRQKV+EpR16OI8fmbddb3+NOnGHOcvwmUV1RoeRUQmcmUDUQz5bJiVkWjUU2SNblDf58i
ymWjA/qo+TREr+aXBn1d+UdZf566j6P+S9N/C8+QvtnZsBxUeR82SMys8nBllqu5d9FQkspdG20M
xxOCXrgwKI1r2t/iTt3m3abvv4WPGjKLH6VrZJZLf1VswkeSFp2OR8LA6/YmuLJucQNDWjK8RnPY
cNFwLPjDq7XjGbf1XfUJ/586XZsT3prYrq6KRyCFwllXSEbf9elNiZqItsX3dq9lK9TH0pe+/WxH
n3IHs5A/8zaQUWl01c6VCpdDX5LFT1WG7hdtfMbXcn5pi53hXwt3DkjB013U7KVm6wTf6vquDHeq
UMVzx/4TiIBtrdpk045eN7v9cKvR351zRFZhtdXtq6b5bqyn9tGfvxbpE5bLK4SZVr3yA7XFVZsN
V0iHrXq04UzpWbd3enmvNcBhZu7W1UOfXRXdztIek+nX+S9+FGuRM8JHBuPgihT/f/jgoMKVWhRi
+d5mXLlG1L8YNfbEkqFf0/jpX4g0To2GhI4mLOXo91ryYpDQ1vtGh8WXD9o61kHxhgoheKvxFReX
zAujHWd0QL5gUbZDDYwT6yxi4zppJE0LpolGezugEQ+PhUDDeCSZk1sdMeiVmeDnZFfJ2m+UTw6l
sgvPj1i9xWkiTCaWpZGX9X2FRd4857FVYgchWIvj7PCcp3i/5IhAXji1p0Z5bQulX4JkfJlR1XKD
kIBdja5R2L+iVxMSp7+UhJ/4dPzhcPDpShZfbvGOqigDanoTkEFZ6GfPtbXu+rwCqfUDBCNn9cK3
Ow6ExFiARaLRCmBjkfPHVeFkXU9nVF2Y1S6WsJYARiPbWbUILfqYaq0tO7zEIFtOUnjmgZhTMBB8
U/7u8DRgLzBXxtj3rpYP3yFj12tEv9X5Z4Vf2YUJLhMPhmIYlbibzlcH5sXhUHE/4nMzYHMyKE6H
SDQGuDY+XZXzpIUA6f5VH9U0lkfT9vyBX75dAq63mRq1ARRx+CkOx1WkWcPiwm9cHGErNOXRzMyU
xESkH0EXa3BlmP0Xhjw6h+A3eOdRz0f8hOqYvjiH2HErnd1bAOtGaV51Un2LdqtrCZmeTko2tNSt
klhVPfRE96M8XyKbHH9VSn8MDK5DdEuidzjlKJWCAoO1wnVSDOLQslx1BWFTPYE1tLPz8fwCL3cu
k6WkxCMNWEUsvQwOgJdMP5Xwm5LH+4auT1dG9tSuUK2hyS/cdrb9o83/nB/z6KMKwSyInTQyEeXK
S8230uzbmUA2d2V7rNcVwrd45BiFW0ktZill9yfJiujCBn6Fht5ebjDYXlu2TZIAOF/GYidFRoNU
eednyM8/zBhwJ85G9m/s+smqtPuuxqIMW2lrCFb4GdjOtC7LvZzd8IteepiHH0mynaVdWK9m+UfY
P8Xw1CXMs+RgZZQ3+Knz1wnd+8Eh5e1XVo0HFnqa5UOnPPFnWDnOVltD4rFvttDp+a1Slq0U/2Yu
ns4v7tH2YZ6QwoV4H8gcpcDD7WP3hW5MKLW4U1l/8lHkXFel3q1LRIJXhlleauA5uhjAcNg5ooxC
Hwj8ocPhxqGcTCTUI5eAwJ06HC3DyllJ6Ppt0jT9M2shGrxy9NDn+sP5iZ4cGXYbUR/ts8BlhyPP
eHkobYG3xBQnv8NRGTbWYBhrerEljyo+LGi0oeWNOl9qBjleYaYsaB0Arzo6K4v7oVOxFtCqGD3m
VPYmOejAzS2SranF5im79JIdFSNs1pZ1VWBRwOU4wsuRi01LAyset0gbClWNW9emucuacW8MyMnQ
c7PNnT6/o1Am/MRRs7SRQDi/1q/Q+OHpQbmGeihos+CIHUFppWWMGRI2rob3VJbuK1nCXuRJ6YlG
VewmdMTph6dsJyvBZ2R1m5QKa7TXw8bL0z0bHt/3rS8n1y3dq8lzVtxIDvrQAQyHMMBda5t/CqlM
2e1WNh+cak9iTx6aJdtO8ddlUeHjiRPPM8UXFV1cdJkxIhSj44gIwFEG+zn9MkTb1umJibHqKRns
BuvYddgSi767PsQnMcTX5x6hSEkt4XDrIRJtB5lv9MDQd5Ey0gFkZO01atTTqi2VtXB2LDq8SOrA
eCzoVF6pRhhe+CRHF7colgtpDdhtxGr2EnvxjaitZlIBpU+lFV4G6OxKq7L/Yo0W/Tv1tJmDSyqZ
xzuflxjRH/W1Lsw9ejjv1Mb6uK2rTtgPu12HszdK8AHi0cAiurw6v+coYvDHHWw6uml5HgRFQiiW
LFu/hryr50EaWld+1F6Kj9wt8hdDI3vaJMGjb7nYS/BL6SXP1lQ9DLrTu5se0KdZ4RujJqsG1fWn
+TrYj7mrZG7m31fGL/7ajV875z6dcL+B7LiV1JYLG68B7Xns7iy2kLRWDSDWfRninrFKa8R1PxbT
91HfJeG0ChwgcjYebmxrEiP+WiorJHzMCqOClV7hdIdbputUADKgDxtDXVuVi8qx1e3G1m0cN9Fw
cfYaoIwQx2EUpVHTX2s4pBN1+9hhrvIH7X5+aAeqzKv0s/VVaTGkRTdlPUk7BcfL2MNOVA9+5fYW
mz+w5/nOIaXrEbMXoJb6yQzcwtxh9JE6d6WxrestTNK2XsXyvsSBUfFyeTfNd+W8xkMezSOU+PiH
+rR1cm9W6e3YJ/kW/Qxz2MY/kNDVgivlexmtZAzPbtS78dvwJ7s2f6iedJP/rsBZEgOX9vvAXg0T
rq7tqsMkRnvyp5e6eiqTlyh7xIQLGEB5KINNoFzJDgQ015TXzq/wdn7v0yA2jkp5ik5sUdVY3NBS
qkx65uOch08Y28Ap7bVmAepo+E4po4ZlbobfYWSp+E5Qzd1f2Lgn9y3VDTavQMuXIG1kFHjpdUrr
Ihe+KWq6HAArMT7xpCa2+VoGtZwemzDcdSEI9Nk/vKsDPs/bkvnRMRVd6FABwHxo/AKsPzymeD2W
sVkHbDUJOQthHG5W3ad0rkBF8vFC/ejoHiIuB+gxeJto8+FePBzMxr+itRqtdWO9DnbN5N+C0G/L
yYDdMqXPQctmiKfqUsPTUtiCxEeMC1nI5l20KQUcjpslyAfUg9m6WWz4ntKrgr+hqqscI1+PWzu7
jgxNcCCUNfyB8b5NMWSQ+ggh6I5QJSNM2xRpeD0P4EB5p/7O5ty+Im5TMQAx+nCL5TD4YtT669bP
h/fe3nQWAZiTScGQpN1BBDdvUu2ZamMvOUOFW1h1XRvdjhLcOhqIGTs42BB7iq9DfCG9F1/i8Dpl
TBWSraBSIAC6eLWwWbEbp2krwrQKY0Bj9Eyzu+orJKozHBDMKbtEtzreiHAowLIRpUPylXLF4Sx7
H1VuvYcSBfDRXqXSz1QqkSXvpLthqj6fP3XH+1DUgv4W30nBl5oFUYEujBXVhSvxFnmVDBpnjVRG
HGkTWx02rY5zRVh8STD7eFHZe3QVCQYRvX5LjMiJWhjtuXCtUftq1SjNBrqNjGSNOm1SRf6WxN0l
nb/jiFBjwwjMU6gC0eWxADdyo1EMzKsKVxnRsKcGRKtFD6YJQ9XfCzNwgLh0uEpK1BPbTq22uT2E
615J3n3N0gcoWFqCBU8fuH74ebsSG8Ck0jJXxnBqbA2U7J10hkaXrbEjwOOBLTyaoTsa8+P5j328
sQ5HXsIRw9xZ9HQxsuVao+1veifCgBRDj00QX4hDjvIMSOJvZ7k4NiX4s8V1lrlNJf3AAVxZ088L
DTJYae3d3N7oKo7iuNlf6vISq3d4XBmXa5WrAJQMxufh6mZRbjhlFwICBkq57qamW8d4OV1A406t
JGE9KQYPBazIxRENZtw3JEy9XSNTcuzOMb3Dvrqp8eK2jfAS2eDE1hWcdJiXZKnU5pdPU4zRkTMX
KY4PY/oSmcmfApPqqVf824GXo/CrDR7ud2FqWXsqjwFVkUuv82uvxGJdhVo3F6AmzErNxYMV1BQr
eRxzt+h/lKGA0/EVoW4f5ze0PxbU0PvomubEdNXqyrOOFPzKpxCQhrO/wjNxwKBQs9cMUW+6zuhW
dUzMaYdZuQ4lPAiaMH/3C8uaoU7FRiP1YtkON0KnGbGmQIt1w1i6p29gjQ9PuTXrxE3NaQtcNayM
qFYuvFBHGwMZcB1ICDIukPuRjK0t+RkslDhxWzPqt0UZ/5BwU6bd4SssdfvfGUy0mdCtIzTVFjdJ
4dt62ze4Xzs0o/J6J9Q0EuV7V5ZeQ932nZcHnaCoDcMCA+hWj6jG8JbkoQ4peIxB/bNGj3NX2o7X
ZZabK5V54eMdL6M4vkKrmUgFZH8xMx8XsVbCwtUFv9zZpomChN7jbaGjVRWZf87P7OgxYma0moh4
jPf2qNN1kkZIbQqlpYriwdaK8a1AYeE5x3tDwbN5n4XDJZmYV3G0g+O0GHPxGEkZxZo+Ag2xfbgP
vZmgzYrVVJJ38reuwRRtHiljV/gSKiZu3GG9C0JVWHrK6jpPv84zyZk5Svq15dvpKtesC7yVo7iA
nw+yADgNBSOEeRZx4jh1PvefHrlkARKq9lp6r7Y/q8L3zKKbsCELH+x0KPfnv4T4rItV4XYBO2ZY
kcMuRs1Gs9YCNY1BGyUfI8z5p+JcxP9fy6j/GoUWUoWWY5j64NViIy/ZVAh1zIGq+pGbpGG5laMC
Ym8IPC1nw2PDP/qZt+ajkwTKbpLwqu0c5VeTdN8mfb4Owwmy+TCXezUMn7l4y/1Ay9eqVLRPDVKq
F47B4SP69ye1OdcqJwFq/VKfoCv0evClMAaVNG81J7trK1xSuiaI9yU5rqN9D6PgJjIn/cLnf20a
PlgjFQgdRF0It9jHcHqIW2JHOYgzgUFFjJ/xivaGXV2l6XYqatWTYUU3BoxiXwmizTSGm2i6zop9
btT1j2CYv5zfGIvqAitBnCg8I8SzLrqAFw/uGEuDJddJ7EYosbhapUEycaXAqjdOk22GoCi8uXW+
wbyRV1kCvnx+/MMr4p/hAY0QwkKOGiXTw8eELn+579FWdPsGVsM0jZ+lsaGZQH6okFpeNT12fudH
PDyA/z0iWRqK6wiSLY9COXbmRFGBo5DjvCgbs/UQaeu5sDMs9CZtV/XWXsOC+O+O+9/mo/8AV3jz
BY6ajz5FefCMGufvt91Hr7/nb/cRCPIHohPkabDIRURAsNv/dh/RjPQBDrioQVMfQQGOT/lP95Hy
QTdRThNqvnTVco648P7pPlI+IHnAd0XVz6C33bTU9/Qe6YsHE0Yf5W/SU65PJEFJ7Q836BhF+oTv
cu5VuZ+8hAALWd3DgMcWdxWjt/VFJVF9bun8jVexo02YkEL9bTkrNQWOpmmhZlh+jmOTTceOwUu/
aRJnxvHQwjN3nU6Wve6rHtd0pO3vR7U0YgzLZeRz0hgkuy6loF8nqpTf12k9P5SlT3Nh2jnpY4PD
+ZOqYMEagbvA+FASbMxkZ76XUUvt12WqgGH7/uwpsoB3YjMyv6adDvIH0h1oq6pzMBocrCSBQmHG
44riJwhdUs37vq/kC+S8V/bdv24+OrcsjRcIlBpFOsETX7zMae+TI5lp4Y2zsTN9ubiua0B5u8mg
5ORYhfbZlG1r6r3rrpF7WHDxLW6G37GcJ5MLhmcM54MdwGx+V+vatem36U04p7+LwHA2jaM9arNv
/AwKOFZ6X863c09Mheyn6KRKa1RanWTwV74+X7jSDy+Uf+ZF9y7qLCLvXO4QeJHUPOSh8PJB+ul0
mJVaqXabGnlOeCF9jvPkDi7WJRWR433Jaop9Tign7FMWaQMAfgyyNBaepPX2Wo1jbUtXiLRyMlBN
H7NB782hffj7nd6CeIcX9d9ZorTEY8nfo9u6uKjrrNdGSTIKb9LV6UHqA/mGDonKVQZ8jWN/rm+t
EdOC84OKP3S5Zd4OKhbhDSwFi0Ez69EuPKcN5ZVvVva6gcy1mfBs2Z4f6lVm42gs2gfg8gt/lqWL
QC5Tt7Frp+QzTvPW0OpNrWpXDUjz7MSKO6FP7U46ckazk94lLVrbOILHL1bZJG4WSpCuSFBu81mQ
kKruUvXh1Od+5fpS24T0u8wS6yBIu8DKCq+zv5p1E1239TzvVScedjUuvefXYhEtvp5UIWYBhiR4
TcvGlBL/1xib1cKz/TncswMDnKzxuj0/yqkdRdqj8hRTdqcD5/Dj1pPf6HWHnnKPrNy+joN2jXH0
5KVZ0q+N0YKoBvl0c37Qk1OzBHeDLnjoBYttbJpRkbQaU0Oam465PGrREI67C5vpNWo63EwI4Ylg
m7YQKEVHkjhDkehUoguPZr6g+2jXex+GeBxRqimU6xR3oyH7OOQ7SfraQdPR8ctuMaB1pD+ytFVq
h3J8A86LrFm7ygttO6ebUfk1qPXKL/CfTpM1Wp7dFG/loXRry/M1qivaJg2a60r+pXf6ZsLfNWie
KTvsB+nKTi1P13+09Mo5ez+9LQ1KQRD+0hyPBP9RC2hY7yfoBVh7qsM6y4x1QsPFEHQrqx02RhFt
A2A9vab+dP6DLPEPNhtvIxqosCGQJqOJYLENnMaR5iipvDiSpG0WYIU1QHp/zGMz3sSlNa1Ru8a8
WePyJ0um+RLEdteiHLwxEHvZy0Ma3UV9WyG5gvtaFYOESUH1XEWhTQfslGz1wKbm+W/82KA2VPoJ
4kWj4+GPbaZ6P0VKXeOptHbylR6uxbv8Yj1pf7Ibk8RlY67Hr9q0alRkw1emZ358NP92r7wrprwv
f+ef2vr37/b2ufxP8VtfCnr90cBtX1us//Wr2+ilLpriT7v8rw5+E43Z/4wvIrmDX2zyNmqnx+53
PX383XTp3wGC34X4L/9//+X/+f36p3yeyt//9R8vwsdQ/GlBVORv40PESt98j6OYkob256mJno9+
yz8hpeJ8gP4G/4009JUX8d8hpeN8AEUCZ9MohdGWLoLN/2loF9AS/XhCDgmAVcQn/4SU8ofXZMFB
45juR10Ixbwnply+atQFkC0UEBr/z+5ZbJ1En3sz71Hu0bu53NkGJWuMVCMcpnHTe7MsJ17tU0Ox
AlD4hfjrkQVB4Af0LNOM5w0B98+oRTBuW9pl6zG/JAF5mFITgzMriFSAZqhZogogqpBv3uowSYuR
3L7xZMzHKPW1k2f3UbmxJKvZFhTEPtIJU92kfV1+IwpNns7PdAnl/h2fFBZqno652lLdcBautbSH
Np5VSeOnmUBs208Ig1mJ5j8ZUR5jUFbFL+JGwAO19neVPGkrVZ0viTu/QjhvL//XlRASK6wDV/+S
jlH1XdlJKt8XKKYhtp7L9tE2QzhcoZlBgMYzAKftMrwOfaW+c4Y8u839MPzoD3LXrfsppA2i9dvP
iSnsK+MWMlw7FF8mA5G4fiic98q6k3URmoNJCDvHI3K8MUZpEo8zMvJTjU+t2hfdqrWREiAlsK4K
K5k+n/9UJzalZQF/wPGDwoM89eFOiRIVIcqAAbvZ8be5alOB93Xz2pfaS6jxq5Ly4ltwwlQhs00W
eXRNTw6MYbmr2RWyPzYUp/J4X8hy37p4O2bfeJvyDRZv2LgiKZbhqFvP9qdUayP+21nL7xO85nCa
dbK2hghhBl/nnA5hSfEVhH3DHntfRWv1Kyx04Qpp2qxt5Gns8g1eYT7chDiZsT6HNZ25711Don6d
tBjhKvjgS4Q6T6MeQwG/8ZIGXwONJGCtx1Ta/Lm5pDazjNMoSaiwT2lyAqRBumfBXmj+H2fn0SM3
zq3hXyRAOWylit12O8eNYLc9ClSiAiXx199H/W3cVUYXfDFeGBjMsERRhye8wVARMGyElaNCGQ+T
u3g4ojegCtMhDN7kvpfDKla3LJwuEzVWpabainxIp9eTmXwdCy8PaYbRnnLPmTkGiWuhVPTyNl6t
svG1EJSiYYki0pX6UtMXmpOuuMWp4O6GxYt2lts6N17W31bZ1G1wgaGaucIkdM3gIpEeymNTdPbH
KPXCUzrzhDdykoveIiEYoC7f7zYdAavLIPT5h9VbM86V0gRFNCBHcHZ6Q/xiwm5PCTrz40fbolWD
aTYs1N3MrveJI0pfxfS+DEAhgLvF63LKmBy6lTdBwBoWSGkvb/gTLfPZB7ndoWjX0WvkNEFefP4b
o1VJ4p8Fr82Q3R5KaXPu5sH9WSIef9JaBZiQLzQifSPb1QoEG9sanERozzu0lSzsUBb3TjetvB/b
7F/lJSFU04EKITvgpQN4ZItcf9xhVj33rZHPzXEJ4IkpjEZip+3jscx8wrht3Kizru6sbb3NUgPg
JsYr3uXkPJpG3AVNrznObbEPrM5LlDN9clX9uRcrsN8pi4UL9rm2AUxpC6KUd2NyfRmLn34BQzUs
9BhAkoI/f2LfKwr8XvzmqMa2pouy1keRa39HALzVQdjC+p9vnqW4YfjKQF9A/bqEIQ2VLDq60TUi
Z14Cm9iIc7vqkkJBq5MyuLG3V10Z0AjQOrbSkhT9imzd4jgflPZaoThWQo9yjaUGfGCB1KTTK9+O
4RqezAG50X1pd7ecxv62+KbPtWETESW+LG3DEHbuGHbV0XGFscvniZCCjO98Z9PQ2EMyGCg98SOj
Jzc5t07VZbymkU4ttWkWcbjo719EgYxqWpmWrI5aht5ry8/FQYWGetNlELmgt6+fi9Lub5yjq0XB
DjHCjGicoAkMBPT5OWosFWbSAapXzpY6KU71QXOuXoVz8zsVA1oz2eKt+5eDydU2s+jmbfqkPYte
yMXnmlZjZInctI/LWIav+j4sTmCX7NOKOOFprUPrWFaNeJwbo77RzLz6bFh5O8cEsoAk7wkq+keg
mGVJC3cIQSYaTfR6pDzGqKZJvJYO1cvPeHl3ECaRud0kNdCbQe+TquTPkKSLIeuAfzmktV2+5xZB
vmlcblnrPv1vnn2cLMMcDClk7hDkUy+2cgg1syirdMAEpvIwhyUC4Q36/kHWou3veoN5N1XrclrX
pjsHk2HdDzaSPqZG/aU2x+ohCNLplj/uVcRA8cbeHLJpQuHJdQmpnzyvRYPLt49oLqXxMIOPrIzU
Txyd7ekYFDeO09VWbykwcZ88YMNrBttx++OlauE0lTPk9lFlYoIZsfqnSg3TDa27q4eioUbuC4oH
xXJIbRc7jT6J8ulN2EdHMhUYoiI4mgXs4X6y3dOoINj94wHCYwAKxtZkoxhm9vj8qch9ZKG1Wx27
wBIn30JYau3gVr68ytWnyCqbEoDj/s+z4WKMWKommwCmV8dRt8uvVlv+K4ltE1OH0C/u/CHr79zM
NgvGmp7Yvbz2ZeUJUgh+0hPDZOMqXoJ4yK7VPPtLdfQGlcp4GgO73JUWaP4UfeGzqDNPxPlGCC3s
KgNcjeraDejZ9Uvd7rQtAhK8t7HT800e3UETfazqKEhK3oVj7yRdOtZJjxdHPKPlf6MxfhVueWQo
GE+jKbQgL7OoosMirg7b6lgjXntIoTXHcKT8D6GwqkNViui09Hjav7zP20l5FiOeFt1UDra+BQIL
zx/SDXq9OsZY0fIavJ3pdMpjij1VXuK0xq35xsVgmiHDxWoXZcdGsfFxfqqOMo1amSx6sH7hyieS
0ei6z60f1NYdYOXwm8v4a0lmf+rKs3ByceOpr18tHWoGHsQg/gLr8PlTq7y2DZKHGSM6VKGwyUu8
1XfgHg/53hC3/GWuYhCiYpQJyNwSi4DBXa7mmOs6j918TIspODSBCEACWbfwTdfhftMu21pCMF5p
mFw6hzZ2KYzSNdBRZ/qqkhxjnwMNa/VzCcnLY9qugk6EV3anampCqEUjSoRdRAYHnHLOUA9wdLBx
DQRVxMun7HoHqGe5W6GvMvBAfPr5fvdT1ed5PtRHu2KbQ9i5B1XOxo065OoDomp0qGjo0tMVgOf8
fBVXhlNldqzCSDKD0Qi1otTURe6KkfPY+58tAxmPf3wyeFrbhBCToo22ein0vsixmfGWRwWafP5r
kXrNA9o5t6rAq/3bVoEctbGBNojDxf6JwaSGsZHaTbspOntBmh4gjvs3EqDr/UPYhVKTgSCYRXy8
n+8fUSA3F4mirm9Uc2I4laSgW+2H3iPck16Mb7QUtwQW/vJo+Dpv43iCPHJF24/644JOuVs6o6Vx
NCIDuasrhF2iFvD8P78mqmcMBrCz2mw3Li7MymcOwZ/x2Jm+ljHEUehbVhm8f3mZq2hK6gj+iAkR
03m4kRfRdFbZmPetasgDAIKtJaRIGXnTrm4zeXh5qet9A+iHsSfPgtsQdffzfQuXaansNJBH4K7w
PXPP3/ut8fj/WARBYvppFnCOy/6v6nUVZo0vj7NyQhTg8vRVlKXqRvb0t0chPJD3R3TxmYA/f5TZ
a/JcG7M81lEZnfKQfu9C1Xmjmrl+N2CzcONhsMP0k6/o+Sp56Sk5D/QBqnQK72msi2QqA/UwqV7e
OAbXD/SEnt+knACZgAB9vpRlOGuehU17ZJi0MhkUy8fV0Ob55ZezbcuzqxvM51abUeW7bN/ltZKD
9qSXhrxMlS31ieaM8SimOr0DZDa/L8JmvREethP1fD0+C2Lrk6czeJyLdDDIALPYSG/xDan62Kd9
8N5rUxeR2dYa7owljO7qwC8TTMqmG6nR9bt7tvRVaWavXrNiu4x2KgXTWqX9blxda58PS3UjUlzv
KvxXGOuoBNM5vzqMvicar862SBH47St7qK3vjOmX31aj3RPStOoWCuA66jIhBSWHGQMiEsFllW3M
rb3KahxpoWj/zu+tMoxBQgV7JyvG+7KAIV559a266HpES7OGwSzodAcUL/P652dUpn26rlXdn5xC
qoZCrK6+VqJR971QUZ+Umci/MsJtwtj0iWuwCh2xHBjGLB8np5F5skSZfu8ZnpziRmN8uU+LsAXL
U8M6f7tKYw0PbtX2Q1K2yvvR5CsI4Zc/gKveKKeeE7lN9zB4oztycSJbRxmlt5TyNBpe/8Fduwx1
ykpAmkVG175DOQimhohyZgCzgBh3yFE8/IynL/Y8voL1mSC4aPt3oy5R15F1Ce30xk+8eLvgKOjZ
bEJyJH4knJfw2bQZ+OVt6pyln3cyRkK3cGO7rNaPaZ+1v2kVZb+crCRjyJvShs9mR53Y6UlYcCaX
boVRiUO7jCkMDAshWjt9N5nB+gUnp8FNerNC5/nln4zL8PWHjjDFFovpHoQAl58fjSJ1G/RF7eYI
CNxH7Uz0Yb13bTH+kuCRoYl2bQdYAdSCt8dPxP4qi2z57XZO8RP7AQdpAubD7r4xZ3QecIlp5N6V
ZWYmJUGsRABIrQ+16akirtchGPdmlds5SCDXiJJs9gBCeP6U3ncOGS2i4C58uh7YfJtMoWjPYvHE
XkyWm8VdbQSfy6nMYzvzvpjpALAgGip1qIfQOADzz+o4dCtaHl6ByGzSC9Oo9pFynY8i7HQVe62G
SJSlNpyxoqOFHa+lT2u9RRE3jX1Pz+6r1UOO5SRb8udk7ezirTuY0/vJdeYhMUzdPA6NnM+Roj+V
6KgfkL5S3lS/k1ljLvvGnyFgNmTGb1tK+mnXtl721rXqAkOlyZyc+3Ht9bEQQmR7S3X113ml0R/3
ao0sJKNUvxzass0fKhgLUcxjO/UhrYr0qAbhgEvKrQXWa4M8k7FrTLdCTirQdvlq65X2O1gda36q
8BjrXgNxTL2E0CI2PQMZ/pi63qzjOqhG6ICKllS+dweJIHXWj6ELYiOrvk1uM97LcKYhB1BE6lOm
g/6Nhis+HKbZc3CCs7X7McjtAU28cBGfnXIyfhiycn4760Jn2KJoP68p4Kqjrpxl2vdMTOc4yJru
U6Xq0ofO7DXV3i5G9I7SIAA17fi5/9VIl7X+L1CN46aJXejJPAZF5iXe2M7yh9lF2pSxMxnho49U
xtdqAVd+mIKqlsdxQQrslb+qEI5PnUUjEuJIjibAPKNNV1oJi4++iMJTjqZi/wvvPLlhUkbDPWZL
445xj1OUs8uWcXzT14MF07gW9mvaSYiyidIBjzJYEjKqqfM6faXGuYKpX3TIuFvjBOyyYDoeogUE
pyquTBOIDU6bzgezxKsvXlvHemdmaEsQCupiiVG5Wr8yxDaRYY3y5cGdUvPDasEH2hc2Sjuc/1p9
yLhCUBKrxQLkcRrH+eAjoNQndldsm1uQRyUqhA6JfEHW/8rSyPjema3xK6+awI7T9BOlI7plS1gm
PV3Jve8qoQj9uX43hQ3HC7/zEHtHs/Uxy9TNAXq+mHc2DrDOKa08+cnqZ92w6d5QI0ZR+O8ntF98
Ol5WenS9YNEHw5yjKC7zkMqadASFOodB6odeWH3Inq3dK+2UkdjPbV6ue7JJMPpLAy9jNxcTchqW
WS1nQWrLdMbM1g5BnDUzmOm3WqM5mFf3Q+mUHzlp5VuRGbgqcsdNU9yplk5US335Q/Rl2uycgVOV
LIhZfl/aOYjivrXWtzAIPStZB7P0EyuYC0JT5uX3sIPUesiKKs92riCsxosV5m2M/DwCskMoy+4Q
5cL7lNv26OzMzjK+Dph9Pg7abmEAm6i0u1k9yWT2WrdGt79GTXDiEt14/256DMI0yDkJ2y0ofXt9
My52WQD0ZNN2wEHFSWJK0HyofD2jsmgXLsdEjegA2NAO/aPye8hgVl2v/r5s26L54M818ooicFDd
C5pJohyme+tTGxTcyMbsdE6cuXW0rxrPVodIiQZjP3Ayw24IaB+yu4s2qcUn3cNSWtRrji8EZ+EA
PwPgVKXeHd/rOt8vDMq/YKU3PuIK6Qawz7zgZ1CICC3SxdcfEN1DHw4Hkf6Lq11vjisJAwQS/LIY
kHWc+reJOpXNJ5GV/SHibRpJ5cGcF51T1kzcvf6x4CmC2NRlVcPYqGnzTevqVXsRSUMksigBey2O
0h/XougquE0FMnAqNyVWVU7d42+QTyaoOb4TpMVdbX6tRjU7m3KGyHbGOmcuGvwK+14ufxspyWng
h6ZW3g0Mup3qbZer2k7U0hYPozY6f7eg4DeicSFbNAVoW93PYUN+1qQGV5gdltJ/vRRYzzRxVo72
Ide5zwOEhXROfZan6Zt2EXWzt+cmQAUvJRAnTjfTgg/qQfIJjY59F3Wm9d631uBRV5GDz0NpA8gz
yWDEYR5yZBPmxgqGT7VfO+tHp/bVug8dUGLcA0P4X+1E2Wciu2MmZp/iqKuLRb0faMKQv41Dikzl
kDpqVwLddhAazK1X7hD2KpnrPBNJvxBakiwLuXBxlCXGBWsBrK2RIyQfJ4sEMr/camjfAjs/RJYe
+riIFApDWTbU7l4sTK6TyM/bX0NFc2k/dIZt3bsjuvLJssDFiaXO3Z/A3xs0NgWh7q05muYX5iJN
cIiqCqsLfPhq574FMVOeUI1rpkPHNY9Uohoc87WDEK4Ca2dM7qu8cWp92lCn9o1KyrafZzxPWRqt
SceiCcoA+3JiOq3B2JgpeqEr5+c14a0OGOttvm+dxKczEZKebMzEa4z4biD2kHq0qLw28/yRWbyD
LsDSkWw09OPXuADXZO0Bxoev167Ioh066q6VCKcKfvZG6DeHuoyWN83adTUo74hr7OUU7qL+/N/j
bEMfvHfAFl9y4qOlBJonW/c8ejhuesCt71Bnd250IC7SxKdVGMaSgIO+w0nmot3mNZGXu7Lzz2ZF
juDOuJEESuTnMJpvjT//shRVGRwDWFabZNpF7Q5haMaqN/PP6czgI0bMLYAFi4PwneeS1r+8e39d
jP4p9CeKsit8nYK4IbGg9c/U0HZSTgh1GmtPtPBgqv4/luKpgOHgVYdLz/NMezUZ667t6J9DG97I
7C7mrvLgBxNfbkH5Lura7W0hV0IDnmNO0/sSStdJp7e1DNwzXEXxSSPveLIK20Bqxsjyg7FxVV9+
tot2wf8W3NCDSEHw55LMwD0oAth43nmp1q9kT/tRDJ8MZrrDWP43L1Rm0VrcItL/fVHoJJvkHFCq
i87L3EdhBT7PO6dmmN9LPah9PjrRvoSVup8yg+S2MFH/nVL3H8FNT8/LIaUvgkgJMLiLgjrS1rAi
wuidZ8E58cehP2Kop2982teHc+thopEO45BmzJWjjDLQ9WuUPjfplu4E0vy29WSSnAvkxndwHUXg
SlOykhOAsuMlPj+cEMAbMRfGArqRqslFe+UQjurLy6fkL8+DvjcdWShZGyB3i8x/tH9XXVSdPbjj
eRQdpPwusulldtGbYXTkDUzk5YCENwSumxEtiAbGbCz5fK3UdEW3duF0VuWY36VZa901lXS/9+1o
3C2DsbwN1ixI7EC1+zDK8HN0o+ljVIvpPC7+eGL45/3zR8LeAmunQ4B1MFIbz39SZoOOsoD1n2tf
IPbkGNbXxjcmsPzwoyod6LvJH6v7SoS3MPrXG89Mim4/Flz8AOdyhJxZTeaMa6fOZJZLrFc53ZEl
Ieymze748ju+PkiAd1nkab4IHnULTX+8465pPWGFk3s2F5vEH6QCSgfZrVh6qdbD63XpUHuEUubw
jIIuPsAhGlPRSb79qAIjk2Vdkfi+McY0STHMXFf7TNs+RL4qsB/9XqX7KEWtytVTe2dGk0hmC10A
KncrLpcchI83F5+W2UFNfF1zyENDetSd1cWNX8jE8D1jb5mIZdz4wLdDeNFl3QBGG0tnQ3A9pSp/
bJblSHiWi5JHW/tt4oWZ9UEOI0k1s2foHrpq47ya5xueGRevCK0XMClMuRlzQ6L1L3FcppoVVR5Q
9RqBm51TYwBKBd3cOO1/WeUJv09IYRIKR/n5QQi8fFmEHQwns5ktAMmUOicgG3ZzYw8v1nk6CTAS
IQrQIAcCc3ESxgKEyejk7jk3R/m7syYOQZVHv18+1pftx6dlABWiX4HXGy3UiwRoltUApNBzzjlg
/eLoydQcEt079niX2ir/oYppU3MJ0ipOnbZ641DeWImrsZOPm0BNZbLSnKTBysX8HxMihOZf/oV/
2QeYitu8kGY2de1FcF2ysCw1XYOzOyFl3Tlo1zer25z+fRUYtewAo3T0Iy8/75r+ZLhdfCIfoNNV
qYPQy3QLaXj9LJ6LOQ43OzOVDZXy/OzgWBD2gIWdc6/C76AHmPA2jQMI5F8fhqQPlhfoYTq34E+e
L6P7yFK+zpxzWw7mR3s00g9Rmd6KVX97GCa6/IPxFiCTiy1zjWqh5UkdAyxAnb3SWg+azsKN138d
4j3yZcCK9mYCGT4FzD9CSd+psFC1ss+1VXsPpZUub70VeTqwStMNrMy2LX9ELT4F8FwkyyBtmWSw
3PNtGwu7ntcotQDmzHm468M2OLiLs5xcNx8fRJeuHV2jTiKPPTT/6Oy7LQ49hWMOep7U65K2BTxn
tPOWcgehLPmqUWgah5653vmAzZKXj8dftpQkJdzqRFodV1m0KQZ4eMB3z0LTRHOsHoZz7tLkFK21
f3mpv5wR8liYdBubbptZPt/SQNpzr7vMPoNCL0+W6jMsNLL/xxnBRAH5GD4s1HwvA3+VStdJF9c5
Z81UHXi4NFmUqbAzwmrmnx+IpfCUIeMAXXA55rWNKQwmcrTzajc0LYMQUm2bLjey1r+8Ia4v0LL0
JhlsORfb5tZZ10dNxaGH4fBAD0pjbtlN7wnjt0aFF1f1du5Y6sksbJsrX5ZUTR4txSBG+zz5c/mu
oE0s4tX0Zue8+HV2itx++VS0yjBvHMK/rrvhQTZYHoTX7eT88V2blRaMg3r73HT5t56eeGwo1DqX
6Kfr4hhsqvDjy2/ur3u6KcFuIZGy6mLBxXOnKEhLm3skGo40JJlNAWbHuU/8+0qcxq2A2s499Pvn
j6bmqcLfvHBQjJmsd9KL0Ltr0VCgF/iPqKyICh+RFIaHoIWCyHsSHfpjF4M5RfCGA3S252wBVKyH
10OkjRuB8epdbas80eu3dQBePX+gsDfkuFYcesweF3zdVtm9HQMcWD23ceDqMuLwKMHz6tvLr+yS
hkAyx0dAy32r+KmDL+3pLbsKakSZ2vOoVIDdEJjxj6HXqE+G2/XTXnhDSJNVWeVpNL3M39Umkqr3
Ya4y2pVND3Hg5R+0nZFnNwRdB0h0kGWoNWgXXXyXLUEOGYupwfCz0kkrm+LjvDjmDaDAtp2Xq4BX
gQkKQITJ5fY6/nipxpJ6frbOLbZCUbo3avR41qVND1ZWfqrKxbwRbP7yUFwDwXaNb7zTS8hduC5K
e66uz+OYw4/snOlQyfSWWv/VGQKZSQ4HGMGl9nec5x/Fy68BOc6ru5oeJ0kUiuob7Ip78/kehX5t
lemU5icJUPDzkNbMRnLTnH5PSsjftNA1PkiRD6GR+ciA6okbqSGpGQO8HbLZ+DqT2Xya4YL+5y2+
VSdmuYges5l5SfdcVcFwzB3D23VNgwBZ3rgWkmueYvrT5daEjKQ2ndfD2q7NThTN8D5SjKcSOVd5
k+jUREzXlE13t5mhi6TrXBr6KCLbWVwVec9/viAmhfS1oPMeZXltHjO/bdN9r6Wd4ia4rD+WAK3Y
pBiM0ty3zZTKpJ+rnvEkM8cf3ditKUJgOnX2keUq1JTrHMBDZKTWLw8ZT7FHT637nCGOUCRlyXQ/
VmnlfG3H+aiKYjXjpnfG8FBUIbJi87x67ztwl1UCtWpEcU2YHlAEy6hQSEN2dy4dvb5fAHgAwQxD
rAGntcpEbE8ZYwsVuOoDlNowR1orQMsZsGHtJCtow7N2aVMc17zP3zcTaIUdiV7+sKB2UO2reSCX
shldPNb4JMdChfzrCT5MJgZcnNMqhdY40o1OtFjlB22NDnYBRYdoP8P6gMH0JJ3XMjCwNLKA9cnY
LPvuwzA0cHgMNBq+6Lwd33m54QZ7oyxRrO2z1YvizvW7X23m6nd5igYxMvzFBH0hWJiW9F6DqQJt
FpAVjBxpiOtVV2k8KrGejNyaVZyPbpSMXlYlRW4sWALpItuVEz96F5Ldo4XAROxblAUovihoPgsq
brVCTKYHQbAjtaheGWJF0xrRnODDEhj2J6cL6cuIYZy+YMy2lvtwnO1vwi2r3+kIvmE3FF72PXOX
ymekX84De5T6HFAVGBvboeXXKqjGrE3ELON8HoMzRDbLYFtz8TlT2sKabKa4A58WuntQHuoNRcrI
mfQ50kk3lmSfUILbXy0yG2inmEXJS6DIOyGKFj56jp7uc9tX3W5xJo2bCZVUlNh55M6Y580ijefK
muqj34fVEosOXysmwUZGLyIyNafKlSva9WVv//QaYyn2PbPmgf8Iy/SkWC1lMbjr5N2Yal/ja9bV
94vTt3bSWk74I9SDfDdGjF9aVRUzHYxFeHQ5YCnvhxXU+a5xmvyLmUX6lWU3DDxyIxvfrX4uv4Ai
AMCIHgMQjWyaFn5Rs6D/nWlr/R2UOsrv164dXCbmmTgzClNIRdIOYpiGukyUoBOXIbxmeo8U5SGj
Rtuc/7PavEbsdGQkx+w4R6Cs9o0BQB431lcjivRPu0zlr2Yo+neFXapPNfc4MuFG2XwTiH28XiSk
5zgqJAZ6WbEEXyIY4f4uV2CNksrokR8Kx7z8HYgsc4+ta9b2PVY2+ktW5UbBQMkFWtIuDfiHbIzC
xxoR+Hrv6y48o/xjlieN68pjUfWMkE25tCJ2nMJ9ixH58mtuHAb8AIrk4yRGWnf57CKjYRXyoW08
Lfau05tvVnRE8j2jUP3BKyRWBqbNDGlvzb1VxTLTza8BSkOeBJ4huqOH4g5NgRFkUNL59BrBhEEl
M/s592JjAJqESWAIWbHN/N7ZuWMd8MvTdcSwXSHFHY/u0DFAnIrGjtEGCBjyQfhc+PsavrE50T3x
0xv6hKnJqAGkuOubtbHak6OjsdoI6pW3W6DJvmOka+Uw+GThYUfC89xnQRE+2q3JXcBMjk7C6oY1
zjxmxUlBMCio9yqbZL3XSrfnaF4xJhaGkNap9V2eQmuZ/8oc6NWxi4hVn1geOQf81VB2SVjn0Klt
p7E/253kf56OXvjOi1qXED712WaVl/J953mjkXuXhGpPLvkPDIjMxzkUnR3rqMheR5np4bVsGNu7
MeZ1g7C5g7OTOouWpB0GmTJ6LXH16wBv2p+zTgxEL1f7X+QMLOHELEaacWQq/4sR8mnEEU0qps46
bP7rhypd9h5XWg42CIWrw6ot8AjMr5tvobPIe1njkbDDkIFkwF21GFAK9zUmalZXNae+7dvHyg4K
jh6SC9/auakQvp8G0ISlFY3eMagry4vBdOiH0l+DH6vq2+KoFsvF4ySaip3yNOPInGG3HzelMfzo
AZrgIj94HuL3nvG9hDpYxEvm+Sc/y4o8WVHD+T2aBh8hI4Ks2bmmkMEJPE72e5kK+XUZdONhcmGU
TO6EXTq4ZLfMP4WocB5YzUZ9A0fAQ4yg1LIdnTbLSgppG+peBYvHxZGroftYydy3TzRZHQPRG6NW
u2HlByY2+rZV4jY9WjbGoiD7ggTRYO5CV76hZVZZcPB9HGUzdOvN82bmVxVJq1xhn6l+cDrxAxk6
Sbtak/nRn61CnXAQF2InUH/5tVgAeeOiyXmxZuYoKvER6Z2yLgfnaFYKsQM04QWt2hBbHs5Sm74v
PEAL6zIGv13VLL9TDwGoeMDgClXQKhjwKWQSnMYaqA5+erwvnFYBFX6hqWG/s7tg+cqPWL+6g7u+
F64U/wEjiH6rueKgIbfGvhiSH2K0Ybuf/AWTzKnKvxnAJP6z5lDPdD+2QfJcFEawM5Yy/T2ng/gk
Wsd7B3AxfKenJSO7KVsTLfPOnU/B1AOuoANJpyHqUbbYbcZNTLFyB/drwJZA7EajN0MsAj3nu2ym
tXiNeUz/gSiFnE6r/Ak0Usd0do+V4Sh2g5r0L2SHp+EIVFq18P77JorroQGDk7pCpsfJx4kuKee8
mw6WjBr/6K7CfuATTucdQ4Wy3DPpXX9hCePnx9mCdZJo6DSfzDErEccINUbZpRt0b6VXFd/LNONX
VpaTAs/DP7ePO6YtE3zhucDBlcv/sxEB/tuFCz03fxJRkyyZU8+QNgDu4PQ7Ve/LoZ5fYXo+PfYj
EEAeY42KeK579rMvhnpJnGhZMNOow9TknsePYZ5t7STp3AwleeD2tTC9I1Vs6ENjPF0MyJiG1ZC9
k9JTgEqQ738bcvbzWPRoB2DkjN0s5TTIsh0pIRLF9uREarcGU8kxGjYsz4a5+TDOs4A95OM2F4Md
Kv6bKBnMM6nrfB/KXC6nUA2P5pI9FqWbFTFJCrXfhLftcSDh/DjUPgYKqQdUJ15Cr30QTgEikWMW
vJaeC1F9Le0i2NF7M6edG46+TGzE29JEW0vxgFKEQwNxmnTG7wm6KXFtmc6fczvIv5t9Zb7WZtn+
VIahHgzS1l9WVDnWSS0IS+yqFmBQ0lbWgpfUqtM28flsy6S0DN5qUddVv3NKHCxOQ2Xz24Ooc3/5
qbY/ZrB3+4N0O3VXlqv/oLjn1n2gZfiwpJMFelGUKypJkzOS34PPSQ9TkU81wI8y+qqtqi7uetHy
tpyQG3SnJgOrH/pQ1nwfaewLdr09EGRnIzd+rdmcJag5CjCbdeXcSQpftZNl082fDD/TH5wpG4Fl
uDZ+r7ml3RC9ep+kQ4wBNMlswD9lcGzeIfKsw5vCdNRjauY4Z4ZdNDDU0WP32h1NgDKukoGfjNID
ojnhf90mi+zJ9cay7EBglm4p911V6hBcR5SfFistXwFYtIH7FQCWkzowy0fh2cY3FxgVKS95HacS
U1vrw9REAfqQ9r1Rjd+kM59kuSLNACw4zrpll60Gxz1Ph9gL+redh2adG+59kPbraBxWyE2fUums
NgDhNUfeRPbcybKaf8BHed1H8/RNTH2/z0HUkgTyt2qIPnhkAm9Ks7S/AUzFnFdnDHsPU9mG7wxg
SXErs/ABqQBv36thL4J2p8X4zpm5AoGfegCkVGnt6VaAUyvlXTcHHwq38ne4NR3mCC+aOuWbSwCB
U0QZ3ivQPndLj1lTMwL/TesHJxjA3qZY6XpAcV1Q4Yk1F1GcBu4be5BAP4WvvluprfcBHoAfayMP
KNmC+a4pevNtmUXRW2sKRisO7eJujdq7MhiHvVG4wdvJmCYss502Lvo6+hK6oKC69KNDI2BXyFS/
iqJUvF/zpt2Z8gd2MMW4zO9m238ogX5JXZwU8XHjmzP4RAPF/DETEr1sejNr8SO1gYLCfdmDaU2k
bySB7PfAD+Mw989I2p+men4TBHqHzvN7M3sNcnRXltnPjCpRiPP/UXce23IjWZb9lfqARjS0mNQA
gGt//rScYD1FCINWBuDrazsjq5t8wSJXzroHuVZmRpDuDmF27d5z9lG1ocHEKe9yMgTGJa9RQY16
sDh3LWWiokNHFmD34SRI+uPxXAaJYfjIM2gph6A9n5bl4JC9yEmFkFclj9cKYgaf40eYTMsqT46D
CpepN9JyxUx0CSMPa2rNLaA3OlILTP2V60x0JbXYWc/ExhpLKQ6KUXSrXqs/nJmjhcLc6OhAv3lk
x+dNQIZNnIOW1ZybbS2ZN1Y+hYttg36K+m2ZLKHJnjZ6JNE5TX6VifqtNcTKjQaClsfevEob61gk
80eaF8S1KaQP27i6wD02N4Ubp3dqneqHcejUt6EhBAhpnBvaS9KDLfXCctKqVeq4fWBJ69rG5RQW
CsaSLL9JbEM5tFldBkZhPGsUrEGCHtuvK3AeHAIutKLsLtWm9d4dp3o1aOaF0FKt1cKZPLDa/AJk
+cZlnw1ybZn9oU1fmCe0h7iZiqBw262tVre6kd3MrAxIFKU/EdwDSOht1tM7o3kotObDHZZ1b2j7
2lURcvahN5NplLo3iDo3uRrfq+4SId7DAjHanGJYFTwIH2GteMxW+Uc1YoDa72f3RSTGM3F3L0lu
PBp0PQGiQnjx7QQ47DRwfkSKeT9POPFSExVzfa+b8bvT1fFnnK1zll7dFuxfIgpzSXDUkpfXzBQR
vFdPsVLPJ0Ta061ZJs5BE1bp250W8P5uhO3QmiZjcrS6XavVlHFFN/vRWDc3RoUYWXeKfl875ZYF
GtlBLtQlsGJT4cDofnKkY32x9NA1CvKfsn5tUfj4Zk2YTV+vq6R/gYhYB2elnMXJMTpSKVcfZmp7
H2PkZre8+YRsqmhUMfw9RRzB15MHWtWIb4UO9khR4+kU2ZVFMvoi1DygObpKMyT/lPmHSXFOk24G
BvrByaleSrMjki0pGiLh3eWKbW1tFO4JP+u2paQfUOoBW5h8wK36zkmmJvTcSfs2eUtKiruH2aVZ
J1Je8qy8zRUxivRBGuWujiFjTq15TwDIZaxEDoKpelL5cvXBnHZTZkJi9FQGDIM22HvNqIy9Z77w
nC8hYnmoEfgMR3Zq2jh4Jq6bPCuE39JoCS2v1/Z609leWKeZF0SugSKqqeIwKuJ5DMGjDhsvr2KD
GUzWTGud8ICsaEuHnUbzqIDVnn6LSs8hMPOB7lg8UkKt2WrznQMXzw6aRlHVnRuxBgO6SrIbT53y
4kLtgA/fgs3FIOYjgLXVZ5a1zgm01jGUXZsT/neZ5E3/WCHA5YJOdWefaBdmyloWpd7dzWVS0R9Z
6mY30MHIV3iFMBJjb8mGDeO5GAUu/0eFgdRJ5HvL8AQzQafyYOaehbK6rGsQcnWUu+W95E60b4Zb
zwYbLBh7c5Dpm6nXs7Lmj7OQ0y6L1py/CuJ1BGqMVZJ1qMXdcpQIM4dJJpsuMepyLURbfeKMhSuO
OErfIuDR6KKgrP8spc2W1/fQGzZjWfcPOqlMb15ppI9GmQ2OnzUjBGFJd/ppiaVzwzaAS0KOZvVK
X0U3IHYuEyHttPfvehW5PtF7TTweuVA1+wWsfzOArFteycTgnqGlMuddruOsCtWhyuJLmqFRztom
2tskcXu4Jkmy4uQv853eeQPn26YCPzbRLh0DEHJCrnXWnvfI6Rr+6mVSsHRoE1lXZt3Vt7os0tNg
EzQVq3h/hiKbTg3tjLWn1s2zjoep3poSi8M66RRE4Wj56esrPXWmPy68gYFhzcuhTRBB0dpdRnlV
DUn6jv4aH8mcqoJTpqslHTt+2lHsDkP5rHQxVftint+BeXHrJ+6jTWxHP3iYDYx0RBa7GM2b00aq
Ac7XdQS3pqCG9ZpcpZ3cKYhhGTbQduL5Z5cU2lA/sCXkn4iOEQq3JLR6Ky3XxcXigPgLkx5ux6c5
tTaNMwugTqJjXMEkN0zveS8SzRdzTislJnPqitwUMkCztqwH9q/SYwf32ugub3P5rM1lFIX6aOsf
hUmbIsgiY26CucplEeYlcQ7bVO1diTMnFzfd4lzEtFxfs6GUw6VBotmeHN9oYp90Z1auzhH0qVNa
qax+aUpDOjKUz96T+bMhZuOoJTCVV+qkUp+5rai1VVtHdocLwl5u0mJWbsc29YpgkGZNh12DFeLX
Tqo92sPi3HpR2ZRrXcvH6zxC8OwXmdY964ld39ftUtxakZ32Pn16ijOjj+tzTOVyllJGOcYKFd/W
hrhSmf9hrPLPOYdroo4+e+x05ipfR7cLL3LXiKjfmZMSQfQvh8vFtLs/fMo/Z1acihDngUjA2Ueq
3c+Djv+Vp/MMg7pVd7NSa+OG0p1oiax6apEurPDFAYme7Girw+W5ReCX7yWduLVRWtEf5jr/GHhi
E0eeZDBDQ67GHO3nEUlWuhWVcY4ut02E7Y/ZRNOwVGp5XKzkT+kh/5xZwZxlloykE6e1+3WMPCW5
JgTsvV1NO2/Tc4y7l2whq9m2ePNry777wwjoLCr8eUjG3eRmIpQ7Yz2/imS1geeL4+ywc4UXde9a
Z9qvMPPQvJV13tOGHDSioYvUnGkMj5klNx5vjh9XwBI3v/8u/3iwmGeB6TsL3mBrMnD9+UIPjRyd
htztnT6aNR8zdZtKL/8UIPOLTyEmkY4wcX4ug7TzHfhhKqhBOK5mS1u4wt248UqRH72SsdTvf8s/
xnToeVA/ccQDX2VD4Pj5UyTJpUaWwmaOGls7ORz7to1tjPc2SiKOW/GwNiIr/YMW4BdPKv5DVLqQ
AsHlfGVeoOki7Kd0ll2XegzK2NEYHsH5QDqy/OGl+NVVRIJFkDdKkbN26effJ1KlbY3BXXaTXiyf
Wl8bp9g1uz88Eb+6iqBeIbzx6p0lZT9/ihvRLGsXddnZpjAucVLatZ+PZCUOfVutC4OjpEp4+R8u
43cN6k/vBD/oDA9BykfYLcPjnz/WShoCIVp72TGxSsxQRjMVpt0L/YNurOQEBf9iOI+zpnvLkPPj
TNfUPh+LPEHrrDMmRhLyXEarwjzqbazQzG1UZpSddjZb/dtPGgIaxBhAITkufFVJTK7Tqt4kEYFL
Ol7mObar6vOwXRTiSNMJhWiN7vX3n/mPVYoh95mKhjiV269+dXukOf6/iqnwLmHC1pFPHRZGxlwu
yZ5Kxr+//7BfPATQcswzuZkVyv6KWm/cRqZUXOquNGYAd1U8JrHfKGm/kk6i3pT47e4WUN2vv//Y
X7xMKPcBWOJ9hgDwVdCZmN6Eh9ihc9fn4hBZqCfKgtNBBaztD5fzFx+F0AXi3BnIj6rxfAV+WJLs
OUev2ejTzvTKdtV4I25oI3aGXVGW4g9akF99Fu+sQxYLAj1ImD9/lksCjou9d9l5vVk/69bMINWg
meTn+ez9QUj8i8cE/C+IH1T98JW+RsNTwydmZw0sgpVtxxy0c+i5biH2MbfTpYijjff7m/aLZQnj
NGBGNrQzWPbLstuxTU/qeQUUUUUMpUksONNc4+b3n/KrBQJKFlJKnZUPfckXYeioVGjLNX6YALT4
vvD0XmKNYtTeJ5X+qNijelGkmIMRw5bXHpvpgeGu/ToVqBB93UinYxSl02pII8QUtAzjDXPn+Q93
+lfXAtwd1T/ZOshfvnzJLi2rujWVZWciTAu7haD2fuiHPzy7v/qUM1uXi3BWyH6lwsh49qax9eZd
tLj6pkiZkjRa/CdZ8a+eWiLpWXT4ObDgvojFk0LrozFql93sLMpWL0y5npnIcOxHXPL95v6LeX/1
9zoPBP9HkP6X//mf/yNJ/8c/9J+/JfP/P8jcP5c6//v7D/8X0v9fqP7TawGqfzO8fnzm1VB//gjd
P/+Zv5n7iq39BfDlLG2iOuMdO9c0f+c4nf+RS58Y8TseBThqHk/Jfwc52X+BnsWLAYoLvgh/7P9Q
9zXrL6oUXDgo0in32HL/Hej+z4sNyzQCPVY0/B649XAGfnncbbQo3myMQzgV2mOEv81napyGcupo
6RK09MO1+ddD8mNazve/7v/WCH9/HAcD/F1kmDLBOb8XP6zZrVli6xZ6H7aQzRmEWG6/og0iX+Ji
HvaL7BqJ9zOj9WDFTvJB9F9N7mNraDtVwNT0bS3Fv59C0Xlu9TzfppiJb8aqYUiCAty81omINpBi
nAkYGT95Y81Gu3FiS12j03VxUDfpfpnjcp/nun6X0BMkcoo5KaZc8uWngoMTBUoX2FbUD+FsOc06
tkERgT2fGV3M0SiuJU0I1AzemF3//vJ8RwV+vTxnK9EZA30ugHlWfrw8ShRNQHLOl8fLm5eypWNp
S6SJK1uhKaA3bklzeRodQPml8sJ/M+O1buYRQJGy9zqK10QV/pJxCRxWdPrgdlaGXlfF91ldkMgh
UmwpPcSDmYzxRWPId9YtobQh/nhk5LjSKpv0QbLnsvUwePYepCu9mCazkJ2X9nZSe4tZKmj4g5p2
9VZCPjxWYzGsMVrxNzlSzxmPFFpMeEoinrIy95coVdu/lxsWCl6yXzxIXzIVvz9I5LcyoWIzwQ/1
lXm2LG1eIynsQiz45FmOTMIx+iAeU2IXVSbtj/po0TPZaGRp9hobyAK6mzanCgdD0w8l3nqGjqqF
MZWHB54pY0qhPihgMTcFTKTV72/tl4P59y8MVBCmNfmKnBeNL2txHjuyFnreh2VJh5ovHTE99J7S
lr4IIlTGVdq5fqHpEZbp0q+LxbM2uWjHP1j4zm/Yl0cMoY9OtsxZt8tr//Mj1oMNSIVF6vxCR29l
KRGGFq1z/nR/zn/NPz/G5hbwDjva98vxw4sOb72hr57RpSKiye+sdmI0TfptjqIkwJk4bT0D3hrX
zWWiEkd7QWsVUDAFD6KEPwmVv5Qe56tPH+IcJYu1gT6l+uXgZRUIyfSqYlZrzs1Rr/J6FxsVkT5Y
1LAlJ7K4Vjla6quy6OvXTF/2MweswyDa8tLR+40xurA8Mv525tVjSQ4yooI/4bF/Ltm/f0nOI2hA
LLTbFkXIz7dm6htHp/vXhYu09ZAwzItFK/e9LYEMu5f90ut/P5T/1qb92+345417/Gz7of38DxJ1
uv9YD+XHKzaw8v+H2Jwzs/h/3sNPn/Vr/uP2zRHtv/dv1/2LetWgkXYOb/l7g/x7+3bVvzjC8RpR
JhrnIA3+zL92b0P9i3YCblxc6d+9UOy6/8rM0e2/zpF4GHXPsTAU3P9WDCNf5eeHBhiEiYGB+uLL
aTtTijnuZdZundxqr+EqDJdJEhU73FfLynIV5VrlMWdE04/YMVMFs/dGb1kQM45IN5UAFMXhullF
bRFt02ROV56hD9+KIrVDYc3iTRrDuHWFc24QZ9n4mSeptVL7Ig8qOehnArZco3smmtU2k1ucd90p
qUZUfIR1C0IpjArNlJwu3CKKb5msLSv0juqnkJUXZpgsWnQewtkyLxPXnoqQoRqlereQ7Y0+Mo3c
Gxwa2s72evdphGuwy4o8f1tglT2DRoFZ1yhNs7YrZuqyL9yDommZ6seqcC9QbjD77EoR4h0o93Ii
ptxEOLZrisS5Oc+ITkYim8cGqtjZ2kI8D/MHrXQAD5nGemqa6jNFonnd6IkJgmZIlGdHIrL0xzaq
T4CGmgtbHSF3pYV11btO4FZqfOhSoZ3wN09blCPzzZjV+VOhW/E9TG6bA0zmoVXwVHhkZmIsL2PV
94eiUMgxyBkTMscTzbRSyf7YiNzsj0Oq1y/TeXkCrNt9M8DTnNAUDR/nQuiYdR5VCiwnBHgTYgV/
EKO2a5BUPE620MK2W4z9DFEjReKcsATPYP/NsEnM9jE6J3+hOnS197qZi/dKL8rd0nf1h7AgofiZ
Mhpws2SGPVCdww4r17ozTJL/xu5WKwFSGT3zPQ+xGypmvxHV45RrW8okQmPM2PNJXGzQEAzZTczg
qjY9xGh3ZU23h06oswLlW2wc8BBs1l5oC7Fu4sTcJlp/MrTMHxamzjHdzhug/No2yqQRKtW32DC0
TWqkeYCUrvEVY1iV2fJmz91W84qNookW/XZLPoWoQp1c+HEwb7qSBNCmyJdtJBRC3uIVqolXVH2Q
1Nwrnf7wt6xE2uZoOO18amWVNLkhCuHJf6vrUT6QJdCtGlybQZOD1DH5D9PPV2OS6dbLk0fpIV/o
jFYcYFqHU/dm64w1TQgxveJtHOkoAUotlKsvlsbXEmJZRYmyS0W2cRSvfNHnyVq7xQ0y+npdKgjZ
GATl6t0ATKIqkgtILvaOAbUvUgfsG9oEpxyvORjQtCrklTQihqL9sIm7fKsn5TumENfXgM0VqBHs
ctoRS0/gTrrYZ98qR20XmaDaXJq0gvYJRuW4sp7dNP5AknaJ8IXcE936TB37SqSR9AtZ18jVekaL
zNV8c0ogKzICQ82sMBGLj8WCvquDTMUs+MpJvFXiyIC+GzL8Nlf4junNkjjXReS0942n1ECTUrFp
h2zTIWY7QbALKHnDwibmr4eLRcKIDHOQ+RKfut87bratNZ5E2zRL0jeKR1UtAnhFzboakAnmtWXu
CjO/1Zvy25DfoxBUA6ieg9/S9vIN3k94yYC2mJitVHDNe5BCuq/MBvmNnCda3ro7Z9TdKzwVPCDT
p01TbI/h+B6Wb3k1TAo/3Z38GkHF2kPm3bPGCofRYEGAajoYt2WDpLiNr12H4T2sB/V6bmPnW9kv
kZ/M0WoYiym0WmGcHHN5BbKuZhjoETMBW6ReTSqvxSSRkDKNibC4ttt2eJ1Mbpo2le2lNK14oxCC
eFKZ2aRInJb+UNPZDMdao2oipXH2lWWBWjVCb0pYYg+owS+BSNXvs1yMV6WS6fuSeOWnUajGVdx2
uDybBjy6V1lh7ppM4aR8sHqFwYEdWVtL0R7yirG/p9U8bhl9WNcapG97st0vjONo5U4VyhZh2t/c
yThAYYSj2MXE/7pqhfejf8mRqfdkIoR0UqaDhtBhXyLbWOUTmmSt704wmOqgL0bzrvbq4Vo3p0NZ
onZMp/F1yDRxVRqoxpxR7RLfqaLLyLGL96iKnPccrdTsG0NpnryMV1V8Rw8CDXYJlk3naeUixr2e
5jI7b1zzQB7TnSLHGT2kdl3E2vtiUl4nVqqtLVS3d6NSn2GXpHmCjVomljMxHXMd9kmULM4ToRK3
TaFKza/Qtb6epSdBjZgvgL69AcFyhCzI9JvtgyU1Lqw1ZG72HE/Lt1DmZo6UEtWPZ4Ra3JkyTKfO
IjUV7a4dRIndvtU2sgSsefLQjybt6NyVJ6dSysxnczd5+Bap1SuWsTw0U7RvvpCDUYWC56xtL7S0
7/mLxp2p50xIRi8OvayxOB7CKaeNbhS9fRr6p7xui7eqrY0gE0Bf0eNHKw6I1qoHAqahVsFVkos1
t6JgM0bNmJHWuyY6a8tN5NbjVKxoB1y2Ez/UVzFg+DhLfLTF5UukiaXEsqJiNpqk95glwnB9d3HY
GryzVcJV3DZovY4JLq64wOxHL1zqdgU17iq2YgP83Fn3FQV9nJfwaZUhHHsL/lWG6NHu1ovbPrWi
pylhfnPVCUZYMwGutbuIqzPeywps0gCY5yIl76vxeZVcxD0KXpR2XxuK8FOKsQOMA86FNB8Cu1tm
jDZsHKj0QlwLGCKaaF3pH4rTjytgh/if+J52ae0q0+YeDvKtEM0RS7ZzJozk4ZTLz3GS6N9aRVos
LxJMGavfaKokTuejvsW/VfliAqDhzHtXSIRdcTA4GgLvxg46W4dPFtVeYBjo8xVLhRTnhUma40gd
H9RZeZnspkSA5FhBSs1wmEcgmMlifGPwcrkg56XLIfeGYm49kV1kAoXGBFGwXrBIMpF/dwTHzHRe
gOd5ZpACi/M1aTQrx+i+zaqNrffSttrnsTCuJjOeN5WhNHsCcgjkxsvmNMUnhjxcFm7IWoSmPG5e
KHL6w9B7/I4aHYHn1lq4GPJiGC1xHQ8HdSYYqmgmHXZhfXDgs4ozAlTr0Ck3F4QKjU/pOGyN6Qaf
jhoM0TvCc/0Ya/YK2mTYo0kIE6UMzK4/lUqyHlUniEGRdn35mJQDZoayeNCsIliYL8z6FTyUi7yf
dyo6nH3W4I3gtpBWn7xC/EXBZNpB1SOxEsZyjafxOKfVCcra1dhD600KczuyRm8tPX9cEISv3anf
WaK7cFObrB54kM7eHEe/MYdkNxb4AqgA9k6ZPHS5Yt6Wi/tNr2Y/R5PiJk1Q9uKpntBEQa5795xl
WUEdFnIiTTcf3+wlRQ4aMYEpeFgVBCKDWby4Ms2OKKcDoTJKwA6BIcw6ObnQ/DGlh6NOT8T1pJf1
YLbh+TJZmFvWdmE1F6apmCdh36L6ecBEt7MUuWqaNL8xhukbE36kLlWl0tegky1ds/1QUuvQxRgU
hqi8H1P1TpK44KtFd+SZFRRdxZPrpWhgaukGc+4uvGVkxIpKsuUtBQ2x5QruGm0W6Kt+nxPr6inC
Ddoif3ZyAI+YUmLb7NaaJXVfm3nT/KJUoo1VJGYALLVeiTI7ybI6FkjpfZLfbobY3tY9HGTFvTMG
Invx4Sa3A3ksCOcnaowS41nFG13NwZB+ZK51NRgqoZ3YlM7eCSmJimpm76jVC2CXBpHPcGXH+UF4
1gUaK6AhI/4vLy3HbS16twrh1KKmg3YL2wbsoA4RV0GTOtdWFo5SMVfWJMDqje/wNbO15dSLr5MJ
uoGmu2vdOuFcM3+y8CtFfJipRXcwFvd6rFFTLduC2jRlW+l07DLIFepb5kQIXoVq3yvC2AM5to5q
XR08p1n8PLvBOz2Hmplvc6+hr+AeMkW9ayl59MZ4a8aWk0JvXY4di2g90v9btMvIElS4WXVkTzqq
UfWgTEsTQCvbxyziLpngFWqcJM8TrG79papdpq6+6+yZ4GCF8EYC5VEj67ys+pJRytUH9IO3ptqT
Fd8lL6RwXmQLdk0Zs270vqWkrNNtfWd3smgwU3nlCbGX/Rwh/7cylWPYKN94YNmH5zbZkJnpKwkZ
o2yg3ywLWyDb4zGbUdzEenxSJuCXrvpEMRUlfFuL7OeBwsdT5cppy1sndTCA6RrLaiUeRkjivCfI
4NFc8TgsxEraFZ59OKNVqTQ7r/1obfwUMw4h7BzLrcPeEkTRg6KNe4cs4m2Ro2NGn2nmCopplZ3F
rrsAHTXWQqEnoYytJShpxr6XIp1eBts7pco+VXrojXa8Ygh21FW+Tt+P2B3gw3PubSiAejMnghQ/
ndO3G09U98pkb+nafIgB2GbZQxczhBkojbkp6/i+7M5liNesiR3sd25lwaQ2AKx2bX9bSCPhFWtc
ruegrzPbvi4F+mhgvpdVl747vXLtaMt2dCzMjbqBLN3ba60eb5pBJd+FxA5YpVqyTtIxGA0uRDGe
9Ex7grvZBIZeHZGYfk7Okp6Q6We+qZdvM/9KH+l5ODIeWgtF3yie9jTq4Ip4mLsbDS3wblIL/u2O
M0Ka25nPEvkCRlVfVVM8XhVusVwzout8OvKB3VqI2LKl9Z26vKqa/ibVTDPwCgA99Vgejdpud2M9
tKFSKm/FkHzgZ3t1TAH/mWxBX63QWmOFeHIYvj2V0rks3CkNOUfUIeZCfkYtNraWH1VHZixFZ91d
Ybo3lqfcNUo+b7OotkDvugfp1Z9E/Ej8o+10MAynCCKjO5N7tXhzlqRa9bQ3pHrDncetaFnp6hw0
nHeQQquhd0O1w1fH41lc9D2tD6HLFf2MOOgT+gN2qu9yiFfl2CDfLaLbzpzWsq3BGyo9E4d+PDRR
sbWz+E6jeb+ZmrTfdHqhhuTaXKPK22ej+d6lKE69yyx2g3hw3+OMJc7rs88Staavt+ZK02kKqIwD
padfFZ4k0pyS2qHymk3wYh52iri6HysMGYBWNnGSHposj/02AVCL3M0FQKLh3ZEJJalS+XJGg99n
Ki+q7qzqbEbn1/hz4i1hiuU5XNRW2y5Kyy91OHY2mJjsGTvA2LerWTHx5YypdqwVG1eOeiisZVwp
Y3wJ5Hi9dHLBeZ6uZu6q3zaPLav0TmoA5BPbzsK4jp5Zak+mF93mgNn9JqN3JNgw9FbCbm6TyyrS
nyA7XKFkEitbyu6YRO6+rtW3VLqfQ5WePdBaFgyqUqBTna61UtMDJ3MpNtDB+eyra2Xsh+vSaB61
0bh3E3Zde+qJSBpWyWBtVI3aqge43udYZybzruiHlV7rQSq7npc02SkpUHK9e+sLcZ9heDOz6opu
2RDEwu0YlaR3+Zxfo7D8FkXx+UnBh4XtuWKRTQMFHO9ascpjk4hvgsyDIDaUG0PJrtR64UkvtKCx
KrDTZ8z6wt4neHrMBKaVgmYap2XMD8zA2i45PvRBdu+dJqOwsMx1rCfUo5a3VhfzoprB0cbtOjKT
b5mWrmVv+ao2jfdxi9JPoRitaa+Q2sPppJ6bByPV33KoXcFYd/ybXU5wvKpfFgSRbuoGaUg+RfqZ
9ask13aOSXH2qB84OIX4tZ/4xoExFjdF0cCdNFdKU7SXUVKXe2KAm8fRsLBidC5NoD59RtN0Nc9V
t2oN+7aKuYiLPoVzShGgJ9ZDPU0cPGYHmT1Nn0E0t1mSr5IoBdWXTRsMmXet5lyUi7zI0pHDQXGR
W/c0yd0QAvBjCqhFKPMnTsFjp7SXSS9W4FSateEqGHHdoV8pivlclGao4AhepVwPJGNkjQl8/jyK
TlFj46t2uqVsvcxQedCNVWEZCfUlqU2S+YONNgFzm4skF/PRY3teXCD3R5b1mAIb08Cyrh2l3nXl
cuzsZU2u2c3o4qSYo+RBDMm6wNqzhmx0aJrxpA3aGuvr9RAPiMYT7GgxGhh34cQho6A2Y3GkL8B1
LQ+tmXdrTzjYbOVazb0rZllg9S0ZOLqCqLnGjWup1QlK+6UHWp76WVxGJrS0bI63UVmuc5NmLfuT
UJObfCkfzQlKhz2emf1ORsMF9N0sNBG4pXoNdRjLbdsHwFvkhtighpc7Vm+n7nGwy21qrM/QuWCw
YoRJ9H7QKahYBN/PAYtdpvarIdGcK2kJBoiVtdHiaJPpkbt2WwoVHvXdaOAEyA6K6R4dr7rk4Lkv
euuD1CU/EdrdNOYdaQXKQ1LRwgJMQ1E/Pw5xCpVYpwaob21HaUKnevQElTYQAL9rZ2Mrp1sVz+bY
cvYfohRUO8CvTB26lxw6uaJ2BwVNODrxdk/3tAsq1cZ9MBgMfLqrHuV8sCTzHS6PS1yte16po7GI
+3GEvC4d+UACMVG/bYoiujpYpXuqFndj22f31VJr13M16Jyv5sAa+wMvRQgULNA04yHiTOCbirI1
svoqk+1TVlO1aU47bBgDMjY2ovqgt81BJLT5LPMytSDY6/nOZaJDIDuibRFOYBYcbHKkn1si0OiR
5Q1HO/18Vm5f6hrGzWDTltXlhuGkqs8nay5ZBbpyj5geuwQSe7fVKe1jqz07ippQpdA3bYrPRaYn
x+DsV4A1QmUXJA3ybSn2bmkitTNySJ7au5ooD1gM1aABwECEnfeJy7DyW4/nWx1Z60aRzzdDN6Qr
perrR3qLRlZFRLhykompzhHuh81sPTtj/0wiQRrmEBmO0ZlooS5tfHK9dmsJubebJVtDOgvntqLM
GpfALDpjWxE9YvV7Lc2/SaT097aKN8e0nJboY27KKLzxmrk4pU8K3KTtsJDZ6M1Ru3JYdbPhwDCN
GXgujljkt6XzBN9CrOauqziM4xgdVotJ86xAazRN4wapUTC29b1rRc954Wkh/Regtq9eHt+p43R0
x4j5602uUzg2RPqN7reYSt1kMuE6xouet++lWgMsT1eThd/PUh6t1tnZur1aZL4l5vZhgeK8lNkH
kTufs0W50ie3in6N+4Xa0Tmodn6tg+n3e9s4Dm58jLJ6VYN1zFQmjL2mZCtPtyu/y2inpvY4M26P
zYvUTmXQJtwFj8bU/JDpjR7QsJbsvN5VtWR3zMWvmI9Q3roMBSJaRy3HO6LisDVNMr6zW9rQrsea
QseI9Y7UycbUN0OZvPaqoIyN1g7W1rVtmPd21ErmKNqVmBR4+GZt4Gvo5BpxPDKRbqjWMy3NVTNf
6NANpvqmHczEoSlKNMVcvrN7cyTEzgwkiUdXT+JT3wMEsZzXXmqQFqS1dlRophrNEaejLukxvBfJ
BsuPESSVeup4sjp7uuUAd2mxTvCPbftouRAS9GblpdSuFpaZI9ZjJ2wn5WVoxcWY0upW0g9KygeX
gdRK1Dwzgvptp8ya48Nsj1ZCV/dJce6BwgJI/4u68+qNG4vS7V+5mOfLBjMPH6dYuUpZtiy/EHJi
zpm//i6qu6dVlKwaNe7DDGCgAcstphP22fvb65u4Fx7a9IVCgSCwf6pAZhaWH257P5ga6BpHbRWD
tnEZ1ubokiYuf9XkOmjv9ZetHqSHlJJLHzfLIMnUGxxRgi0n/vxgB4RoJKKJcNkvaWq381Wr2k7J
UdupgABuqNlldIfSGgy/JpOl67yRybbgNksEI299VzXXYQEXJlC/ag0TZwQR4OfhwSgg8/VykFC2
qJl9sZoRtwwIRS5aw6i2CT22+zYczfu0sGs8Puk5ue61zMBIRNhfgVEOF6WbZk9GRRKNxc1DJVop
SrNuzATQjl2h4a2invJ8hh+L7t10Q2fLywahWU+yvzfv41zGb05yk5xyeAioIJPdtl4Dxih2rDsk
D9RmrQZY2gwyLACjurabzKehMPwuD/ExU2hAC5OJ9zNe0CpdTZCgZSXM/HIkXfCtyN30uo9h1hhx
KG48vSVx3wyk0mJR6OhVvDjc5HXMt/LU8imU25QpTgyswvJPKszpAnWJpfq4x+MmtDjA9AQgOVZs
LWbusOMbmXYimprMYpDXIJsUeCChZv/IlVCidEPiusRA+ZDhIrWKOXitXKsp1pPpxBRmKKsRVsgx
Agp46YPEX+ZdA/hAN7BBcdO8/DnArHdoIa5XVsM9RmmDN0k/dvUWM0B134Ewwh44kG/pNLJg5woD
yecIc2BBZO8GTtRUqklXZlPv2tFsvnlmEe9MK+LQbBcjEu5q5Ro5h3+JkDKnD9fJkqE78kbrtWA/
VtdSOKY98qbe29bEOarjqiV0HtL1SY9gB8aFk8Zlv5Hp074atF4cXWnqG/VypfzV4xSC1Cdnytg0
Q30a2yoJHL1pyRbJimQ9AETtVlWUZ9tSHThej5Gt7RJ0uIeqJLZah67ETmT4aYAiqNKVY+F1xE1t
gpWM68WQAETwNRoT6YcEPGRc+GVjrrVS8XaukuRrg8ulRNrw6zRG7JPX03pI9mO8NHJ/XFOptVJw
LxE92YnS3+hjri7d1i7XNVMkWoSuW20Gs84PHomgbdQnj0iix3tFkbKNZnPKYL9yj1Cb+0tBPHNN
DmPYhRkd2RoUY/qodLIMRq7vTK3xb/F70K/8po9WMj2lmzbmEL+gl0/vrjjrUJYTEN8I3sHtjDto
uR4ZdWb/t9IPrctqaOCGZpJ9KzQO7A5WX9KFRm5nlffB0C6k0A4ea9svL3RfxFedkukHpbPLRzqv
ywFpjAFOJyMqPpJjr2B1WIFUPWKCWjtj2xNVZnKe/KJjVaNNH8+ftUcLVLAVnqf01JrClqSIN1B+
TA9xitLLj1vauJOopnd57BqoN4baG9csICY5mgj6gDp5MdO9Wufe0sqpZndtRse7Sv5iM+qSeyvn
0i1CfT6BJFgWXSVN9mNt959Hqa0eBLncVQGOyYmt1tvhBdBfADTVNqr4mojC2NBJ69vQRhT7Lhi1
BKSRlq9GfH3zlVEH/k0VtQVrUFaDScrKJNo0LPG3Lg2C10MdmNmG2e56R73tOAp2QU+uXXSdmdMD
2NqQ69zxUGi+SZoRnY7imIKMzFpU9bVqxvTZh41/IThGQnqUpGHVJvSPa25oxz/4u1z7DnwK7Aro
v3JTJin+Q2wMdY8wOUbgIHf1vYdCU6Mm2xmfGw5XD4Vp4TkjWUO3b/SmP5Jlg8eeGfIxG3r3Kz2i
BikR8udOlo7DUviKe1EC4VtlEVl8MtVEEXLoPSV6E93aJlDxKfoWB8+O9S9FD2Kl1RM6EdO0uSms
Qt9qYjTWUdr3n6vCv0MY7t+EXuutFSy7wEaEhfWIYMDr1p1u6lQEacXQWzOVr6VybKQ7zBisS6uz
HvW4kH825Ipp8u2o9BmgG0Cs5JzXStzNnM5K7F3Um7l7rdDpdz9q/vgpYVMy0ciRcxs+Ua+079pA
p/Wfho50kQ9TmY/ufSnoWRX6NOxwmOkRQ2BlrkNhyKSHQMfcrIszVG+inrJUIZ5SiWYOD7zu5Njp
Ngk9SXKjg8zBF9oDaRw8NEunpW3xONAETjOLrmuPsi/sh5Eyw8bQk7WP89jKay2PnivLeGjsxIIp
asjWzvZ5pwj8UDhCcOnuAS4b+xbFyyoyM84yjTHGtADq4b2WNWS2C2q2gQYkwILmuEbN5q6rpA6R
HVg97ld4uC5RvLCH23Q3x2pbHYYodm8qtaPF1/fIhsZ1cuH6g0wdT4040/Z4o5E7QhpjolbjTBVR
IghxuLqcZIE+AzfTokUOAqJ1xrix+4XHeLko9bIutwM1xghaVNJej4NJ6tS1cv1iGLVn5efQgZ60
RgATec5pgw6GisNCrx8559UrDzE9qW07XsQ22Ve7UQEhaC6ZwGpwNdY+KihWWXTfXInQkAbv9iob
dGNhumZ+ZeDE6kipYcRLVuYBXoeSW/dtFlOlty0zkNGuePmTCTMlW2k6sVGWVORbJS+uA8IJbHo6
mf1IA/sX0JSbRQ+DKG0PokfUXgxl2z4ZkaLeQPWmbgXiXseVN+y+gAyh1KYh6Vx5IuLET+k3uVL1
xqy2ql3KS40hthlzNAKqZPuXViVpS5LE6X6ou/KXSYFq0WXWeK0acnUEo+ztZKLTFd18EL2exWIf
UtHdZwl/5lK4E/nc5mc2Scar+T/6Hyh5Rx35e7Xcf5bNt6cTtdzfWjnJtP8QJsBsA0YpginID//x
t9bdelbL0dVHA81kITH96G+tu/oHaWu0dSYN4Ba4VS7/l1pOUf/QFTTyzCLGJo1M9ke07uqkiXsp
SoWZDHca9byKwNLSzKlf4oUoVaIiMlgSqRawZMmNwRHVhKzmbTHhM/xdonTJzuyC5L4RkrdX8HMY
qV5ZkAikMbpH7tzuibfjpVfKq0KH8LMI+kK5gkGQNxTRbWNfZm5waUqYIqt4Xd21ohIZjAnAUx8f
cv/Nbov/vaJN8a5o8/qpfPr+M/4/uyp+AvR3MiCn//PP9guFEcRYs1VbRvwLwZ+f/CnfRJL8h4KT
+gTNpRGBveefAWn9oRBqgPKmT5MD5NRZ9veANP6YzGnQTtPexkCnh+nv1pC/VOt/NsX8RsX+pnhT
t+Ykfsn1giyii2mPXu0yxBBcdZN9VMuXUaYvx94iiyZ9Ibi67OmYVEtqPrbqsSF5W8U1mwXOdN/T
3nUI+LYvpvJfd/iyQcPgfbyYIn/JSbmjWWNGb9QqDn9DtQ9zeS+kwqMfMqfOaycpRGMOhRn0WbSi
K4yZ66MwcNgt9EqmLaL5QUr/cyFq1en1cQ9H80m3Cm+hSMJaAoRDvwBpca2k8T0VRWtNxZ6oYAQe
aWaUQNGRIn4j++Ym8j5ugkddG/fjmN2PSXjJ5P48jJVHEbbstimgsW1SSuBoRFavOCN6lAfHn4Zw
d16SLTFquJaz7B455H2RNJdWElkkLPx+0RnhFw1knFNIyveulD8rTW9u0li+G4zMW5Aa5jfV5tUI
zev9F6qdNtj880Jn+lx6ezFOKfp2b4fo4NpCOA3sBsfzBUpb1EQ04C/N2F82AepcNz8OefiYpdaO
5LmOzs5bthV6LGrpmG1n28Qzf8JMXCTtVzQk9NH313VoSEtYa95apCxcHTTGZa2iLrVDtV2VQzKR
zGjsiaC2OiPs00Wsm/cUkRAXWC3ANmv3/qOq0/L5z/L6z6POWgqotMgteuJ2P7jdNZXnQ5mG6Ni0
C17yFq0FgaHexkjtXevB1Ri/tAM/ImgKV+3IOcmoC0qnpAVz744Ie4Mfw/dG1FjFVCCLLS/+glKf
Q1KupTf+4F03HtXzM7d+ujP8c+uzvoCIJBGgRbnYl663HUYSrMY+AJsGWGVJk+ZG1t1bQYXUo3JD
XuyxNeXPZlRT2fSXUdktSdnFThwxfJWCslnHoIXIqBxtDdKtld16fXf3/q3OWhn+udWZz5EPqd6I
LL/cN+SjlCBdptA+ohaWREsJnTP+99Jg+IjsPtbCu7Gky9v1PXlL2O+UWX5MmCqkxM+hF37z0efI
BZPQVTEMFFZCaxYNEA+jYWb9FVv9ts/n2avnjTE17xXFGIAiqlyWe1SSxyIuAPwM3aIwx3ppTBm0
1kprx5fBN5W6suFQS0jpwz6K1eTOSyhyhLJ/5U56paoCbRVHG7Z4BA9x8Ig55J2iVtsstH6+/21+
s5zL09+/iCss4Dn9AEJr36eo9LyfdlLSipVSxKGybJ3trTmFT/zXCJhCqJeXwYu1CkBFF3sl63ZT
dtgsEt6Pt0G/utCn4L3MLxtKvbYxOO8/mTpNhLe+wyxkclOvSvs4LVA0jjC5kahEyOhs3aeppzN/
gR93l5AepU+R10BRDrehaZAik8alxOGDgVGTd25JgMee/CUsyEJXZfvNRpMKqgvCLOFgcu5ef/cZ
ZnuYaQyS6Q4i39dd+5gHg4qGYqo466gVhQ4iNyjijenZn1S1QgA69o7Qk4dSBYQjPGSdbC+rQa6/
JI20dD2y1QoHK9tdosF1Ih/70j74XgTqLaS5ETWsKi8BXK+qRD7TojWLU//5wNMq9WIcjYL2R1/X
iv0YcDyLUDxXgDxUzbyXR/UBNQ2lnmaT6JHTeuVyyM01JtucXaUrlB0XA+hXwDM3EnrzUW1uu4xa
fWWBYA63bhJQi/IK+czC+QzOf2tczNb8NEV1kbh2sQ8rCZ1Lo4rjWKMUHTnrXtrdaK48Eh+O36OS
RrkImk+JbjMzl68MxTMXySQwQ91LltPDHj2h0kLDpb9I3USjKlpVW+yLP0ld+JmCzifMnr/aGMVy
aI43pNieZNJHRCKB5gS9nBF7DweR4AzO4eReS881ayvTe3/rIWe7g1tMmjFdySmz+Y6ZBgfTdPeJ
Ca4WO3Ow+JdR+YXPdTBGbc05/UBeb53GqXQmhni2/nnr+rMlPxV12WDLniPzjmUnHgdo9wlBD5JK
/zonpABCB002RWCAZ/S3SNO/55hlAOqlQ5TsUrkxOcjLAlpBPFCut5sffcI5GxIW7LgqpO0lUTC9
zSHDLyC7JUvU5Td5Hunb3nOsxFxqeXlI4vagTy5tgPC6ZeoLYwUj0V7TansUeRdtgKxvY1d9GlVJ
EJq1wKoSOhYUiWiK/M2nUcQ7Db7Hgk2JmlQh3+K80gHpLL8aoAvR7bi4KvkoOTLpsk3rT1FsPfha
9NiyiCPdQjHoadvc91Z9N+FSff1Mz7/69opKr+LphLPkqhNmqzZ7uSegrbzivmqREeaQdBYoDUkn
+irJixI2ptTU2iLuUnVlsigu2YmjtSAUcdBGPNk+edIgn1JQrkedgBJz2fVYoPcEwu+vxDPvib8X
B47Ep/dKu5BXtFrT7pF/XNIWarWXgNuudQ0775I2H70x9sg/1GVvAcwiLoBARiaLThSbgKHy4k0P
cTzzRzpeyquofxy9+MKSxKYg2ZiLYpv3QDShCVeWvi1HbRPrHs/q7qmREeKYy7LA8yT7Si5+m2iq
4gxWeQsJkfoIagvq4YOrAOS8ic0jay/Zu2PS/uhVi/5phDbIPd5/D7/9ZrPN1sX7LfC7ttwbEI83
lGDi+yjlTF/DKNoporTgAdIDk9EY7GQk2xmZ8lIa7U2jGOMTBB5vq4cjTc9JGq8qubCWWkG/jKK2
KCN0+pCqATDomZudlsPXM/iVS5k0AFTyUGbugRcaWAlg3b0LzHC4cFPfJVYWV2jS4KZNExBVveXo
iPUcz86Ouql4tC9hiYSg3Q+uBVXsuy4RlPRHvbyAGw1qO83qCRpLj1EehSuzOhPPmG8vfJx4T8fa
gLxs6hjM9lQe6BTWG4QRdWRuowp5a2vn40rz8xqxT4j4Ukci3CapQN+EXjPxiiOOFLdW4aJbHraG
gmo2N4iZAf76q74xdaeFD7gIaJYGQxrW0NnpNTDpp1yoamiCckvggkZWT4UUZZHtXdfQFFGyqfqW
Dqloq1H1BmUDBjb2+UGh0NGDRn5Y5DUNNeUQ3houQd8UNbpVnC39qNq2Q/wIiew6wIo410E5Mot2
hYsyQUpXoYs6cmEBqF55mgwcFR3zzh2iiHk0RfVy2m+q1nyoo0leamXeqiWV5AAgQLbaiXOusb8J
es2JB/Fy/1eKyGw4vOZ7VwK9jrU10VLVwbjrErefct8eXuNkkK2s+dnrNJrVUj7SJ1TlKzttulWm
VcaqyJQHpTL20ajdtKGGzsUvOJ1oxlWvtkc9RbGUasqZLeo3pxJ4b6e3nHV5qlthHu+jSDz4bf21
nhxcSK1BNlX9a+y1H1TVekhU/6pHZLmJaZVaBqZESTBF5FiowXWVKE9DGNy+P+V+e0ezyERjyfV7
KyWTUSjBlTIgecOKQa3vXC3d+pJJq5NqF0sgmcbKV3RlSatnt40LaV/qmW9tWGDQlo/kjC48dwzo
VXO9M/NKeTtCxTvr9G2pLWz8qpbzveePHRO+gPCqVd5Gi4FREkT1uwhgoSWZV7XHsRlfCZAXeIqt
rESBaEv3FDXITF5LXaOSTwALmTMQz+wwyu92w1m4oSBzFHmDdDrVox1i800HUlWWxIWF4sJkqk/g
XsMQTqL4N//ua80RNQnaWHy2KJu5gbKpI3cjJwaAj0AcEIHC0pc3lW0vC8Oi4wlRS+h+qjCRVWnB
JYNCH8Co0Zbg14czt/N2GsycEokvZyAf3egKRen3MKM/aWFsOlrdoveM+ms3BO8eVeRRjCj9iaTg
ADl3p/nZHe5VwN710VhpNcIdSNHfs0BHMVOGT6aQzuChnr3p3thLxOuNT84bqW/2jY9GiByO99Ul
Zv6lDIq9L9uMygjadIDc2joI2kNENiyuqq+ykR1LMKROCyNh2wr6TMkYBHuiy+6m9kwsEJT41oDQ
PZrho2VxoKPrF4VkffX+S/3djj03l3RjCWpjLZq9UrSfDLxiUBL2i76W8LMqk0clqr9ifFM7FAUp
hdbowmOUGDllLqPxL7G1uagCLyPAsbS1NzLeeQkqQrbgp5cS1b5/lzOyyH/FV2K255kk+X16uZq9
Sh0AMnF4oRR9RPNV+kMrGk5PmXfFko3IeaQTTM+OCp7MC4iM3FnC7bHC3o+CDatwH6yS4KzpllIO
O+L5/v5/V5t+Wx34H1huUmXWwd8XnK7pegvyPEh/Vi+z/M//119ZfqgKgEIm3CioBqBJTI2/s/zm
H1hY2gY1KZN61JSz/KvspJL/x3EXVh15fEpCE1nhryy//odJtUDFOdQA1AdX1PhIln/atf+Zr5Nd
OkxJGU4DoCcqXPPsEHFfRaEzlY+AUKW1arUNnY92eSb7+voqk0UxLCBoUYCc5lwXJUxyPe8TaP2t
oa0GOnwd8MHdn6Pvt/m4t64CcAIvZKgTGsmZ0/VxaGsR2609HFOBzcVYS6MjKqN3Xnzf6z/fzcsq
xHTsOn1jaDuFaRk0RPHm5u6cwpZEZlp5f9Q6nKRQmPlAnTQPDd3CFpX3lAX4C1Og9mggMswY1HEg
RWpxZiV441nhQgqV0pApM3xmC0KjV56BUx7PKrccZCFGkODWzqJppj1/9rAmNaaJ+ISsVZ6fQcnh
9ZLvwcUNaimKMY4gw4efXNUkDlqLXHG8TsOWryW3CLezEsnncWzI+GpwF3w0iWp3/f7bn57r9Ibw
YWUSwSjhG8jGLAyAMVC6NRvGMRizbxaxwFopsx+tNBbr9y90WhqZJgZNcMAjYDfijApb4XQw+blW
42NQtMcB567vntcisxvNhB4Hrb8kkW2fuZ7y+lUbzHedhyJmYi2YBate3FRhIPNkbJ65k2GauAxp
0Xw0IAM9SKlLRRfvJesX3S/VD4WDy684MC1HsofuHLzy1eDCv00B08DCQ/0RfMzps1cYpw15n1uH
kFVjmXj14KAL1s9MpNdXYaYCW8D/mGqm+lyxeZFQBIJlB5FvG8jxwVp7OR5KCOO373/GNy5islbq
sBhtDDznaGBawBWGZU6a3shKp7aU4lNgcQh5/yqsxqejUgdwzCjBb5Mqrj5fecqmybMic+OjRnPa
CH4hxUOmYaMl5VSE3WMuqorWaxem5pl14Jk6fDIhuDTDc8J+Yoyqy7NxKtP0oqB+zI7k17Ocdh+6
rcmGCI2W/R5HMWO0qlusSUp1C9paAKswiSMgUJj4idjR4N9Iopbq2w+/EEH6DikDNC9EXLOlGJV9
qbZYCx5DMTaZoxW4ABBPyemvGL2SWKvJqP8qwroSq/cv/Gra6mR3DJhH+uSMqljTz18MKp+6GFaj
AQBo19c3NJCB72iEu6xkuT4WGIudmbavx9d0PWQbwDKFaZrq6fUSk/RWoaYxWcAOsV9PRx6lNW35
/lNNr+v0IyPZ4xujQKHvFHLT6VV0GvDyJi2QJVehpl5GCKoo+Y163UMO9DJxaO2ivwdDEv6srJps
6PuXf+MhiULYuSExTn9mmcgsjfu4TDKaNUubPTWSukWbD+dscJ/L+LOnZCdTQJsy4ZE/zJ5SNi1C
VTCCR3WUUF53tEzgPDICE0wjYY5X1DcDCb+JrPjU2lbyYJsFJGxvsKrPIFqgHpqVlE2MjKk1IAoT
esTefw9v3SE5MaTvDGtmuj772orVi0BKlfTYFHb2HXGav1HB9i+tzg82lp22n3NkxJ9yCbsL3zd+
Yn8a7ZBsBA9ynbp4MebMOdnQn87c1/RmTt6cpU7IZsPQgaBrIFVPx8fQwfuw03A4pLT8XahdkDkA
deEx2rkS7BNe3gHLonqqZJtboB3mCqZW9OP9u3g1Sp5vgjw1A4UshTq7iaL00LsWdn/wfKu5twxU
IzLSuXPfYHrH82cFUWhOEZgGwG82SoD8yJFSdf3B7QKKNTFqlHhhaVrqOZ3e2fc078WPjZxqd3k0
6C5Vg8DCjl4OxTqLxpB6cN/TF/X+s78KSyyWfWRbKpE+AdncQKHG52xQ+74/SP3UHlLZ1W4wKCNo
WLWceQFvXMom7Kd+zS79GkOvJtqk5S+aQ0iLINrkQTlA0ugPLWiIX+8/1Rtf1EYPhy6OcAiO/2y4
G4wpJNtJc7AbgF2aUergOoP8zAO9WrI5FD07zwuuIRNtng5eeQyxRNZ7quFR3WzjyQuL8+6wnhw0
bopSc8/YULx5PbB4Joha6MYzu+3/i+1ljG8g15NVeOp9n0crZEOhI7m6sWyUMTpzLHkVHIDLoWuV
Ewl4R3SE01t+sSXVHRSAwrOKg4fn7BJDnJtmVD7Xmrjrpe7aTVXzwy8UbDxDBEQ3W4ZqzV6oUkap
Dcy9ZIa0Op6qYXUzupX7mDRBtg76KL19f5g8f6HTKWkz94mY2aBkjDVmT+iVg+e6RjoeKKu3NG8F
SmaRd8joO+rKQh6A8uETvWhtJQx2Vk+CBHWAIgqHeEQD/96N9b2KNhYTmAaxtVNlaoxzc40d69pP
K8lzIsOlxymPY6wGZSM1lWNJC3rp5FVBFYUAdUwXYduDNwglgYZ9aPuMTK8xYK4ZNOoAejVVQJML
OT9Xn3s9SXh4Os44HAEEV83ZeoT0oK8qyZYPoQpzNvHGeFNl1YfjjOmALhNJKSb/JVtwOohovejS
1NOVg50V/U+EbTqSJc349P6XfL22cBXs3VleJ43hPHrSB8gVuT4qU5NMdxHj1bD0mqRduXF97hj9
1mvTJoXjJK5F/Dh7oNEzY1TTg3wwh55e7iAoqWygkXn/gWbpYo5x03vjFDclUTgtz5cwarO9S0OQ
fAi02nCKNKtgESHG0PE58g0KJJReuJXmkuSo7tS5i1ClatIzadG3HhbJMeIwnDXYKGYLqVKatAZF
mXKwIEyuIyzJF1EmujPz/vVZgIfll8uIklWTrz993hcrjerjqhljQ3nQRJ1D1umbFpJgNVy5ZhlS
c6pVWcXPSE8/CSjAqqOPkgyLJyxwbKSvrjIxqQ3JJr7/Dd58eDLvEz4Www979qXVnL28q13lQGdU
6uDKhsGxjf/5x6/CskdfhYYdlz5PQNPKpmFuoyoHAUQOaajl4vCoaWdy7288CysqmRcA52weU27w
5Rt2Kfg1ei/qg2VG6YNElmBPkenc3Hi1QwnWERNBsE60j0XRtKO8+I6mlIgqy4fhoGeR/ySnqvEV
QK/tRAz327prso/uULCWFR2pDo4V4GXnvkxQDbqWXEuHa2mAOMqGh3gfQEX9AkKwPGbaAP2sDIoz
k+L1cBUKV8NvBhmzwiqgnT6mbA2COkGtHJJg7A5pnhby0i4r+aaMh2aNjIam15yGxhvV9vp9qWjN
ZwrhtYZWKMH8j9as3ftj6PVqQfRMAMI5jnE6Rfind9SqdKEYcawd7E6nXytt9WoJYkK/sSq0iYVs
JhdmWHgXNdH0bixwJKWDRLLW79/Gq9PedBegVMkFMdIIpU/vokrCkImUaQf6jWXIfi616DGnNOJ6
LpANBQ6+5GvGN5kepI+mS6ZL440CAEdhwj4r7V6MPA3vJNv1Wu1gpWb01cVw+Vsinat+vppEgl/P
Od3CboYZ+yzzfnGR3hbBkJq1ehhROaB/dGXZyWj+/fb+a3zjMiTSBEshe7NG/vL0NWacEUbSZHiR
umH8GCMa2LEZSasPX4W2EMYLGyexjzGbq70FmaoNUvVgYvH5OSyLZC1zwso+urxNuQyZcI4UPam2
+chUMZJNcSRUD6EbYV/kaYEjUJcsP/4wpsLQIy9H89HcAioQ0NarNFQPhXBbB7w9zfxxNp7Zp974
MFPKajoo6hoNENPPX3z/yCoytbYKrgKznGqzhaUAcM4zk/lV2M0bE+yF075LVPZc5n5xFfCydZIk
jXZo4C/dhoY9fE1UGWBCSPoCPY13Eft6cPP+C3y9crN+4KTEGwSvzUJy+milBWRPleLkoPhBcWia
yPzMYiVt67QaNp4lgTV4/4JvLKIaeU0Llwz4c8Tes0VUiwz8ZGM/PVhVCBnTLLILtFEdduxwHqEg
RthWD4Gxr0edVktRVFc0KbRbKKbFDpgkXLYzN/T6vXND5EFJAuDxR0Ln9BWgx/UHkRbJoUB3FdP5
mme3Zpmax6yR259C7cwr0SQxNGa0C3TuecAyFhEs1adSyj1vSWdmEaxg9/j5JrKbPHGm0O2uq/pQ
AWqAfdK5O54WgpPjy7QHoYil+wq3OoKI0zsuXZc2DtdMDnFfVJvACFwcvlrvjrqNcfDwhY/Az/Xd
L6EM+LkmraQsm66Gn/L+m5uW9dltcMp+TlIrOL3PK9HQr3Cvj5L8YHRuAGIrEda6BnKyc80WAWBo
anGKSEsuLyCDB4AHm9Fvzqxmrw4ALJMGdR51Mv+h13OWt21o62wKanR7eoabnRvg2GwTGiyaQXbP
zM/Xq8C0njFbWGwsmyLL6Vvv4Tmx2eTqXordaqe6mGRkhET/4ioUrzCdtLHG4kqnV4kqzMar3Nf2
jHdrU/htgSG1d07V/dZrm3YADadDzhrzLHDny0EWDrK2D0rrUlbs71KrpwvFxd73/THyxoUmFyyy
Fia+FTD6Tx9H1QgIFaD4ez31mn2X1mCohZTsg9b79f6V3vg8GulmqiYYK+rkE06vhMUL/lZ6bNNv
FZQbWpJSdJLig+ZeNLGRwSIO0DhukvKdO/wMBBdA6NkF/NYst0ZF822Nxe3HRzVRjaFOCTNWpXk8
jdd0EdNcK/ZBpSDOK4Icbx5bchThijN72xsfiEtRmpxWQHbS2WujrlGW0mCLPabJ+fegqL5ZvGKS
EDp8j/e/0FuXImJn/6T51CRqO/1CNWLMSvJDsW+o2n/XC91aow0Mj0oUa2eWptdr+rM+QSGJNWW+
50Iofcw8GvAHhl2ET3HVJ9Flpkl5spSqWtrFTTk1yBveOeHeJI2YLYlc15pMRwBSTU95+ogSXecC
lz4Xp58AfSHrbwbGeVTtJ8SOHYpaTEyfAMgkX4dc1+VF3UTSzwyQzS4IBShzsAH954L0zBdB49MW
zXfjAvzW6NYJq6j4ZpZq0Ds6D9Sh7fLo98JNuDzWltpCX8BOO5wYSCN/7andjzLUlRYmBYW+RSWY
Fwt+q/0JUMVoLLFNpiidNQIFWiv5myhqLBrnDWLBZV7Y1W2hynrutK7lXfLv/cbRBYvEqqhz+bbu
c3VYoZM1nrhbDUo1dryHzJOAVg6gZux/8T05VhK2krLmZDcbOkVeesmYAzLUMvtTnGf3dgCBq0ml
6yR0ryX/L13Qf1+ZQU5QsW2EKygmpubm0++o9RR64ZcLQHbEle0gun2CffmZxO4bS9Z0kCT/rkxm
s/r08xcRnyHLgxVP07yLsK9MXWHAiUis44enHUdlC19HTub4ps2uovZG6gHsEEjPaWkDQNld6ylj
D2TVv5l2LPckjZ5f3bzvNS/L3OzaTgCpo7XM1Pv0khyH3CwUswq25ESNdVbl/+o1Ejkjf500QdZs
cIjQK4HjsIS5EcTeKPAB3kK+P/OxXkc7k7Bk2penJmbs1k4/1hiO+Iw0ssDOoPCdCKf09TDkzS7v
yvbag3fErIE+onpC3dYNVND3v+IbR33KoRzxKbfRLg0t8fT6ZWp0Wdmn9p4e0GrZklre0GapOko7
nXzwU9tnNj1OYZescrp6rmw4P+mZafjWgNUNclYkz2n+t2bBSd1keGXLkb0n7APfplZl9zUyOv/j
QYNOLZw0G5VqihCz2Yfls9u0g85lRjS9Upsn4yKyAu1oSbp9JkH21melYf35KCIMXu7pazXojMIh
TLP3aibBr1OQcbYUjX8CJ+q3mla7mIY03/w8Vq8kbzS/v/9V33ihVEFJ9nL0mMqgs4+ah6kX650k
7fu2itVFluNK5fUhdgb/4jqCKIwFjcP/PGGmweY2tMhClZ2Xw6XcyNaSGMq4/fhVqIRDAMAkFzXD
9K5frGeBWvProSzR4QU6xaxBuPV0MXw45YP4EPEKQRiLGkWx06v0fgrEtxXuvlESsWzUsQRQ0xur
959lGmOnh5tntAUBP2MC9/fZwUIfIrTTjWnt04BgfLRS5WcAaO66SCv/vtLys1XFN6IjipZkAHg2
Hk6fDcRUpuUO3S6RZT9VZMhs7YFJQY81pXMl6TdGHYaXTDD8rkibKbNnaxXX94Edin2r1cCP2HV3
HGfPJWnfeCCcx0kyTVXm1zPL99RBTQZD7FNjFLuiyM3LovbtQ5Bl0acPfyxb5hzDEZ4B8apiiQLb
axqLdydGA6MsP87vZCKFzVBSZQd41hRnxqD25sMJJJWKTJyHa+LpIIxbqvRkO629PegpncqqdDGp
l35llaocI1FY3a6trejOahRLcjBCwKUjVdyersas0iZsovmF6j4yS7qaVGvqTBkf+zqLqCUbGA44
dRPLnzXdom2ONoKansOIRrgliRylpjXHQD5fmp4BdwF959EelBreEUp0c6FEqfmo9WmOlD/tP0ua
GX1RWUL1hdx6CWgnDD4RQHqYUb3/FaZhM5sybI+UVam8cw6bczj8fmjcUhvEvpaaZCPA5+8aXU12
qV9KGxW03x4LQxQQSRYYZ5p83xjRXJo4DRvGiSgymzxZ0sf4jCliP9DAtSisSOz7uKs/vi+hEmGI
gSqZspuz1Tqy2FKjggfUjCR31P/H2XnsuK1sa/iJCmAOU1JSt6hOdjtPCHvbZs6ZT38/9plYlCCi
78TGxgZcKrK4aoU/dEXqxCN65602bGVS187XEt4YwNk2Xcd1kKuKvEzykvDTjfM9dN9uj5St6qKM
qm/kh9eeHeafNhU6JSdO4+dHucsKycr9zvSs1Def0WLXnbEyy7vbh+PaKnjjAoQleyLfXdWZmijy
OKHI8YJurO/rOrb3mtX8uL3ItacGyJwDwKRLopw93wpJWYSkPVYjhRlqe1+O9aNeKdldMiryh9tL
XcJfAcgDdrc554wFLiDihGbSwXEkArTh5OYNRwBQ20NkYMUUjojkoxGIiLyW32cKovDzdBrL4sv/
40cYEihRUwYoSClxvuEyCxqB/4flAYqngqjieK8hp76TDMQ/TaPtTjSBFBflFMgqlSKOuh8kd77V
IzZz+6dce/SAgJko0CbnA1wFREsDyyTmiOIe4ec7HQ/Z+w4CiIt+2ry7vdSVq5n0l+4Lw0ZguBeb
ln17LkEDeyoHFq9BPXjFctS+x4SjPmmpER1vr3ft6C5xHvYCeRqLnj9k/CcyI8JOgCxAbw82BL0d
tpDvxjBznlAKYrYIcJF8Y9n1P8mTLtUYwwW66VF5mvclpHhPyZR6I4Rd28sSI8ky+NgZ2p6vEukq
OowMu7xG9Hi7JVpEAaFvzZiutEHYARktY+GlXlklGCJWpiCShOaZViXfKYqvuY1mxS58o8Uraphx
hs2bDUbU5QkEy0MhzafILIg76HxroITlCFF/wzMbpDJ7sw5Rqk8ah29nKzq/ZUjnVx1rEcpkBnaw
YczVaRftANdbSXQvLPvCdxQrsJXD7Ncmhn8pzQOnLOzkU530SKrIUGExkkAk8EHvfMl0lCClL69I
YXYXaIOkwr2oympvJblW4DGE150DC7nHKK6s5I1y5/Lbwf6c8EtOC7CDueb5QxJo/IeA9jVPVwLm
pdmE2rCWzfeIt+lOUutia0hweeBYkE4Go7OlNWuuZhVp1JVg8ysNKUEggC1uk8cRn82NY32lOjYZ
zBq0TCkYARquAiGqmEjEEeu81goAjgeVjoeigbOqMdUUxQoC4qMh7L2OsoWHVvDw147qdONXXNvr
osjHGA1ACxXQ+cO1/Tj37VjVPDWzJOxK9P+mZtjKsq4tshCpSDphVNnraNRLUmV3lIgeGq6WW+jW
vGu1OdzdjnnXzgnxiMua7JOp9yrm+UB+MCWRDS8Y0DUGaaMfiJAlZFWEa6klt8bF1z5eS4KdRFOR
z3c99gjlVsYU1dc9WLo+DdsEjZwMjwZgD+lG7n7lATKUpkdLXw8E3DoEapXRjUFJksBkqUOruxqq
UwvdS964Ea+vsxT2BBgKutWRRB26CqfeN7yMGcxjowEJiUXy8fZ7uoy0/OPQB5gD0pTSF0W+f2+N
fEpzDn5reGrZmHtUVBhK+JLx0Ka+umt1JfSmudY2crnLngkHgoKL75nvDRLH+aJmKexBMirbA24x
Q/3ppe7LjKDFL+ROsZVAQ3R4FkMzhTutDu0f6aQo9cvtfV97uAtBhpkSW2dgdv4TDMuP8ECcbW+Y
eu21CmX7WUe6Z397lSuncgkq5MQkx0xcl6f/z50cx3WBUo5NI2rQXi2BVyBmicFeQnRvd3ulK/uB
pcfHJiOSSIRehUnGMCh0a7nvVeSVLsRMGQ19U2y8uOur8NgWhhg32OpIlgoOflUc+ugM9fZLBkcM
oWI520iNr60CrA9EpkQzVl4XFGmkoVHjczwMu/CfEOxHCj/FZO32E1ve8OoKpoXB3IokHHzJGlZf
CUSth8mwkGaYjENm6ekd0TY5Gdgx3ONciWx0jlag3GEReHvla/sDqGwo8LSgvr0Ngf45FcNszTQM
E9pcpSU/daj6RE49IBW9EUCufNsEYKQ6FrYURecSo/9ZJ2LajEs3pnJWFBUnNfQ1xbGTCsVhCXDw
LkGJY48pkxHs3r0/TqKkAkVikgpL6HxdPTFyTK39AnlzWdmHAg3lGJrqRhhedD/XLxDbaUgykJA4
KW86Tf9sz9DaSfSjH5+QYprFXZ1jOOou/X0svC25vGvxcpOcPFCVv7WwtI/SqMaYXwzDfCpxrTDc
qc/TCI/LqcAglbms6hpShd8LOVmb3AfpHCa7KZ7mH0JL2sCNqlJSD32XDqObJIb1CYwE5kUyzBLf
HS2cIhxs5Fr50FpZiVkgd0i4H7pQ+TL7M749GMwWuMIQDv8KYCrpTjEtHdesCNcB3kiYDC8V0251
h3lYkRwplaQdszK6d7EQM9p1hdSin1anXfC1GTXpXool9VnDx+tF4BdMR1ZkUncviTIpjujzFZGL
UY0OAt9ACmQPpjvDbqyFeuAiy9FNe3Ns/NxR8Mf4EeidnO4Kq61a9C+D8cfUlmbPNjWsy8xxKF79
Xi/aneWbaIbhzwgPZcQqJkI3O3ci/AifBbqTthPkcvwV2f0hdWNa04uji5L2e25mY3jWzFz/Fpv4
DCPmESBaB/VVih6wXEpUdK2z8m8oWx9MsGVWrsKiS2y8CLjMozS9L4wU4dVWLm3DbSnUcAiVetRj
AvSrXTkAz4lmWZr+VTFxP8217o87UCOZD2ss8r/ePuBvidgqdixYLnAP1gLoWHfvrCHAXy02ulPf
1/nHogzDpxIXgde4ayTEEkJMIow5Hu5NIfqDMYrmoHbCeFLbGps0PQ18Ry1j+1WW0k11tCvBhTEc
l+uiosu9swrR6LK1PP18PDUZNgrT3Cknqepn4YoCyibY585v/tYgBHBqTfgPp8F5oHj20y7hLJtp
/guTXfm3n8lF7ag2lqXvjn4LaWK59ynuAHYsG/jns1UH7rACAukpyXypdjsa/E+6XuLIdvslXd69
rIN2rgq6D0bsukktdWVgD7HanboKIdcGX/kPcqlg6ZhExpfbS71h98/PA2sZdNkQL9BpGCy/5Z89
lVbYYP2N7ZUZygnm0kbUf8JhOEX6r0jLdG9P2Irv+7BFEEBRGIUPTY/nFWf3s2IV4YSTIA4vbo1Y
wp8x7wpkv/LORxqOKjjfTdZUfUp73R4xUbJCbw7QyHGAbUfPqlzKGlP5DIV6lJdyzR15Z4mLBtf4
Y+gMxAAYtAXogjZzb7tp2tf6xnO+DMMMABb0m7nMT2HfnO/dmMcuNnDbQZCxUXdKluR/y6iN7oYZ
W6wBuopr5sP47sSKRRdBaCQJCBJrgqaq1FFM8tAh9J8rnqln0QOInvEQR4HYqHgvPyi6RJD8KAyZ
flHynu9PyyOipRw2J4507Taz4h/LXunf3SNiFfBU1oJCJQ1ffRUzFD2I7XIN3QXp0KHELs7X4i1a
7ZVvApIy18qS+UB6WWW9uLcWEV6F9akMCMoT8G4kkNErLLCO2N3+Jq4uBYGW7SiWyQk5f2wpSsFG
W+X1SRQGXu54KjujBC+xykW9EVGutFKpZBeBENIpOmzrsTKSFVWEZWJ5UkGQYTsdW3t9xMm8FH34
cSz19gMzjeYBviYGdgBS+tlBzSveY4VZHm5v+7K0YUqqLK0RYJVUo6snzHUrWgyBaqCVOHjrsW49
CXipIf2bFI5YMFX1ocywCkyJF3upa8XG3XTtB0BAX3q5xLyL5qbSF1AMbLk61Th5HfIGfyiMo5Qp
3/lZ3v0UwmTzcoNgJN/VIQTwv4FzuPxelubQMkYhAWTAtLqARGmMMwpx88lC2c3Js27eD0LNNp7z
lVWWISc6LiosMTBh58crHmPR1ArAbcXuZDAben2Pz3r77q9yQfQyfWTYRGBfYyZsy+6VifLzVEid
2Bt0vV3J3oygV/YCTo0pAOBtxp3rUTHMiySMJ0M9xVpbLBjUbs89Ijby5aurEMkYpTKUvtCGYwhJ
2ztMtBNSTe0Rx8bhY0xmt3XtXltmkaRhQsOnb65bt2lrt3pt+6gx5EnzXPdh8DiPsbnRq722CvN7
TjgvXyWTOH/9GBObSRcI9TQhZwXoLM2fEeOSX29/zG931/m9bi9VOziSZbJ+AaZNK7uiEoy0Uynh
UrTXpEF8UPTQxqi3lfAqb+yXacy6nTVk476Z+vK3Jgb85bIqKvZBgr9t12XyHjvKnnqim3ZREpv7
Os/zPemlcLV+KPappoWHofbLPX24ATJ7hYHYggeSpSq8y9os2GXgnzeC5mV8ZthNBa8ytNNAI60a
Br2pkqWbiXJiljDBXTVtt4msBjcD/f23Do1AOj4kCFzZDLvOXxaewT1hSIbxNNjWDzs28FwljH9W
gmhLnPcyGWErdKbp3tMMvCAEzgA1m5Hah9MX5rhjlhiCwFf7lFQjjr+5ZfyZs2reiBJXHiX1NdPW
JdzBvVhC8j/Zn59i1VBEFouWU3o/95X+qENhy5ypl6WNrsUb4PnsSDL8BKu2EHzeNIFWJ18tMWVM
a2M4ZWFp/GZH83zsEl/BX1fN8Qxt20o1nGKxGdz7xkAsSSxh7qNq1qJdP8zzCXAYrpktxn+nxkbI
w65nPNQbm96+o3LLnqREg20DnMT/24ZJJe/IxaqTnSRCwtO4aKr9IKWLNGiuwAqLJ8o6PCU7dOAj
Fm93Wd0GkZsPTW27Aik75dDXmJbd/jZXD507BoIrGGAeOwOviy5s0MtTU5ZjfzLxiLkr2tG+7wOs
7u0xK76/fykSQDIzpvYal9v5+20jBU3lXm5P2UwrQ8O26k4HioGgv70FRVyurX/e7rKrhSa2oAS4
3MDynC81YrFW13kyn+awkT/q2mgf8LPCXFiDgzHPpRpvZO9XHuNbCKBho6J2soZcTcUY1nFhTSe4
QWGNb54p3WVqNn0vQ0wXbj/HVdB+2xx6PVBiYSYs5ITzzREzZRHRbjmVGd6nctxPXh+V1sbXuB7l
vC0Dwp7OPg1eYsAq3IwFXfl0Uic+x0HZ9WoVf5A6jFOwXZMX1U7rzanqsNBBvEAp02Mj+e8E4C+/
geke8EMKlIVhvjoyPfWQkYpxPvXMOI+TaUq7KaMdG5Z8he9+qvAj/meBQ863RsWrdiCbw1jNJ78t
xMe871+DoKi/3V5k5ThAP4ENLaIYTCOg/F0A022kR6peGNMpaPribpLK6BVbtN4DFp686PXsu/M4
wMmyRrGvB1/fjQUOl5aWdvejWMaaIfWqV3a6Ql9ItQEUJcM9/bn6g1/2M222NHaThbuVFkqwgepY
Kcb/78cv8B5SclqFsOTOD15WRjP9rGQ4ydKIIDscTHq6ldHGv+2wU1F2k7Ua8GTsS8NzX49lcCfi
Vv4r10FgHfMCus6pHGIlYk47GP1GknHlk0dOCSk0eaFXkzKd/7jeYAIez9p0IsklQhtRdaf2NabW
JqUCWsjKRj37NnpbxRjQVUtCy+FkydWCdNZCq1RTyNZtURK5kdGHHcCE6F6LFHTuOuxeEmeuE7t6
mawI/76kGnDp9KHyPzShL/8S3Tz9aX0Vp9NpHDA/Noe63ghM1x4LnevFLmrJwdd9rBGrxWZA25Du
VWRDX0RTXR6nT1OX1Hs8IrZ68leWM0DhWAsVmCO+7kqBt8HqOc95C7NWMa6hoVwFfvSo2rH0Uc6V
LemCK3GXYTO2FIwRlwt9+f//5AzBUHeRZCJgJI8jhlPmOOEgg4qRLvVb8JMrS6HWTUa0jGGZdKzu
FDMW2tiEk3YCHYytZ2pWO/pM/VHkw5Ze1JUID7KG0L4IXJiEifNdDZKvlLWvaCerSn42c6wEDrrw
yq/bwejqKtQYEIkW+YO3wcA/z65hPonWWYMra6l092pu+o9tXaufbq9y+dj4pxmKWhb9JZSnV3vB
sxdbShGoJ5AwCYJuQf2gWsNif5taG0nd5YZAzKAIhKTdWzq++iIl4JgdOEDllBeRCh/T5sAzD92Q
H1jS0PPvnoY1l/xyxGUq9NUqxiT1WjdaqA/E5VcrDB8zZXoCr4FQXz1Fi60nbuhKuJE8XdkbaQXy
rdz3fFfr9hkiOWJM6VKecpyzsAVvpt2Artnu9stafvtqbwZ947exPNKH62ihhbRcoXJLJ3/U4l1m
ll5kqMOeBAC3LWxGY8vaIiKvN7YoUjFMQkiWkkahe7c66zFpg5Ik9rGM7OExRPJ9l5FUb5Rp65e2
rALbmU4S4gxE7FX3EbGIOkb/wDpm+HInWC7F9U/FzKrnXFEaRh5iNp4LJc6POA9F+5q0/nj7yV5c
nvwCjj/dbVRWljtq9QvgoUFBhrJ6NAsj7iiiVERWginTjowhhkezCcY7q5rrx7Yb8k8y4PNk3wnZ
+DIW0+BSgJjPdQ2C8fbP+p+o07+v/O13kd8tvQzk6dYwjMIQEXWX7B/9shOvehBBZoO5a/hOLM+d
6potqa1nZlhR36UAR/HAaxIog1bXoZHEaNKCM94EIKNjAOHhrm21qL2rxsWsVLFaHeMHoWC6kg91
9DOxQ/tVxMNo3830ozw51fvK7UQelU4cdk11yEZbPIb0XBVXz0e1wh3Ylj4lfWf8TEEEwwvPIstw
aYp1Pv4sjXTEV0KzD1JgxqhD4Raj3PuqKR7HJsBHdjRJoBzs/YrPzNJsxelibHbdXAq1rzNOlu1O
GoUculkWz6mb+Ja5k9G9KnaqsHXh1tJUyscs1tP7COvlj4Ar5A9gVLonJTXmn8OoJRaqU2Xyh16g
itf7MNcYaKaFiPY+an7aLrUbPLW1psbM2Y46G75XGSWvpearrTNXbWE7mRIRHRdnzkOJue3gmfTh
EqboMmMlWqum9MnI0Fp5sOaIglJptOEzKgF6gpuypkxOBNX8u2gi/CzMVJF/WnqTP6oBXCiHxgTw
wt7KatltssoYT6j64C0YpOpjHiZlusNHqfhbjcWielXo/WOFRD6e90aZn5pU5ImbtkAI3DZuAaeB
tMOeJ5/ib3GUl59nffJ/lD4OE64eCLzPhy7zDynW3JjFN2oeMucMLBylLSvcl1qAP08w+SEMLS2d
vpuzqv8GMYWFcev3o+Ya6VDspMhUxgNGIH7vaODqUTAxw/RDGta5k7Sq/dIkEAL3o66IX4Xk272T
zzxKlxZ1+rkB29Y7atdOjTsWgdygItDqyU6ehPJct2X8e7Rq/5tmdzm2KP5Q67tilOCptbbofDzW
tdR0LETyelfupPlH2pVKA6slqX/JFmaMDinw+BmfGDQjEVex8GYfzfnHBBMHn+W0QeFdoVdhgBi0
28CBNY6UH9WmmjrtLIIXssVZ3SGiIop9XWRp6HZqUjx2VlJ8GrVR71wTSYHBrXwR9a5Awuxn0OE3
7eAcnr5UUz3bTlzL4W+96GR93014grtqPdS/U0w95Z05aOqfOJCL8Q5H+PwUggDN95Hd1H+SLAv+
NkGyzMFgzRSOHAv5a6z5xQ+9tLPXnNs5dJs8VZ7GLB++ZbrRfmp7qfQdX8RJ7Y4VQt1EhiTGvDzW
x34fIe2j8uWMGMNFxTC8tnCAH2LFNGtHnxrMX3DNFvMeaxF8HqwsiNWD3FRidtSxSDEfkurmixZF
6d8BO8duj/yk9FTZ2ZS7DVL03wK/yjFESHurPsKnsn5B57Ce4Jb7rwl3BVrZyyjx0KML1+xUlKPR
9CzHIYa+VSXBDoRgCA48x8vLDawGfr00jGInlTYUskghzEVhbX43fTH1+0zIyXNXy/68L3q1T8Bx
heW4420mxU7YufHoq7L9fe7V/wZbc0seGWYfiY6j98C5+mki5hS7k4KznNMw53qJoAV/pkDvsZyS
CkU4zPeK4CCEgk6pXgXRi6+3gYIDk59VuBOZON9VKPF+q1NJ+dP3dlzva78IXqdoroiqaoa+VjBO
wdcuqKloMM+WfSfUhNCcrrM5Lplsxc8iFDJgIqMNPutlpJdOokZa4xZpHXwNtLB5kRMOzS6PbGDA
md2l3zo/so8tAbjFMZ6gBke0RFrPGE2xg2WPT0uqp9Xn29fOOilcLh3E69H1WpjEfBHnl37mD50/
SrHP7NxAoQJKqRP2GNpJcbxVkVzJL86WWqVrAvJTlgy2fTQK9P3SSC8Osppuwe7XszPMzdEIAAoK
J5paCymH8x3hUwqnHCDI0UhLzXAkmpmPYzJFGGaEAsZ3hqt35BYTlTOWpTWnd2r0RuaSbSVyx3RC
r+T2M76ycTJ74ChLv43Ry6pNROyRCssO7GPUjvPRwrTpAxpvYqO+fCtzV/kDGtK09Rc0M63bVX5P
O0MuhdniRj+3Tb3zmfREh3SKQGxodSLt8rzWPtZtbhQ7HdXjas/tpj6r0iCN1GtJ8AvHStl3QRVD
34A4og6uVg3CcPRBcLvLqTZuJPDrGnV5VczZQffRQ19wBuevKkTLQ6BjxImo9eluEGH3o8U3678q
NqQn7Aziv7dfxDqpXtZb9HX5e1FmWzcKhkzr4JrJ9tGCdPYrM9vmrpyz4lE3YnxxprbWImdo8mZj
m1fePx8YCJalqwVKXjnfpq0Ms1+FrX3U0SNwVBGPP0IO5DuLSDa1EAzIrN+6WmvN0NFHTBaAhnUU
Vabt5GEyd1NrboEjLvfCcIXcnZk+ZQlB43wvCIjIRNhSP85FNLgA8iI3KhV/44u5PBj0LsBDvHUw
LsV4UQaFSjhOsmdZ8wMyM8aXxgiLQ6gq3RFfJ/P+veeChWAbsx/gk8wjzjc1doOiBn4je/Jcps/Q
Mf2HtNb8T0hXmDsgZ5pjUsdutVQvHyWrLkoHKHIwiV27oMXyNNApVGXPnOXWqyCGHLpMf/8LQ1OK
I0HButQW+uobGyvMBySRyp7A8WY/xDm3FPoiGwX/5TXCKpDxl8YfwOA1fixONSuX8pEXliMEGNrK
7JLlFXut1ZT97Zd10Q7nkiLA8SeEbBnE9eptZX6HCn+dKF5qBPOTKonoVEmq9jkpTWrjKAi8wNZH
JyP5xrKor3ZoL72TWsMlQ98VMiKFOfTOC9xJAiSgXjqgXpeXlRPbk/8b81z0q3WRbXSqr9SrAGs5
lVTL9OAvDDMSKTYEUpKSpyf4njlQKqYnGEOaM5h+6nVt79+LMooPCEPi8u7b6cNoKLlrWU3+bOPi
8WSqhfXn9ku48oEuMCW0/wAcXwoS5IzZRWjWkqdU3XiUqlTed2aN1JRf0o5W/C2Fryvn602wEwQG
SYq8ttYw4rbrhKhnL2yyZifbmYYm2hzvSSm2+rRX7lFaA3yZi9osyhbGKk/B6S4RMkgCr9Sl8pdd
VSW2m4p9p4yctLIgeZimGEdHTZ8ejd5XH30Yh8dSa4ZPAfNSlPB0iuohiD8VXaO5VmSrVJbDFufg
SqJDX5KChpYNM0M6y+dRq41DkRpF2npUnQBPR22PBsar6OS/YpCPFmAFvR4/F2GbOqKVHwVA2Y1P
8UoEI9lAlYITwPNadyzyUNPzNtQHr0xh9ZgmHomjb7e7d5+1t44lgvS0RjFpON+nmZDQz2o1erPm
dxiSzuUHcmTZrcciOiQIp2/Esmu7WvpDQOO0JWlbvX8VDwMoReroFXEiPik5YGqsc8T7AB9LBAGy
RmSm20OjdN2NnTFPKfVRo8dgzN2x1av+UJdN93r72V3ZC4hZxsmUwIv7w/Id/9NZ7grIXyP61p5u
5zpaT6WJkrcRv/8cLLp3izmU/dY+PF9FUsEvx0ileVlhdC4G9uWhkYtk4xxcxgCSJzSIFlFIGzHi
1XspGl3EoG86r9IlXMFFId2ZkZa7iGhuDZEvHxswWwsOxTJd44/VY8vSIq5FpCqe3wW5N4mchkOn
hxsH7cqGFsoklQFdfx3lgvPHlurhECVmp3olSeNjL1fB3ahV3V0F5OzuvecAJi30OHqvzACQfTtf
CgJDY4cZqoBKHxq7XilyV0HAfaMEubwVWAUB4kU+BqO0N4e+f04bFgAQqSdWSWvZGJ26H6PnyJTR
nTPSyunqItpQOXjLK85rHlZcVA7wHFnGjasYqCnV1PgTL8qkF/dcDU16stquegF4PD4iTyMe2yaJ
nqu5m/702UTLEC2YH9LQJWg0pvHH2095ZUHIjH5BBS1CL4jpk9WtP7d4IhhOU6N4TR7qLzmjvYdQ
qts7PVj6Y2ZpGfu6qsYd1wF4Rbk1acBU+hEQS+lqOTbgu1RVAaJIrTw8laIuvwV9qDxFuZq8qupo
OqbdNLtaSrfEXZYYun6OtAFkcLTLl7xG7JkiscexQNcl0RHw7Fq1/s69Z71I8KbulEV+pxFSCv60
CDamt9fOzIJyZZyNcqe5FuNqNFScWsEbpCQ1LYe8L/biVEHLLAi0x7Tqiw+3X9L1BReGHINRJsar
I1NaKKz7kaV4QzBIx1QI4UiK331NaKId0JqPP99e71osYVb0BianClxzYCsUEq1O7RVvkvX0ufdt
+aDZ0daXcCWWLGpmIAih+i5s2/MPHFWFGtmaTPXikPsqa+vw0JY2XeXBfveVssQr8t/lL8Aeq/Tb
sFopg+KmeIVkp14q6KFncf9OPOTyJYGFX9JsEJ7AFVeXvl5mZevjMeTplYHtOeKcnt1n4/3td3Pl
LFDuAxxgmkwUWbsl5HYR+jnjNJivaOvSNkp3vl4a93ldQ0+yqnYDSnzlLZ2tt7rChiqfA72lri2y
tt3HgTa5spAz+obKO4Wg3x6gASMV1DJdJ2kNKE1kTAEiWpMevcbRDS2lx5i5LDce4LUNkShD+UO7
GMbE6jWN9E/JKzPZG7MserKzvidBa/u7PC7fO3ddTgQcJTgZqEIskl3nJzzWq2KKoFd5Q9vWO0ki
8Y+h9250Ht5wCqtIyDeEZCXLAa9ZD17rqjUSq5EkT4IrZuwkUxQ/qa6bxiXkVwcoAHXq1sE4fM8q
1B4ppg3UqH1g8ArSHqH0RJkN1V40QzA5ipyiyuhbtYpGpUisY4cfe7VrIyv7D1tf8d8C1L2zOr+0
HVMeVP4hEPYCKcqYwQBEs3mLTnUlGi2pE7ID8OWp4FaJwFDiAA73AJKo1lm7dupDJkGbWudXviu+
mOXYLeUJzdjzd6VppTpLCRpyQky5MzCSIrzblTtBXThkpR9v5AFXjqFBwsH5IAsg0q5jUiG0sg1b
0xsJKvgOiP5uMEIJVpKhvv/EGwtwjOQdmDYp9fnWIkb9g64h6xLWjXoYmGzgltNFB1/P/t4OTlc2
xXtCKB5dYpA1awaNmcdjP7S26kF+MN2ms8Mdd7J4mGWr25iJX1sK8cJlIk6bkhrrfFNmEE+lzRjQ
kxAk/pE3ku34laT8iIvI3MgRry0FGhTIJHfHEjrOl6oMRdR6mJpeXVThPkSr/jjmjF+mUX0nQWAJ
gbB1KUtQ+kQcR1FXS+UwaCqjkvBVTVu3azoZeMG4pYV/ZUOLsyraCSCqaCqvNtQ2gzFrUiN5CRAv
T5NFssdvWMMOc2737z4RMP8YbCw9EGxYlp/yT35tp2rmQ9aRvDbNknscLtR9b2f2QfOn77dXWoLp
eRRE/wpiFRMLuP4oGJ6v1CqZIgqzKegt5P0B+EFyHBQp2BdCYg5MkB4dAU93o0q5fJSw0UDUgLgC
XoPW7PmqSVZjdcWoEYd4o9j7klZ9ycHufjU1EWwsdRkHQaqxtWWXDEPXRb49KA0TwjJDVT/2SXhL
5qJNkG0c9otVSGCQSJIovrkdOYTnG9IVRAy6yZi90p+7gz2k7Ulv6q3m2OUqpHy0d+H9sydr/fUi
DZIz6ax8zzen0RVynztVMGkbh2+JAWdHAgQcLRGc8YgSEMJWR0JVYogbcW17KLHFjLJRtXKs2NB3
OZq9+1ov0VRWpRx/lUg1Nirli/uEtUHgUSwDJ6NKWeXsvjJOk14gmj5FcuxgelA7hlx/RfXo09jK
G1XcxSl8W0gnB4CzwUZXL20aG7jk6mh5ppkZz9IQ2S9Dl8cH1ELrjXvrypuDWUSSscizIxSqnJ8P
qA+aEsG583xg1Gj0ClzqA2mrY35tQySCdOWZw2toqJ+volUzodjXbS9J/PFYE+kfjGmqd4Oeb2kC
v93sq1MCY1EDFrS8sItRyjDHxtAnSIPJUzjeV4E9O90kpw+tYgR/M87LfdrO6YkKz3gYQJE7qJbY
H01c41zko7Jnv7X1Y64noZdbpTQ5ZlUFf/xEVCFYh3xL/OvKk2HqSKdn6SozF1ydK+BDOawl0/SE
JaZ7Xa5KT+X3fLPqYT7cjqjXlmI0gpgZ6qFLE+b8JYwNfhR6jQYIpBOkTLLBvAe/0zidFW7REmCE
X3yrNEtpGhHEWdBan6vJNqBtF5rvtdJgFi9JNQ/TXpUWAEKrJfEvIcW6euTuzGJnQKQaCS6gEf+N
ST18NcYeGezSmPL4Lvb9MMdTrQPuMotI/+jHTca0uAiVASePdPoawh57GPJZzUkmJ9/35FAk4Mr9
0EebEz/G2dVxa+PmTUPzM2rN9gdjHNLQ0YqxeCagTbqTjVX2qrQW/fO8CCNnBEb/hGm5DJBJKg1g
U0pWk6d2rf0XMF75zUdgpN7R+tEBeo2B8iSHff6MF1r7oGV28r3tZAhA8qDrMM7zSl8sSYL+izFQ
+yOq0A5fGSGVHwxh5j9Kq9Yywllg/o0CtGD2eA7VyqfSlgtcmO1AKtw0ntp7JmvNn9y2WmRLA1vE
e7yaq5TcZdJabxmFPA+F3pi7VJEACWea35RuU5UdC2p9LjkwB8LgfgQbgyK9Xqd/kW8WEAjSeAQg
W+AGQtDBPKEYeguJBWmq76FRNsppIs9U3SgaxYdZAbXvKJpArN4so8WctNO/qogufAqZVIEVDdSv
KrYFCHfMdZsdjDiSq11Q62NGrFba6R69e+kxA/wCAiO3W/RT6lRpHBT4Z2sXxLqWuEYeJB+xu/Sb
vYaWQeiISm0MbLIaSFBdZWWzmyqTPz+YlZp8N9oZLKBAHuuTEWvR55is7M+gNZRnWpArv03MCCs0
SfBnd9LSMA+mWrVPxazMC2axMhBHVUv0w/Netat9kBulvQe5q0ofBD5ewgmx5vhvVAQHztb9pEUJ
ADzRHT6ASgERX9NbjhYkMtzs5bzf3/5oKWIvviS8GtFb4FMCEUu/6PyzBaACMnvKbK+2Et3YoSkR
T7vOt4xfhW0khWuNkjiJLoUFMyWG8I80PU3pQQsqv3byUlbRv8v6fNwzIqMsNJtUx/+S6yU+qFak
/MQqZ4qdCZ/Mn/WctvWdElrdFzCV3a8kHVTh+hMSKnsFbbZfVd/GWMgHTfASgYvHmwArUOtjXqjN
fTPXaLHU0SxnXg+y8mtFqeWfUObARKHp9OpPptkVoE1gPuIukgo13o9cC8m+HyyQMEmdaZODhlCB
imScxC+mugD/aKMZd1nfNPEOm2r7P4lOT+B0s1l8qww565CDqORul+hm9RLJefUjDafmy/9xdibN
USPrGv5FitA8bCVVlY1sbLCxgY0CDK0xNaRm/frziLgLLFe4grvpPkGfIEs5fsM7DAZyWCd1ycYf
ur1MQABznYngwS29w2qg6egvJRopvlHhgHayXfye/Sn35Hyl1jaaf0abpq6vucK9WSw5pL4+WAB4
FgLr0sdNIq99WRBqB8RVfX7tzUv11AxzWQSEIR0d7rTMDL/CJsQB9NqhvIJeT+UiHOMp91ITKAQ1
7lSjqIJUThpQKTFfRipoiT93m0kRX6FUV8nM/ep3Vik9v41zfJnIxJbkgP0S6Es79+bi5MVZdo8T
jt0Es+ZCg+0xDP6CDNhgh16vuM896/ldzFmaBomdrR2Ln8vHZHG4wUgTBtTznaG9TRI50sZNkhZV
DUP9WXjjtHzwkK7pT5VbNcPGMuqr61FTVgChBXXZC4nt2zfjD+x7g+SgYEaE93qno7yeKTMpTKQ5
lVtg2bQCD83IQy5UWP68dK9DBKqHqG1v5UPewn3orRWrhZjjlETG0Bg/tLFP1iszbocpSDSssEIL
VVzzYbL15Gs8dYnhuyt0FZ9reXiqrXJ8Tsopx517mNbbCf0PN8imZDb9SqvN5crTSrZ51brNY18u
sXecZ4qJ/jDaJ03OLv9LFRusDoGKFxzlhjRw0a/65lmd8TXnbRhRyzanB+qS+a0NjeF3rTkE1EMn
pke3zpY80qgez35fKD3QKM9D20Qrmqm5SdIOj4eqT/LvazLaXWjxVo3sn9kTH5PGyqawbhEXptLv
2klgxyQ7wewkfRnmdTH+rAex2mHde/pHqbfuw5K2nRuqy7A8zmoBlwFWOC+1N2u4H5nw1DK/iQsM
Vw3Qvv2hBWVVhYKigXc7OG2ZcW497RMWJNnzZAntXoV9ZB+rPMmvVERAboomaTwMxiqUhvoe0yx/
VIfSOFRetfaB4dV8DQIb5YvajVUFFNa1JEbVGjBuzmE13TBucsc7Wf8clloBxelluuYXiSZL9F9K
2/B1nASgKW/qOBs0YrlHVyX5aM29+ZGf1C3YRHtQFVV7an/3bYLd+TB5TfuUshBLYCMW9fz+hf4m
ryUH23quwOZxLYRAtNvkRp+og9skH0TW66epdHWEqkxIPQ761Wrp9Z+TMncu7Pg3g1KXZ1iyl02P
nX+/HrTPCkksUtdR1ycmqOykeyIVMK8koHGuxoKSGP/4R2uKjbAE8WsbD6EXcDK7ZHruu2YsPKuO
lCkbjxVX7+dcNM2FF/LM+8goW4WAOBMfmi3s/askQYvLiCurqyMcc1RMdcDV382ZMxyBOY43A5jK
Cyn12ziaJgdqypT5wAHhffN6QISV0k06rYpyb1X7g00kWvpF4ybHmDfmkiftW5AFSEEqcCwHVlDU
XfazCLpfdTwho7Vv9EeDfL48cDcMnW+uff+N25jyvb6SkYbuShCEh7Uu8oM1FgpZeC2Q+nt/B5/5
fqSKSVqoaiHwb+5+UIn8eWuraRs56LRFAO5FlBird9cVg3rhRTg7FKCjjVe5vQi77NRQ55S0smmj
abQcitsZ2OkckXynry+Vpc8OBRACqWzKxdZeLFuKZnEHe20jGLO/Fx3PglVFQMtbQNu8P39nnjkg
PVwCdIzpGhu7/bMaMN8RJG6i1rLGa2GvzoeptJV/LaiybUj2qCvBgjPpLr3epaXRzw6cVI5FXgy+
pC/ga6uuhgWE+Asb4twHbe1m3CMNG1LNbihNV2U8xm4TLYOGbUpmure1an99f9b+rPXrRxtTtA0V
tUktbVaVrz9ILfV8TIoujdS10D9VcHysAHmp9cFOM+gYJpG9wxNt5VFbbCJ8miHTx8JA3o5eeDWp
V7PnVXVo1uaoHkpXwlXSRRaDQZ6a8kMr2qr3KxOekd840r2GW47aInIP31s4LOJfe86Q6AGGbz0/
4AOUtF5/jLRGp9OnJY3QOetfDDU1ENUrxWcD1sD1kgGNfn/2ziyRRcWW2xH3DxpLu4M0rwiz2qOV
RmuW934/DdpXyrbej38fBV0fj4ojFbI3Fm9u2pIwGmYWVbmSHpaprI+rml3CeJx5zBDcgcHMtY9A
yL61o/WoIhZpzyjzkH1YNfIN3S5MhOFQiznqwD2e6NJV4T992yahz4VH0wV/EUiKe6/5XkVK2imU
OTKcOLvHL4UctLwoV727hbZRAJOg80mhkzdkL/EVUxbpKkw6I6s1taOW4zDb4uh5JCe5aFS9HZi/
DtQ2Frthg69Cg+Rfu6AgddTe8xRWy6ygKVEbBNZYatkpaykJBvbQTPeqnMbrXOTGQbGGyk8hpQQ1
eKULTek9iObPT9mQz5vMF0xnb7c902yVlT5nHF3V6T6hfUkU57A/I+FoRe6niptUp7rqrBfpavMX
F5Zf76PiMSVkTq55rzQDhaX3F/zMUpBuYy3CfUPssn/m+3TAcM51ikhqZFxlP+rHcqbuXADHvnAb
7E7nn8+HhEAVbZNGQi//9W2QjcvgVKXLUOM6+vkAdThHL+bfdzAtUS5oZnoTi9x+xV+BEubPDnJl
VhElM9Q2bSBX7RyxXrhp9vHK9jHcaxR7NyY5NeXd1YbrC7hUSgoRqlV5dtBHYwAC1efotLossQ88
eHUC1/SSb97EdR0Uiau8LMXSPJAtL+bx/WU8M7eAQyEM8KRzqvbo80JMFPYVpYiWFn+TZurFae7b
S1DYc6NsC7dhiNCJ2xe4VSE6xY2bIorXdjwgQDldI/Aw/FsTYptaVF6AoGIQRZdlb4GIdmtsznrc
RjhOZqGH2OUBZ8vuejSUKqisWr+wY84cAWBDuCCSJTtsmN2+XDLERFbbaSM1XbRrMtP5IOe1+mgq
+iUYx5kJ5OBvbmjkC/obRQXEIQayYBW/a92htBJ79YdyWvvP72+Gc5uT3jwPIA0Cwom9n7s+zegD
ZkMbcWN4sM06U3xJChvMtLN4yS/dq0ugcpJeQKZ33sdeotbqD97cyMCcCuh07/+e3VO2LSg7BiIL
7WG6jnupoLrugSWWs4h67GkOI37VbrAUNZxpAOaZPzAmriCGeUne8dy4vDA4GfHSgLrbXf0uCKqC
u7+M1K5xrl0jKUJlGtSAMjsWqZm2tjeaglDfhf305xjsnhxvMyrk2TFJZd500daia/WhrKJElyq8
WWfEsrCMNe2BXZ0KH5pEfz8i+as8JW1avjRxvbEqU9N+UQjQyoNVVFWkVTal20ziwRUYRVp+10uh
PFoIcz8VA9T0WE9nJ+hxZMDjY+xdx5+UTPuG9WX2Q3Z6jcSKDtoJ+G4hruxWYK0LU2QVh1qf88X3
zGpaQ0h7xUsnXARngUhUt4M61i+TRpcdypj1hXpErPJ7sZT13WVx70jJoDA2E/TW9/fImZMBggpZ
7g1MgFzqrkNUasmiywkhILO24sBBfvhQO/Tq3h9l+1terwzBO+8Pchn0pM39jijHGQcLvcqjDH79
S4Zr7pfJUbKHrhZme+xnlYaJ0hbrr0JAacS5vH16/wdsScL+B7A1ID5seFood69fJ092UqsUN49Q
OOHJBxuckH1lU/ULGfn+gyhSD+pFvyT+Chnl6v3B354Hrh0CO7L5LVV6UxA0agyB1zKP3ITK0Zzm
V6beacd1WFTIqDj9ig443vtjvl1X9j9jbc3Xjbmwy5pKreX1tXgni6K3740cnQBfpHH6/P4w+34o
dww5ExE5wjiUVIlhX09sbdtrMxSpjNo+8w4u/fMqIAMdfgFEntewne1BHC1FjZvAHbeDpXYLAk45
kgiINtVLTPDTYhLnj0a6vrgp+k5HHotqwDzeLiV/rMofoymt6cJt8fb12XDckIOBi4Ny2jsjxB66
j3qDInjGljjGXvcLRuhn4iL9QohwdiCiFjDTwGTfUKnIlJEG9STKx0pJXaFSnSZ0aT5EonHdfyNd
8CXQZDb0KqtCFdDbRUdW05ip0Mc+SkdXjWhDQmvN1P5SjWb7a16fJnAYxPUAFje1nf1Fi75G7Bmd
J6I0Vwa/1GbLhLs/0zMUuJBluWJcMrA8M4mbNDrZH6Q46kO7J0XmCCTI2RJRkStrOHrWiET3rB8o
tc8X7qq3J4eP+2uoXSVgWkerWWpbRKrVynA1G8VfBjO5sCsujaK/PjdL2leakToiEqg0BurqDiFI
zEvyTmcXijuPyh4gO/CQr0eRRqP28cK0aRNgvhbQbJglFVIKq/wPtZD5ny8dpo4+4lYV2qR9dsNh
NUewZzIc6lbttaMIeVDNxr1wct/e5a9H2S2QuQzlAKJQRM7gqMecBsWRVnUStuAgPhW6l4f4rnTX
NHz+2eeEcAq83QamBvMEAuT1dFLcGGqaDnUETcE6lFpph/pyCQd8ZquzXJtYFtkzYdTu89INJNYB
dY+c0VODpZT5VbcUIqxV/R95Tdt1AdSJMA2aAxwtd7cJhSWVuTEaGU160v0sifijyaUI8f4bcWar
s/d4h7AhY7T98ze1dRfLhFGWauAVwuNkC7Jq5/Hfh+E24uRSG6KCvHvxHIFNdhonWI6BhPEny5nC
jnbq9fujnFkd3A7RfdZJlTZE6estICyk+DaRxKikbfukjd56EN6yPNT0zi7s8zPztlW5aATYW21o
n7cbraVACSObqGNXPw29Kw+xJy6xD98GJzxLrD71ARB2tB1ef1BDOJSWhtVEU11Zz4M7NEfR9UW4
6qLGhGASt44Y+gsCj+c+jZ0HXIuCKxpVu41HTxPsEz3lCAVY88ZG1yxwRJ1fSGjPjsKmo0xN3RCh
hdefllaIQoLkaCLoN3BcOzzMXHW6JGx1bgJ5lv5s8a2RsO2YvwofpQ1gRKJcFbmdyD4V04ruTTos
QV46/V3H3J5GZaguSC6cSTVx/9o8l7hP0c/f96UWK5lre/WwCmIDfbD1KW/9WDRJqA3WeJfYSXKt
Yfh4q41qe0rQlrx1prZ7zBH8uXDpn3ljiAK2nhUPzXaXvP5+Z4k1Re3iJupiDfvj2kxPbT5k38Vg
yiOmJLSk3z+CZ+p5rCWsRcaEjker4/WItHO20HeuI7VsIkfprYPuLOBTZrs5FArFd9+cXeUuHVzv
IApjpoHc5CfVnfUhmEVyuPBzDIb7KxqiEAXfEGA57SpAqgDSXv8cW2sVfZaJFbWTpqMDBjTKB0Fm
hB2d15sW1EvgSOE95DTxH+zJEMhzosiW0mV/5H62/XT1/pV9u/0m3mBrw9ajPb2XkMx1a2L5RwsB
VRKdIsMZudMH5UIQs7sM/3w5KnewBABx0EHbfXkj9NyW9BSjkiKj3w+FeyxXZIzi3rikavfHDX03
yxAguAw3EhgZ626biVzV+nWJzShPZHoHYBUU2koILAP6Atlj1qMyiSpb7v4cjQ53xNaUaC/n9tgm
wTys2XFy+zQLFGWmNSMR5HupUXQAp+eYXembsP3vl1GvZFAB0UxBTGfdBwUcG906RX1MJOS2YOlT
eODFUllJQH96cY6dUwskvHn60NJqUHpxnZle2GTocxHogxuvPlwLgdKMmlN1bga4RIeqM7QioPlQ
fxeri0rlFM8rXbq1msKiWLXIGlP5STeHzj704G0mqhFZfilDfKMzQX2ebIS9wSwxseq2r/+6uARo
VZBfjU6Ffq6xGBOldwtYLkFNy0ynw+jQLLKbpQ0AJ+O6tbgVDZfSu+TFs6sNbG0CTHBRf94U4AHN
7BaWamdio0SB3qTUVcHYmR77EygM5VhTSUFqC2pNTwfB3mQAzE77qSFK8I8WaH9+BXQoHgredOD5
u62cuHpaAwbSo3SZzPsC2sv90NjThVbE7kX6v1HImuCT0cncg2SxMOn7XFGxp5jd5ujo2KTPap2f
LtxI2wX46qwwpawnu45/IEy+e5IqSJ6jIXQdaMQyZycvnzTrNE5G94LpinxGOUP7svB3QN1aZPoD
O3AJ8nGZsmcuzuqB1BhJtfd/E82W/Y/iSsKzYlM4gOGBjNPr7ZYWXuxixbZG3Th23xUW4RekoPxh
whkEsTk37mbf9OL5YHsJcM4Sar/whWJV1SmuhABeZyMZeYhTp1kpuXXGeAQ2vcHuuhRoYJlQdQz0
YkTETm1XMMiuYsazbwMP544wnNk5AdyZ8lC1ZszaFmd9WgdatP6o9+WVU8zTJ3tI8d2SxWSiM4gd
6l0j1BaomK5mTVCwS5HNy+apCCaE5NODnPL4I03icgyk0XV3qUzX77acE6TizByAHkj7MXnA61cZ
wnldhzxchqSt/L5ulYeFfjnRcGnS+pqM1v0dA9KxDjAzsZ3pOs19qb2pBz0cC/2T5LPNgyGzGQTG
Ysd5YLReMwHgpQEXspL5s5C69VXMCTcUIENkB+u5mUAg4Ur01XXbYbOzcnqFRN3tboVKa/iA+BUV
r8byhkelonaKhlsHWIf+aBN4qVIZh2yQZRdksRAPxuSkUyg0hAn8FtX7ITC4DiEpynqsw9qWHFU3
66lkIV+ASUHpaR87fY5/AKD6PXW6/iVNM7jfU435mmpM3XFd1E2Gk26Dn1Xq+GDmTvWxLeT4GGMG
8Yzet4u47ojYxzAIye6w4+xK2t3w34TMVX20rbU3fc8r0xXnuV7eJclQIzmXG24Lu9Ulc4KUiOyR
O+f1dTlYen6qREqtcZraZT6llj6+uIspN83BtX1Wx9W7Sp1O/kJ4Z9bh9zcr6LO+kj8sF9k0lmKo
Hko59tdgcbpfCPGD17W9Erhca63qS7Vqyq3EqkkP6lkutz2txG+9lrcnWqTcbVTgayvcrBXTIFXb
+icSjpQXlKx1IsrKU39apafel4aiWqGwvP6bWrf5T8gu610+NMiALpb7eYG5vPpdbmL9tzLBvrWk
lfQTkaGUmNkVUi2F9thmXY/yIXa0X1zOwer3nYpSih3rVqQvy+Si9DqWtyKx6wevN8BFp6Idc781
qSIFCLk1d1ORq7nfDabzUGq2PhyQl4sVYug6Ma965B2ePK2aHluhxj+EkroPYsJ/9jh6TrGGuasr
z30/wHGoGllPga6MRh2wkfXpEyqZzWeEH50kqOOsaJDe1Nfi5HbGMN8maAO7KF5Pw60oJOqpIKHB
uXcViOACc5ffs40Sq9+0FrjgBOyZeChNofW3k17rP2PQYI8WBk4ZYpyt3vqOlqB7p4k0lfdjb6oP
IMr6zQFG8b52dNGsgK6dqwX6OMv4ysimNQ0Wp/aqj4XotIb3eyor38rnpb1dUrO/T3PB7xtgawt/
LnqHG6WqldulVGHrIiKrEGVgcWEDg28wXuVdlQEOutNBtcB0nQo6lK2/Tqv8gnAqZUFZWA+Lrdgv
aLoVG2HEcJChTepfRYu3RZiBQ8DVtGyg9xHD99mHvs6yX8UYT8lnKF7aozq7ZnawEmyH/UJbrfqD
1s02wXffilugVi0hpszVEQU4F+lNOo19FqCUvf7UjcldfK4+/QemX2vyKbM0URziEZSmvyhmh7FR
JhBc0tBEu6+NJVZPmujiIZBd54DPzJPivwrtDQQihTWnh6LO3d8881PLrhyXq24gtQxUG+nUIOEi
+08bp2E+OiOCwwfDbr36BWE3eUPzYfpWaEqehcPGhPY9PoyMRo+bHz0aB/i4gasKBZz830VX0AYR
BricIEaGE1Jxb3WW76FBh3O1Jum4OEvn2aHSVOnoN3PNOwC6Kx4Do66aK9Npe+mzKdmPYlCNK8OS
zQazr9yv6QqbXMcMVQYTKm0fSuCjX3G3d7506rQ+YduiuB8X/EW+qWpZ5KBv9T49YuRSoQybt9CB
Kl2iL6knLRd9Mhfx87riFeiDYeVm7uMCs78F2/ovMUWG73nbr7dlsvKmdFPOA5FmY0LuOPdx8wiJ
SZRXbTpp1W2VYdUS6nkxfxzkjGPqUCv5V6xg46cM48YIBdsOc9hEQ0Frk0f/pmeA+ptN5cVHVyr7
XCis+CFbRo1iYKsauAb0sxki2yayNRjbqsmiIU2b6UpxWw1x6NLq5+OopbN1U0Dy80DjF7kMesnp
8zOlcr+tCKbOQW1usqHDGrtXVeYmn/rKkPJuHVH6PdgFcJYgxaBhZEWFnQa9kti63+BtywlOJJh1
AAUVO7sgyoMpnit9OGc8TwcFocLso6ulYGESxLrzQ8836SxkU8yBu+Tr58TCUZRgvjPzIM1VCBN2
1i83ZWoIHBVhx+ahAasNRl2u5f8NG8vOz5GAhp/UrhoRu9sj++s0cfO8OoVsT8sUK9URFDwvvZBw
RALDqNYrL6az+7GCV1f6tZtrxoMZV0pLtFG22TUIQvVKUJg+tq6dpiF/ij9D2dOxP3Wz06o483Tj
r1pr89ukH9AOsxIMXoOBYLgnQU3Yr2MxFV2g1VbS+wkB3RQo0tSfpTm3HpW/Zr01caOreIy81T5Z
WVx/FN0o689pRzEqnBK9twItlkrqjyxT58frCGWDfkBxl8LLTHxnNJTHZRyz722a5HdW0hp2oI6o
kASFSO0yGFNTPlSmIdWQfkvq8Su1FWXWeNRcdF718apqKhMNbfrs/2Ho3ptIouXjfEI2vHH9xDHr
q86qmeKGCOWm0obq2aN6jtxzZa6ct8Sxb73CzPmbwcCJULpt+tNQbPM/01Fo+HCjKernkaWamY9M
gdFFJEawtVZ5GzRLESd+zMXk+fW4zWId154R4HI7/q4yMf4XW6bsgNfRoUdHxppo+NpY4mSI/36a
3TwrfOGt5fcGsu18EFmOdmRRQ624ErFRPy0kiXOAWqyVfo/trkIofaGv68MY4LTFQ9tQPCEL9BO3
MB/XOIvjUJ0cNfVXwQN3ML1mFpjXpOmnqfCKnwvoHwxD0/GmNtXpB6jx5qQwsRLqUpZ/jleAvkGV
TQatkxjFXj8eG+trahbgLBDsVRDsLXvtZshQ4UVtYVmasOszVfenYhmuKYvIMcynrDaOa5qwa1pC
FkC7SEi3fq9qiRXaa9k8lZ1X9Nfwb5YXYqMiP4xFDfcQ6WaS4w2Y4XtNn99BWRnQMG9KA8l6UiD4
bGq9/F7RqM8QNffMOswQgSZQo9kAkrGzkwfQ1mke5nminAZ7NtwDhUQrsqqOJ3WcrRnGSN7P16WK
tjlPQKEUsKtSCSEHOdIAR16JCHccTx+LxFuKA3/b9DThtt5+8nJBYFf3Q8Lq5wrb2exFqfluPccE
byVMQyTLrBqnRjf+liLWkiGy3a+9H2eJ+anD5+YmmZus87GyphrDk9qZ8Gq0gl78KPLfyEcIGeYS
/ZV0ALcUxuhbc1yWnoBBURpthEanjt+Br/Qmebxa3evmyN9PG6VR/bYqOGhVho70gwHM30C7fJ4U
H2QItjQJ4hniqindFGSsl7nfQRZvjKDKXtZDNS3ZDyQ16g48QIvAc2qqheabMqdO4Rij6CJLmON9
gQBzDmtpWCmsJNJ7KNt1lceStE8esnmsfoEltc3QgL5bXyNfLp8XLa+bsEx1Yfxc+rU2T0aX8ogm
rVs2gUxtwj8PhsjkV4oNFQFiAA3oaiYx93lyLZ3rt6t+C6MaPlkmrdlDmTbpo0X805xEOSrzQ68V
3o+q95LfpOPFN80SnLhlXoxISRLnS5pP8YstR++Ue9jqHiA5jQhVzizI7TwWi82fKBn2lq0NGatM
M+45AE+xGsxFtwKxrJjkcDXGyTokGBmDRaDM1x4aO6a/g0eU3dwNOjVMtMDH8ZZyZ1aE1WAvX8yF
KPI6nrEQv1mncbwbId+C9GkNjrDNS3dvIcwNyWZRtASogUzj36Zb8OW5us4fE6XAZmgi8NR8IwfF
7TfwPr9wg9Ox5jQUWjhqgJ59e9bsX0OsiRNRfzyFybIoT85kuPkNngdLHJRtN9zpMSpZiBKuy2c9
7RzvhOq2m141Zq1/8frc/AgJ1+p+O0C69LBAfNghacmqLxUCdkAC8M82DlMa5zEhUtz8Rp6NmuYk
a9yCa0hO/CRc7ewDNk2WvB5LFL3DXjapcV/C6P7WktyMAU4adQxvsXOfl5Jp9xOqmE9O3TmPFhQZ
1fcqF3pr4q5akBa0FSboXgObYiXmV2D3CZ8aQ/sDKI1607hqn4Xroqk/nK5qX5qpQCVfg9z60ZI2
PuyevuR4uRPPxUHr2NVPl9ThI1AfgkRkGEYk1Ks2Tq5WnE2vul53UQrX1/6/eZlGctlMxPm1gkFR
cjDWslJDS+3MHl/1qr+k6bjrHm4lGABgEEbAKG6IjK2c/VfVS4E2Ew+yMaKV/9+HqhmbrXC+UI6Z
xFrMB88sW4torfcyNk62XFIie1MzpX1IVReeOjVsRGt3ZRAKMMIaalz9bFs2QQ6ZNUCPsf81rQ1K
9e8XXc6NtWkjMgrAYmffp086gVqtXauRKi3jMwIOVoD6hn3FmUovlIJ3XYBtWsHN81VgfZGtfQMe
3KoyJRjnqG+Me6nP1Q21i+wAhlP7PnjVBZzD2dFwctna9BYVwl3N0Bzl1DWJpUVxo99hENeCXKJA
2lB7OclmeX5/Gt+QZFX6YsCl6V5yTjcOwus906OZ1M59NkdiVvQitAaRKMe5HYtjUdhqHip9ktCE
VhBXvxKOPchA4c59TkvT+KoRxk7+ENuleivdNAGMB1v9Kxohq+anVRJfctR8u+hgQLY9tqm2gBnd
zY1wlzmu9HFl0bM6WkjagjmeqT2Piv5vDTYWXWd7gaHZMN40f3ZDgaw10q0TFfVOoR1mZUZ5HS24
+/enf9dg+zMKgtz2H1EdFJd2pdk0dvJ6UeQSIQbbfFha17gbzbpG60aXj7U7aWHfTd6Fo/O2Ugst
CoYL/E/ATWAaXi85XptaB5tsibpF1YJYG4fAo+wRvv9p50YBFEdR1Nq4c3vpVzeu3JVS8xKNjouY
NHXjK5Gu394f5MyGoBIMF2S79QBg7D5lgO2gmVm3RDwGarQaXnoYcRd9NpNpuHALnB0KLiD0V9yE
6YW9nrV2UbtckGVF5lKkV1a9wim1hecPBm3BCyt0bizan1DlOJBcAbuLdB1aJ/NyY416Ms5Q57UF
Z7lWB4bKL3zWn438uqAOdYD+FnuBnit2Eq+/S2KqZ4h00GCKxUd1yG9mWX/r3eY2KZVQxsVhjvER
SO0xVNb0ODj6jd2L+5FE0Rr1T42R3S9W/oliLf2mbqPJy+lBld6FhX57UDiNKvB41hmkpbv997+e
tnm0cjzLsyWiPuHdq2tXPiagTZ/AkZrfNlbhY+OO5Bvvb6+zo9rc+Cq9OVSSd20kba1SI1GdKSoN
e0X7YVW7p6HpnO+WrMT3HDX9q3XJQeK+P+zbowNaddPQ3zzKNkjO64+dhjq18BscuJM796AhBhmg
yXCpYfP2oaEzxcO4we43BLm+G8XFz8OO+y5yAE4fWjJAcgpypUcKTubnKY7LC1vtzWf96ZJwTLFQ
3JqdW7fsrzXUi5jII0GsUctEd0JLJg082WoXrtSzo6CkBf4eEAbUrdejdOacgpT2aKaWIj1qAmss
wvPiAjLg3Cho8YH3Rfl0Y9e9HkVLs6outlGmtFtOqdZIX8j8kqLh2VFMZPl13j0Qnbtd7yZu76Ba
bkadNreHsmzUcCDouf7H7UYhDKYoPqrALsD+7L7FIkovUAxwogzodmgXhQjG0isvzNge1rF11IEK
gywCvamCJti9qKZwZ4+WkBONlaV/NqSwqOGsHqG3WZ8st8k+pCuUjGrCdsArM/fUyjg+LWgb/Hj/
e9+eatDSFFY33UsUNvcvkyT+r5yqpSvbxgvaKDPKMvAF4o+NmtOi427x43QeL9xgb9aSk/b3qLvd
r7o5rN9CaJGTtNZjpbePXpe0P9//tHMPBw1eXkLiVFq6uzNNxz3uqSNokecu05VuteIUd0r8fZnX
4b/3hzr7PbCricIglSJ1+PoELF1mVJR1tUhHtYxc3bKCOB7XC2HY20uKWUP4UbPUTRF1v1ZwSwo0
yhYNgpcqDmtvJdc57bcswKqHqn+LmM2/eilukR/cDhDU4Adomu/26SRy2XcrJpGaXTdB249PutPF
4f9j9rY8icjvD4Hl9ewVsaiRX1W1qJ0RlaEWjloOavkXRjm7Hfgc5CP4Fmbx9SgLdsH0wDQtUlqV
8gldpZCUIznYm4HT+x90bqF4IdkQaO4Qi+2GKlpa/8bKoRoVp3xQY2P5UECEvOMjXfSfMme59Di/
zXaZOJWFMnhOeMG2X/T3c1Jz2jrkqyK30OwrK5bTiao4Fga5LOPBt6asfKp09EeCSiM19t//3jOX
CGhtAlwPVWCmdjd61appFuN3H2lJ3n1H/Kozj/o8JEcV2EwWSCk2zW3Tbi+M+yfO3MVrGFtwmXL0
dJh5u+3ZSE02ttaNkZ6u5WMm0z72swYpm8OsGa16qoau/SambpzJwNNNAsob6k+4PdR2oCytdWvl
dgIjE5NQcYVZggViwzAb7Dstb/maYwpHyd7V+jTsTLN7KAEhf88z3f6Ze1sPdamWOvcljPL4tkVL
rKBoTFs5NAekuZF8W5YnXWnxNskpb4UrXo5LgPSl+VNNJmu6BQ3TJGgEAc/xjVGVz5TulSws1XH6
BnmCwgR9Ad0M5eZx6K9J6sF7LEAjB6pc+htRz8gkqquTfotxhGvIydLM2ASo5JVltpSQS+oSc0gv
M/nmaGVfHuNVSkmHJje+pGM90Nngc/HgmybrZTHM7ns3minaWhtfKuu06oPezLETroAfbks2jhIh
b6AXtziOey+zgmdIUzYloq6xMn4pqk7ax2wle4LFaDUfSITQIFqUycpum6Exv3rt/zg7rx65cWYN
/yIByuFWnabVMx7POK5vBKdPOWf9+vPQN8etFloYAwvvhRfLJkWyilVviKgBql2ifNFwPGnPKs1Z
fzfkSvmSJTYibrgDOj+SRrOyEyo4FC9tWchxlKUyfCKHsV/rIGvjJxsJaIU2SjY8D1NSYtoiyZBq
QUZoGt6PQzRtBOyVC54wgrcBOahQ0Fg8DKI2pT2Oy/AlZksco2aoPw5TwxZ4+0FiLR1yAt7BEDyu
j7EdSH4HkWa6lGNPWRb+xwnptvR9VvT1k4yfstuP+dbrfq3swX5GBFgg/MDcL46vlip01cN+vKTQ
s8/T4KTCNrT6qQ1qeWi6JtlBqZIPqD9PT3S5bQRA5eDB0XLjJUdOyEQPrewfcFgpD7o9I45g9tKv
+wujrNze3C6k/1Cs6AAv6fqWHJSpnlTjBThe+Z+MCd+7aQqCH5La1hgJRz9jbURkjGbXha0XHMZB
79Dx9p1z1w8R7T3bpLcq57sgKNTT/R+3ct3DLqLSSA6lY2WzWL8mskjnIgoXgIaUZ4Qg1NdARump
RNjlK9Ij5dc3jycgbOjKkgqj57a49YYRqKJUqmRPZYqKrZo7GnidwX8EOdEjJqcHW+YGK6tPEZVc
Clc0fL6WoExuFKOhSKJcdL/9lSQ28mBtWmHnnMdvrvipbER4EYLAJyjz1ydAVrOGz6zoF7VTbBhi
iS8UFnFkmREcsUBHbYx340pFhoNmJkeNgh9LukyqjC6gmEHb6GKowFtKScu+l6VMxV+i2scrXlKO
pRLoFu2/2Hr04yD15FLLf4TVWH8BJYnImy9tqiqIx/QisAGAhcZoIwdO2Wbx2BlkoEJGb+lkEPit
IgmeHMyyDv7nxM34n9PZ2qvUK9WxCQb7rM1t62k8VIEJFVp+tgetflf5c/xW45o/SwX82QZrCAjc
WDzFi76qjaoKjUvS80qo0cB0LSUaXaADW/z/lQ3HKQfUzE5g5y2x1sxc64hx+qXytZ+ykZoPnWN8
0Zux2XjvrZxdi1NEQYWNTYVhMSdnDOw4aTIdSZNZ/RqXU/6kqskhAk59mFPF3zi6K/P6w8IQJVtg
kkst9FKJCq2HN3mxR+q1YUbXNWuzmQ62/EblCVFOZUKgMLkzcVtbaskHvp5BK86HSzeBtcia0aBX
2YeHRvG36ma30VEj0eWVgByNLsge14c26sS6BT4BpAMeX9OG2kdVV29cs8tRgF2AGxb1LlSjSOPF
mfkrx53D2Z7jMogvVFO7Y9xX8yNZ7xaVbvmFGAWNdagW1NR5Fi+lriMDKXelqFTPKZ3g0Pjgq1pf
H3ZgGcyNaL/ce2IoYOeoSeDQRX1ruffiICBlajSvCQP9Z2ZN8jugZPhPW34Gi9QcPt+PG39Iun/f
KmJABIMQR6FMA1pIvV7BuKAXL1FO9zTEzh4QKAdux2k/yyWqRUbmFEf4ytWpAkHwTorMiVZS7u8z
cB7Piq+jc5lkxce4Kzat6kTEuv5hBDRUS1SYDGyjpdqHj/KpsGaPL2OsKZ9n3zcVhH+oy7spbPN0
1w3kx4dojgHyx2anHyyrtwt3VKTu/cYaidLD4qdQj8OaC9w2NpDWYpdlEAJnq8pRdUwjkxmH/vSZ
K9r+HzCp7GeW6eoX/GXzJxDVeo/n9QCky5LBC7iW3Gk/Gm1ADtDBIPXB7635ZxqTpe4TJza1XdGm
OpgKWWltQtncWz/v//bbA4LDjEyllOqYgLYvjiFwatBYwex7SR6zi2Sz2uOYqe3ePArLIwjuQmvn
Ro+P/l+GqlXue7afkaNm/k85MN9INoJUAV+Mxhb4eRIdMqvrnWrj9huBDbE9mOLlrtT8567BjX6O
nC9pXmwQF5dEI0bjAQk/nIjDyiGQcD1awn+AYhJWy1NWpIip+nW8K+ose46DLv4fJbnUxZzBPxRo
zp7bsjX2YF/kZ9WZisBNAeckxzeuMe1Zbjm0xoh9LPFi+mZc+6MzdcY5TEeM3fXZutRD7m/cPzf7
hfli9wDZWrQ8nGXDrZNC33Q6vDd9NZVPc6jiGdtLW7XOtVGQ6xDPcwo8yLJeL+5QlcHcspqe5tsT
CZQf7PxB2RK1+bMjrs4tlwe3KPU3blO2p/gZf0WHMURa2VDrwIvwuVTb8VM4OqitlO+pAHqto5/U
cngs4uGUjuWvnl6fhVzJrDXvwm5+Vxv6btaSc9sZRxKcc01idSgSINuldbj/aW/ii/idFm6MVP55
bS2TdxiyYu+zjxSe/8dyjpKDLoF+qwvVf7k/1E18YSiHS0xFG15UZxb3QWMEZTJ3fuD1IY9WCyAc
3qpx9tTTJvwc6cCBN+Ym/ofLb0CfhO4ZRUOKX4u70/dVRPl9NO87EmPsgnTHlSf5aKZD4oKH8LLK
f2snkrIu0fr/h1x8drOgyDVQ2fGiKPtaZ4p6mBJsnBM72IrWt/uYBzlPUBBPiN9BaL3eYJPTaXKV
j6zmrMzn1Pe/9U3ZbT1HxMleLKHwVqOaRxWP1GAxSlfVg2wbVeLFA1cOKP0Q4fYhtCtuG6X77StO
OhzUEfLjzrZ8q36npr12hgVtfJZT/Ir297fQym4VbG7RC+Ufa8kvbBUEE4O4jz1kdYMD7jHOU6AY
qOMjOfT7/lAr6wvPU4QtUeLmz8X66hggp9oce3meKegxpNahrcAv/cMoJi9MBAxIgJZqsrgJaCPC
ZbFnNMm014cxh0TbKhu03bW56LR1NBYOcOUSJTNQlPQzI489tImh8wALxg9jMDYi8cr5howLG5UY
QTiWF3WAVo/Atyd24gWRTnCUx0B6mPQGHqFa1OV5ECSo+6u3NqJIihF8EgP/CaR/XbJ4JmCPjd6R
h1EV1bteNrghebnAPeyO2hj3x/vjrawjzz8beUbwQ6Lrd70nxLvciQo19Io2QkxrBuY7xYn+9nWk
gow4DLcyfyyL52XRVNkUCTHlQYmOUqOeE10ND35RvfQx9g/35/THeW1xxNHKAhpGgsNVslSXCHup
NzWKmV5Yqmn4ENRD9Qw21/8chHPvzZSsES6SA+Unsg0pYvF1M/yCFhrC1coDpEMkJ83Vo5Ddzi75
PFVwKeOgUR4YqXkRiM/ADRpTjnbYZVRwTPuq2vlJ2UHJMoTxdgHQBm/MqR1PnYwk06XTI9nYYT0x
mnutGqu9BjzdPDSTYiHPE/vZt54iyquhpum0ETFWNhRdUJQc+FM87hZbuGJfx4M5xp6kO/EpCrXS
HXKVey+f/FOfRj/ur/0NF5ZwwUsDFS0Mp1XKK4sNFRZVgViZH3l2TE6ll079BbPT/qdfpQg8aKl6
0OoiASHsI/bnoikefMc/Ktugh4p8crED+BVwyAUFFbCJuHX/OkZOBp7TqLlVqQVEIe4BvfGtHM30
B1eTciTMpN9aBMsBucME3LDquV1xoVgPgo+mLxXf5QWI10fUxpaveEPSWTvJaiji5Ljn8RClx0D3
YuMI31SXMScFzEWGaYnKNoo715Odo7CFT+DMXlRIpb5rezP7FlV+VezKQBtGV7WG0nAbqeiVfUTz
RYdmlajasWs7J8CsMLSEO4VavVfLWPOPiQz3xFJjrEKSEK7e/Q1ye+HwY8ULCpyWUPZbNKYj2nS8
iPmxNWjDx86On5rcHzc+/+ogJC2AmgCesTDXK6KqkL2DQJo9HATivanBeVU6a0uk5zZ0C1tEAqnJ
6SJGLI6WrxaN0tHR8pK40/dwP8oHql39M3Rw860oOr6xQvzRLZmKBqn+YkaRUkyWhHqSN4DVciPD
zPaqkf/DjLg4aXrQk6INsNy6XRejGpeUjVc7g3lIgkSIrGnG3vbjrX7qTVmYGXFH8AilcCaAtYvV
g0ec6XjMVDichu+rJoZIl0e89IORdnvvP4L2xoKouMRm+pl+k7KLtSw6zCNaskXnP7x5V6JHJKIF
b0Ih33m9YXilJMrUqbWnzKb9pSbv3I1BHH96+yhcCQRCBDcglKvXo9DDmMw6MWsvnkb5wczQQOSp
lf3DXDBYRUoEPTkB7b0eBaR2WGuSX3kZHSl3jLHoaJpmqwO/ctHTJgJjQu0TQzLO8vUwjhq2Ribl
tdcGKCrSKCyeIPCZcIHT9J2UNdFJGTszhqLkBMeZt/iTNIxb323lCNKW5jEkIAeiQX/9I6y+nipa
upVHE9XYmWqYnSXT9B8VtY836tg3iCI2LOk5+DzeQ2zbJbyh0iDF2qFVeYEBMXzMsz1gZ32n+fE7
iCqSG+cx7naSghlKpad7BTVSkLVDu7GJVqYMpo37xhJYdDbr9ZSjFO6/Ocu114wYYWKdFBk7ux38
A4HO3kKn3MZRjoXoCgohUHL6xWCzZveGjhmhJ0d+/x5zGQUoDH0ws6gyz+hb7WPpV3hnObVtvn/z
YQF4TexGDhj5gqVhu59bk5qHVcfbutdgmRXZS5abxun+KGurCY3N+SPtKHSbrldzIHhGRWp2ntM6
7VM56vNeRyc0dy292npN3LRY2UEkYjpxGgwxzYlFbkRlJdWNPutxdivVfUpL/dIl6CEj0SBbT6J7
cqZqabsz2p6hm2XorrkYaEqfglwJf+cJSiiDkXCmWkpn+VEHDLqRqK8sh6jVEdaIaUSCxaHGWpXF
Svreq9sRzwg9yU69CQYCXE36en/lV2I0eqmof4mWBvi8xTWlF10xqqPcebFCA66c7dK1cNM73B/l
NhmjumczHXqPVG2Xgs/IUGAgFmi1h8jPiw/rKc4b351r7Zhm1ZsLt3A2KKeSZnNDcCMuvq9e2h28
1aL2ABnqz63k26cSFbqNb7S2cKKXJtTGQBXcCJJWoJtAjteePU/T62wW4OH0rt3IKtd2AjGEJNag
ZOAs4QCRPs8tdi2MUjnjLrHGLw1e0/vamj7c/0K3A6Fybml47NBQI5USV9BfqToIeJiBdVV7mDqm
53ia+xOIXvkIfXHLUfh2M7ClSWuguiCDA5jgeiiJvpcwUay9YAzyoxFIiJpoCe5aypwenC7cMtZZ
m9rf4y3ivVGmyHDrrCHcivqzLldoq1ex/7E3ESW8v4p/cofrFw+wcewOBK3GgGexiIQxEiATssgN
vsKFXH9L0MR6h0FB5ZxrxXfyB5vp8t5qG6ISWszzrxzAl+5Gxewnp4QXbAh1MIYd1+mSPFN08MMW
Jydk/R+RcIjlQ5tJQrXF1+v3Rtxbp3bIhfhGq0+fA0oZgt3XOS8KejI4QCKY+1Wt8tBLMUhPkQI2
h/98pEkiSIZl/gXikzoK8FS4JW96ezh493HSddE3gaclPslfuwmdmCorJs57jVr2CWnBai8p0tYR
vA2Lpkj7SaXQlsKDeBEWrQpevWVSYDDqQMKZywSxM8k9MiXh+25Ask7uu/4czE20cSrXpoc0Hq9a
5D85GWKH/zU9NDUkOegHnPvCiLWsw2Q/9rq1v7+ZVkbhNQMIASQKCc/S+j3B+KzVJSnzuiz1d/Zc
IuWD3sfGS3DldCDNSWC3CTkqzIPruShANzMlVXMPj6T8OZoj9RCbsARDSJsbRd+1CcE8Eih9qkLg
Pq6HqsIGNbXQzzyuBfuUp8jvhIS1jWUTj4TFEaSjCT/oD9jlxl25QvszzcMy9zJl0j5MFEHfC94j
XPvelE+dLSOUjmPm5/sfa+VSQ50KHL1FDUD863pudYyCz4yKhEerGy5q3zX7GdvLnnTVbQpn455Z
yYKpI9HToj4Je4dDdj0cijylU6GKxKM3SB95SULnGkfnvYFM/alL+wKOOEp8EsYYQJjCzksgt9Kc
KNJ8Iw6uTpw3jk5CxSNkifQge8hb3vk5bdIKXZpER3U6wYDu0KUhwk9hIckb20gc68UH1kTUpaEn
XKGW8V3q6zwxfC2h0MLiRkn+H2z1lzo3cJfs/msaB/tJRz8O2vz2AiqlDBJwULiwT7Fav151H9Kw
asxh6pko2p3yGUxnIin5vjPM+CCnc7BxNlcuOIFGF3mxgDIs2Tq81mgtTXHqWWBU411Nu+k0SJP5
zaeqX+yUPAlV1wTV8zoqU7qxo1dOq6gM0VUDnyWC9fVkxzH2B1pfqacpVfAlwDz1UcnSLUj12ijA
/GmlcWiBoiyun1yyZnQ64syTejXa13VRPtX6MG0wClZHIUqg8o2e+A3YpbSL1B7wSfYaPFAPra9o
j1GoVw9vvwMwwUEqjreSQmv7esUCE/mYvokTD5iLdZL1MTsrdagcY+qzD06bOBs33crVzcYgicKN
CFrBssjbCl1IQIoUlfHFcDuzT0sXaRZ7jwq9+fHtc4MZSzOXeEfta/GdhsIn2cFG2asqCbhyCWrl
GGR+PnK7GdNZh403b+z+lY8GRoG2Eq81VnUpCetQ0EACQ808DNOcva01zh79hvLto/AgoVBDi5qc
bVlz6qMQl16ACB66ddJ79E4MTy/T7/dXbyUm/cnfqcUzD1DPi51hzfKArlztyVqTPYeaIp07uZ2e
MHLK3qmVHD3KlbkFrlzZHuwN0XQQrPQbdgbELqJgX1QeqI/+gacdFUSsWfa5r29F9rWh8MPgPcSG
BMm5eD3kDX3aIEGoK3FqGip6/tMsh2Yf4VC08blWR2JaBjwMYt/yVoppCecD6tteFkfZoc9x407R
rz5lcbtlJr06lMXZAlJAk3o5qZb6ARqrWknsrPxvViWVODgnBRYmfdnKGzfU2g7RgYQhWiFAWUto
juIEKh7kbeGJg76X6hRjGat+3yIX8zA68nSUlSI43d+VKweM8j9cU55jYJxUsQB/pbHFGIyTnEyF
V6jJC4p49Ma6aUvdfiU/IIJBbKV3K0hqi4vDmNoU6oJeetJQZ+c6mujD2ZL8aEHV+Z1EbbjRkl6p
iNJkE+oQFLNR5lyyhpHpJtGlL+yZQ55OLre18qJFvfwcjHaAj02JDNJDUuNynXOLqefeFiKU8Dq3
IBtryysgXQoNONGCW+Ro+IobYzSYpddVmvKoO531OIckYW//iBDTwVaaMMuAq11/RLWIJ6lPsW1U
lMZ5qLQufzDrtjjcH2Vte/49ipjrX1tlKuB8O6VaetYUmJOLo3FzQCmCwlie6udwwgJqaFVz64W3
dgRJtCBroOcurrHrYXvQF74KmNMLxHsCCDHKlHkPyqCE8bvVE1vbqRbFZdTkQKnyjL8eTIaTJCNI
VXsRkl0ARmf0tMKhdMMKmHxFNr+ROa/sD44D/THwUdyby+dQjec8mOxi8PLR0ZnbVCHxGm214Vdm
JZQzxFHASorW5PWsVK226rAve4/sqH6IQ5ClkZmlh7iJol2BO9DGrFY+mSCYU9uhOA8WTuykv3aK
0ep5G5d1D8iA7LxP+vSh0aPsiDSdcby/KW8WUIQ3jU43hF6Bpl1sfdvu41bLJP2cmkQgTrpmHEMZ
Wt5bj9hinMXmT2mPN1Nts8+rKrmYGcAMP279jSN2k+wzivBk5mlMv5ymwvXC5VoO8YDM8SxbeWY8
lokpv7Tm2MANU/Lmsddb9JpwW6uROm7ija+2NjicVBo4AqZwUxOHCZ71c5/oZzuQ869GN479parN
VEG+snechx6174dR2F49ZHXWlR/e/iXZMbJDBZIS8LKYKtdt3suJpp3DLvT3tTxJrqEF//IdobXR
qOKxQathsTUrpHGB2pramUdeuNOjBKF9W9E2dsvNVck5g0MncIHYqwAeuv6OSBP5llNa/tko5fCE
6pn1jLg/2nhZbR3tDgP7Po271/sLeHPqxKDorVC4tTERWCIt1EDVfLoD/tkxwvGDVEjZDq5zeO5o
dZzuD3WLruc6JlGhsgKAnYR5McGm1tJaG3Pr3Jul9t1Bn/YEVir5pOSG9IRuWvbOr5PwCfXX4pSi
2HmKQ9M8pU5WHhNHlj73vRJ1pwHf0o0TdHsf8MPYQfw+Yaq0bOz6OIFafdRa5xJaJmTXuHw/T2b8
9qUG0SQAAAJRTNX8+vsOqt50dh9Z55Ay0H/hrLSPHT2h33PSqRu5zJ/u7VWp40/kEwqPNOd5YC12
rIaMztyWKmOFMO54XuK3Bst0QNuthIeCbHiutq4M4uRbEcj1swEdcNzNCvPf0WFRhZdfHDyl01z1
ezhd4WeGyZ5RDEasMZ6c6KeTm021a1ULrd9ZQmEJHTW8ZZEm9MPuZZ4s5yC1FLOmgDLScTSQXHTZ
ybq/ywkehkvk9r9Q6Qk0FHOzrnZDxacWFEN0cFvQHlvNg9v0jiUR+ElwTTwNAS0slt9w2DiJZp7x
wEQA0KI+8qlrpzJ2O0Nrj7aDSyFBTn9SwmH8MStqNe8HVX2rvj4EDgF5BOAsyAEkXtc/I9Y6NCqy
xAG5HtaIK7bxvoyGcL9x1sRmWm4AUWeGkMh4AOWvhzFQ36NCojtna3CmQ1GHtktZSuvcIqvqXaZE
+TFMm/Gjr9g5kKPSeR7jOZkoFPfD76lMhy/3f9DaESODJpISdKk+LnLaNMW2AvlE+6xGAOiBX6qH
enh7x4bFFcJOvCW1P86417PuU6QUHWOyzzlA5B0KAyjKo227iztnK31e3U8EPWxOaAjT213U9CZj
hvKTB/a5TnurcbNCRwFymAyv7WX5HDQBOrT9lEMWstF9Smw47Ph0NRulo5X7GzILonZUNkWlb/Er
pFoyy8rPaRNZlf4VjaH+FRmMWBi169HGN7zJCAX3iMXlT5Im6v7XqzulPgR9OoGkTXV7VGZbOSRm
ridu2GrGTkcFecuCbm129PsEIUsIHC0tdTR1CBqnGQKvtBGrD4yqe2gT/2sL0O0f1tGijSHcCTkI
S6gwRgGBXbWFdB7GFommMI0QNnXQG9jn0az8y2DiVfJHeYjjeb2Q5EX4i6aqdIbBrD23fj4ccq3X
X5JRlTZC29oKilhDiIdygNzV9VA6UtNSpTuBN8q9frHwIT8NPGcPPlpOG3fOylCkgVyt1CEI8stK
XysAEVmWBl6sYYIzSuGIArTd7Gt0FNz7t8naUDy/sWYGi0iFSvz9X28FbUAoAsex0JMnpXyY7Fl/
tDEPerIB824kuGKBFhcp1T2RHMHP50JdPO4i2yhVNDAir+tH1EPq0Dqh5loh3S1Lw4dWLorvAEVR
sUa7uMfZwdkqttxm2FSFIR8JOSQY/s7isdIh6RTNvhl509z6R6tD7D3UZ7fLHX0/SQxHrrEjtTEP
99dYRIjlxMmoBReSJo28pFjxakBPo+wiNPRthJd0rXWqh9lxMs2tU039WDj13O17osZ/9wf+E4lv
RgaUBlFWpC5Lv7ewbi1/INfzRhNZ2AGM92HGR93Vit7fp7H6M+38F265RwREnjVlPli2dEip3uzI
XPPjbEQ5KqtBfwzUXvGc3Ik20qu1PUEJEZEFngNIuiz2BM+tQtcGjWvJqRUvDUL9ez5o6Rez6+VT
0DuVa+c1UsCo57+UUdZt7P6VexjcGD0cQD6iW7BIJDM2i4Zphn9uGrncsXfSVzsLmsdEU5MvhZGF
n+9/kJXxLJoEnAIKY1DOF3dIZnfo1Riaf0alBp3kOCwOiDckz7E95Kf7Q62kCX8PtQQENujMJIin
+nAzpP5ol5PqOqlqvv2mYhSerbxEqDwvwTFOMXJNxYxiKW3wMmayvZ8lqXg/jb2ycYpuQWPUMIWl
JBAm7HWpcV9fVTnuEHmr5v45nqXyTLUZPWHyaefM70t5ZuXO78ig4CFHdfVQZPZ8QoCjRYK8s8Jz
lOBdhDiy7saJX3+2gtp5ub/gK7cLsBOhxETORIBY7CU5NIdalkYfV5j4qBfgQIaieLHGwZNxCacf
6j8XbbiB7165vgFCE5VIgnEQXSYSHcsUVBov3SlU4C5rufkaASZ5tOJa/5ehKE0ADCbZ5ktcL39D
RcmBdyOd6Ul+Mo1EcyegkMdW9bfu6bWEkNtKoNSQyKQ8vojq8yD3bTHxlJZSdT5EqCg/KTmQztzC
hIGiXfss20X74COMcbSHGE+QAcLh/c+5dn5QMcSYEw00HuriKP8VGEcnKMvKTvxzZeHIQ9zy95Dl
t2ClaxcCFDyyeaG+QZ/jehS5SOFnJLZzToW9iEs3uHxoaAIe0Ngd+71B82jjM66OyKoi3/UnLCxK
B0ZOdamTuPLKtIm/43ynPyp9MHya5lA6+XZSf7y/jms7FHoamBOT2I+YxvUMOwVfFr/tJL6l9k2N
qujCyQ0pjcTSP9x4qByCghDZIIMtRvL7GGB5Bd0VNPQeJ752l4fSFvt3bf00i1AFUJPq0hJXBXsq
n2bw3ufBh4tNvzl5lK0+OY9ZFX3AG1B6e4bLosHwQyiebbLUQg0RFoxLIINnS0fjOUgo9RT5rL4M
hd5vLODap4I1TelBFspTS8xrVBW1LZmWdK70qXg0yyT/aqE6v+99Z2uotdNFCIToSTiEsLPYFQ3i
xaj4JgH6AZHpdSHOiHjlbOGQVkchtyCxhW3HQ/Z6Rzi5gXwOUhTe0IeCLKGF36HYJBs7XMSdRZIF
x5MhkEpE1+qmaZHPVoFzk3nWc2t+bCTHOVg4+eIhVOjDC0IMWHcBC9y6Om6+Fg9Vgi78XTH2DbvK
r9ow0bOxxm2+t/ZjFWgPsVTahxw6xcbGuFlH8SZmX3D9QKPgVr5eR14osV+EEn606Wg9aU5tuVU5
DBv915tckLDJxwJkS5+SWsBiFHOIpBaTqvrip4pCkW0O+nI3hWoV7aUmS4WDS6m9K5VYTo+ksrEC
0VWqtyrUN1+TX0EuKphZBKCb2nFLad7ByoRfYRoY+5LVj9YOmw/rOcbYcDxpseWANYyw5dndvylX
5m8L3jf4PIssZ0kxcIoS5zWkji/g/vzejXAf6qDJDcrBxrTyobEb/2jImfk/PWkkfEIzW9/AtN1+
Z5qXDlhRAhG5+FLYoMSaz6/1Qnhpl85PIIj6hwRGx8aNdpvIUU4TpStqt4hOoMVyvZ0iMpYyqMb8
ohVt/R5/B+1Qy0P1BZyN5ppZGDtkblNPzkQN//tk2jwJHSU0sTq02qPZFSAlE6l+hByQnaMqtTaW
4Rbaxw+E2CLydG4o9Dquf6A2pEojG0FxCWGjIt+gTcUeKn7yoQz5FYk2GZcez599Ty/z3ShZ5uOE
1d4JCNebs3iLQC3AD0LrmPxgkYUk9lzHdlgWl7Zp52cj6WyvqyNj4+StfHdG0bjByCH57OKq+SvX
KZF6Laa2hWImWdW+bqTsqQ61LUb32rKSdSBuhtMy/P1l1yLqhk4ZwqG4JIYyvdphjCteH0leWQz2
UZuL/pT2TfBs4GZ3qHR9+JgF3fDQ83R+830mhJd4ihPCoYaZi5umLRU1m3ojuVDBN2UXNfvym2KU
7Zf7B3plWdH7YjlBogFvuiWG8WxCXSW9WGlLad/Ed0uWUIy4P8ptHCB//IPEBBVJB3nxhI7J2Uo7
ytNLkqeN7cLEVPCvwEPBLfJ0/Pb2wRCtZldCh+K5s1i5NJFbY5qRxcmxjPwEolV6IhtzHoZy7jdO
4drqcT3QDSE3hr++OIQ+KP6hHJzi4iTlV21qq51k1+3h/nxusjmhjUL7ABaJKJEs4Z29nSdWYWY4
jVMY/qkHpnJsx3z8XzzPwV7W2ZL3x/vjj3KVLDCgTf0LricHmpGvj9qEaisSe2GKdORAjZQGkILT
Z06WsksmLcndAp0xdLGj3HosfRVh1iidm2aXDUODhFaI989uQrXiEmCZkrnzRCMQ1pusBrt6SIxf
U9x34CXayvmKrJ/jVfVgPOBtgteOolS1Dm7EtxJXr0bfo4FSCW+gIX7u7I7+aBrqVGynYta+x0UP
D6nWc5+qYCpXiH/QYUQrI3Es7KyyKNjXim7jJ4VFgL4P2q44V0PV4nzTRyXMv3bupn0xVOMHs9HU
4KQNWPRqdGkmNwRWVrtyN9jJGfSRPJw7hEANNx0rs3Qdox461+7lEqe0KowghfmD8GrCFO1HhlsC
9DdL8Q9WhmRootM8O258Iz7B4hPBV0THTiimCz+f60+k4/ii4qReXkruTKym0DGw8BKkrYZ63j8M
RaoDZB2GJBCi66EknhnhACn9ggGEdXBKiClGK8Mh1bf4En/eCTezosuig8oHXbCE0lWojQ1zw1AG
T+894uTVQz+m5sGvO9mbtNL2KmkOftpdqLwajl8f1ELXXwPUCr6VmDvv0IVVG2Qh4uChT8fkGWWx
bJfHmYVtZJuS5s7hI7SWzptnODK6lWi/UJ7Q399fsJVLgX4+tVshxYz6s/j7vyKVX0S2HvpOebEj
E/vPQEn2YF+3WPMrVyroNbrj8J8VDKYXL8k6lRQIyjK3nIrk2qilvVtUtnyUsAfc2AG3JVoLZBqi
brBYuYIggl/PSOsQbzfqukEhggTAtQNsIfZNmzuvwTwrzcEuyrZAaNMpOrfEa+0kO5jpuTxP5b2K
EjT1rtRPrF1rdf6rg/7Rz6YAK3ZWZ6U+dEZcdfv7n2DlysQkA/69UIIhni9CQOFnFuDLur7EOKn9
j4adZrpqj4YgV5c8PwU57rX3R8SEg0VYbF7uZqgNQsjytkOIKGKd59gdXcIwrUMXx1oQRtyA6vwY
YM1Z7UvTkOITguTyycpDn48W2IbvOpPW1vusaonyM1BmNnAzDobbg/JyoGIY0S804ZJzlmPejBl0
6L+TzHiMTzLOel9mNVPxJBgppVWmkYbUFFAacCc5y1+43zALTbLuNZisDjpbA0leMyKMxPF7xJNa
HSwJS9nBbj7qRjaBwxrFT0/VoX8xe6f/VWoBPmkpNKYPRkhh0a3mYviaqmn8zUJBfH4dTClOuIL9
5EMOPPsrLvLC5dq2P1aN2v4wA72Md2UyxE85YujSoe4QtJ6T0kSDuA+C1G3ysf9dB6i1uxk6Lq9T
kgFMMXX/A6z4BssYY9Z/BBCTiDeyIl3kOPK/h3KHcWYfTgA3FT/I4l0TDz22xCklKZcWsPGpdKIy
26MR23/Uwm58EK5QqdtFIYsDOB8cQB1B/HEVzHvwDJ/rVnVnRONzt8ocO3BtWsrqLqrr+bnNrO43
rz6rcvM6b58tWQr8g2ng1HxKBj9sjh1ugngDY5zMZysaZ3B7iH3t3gp95USQQZcjGy3kJeNYo2Nc
NcO8i/lBAxo+w0g4avrhl5T1dHW4ybP6CVPjZHwutLioT36X4kXeyXFKJPJRlN7x0pTxyZQwGDuF
PSBL16yqgF2lynW2g1qYfrOHcrJdLVGsd2kyoHUDGov5K6PZPDn0cqNDbCTKN2J1Nu1zPTbbHSGt
LXYYfmL6rtglzlZZb8fVftR6I9tBIMweG7xuCkwjxQ5r1Vb6Xxv3TLbBHtuEWFeomN76o/4TAmWW
uRJWv/5jOA+SjcvqTMDEP7P5IfgwoVt2Mc7aYIFSFffKODdxak2kJ2tMpuiIeBmGQzGehT8MtTVb
QVCa5B0fz85cWcOW3UU2pY1Pkz1VkTsEeo/bj1ENu47Ujw2r9DgnREXZJ65fTpjsgQRpX/NYSr8l
tpX86ufB6F2yjC7dSNZWLn/exoRLEL1QIJb9u0rAfmSlky81RK9d5YTxo19s3jYrlz9MBCyCSTkp
9C1l0ZC7BOfR6/OFSkhx4CU471NEKPelpfxDpiGYauBqhSwwwL/ru7/QtHlq5ky+2NzjT1mBAJST
NNMDXuRbwpMrNyhFDR4iNNvQ9lhKyiEjGjaks/NFVbPKS+kU7H1b7g9+nvY/rMSGyjQZ1ff7F/fK
UoIhoW5JpwsXp+WgZUEZf+Zyu8SyXL7kEiBYl4JO8SWY6N3cH+u2eoJhj8jWmCSt8yWJcib3aKYq
ly/BWCsH5AGxYBj6qf+tjCCj9hlsmccUksk5mqzBU0y/qTbyxrUlpsHN04hYTo95ERh9tBv6rCNI
Ge3/UfdlzXUiadp/paLus4Z9mZjuC5ZzjnS0S5Yl3xCyLANJJiS5AMmv/x7cPd0lyWN9NXcTVeEI
WwsHyO193meJC99Xzi5p1BUNuu9hz7odyGIfYVU/+Mlv9kXARXClAEKArfGtaUOMfVFz5SAcbeoR
Shtgl8SyTpSBh/jKpc3BVyOXqxu2TZ4ka70isiIZvpPIc2024Xndaix73wOmevLB03g/WcGH3KhD
oCduXglvzlDTGNARGuj1yMFS+4oirDos7YKV4dev/f1pZLMHx81jFm1kSO/1FLJJzOq6TsxR0WrM
gwD99WHgfSYwpgvRYOP69fV+clu4Ho7P8Jfaup5vXrLTQf8rAcwdnQrb6tj4TQk7no+IyED23514
cF/wogNKBrcRjKjX9yVgbWnRKZZHge64zT3EV5wCiw+Q6E0oG0qLgwz6+DNc2s87r6lPdQyDG+jL
q9AUoaxahEkhZ1oUaaiXZRcurncMwmWiO9BT47s+4N4nBavUuHCYUGsWUuSGZlJpTxU1OKISMSFR
c0N0JDF5kHuMsPbOXZyidsZK5C3im5+jehRONs0m6cpxIM1XBBEBq1N+Iu682FZeThyR2t0YxwRh
kdogvzlSTqrybiHJUmpWtV9MVyPw2ijuoZvbIugyW/qJD2AuhvImZu5806PGRZ1pje/verkoirvs
/AuO48WSIWFbCUT1GfaU1K36wpCO25VmjSDLnGiQVCcyQPxVodGpsbnGyazPwiWJbsZ2QXq05mBy
HmtLAPNVCL/qsgmfDDGtKo3Xyy5dpXeLhw65A+ki/W1pUo/sVdOMz5br9qkWEjHbkawliAoL1zh3
ViO8hsC7gJ90vBXukJDXc9GN/jDkEKj317MAuydHT8SwvKv6ELpyI8ixcQP7iYAF83V2w/kQCERO
ZNiBzeOCM6K3awyPLk2vCdulbYhX0MgVDmpkdhwDV+0UrozuqlOnbDCg4n07T4hvj2rirsel67bi
QcMlupjBWnyumIcg69hZ6Qy8lamD4xsjC3A2h299KNspY5FGMWLagN3gLGFk6UyDvRNt5D9hVI1e
AQcX4uWQFnd9HvkramQXNt74s5tSOPCQCafAX8+8bcF4vdZBXgDsBBKKDT98C1KaYHG1mzbzUTbI
e26Am5ygmqIIo57qoWhYtV7NlWxPRfW/QGG3eAhwgKGDwYt569AlYza7dBzm44z4sgxM1zp3Rv2R
AOAnSxnsHlDfbEvZe8Br6viadl6ijz2Cw88gUJDX/gaCUG5ZAbaz/ssAG9idEL8AzoPqAYys10uM
iYhdA5xdj+s8E7hWdNo9TER85AL4kxUTQCHy51C+bsjXm42AdPU0CZ/iMsgMQ1boxsgIYDX969Hx
w8nuzfDYGnBoh21nHHCTX9/NmMQS3l6NOcK/yLEZr7R7P5KOdTncDWOZQWy8HBNi5Bdn6BETXy0e
Dj2YARzh3TGLHhWLqwe0xwOTBVuadz7ZJrh3OY7x+RrCcyhbUYX1eeAMSKBuhpU+e5Vs1Ekgx/QL
guVoW7pxv7Ji1gTVsKosajBOHJikmt7SJa8UON7Ax4w0JYvnqM41HeHbTqb6skZO3+XsdPrZsLX6
Hpix22EgjiqDsLi1u2aaEZRUt23KisSBV2/mmXXAWb+ZDKLFAWNjTfFcEyCJfRMh//rpvj/abOwe
UDF+KJhwknvzcAmizlnj6GMzprCfTwxRRTC09EQ1nlfCOIN/7wOZ3P76qu+Pj7gqyN0432zUsLfm
hXLs2ThJHxMC2Sx3jY3VGcKYkKQVOssHp5Wf3uCmPUY3FS2Bt703FmF5T9dFH1FaR3Tn4dR2HbTa
A9QYpsA402Gr5D4C5X52g1DVgW+M57q5M71+rLTzEX9YEX0UgGmWrEIk1fnq+ewTqcOPkoN+dqLA
4RjIH7TPqOmDt/Owlgx9XOx2iS/CJV+SKsgmAP25iTjJx7q3IiO+UYivr8cdtg/nStulOzeoGnIP
Cfa7apzGQ2da5wvgLKS/B4xfznXPnqqUgU5cp+PF2Dn0Oo4afoa54Z6OIuAfvKmfPDMc73H0wf84
Fr3lQ/jR1CZm1dMxMDNYpLPoDihDl1M51M3h1+PvJ4NiY+BCCQwDYpz53pwtHYl8s9kz01F5Lhqy
odPyJEMNDEjEAWAXdQja5oELc/e/fl1wjDEewMeFoGjbKP4EckJx4HtViuu6LtZlbYd4F0qAIEml
OBKrnenTQPpu/+uL/mCAv1lAU8Q2/1ikwbF7i+tpNCHahAXTsR6U89Wj4YoVjwwRRfjZHJwhZTV9
agOtbphYV1hU0v1ku+R5g1oA7wwwGMs6IArfmtlXe9kurT2X0SQu4tWXXTaC+HvPm8oIBBtH4+m8
usOlbgm5Q+pjdaHdRt9zv2PPbRRLL3MluY9awCMo810+7GwPWWX+6zt+vzFhUdxaZ5udIeqUN4ta
Ei9IU1+7+TiQNC7btG/QZvY+yoJ8v6tvVG5QeDbKOJg1b15mHRnt+DzpjoxPO7T4BVQNs7qvdeid
DGg/fHBT78csPMrQYgKjG6QhGDe8HjuYjSIE2Z4eDbJUsb8sO+pUAoRfxjJauZ/AH/iIiPI+0yLG
OQLm/xs4C7HR24ZJ3XWBGqKYHQVculk+O0n/0i/rOgBdcCZzmM3UOtlY1+hgBTCAfoCiClbzXj9D
RUU7SkyJ/ojRH2xa798vnAO25RWGD+DHvOUWJx14hADP9ZHMEzAcyLI2iPWvT9bXV3nDp3PZgJux
WFaxgSd7w4mlqL/qDjmRqQfSm5l2c2r4B7P1J5U/dik00kELwPvGMvH6PfPVcjEaqo9q8j93oyur
DGf49jQKmn7fhnQ+8XXsHsaktZ8d40b5NDl6rxwTHlnapVeWjfSDI9j7lXn7SKjEwYH6IQB5/ZFS
3OUSx40+dqAmgV7vhfAadgxCheVHAQk/vRQoTyDJoPBHwtDrSzWI2KM9G/SxFZBZDjgPAewWGgpu
6XwwoX4yunFbaA3/IPVu0+r1tfre91Td41geoN4sALxWn3t0OJFfsgwwiKAwyK1SXaIZ4qGPNtGS
qHn5JFXUwdM2Gj948T+7c28zPMMn2fCB7et/2htUTWCV0ruoWZuVHCE+m67iRMjdArPqD3ban80f
UKEwvDCFNp/V15eSEkV/bRnmj/J1hu9SeTwsH42a9wsWZBGgwKItuR3z3uJ2XkIlr1zs583ksL0e
ZTlHU5CtGmW0GptpN6pVfbAyvF+TX1/zzZzdjIhoN2KDhTWG/gp9jYFxJL904KFw3i2t+8F+/hPi
C4YPVAaAdLAXvMtHm4auUSJOzREqHDimhA101XHj8YNQormverUA9WiWeK/mqD8zS9wfYUsuc0cb
85Ha7icDCCQf4KSgeW1GC28GUCwl5ChraI6LnO9qwtYzeOz2ZWQb+9Ft/2QAbZx0WIGCz4dk+O3r
fxqrWqbToJNKHysyxncd5PRtrpTs2iyWOgI8a5b5VkVLQHNiLL8ncTLdw54EdqSdD0ApXwQZeGlR
7UyZQmvjozCw95gx3guWK4BsgPyhKnj9AXseL75ZAR5GdQi6RRs4pzMiNi/FDC9z7o8TakdX7uET
K/Nwctfbv3oAQbGPy2IFA5QIn/HXl8exoEcmkphQgIdTUVfc31sBoe+vr/KzF75JKyHnRLcWYsM3
V1nBL5t4Oh2jFTEMohNzHvTMzQwkGx/Mq59cCoxogPAbSRLSmTcvHEkKrK9Q7h9DBhtWv6aPgZUx
woJF98Gq/JOhhSuhioFrFHRyb40Zq7h25wB9w+O8Ilyhn8VUaB/Onb9+dO/XCQRdb/ww/AHC2tvF
dkToTT9G2GSbfhVlz0lVyiVw0aXT7anfE/nBq3q/FuKONtMO2JdBD/AWZ9IA6KmgqEIJyE87ZWwD
uinSltvFzqf+zKMb2RHnA0HA+5cGJRI8L0AMwdL0zsITHLuRQp41QtK43GoBh7bRGx6Q0NF+cKF3
sw3rHy4CH03cHUz136y6g7DWMu6FiIOQ02OlhQ/fKFB5Mo8pcteysep2grP4gsIu5axRZPzg8b67
U8h6NxgBDETQFt71CkYC+BSq8fGoxi7JZOevhfSUn1Ocpj8YOe/GJy7lbSQJH0QiXPPNvVYO0r9J
XI9Hnc4sr5fYzdfZ/YiK8ZMbQqMJxjyIyIGU+G103YwW7ZySvj3Gjo52kMvdxCKZkeFa3/16Irxn
qaAZincG7GDrv8Lt8vUiMnFEM1UBrY9eB6pQ7jVNLJAjtsD6ANHgQ58noWQAz1fb1btEtt21tEN4
19VBcJvWcxBt/AEag3fGY44EDlN/C4fJbuLLIQ6gYodJxl+t3rdhjR4taDWYvtBlvf7IHTIn26BO
yKkFB+MJPlSKZNEQtccm0PMlovXaKBfOOH0QevL+nQCeBpsW8xeXRpf69WWjdIY1yVC3R+aHPZyS
pMlF24+lMzTsAzIUdgn8sj/X7FurEyopgDpYdqFFefNalqpemjlYfZj8UvbUQmlxvfYLKnGvDoXA
ydtl9GBXW59WEExNOei1K39Q0zreuEp65NqHr05wZdq6PelawkXmeDbqizDg4QwXHDL6AEpTkuYU
Rp8afqpOrBEM76gXWF5Wl3NIwX9wOMSGGSXWgqHIYSoGcoSiIbo/cZ3kbcepU6xiEtGZTgd3Y2pI
1GIwUBbdqQ7r7rqWcdzn3TRUyF+JqC93CnbL8Cse1qlY6nkMj6lV9j7FodotyBhV39Xk2ZtAgaWc
I1C83yttkWyXVu4C2yOkGH7pxUSck4bDAgUTggYyj9s6ZNnkmtbkjRexMFedGQ5z5VQIMKrHAvPG
/8oDyjdvj06eIauw9vKacVHlUASFCzwXkVG2myDNQorN2oK1wpcpOUVkaP0VjZg03NXRLFoUtRCu
5UzZsDp0KwE7pQVOdNHHLVptOHOMqhjDNboMq3HVhzRY9ZqHATgUZYSE28/JgOiRA2jYkbOzLiLP
c6GM7m8CpN+qksCX5544BpRECfdl3FLnGKdwfHTC8MylajHZmvBrlc4VJhjUVvBLYAF1s0QNw4h9
2WueGdQEyH5Clgo8vciKfNGK6/mRca6aYkoVEnrsEpLPPu+Snbcq92GEn8i8sww6e0cSTnas5ewW
AXVqZ9sw2XWWO00xw4H2Ck86+OK2yjsdzRifeOmclpNx5XU6z/0n1MnBLlWUX/d6AbE+jiE+Ez0+
Hpxj7m3kTSqH+R6GDlQ1sPy3wQsMj7DQOKt+jGE99kXEYCBLxBZ1uxReKSQbvN489l7UrDsCx0Dk
oTdt85k3mj4DNl/SzKNY4IpexBLCayNYHsFeHbSoJvGX3HqyCRCkykHQHmFQMRRerxKO+EY/Ulk3
e/Jl3PApaIT1d4EJbgrgRsPjmjTNZzRgB/xwB61R6Q9V1WZkot2VSuVULmodH9FR9Z4CZBU+4oHV
HRrza3jr0xbJ5p03zKDDMu7zAqwkGuXNiDzyaaV1mreV5+1dW7sDvE3k0uNlzRYR5SpFUxtxDZpe
ixmqvWzsAkdnIoFca1RWHKJYOKzkyCx44qnYXvswdAtUDNIkWUTJiHc9gIGfsyTp7UkFkRxYTsaR
TyQa2We5pnooUPehSLEEaOfeh/byCkceJrPRgjOUj7JSaOiulC85dZfteS/a0JMeVAsvT/qkfm67
1tXliiTlOsd5Z/rkYjHhSIqtpouaBP1jaEbZ7yCLqm/bdu2TvAZXMb0QIAdfpPVojx733TlrwNDy
EFuVLlHWp12jsyREaEwZNtw/oqKEUYaq6u58xslohcJ5Rld8CgawmMZg6u6bBc6UOYenW3eKYla1
NAMtGqYKofWDUmASmly7zJx0noooBFSLdyMTWNPnmnn6GUmMoYGrWQMbn1riTLRTuKV0nxI9LiXq
JqYLV8TNLSaicQ4rGtUXKmo51sQaVgbZYLi5Cmxl54LjptJMKauCfLRVgjyaZp52AhVSk4UjTcZy
oSGc2gWEJ9nQzWIpY+2vY6ZRrcLFuUpqL0vA045Ki9URPtpaJUG2hI07gexFBaaBweqbJSn8rzII
sOu7WdDOy6gBIShfFyywubPyZChr7oNq3FAYqvGmc4M8JVH4tQ5ocjtiF6jOp4lOzzOG0HWwkhXu
xyE6oHnlU3nRCev2aHq1y4Uj4wHvVPvRbScmPRaw/uiAU0eE2b0nwZktYhtX5lww2M2ca2rBKSeV
i50XHHhxkfZu/zC7Yo0K2grxqIkHFjrgANghSHAFVaYREgJxDQTf0E9UihXAMC3PfU6FRjdfIlit
86um1Fifi9pb6yY3XgpKfIzUu4cpccHfJUtooGbc+mcRh159z1nr3ERYVo8+Isr6QgMqvQC9PuAI
QADkcjpYz+mw3gTjQ1Stw0mL2Y72OgI8WEaawSJ3hMFpKwdNDvPdeHV1GSSN52QOUIu9Y3HsyJvZ
uphoavavh37Aa2mYaHSB2FgWZWAX6ptRdL7Z4ZztqQyzL3zB9i2uAOCuwcHF2iMzPJr5GwhWVO5M
BbD0MjCpCLIopbouUlZhPsskXodCOkp9R+s9whfJkogtbRaEgNasbMZ2C8bTWWJi9MrDUHekABd/
SPaUxsh9i+1CvseVxT97FP/tgIm4Y9Gv0hg0TVnbXDUUHpq7uUKW0N727kq3lBvzAks8h+5Gkw5h
Du9DHR6gH8N2VE+jE5fIHexlKXG2/yJDp7tpTTB/d4lCM2MFL8PmfkvAR4g13ALGehFPxmPDM3QX
FLnbPTwEMj163Y572O7w7Go/Kt2wsX3p8YG2BXUFyr10DIifOXDgAtdXLMtl4NStLYFFVO7BR3GN
4pONco/kDoslEj2KMZuAfwSZGATMtN21uySRb1gR+jx+VitNHygMtr4M8zpGhYsmVL/TUCXcjW0K
yhQXsMZo0NGFEhKu72WKWIud8CdAGh2pwY9l1CKA1qy8IjmSI3xdoHHLr6DOpF6+tmAWe2q0QW6Q
TKXyGRzJJo+EDxctFko/hO2RiB98rw8uwNCh9FqCHdMVI06BcPcMyLoUPBwr0AEiKsBHhqHBBRQh
2NoQ+4SlUAh3BNOjQSM3X6sRHgTtiHU9nJOph9BjTK8cmIg+aJ2STyFT4ZgJotwFnKDAoxlxI/Hd
wAfps6MS5oMEHM1nbeji4S5Kk4vROPBXZ6klT27nOZeuz9258Bdjq9z3QDSJ5NrdetaDbYcyPhjA
qRarV6AhWX/vJunercbpvhKnTdLSl4jyy3Qih+8RkFU/G1AQskzGHbr3IDQjaqFB3uxLC4oOwtem
1rZZX5mxzpG3KxCGpi0vESyT+EUfojLJZ+NjgPuDux3yGJbiQvG2WuAXwACiTdbrHvrJHW6JlabO
Y7b5VdaDS77ymoGKw6YqOqgqVl85jeJHi00G418ZdEmDVvVjbmToVpgRVooMblURRIpAvwCMJmZ+
aSY58MOM1tl3KEcYBm+lJ+8g2xQRIqFNtcxckHpvCZ9tiegD/I7VaXuRx7wGDyCd+wH6Vu7DgN0V
Q4DDDpPtZQrBAXpnM+LnhpIu03oK9QssWWD4x8+mxncfEmK9GkeKKTxx7KjjPGSa3PXOMiLzQM/s
mVczsqUHJ+XDXqISugm1cvxcsB6bYKVjkIRminCLA4PP2XVgPOPnRnXNQ6iHWWdIWRAy62AheIo+
KX3uzdrERQu7kkfaJNNRhrQDNrYC2stiCFLDq36aEXCwVCLsshpmrl8S5fPrBdRlki0LGoi58uqR
5CrG8ZxaS5AehrBA9wDwleQ09JagCBJFvX2EaLGvQwznktJAJfGlMwzHImy/1ZFPQ9Rdj1WANaBR
q1a5A5nglwX4w51tuEm+sKhV34e+123uVjBmBH0X9JrcMniMZTFGZwvboTa8l1MaP3o6ZuOhqWaU
olAMhGsZsE5dKJrYBB672DnBpFrVVwgiYEAR67SBWgvcsqvYJgREr0mEA8JEu+bOq1tKwIum9IYZ
5MlmwUTFhHftuHfA2v1vBuYmYjd6cR2WcWOhCgcunn5ky/LOIHIrDGFp427eYmhyvvWy7giQegf7
y2nbzM3eqWp9DyTUPQ+kZFczR45NNgfxiKSptl63KJrlAFBLPMUBnba05/BaomWKlmEf2g9oRz+4
FG+LVpAdwNNFjQyc603ROvBpWtto8k8BJdR5PYUGsbILdvhKdzjLh24d7mSVIC69C8b9qCELYMKt
d91q09xZqHttzGRuxljPpzRo5b524CWaOChzs3WUy24EKlD+AED+43n5z/pluPrHx1N//y/8/RlA
lGzrRr/5698vxUt/q+XLiz5/Ev+1/ei/vvX1D/79vH2Wgxq+67ff9eqH8Pv/ef3iST+9+kuJcant
tXmR9uZFGaZ/XACfdPvO/98v/vby47fcWfHyt9+fB4Bb22+r26H//Z9fOvn2t99/wPL/8eff/88v
Xjxx/Nzt09end9/+8qT0337HxvjHhnEhGwM2b/Ba3YyN55d/fSn8Yb+62RBvRne//9YPUjd/+92N
/wA7GwYyW6MQ5PCtoaYG899fwvnK2STI8ZZlHf/+3x/s1Sv69yv7rTf8aoDvj8Iv3hCefw802Eqh
JQ3o7keDHwjnW8DRpSKK1yrxCvAiyd528cEf+xTspfm7t66Zmu8iUSvEaUIzVbsnqds6J2QVF37P
kwKylTMskt452Ek7RvzgPNSPf31Q/Y9D5dXwuoRORxv58htGnvoNmpdvTxrv8f/C8Npwt/95eN09
UVSCSj+9HpPbD/1jkMXhH4Adt6UMugWwJ7aB9I8xFsV/QH+J4bv1NWA/tfUA/jnEAvcPjCCoxRAz
AtomklP+NcT86A+o19Cx2dg1MDkBH+MvDLEfpk7/HmLAREFJBdl/C0sF5Idx/hrtGybmxXZc072N
GlWYJUhyW8XsgUFB8imO1MwPVUK8a4kU4tMqlAsOp9QhQMgUzgs4CaXgjwsAWJkClSGH3hCB9w0O
VjnoTN9qTy+HSYNGKCBKubMMPAYHnMGPeGhQt24f9NWN4JAIDihwUsjsQA57C1gjASNe6eLuoVvr
DsBuxCc8wBhtwriq3F3lrH1ZIdPcFlEV6WnHRHUEUtiXCyTIz0omfTEYx782yTrvkyWN71OU/reQ
rCuTcXi6wZY2bJJd4LX1dTOk3mH2/Ok66VKQ9U0YSrdodNAEu35dpis3WSKwyREqT1krJgDo1ZlI
Vg5tHdRMLgqmijfyaxQs+rDw2t9BgJ88LQxOsxnRs+vuJtSxmUR8hcZb4TM9TQF3kQWEtizpAKZM
KoSiF7bot5Ou/CNeXPtdD4rpE11z9PzsXIMkqjzDrwM9SJxLU3Ym5qo+R4jagJp3ApGcd5649OkC
FRUzYnxO51XcdgP0N4Vxx+Z56HrIsGndlzGzuoCMFjHTAWJiBRw4A1ODCtUhilpgNfwEkop6CNjs
0V3HVqHygFDFoaNyUDgsMUXiJeX8HluXzCWO2AtyZuaujC1PzpNh6U9iAHol8rXSQ23cpgBArXMh
LTkgL4Ne2aQbIHer2x13HPo9ETMpezh9XyDRWPoIT/XMWWhiD9G1cOqMHXdBDGcl7ljckt2MlNVD
V3Xd1TywttiypXbjAJZRNs/Low5bmNkBE+Xflm5hD2tVu0frmAAoAqwDLfXH+8BwpI2HU/1JV5TA
p3cFmGFhR5Et8HPZtRDGdhlOxeO3NJrDyyqQqJxgAJMLUos2W5uhLhgxwQB2ojwlsIG6QKd02MNJ
dSkS4+ldC43Ck07SQhh5Af1CCdh8heP3PBx6IKMnOJCM11p4/mXvjiij6hpnZYE2hJ+SUxYPXT6u
OGQ0PViuPeHBrhE+9PnolN6jz6CycPD1fmjdKafM4V+6QMfXKrb2O2/9luUBtHW3YkWjMFetNXmH
k24hXDudIfQlMaf94NhHOImtmbNC45u1Ou3czA/1WvoQ3e14X4sTtdqTNfCetY/YZySsDAUmxtcR
8xjIhaW574s4D6ZmAdneXoURSV78RJ83VALESocynHD4CStShqoeL+upQ5ooHlkFotDVnEArHS19
eBwXt3TrSMJ9s0JmsXsjVABFB1+/RUNwYpaqRHFszmiq+K7nfb7WBPgmOj2uHafPs+eegib3LGEf
WfhO/ULc21GQizVOSs5En9mpuV5Yez9oeycR8Vy1/h2pm9uu5TdeMx6oCbMUgGdC5z1S4c79CELC
alGAo2pkvW6SxK6PS7+Wd1AzPRE638sYQk7om0GejpAIUbt7Vn2yaViE3fS18QPks3tfQGDQ5xGJ
hksikQrWhtq/Uh79Zpu6rTOIYC6EJmedjU5Bcs9c5R6CuclW+cL9gGYsgA8JTL+AONVImlAyj5i6
c9K+xAKFaOMeg9CMDcyAkzMgoRVkk/IusOxsQHCE7yxlM6sMvIrDRveG/DXDQ23aXMLQt6xW/5lF
IFISEelzuFA1J2zg3aFP+jswm8NTuYTigCbF+Ow3pC8oYOLd4oZF11no7IcHglrrBWYBBLki4Smd
5zs4kAelgxrt1g2n0utZ/dlbRpqpKUUpDi0xa04n2BUE9PMMD8R95JpyiKBv7bB+wsUjX8WXcOrh
4efjCN7RF/DXbyj3Ra5TrPY6urAzk+XaQgAb8k9gedw1yQVA9TvqBy0Wvv5bBb0CDBo8YAhedQ75
eRZoFxWcmW9iHmawodq3jsndEXtiEranbPIK0zhf1sG5XBbnfCssbTKdzZqR8ymap9K24hovt1hk
cmgmX+ycJW5K0agbDeCDOjGaLoMqAfOXA9EqQ3vjBDa856MMy3CAZ2mbjGjULJATjSsMK9pipsO1
B4JHRoa4zjzwdeOofajb6MET4jxI8a5a6X+mOtn4n9em4ZeddK9dk9LCQaqXjIDMoJd7RonagEmE
+o3IU+oQzZ5BLX1JfXKJSX1LEBGBbtCc1VGkII46cTsAb0OPBlGy9LmCkrzUUwj7eIAOQDov52k6
E8Q8irm/qJIw11X9pH0kv9sFOoEGAh7rtMc1Qc8SjPs9rEvPXYvW2yqjm9qYI6vERb8mOWrm+9Dv
z6C0y+hmZtvw6brDZhG5Ayuc2Jaq0Q5wDv9krucp02uaOYhcdoHTsUqX/bIcoOgGNNFDih7LvF1M
WoZyXGCtmVYH7cqzhYfni4joPhAvmF8NOnKtn6/+Eh9h7NfnYU27EvIk98yt2QhPe8dFA2W5a8Qc
FGgVAnkbPKe/6ge93K0Ah0/7KLhhIbCklAdOpntcbaW+LVJ0AzDoZ4wewlOMbwfbYIzBWuvkQFcH
LKABtg8LDhqnrdPb/bQ0LqAmW2r/ScwRLWwwVRkSGKM8TW2cj23VHdsE2mdIvDBwAOqiBdDvpm6s
b0mLNUblYlmfptjcVAO/d3V0ufrcv19itiRngOk/JQPkagnbTXOcQU9zmgR4UiwsVUp3HFzcjNPl
PPHP9HgPmkuL5gNekyLtFXe2Oe3BHsNeBEg9mnv3Pibxp8COOXI+kjwN6KPHG/jEVU23CzkUUzHC
1C81g64DJOovcSSv1gWCblDzcyuj03rFjgQPbTB37pOxgjChpk9Grli1vGSnlfiGPhUSu+MO9mHQ
KmUynLBwiuDb1MefBsuAe4agyijBvsac5akmumg5HXOlF7j5yxoDCqwnmAfcmto7ESQ6oIt+pTpx
C7emT0y14HIBI4kbmjX91RKH7KKXt8ZRB7bQYuEpDizIs236O4vWX+YOKTQ2froHCnHahc2IfWw8
pQncDoYq/IRP/LgJ16ZqOPGks+tmOEOuk/MAMlzRtcMpNEnfaSXOUz2eyoDvU5k+LrS9EYTgtpLS
pWG4B7hxA34zFHHzGOSNaL8g/l1l8Efc0PD4FI4aR9eITPEZaxWgHrS1eLUfHOcwNlWUS9gwCLQu
12VBF64t0oGHOTh4Z2qpZBGTas0FBmoWzCft0ozlSMcziiISGWQS7gBASSI6r9lI5JUX9F+lo/G2
gr79f8ydx3LkypWGnygV8GZbQHkWi55sbhBsB49EJjyefr5qKWJ0FTOjmd0stFDce7uLLCDznN/u
U9yBsSiUB288UwI6P6e6sSJmfAhdw6OJpD2j54nywbOoDvZvTE3+VIz9eEPY2gOwDZ9aWtD2U0Cg
xHgYcXCQb6ucnVNL5ubV6DEVeulemsXr7Kom9iq4gsHcTi4JAB2KSlok6ojqmG4jghSsvDOtQ16b
bWQxe2/rJfvozXafVdVJVM2jkzGSTZwom6H3P0Ndk+UwZ7G3AM2m5D5EgvEC9DlXOxR//JLz9HsJ
1odLiZOSHq5tqJQR0bDzBqzxmKwktzruFEtfhbDzaM8XlfyaWzcW9fIo80lvWu2LfSWKHZFS/IJn
zkQU1JxNgP0fNRVJ0OsM4DxbZ9Ndurea0e0AO3xM8tyIRq13RgsPluGvBJz8bYbEiqWNfivF8ND6
1huY4CFNmihJNSeHhefz9lB6ZX1W2YTnNPSvcxVEUmblcYHX21iucRHEwkFOtp/WzGzLagbypCkO
o7w13RSVR6xF7QxRKomzkIl+XPv8DaL9QKrQBQQmcj0VgVxz6PrvKjEUR9to7zNrLmMq7g/dXL5S
SEhQByxfWfOgmkv/5lXLxSEPWnnrofLHdzDHqK7dB2sID7maX6c54EIXe9mT8+Sd0dMXu7FbsPHg
hFnH+Zzbxi/VBWgJs/w2m52tpP9md4w54VpjvfOnqHNJL1RqPNid2321AzlKms8wKssD4V4+G9VO
m6lYv/isX8GUfjidca9yIqlM6dQbi+SQDbDI96CuHu0lu9OdiyiaIzMuPLctoSPTPjI1Zbipb+Un
saKWC9Jj75h3OTkjTaH2XT3fQR3hpFPpCzkr2b518xmeHUZSawUwuVyKlKgAyJZtCqDPMD1EpIXm
WI7izn4KUn3SPvSMl6+7oRgyZ4sXZ94Y2uOgL17skrg1fAXx6tq/UaxvaFa6K+Zs61nLizC8ZQt2
uLdl/qZt/VSVirmeI3foy3joYMcd0e+mch73QyGzl8omMTfuKhcyB/AWwUjIe00v2cDCWAcfoV93
RzMbStRs/bQjJik8Nu7oPSrGbvSCvq6iROJWNZakORqZX++sPE/3fbfav1psIMg9/iT6TP56aGR6
8Gkz4QyB2S/m2SRXxEiuReeUiilGQRzMnSFOGYqCHy5ijA/DRTZxGzMaYII2yR/YqMw0amZ4r6XL
xjSqyPdrozpw7RdvRLgxjRWbZTib9q+STYMzIydvk6lB/56wq7BP4OG5resmDhWhthO0EhZypcV1
1mP1UxJ9ex5lLg7CDJxtOeI2mIhiOSBmEff+4DkNJu6y24D6V08AJ/Yu8WfGRqka7yO38Ii7pSfS
DfSRjL0M5XoTdv5u8QP10+Wsv5MGwPNGhFby6mk1/rDWZDkFfdl+eLgC4qnCKUvuEbYvUt3HMsp8
X0b+ZDYHK2+S56KXwS4PhX0YDGAUa1775dblCBNii6kODrlxI5UwrAURLenz777MxLXGFr2BOTzN
yC23Mmzq/Zi7MIYU3MyIUxaG8q43mM/wIj8wWQwhErjMQc+w5uwwc+eeZuoUt5nHnNyXtNUp0+sP
PQr7t0kJ80vafA9zXv9am9B/Xpu131pdqfuNmtP7nu6tKivfgtxobwlHxn7uOlgwFUgLZQkBISKc
5r1WQ8CyJcd90XU3nEGQvucKSj0G6YnnnrKrMEpUORE0w823SZvQPSXtYGX7BAnIax4G2a9pHcfP
wpvto3axJemaYBfXUeKyYmC5GMnArZhM/QmXtdyl4ZpvqLoe98iesq+Kw51YHW9hdFvHyj+MpL48
lJ1fHE3pdudwSOfdMmXukei5Hr0V3MIUJMmGV0i+q7Sevryuf+9mXgEs1Slr1Z6Mf3fZDKmXfzfg
jVO2pzArWZyGvCabKIG4KTWlh/QHA5ogg/rhZLI4O9KZ0J7YzI8GkVVxYfn+prCL5MEzhpW0nqE9
oRdSF+V4ZRyw+/Ox5xcMFN5em73a+Wmgo85z75XNWofvbTPV1nzfN4PHGy4m/9ClY3+W3iR3a9et
34Ujqpgw4OxDjua857KpHtWYJt8KesiOXsqwz/+spy4x64saiMVCV+Rnr/TIZAe95PAuvacKIwIv
XDbO0vmsYb57P5dTvWzsBLskNFETZ7jwI2kJgsf83PpV4+j5xjYR/BzSdtktyZTcydZRmKqy5b2E
A3yBvJpjWbr+FXljcEsByLcQy90WGcwSrRahZhwSMPsp2+Upaer8avglB/jsdjut5+LdCfvmAV63
vkJO0X3qFMbVkf70WHbTeJf56/qJVISTOBvcx8wMkHiU5i16JByuoVzWT64KhyE5aMhIlc6wnbKy
R7bkVvmlHWELNt4qm59D1zJNMr7e0Z/ePLgoGijKsq1XZTLVZVbfns1FLy+G33HhsPQRohA2qYjG
mwrkpoTdrXnS4frpxjOLS34M/da7hl5GDkQlVhhyBzpoNayXtskqaD2JSsFwacucw+JAveqta0MN
MuoNs/0SvNcxt6qx7Uzfj1OfP7qXfXIjhIlm8I36fQkSYkxMaaNAEMnZt3ocAvWzp/x8HyYj0qqA
+cLKAXT0UDvPq09ehIVYIb71ebIkSyyiTrr2H9m6DnThhPlZy6Z/bWfDOZnIOND0FUhj8oBZDNRy
MV8SYcCiV9lsHswpGB7QUoZvRNu4qBKRR6PHXMzDKmmaHvHWeCTxSf9CnR4QCjLE+VszNwTcEAP2
za7zmtnfrMUdEbZLFTWNRDCZ8/4+B5aut8bU23E/1Y11sBPTH0/lkE4z807Tv9Ralq95UnXOZgnD
6qrchXyqJL+thTYvJAlbIANoMR6RQwcgC/xzkgRutGmY6bM/ue7TuM7tZwUC+GaZ6ogSj2VPuBub
L/HAPWkQTlZeMC02MUHeRboZBLnLRJfUXCXCugPvNh9Jv2t3Dpdc3OVUlazDYLA2SDLfHLcbduHU
g+sKQr96SzvdoVYePSa+SVhwwtYYykAfq7JuLo6aJ5AE5hrXyheNxKEisX30BDoo+7YiGMmDmbXJ
rhzXZg+9W/BG9MbLaOtfpYd4E5VC/iMjb2Qv62kvHb8AOy2/ay3srbeODeiaAMFYeRK3w8z+ciKc
VZy83OuNiJM0q/icISk9HtgvRHCVz29+WOd0w6Uc8eApmldmMoPL4Azsq7ma0KwtXig+gyqVX12R
Vd8TE6h0WySVJh03lQtNDH3CHjmF+SErq/ClQtJJkKnf5Q9oAUJgKz/1rFj7ivNzXAa2wmqiScMJ
SQ9Cq9a1LAx5OmzZr22einnaU3LvovyxghcfaJMrCnvhXTPk1m7yGUo3WRnSeA5UXhz0mIZvnip9
El1sc7eCxXubcFAzJ1BL7SnpCejxpEN3J8u6TKztCBiEdSPQh3mo5qhamglhjO183ijgb44Yh31V
m83JWREERO2YUMPF0V3/TM2hO86NifS4LRxUsO54dTszNTc5fz4hlXlw7NAH1Ruzbe3XToFN70K1
5i8t7cr7KSPkPqpXlJbV7Rm8hYjjTBZ7szEdqs4oht4sraufVVWNWxgpg6q9bFmuem3FJW+8+UeK
GBBMbJXP+dzKIK5IC70f2mZ6SJfaipvJ78oIMadEY1FpK0I9DedIn0z2okQojoZRDa/W0ovjMnPE
oclN1UdQDD/TcQkll3gIMr0U23aKvTtBxopZjDHynYckTduDSI11G8qVVcVsOxrRDilhGiXDuSiB
9xPjvvRaRHGzUaHITnN9pzTJP8nQGXyjpkU6VMd6YihUFkYBusSR+DMdWuBuadoX2531S9eq9pUu
Q2CpTEzribKkso58kYutWYKUBcPNtNEPznqd/MQHwMtGa9dMct1rC6Fb6DC7NdrlXV1LxMQAz68s
jMl59EZ5ZnnVO6vp22esC+ZpJkzGBDSxXWID2Pjt1ia1qiSrQ4cdy1Lv3HbFrFkis6t5Kmxwz6xV
/nMqk5R9QuTDSytt771Ig25PGo181aHIbsaZNPtKKLUQFzm5fn1xs9r/41v/qDQysixUJN5UkFw3
T3J4G1QCxGG6o5JU54O1twHR57dhUN6VrcVsLotF4lWcrMtabtc2mXf1hMTxigJBXgOjJXOL/F5i
QjiH9LdOusUPpQJs116TZRhVu/7NKkTwiIoFuLlrmx+YfZrftdW1O0aa4XWqW16FKnS+jYj3UKmU
snruMk8eZsRpR5WagLtmQZJfY6XVtauG4T5xCBHuUOFHVe5kV+kq+04NiLe1MVqbsjLaK8AVD1Qf
Wl95UFjNvuoXhkXLcfvtLZrlFaStKzd9nnbbtCkJE16ks2XlrHepGCjO4TA6l8xOrzwWP7vGY8AA
sNonRdgTDxX2LysWZGuDvqd9pF9VZbG52jwBVZ01j0EIk2EAhsZmwww+SlTR8ArNT4gJtZ+aBQWx
W5nLVgyCV6ZDTUgYpb5ltTUQAYQIPuoBQM10p+qlz1qSZZvQOkE8dgviMbvaEispX7Ny8HeccXqP
IEbFubOUXez2KRmHE+VAWyuXKjZHtR08gCipev2D79Vmy2v7X/5kkQ/VC+PBC+f1vqf2cmeSa4J2
1RsuzWSwjzl+14O8VC4zH9IqpiL9kCSleCiM9SXMwxddJPNT7bf11hVeP2/4qCRwo8hXu1S662tl
UP/OnjJNqMrcWjOjT06gSU4NxBEPW3lAiJfEpgzaJx1o8Ajt67gK0uazzoPuk7NlunNQrV8MgrrO
GavSXd4462tqcW/1vtd+lpm2uNYML5qgFb9XhTRfSIX7ifIY4Fdmya4FpbmzHGi5jaFItY34JtZo
QGN7Np2kvo7FbH8tQ3pY7WA+Wbcc5oroKI2ks1NHQO75wWsCJFwk6tymNpWXFTt7Ud8lLG2rN1cP
hWtw8DgkamNNwGpYIsFiFhDtD9F44yuHD/gJW++ebY0pzVrPi4ng3rBTBIqN/bOslirYjDUJzJu1
tMnchDPPDzZX0M5bcwJRG1nJN4H6/5fng01aEvJvTqplx8Y8XTRauG2xYBUlGK85zdo6V5Qh8Zh4
77aj/YOwR3u3lGbykE+qZYLOnWSvbCH6iGz8+n7oYDQsKe6rXHk/Us/4KpH5v4USKE0nLmwIPnq3
BhlkdfPoiA79Cy/cuywHAk4D3AqRFDN0lseXDZy+ADGtjHJBaxtxroK3NAQpTcvVj2YipPxxONqG
1FE5NRd6B2IoBfE00vB7HksgPjZqRPDJDRIg1x2/8PLeFFA0c4Duzw/4sX142Bi3E7/qQe99PXnP
s5UeW/IhUArbK8vtGsmsiC2/fk0T/aqqNTjeQj+PzBZY1udPMfa3z4508DEtgmtVtPdT0WyBge9s
aXwmTXMOlLGZqdmazfCpmJvHYtKXtVhrfhV2dQjC5DFF/Ptm2msVZc1INnMg5o3Q3rFgnkUPP83G
O/3DmvHOAUHqnyZPtZvRFcZOi/mFpQWkoJJ7b2Iyr3yv/rGCYJ/WglT0jeVp3Br0nDjf8/nm73DS
0EfYncs9fWqI6GQxNu0OeG05zcLWcT517fvE0bdfMxfteB7Y72FOkRO2+SSC1ruhV+301PNK11E5
uBCrNu5ZFs/STjfdUrx0S0D+al0kxd3sTYgu56k+9tKFWQ6C+hPenN28IoJN2S680uBB6s/OvcGO
uu8rfBgh+x+5rLb1u2hnfghDJj5puIyOky04Jbuseiy56u5ZbcGPdUjFKbmU6z2NSeV+9usTF9b4
XgwSrRLsfryWPewAG/4RmXzyZijS6tGFQEb2jsPyURogORtr4BWjo3ramQQA72oxdu1jKkc5HVBl
pRutdMkvScLXTbW5L4Ji3c426Q2xd6N8IzOdehBro9eviGtXKm3X8rzY3XLH1olnYgFobVi5b1L4
afgIoSR/ljIDcltU2n8aiyufqsSeoaHMIbLXejmDLjdG7LrSPdZrlbu8FllzMYQw6T12uzuu6um1
Ep2+I8Jr+PLE0AEbMlyEkWv23U/V9vNpLrzsHVFUd56pq4BDxnV0DOGv943hjPamQ+2RRoTP39St
yMA5KAZJCuIUcN+ueVUNkcGwAVCzTOYzcN74OjSULt6MP5697ZywuVtmU+CO6GcrOVGoI+gcWIlI
2yENaArmKZw7VTAWp2D1nYsfTCU6gpJqqwXXg+PP5hN0pAKWaNY9o2hyzjyLJLDJSetTYuTYjsZQ
BJcqYW3L68XKtyUy0jcCGdma4DnRAAsy+N4qAg53o+QgHpVqHs3ZNN3NRPfdxlpD88Kc6BzBwulV
paGdmI1QGsxlmbHocFdXk7cFEJZbZ8L64lShpWOvD/yT0fovVRWAeRFAUNxr9ttz7iImSvCAuR5b
cr70DhesYew9IsV/k6GaP6yVS6Iy+4Z9tQdewIgm14Hn0aPWojHRvae9uhYtJyA83rijk1jEXplb
ETc2Px9cJYoCfrx8csbHMWkgp7NUiW1AtdRL4w7y1UuS9LAg1MC5EvS71XOTe8OkdyDJHgmL/bSb
/N1VHuhGQPcyeaPjc22u8mAwsn44q7QeKqvsY2av8bPLhLXviZS5a5tuJGCROtqobcPqYe2z/Hnp
hvZxDMgjzQECtyCILSBW6RrOxjAXJO8iLyDQ6sklPdZai/LcNKX3oJwSp0JeKz9KbT/8MeVuhXZZ
jnDqjglxwSEmlCF+m3yJkeEW2VvtzcuO88A+0rBmYC+sbcK/7TWDcjW9S0hUHbKGcDy1Q83K0mrz
eyuwK8ASu3cGPMRJjmNzv9QqOEI/prvUb75nSftcJQaem5Y9EcSWv0OVbgEKiDmzHDAQtF2QRY4O
6q02w99dua4vhZVZ0RDkv+xWdWey7vAthFANQZ0XV5Do4AU63njKgmF4XGCKLnlVAqkmaw9fAtu2
yYwyJDLcJ2UFE0n4Va01a5PKDba8vvYeZ6sBvFpXrSPLKlgo/WBpDtlUBlsapN1fPP+oSNreeSNI
JT0Mq52BWYlwxx56CIt8PQxubTr41Dx/N4o129khkuQNqt+EiFUoJrfXWbIJljq7b8I+iQHfvUdj
vPGiLHTr3q9zH6OpTZ5lpVzk/eZggSJWSImPoGHmQ90E8mEosuF+Wip5KabMnngZEQ4YfmAe8wrP
J14hUC908L9rA/fgIFwsB/wGMaSE5GxvZVW/rkBo78B6YHA0l96lrJIbsgHUVk5Ijqq0biMIVP8u
t6v+Wkw0b7a6bCnocIcfiXLaWOcBcnCrbO7GlRK+KqxgOS3NMRv6/dPgrs29veBvUT3KdYLm8RCR
CO0hMakhPywmOZwpWPpU+GhnzhKTB2g/ybZcLqJtfHyrgXrzJ+JYGfqTtn/wkomQVBQQRtsaEf7V
ZCsHOkqiyhuxRbohvzLmk+TcrI4fD4uB66G3fezLzlidvbFfYrTyBfKI26qc9vyptkPamuqad0BK
ZDdpAbsneVMAfK7YBfI9G235upL0eF3cqYhmUuC/mWx3+1Su6iPpsuDdy4X306n1baDAPonqbY6C
2TXjhh7LV93K16mrgVHs5hosnToZ9ejfYz8B1UmVc7Gcft7h41XnpZNiD81vgSKN8gEegZ/VtGe8
9j7SgSMAdfLmF8a8L0sDywxjmOB6Vu11WDketWkD0bpTM1w75YdfWZr5B9NWfbqxwY5slrDi2dZ8
XxvoM+8CRzIdwt6kidYP9HRnpdZMsxxnBwmTYW7/NND1xRAIl3CsHRAXJ/URWIDWtNaNlRfl4p6G
kTmz7ya4nMlth40HifZiEq/TOqLZjkIn30nqv52tRj7/pHiteRhY4IPYrIyq2LikBW6bhZRZcrb6
mjEkW5eX0VgQzpjjib/HPpdAdtsk6y3EKp5Unx3SmH0iMDEgO7Cyp7Lro5C1eWtCRl/mBgwx1rV0
f5IUjUrAZbS717ZZ3I9oyraI+NXWVvpI19YKb8L8A//uOOgocfijBRAY7SJeGPHvknr+pQoUga0P
cI9MnIRSgywi61/MAn1tzOT9DfmBPDM8PkI32PEKi6MGf024Q/eitw7qha1kbbvDHpkBIGrEfv/G
tfAvgQ4ExLgMzOQI2C5Rjfyfvwp989xMZ2lM3t7NZuJpsqzf5nZX/D3d6f9kM/hfKsLb/8GM8P/R
ZnBL7/zvdeCv6/df/4UO/PYf/UMH/nevgedTyMY79EfS/XcduOv+7ZaTyB1tuiRIIRH/Tx24+zcC
0lCAE+aPZJXQo//Ugft/Q1GOP+CW7kL2Pg6Z/4MO/K/BLbenlAoXTBAkiLIk0C3+16ejB6UJMrvK
DnWSk2+AimA/CzXtIeDKbdNZ1suU2sO/iX/4a57K7S/FR4GVhb/wFgT2J9Dxn+KV7B7rUuH4+cEj
GnqN1RjC7qy9ty40sZT41qrQrC5UWafeBn6w825o9/zvwq3+arL4+6ewbA+RPiFe4KP/kiJsT/OE
QNUo0NJQxiftDc0UbEKrBRbv1Z+1BT6CXPSfHo5/WD3+Yu3w/pQE/lWw7pNDa92SBw3qeY1bDsc/
/fQ5yuZFuEiAhdtPrwNbBGko9vI0wmOufA8sIF4/kDic3BaUXKLHjNVtd/FNcnX+zE4/dD9Pzueo
W+sd2rSdDnmx2t4ry0nhbgl8GFo0Bm6jD5lbWNUzpPVg3ZEwccspW5vYbuvmniFiyMElweE3YvAe
fBs28c8SmZjGbMXM57CcyW33FESYvzeO0UZuuwRyY1ahjvnuFM75OrSrqPiz2w7pyqDQSDJoMe6x
4CBFtYBQw6z5RYhWTdomGqy0846rF7jHZpjSX2RMJWirWMUFLWBx0abh3lrLB3LBH8LpNm71TkwN
nXhEiUQepJ/0z3qeFTAyEnYDpGXjeY3xuxJ1h4K3eeZy855TpxKkq1p9RMwirBlJGZvCxyO8ruSP
+mqpdt28Xj21Tm5M1e43UyFXTpIPun7dLXlF1j68wR4CZG5jYcBhEBK/q6lEKwQ+AOYwWhRIdfQm
nly78r73S3BCgkUMQ8aP6LF1/Wpx+fwIxraNufNH42lMnff6huhA75/RzVK2PQkytrYoZMpwQ50s
dwVRFfVlIFvmCiiooqUeFbidWH6trJLdcaKJCYhuGJFEL2GbVg/DLIDtiV+2rsUwur8lXHXO712V
xZl/ebpOdu8SEY/GmC9l8RwkakuASCKguOuET2Lyr9kfWK8vS0aoVjbC+aZnswRaTYZaPVnU0ehn
knWM+VCV5IUMoejGi1I+SKb7B9QsnSWPWEPHftvzogXR/AcfXWci4w9uY/kXMUucrm4+zMM5HcBe
E4ixp6xEMYwkfHW7SCRgtlCVfbrNLCNEN2XldcbnvEG/fpazOLeq8Z/gIzz74Ms+bI60AqRiV2pl
/ghnf3itVqaLXVqLkMmVTmDkcdOIo9gch2pKt/IPGp6gbbg6U7AU6J//AOhBna1uDBKxjN/BaCYi
8E1NQxehD2O3S9jR9KaYWAu3Sybbp/IPtE/acvNJSrnBnFi0kGaJILJi7+CzfRq8BJqkko3ZvoyE
bBIwSi0XpUpVSQMtljJE2ZDvVhD5Gm8+MjkB+kZfptfswNZkujUHr5Mn60a+3IKSQlgLASdT01Nv
xBXCOetIqjMxE9IOS/Wcp0W67OxW2ztZeDBFGe29rBR1hYIfNLk2jkaPKow3N0X4K1OEW2rsaib6
2g6SLXH0Vr8dLZQqkSYhavmGOMnr7rDbh68zpQXV87yye8VMMMGLapLprb8Rbuy0s7ovmmGuYhsi
jd9xRpU9klGSlL7xQvfFNi0tN30fCaXT7OmCoavTGc2LdWk3F2wKwRzhMV/wPmdF5z1TKQB8CZu/
GFujXmb/xO1oMytVWFrOoeF0x9HyZ2fDXjnVDP4wlrFXh+b4kmhr+XED0LKz1ugdolpVzYoKhlTi
jVp6TftYFq67opqms9012ZOLw8bdCS+AtHJEuGQ7t9XwGxX6AEqzEqIMsz5H6IlDcXhdCtKMtzW9
As9dUwY98SYANkdiJEocPmtdNGdeWju5m3KdlFu3mNcnjD7kaAl1Q5f7Zg7lvTXXC3LS0JpOiF7X
InasRf8KjdrVMent5jVRrjvuhYPQOF44gH4Yo4NIa8xx8y/Ax/XPlp6BeywECBZV1WvSJjx78rfs
DeOXNRc6OOkCo8/GC1JJzYBtINf062I5INZoVqbxUlHNtPj1D9+uwkdp+h2wL/1sc9Q24KWZ589f
kIAEky7Ep29FmSMvHBlUkegG4sU1V+tBQNDKTebAEZVBXWcRzVSrgTNkQTyu8tyL5TzR0DB2Ybup
U9KukLSUrt7rtJiHxwrwVF5MasDWi06wi+NQQP136FQO+m55XX71l6mp9kL5oMxAFXmJ4sUGSF/6
wrmBj+3AV0Cr+UOJIeYqELWpjYQ9rY7kWYZcDIZXThtr5sGJs4mMhFhIy5Z79i9kAr07q2nLzZtc
M7w5dxqOJ33olzxZtzQI5kRBt9Mn52Z6taqKGA0BFHcCRSdyh+jnD0euRzXXM9Q6GAkyNN03H4TZ
zC067l6xgmqIE3fM5UuR2ojvyWkxdhKYHkFMqL4UjTvQN5WpzC3CixU78GAGT/3QdvAvHO2VbdxZ
lqnva0O3I3k9FiIdS7ci2/WBHF5LtCUPKDEG6k/S3nsYYE9Q3WUoaPaTA4kVKw9hy15MC44Xi5Sr
KrIXYmngcZbhnvv0NviMnuWfS+pmk51Si3C2E6rBcO+Us+7isYWIBHesfhKMOPlxBYLS7NGIknHZ
OPSWHDUhcvpMcHKXnVDHLvxD4rooyLRQ0FciuFfmMj+BKOf6HAS6zBDx9Xa/c0qnWk8Si9peLjc3
fEFgpb5AkZDRrRsdJGcyv6vu2AFpMhc4jvw5zMZ4FxDXNR8GPYVjvJrKvXBjk9JECID/1ZYwbfFC
7qrgITdX436kJujXELC3nodczkHcKRPZkEd3pNqVBQlvHA/m9KtYxrS4A32tgC5htobYImYSTj0z
XQz3KiUZwSHbKSq96VczEggE1Tn+6H33mrU00Mkh0FsIreAz7BBKL+Z779jb0AUOA71kxbaI6iBa
qd9Bc1dRYPanCSfgAZDYJNlHwb6SQz0bdNB4XImGQIiJiKYt7la6cb+CoUs2U2gPvwlnTk7llDXH
dpIOEra1P8FJA2WoiYga0Zu4gMseiqnW8TKq5FWEVfktNT24M+4/+9wqhDiRj/rwzskq82efoWwX
tjefkDVxU2Mu2FmAW59+6xqvhds+TZoIBawzs9jVCTPCZI5Pa9jdM5Bip2uru8S2P6Wji21V3944
0erjWPbYSgfsksWSyqhg1cXU0BMTZC0n1Y3GYUhTP148EMwKsOaQGT1xgL1JDLFHNLIfCrCbQFT3
RC1eGYNk3HfEydA99KT7kgmgm8w92exQceGFnJEZuW55cs1mX2ZpuyPSzY2DqjnA+R9GxyV1Hwnz
4Ewfge0k9wi4e3B29OxOz/Hu1F2xtWcdXoi5GHbm6I8HjoffRMSUe9fXn10axvAXycFAzWSQ8LPx
kDrM5iivJeH2W3POTvw7yWnpdPsjtcoPmXI6YwC39uWSnQOXTA1KAbuQ8DBJZ24jjMdEj0xNwj2k
iFmo7nG4pjKzOBEXMGwQ7xDhdjNmuOSF9HyICMeBd0qgNfG8FQ8tfbv05Upx4RtMUIOYxVO2wuRv
FBIujqspuQhjTXARTvrWJTJHAmshTUTmLkcZ+8DgPqPqI+YlIuKD0JxWuF/k2U9nC7nri21N3lex
Ntk9ppNPdx3dBzuDhh0C42a089HdO+LBsoc57tzkBYUZJ8XoIU2C4TIW/4M64IsG0D2wBfVfrek0
R7f29lkN5CShVE4gsxmEF6j2WK57hcKIarxv1uCZ+J9Q92prL3oBfJm0H32j/4O9M1mOXMmS7L/0
upGCyTBs3QGfnXNw2kAYjCDmwQyj4evr+KsSqcpFt0jve5G5yZdPSCfcYFev6tGbUOWH17Fbuz3i
pINmO1zXBfdmtuRvzZQ9BQbJzqlbjoD+ur3jhuU1NP8ENmooUf9NbWSHzsJ2oTxedPy7TqjuYDHc
+s7zJqjNgfXGzQVdrZp5+pp68d4HdoMFQmx8s9OLLun2XpMu8djgKxvwfNVgb0c9nJ3Wg+hho8Q7
UNGe3Lpuz7T0PurVf3IyMe7r1fbuWMcFbPZZ0c+e9ndBIOHxNOOLp8oLSE60/6S5ZLmx1bdyTNDO
MR3SrFjN2tmkWNSOPe7cI3EUJ4bc90QBy24cJh2pdd7RxkX7VFZKYFlVOp/cEFOB6z4Ztt6X+dQc
eoK7Z9OR/rdGj34P5il9SR3lcW8Mq3fdEE3N/KXCUaV99y7LRrKIncrKTe1Zj2SsSqg1C60bCbu1
vCDNG7Cn2xurdv4kTp6/0kglduyvggvrqSQyQrPcJev8WpHni7uw604CINfNIY0nKxkfMaP7pzlb
CSsawcFspf+Bs7tBVUQC6PzWj5vJH3ZJrU+uhAaWVEZ+akrbObAwTyHv99UWR3dKkAF0ytfamc9a
zu4LOB0+X2A7YGLyJCoy70X5VvqE2zvhFAOjstp+FSXmsLAPzEHGlckrytxZmnm+03XhCxJws8j4
RiILaD14H6nt0XDCAX52gprhq8OzDpAov9ajynfG6Oxn/jRbc2YT1maOGfveGKGuShR/A4RO1kKS
dBrrHvAJR32LJ4NVfbLPw5Lg9wioZ5tYDgIwHeUnSycOcEP6cL78MB0ei5Qd1o2viBUNpJHrGOnZ
1YXcDUtBFsTII5qEjZdkLZpy44yN+O37y2NIUvfLFXxWDJdjGhR3c4bIvoUJlE3RKMcjLrFTy5eH
Cznx8SWkicdUUrz5/Jmvk28U29YfmmtmsOrZNj5Z4sVJ652l2QTLwCN4TGbipSmqCxExZ7uU8HOU
VbrROnEbWNekfFKj15y82ovQcoM31SFbbCaUg3vHmbxDbQJG0YKRAEJxQ0du/jbIZfjpR64PdjnS
CbYmeLizYWafj1enlHl/rXPvm+BRgo3SPPqDe2hMZ792xW6pGAo33aTCOAnX7pSL1j5VDY9rv2Dz
jcxG1gtigjPcGhZrdkMZInFPMKGDpviAkBs4/dHAJFQwfppO7z3lpGpD3IDLys5iz3ymdB9ZqcKl
aSp4QCBhka2lgd0ROycTcygAPWGJ9gggrUnO9TmeqXZj8THrTv7GbzBOHjmuSrgpcvuQeTF0LK8L
dqaDgMjLvG/Z8ewApZmt/rZmKw0f3F7+omu1n+LczgURzmLlnwqukDtHOyBuOKnxMSTrsG6wYfWZ
Zk7K28l/T5fCrtVXOZJKaA5Lh5lkOIbVqAIuSLlq8hprjXCdZb+uwpqS/eRR+SE2EgjWtO5s2ad5
dVo83dODFdUk3NZuw5S4OMaONmsVXAt7lt6upU3iM+27hMg2NmeHLl6WopUKdmtbWJGcE5ilLsiS
LlH7sCYoPubo+FWhnpUsJgIWMB5iNzdwhbjLjLkP36UI2x/aWjs2w3ymvS9/WU0Xk0oHWURYWo3G
qWB3GRe3oJsrXQZYAG2k4LAdSM4Agg2m87EE1Emz9G+4fhCTMAXWQ+VUFe4WayIUPzqE66gteK9F
X5/4KqpdmpX+Y+4QKJgpHt9YIyxa1mTeFuRVgCHJNFP2H1Cew8E7q9XNh8MqKbPjy1tvl4o3yeAN
j/nYO/w6/dK9BWvRrlCCFDm2fnHpLu8ksxM7++I+bHT5YRlJQZSW5TlOzlbGSsKwgUmbA/kzbYvn
Ne2zooIg21brBiUJRULfUmAkhaBfk27yuUtYYWcf5yzM9iJn4RZ12nfestxKsO2wFz7Z/GmjYqjS
DdAIAo/+XP0yb3DjPFPLRfazF1WrvluI7BxvUBcJDrLQlKcLNZHbgwtgVmzrFy2PTtPPMU4SmmfW
doW1OCeHtlfpfZOo4ZeRmVtDVdw1KFe/K1lVcbmY2x/C/3BE+9nuL2qYLFyixlOeO87esMjE9xxD
u7nKrjNbmh0LrkhZZnOqMGHsw4mr7aZVFQyvUSBlYZn2n0xB4taUhrNNSes+S2fxvgwjldiOK+fY
T94t+3jzWWDMOPW5/dY5YXe0RgJbyLC/vHq9atF7sGZXW+3NQj46M1tgwaL3Yq7TD3GKZotvpT0O
vivjsg/6o+vqQ9FYy2M73xjBfNXv8eZ6x7wM7X3ndXqIjbb1loPvOAYGqzEZoxkh4wFbCCHRhqfi
DYkmiSkOkwejbupt5lJsbxR+sAV3mbxwVyyOHsbTdGvfGIOT/QRgZqLRt6wfAZD4XHiS5VThfjB2
hMGgCXh1FxmpV+9AOoCIMyDJwVUeeJ6paEtRODP/SswAIAUkluRkd26wr9wQpNutPnA/J2N+Scve
iOu0EM+dXUEXNaGIbfNJYesGAwnVQk0fpvC7V5hp/l4UIW4d30K6i8VcXlvDFw/1yH2Y8gT5TP8J
FEhW5dswJyOMrGGpDeeBFZEuxvue4TEsbriT2pZx58mdCim0GE0XZz5iLayFluHAqNdILAmJIEbE
PwUjxrkY0yYaTZHtB/o471yLbN44JNXOCFcO/1KPb0zsogwIlKcCdAGxzQTPEr5L81CWlqfe8fA4
fGOSLk78rr/TjNiXkJ//BW0DPisT/ufgIUqSD19e6c8L0005kuM18KDjjFh4F9KjGRtDthwslOhp
toBFUH+dbEMs2a/axEVT8T2O+wojDvETd98vUhKYqMluuO5Ifpjh14E0+8de1U8Ks/eAWtyIiMzr
9Nyl4kmbpD6HtdSR1v54TdqVIDyZkU1BjxZm7RsAQ6fwR3CSFoX7zsKh3ZQrkV2lueSTvRu5x/EG
DvLE35OBsi91P6yHZAkCQu6DHQ0rG0mq1XBa+WK8XwBVbpygsvYIdeGrprHvzoftiQmmecC8XO19
kFj3Hnftb5CpgHQcQ91NFdnjwuzX2G86StQHMz3ARNePczK8o0TtiRNEY8itTgTpiZCuxg44zVHS
KKQH1TyJvmqO4ygM0B4sb5uNmrXaMfbAJxXUWWwosJFPg7GwNZY+1J5cZoe+rGFtAFWubbUcwzrI
LmikWNqB8B61KLsHc0zK7SpDQiyZ9Mudwd6bXD1QVZFxC5xLn8hnMCrnN+AmY18ri/xJ2zot7L+w
7f8gRa3fZSm8U3DDnQQ1rwVL2922z/oxTjzPuC9aY6ImySjvTOSrmhf8kL0gAzQ7eIOgb7KOIJka
L7VV12d0RtCKtXvIhya4g213VZ4VboM5IzVp6OMg++UBJmt2aHSSvgXcN4hgtgGUzW61ummzeJ7/
qBN5I19UHKetnvL9IvtjzTkqF/sZ2ZqocKF+jan0ocHw6cwkwvRojlTfyT0Ny+wgXPG4mDNPdCZW
2kqQoPprhmXpt7SbWw+aZ2Vi6zQ4RHeeDyiA/7v5iYIAu1oT86z2XEK6Axo/tm4zMdTWwBq51dzW
rTOOJeeEG6tJj4KaC/u9DOdo9UWL/AmvhouF/hpFyDvLvFkVQwFbAmBHXI3L21TUTOLLBRGkh7No
U8gKGPjSOqKKaWfoN3UvuAhrp0WSXKrKvM9arsE7P8wgX1s+I44trW1vJBW3e1rg0rzZ0W7k/9VO
3fMubpcIUbO5g/JtvyRj6J7AsjA9FXhENrM0xCPethtlBAKKRGkjsTe1XOG4C2wpQFN4mfhiii7D
uuYU+rnp7I7HZrUeW7EMce8bvIDzNnH25KUrfkh3KJ5ckLZVlOYzU+tQDAeyObOFJ4eV1mKhklam
2z4sRtW+WbzfNjZqMnQkqbikj5kT1/2UxsMtuYbEnL2gv4zgq3zwq4aDA04zgvV11r4lZHOvLJTC
E5R3+0k3pni6KUaE4itxwtgkT1pQjIt71RsPfg7WgPiA+zjxVntp+b2h16iCOsJcU7vcsf6o5mJ5
skP7s/ea8sMLbAz+cz8FJOWD28dCQ7f1uXoYIDYZMNB8w0/EsDII/TlMan2zSoI01tRZPZdGVX9r
j/jNOgUBzwfjabCOrG2K3jkwYxNeSNvcPY1OalysrgKzYLnTpSyc5I0Y7giGAQ+miU2Cwakop5dh
9Ns99HKwzkiYB57FkNzKjH+iNGA9bbS/at3HeCN1+iXy9tq2wdaAnrrETS5D5gwyvB6JPV5P/Oqt
43YDemc7rvvcGMv5zSQrW7CsMdNkqxiVf8ZlYLghIFmgvQUmlVqLGbjTDuxMqelmsw3rDDh32hSj
NM8a2APLB/ZpXnPmQaybGIR896zHnng8bF+UIOHuUuX4xc5DSAFZI5tPpwPtv+H9ewujO9K+p5Ly
N6s3f4q8oHV2IZbwO98ebwQXn8shx5pyPiTAnFe8JCwG2L3YADwKC/u96U+nlDvNkLQEBIduGf4G
+JzMpxLFMUK/XF9UiREbzgzaug2Hd3bNfdjK58kkM1V5pAp1doc5mXkqfAJNFcMhC0FbNS+5ugEW
vtbQ6a7DLA8B5Yhik/CER8PinjkbtyjbNCTgfBMLJCzIaE+3Pe8+QA9F2StOOGS9TVolF12wfabE
iJl3PPMLb0Rli4guuEdlS70rTN3inqdtb2x78Ny3bU57I94Tv8SWD60VfteQ3UGc2o3LyjE5Ls5h
Gu2nZWH/JRVlTQaB2qxX3sbri48a7H5UerwqcujMN5KLhVZxICcJWjw70/487jAm87/zn7BD5maV
DOID0Jhh7fOMoNNsYGMD0DvHTpn5zz5TYFxky71pYDEL6NkN+Y5EUzlF7tzdQRK6mxJ/5WXT/4RN
87AySWxtbvOPBptihYveFsW1ImYa6VyinGdb2S0lmVvTf0jn4AzknYyd3X1YZvXbCYJ7QcWONXl3
SVXLiKj0D2C+bjOCG3wCVZU+1tq8dvXyXaVq3nacpIgk+KIdf1934xpLkkNRkDfZiaRaHa+oZJuk
YeIdwBLgq6VYlck95e4OMJeVcHZNw4ygsoQS3VNYFDmJrHY1sh8J6AtqdY5hInW+V4H0TsanbIrH
2kF9AYnAJ8I+mngoRa1patb0peAdo6rhjc/nAHDrDHHhzQmzDu+nK/2z4gjZc+NLeKewfYIjkF+D
Wc1vfBHCTWg1pN/7iSd0xcOF19DDJBhK4W7h6Sx8Fcmd8FXWzj3zq6WQnTVbH2Ta0N7gY3PSyC8t
887lYoPma9E/DJMbN0WD59Iaky+jq8n4oU9sWHF/EmR0fm7n13Y06/I7YQOjTmVnwFii78hrSRlm
argmLMYWhMXZm+lsnxnsZml77j3ovJbrm8qzZ7c0Q83lbvRqcMMhh9eJ9E+eXtgRUXifisn8GTlP
N//7v31jWcdF6sO2m2mXCDl07/93J8o/BrR/86EEoUBTvEFO2b2Z4c0a9D98KPTIhao1s/TgDGH2
WLnV8DRbkuHJZJxYoiVowFxb1sQnno8jGrTEATCAjg+Tj2Zs7Xu8Cq6xTYyq8veLK8T81LAZpwJj
RsfYDGlOmYOi5wC4Xz0TvBNhAw4DZL28OF7Dv0QTrWX+nnCHEO+w4o6/vr3559f8/8a0/2ULUJf/
Z2Paa/53aL7qf0Pg3v4f/+lKs8zwX8AZA1ov3cAm4oxH6z9daZZp/8tyQYLiMHOoY7X/G4BrO/+i
wp7RDf+ZCQvS55H5LwBu8C+BwzAIHd/xaaQLvfD/xZVmm9a/Yz19ph0Ql8Sm8cYJlpziZmv8H0+n
P9YZWMigO3RVBmQfGltpr79a+ti7az9hz70fFwxOr3PXL85dLXWD+9MGh2GiHqEMK2vjDalv7R3O
lvCMAq/+dIG71o/TmqGFJCy39aef5BAAw2CWfpQlqqD4KLTTAY/z7FAXt6H4vf1t5kU4xlLnixmB
KjdTuO1mh6emUwsh9AJs5CkImu4hSKb6PvR7Y94j/gAGHbCt/ZaFXz4LT3NMrvlkzD/0UFMzgIW+
RkT00RCJxghgL2nqubcyVH7Vd6vt/OlX5+Rmvg+Q6fo+pplnDDDJViGCTcXLA6M/lRL9iznKtjsq
GtIYwMBUvUoXUe/QOvkKBaueku7i9YR7jxmRzHrPwid7ZoFLinoyC/79xAgDtHma1FbUK3oPz0VC
uoeYTM8RtE9YnS+/Ryv1p41Zy1Uf8oVF4XY1KjhMrihdY7e0PvrpZM8Bmo4TTHt/UGYbmxlsnS3B
exOSTFq2FpKAubpPk+11ViwZyj7G2TLhjluedNDdQg4OvEyQfvCgGXoLu3LqIoipWGjHbLhp1oWr
MjxFQXij6vfkZDCjhHzUU8fZ0c0qywje1z5Ki5Hip2/NZOUG32qDPpdCTUZ7okh4xKNFFBK0IGkO
3gL5Qmc0m38iVTjHaJgJ6nDF18+gchsIwSq8Ge3a/S0rcv4nhZzPC7dOWcD1o90nexhwVg8H3LGt
P21v0S5hWWWYkFwTVIX1U+tCcmApA6uMfyaJ0XApA+HmjdVhalLXxvKYynlbW0X2RbZV36YEe/1a
stqFgdFBIHttF5Xjv1iX7JWmSZ8GjWSAmWUSvKrPmRYkpie3FB99MevfFqd0eeQ1DP+gzeoi+3S5
j/LMFv5AVNDqSUcEazK2O7V47XPWU1dzHWiiaP5IN7X6v0XT1u2RcSddd0SLMPuDYwH6EEii68RB
BTdFOKfDxiYlUuwJRxtDHHJEfIsKWAYrRGvxBe8COoXuDGW686s7u0lwFnXPVt8Mw/UrcSAs7Dpb
ZtaeCzXpUKdBEd9h+cPJQV16Y13WNZ31PSqUqTf8dO30q8gcZ2U8FfjPjAh/xdQ+TtWA0TADR9BE
du72fVSUprUeHPzvCHquUP4K6gvzQhiQgU0L4KJZm3nVXbsi6V8cNEm0FW+6bRuqKTOIPfZV3b5g
QWlz/sqDnuAO3jAX9JoT8q5PjWLeKmXbBy+JK1KuJFa+ch6US9qPuBaEbUVOZWQdaVONGHvzBLVn
DGfBc1mMow0YRt5IQmvXYm7CAG8/I7q7Xw0FED27blqeImeg9hhI6WA2rxrb29X24foQRTO6+Tjl
K1E9P4FNUK3IjPsRPDPTNNVq0LJCPj4HyXAU6g8rg4I0N3GGG/5mxrvJ0qMG6KvGwfonnJdcFlWn
a5yDm6lP3KIMdIcqIzdTOKL2t9UtPsivA1Fql1CodrOyTUWxt3xL417BCAS6zKxUuC/W1vBeRunB
qFjHaajZZCxOFQW16bysUxKsmO5AkJ1sGpTmKA067e2EOQNZmmShsncVaHn7S9hmdfDtrC0P7Nmc
vxKRkNFupTo5MU0qg4oaDFmU58nQ70OQYd3Or2dW0JgHmBBWd5iZai0kr91U6TA7e5XFUi0VY93G
BkHvr8yT/Ilc0otV3Bh4FcHWUMXggJ7iEGrW5itU8KeYs5j7HmFlN1Nc6gJaqgWF61eFj6KBgKxf
LD+BAqKBJ3q2CcVkHg5jAN9/W9rhr3omadyS+ozHnK4Q1ed31TA9jVl3TPEknkp2mt4sWSso2oJL
1cYB+sJOyQaGqXy1zNG4BEaC4E5SqZq8Pxay3z0FTtTHZFVyDTDZvMvFLxGQ4Ry4gm1gVpbdQQil
ohZUWEFOPipWZidazRsyQcRDyp8CunPELf1TN+u7EwwHX+AQ2+Q4JZ8LFh4bckaaDX9bxYimG194
j3nTfLCKwRhWVHDmQEFGwiD4XLjeT2r6V814SUfQeHHHIby0ePfAOUElM1R9pUUDR8KSv3PrZHOK
X3BroAHvG188gx8NsL/6exfS3FIGyaYM+zfp0bfljzF6uRf5nb8B4AfyM2zsGKbyLReWUmZWl6fC
zAjuLN1hTXP2u41jgrjFYEHIhMlyfrBzwIksyi4YGhgQ16H5GSk2wr+k9lbhe3HW2OZn2xr531oy
NBo8Ftu1oTFF298pDIGpUPbDNEqinb2xthtVowg6iT5SOCVoyBDxOiwrls00iaCGo4wlvDUkgToi
umer7edIsERg3nUaKkpQXclC1uc0MI0OIXSBW2f1mDBs7Z57s2Wz7NLptFmkkEhx/LFNe9xO0o2U
nZ7QEOVRAGyBJFyfsD5FihtQxAG1d5beuC7A0A8TZCDYBiCdSvvc4sI/1qOxPskCrWuiAg09vY2X
Yux3kKtYYfYuOdl1ee1qAHKsQW/NL5xNTZoMxyBhGCi4d7GumlIcv6r8SYA8xQEHPuGF+cOd/faS
JpP4lYR9cuwsDAZTSa+KWfrNX8BtDqrrtHTveGCbP16zUAkE5X6KjdV+Dq112E8mo7CLR+GNDzj/
3Xcr3SprxUoUIpWY2elX9WwhsqlzfStj44vOC9mw+cxGllELivGSUpTWpMNZy0oQ+0/LI6kpEk3o
o18JiA8aZvihaFeTpvMXUZ/qp9YiMTnK6kxUlthnqwoATiD52gAUrgiyXUt6YItLJd8h9GEHXvu/
WDHgEFvsPDmGQhaRusfEmuBSGrE1sORFkqRvMdX51USeyUfibHj0wKkkln90JSca3nh7eZTEEngc
8wUfUrYeNbYVnFCr28S4tGiF75mB+2T9GoDZf1YYyowFxOAa2LyI/KVDIsQJwg7kNZjcY5sWv9nN
BJGZ+IzFarnvM7M9jSo8LtlAZfLitNFcug+5yO4hOHVRKlUbIpCEv0y+lhQAmX28mFIxj6U0TfTe
z1R5KWSQTD4uqZeyKZD3Icv5GETpGDuuvvBVRgJBOAnURxNYJPUQoSDZsKQV3A1gHi7LdjGWny4Q
J87CE2/nFGdoO0a9izPSF6cVmu20Oskhba2Vcr9inyTqlLrTncg99TmvhvsHme5rNvW6X7Bb0O50
CKEnRhiByQNq8Qlwrdk4sHal5+mv0qbmeONWuKENymCgVFiSH7Ck3A97GudFclz1qHZDyd+YCzK4
WeJ1sWlDU1GOc23KhJBUMIZopaySa/NrkMaL0abG0RnlF3e+4N12q+nsFutDWSnnIlLxSM6Rixi3
Uz9svMPsc8jahd/vTccW2w6gL9jyLuivbr2KyzjC7UzouiztGv+A6Y3isUWbJr2Qg2Cwuz7yfVnz
lc43sjHal7TFtLNtzJ7qNM+871YAdB6CxIG3QBkNMjmADNoxQkNjxo3zVjs4A2A0b+tyUi8kHwn3
JdUYlQhxNAiHE9BFfk2KjCk+G/qPuSJcWxsdn32+nEw3AfwNHCxeq9T8W8P5oJ6UrcnBYBWE3c61
07e+TH7xPn3KFQu7Ya0w5XKbWrjiSb3FDt1wWpcKAa2v2q2D1wtuc3Js+/qd8yk46a6Gr70uP60w
D9aIgTXBqvqsU8N5YctpHb0c4+YmyG0PTib5wWLp5a+WyAHrLzgPNBeEoIuz8CvPq/AeqHX+aLge
IT4FSN+MJ9T0h8U1jbuJhUBE2e0DXiXFqeaaj9gR392iDjb8arGHh2tnB9z3bHYHB53YWFhUcOaK
95ssl7Ol4Vnbh7RwsNeu99JIXkqgiKGqntM8TN6QbOd5H85q+eb4wqlryJ1XYMDQiQvcXnHuXLnF
/NMDtm8hbL2Wecr9hqvzSxBSB8tZQEZjrsy/upuepyTfzdpmvQoi9Vb4QqgC5rPJSsL600zOwXOG
T7/2nY/A5FQtXdg9thhBcmcmT1QDqOoeMrXFjSPQcZkv6J+yGz/liumUHWfI6jTIjulC0eVA+HuL
e/qWa56/k9StzzK56VMOd8bPEZdPZLrDc3bzpTfERdiNNE/a6x4LbHRMUrhdZvRT0bOYRJrcNHK+
k37/0sjh4qTTfYE3kXtY1//KLWHfl/RoRm3qPIPa4UC6geYkr2l+OXNfhvlL6FH5u+msgIW/WcR9
0eTdti19z9uXas33ZtXvihEFdzUCrtq23HsSl1kqb1/1Zfg9lDmQ0NSI2Wpchc19OPABRqrpxiLr
G/q3bkKc9kqN5Zd6te9FCz/OQBAy5ScQCSFAVb/L3urey6VnKqtNi7zF/DsdC3G+URJxGUi4xNAH
/H3lad4+yUTmZ8Oy4H4cAAYyaoNl94b2OrjsIYZ++Fi4Cu1z33mf12YHLnnCp+ub5COsLNa9t6ts
6zOsyy4CuMSaFt8DA/6Gu+9HApmv5ikFIfZY5v5D3gAxRoJ8F9VENs7cCjhVhapfvIFMDVvTkEJr
hlsf3oPEoXzSAwd/pctm35rlcsqtpcReqrLnWU40bKQmEB/qrLt05xEBE2cMFQKYCyz4LlzPJn5x
1qRLuIUcfJ8K81h51pFOQnpJGlopNI0I7EGD31PT18+sVfixS7d+5EA5W/TLAwZ6Y6cU4+h8Jc/z
0zPfglVtcF+k5gngRc3xBDqnLqxmu/S4IHwrREbkJytmtlGxn/sQ0SkZpaaAKUtfWQAdb6asjxq8
dWQgRMNafjBbzvbcLQ/Qyecno6dGDlQJd24M6fneoOqNyDn5cjlk60/i9HQEJOSeFCC1UlYaY7am
FtZhqeKxtLj0Yq7f3XrY1xBxyxTwpvaMAylFdmJ9ubf5EHc6bJj+b5OgtOCKbr3cXK5sl7I7qZAa
RGMdwGVvwXh/9PmqTk5VmFCl4MlJiFtRFwI6i6zFS1jYF/W3U6anMcu+c5Pb2wQMbOsvKqPYlmjo
Oelw9Ke8T3LfSrarBVOb8BtGHL+cqTPR4r4cZPcdGiW2pSGfv1pycGcwdjiL+VsnGz9lqb1FZKMS
w5sybB2eGM+15k3Mm/5OZz1UKDeocA+osNwjchXHeunnY+NmPUt+skiu1jgPwUJtcRyVZzna7Tfl
1JfC04z2xDujLrfPRZoOUYJ4dVenTE0w5iioahz9O2Ffi/I1AtDlqoo7xZ9P8G+mC8mAqypU9Ukx
T42dqblLcVCxfjHM75Hn9sAZ9DqlVf/Xpok2NmpKGUKDrgjVe8t75eh9Wy3+EVNT/0okgTFfz+am
UHgpqc3i48nMvdQYgQH1+o92zsXJYzEYWUFZX1AQa/Zu/Fdl4w0zfbZ3JOU++aK/067y0xXtR8Kr
j0pqTIMvjSo5pkx3x/rvyc87fWK05URMf/vsXB8A+5XxYNbHzC+ZTOuYt0m+rVXyk9csBayh09sm
reDO1W1L0sRPL3g3tcSum674AvC0kttyX9Dzwmjqk4tbuNmOXd4ItxznCOg5rH1e90uR6NmPAHyp
+EzSZ6VWRHrplLfqCNcWm+lWFeHMkLw2UEZ6P2rYSRubWtjpGQ4L1d5d2745arIfiOfLGDvQxUIg
ugTZ2p8E69MYBypACPAOuwKM/N0iBvtOuwreNgtE9tpEJvKyf1+UvhHq/b8j0f7dKJnQ7OmGkvZ5
EhP9WAXkMJMwCaJZ4StTOB7WIeVPXHjg4ocQhkGBPB1udEH/ce5rruD9BGJ106Wpe1wwfD9lwVw9
2RmF6yz2HHY2pe5IuDkw1zvdkTNZK48iJZbgC3/8/OB2xSB4r6NB8u6022MT4Bddyqzpt7QiGTv6
bSNc67rYFWkSfJZJKw+pT9RiwfuOa6+8EeCLN+3N38NqmC+NO0ODRtcJ/4xEzEQMzLu4E/b6mZXG
U1Nq9x1gIgGpNv3l2cBh2CjmDylVQcQXg33ikTwa1sndlt3nkKpuOyqKue3SkxsnzPe0NxzdGSQA
6RjCG4OYY5vLJ5wnjamNLPI/NMofhwvEvVGW4x13WvcB0o56Cbr6b471EGnMX8RGNUl9lHmz3rWz
JZqtUUHKEKt3DGiCemqHudvOmBeRfELNjVRAAK8ORY+5G97qb29yn8K2qO6GobxrVbYcGdLSOCgF
h9zSir+pO68QhSsqPUPznBsgYQQUumplKcqQdrx1Vcu2SeO8GYoXWCtwQklsZW5ESfppaEoRbNdw
yR98j2XbxsG2eXB6DWxPSHf843t9AthjdammapENPJtH8uiPRQnzZjH/ohkCiwD2HS7btqBYZ7Pq
tn4wklskOR8b+4fmIueDl0XlEKeTrAODejqKphcsnCZcqH5bEeaxcmLdks4VB9Bda9NZivEI0qPG
LM7XyoFTelCtxVEiE74LAEwYRQDiMkI4XVZRw15Yy7YmXh3w6py7x8VV7TlrUFBLWoOgc1Nk0g9V
Z8RqyXkxlV3NzTQp7HSLMdreuGAEySRhX9uUvq5FbMnRe6ntgl6SzIPMErV5DjBsKgUu2BRL+bKr
xiJ9gHP22gWVhJRvfAf1IogfuCVoYWXwSHOjMh7YtLm3FonFeYaUbL5KJx//2pYFkNFOesU3JINe
So+IUO92ZzZYsqpRbBOXuDW3d4unlEOveClb4Z1LBohb2nR99KwgBzUlM65IqeRh8pP/YO9MliQ3
su78KrTegwIcjslMvxYxR2ZEzvMGlllZhRlwOGas9Bp6PT2JPhT5d1e12Gz1os0kM21oLDIrMgIB
uF+/95zviPDFNacrQ8h2xfxSYUfDMMV0hT2pClKfMXRQxlBvuJ9LOm4kug5NTnqHiEG3VRWlJABR
gDgFQcCmeumFPyWMuE06YEkeZeWG3j0wvWlM77Kwo5fVA2gq4/RSovd647gRHKoaFIkTxlc+u8c2
6JWATMydaGbmA+ihc5snlyQd7bkTi1Vo1HcoK5stTzh+mFLKx3kqJ/5RtAfDGy+ZWeMyd6pmp+gm
R25nfKZm9Zw6DZkyBs1X6ucvS6mExoDJgjKh5eJH8UTDRLMn+meV4X1GmD7j2ZlGGYP6bPJDRkRU
jYtYHcSIKkLQpSH9o/JPtY3EcwEcEP/guFylIDgag0Fd4Ud+8JwEwaseo4ta6fqweDt5Itwc6Kdo
N7qjI9hBDNgbXUkHwuWYjdSNQe2uQJuz86zsai6abZolF6K0+w3O7ZiYFOygsqX+TIPp7IbMP0Ay
Nbh/l65lucMBqw9YCu7j0XyRDT3S3qK4JziIgATMkLcIbB5qIDJ30hLJa+yREFu5c75l+fNIsM5C
rnIZRuCegTeg8Sv1Q9jOHsKtOcAbSkw8eCqVzsad7J3hNORDfLT10N5KnZEV0EH14f5SE+nT0Ap2
NvIEr4AWi+gw22qHuRDG3slfeZhGDrWvGLpMVk43eaqG4ROAHI4nVLbYLBFo9rQAUPuVNGpKuGno
52xvy/rT9IiDHP9NTGHzbKRtU+zdZPLPsm+XQVKE49lAleOtBtNJdrT8+CUeaDLmXZDPYRYQrm7S
E9p6KhcbJ54HjvSivAxlXtL7cwWfwaHFWyI4Z1leu21JjpwDezYE5Fbule+1GCJ9663D2Qp6lCHZ
U2xL8aJIRD2Lnq0Uum2XH5q2o63RltjhUHUnj02EfG6dNqP57jTDl85I01UXaDY42moGR8GiKdoP
dHHsPO5gy3nP1ue3a5ui7tpPfQ/dB0b+7QTUeY0iLKbottOGeOlBWzdkBofxUbRzSgYclXniV0eu
XHOrzWF8Tq1AksXgNAnuMCV2qVbUjDXulktXBDRKbcMpP1BqdTe8y2SgEctSvyo94poBRmUPOaPD
cmXJ2V7TBtx0wh3AH9HkRGcW20j3gwD5RCriTZzMOGltnc4Hl9cikDydk+1Yxx+c4y7ASi+IhAZF
YcZJodsWdL8RclQeYFVOpxtDmMApyC464DWorgfitY9WTidpHY8D3uR+6o2X0Aqz89TCShhTzzsH
2VjvKAnFVyBx3SW3xzqzY4vUxs73FznVVas7lJHm0D14BoI33wJ4Dh2A7mAyoeofZfNIQ5lUIhUI
85IFeD2b6FOd1g2fu25Ou9VMXPW9YdThZwRSFlaazqHxxzkY3pXXmrxeNweTcWl0Fn406kj/w0Sa
GV64thsaBVhQ1aqtUeZ9s0ZpkRGnPQ79jR4bxlWBpuY003zcJtlQ3QJEMj7iTB8jv+Aq0/taOXHv
3JEk45wJeDhaKlkCAINhnQ9oMwJGRRbdDyvHoFk5vJfRMCVOaWcbg6dY68mZPksy5J1di9r3lDKD
37cz8U/gMhP3MS+L7KOVzH42EnUmKhEHImIHTZjIchMv8kXXziQ4eIsUULEXoLU1GF71dnPnO4AQ
TMbSV3TM4QIIgl2M9BkzpLkjEMukO6Z0fk55xgnVYfoZeEWw9igOthygX1AcB1jW7P6YxQNjD7NI
tlZeQDpRPbQno9ZLmlLpP2ZquMtI6UHXrZOrrDRPaQrWEWbK1m2co2+hBOjHm8yA0Y7k078hEuPZ
B751zkSMe6iUnyYjulXRTN7XoRKv8NxbNiT9HkzDQ2HWL5aTVkSJMVawmoqOr0FQ0TaUMmBDq+Ue
J4q5Uh3PislWtc05/m5V7gDNGEjd7hqHzBARwM1g5b/Hi2xs5xp+20pnbXZiFP5qSc5UoCGeqoK2
/9zO4grdTLzRdSM1hM+FmjNZbY2bkdY3utVJGmqr58of90bhJzT60voa5Mtr2pTOEZlHj9gVPyM9
YADQoOwJGCaBDwurva1Gi0ZhmxJiFruu/WjM5WVlN5dVhKMaeA14F/q9zR0HQ8aeIMjsx07jqKcF
9a1kE7WJfOtoVhumafDKdpq+VTVArwmA+yolzAm/oqTcTsPQvWjryXuWPGIHy4jKcu2FlkKyZtu0
jFoH2fBgzR5asiojroBDCrsuTxvVJRWG1sN9apk+Y68WQx+xkPdCF5wQ444bLSzpSjG9bJ8s3wCX
2TelzWdQ1dEwAFDnWX4WA4E4AB5xjFi5/dLKgMPsRNPDd7yJ0sh40ZYVPMUEpdh443riRaoE0Iyd
GsN6mmhgwu6ERo2DjaUsYorUFISkVTid8AGt5l6lNzQ9MuolsY1wpfes8Ws37Z0dxTtCW2h/O4b0
106iwo2kOt4kIXGD2h67tZckbz6oxJ3oCBYPC591AMvVqnFk+Mwu41wXxVyvpRuSlTAK/WITWhl5
cDsxCztrjlXmGYKIuBuiIjhHDO7pR3rlXSOcdsd1sI6zdsIXXPUjzEbLY2YQ3heh+CZG75a0tEPn
9TSVQlF8Y5jX+Kuha4ZTgu/j1uW8y3BKQiWy8vkKCcZJqzAE6ufnx4W0xl0Q3bVm1k1ciK7bzdCd
rke/XwCB2Il5lMywepRiSQ40Mve677qnXMjs3gQwhD147Av+DwfKaRXHMpS3daf0CfM5ZzUfmVqP
PDzy7Z3jtL23Af6PWCGxoLxtJw5XOQPDugPMl7sQJIGuoL3R0dzedzRPIO7XY3blmHMdrsoBezpR
ZVXPeK1v2ADQmTv1zaTySJzCUrZLRqehIhpSo0cGF8RyciTgOxHFGZV28VCHk4U4JW9bFkC3n/R+
xBlB1JXrJeve9P2UN6yGgTb5SE8gxHVGdg9P2IftEFIIK8hkXl3OiHjoHDSDs7YMQhgvmXvOIWlE
WMxUYiGPn3OB5FTOTo0UmMdvm2g3l0vErnGlkCLlG4nkGc+53URYM6OseJxGlQBmqXwbHB4STWMy
aSYOfoCr1o71U+qXNIhhRWSbMewQc0YaiUA1TParclVZnAJSfI+NN4ZyUxE9jzoKXcUzY/1G7v2w
m75G9mBf12EEAyoD951AAuzm+qZH2X5UWAqR304mluLU9Ud1Mq1WJwc7RTnM+cmoP0pkaCOOMsnD
TCwTCiNfoQpB/IJtcwVGuqm22rTY4DTF/EfiIV5aFW2BWsfGSHRUNB/gfERdj/KAQRhiHUZhwYqD
K5F9TU+cM6/oBS/WgNGEziKz7w2D0+ql0Vl3an3oI2xAxYxWgA0i3Bmi6oYVvuP6NasFz9qUDZ+8
i5r+JGvMMkkLynodffde+Z2iGTK2lYTRDoa82VrYQxMYSAiZgK9whlx6otanhWCDHEB/rnreIF/1
SiGMxigSDYSNTpk/Rpfc1Ry2TRQeWFas2r9SRVwTUWF5goXE9w33At/hMG7rwqJSilJcHFtVism5
TXNNce3QJvg2G8H4EHV28DJTXaO9roa6Pk+iEvlBQc2+62y79A+zbzacRrXQZPfMY/uFFa49RSJF
C+CZIXkUaOcU43GipVbSYsy76jG2fqttU8h3E4dMwmIMXXpXDxzO1rmoakXCY4jjI+9i38KsXeVk
Mo5usgYbHt2MnM1JHIsEybXIQWELk+MIwnZoR8VF6uwlYbGBA6VMnXJKsnCKgDxlloCyrgoOXHvE
QzNcmWbPfAU1uIgioLQVUpr8nV4XIXhVVFrt3TTINthyUIfljT4sju9Da8QNMve6cL6UGcvuXQMI
lxht5IJKv9eBSEjGmEIjZkog5/IWuwsrNK5d39q1VklMp6O7Sa9DeJuL6EEmFMqiNZPrHxSaf0CH
+5nG53EZbexGAiGy6wOHk3+HpCNFvKhwG05H5zK5YPEPN99f//+LYf/igdf8x1rYnf5afol/Aezz
Xr7/qIhd/tpvgljDsX51LcCqHjpJz/NsieL0N0Ws4chf2Z9pt8PiAjxvO4hly0q38X/8xfnVQxhj
B64LLiLwoRr+VRKLjFaYPv5D22Lm6LuB9S9JYp0FGPo3vbbjEuLEnMwMLH4J1Eh7Ucz+oIitW0sA
y8cRV6O1yI4IOsDbTdJXqCmaDKAXNF4qNkHUQ74eknp4tXUsYba3WbVBmopJuiIfLqEhWVcQdSuz
QKdgR9He8SdL7qDIZ7skbduFNjIPh6qlkbZtNDR5Gr4uBY9CLfIeTxZdwxZF5rVujCrZ2b5ktBOp
lokzNgUCF21rJj0RMpdxrAaN7cFviqeeVhg7HGhf5zDTxhzpXRVYnYuC8Jc9gWIMoHXaIdbkLBqO
bNWWe4HnCGwJF1+/tkkbgzpOffe2rkb71o2yvjgUU5V+ZsZU36Gwz14DK2KDiPq4folE64H7BhFH
sl85EOXGFB2OW1xPDLUZu24gK3tfELLHL203+3dw/IppU1TeLE4ytDAVJwTdhWsaZpLogYC0Pjpu
hEDBVC4+LcHQ4smEu+Q/YeYEYEnFRL6zb/X2A8PD0SFH0jNow88OyhBsnbkFV3JMulU3GVBSfEe4
yQ1w5IhNIsiKYTUVdse3GPcj3euU7fGcNTE++FZns97TUUlwQIAgv+CIV38K0yGG05xsOBCavCf8
GykCo1UWajGB25irq6JbDphW2jTdhW3aKE06BcCJUWA4RKghO2Z9YLANkmgDJ7suVd/wdYrFTFwX
KMXwMJbtZxxQW566LEKFJgpbv0ym4b+XYpCfLo11BlWeOz0RRBY95+aAEiDzy6Le4jF2OzZHoHDs
1cF3HcxALiALvCnO0qvl16isSQ3OOMJYO6AnFptmX4wp7lgb5mVL5DsqsYL9aSU6ru2qdJPsbMWA
9xYSjLR3Ta46987zFN1z03BNAtUcYrjL0SOpwo1dVWxyj6S5B12RFoDWw5rwi9SK52zd08V90aVJ
Pm6ko/GDljNdmqkfk2aDEU6/FBRpG7IoaRXrwvVvIdsxQUCymhe3DHQiAiGCajCOEtLeNw35gaRw
Qq7i91ZPrc9DENreJWAfTRuNo1m4sT2n4WSGCS8knh4hE4OsXtG6mUeyzaku6BRYedwGq94rQ07j
TU02cMZgLd3PWOReTKq1rwwzvWxNmg2TQeGaDnM720Y9Nsc2eTtOVN62s5bjzgYVzd2Ucb9vEk/O
7UZBNfNBWZS+Dcdv6OON0Qfym5FFDF2stDXcDc1bvPluH5fvntWQGj9IW99nNJSwy0GTBpdk0HTD
xR7I+tzFFfxiUajQwn1OGQWRQ3QXiCGQRxeFG+0sGs3JYTRIpBwxti25RWZ/O1d1+KLiSBtrwCM+
qomGVBJWvvYh10VcbNARZw9RFMCg7DmMPMMvxIPWMmgDMK/Pqc1pLKdLWwHtyxF5eRLnGhho6gpm
lB0N5qqp3TdWyOQ5aJvxPQTn7h99Eh5hb7kBEjImvpoTXhaW14Nv9PHWHQTPZlSmw80Ev91GPNrR
Ji2mDDWLqfFQoHh3AqgjxYCN3QdPMoLBKb0DY5rlmDIZzWLK70ZSr4Yu5K7v/RYHTNITZvlv28f7
r3pBNfxyflfNL7uu/HxviZr4r0vJ8KVSmI+iuP1vP/+x+e3P0ddq896+//SHLW3Idrrtvurp7is5
yPxVXuj3n/w//Z+/fP3+Kg+T+voff/lSdSUPxN1XwoXLH7dm6MAuNOJ/vKlfN62u+l8uu/KdUb7+
5b/89V+TX45N/l5+/sHL/e5+ke7CV0Zg45quhECML+Z394t08LgEizALkMJvVcDvW72Uv2IkZhdk
o8eWIVw26N/dL9L+1eVFKAcpDmjqCPGvbPW2XKjLf9vqF/8MFQWEQmlCEReWydv7aauvfBdLKV5u
p2cC0hryXFsQZ1wn/ajgA25jKKMblIvqA1dxsMtKr9p0mXTPrlDqfUmu37Z1Oe8SP3euUHLywBqE
qpfwMc5S0mEFfPsk6RlsNdk7u45b6GDE2t8QUb1k09vJYYZesXXMEGVoMFQnIH6wgpFN7mdRyQ22
glswe+5usLJ32yunI3nX/JaZVyv6lMxeF2R91XIwAiOUHwoPFhQslYZhMGb2rGdhMxT5AuT+4m+o
4suK5NuNFbg7b6J9EJAeVTeclkhwTa6YQ+qj5+cf1mTfsrmcEp1+FghFScZlq1zOqaH5REofWuOm
2PnV/NrQrl41kFG7ID8ZJugi4JTJ3h1n9hijImh9Ik+wYiiCbVGhOfBouUmyVj3VCmyc2TfhhxcS
psOFh6jukDjZRzyRm9vE1T3t7DPyBvJ1k7ZGMg3RqdScSLom/fCk7skJmbDtxLx/pc30gQ0nPyZF
El/7LfJjCDLzdBk6SHbdqRfrxQRe2ilnOsEUKhs9f79AlVeaKuQ0Kveqy+ppP7njjarfzJbfBjPh
Le9LVuOBHrU5cBWW/1S5+Rv0hHs0XZeEYKitKPlhdEIFjsQUJWtvfLESi2rQMvs1Z6VzzPGWdTP2
AH9g+PFjpPtl8slWis0SZQahk+jql7hiHFUJ3/2IkmVqAWBVeKK3TB8nyjUcCGNi6jPFyK0IIv0y
mjGGU03qm87Sb7TRLrJpeY9d/hYEzFuDiNjmwoRtMvN9kFyCr71s1JtKA3xL6BHwVNvWCc07odW+
I6+m5dYZ7eYcgFQkNabvTt8bFh7TL/qMc2nRxPEKcZdHufqwLLO+TebuBX7EnlXd3+BVZmKYfCh4
63iSMbygmrpiK3xj57lHqlesSe+9b3i3ad28UBXcYB2IOJ6OyDC0kW1TUXx4XfY5QSZhIJYDrpM2
WQI2iz7BXuTal8peyjN0TTEp1/i9g4lbQWA22zAA/xQVUQmedeuQKbN3ior5QUI5kGUM5OkyJFfU
480C3c6XxHDnqWNvOaXkyJFamhkQFKf8Rmjn0I7GItwv7/XEc4az4ZszWRhg/JH+XM5tl5TfHIW9
PY8xoUtRcBO6JrGphpxoItKCalJIiEExnNMkxsSvwFxHZXXIUy7tiO2sBEhjIbNtybgOIfac3JmG
YR867raN5jMRM8NmdPg+TYRtO2IqIq5Fy8QEMfN1ImDCzQ0OnIAoh7VyGpjAAdoOGKjOmnhQdNcZ
L+DY9bCpiXACyQ37F+XiCx57BBKTG22UGRIRWZGATeT9F+Aj9UVoJN9CX+4hMFDSesCoZIKFvK+d
G49l0RamfXTLQm7yhvzTIOICdCiVCR7hN9YBYl7TmJ+4kvC2AvOMJEseKj8zSaGd2LyRdKzMJv7s
k+E8Ftk3n/btE3FiYNpgQzKiCv0VSNsIhmdcrIe0LfddJMajl6PNsum9Zn70oYX57ps9mCa7ToAO
leNFHXbZzuLhXsmM6WMmEXD5E0o+3+lZactebEn+xM3iQ3VRk1NfdMz/GByX6noJsTr4Y1i/dFUM
BsNX5anoS/2hKirrPqmRzfYdujjuGwfw6fKwUST7PFKBZhCNJmw6mFi9oMkijjF8kjdkkgR7R3bn
f1dB8g9DIn6qSP7vKEE8Tu1EZ/xZEXJ+z9+ndyoPneT/87//jyZb/rTX0/vnOwXJ4f2jKt7/sxxp
fqxH/vraf6tI2O0dYTvOd1v2TxUJxG22vu9dCQ4Jf20+fC87TEfgKIBzhI+blsDfKhIbdCr1A/hT
fLS+/Fcqkp8DG777eS0JFsBDZhBQj/xdX2oKMp2L0tQkXtV7B8RFId2NaiA8m4By2bSzQu0Jdv4n
7TDL+t8LISg4geVCypSB7Yslw+GHngc9FVG3rd0+qnjaauyW0JMeYSZuDY5aKxN8gbFYZaa5P+Nc
54AHewWFy8B8gdVGBs5+adg1srmQo0tDr3hL52kbJ+pQiv4u1eaWQ9cmopM81OpmqD6swtlPRbkG
SXELrf2hUh+xDy+4Lk7wnrdN4T4wnjsHRB8AsJlx+1UsOy49lXFvp+4r7kqkUTJ4gCGCeaI2NeHG
6Ucs1R5T8hUxyuh2kncbVcyx1/5DVORbdGGvLF+PUnpHG21nniSfMaNCOLa3rh7verdj4NarAP+q
fzXkHgSO6W55SSrkY8/Wzph6OGbavwaKzExDhPFOCneDPmoztlysDKOP62zGhZgnOFlDJyDzOTtB
OP+C7BwZwVAeSiP9BPqZ7lie5d4b1EsQAnq157dxap0VqNR4Z4IAFuRUCqaC39k1krLSsznItZI6
pab5glJyw4R9Q9NsmbTg3cqbC6XcTSmLE4M47DWYbJNpi1Pst/bmbyeMP2ifBkt0xs91Mw47z3Qd
x2dWRhX98+3CgRksBerjRwq+jTk62L6bXVBP2zpxgCcB0LTd4Rq11UPvRpdxkG8lQl0m8ldJ3+PW
Vveq9Xb1NC5yjeYlyscncnw3baX2MZheEbYY6cItWqmNk8gDBcctZdY+CYPjVNv4kqr8qnTrmyoc
nwqIzXHM1566JxvJFWnpCDPDVReNlzVzTmNgsV6+nZm7uKpSxk9Bvh6t7s50lhsc9yYJZ7hR455s
XQeqsbuRcf6GqJ14XGfB9fXr3ijehp6So6ObveyK3aRec0dfYM6DFeMc0PjeBm5xUwjvhETgOrLH
a1XX9wx2QJwYIFfkI32NAwPhx15zYG/z9RQWNx6PyRgDWRd658nx3EdfpCc3blHcRMCmmTesc1za
tcUdYrU0G4qjX3YX3KAnkJ0XPyypf/C9WuYfrAPCsqEL0PaUNmetn7/YPtO6KAe3edRm8KDc4CGF
LeHnPnwq/aJNKuHBovYYna1qU6A0iEh1dRf2+0oCxXLGa7S2e12np8QPtmYV7VC6gVsSZwUpb8C6
j8ziQU7dJsm9k5rrY4fp0MwRxhnWeKlrLHejs5fU/cVYQhjr1y1ZZY1qn0NWwiaE4WfLfcnzlnrT
ZZIxeEFQSMz5RUgnCj3LRxhDSV2AhHjiN7Rxn7SfblRn846IgEoKhAg4dNp2F0zVHl/mThDPNZkC
FVKPeL1YG+Ny6dUN4XqHyenOKujXHA54hjNGk9WxakEVquYc2f01jcRNSrlRIG0jom1rQJ5OreFc
gCgsFYoGxOvrWkPI7ACHV4go6idml9fhoA5V9kmAD8ciPDyjtzL9L1rwEQQ1vNYXXaMO6G9u0uVw
QwTEUdms/KHxTxKC7J+b3d93HGEtR2q2m8CzFgjFjws/tszCZSbePHKtYWexpETOPpoWimh5qOvp
OhgcqD3RLeXnjfKCrZGqPR3ojTFyGbk5VFm9UtZvA5kojLIVzGB3x0xsp6U8hK5cN0N25RcYBKvu
ufHLo7DtxzpMvixPieC5RYi/08jowyk44gi80kiV//y2/qPPaJs0GRgbCCY+DBx+/IwyF7XnQrF7
jFOPYTq/cxAdvJgB/hPIzj//ZdYfrY02FBYaGA7kD/vvHyGEbbjG2Upl1ZJigFBw5W3sVq296LKt
8W56iLJ654TSgvgWEPQdJweQsDGRO+X2z9/M0sj5aaGmS7J8YN9CM20CG1kKjh/2ddvJIs8m5fZx
wHcwp0Q0ByAQlk0V8vip95foS6qMXO61B+ReqcPQ4qRznB394Q2yAnjC7lXa2lctkeCs1xdx550q
DhFjWd5AoLusWVFFXx6roENXV904IrhJHP0s5+iSQ8O6TMRjYfR3bsvHLKFGFl16ZRvjk87tk8be
SaLKZ1HU+z6CIz91Z5RmG4iNXxt2beGO103KL6EEKvzyntNtz1gGyzvZF3CqwunJ4mdQEatXsiFu
IRLhtclZ54Xx0JjuabTjS4Wn9Z98ycsd8+P+x3hKSJ9WvjAty/Gs5Y774bKSOkljKOayuoZ90Ozi
NqmJ37+6f8MI8f+pSh9/J5fth7t4aX3+3qi8ei9oVD4kRaWN09em/fpTHf+ff/P3Ol54v9rSsixG
dL7vux4l+e+dRSF/NSVFugwkk13mvH+t4w3/V8AgDBCX0S9jG8+n+v+9kDfg9PCztmnZLkom+1+s
5Hm9n+4RUH1yefaYMtOr5E26f9dbRAKhHDmTCGOaspzWkZiC3YTuYzMaNMJSRY8rUZgUVOpnAFKl
Ps44Ap7BqNjsCl0T7MrKN1/GIYw/mbQ3D0Emwm89ScJy5blQKy3Y6EsoMNaSNdVwfNOmOrxIgBzU
Sx9d80iW8xmCVIfoAlj1TeV580GWnvvFTUPgJAZwjII0pq3EC4f4Sa8haxLoLqW+ZUiHzgwEqR46
OiNOFxsPZWBX70D1w29hxTx/PaiAfkltVwSOcWTnv0x49vS2wON+PUyzCxBD+F+/v5cm9ND5a9uJ
wWgPdCUxH8630BIVPqs+ua087L+wOcnjJEaDV/U7W27DqEMwADGj2jhZMp+9Fgf8DHQdQo7u408S
z/lwkA75IJUTvdiKzqLJLrJpMgOJqkGlOqP5qc9pnzbGWqYZrLtxCW2GB7Qq80TczYRrn3AAFA9t
AfwNlnn4ao3WCD2xIwFlPbtz6dyIUM1nX4KDJeaUCYWMJHRGp+zIQI/oKCD/3CKuRyauqvEiTbqC
fIayrJ8tUYVroxHhQzt6RQuiODEPk46gUpKWleJur7M7px/IV6OFJJ8Qgsc3QybgZs/aJuOWqrB5
Vpiv3lJlegdCl+KbeOwb8kBD47mHIHfwAOYfsz4qwbH7NsyXgm5qM5KPgulBoQh7c1ymiAm5SuBQ
SKW8Hl0SBIQMXk3bHK9GwgGo8Agx80r6nGCZYbTUfnEjzSr+9EkkPVrmIF4xvGY349iFr0OXAdF3
J3q4EeeODcfm6TIKu72z6ONJVI+vxiT1z7A8qheQAeZLHcfTI5pn98bEy7fSPj8iM5k99RDlV4ym
vwc+gwk3dbvFW2NQTBWCfrrv72U+kSyazv2aiW62BdDYP7L/XCcpHu6JQm1L5AygkR4SRR6HULx7
RF0HONchNB2XRhbEQ2baYaFeGXFzoM2N6ewoK7opsi56m31IUoOesKC0PJsC7M2W4V52pqrPzjYd
2VtCbsgcSYgpsOY2gascRJvWsanMsZVfRtBm903RkNwdxAYiYUCaQ87r9cBi7zEgkpMiOvOGzVPf
xIBwsTDk0IWlfgmWJlWCKvlsi6n4lgfleOW2U3wOqWg+Q6TPezcD7tigpD0kGYPZxWoarSZbPuVT
4iVk/bkLzpvUlHWU654qLNJdvSlMXR3iqBkRwvOYWjjNY2ynTL5RN8NHr8Ilec4X4bmJGqJzM8mG
b9nDOXHj/sIYMQi3fpfd49klYcNxpgph7Zg9mCRuv+A8jO/jLha3bTE0lxqRAGSLMrqo8Ng+VjpM
cyQIQwsZYe6OCKHBFdpmc3aSpFushgtKt2Uq3mg538BMrm+6Oe9OypvLuzrrrUPeZe4hYp05FqFp
7UZlY7Mya/fdQT934cZR+GhPsMEiR2bYhYrh8MOe8wdHIfHzFv99+WarQgSCHEUG/t8Xxip0Gouo
4exSWlH+BFiG9iaNCMihflfX+9YKL5HDueuexM8DAXT9i0JYvPemtntx0gQymdH2e3LLxHMm6ys1
4KDShivuib1IX2B+Z5c29fMuLdV8HJ0ac4OnON8ERRXs//yzoKv5aS9i0Oq5VKQ8e7S8JIXg8mF/
qFeI5aTItJW6ZGg6PfulZNVMaJt+G+e5e4uXa6ibekRi8P3qLtcZAyBP33Lt4+VbUHhBD4kh+GZm
o7wTOZMBOcb6JhtT82ZkWzr3EH6pEWsLvmnkJA0ECr52MeG9I3iwvZDASnJAkNwgkGaji2a5abrl
9gHCK27j5ZaylpsLRWn2QP+OO47OSnVJOHV2H03ckCxg8OWtdjgLVNubdrlxVRIb58kMKfxaUs2S
dqF5khRIrzyTn0EtWJiFYkEEZoNiwUKP7jK4rgvsOXNrEhHA4AA9+QBSBc32TldglemP80RHaXLs
TA8cx8orL0vW/WAKN6WbX8bmW5ZcpvM7bkYHwFOqIAfcpfaLpsfeqm8ozo3xLWI3dVt7zURsXZyL
+K7U7+X4WNvgtYujqK7T8SPw1crOr5D4rpARlNOLxeCqA7QGYoWhes/pj2MKm+qSdn4q04UHM77T
ZNMRw/AAwob34A562ybXDlpIE/J53fUYE7ZJuE6d5JgVu8VRJy5xBtxFH8o7JBy3sxd7gBW16+dX
I39GLi7NmwybII5psirC4IsvDtOHxy0zJNddsPOnM8pt5vDFKl8k3zUCFq4xqaZbLS79+Lk1qw0p
kesmH9bOZK/9cmHYmMzjJLzy2hSPZdlfFf24JDxe9LV9ydq1zTxvHZXZGp0zbs07ByN1zKAnBo+N
agMJ2dGFd4aCMhPGph0G86D8uH3GraG2Zcc1sX3rZCwaZtLKjD3FiUU5UHKycwSJdJ5By1JegY8G
RBJ0G3MC+AYJ6CVw+lOXz5uGWovYRgNUjLXzE3kOYmuX4uF2yAZq5Sto4yVTzP42DwOyEPEln8wN
Vc+nmIOE8cNDMaptp8vHmlYnlPDLQSPEb6uLQXWOv1Lhi9UdoKld5VKz2iXmtW3KaMVyc19LENGi
PIzF/RztUP5L+TF3QL6m4cIgDzGHqW8h9u/Qt4CxCGhwYgU+oRgrL4ZEgCD2yDPczkVCik5IA8up
9cHzi8Rcham9bbGVX8F6u9GE94X+dGVW4x6Jy4ksd+gL03Yoa4Sjk3EYAN+uceggnC+9+xyKrx9+
pMXF6L03FV+LXE/+h+09mHqDBGXv26dq2PXplwr4kgGG11M89SneuhQV/GouWw6yQBcIHmgKcipw
ppG5mXmaofdmKFB0qH1uPM+KwgzJTEvyw5DeLlzhYGeq5Cj0a2BfhvmbU8pnpyU1MlxAU1eN+Rrh
F4XgVQTFpRfeO4iwRlqNRNgUzQUZQSuEaHQw6r6/7lAN1RLxnYFS+X9Rd6bLkRvJln6VfgFosC8/
Bzty4c4qVf2BUVUklgQSe2J5+vlAqVtkkk3eutdmrMckmaq4ZAARHu4eHsfPUSKOkJnyLZ2vIE6T
v6bogSYnI4K31xezKBHJP2Zi4cAuYafkFD76r4vlTTrSVyDLeunSpIFnaHTHaH8aCUikvXI/S1fc
RdntAwqcoNV/cme2PFINg0HTAWvrHE+7DnEd+aqQl33dXLADta4PK+u7ddjK2eXpWNnKeNsCWiPd
DOX8xiwPOwWpwgGKtHzF6Taynconh5Zu8LMe0qkkIir9HRoN+krW+soIQ7xH33+kQAEC/IU2MFgT
JL8l+1yazjOUr3VxoWplIA5P/VLxTYGGsu/AyMkuExdpDXuEvFiBgOV46jyzv0bfwEXKYpcIcAsA
lDKbjQl9AfTwMrQdaXKntVdWMm9z6fe25bYNgnmhfALu5qQFeW8e0eXv9afBXZbDF6VF3AExnXpC
JjC9hkMKEd5N8zOhbT4Bi7DiCKTwaF1AWlYVd0e0Aco6bNGxk2LJTs36q0gJFUmBPqNkS0ounMIR
GRHF2BnTNwlMHHep0Sya4dozLiXhmI2Qej2pEIehaFWLUX8EIZc+NDkX+h7kep8UWDgcvg2tnPNU
QzZNA3ykeVbuAf9eJ4pUFdupijGkvB3pDzBNDCmzGkmzQePMNVcF/fGyVeeS7iRDPH2HoMIin5k4
eSjlvoeCc1P3GclFFRewg9CKc/gCet4KhOekgPvKI72zZAqG3EPXhcLlViwRqQb6aV7CuFdd9rS2
h/2xUzfpKMJoSG842VU+By3ATLuyoFKquad0D0l+jY/+AkoUG1mz4jTDwno/MywoJ7j6SefNLN7U
xTbrsghVC44gZW8rh0ej+qOqvUrxDidIgg6LS5OL4Q4EiU0iTbtjSld/Asl3zEWpTQ9oqJSzf5LT
ELkID+FNyD50+jQBGS7jhXhoS3+p7wxrthPq5eIeltK9Xnn6/N1Ufs/ba2GETi19liu1oRR0JZqN
y5tkLrccbh/RNLAUWlmSUDxQY4aV3wN+q1lcJKd3A5dFzfYwGhdym3jKkZbcDikuxHz0RRFCoVgi
3eLy5nS871kdg+t2r583Zsw1Q/dzyQjHwhUckWXaR5UWXx+Ne048MJBIngxXwHDSg7JsQ9By6Hv1
28U0bqVOgVVMsU8pCq/5XQWJIgow39Oq3irTjdQ86csXY+4c1GsgwSDlB+T8SZ1ToubxoixFmmdK
BlUNRUJKk7PY+fUhDHlt0WrNaZsbI6nDAncNopFtO3wnF1r2B3qJguU4Zd7YJTURn4sGeMIRcq5J
AJ9zzl8qX91VJf++xrw949j+BsT929rVK9hc8FittaHu/KP+A6+yAb4atBW8SNDfFLhuYb17OAx/
Yee6/+VmD9U89FxfX6+wwepl1etfH/fPqhfYOJ2LYUU2uCimoPt31UtZeaYVRYd9hLrWi6qXrP0G
0E00LFHjOzrlqH8VvfgWbD9Ymky9Szcl/Zdur7kqfmWAZP/cTZmg6VbDfHG+ICdRjeyUK/s8yrbN
prsQLuGdsGuXo725lzfrX9UL80L3jNo++TDvhPNGugXaggrzdXYB87p33M9f5zD2kMnx8kvOTxvZ
ad1uk+8OD0W0BkvLJvbVkRoMW9Su3cnXHViGnIMru7qH6HF08E6h6gz8eXLRiHIPN/FG9ppg2qbO
7DRhs+081YG5aqu4aSSExEtXCrOwjcDx+YDjN01wCHJ39gS/CvVNfZtsFFdyDxddkE32sJfcOqr9
2qc8fpFcnADI+Irbh3Tx7pGdgW7M3B32tM1fyBvjUg+ai3mfunqEUN+muMiiU4jGWtgFha96Qjhs
zE11HV8JF8XtYWNdVPsybDZ92HqZI/GeML16wl4LDCeOTLi0DLvcp5fQNUB+pZP23MdXlGzs6Y9y
00eqB3SKjwWrbT9GHtBq/46WZQfpVjfzZC9+QlWNn6hD/fkxVE8K+QS3CRSXoqBdRZ3viVfw026y
oAq4F3Ugxw2H4OiiJOw30eIpQbsdXCloQ/1bu6XL2Fcc3VU2KGp6o28Eh0gKxqtjeOK3xpvyOvWX
wLpG9LWLTD+9Hl3DOQTlhgIEGtsONwPB7CLl4sR2vkk3+cb0lSdpc7gCwvXD+k6mxHN0LujvOwel
P5e00jl52qbbjb5+WUWqD0TYOwR1KPrITofDjmbKy3k3u40r+qJLRmM3rn6Z34i78ufyhWSKfCOh
xiPbDUnVhei2nnahXFj7Ljrc1veQCUTTk+j3jhYZbsmHZFfp9hSgrBtoUe71nuQd/Hyv7jW3CGIl
AhDNkS27Na6MCHEPZjsLIDX0l8PVcYNWpAtdsyt+VcN6I2/Hr0JUurMr87Cm1//I+PPsiqF6U26V
aAgJXLPkmBfqjXSFJQaxl/mF17BPkFG4+Tlsi3vpKuNERmugnV8b0RxwxNY3yE772eXhNt/nO0QY
d/q+2po3+d5gB7S7PEo3xw10p9sXHuud8ghg3H+z1c/K2mM1yBUak9J+dkYPaPvkA3h36QALB9uw
a56hdZ+e+iDzDXZlEdXR4qqe6EFX6Ap3SgQ60SsfKHE6hUNe7/Y+XDyO6BzsL7AM+4geO9QtPeij
s1By24gd5h9CKTQQqfiRefC5OwcHLSIH1mff8Dncs94KVt5v1WRTBgcHLkwHFgsHlG0whdW1tpVC
0BBuEiRBFqzks3ZhbOiA6x6XP8r7U9hvD8Hhnv7RKcyC+RKyZ6yfGvRpeyM4hiN8oWWVr/Vh/C31
9ajYqtHBid3q3vyW7OVIukiyHarU2p72Wu8QJZF8t9xoN4bX+aeNsUcXOYlQidnBf3oR+52vXmqB
Ul2Z/HRsQ5ZuS/spoB0V8wbp7sT+yYF5j68/UYx3Hr4V9o8jXgEAqU3u73aeuOldxf75lPP7o8ue
5GdjB9oKZ7YhdHVgcI20zbiDoDZAXnePOHjY+5Or+aeooAXBHT1OfE7mr+K6ISIlnrBNvmJxbu08
6LYYZc7ioOrKw/3Eh+/UgEXZC9vjDpJnF70zp/KGrXVVOBp/gwbF733TM6F+sVEQxBzkQA40l1KC
e3ALD9pnB32xSLicN+u4xX7+I7lEL4U+VzCITu5VfuqxBaImrDw1IKXzJvdg1w4N2he9k7lANb3W
HR3VkbYHT3QUO/MP/miPduvPwUCo6TzIt+zBfkqICCcXr29PLjrIruVyqLCinJ9qQvGmCXPHuDO+
JW6L+WW/I/HMRlUigQgkYMZIsXqmY7jxjRENNjX5QAjRanLTTX2fuIPz8TYiK3tdZ/w7ZJ5BvUYD
2iKFG+t94+n7hVBWOV0g2L3bhCWIANYEbj+/dU2HN2AqaVPfpawEqAgmZ+SrgnsL5Yo/eBp/hM7S
/gIpij97pf3z6ECAbEO97sTBiZk0XM7cmzkctgPbEIypv25ZjlXu5H43Az04+YRmG3ikn3gdUbHz
Wr9A1wezWYMk33CBlzpAr70Tv60HnDEjcxPjqFrfxJXHHo3Jtvh92BTR+oFdqGNjolNeTH7Dn1Kc
ZuN1/DNA2bQ1A6htbfqzn79weFjtuQuR5ePvdM9HhxuVD2q8KoSByJMZJo9GZ+Jl1w9vPCnKMZbe
/fNFchIFkEI4g9RFUchdsEoOooG6N53Rgbfty8DbyZiPzstgWhdMGkFc8fFevDl7w68e8js+n3mV
bRpQPd0Tg97nWsRDStHL+AcVJFfe8HlMNzYlXBX3sWd6DY80P7EsTu2yAf+AgCK5pSslve+2DbZD
WcDVmTnQqo4elawzMuj4zsk/spwWZmr5KXvWVXF8ZsANEbkKhu5Cr+qizGDPjsDKrN9b5wx5PRYT
fURiB5A2AiNAXzYCjGHsRjZdBNDKX0258ix+T3LR8LKPvMOq9LqDqdKN3ThaX2dNlXp/2MKn5fNL
DBQHTBA/Idir6YEJZ/KO0fI7PLebmemAutg3WXvyiSAO6l0adRtEVJlwPRAu15VGTDIEFozBml7i
twF9Oc5tydNTicPgjs4TRSObxnE7xSsgef08F5qd89B0Uz5PMvSGJHWQsxEHRDKamqoSBsvjhPK2
D/RQD3uiMkxWnhUKW3zQVrgawy4E6OuvY6lkeeseSdzcS58NUyJUjDxo7tD8qDtCRHsSo8mewc5b
TeK4wzeFxWrJeBf4DL0U5xF7KHsxxeQdDleWTuctvy+/p9F6SnXTAHcFWRs+yCDUG9i3GsCmi4xV
IBKVmz+sCGVCHygQX0kDiH3Zxaul0mkRyJuTL4StH8bOuLWiLkyDdTv0/Ai4cBtGH8IBbZJuSqqL
i3aEMI36Hypu2NqtvqoIBqZUxqTXV4Vdwz0yowpm0LpQmOACdYcqn8de9MRr8368Vi/waax16Ur7
0l3nu+ZhqM2FpL8un2YfXLr+8XqxQ47kw+ZjH4NinQ8n42fAz7MhcfXByLqMFxK/vTp+WrhIV1Fu
8RDcYCPPzolAwb4gjRYDc6/90Nm+EAIHJiGGW2K3foC4AbdW8Ttog3wZ2Y5wOfImHcElZ21QoWS+
Afrbhi+zUkVE/uqQtoUU4N3ahxHcSRhbikzPciuXZM4pmOTeZ2JdcaM8+zbx2cInX8JjrZFn3a0z
zDHPXuYYsFMdhfyz5tW5ZoaUFCOhAY85bZyTHbtUPz0601OmkXRnjXo8ymmXkltAZWjDRnaT/qwu
1qluNjSyOwXTgPfk+7VnkZKbQX4Xk2LXl2XQkKikroJ/4hS+XfT98bK8nh+ncE0UejKbjHSlDfEc
bPU4QM05sC4sev22nEq8gn182CfIbOOkuYVxEQrxy81hw51bUMw7aOTTSxCP+27fPdIJYc++Feg2
XY9IftjlPVeEQRbyLD7VIAd4nI+B2ak7Bo0z2dmeU5Fd2GB0ybprn74kMiiSW/KcnCNFZpdOS1a0
pl0C55PGSdd/fNpuf6I4xpnBcmpvzVtg43GP/rwfLhCZdHLfdHtv8awAPnMX8S6YHvh42aMz0kNs
ASXXizpEVdxrSNnRdY/qrXYR31E87vmDeGvcN/o9ZW59RyLmpcCS7DIwOUpoAdVZTgF2xrSYruXp
dyecSYRsRVTdM78YCuWNSyhRAlRSrkYBggo7u1cjmQxO+a7+NO+gaQ+YHn42v014HP1b9mhdtFv9
qgwSD+01GI2pH3PF7yTXXEh7lHwCQiRp5pqHwqSueUkgeA3vCW+Fk/DlmPNS6RQ2N9lubP9Ai5JM
Sgv4gt04nX1FbkrvfIdIKbzRO9SAYaZyBh9de58rDdafjju1CeF1zCLrO3xFKb/2u3wbc2+FnfCH
6o4fJudblxdRbh9KSA3leywZbXO3itZzmPW8bhYfCCDxQZ22wnfSUwxQ6HZx2LmmndxRuZWjDNhJ
AAG/A8fxN0qu7g/YXOz4x+iO/uQ9UGHEKdBEbdOcbvCMhmN4qo3GH9bVuSiUej1/m901DQWsaavP
WSOISoYA/1jCisWZi+Ml1yYBcnpSwFfntaj+hDwi3XMOt3xjxuPIP8ooi1ovvVg0f3qa/daLGW7N
bpGonTh+NYxQ8Pky29ZkJJ7CtsAPhsK17Ot+46+P0ZMn552d/Cxu0HtMAtWvCG5rWkcShFtDbsKp
Qw6ie8PD2nHriZ97pQtokbFEX+JnKN4HxBwWDtt1HnpHIdDy8M66aaCj4b91AVDx8NdkezXuZbM4
9095sOaz63StRxCESngckIaE6NoRvwr4KN0+bWgLtBFtJuY9OxQbNm7eabZzHBLZOQcBiFv5/8iU
9cRFA/8/2xWZ9JrVCdvcIahxGIUaS3ZzYioKu+t7MOkcQwPK7zwsBXgeBKkknPyaDlok0Rnx0PSb
uwrnb0VFMAUtjw9sNVh/kvDrTJcaL6CG1gY7umsi5ougBAL3y+JDEodTNom9CM0FZkhTlE0gDdb6
Sx+kqxv21lnmCIBTJi3YrXrzTx0Zo+AjLObl3khsIXGx+QUemETKTyNxk13k0Zpjg4bNfNnmBKK6
Ey/D7YdXP3LUJsKsx0WBrOLj/Bv457vHWDpRX1esuEPNoDSopT1JKplmSU8lhSXiuveTPMWDyXEm
hhy5ACKSGwysEWRP1IKoHOHT4P0hfYJTl/xsTXMXNwmLqzXfmiKIpKlw0LdGVJCoJZGZ2stlfB/v
4z0C2JdthPRhNAYSFQ6LjBV9BFciqR43GjWj7ktxN3tJ2EcIDREMdTw23RNroSYsN92+8E/bNjzy
H4j/NWjs+y3ss3jEwTdvT+uxjSc8fZ2+TvaVQRAqg+6eq7ZL5DNuu8c1DEh3a3wrKd4cPC2U7IoQ
0F0b28n+cWJzl8SD1VVZNnfbhH78PNFOxZxTF0oJeGX4Ni0guGCaC53cTcFDk2eucQWK1K2AN+SW
b6M/SSS+1I/cusdp5/6RyaOwRJFuDSkLB8uRFJXxHSonzuxzc845o1uTVn8NSgDQ/NHFTfAza44W
X0/+mt1oFBrImm35y+KuucFavpO92u9wZOtEEEsDIdD9yl2eXycl+ZSRrbBnVqQjjKhEZ8RhNkfl
utPZ7nZFKeuER4dkjUwaTz5BqR0MFIhoSbnl1XEDtCp4py/C9cJGU7zJUzZcHUYaUfsUEpiDGX/J
tWuQc87KfHhrCP4T+U/rr3mk5R7JENccm9MC78BlgaP1l9ZVvRe/ouNZw2lLqpfvR7b36kRkG5lT
pyQJg3kXHgZMsHVXm4QV2m05am0BXPn3dFo4Q9Ta9CrgI4rrSXfSTbs6kHA92nK4Zs+OrCOJuc0G
vFxTxIH8Z03xFK8RfeTt6k3hiTzQmhhOTNwQEVrxJTVeY03patIyKjkkdbWyWw8lEHfiUvFgqx/b
xT+Ki+SKXkV80lpyKHEztC2Qz368W8Gl/5vdetaeBGREOxSpaezjR+lS3VhcdpInk+/dizfLLcID
8h7UmbsmsiaucU0tJf94JVyOVJn7b1qU3WpX1Zaq2vXygz7ly/GJtg1fCYnxnrkxSUnSy5j68Zo9
xFfJ5njLddlWCpTN8lRR34Rw2Vk8mSrn7GeRTmLY7zhAk8ZwNI5OpMQc4nyYXS8Lcg39qt0a98uG
+p7bRQRN77CpMJFsV+46jpj7bwRHcklXvDjg8BbPg/kgkq/kb/2m3BGFSGhlYlnsDxQ5G0oTethF
1jVKTOOP02w3UeOr22ZrXRYR/h0vTvmcyptyKV90WyPi6O2tB/w8sP6ERf0/u9b5j7yxWbFR+P9/
z4Dg0otR0WZ493B4hAKhfHh9RfPX7/91RaNIv5lcwVnQG8nwEa29gn8Bk9fv0GAoi9yRrPhiSkF/
UR4oxm+02xgat9R0GcJTgIH/hUtev6UA34KmSgSezAf+SoPh2RUhxEqgkldosgmzgqKJ5lnZCdoj
dOO0Au7l8ilX7yexhftyFcLB53FxX7UoOdLhahS4FIocR2BVL2buncrxeavhmyc4KyADzzwoyLpU
100dc2NKk/2RgyBNOuMePi6a2kx6yofvpd5D44M8o/Dz+QF+yYT/a9eO/5P7y/9AQ6cD5MVSvbmW
3D+0fYYu+/AKdv/8S39aNmQEv0FYAHOXCPGGueoZ/9O0BV36TeaOEUgqFgQYYuXs+Mu2JZX9wN00
uH9Z54ISq//LtPmOYiGRsdJ50XNKx9mvmLa5BoG/mzLYwjwQ3F2mqVqI54pslH+8vIRELUus8iol
4Tg2yDRYhhGH+XycVpzyvNyVp1SNlOFg+NOoLG6aDONXfenUx1JPY+hwjXAAoYisJeQIHCQnGew2
/JLHtq6uTodJuAWDb+6WvLXuMtA5jjHmlGDk0XJpp4dFY+jEu2qECr6rtesEfDf5hiKe3AmNmG0O
DOKyKzX6ZwSN+kLVGtSW4Wa+MNsK8ZDSAvU3nUzpp06LIQSj4ITnkwKWYJm626SWO5SN+hI6+yVT
+ttcOMqA8uviaa470IkNvEdATY6qSD9Mo/xcEGY92aOl5ddI58K2o0DqYyPZpVbwlikKBzLNBMkH
OTOpz6kzowKWaS9WkuV3Xee4JZpFtYf6/fQ9LhGDsmCdJRW0UsMfZgNg36HvqILRkfCzqE5J0Bws
NIPEqzoepXsdhomfSrb0XxShOlBOSkRxRbpZzrTUrewWtXG0UatuIsvMoSZshAW501Na0BE5QQqZ
pofsxwtLfsfpYGNnpgHLy2q1oqUr9H+s339xP308LJJ6TFCk1/TOcjPkuiMIjkz31z3LZf14vO3b
x8ceIqBzvMIrUMPl/8eMQS9m/40fsR+gY87OKIYImA9dD40fLkSWn3epDk07utP/dCF8h041g7Yc
PIVOfz5r9JcHkfXfFFpoALWgUyKatGj/y4UAYADTQFSUwB7wm/ovcf9JtAa9sBMktWEjlBQNV0Yv
pESwfm0nGiI7OSwsXBujw+Xn+UrIm2cPOe3/u1JAaRFFTiNQTqfFP1px+VOF0dSHOZjEMrWW73JK
Z684xyjcKKMavZjF92z4NdLsz4eTnxMIk//Rf3b2cPVxFDi2UsOpl2EAijtYGwt05+QV1cDN9pTF
D4LanFK760/wlNUFjqFG3Ivuc26HaeH5DjBXvTKhM9Iza3ZjdVRu4xkIOPoZo/pFKmfRERJVgNAQ
7Besz/A0QXahskknqza+IKMwOJ1xEmDr7zORVhKhtVCK08EK9knMziLJuZ0XjWucOEccFx55FXod
tNFpc6r2mtCnqtMaxumxMOtetaFgpBsDmvr5SVKMhEvCQzmBobJm9FJbCNpKAeXsTzKQZzKDvwPF
nxMJgGYlpGIAUz/LgeAGKpBWgyStQfZUKmVPHmmLmdBLHVfSICHen+AdrKUAGQ9P6b4fS3D96Q18
yvZRTPzKuI0p+Rs+6kRcxk9RU8A1OICd5stZ10F2lsH8A/5dNUO1Ev6kAPm3zferDb55emXtYVNX
Bqw1VXzpy+Ar76He7Xj6wykDJd5xV3TIjp/0DLwOpn/OEaRdFomqoUmmehZMJWPJ0hI0mWvMR8Aq
Gkt6jK+HclcY5ffFgM23QGDykwOevOZ+r94NU+DOEwVNNK4RtlnPfy/8dKK0XV7rPcfjYwNxu1qK
u7Gc134epL8eNDlXHtnCSDLAPwkDf4kjsVt0aX/UVVnutGyudgUqD+BiRJCW9MQJOzGX868ofR7u
0xnRmoau32DSZ43KmYkqyMd7VH4NgGLaeAEyECg0TBkM1jkaFLeyaHOCIiNdeZPbKiNgkgNKJgv0
BUhV6siA0/HuoM/MxRPSAz5axew5sTacSjKnSOug+9cEWGhQC2/sXq47GMKEg1uOGoUD+tyJYBBm
9AhDr523JWCwvVQJSBsaFiiIWrzpUVy5hMzwiOYOAssfv+Br1Afvp4mihOeml1pdm8fPymbaSYAN
ZRgbNz+pbSi3tGVl5onmRvWJRlwqeMvyyYhvvB4jyjAfy4xGHimemXsBJRMtcYxYt+3d3NB/MA+j
7B4EWo065TM47xsDZDS6HRVDMqF+Jaa8NsAKjdK2U9vG1UTdKXptxRBnhnNUM8HN0fuEs6JEkOVK
DHXzoLrZ9PTx/J4h6J4nmEAm8bYwllvwSr5+gCEWWhrxksZNEAsMilXAuxgQUy0MGFLjTqO4N8tc
mh1bw6YPCdVApcHTaEbtdEN7Qq8DYLt4sijGGnAcKD1a4IfZU3Mol4VDL7pyqh5dRDy4YgTCCotR
ChjkqCuu1dFRXSWtHKDwOLlSuVdXKs+eVryr8nhAQg06EG88WclNlwvm3QkVBrSRa1gRUEe0UZ+R
PW1KZ3hUe7O6xzC5feOJ2lUoNiuUfDv1RfUlS5thI1U1BUSD9ZsOy/QnNun/wgHvw2TtP/AEJ3NC
+qBMcX/M+sef//jf7cMf/6CBsH3oH7uXlYrnX/8rDyOlQrmUpEpG/vglMSP0zBoZEF4MCnQqEQY5
0t95mKgTd9BkWNMjMMZ/52Hyb7oi6QQKXJymwSb/K0e5NyEOIKssSZCq6n+2ab/eBLoFH0Ah5yj/
yObJP6DNGmUx1K0vJuedhOqNr2YUkPtEHAt3Riv561FMZcyUuh3o0QA37QjVqHwXkLMIU/jGd6Sw
dEqcdLANfQrOfMyrq4+Hf5Nr0ooH7wYd7Di2Fc/7evhioQ8+1mfVHRVRXEUXK6eWUsVVWi5JPx7q
TTB/HooqF8PIHMPPhlKKIpVlYYKzrbF8tJHvRr3QnDInwqAcldkn4QgWSM6+fTzsO8vI/GrqmtTz
h/No3p5aKk2lwBumOYLxscU1EILHn2QqbwMELY2IkyoU1nRow89eDhSVvqAAoLmikGY7NDCP3wXG
taWsVHdQ4A0/Pn6rZ7t4laQgmK1IokVPP0GQXo7XC2chyiQNo4HH7E8Tip99GQm5hjbFEoOmd/tC
iAdHP5SclSE3fRqX8nuG2rxfH6X6/pNnWROit8+iqrKkQ8UEE8XrZ+myGTLzNFHd8kTjL/UXF/7Q
y7gE7QgRuaPA+edUMX23PHNkKsgqZJX+HU2DxBXEoXE+fpx3TJqZ+ftp5NdPY0LCnFmqoMDcL5fu
onUPYowIrVh1YvqJSb9jWxr8Dxzq/0yCz168Vw/9mEztunvofZ+aw21Rd/InKNd334dZgWcCl6g/
t9W+SEcLY5aG41FmpdmpK7O34kxojoeHJa4/seLPhjozKjXuzUnPVQXBWZRuE4QtbGOo93S4HryP
F+ndmYPyFvZFdgssGa8XSRGTRe3wSG49da1XGWKzHZXhs7uat+9DBszuwK9Rudb09fsvpu6Qn3q1
Nkw6cmJFjI7lMkd0/5YR/cXdL1sdJT+Mn8MK6be0Fg5eDpWyTOjHGDU5ctl/KfNEQHajlL8kUI7+
6tkLrhENiyMyKeZarn89VD9UedNaYu3OowFVGSKTtl600ycr9DbJZmkgAqNOQmggNrweZdYt5Jcr
qSadlqVHvVPyHRTAForCnQh1kS79kcu0WX1sFm8X7PWgq6d5sWDDZDSlAS+Vq8eS+QWhdq6ScxHU
tVRY+ifG/tYE16WSoOcjPMjPacnLsdCXR1yt1WkhGKEu7VH9Q3i3j3cfv9HbwED/PhcdWJ9FWJDO
UmnUIgpkFbXOPSL0Eyodnc8wVas0XZZMoyRoFx+P986yrYk71AFIVXA0OjMODY1kqNslgBddI1ew
jlSjExtTvUXJZt40uT54Vgzc5+NR31k3ChnrJNL1o1CXf71uaLQlCsKPkHFZMDHqqHBuCiQ1XDOX
2k9e8J0JpcOR4roMn5Qon98dpfA+T8l04gXF4XRZae1wKy6Z6VY1yn4wYsCM+/G7vRNqibIamSZ5
C1RL2tnLoa8Eiwm9kjCN5dTLu542IFlvNBD8o2LYcdbIyDBWrfZQG+oBiFo/9NeWNHKDZDWcSz9+
nHW018F2LQuuqRoXfDrn39dTncEujJYO1QmtUKCp5TgjHT2p7+nDT49Jw7FoLhG/nXRpcfJcyj+r
LrxjYPhljBltFCZEO/MLCMDL0pgy/mD1McqdAv33YwePZSc9DLmVRs1AveHjd35jXgiykELQ3QqP
u6yv96Qvt+qIWtLS9x3so9Ix97oTUIRDZQqgto6PH4/0drEZCk+urx10uAbpbKi6VxJT72CKG49S
W7ilIceBKcZW1MKhAJ9KM6rBXMU5HfKdajiQbxr0RanDxijGJnM/fpp33luhqss1LWTz2PtZUEE1
dOkHWQDAVSKHbQhGc6MVUnrXaFX+SVB5s610lGs48HBwWs38GaL0wvMuRxNFJA1qoBq2Ha/NcoO2
9WS6X9VZ/GQezN8/frU33pfxZKLKevNGxvxMXPViPF045UYb4zHa1LJ+HKZF8q2+FaKPR3meoVe7
hWEU4iWNqFQ0oN16bTk5VFDZoo28FqK1W6mzkHivDlXh9kImSxuUzltYXYfOziFp8+dmVX47TBnM
CWZ/VSKWQQfHkKi7xewz7+Nne28GNJXUEdowjrLnVTod9hJBPypsZOiPNidFmfylKtJPssf1Bc8m
AMe8pkAMAafYamIv5jmjlpMU2gJD0SGrAVGdIIKFegNC0LoZ5EChtL3vcKn04MZCqKFIKXxixOd3
7eAG4Hqhd4t1WN22deYxEsqeEuWzjn6FA0hmQ6fhL165TqA/3w5FAy6rSEGwJ+Zk3GOj1lU3DiBi
Dh2gvqWVwlrU8k/C8rvTotEput7DwQx8ZhcJEmkGYgjsrLjKak+tRc4K8yj2QEsRFwuVqpvCOO4A
zh/RF4PkR4g/cWpvHCnTohOqOZcCrID95vXKtIWpQbm5mmYuNZc1s2GjLILUE/dPKLuZEza6SJ9s
c+ntqHDWiBqVBkUB2iSv339hD/oAqW9SFcB6oGVQ24tj1e/NWECDGyirIjiSqkeKnjjU0GCWoTf9
ECnGzxMXlt0I13HSO2WyfML8/M4z6YBUAIJQCuIcfZb1pZY0pWKrg1CFa2x3GDsARLXUXC0qKQRa
nu2lMRv1Hx9vv7cOD5OEnI9cQoKX8zxlmWFlHUwdHvZjZ+Tb+elAV+5Ulx6hrfwkg3jn/QiZmgSB
ha6rOLvXc16O6nEwF6gKoGRqr5UyB7J1PEIkSZ98GBcZF/rcF3xCo/vWwgkbClUySh7Ej2fKiBcL
LalpfGxMJjUzmcVUPuabZOm6sJhryF5LBKOhSFBFIIDWMF9Q41+ijyf4bfBiXJWEicACVeV5hSKp
ETChiLu4YjvETspJGXKpqvs2wi7+yVBvXSnYWTISmaVkhs+LaHVer/nYMrtTocU/y2OcfUGm9tuv
vo/KJQBMXKIFrappna1iPQ6Q7JkMMopDewurBhrNVar8gCj3s7rCW9tkKE4BXANQdiPLe20w45y2
k5TmsysNLT0nnYr6kyBl+OyuUJw0my3zl4PRGiHXa5U1VkA2djYi71UNYs91LOCbUGkbOLPGk/aJ
y3u7Tusoz8cttPdIqs9GEeGEU+qCjS4cKO7nGuq5eXnwP16od0chP+YenpKULJ3l68uArAO6XrOL
iCR9/F2ub4c8mT6xuXfWCIaLZwXBtSizagu+dKSHQTxRXTNJFOVJjqqqoa1OiJsbVU1TV4LD7pO5
e7ud1vsnZk8CpEdp/OwgOR2GHJIlxkPfWdgouSBYXGoXRxryp+mz8Pjey5mqZKyrRLptntl6V/RU
nbuVYBkeQzdPxSAXkydRzK+wnuMn7vGd9eJcxUli9VRrbHo9k1JitnozmzSdto3FmalXnZ77mfBj
q3hn/ta9BJXeemXNDdvrUQAnUKIUNKiy1eSxjCF012Bj6nFJwX9nIA5pK98xvuLMyIWhbRWpVuhE
GRp4BMcj7ZGUu3bxMvy6R8IaYNtY47hOifD1KwlmecrMGFEGxNTqK6XSFE8whPp2qoEvfPxS8jo9
r/PItbb991jy67EWNZUT0+DY3dRGsju1ddE6Cvfz9Iofpfha6buT7peCJHUOuuMLhFwcyPsA/ToS
P2XuKpTcYwVKnl6roIqdR7nvESU6mbSwHdvpeDcKx/qx1U4yTSiHcob7YKkOn7VaPJdbzl8DvQO2
D2SRYAjPp6xN8xRFKLoh5kT00hSRIaSN+t9nZMs8zSotz4hjAVJVdRF2cpfF4Wyo9X/DFNfJBGUA
XxMXXK/ncpg50M5ye3IrVWqCRCbPrUV9CCgfaZ8M9c5GXvM8Mh3AOivr4uuh5r6uoHIZT25TNIf9
EWBk7MzJ/2HvTJbjRrJ0/SpttW6UYR4Wd4NABIOkRFIjJW1gGh3z5AAcwNPfD8qqagYYzTDlutPK
clFM0uHz8XP+QWtedSYelE1iISf28ko52yIlBfAaYIUxbj9t0UHZ1x7zHkonaZPr1HKHYxesdlNi
iI3XVt4kDy83eOb4gNAO6FMnSKJetz0+FglcyZxVlAQ1Zlco6ofCdC8pqp/p1urY8hsYQhAQrD9/
Ek71hR3Po7JxMUIAN8pUMdy0edYdFz3t7jW5XHK3OLdSOfABuJJe9RjNzUotQYy4Jo6LkZgVuKq5
hUMo8I8fs6wGglBoX0tLZVD0KSG+Qcgr+OYPBEF/Y98Tw5G85CYg7eSso/+k30JgM2aJeULQuDcw
kMtRUCCnDvvETrDlwhrrHovp8XZGC3CHJgdstWzSsXlfAFYVQ4PwXKmTgZxtbK1rVCCVhNU0oqVc
xGxF1PeoUy2+OVy4ns8c92s9ChQPkdTqpHv63TPvFz0HkhI1CCLrYeVq0xEXLOOhqpT6/ucrkBXP
lgZejGz3ZskHSmi6XpaMUdLhF1I3QN4mRxz+RitsZsoMPj6G22tSaYG/mE0FS9xo4iOOOPUNrhBJ
9HIrZx6I5AtsjH94iiHVFGwHrkK5jRAEamEp3B+qaOGK4Jge7M08doNrLGyDYWeS2P2AcwjOJpy2
+t0o0dgEUflLx+j76BCRHGYvFw+OPSJ3M5PlOE640H18+VvXKGRzmGNsg6rzusEtZ/vEmVLHngCn
TBFJjuV6blKAYaKDubTE8ZUqTBkORmN/e7nRswsL8LkPRlQH6r253rEPd8Y6qKeo7PPHbvCRjdFb
XIiDpdy/3NK5gw1F9/+0tDlyJBnOTK9pqcIGLKrmrHidLIW6kAk53x8Qp5StLWCIm3Nm6F0Rk4qb
YD+sQpJi0Msw7Rd2phlg7/s3uuQj8aWzfsENbhZXlsdDqykOtVzlxmGu9QZXXL250KVzA7fmTT2X
7UjybxO9tt7EheHIKbKVAls5I4CbN9N84aI7N3BPW9ncO7mhy9awEJUsece9G2oHHYKpxhsZ/Pm/
LGD/V7jlmbQ0KbQ1RcuiC1bizOlxpgx71jPRK5bBoCJh+2MWapVUN6Mo/UfVBcbNZPndp6nRiw9m
7mivYrQYb+1y9t1LJ8S6IrbbjsoZ6x/KhO2uLIunVwJa01ag2VJFs4kYrwINvC/15HEyvO4qcatf
SDBH1ZDCx+/lEmKCLQ6zn14Y/bNzTLIILWkCbZhBpx+RDXGiT8uEHFHQNkdnNPqwbmV54RbZMpVW
ztNa1zLcNVgjK74Zd6+xsQ2vGXKJWP7tUor8TU7sesddK/0IV/D+JpXC22fIoX/TfJx7YswiPpmk
9L7ir2JcisPPLbqn37PZrXaTe8qeFKrJsb+EQ8cAUM+ASGrCP/zzvWrDT4GqxZMJw4rTEc5zwhJK
IVwEswUlNbbRAWlyceGQW3fJdjEB9Vpzkrw2na2JVzcof3RUAl2emB39kKXEWUKttac3tp6XVYQT
Q/NKnyWZKivO6vxvrCPqPCZZYAJIrpLTXlKzFd4iHBXVSVDetGMG4TQvu7cvj+WZHDg7BZgVsRT/
YAly2ozZJvnQ+yQ9OmtOvhamI+DSLoP2fh4DpMHqSUJ4zkZ5h1Jr8t3JA7hDYgQcc730BjrFuvB1
8hkLReOXv2ydxe34M5orlgAxRyBopx/W5q0+5SNarQrGw7EU+ozDLOrli++XR7fGcNy2S+f9y42u
J8TzRj3GgVwQJqDmaaNCDKmZl5xmc10gapTIh0Grsx2udZ+NXrsQJZw7KTzGnAIE8TReLKeNmfXg
TvrMRqFUDDu19ZELgYfwN+4ckHy+RTof/pm1btwncfJo5I6H6jWat5O7F31VPiz92L17edzObRbP
XTlqYL7ID24mK7XnguCaykDhWfJj3AfGXekv8qbSuv5LrNnBPostOPO6Mi5079yMeeAXAF3jVU3Q
ddo9SnNjVoMOiiwBIxyD7uSmbTQj2ZdubqCXrJf5h5f7enbaKB2tzgdgrJzNSdfiLT/yRcgKKXDE
mFygbzmm2eHlVs6dp/QIDJ1DouuZWG2adKavUgNaf1wad9j7BjcUYfprvc+nCyfNucmDdwqHdiX2
AC09HcKis13NMXI0SYSl7lDgtXHh6pFe7wROHEz7tdBS9Qk/R+tvDCXJVmhnwOJwD93sgEb3JLVR
jUjFmtKPad1Yu7Ks7AtVnHMTRjaDTBRvIOgH1mn/oLO46VhYHHG4ZkdloEpkAkzoeRfG8Xw74H6h
ZzBtWxpdw/VbuQ0v0iWYkD1RAd4kc9NGLy+Mc+fibw9UEMoGg7YZs1awIjt7Qq7QjtXrIY0L9JcG
g5yrHnRu1M0l6mZ6oS6gW84++zGkh7nNzUvRf7NKmqoXvW4QVeKRoiOZULXeQ9zP8gOHo3vEPmW8
loA/r5Y6GzEATaqHYmm/vNz3s9FmQHBCRoUcDqmV06m0FwPNfdyHQHbE5qEwgvFqdPXmayZjtCmX
yv6hm4v1mReChLAtkRsTWe88iCK7RLw4N9lPv2Rz4mWV6+KMsRDKu81wixeKeciCrr1QJD/TCmhx
7gayBST1t0GA0/S2wHKJwBqeAjwfYeFKPxWNcWF2z7RDtErcTCafeGBb8m1Kw2xK2RuRk8jy1ZTV
41VHXedC4HZm6VLeRUx5BbZRFNtcRZVetZ1jJWj5+VrHoenO38syr3DEHBTlPwF/1wTpcPXyoglY
E5s7neVqk4gzaZJK7umaycykRTm/QNazTcw3MJyTA26P0y43K3M3xDMupavnlR4naDnmGP5d6PWZ
kxyADPlG4OwrWGjT6y7p8F4XwogCAw4wnura3qu6+Z2ntF8v9/RsS6TDCBaDtb652R3QSRdR4Lsd
KenPtzhotPslb7V3utVfujPOLBgwMjjLrWVcCF2bplKVNSpOfQR8AJaFk+cigVoncfRyh85NHW82
oBXYBAH53Eyd3zkxLEsbt5fWA8MUuDJ5NIoytQ6uX6OAoFcUgKC6+4fYNIYar5Qqry6c6meQOr8F
Kf7zEetHPgmg3Fwmbh+kZoShyvgrb+3ufrRNNG/SIB53UJCqK2tQ5d7WPAljwJ/QF8PZ86OZard+
jFtX6rc7YQv5/eXBOTsFCJevsMb1PNx8l6rGJavJ0UZJjWbvPM0FbETXvND9v1Awp/uH4BsgCs8Q
Kua8hE77r3uDCjQpsP/AFg5LjXlpPy0WpjPG8tmakdcq/C6/ckaf8lg1tcn72mtq3K6NJAAEPMTV
ndCop+z6OsZcoFuM3nmPG4Mm7jmSqtfTsAjFg3G0Ef9qeU3ctGUAM2/2J9+9FpaZobfXdZ6IXCHS
5lDnbfAlnhr8Gcourh0YqbNzm8fJNB+XZZh50/fSFK+gN84gDwMuZKx1Zyzbyg53wKsyBlDFSAlY
LWk3gR/RM17TkWEKCcRFGi5+Qr4M9oYq0iU0Krvw9xgbiVez0ywfVL1kJNWqhfYnv0Vt2h9tJfa+
6uL+JldzgyIvDIvVejDXYv5KvWoLKI90mT7kOIrMQ1yaURvk9ecO+y/zWDlWWh0kptRIlzWZ4+27
EaxNKE3Z+FeFMePAVNv1SkJJlIUarcq8q8zTguLG7wY5H3Pwli3AQ6pVt9KSBeLvnkKVb7Qb9108
wW6J7KlH4q/2gxSdRhLh+a6WqZN/sARuxR9yXy5vTEfNCOUV02KFPL609pAMKQkjYkMPCcTUTB+x
i/DgAllji/qB1nxyHLnK5HndTTOD+g+VkTb1rlCJ9a4ic5EDb59b7UYbCZrCQA7LsbFjxwgzMeNr
QRXcR6lQWNl4W5iDQN9slPKtxNO6jww/J1steurJV8Xg5tmujGPMo5F+CEI7XszpSqaT/miKMpvD
3smtu1TMCdzXhAP/mrxPZu283pRIgE5J0b5qYRShLg6qv4xia0AeyIqB1+VJsSRRMHi1vprAee1x
9PVmuDe9SvsYN+OIZ1U+IHq1+gDd+nABv82s2K+uX6n7zqiaW79cMKomJjJDnju6e8jHTL3X7RId
pgxfI6y1fAgeQGwM7ERE3UPcnqdySlniwr/TexngMpQGYvo8+D5CFdmMxR5k637U+HdRZlEx6tav
qbI1dHV1K7satU77VadkXEKYNZk6qLZixepVMb/lxCyC/VIt5aNTVoUWVoJcyY58YPIlyxr/2krT
8mctu/RBGdOY3cfCsx/ztM16EDfo84QqSRI9wl4BdZvaLwHqor+BpIcSspDXJTYdXVg4c/pYjXqX
A5RQcf0wmQs8XB8Pm2KH+VP3w/GSusYivKqaEO+28UufJvg6tz0+PnAihfOYaIUaryDGxvDL28G6
z5MpcKhzTskhAU6j7fsiWGSY2DObcqzKctjbedDoe6/zCiQHtSW4z0Wh+Rih8SEIVyCMCedyLHBe
mo0fHe+dO2w5x2+i0zVtZyoM9kIHaupjCpgfoymvWVA0S7I0jyYgKN0eqJThXwe/uaB4kBDVVYGG
lKaUS/pgspfFDoNdDNLGGKYBVlBThR5bVlTXODzD40+byqIa1Q0NKWvXhJtdTG2AqYvICvlm0PB7
i6YkHeyo1XGsiZTvjNlr19SUg81hF7ihryUdMobB2ImwlVbSRbxfqk+m0mWAtUpZZ1dz0LE7TT1B
pMSUeFxisusOWDqZ6VBE5OQhkaRV3IPrCqzqzTT5zjstUa15aIulK6lxuwrNOIREVFQOsq3CGAju
zIFDmiIEpK+9MZw6VzDBuxkf0DZ2l5tylJUBpbpVAZDfwZEe+p/apMWG/AZKrpq0N7qmsAMNe91K
teJDPeX+qgkxxSaVtf/GTwtnKUBS0SjT6o7UV/DO4Sh675idRjatDeTexePnJmuLLBQGqpcYlLW7
rvXMD3NiZPw4kN0HbKAbVlRRa5dI/c9yYfiKwbsFCWqTn8cRxDq96QTYxrGaAtzTXfGO4SrBNsWo
uXS4TtWrBbVZwX224vwHt1K+GzINXjp43DCwOWyaQX74fcP/H1X3H2sQ8b8Liu1miKXyKTd3/e//
ouZaWLxQfCYoXAtrT1WWLPOfJtVBgl+oMyvRhGjx3wJizj/dgLfyvwIYnKj+Q81d/x7vnbUWC8YT
WMwfqSz9fgU/CZZMiO9rKg/+v7HK6WxZLnVgjwZvUaRdx6XjmAxUa5DVy9cTwy+Gd+BIxjda3hmv
Aq7CbwoVCRx6baP7NmVurIVeJ82jV9rNh8yYFFZppO6/gpRoPmERjFRROxgeUq9Z33Q7b0yT6lDh
9Wgfngz3w1/f+18YAD7UadXL//ePNa4+7YVHLmhNMAB6Im+y2Qhd46la5wG4c4wZ2kjaIaUrMwen
RruFOS/2sqSYmV2CDZ1rlo2HfAJ4KDL8mxRDMAEAtYrAAAgyh8qOI7oWmnp5v0zLDVfxawUr6s9e
Z0wY2fUnbW4yvtOkNNSf1jZ1tEnjxsE/Jsb/vTUv5C7M9S9tB5XRpEjCix7W1aZio3c4OmpNZu5S
0AwIVNQYGkcpz/o2zKpRe9/PgX1b4vOJmO3Q4i2n6X04EdF2eypV7q2m1c7Rd3RAF2NuOukKkiHE
QFMLSePaNL7qTonf5mQhf8P5GNQPjSVNLEUNqIUXHmZ87vPeEMEBHAZ7ssryrT9/8iqC+Qners5W
Ko++FMStJI52asV8BbyDp73tJJhWxtXgTfukGYN2V8QlKYxgabz0SikHuw81Gq/juFrUoTMG7FV7
0Y4/ue3ZMvns4pkIaCyGxTPY9UBg2mgqNH73EZC88RXTy/y6z5u4DpehYDx8vKWRJV+HSa0DFgi1
oJLMKNqVlWIW8nts5TrM6TrgbT7Doih+z4PSFPr0GEIiymr7Qg+txioQdk1K++dMcQeja86O+gbi
Y82jbxqmlmCn1iJjWaZf4LOF2iU0YuwTsDhLuPSB9Stv0oUQrjR6H/64hgb5aMZ2u2usMZ6iyVE2
1EUQtfzxcqoAsMtuKiILLhxGJrYF8wDnNdPYUx9JmNjZ6uMoNwn43s0BKB+RTfvMqMzxRlVZvDPc
ZXL2lW6aTVi25fRYOV6dkuYwS6QuxPCWd6L9fs6t8XPrNLr+KjG8Vj7oIlAGbIOifAt7q77GPHse
DxAz1PLDWcpy2WMXm6Jc7gUTXth52YrQUVqKgP0o57e1Xy/k3d0Z47ZU9rG4covccrBJzwjJ5t6G
80VQ62m7YeiMkRyzRAWeyJSoUqQ5ATgZuwOh/GweZNUjkpG4PDpSOdbzbmWZ5hRyHfXeXBM1pp6W
5RW/xQpxvUGYO3JNIALQVJLvCBjFtJOxMH9BDQoUt/Jo/axTGHRgo0wLvZh8HL6Sb1cfG6NW+Duk
THQh2hLZ9azWkdGmGJjtNMNCtW4c2+62ZNamHVIgBfJvCSmPK15GSPuuwNBdPdTtJ7ke0GPakkFy
12PbXQ9w9fssr9ZjvZYmJ7y/HvbxeuzL9QKAkdK/++9ydlArajv80gMt2DcA0/eT0FP6FiSE+jaM
CD+C1RqgRuLmq7BeuVxizW1FvcxVRGItVFMyXbEW20yOQg9TJR5DuZjefWWVP/xsHsHy8kqph/TV
NHTcSqb5qxkwxgh6GS0YwsNPRUNdjG/nZT62KGO+fP+sKYWTo5JvohrBLUqJlwt1c1T+z8Ck0qPH
lJDpvM8bP8QUkjFxfo9P0WuJEbbrsGHcGfz1Df8XfP2DzPmT6XimUHf1dfn6X4j0pc3TCOz3L/1P
CAa44t9qcwg5/VuljmAKVDv5OniKaz3uaQiGcAohGOwEoi/A4msu719Clwi/EiuBUQN7DnAJcbs/
UUf5jeN8ungoBlLnZCmvengWgLHTm6mSvevFjUCKzSnw8hk0r7obSVMECELFljfdaLFVFTvRYCsC
ZFwo/i9wjt2xA4oN+D9pLXyaEc54LUczv3XaQJsPhiohszsWz9EBVPu9tGbEquC1Yjw1ceVETb6U
UT1MmnYvdZlfx4VGkmWuUie7qiTO33Hj4sDak+fAqq3CObiYF1n/Fbj936L9B/jZlxbtNdbgJ8t1
/c//Wq6uhT4iSNFVE46jhCrHv5erbf+ThCYleCZO94DMsS/+/WII/umtQsCA5ih68euEwP9arogq
gjCC0kNJ4a9f+5Pluq2JkJNYib28FqhOwsjfxFHVknlz1prmvswHbNhHaaa3SSaN+Dj5o4XFRV3D
zDcrim9a+GSEzkT5bNOnp6y1Nr1WXRGxhQUJJWCzUciIpbkd63t7SLNIq7L5vbJHTKxGPblEpdh2
c5XSWBkOq9oAul1bYMVYSsPJiRKiRJXqIKX1I1UdvNJCuI9G2zd3CWmsC9CAs22CHkTiZgVIbavL
K5VnqklXkcqardCzpvYnCoviUWty7S5vm7du59sX2lyn68nhs9LPYbSucBpgcTZEi9MxdYbe06WN
eqTdQCoN4z4jrTWTwQcUNxXvSsyb37w8i+da5LkLDIozDyr6ZhbVLJeuSGqoS6rNby29zW5dD6Nr
vbXUR12Tw9Uft4eaEI9cAKDw6Lb8aFlk0l+MFjMNS9wmY75Dmza561yRXqOtpHYvt3ZmDqmyAn+A
845C07YA2slApulkIhWft2hvT/O9oRWv03LQQrdyjpafvHu5wW1VhQmkpk6eEwI0LMHtG3SeJ+EX
M2CI1HQ/yDELbqDvlRfG8FwjLvVIILQIhQVbKDOIB8jXErvpJTaQ95YKB9xwAed6/XJnno8eOiKr
vhSZD5S8thDalhS6Djp8joTq8Jd2O3g595Zbm+IwaBCQ98iOJjzEMllOzoUn4rbtFdnkux5lMwth
dhBIpzvBLLOyapNuicZx1najaPoPRjLqh1ga5PXTCksY0tV/jA2kVWpVnM1c/ysW6bRVuKyxhzL7
gvZgFZcU52MXny7fEMvh5aHdTiF1XGqfaDEAXcFrGGXdk/dvr7ldnXjOEvXksteUefUGPkH7p9CV
9bwEP06tlQoocPLTVjxfUwWK2DrxuDF/ybMAbKcjEuMSN+bZZMHEIfm5sr5RdXi2zcbWbURWxySM
KbX8gCmMtZxjlPc6etu3FTfJDjnQXly4gJ5jSlYCLjAO7lESF+5WBskf4kLILB8j17xqwIn6VAYk
FhumdZQar/gs2MfNcKVbl5bJs/7aLvpkKPFxAbrrHjkdV3uYpablMDFbzxKvVG6JCFVG7JP9arT3
wq5TMNOz0T+8vGi2Ny6oYJQewBYSVfhkTzbNelUwKphCOmTWbnb3dmct8RBmFMmmXVHVWnqBVP9s
kdKeA4IKRBJEJI6a026Wdaf0Ntb0SHStERVuXR/jIL8EVdveQABxYakj+0I0hPKNve3VaLCn/QJT
t5RK7JR680M3V8uVpmvkfqZ0uXDjPRtF2kM7g2KBpxM0bfnbWmfXaloSP7ISagYUTSYReomiIJv2
XBcXFumzMaQ1QkPIzmugBkHgdAwHeyr7FI3ESHp6ft31Pk43ydRdAPqc65OL9QW7EMADMuynrTRp
ljja4mOlFDfe9wp2xXc7k5UMCzIQ0R+uwrVHoHDWPQf2dKu00E+oLjmF60WjHuOhrGT6mhR5erOM
03xhwZ8dvFUok4c8DIGteIvw8iVzFwaP+heV0tzGPdUr5Z+ekmuHVo4dsRe33JbmZEonUEOW42js
jfX7sWqym1Jk1YUpOrfMn7aymSK3tCjHOSy7knLdLcm3+WG2hiRakJhCcDcpPrw8Tc/KUeu+Ih/D
Ybs+NEAuna6JTrPjkfMLZyO3Vx+aJkvfKVFbt3k65wcjc9HFYP8fkCPRbzoLTjTpLezKTUgBWe4c
dDHmF6Qb1hafRre/v4g4bCV6s3R+w/OeJH2TvPG8uWTleHIsD3Bqu1dlbXgHqapk1+nDD1115seX
h2FTFABwwigA+VtfXFRWtqCxoUQpbCoNyqYgrICAO9imF1p5VXiD9lFY9VsRD+p1j7zY8eWGz25J
OAYE5+S3uDBOhx/G3OxppeORkB2to9EUyz4dYAgXqe5deDWs5/CzcX3S1Oac9qulSNVCH4dETa+S
xHhrDlgrJpWDc5hVHn2pL+/aVDMPtVXXFyb17B6lMIEyG8p9+Aic9rMOpEURhEntMkVmPlisq1li
BvF3RvM/rWxTehTN3USNnhct1jjd2gNIjSrwm53T2N2FN8PZDq1HNicCCSdr06FiUVpL5MTEmeBD
K8+rv8CUufRQOLsuWZjcq8Df4CicDptG8tgRwFHI47vVTWAt3s0IpuBxCjz7a2041Q3veefKb23z
wlCebxkBFddADYwFetpy4le6Klcx0wKuGhAnxEuPrp5qB2eok5sJgFrkuulyUN2Yf395Fs8NLSEv
QSJbYlUPPG16SXWKMNpI01bqvQNvW9+k5iQunHzndt7TVjZDO3tS6ZZcMEBsjOxAds3etQaKR+kU
DH8KfOV0edoUGaCnZay+DJDKoBASrXIA11mb4UDfD5eS7OeuDoqacEF5XpJoX3/+5Nz0Kl3WjUmH
EPcJQJrZ4w5fGiMyKOFmK/1YXlgiZ0fwSYObq0O3Ot3pUxPTZbcovleOWUQ5ej4f0a+6JP9xbkmQ
voLMuDIinrEHWmwChingWhyRl/judeN83ampv3DFn+sQ2RTQh8BwYEStP38ygq20k1Y47Gnkrqcd
z9341myCErcJP9m/vMbPNgVYl2w1mn5kqk+b6hJdJE2d+VFbrZa4pVb/8ChYHSH29Rci2bNjR+oG
9sNa8diuC2pkS8ejwIt68J07vWmbPSXc/MJiON8KYAlIkcgQrdn/p2PnB7lrgdyjlER5+wDCqXk1
1+oSr/1SK5tTac4l7xiNGZq7jFNejBghW/Ul3uP5VlbHLF7dPIm36yD29XQaOfvqdvFCOU9maOTZ
HyvgcSqs+r84VBAo8yg+HbF8jBd7KekLL2WAi2AMOdutS9mZMwuNpCu3LnRj4PDbQoU0nWHIVAMw
PMsC+MYTRfB9PDtYYsaxCC7cis9bW5NAOo9dNK94Y2yOhMWxgTECvkQnxQH4js7HuFwZmdK1a712
ZHUhpHk+UatIJc8lNqwDs2ezHAwz9WddT8xI60rjQCjVhYPw/5h1Cj/TAL4DEIgh5CY+nSjpD8BY
SDtGdd8WOD96jdWFTicgIbd+nv+5ODT8cJCHdA0xODhnp82NZUtIQQU+qlPd+UGCa7Yp8UzqUjrm
93efBoQYca05ecAiqCps+XQN9BvU0HwnWsY5V98QTHNbb294mj5f58Hcz21YS1s0X2XSB+5eHy3V
7cbSRCEuM2PeErwF0Id5S9LbTA81j/P2EBi5Tk039oNsx8+MqsSlR1Mx6XG8wa6Gwc/MC2/n52sO
LA9eigQKXHzP3s5IHuR131m8Fwb2LM05o9gNlt2mhymv6rcvH9zbWxaWhYdkJUkInpts380KZ8YW
3j14gFQsmhLchZZ/HtoETU3B72H54U9x9oe7ijahJaA+AkCSRrcZrEGKtC4qO8AfZAn820ahk0Eq
ydKyKB+q8lIZZburqNOvFU3oEGRzyCFtjnInSEGT5syZ6BKPRARyHJ87d7wkW/d8JFfo14pUYhwp
126a0fyqg1QJnUMrvDaLXDzpfs4Iv4TCiZsvTj4YKnp57p53zEfLm/9xx5OT2DrnkAlW5IrNmI2s
umMjKzyvYbFcWI/r9mGLPt1ZPOf48yjxQWkgp7qV5pCdkhVVoHqvzKLKvxa6q7VHzyd4eZuagF4O
At4xkKI5Hj4lGXKUyWDm90VX+vditHBL1JLFSkNvDiotEnXSv2sRj/gKUEZLd53WlyGnYf0JIVPw
R8b7StT2EVoQgsg2FFiIh2UQ3xklkbnrluqBQLfAHYzMy8dkafs9iKHsHdrS8q1mBgBzFwPTtFsg
Vk1zqxyckyZiq+Q4DxOFutww5rvK6xygU25avnf6QV1ZKIhd6wXH3z71MudxFEGHEU0732lm+7Mx
tbQJ/WHRQ0RujR9l1gK1M2T2xZgDedtIr3hQmsG1qtVd8t4aUk4JqxqimC8JOx84lu3M3/KpEmk4
2HP/DmOwGljXOFdmNGVIbsHi0CAMALDJ0mgWvmiuRK5csdeX0pdhs4yOFmJwhlNzby9HV5X+bdtr
JYaLlgeSTLPNsHX65a6UNaK3zgDjYJQN6ltdC9ee18/82hqH+jDbdo7TcB6XS2hhhpXtbVn4Yarh
6DCL0sp2QV7pnz24iR8zm4wIUChnlztSDxUulsNBQ2brp22O5rijbp+U4Up4CLu6qaNRmP0xS4h3
P/aNB7NYM5x1pCqsK++STKlkBwhqKVfR0QT6kVtiu+WnieM9WlahnLAOWv2jqm3vExoCsEFqzQhK
NH+M+muRVXgJ5Ri7/ip6A8oGUzy814yiBnPTgX6tqXTVlBhF6PoSk1e8hBr1s1y8xHhYRb9xCu9M
F+1RI4hv+LOS5OSS2yQMJtdsDtSvKI9lUAeM1601mOMeZ6zmGIvC7vZt0TfAiWoQlmYZG+6t0Mts
xHIoGZv7lkPHufJKJ9V/jEMJ26YKWu8xtxLtpjP7Jd0PvigfzSl7ayRzDUt+kJ/M2fTKUGrKG0LQ
6Y0Fy3yxi92EGs132D75w9wMCLYORWLsQK/lr5VmxlOIL5K9s/Win990ElAop1njomdRSRBmbZUK
0FyVKutp16fzLI7ITikHTFyGmFQ9HlKcPeqwze25ubabJSkPVRrgtF0vuQ4XZoLzoFrZ3EEGiqed
cgGChW3tpwXobrOH/8K9O7/OmjS3yrc1zxhyLZOI8+mDNUwG+0g1tdxlBRw4SMntnLwdjW7IDqap
FkgKQdZkb10AcuxsQPw+sgloiY31fdBmWnkneqmlw47hMPsdkktIhC+9D7o0yD10JDCokh9b5bf+
zoP+Ib5UsAGsoyfQUD+4eDTg3+X38l4DV7diDKUC/G+LWU8oeTZlvEv1lJrJ6MllxH4Dhkmoef3I
HwYnFx88X2be3vXFrEWArMDCpfnKQkgBXR1s9irikHqV1Ydq9psHf2QnHZKpWB4QC/KrKHbHijrT
NPPUslrh/ijjTlo7DdZ7EgE1tIxDmfTAW/xW4ebYiDmt9pY+YI/g65rp7xOZLx81RA3rULOC2dp7
aSaMUBVTcp82WbWEflc1IDh1896ZYpVGg95qc1QbEhZYB7wIcCJWrpGvVH7tmcLTbvzUED9Ex+0H
j9tc/GiZMzg0Ncsak8Uqw2kW3e7lm8pyHTA+0l+fx8XMvSs7MyiyaLWEtIN/HGYwtUDQY0nAOYRt
lmZ8r5Enjy6kCnCfrVLanhK/lh5my56uFNjFZKenIJZDZHTcMuwWve0xjW3n27lfxmrXCapUOOpa
+bhvdImDXSOs0pz2FcIEWZS6U+ZdQyBS7mvudnK0rIHSwPgFktNBL1PvVT4jnboLem3Abizw0ISw
sdh9TEQbpFe9lU4Ljndx5oZLNc6/dMASyfXoN/l0GBPhvkI8nCtrBNVp7i0IiA9m28zpzugWmXDK
Jt6vwciDO0Inyz7CPnE+u26/6DdW3y0UvaYsyI52A+RyN9QV50id2cbPRqXjskdjo/lclNCdd42a
a1Q3ZoG54+QZ/eMS9D6wW1S7m2PP1fEGwKvJBVEvQ7DrlsKCJh57Qbzr29h/FVO3+aHlteeGpaGg
LmVtL61QtHHaXBn1bMldMXjudxZZL8CJtrqxNyB8J2FjzWO3g8cv7bDu7SK7SsbOepPUWeYckhZz
qF2r6ulHXWecQb47yyQaCq/rD7ZdJVlUiUmhGl96iP1RIArmnW5KRbnRzohHJavhi8VfRCZuiguo
Ut5k9fukk9pnvbOtL/AAyQKPZWl9ymz4u4yozPMrgwLzUTpeZ4VGO60rqsRlMNQbM3hlOJkoorTp
4p+tZk956DmqXo2CbZRlWzfp5SEn0WGGpZsO975RuG3o1Rq5DDJ3st7bM6xDDO2syd9ViZisSMJd
/NCnS6FHXWnlObeyQnnPsdX0bYk5rO9cMxk+xEueDocgT9QX20NRPe8LHapmuqKk++r/s3ceyZEj
6Z6/SlvvUQYtzN6bBRCSZFAz1QbGTJIQDgccWtzonWMuNj8gq6a6cqzHpnazeJuySooIRgTg7t9f
JvJd61kbI9V1afBQueOSR6S2lklozK0swp7skyoibSL1w0pP2d8GreYDJH9ytHbzIDztWBGvRvFn
mdclhQNLVh163myHdJqZlzgaCQ7qfCr0JWxgt384/mRZ17VXeXmoMIPZYWn5S3CV6jNtp2Is/Cri
FsuyqJi03g8XwTobFVu7M65PK8cFYFS3KTYnE1n4mi6rliwJmCYCZz41ZHUdqqaSRuQFY9N/MclN
d86DEpiV5nZ0zNe4n3Njv9jEWd5W5QJhH1ZpquY9KvCRPuyksOqHhZhmQfx1W6X5d8/MsuqtmzQ3
Bn70cFUd7dEdlvaFmbJYqtvR63pNHMpeX5IFt2Ri5+UDiunRjA+D0zWxsY+nZsSohIuiAXkRZuE0
oc37V/V7XS21qxNKqLktgf/LNGRvGe4o8cVDzk2dbNc6I0sRBzabO61Z27EkLd2HosyaeOd0oiWQ
KJGduovNIr+y+APcdYkn5SBu7YIU2aZL9l7dqD5SabogHpfAUDTHkl4SNtmYvrd5EhdhZU71ky7R
Mh1sZ3GOJUxDcUghOLOw6/kKDk7PvEhoHTbVgQ+Uvmq2hKhUHIQujW3mwWGWSfPV5rG1vZ8q7WjV
3TAeNdl1pF42HEpDSruFv4/lND4UeWe719MotC+DwS55sBPPIHMRw+K4HyUS6eBQ587UwCcl3VO1
hZIjGsvnSGp+PxyKJU+u9KQ2ynNPkuvy0jRD2u7YM5T/GVdYg+Oh8rLXAS3gQvdrx+63BMMSHEQv
Gysae9DRaFxm/2kqurKm8Tt3VJT2k4gPyZT2aWSZsd+HmHKNfO+bQ/CY1HN9ayo3d661TBuuUc24
uIr7PP2Knt76mudllT7nih7Io50u+V06taxYTZ11V81M1ltIDKpFUWxQ5BwZIbu+esVkysgEr0hw
PxhVzvvt2+VBtxv/vpzb4sNYw2bxBFDcHg4Up3J0tky6Pe3cmx4LT5XfWRHNZ1kaMzWqZtwkx8XK
cy8kbsiFcF3w5Jdll36sKgv7KIXZv81aW+mMMD7wZqxmdZpxEsV7dHDFx9rihZTea/Q8bEQ33E+2
8IvQqYz4PTfdjtlFuRzd63kR7xPNJ+O+SuvmRh+oVI2wNrIz43VumeFio7kqy5Rj4dBanjoU7AgH
TYAX7Swjt/KQNh5l78nPIKCwzcTwpVqcz/Eyq0gvkldntJp9K9cXbrvYY3f23H90tRKEfY08clwM
d3iSs7vG798w72REyc/5ZUpKXkDWNn4i2Hiq9j7lXn9WZG5/xJlDkmfq9iW1UX19cGWKPYtTglFG
bIUtlc1De4BU0Q65SExOyPUiv/fFUH/ONftpYhBKMeNyOgoVUk56bEphH/EIlLtcb9co+az26QA1
sVD3iavvOI8zywyZi6A4jx/l6BNgRT+WcUOpwXnJ/XQ3zpPxbOvJdLOIRtHOM/sXP/Vwds5B8CmA
gLwOOCNQKV1Oc9jro/asslL7Km1RPo2q1w6Z2djPjTkODwOVXnkYB9m3EksZQ+iCoSWccqbX9WNr
dmrxl6uU8/0xiyURXlxFnxO/HZ9k4CxRbC7Dre3IIiKig0OVhhnCdeTzMpUno1c4pqmFvjEHd4jG
hjs7TJd5iQYdWxtHn9XbluOprYvsZFAJTjxAO+21TgSRjTM5cuLJv+DOyCquTTN2sOvysioxP7Ue
+yGR2vbVOGfdOQXBpjhIv6GD+tor7WPn4eFHo9qFZWxXbIVAfYFLobTAjh2iXDA/64zYJ9z14kgi
pfl1QZkOAljkn8iCwA7kJrp3t6TLcGgm/3qiC+1lpt2Ev50aalxGzXVsB1cabMzHPLT1eRyyL4G0
01tL12SkbL2NVFaMhK442udUt+qbuXHKZwJ5u8dZ62b3MNhxwcRKTNnJLuZur3MpWstgHSzhfR0Y
N8Nl1rFN+9XnpgfWXQqqgkyMfeE81O01Q2g2Q7vqwVc82IST2FOcRWmLFdiWjX9akjyhAKTKzgj2
3OuilcuH72vWSdQFR2phkovBGL2M+jdXudpjEYj4ZCaddp1naXbKFHBEmGpZHhlTcl91TntvF0b2
nGVuW0dDLy7pNGlncInpRJkFa9kwv/coNQ4kJRjY1t3+C3gUfdO96MLYb8WPWCTLVQXteFM41WvJ
2YvJgsKpXNn2rh3m7HqUZfaqJbJ6RvZrrjFg7b6OQRzC2XV5j30ctbaqh0POkbKIYlsrLCKFmvyQ
M9SHLbfMGSnWwxI0wbU9IHuNbMq7wmUpuYBLMZr71B3cnYKYvdLLUrtCXX81kAp0tt1KXPfC+WQT
N0FanDGFZWura0dPda7HZao+u6nybpHIPLJgeO8Y3Nkb3MS690T80dnt557X8Mr4UTWRdIrq21QE
aRHafu7uHZG3T+YiuysaSpuTpY/3BY0O3DcsquFcxzlwqmvdI8fg2GV349dswHOOjW85TH2c4Wmi
wSVhX7KMNJIKJXTIoF/FXOUy/mJYa9gDInYfQ2LfqiEyzc4NQqxEy6lQNVt2NomOEzrRFc2x0Vs6
Njm/Ye4qK3fHMGo8EmGsT6STWARcBCWoAim0PSVcNtHMGutW3T5OI4UmzGCFee1WALehGm3ri3Jk
tYRa4prfUWSTiGwHbUy/bIV5a+nd/HZKAkIogIeKOPTrhJbMmk8rjxRLRBlZFOZIbnjl/zBYYgW3
nuvgVe/N4kjdd4xISwjOW3ErsORRj+xaYWaXQLK0di23aaDJIMy4hoiy0EbdPtgyBSh2mtwQFPE0
uYoy0uuNsyj9kWhmhzcv1OZJYydOByJihZ4O1c5VhXevxZnrR/WieU4ofGv+quXmnOJVJGsgLLTE
+lxpiVGFcBNY1HGHdV1Iru54qezam6PckMFbU2ntd7fruvuChu0WY6GdJLuBVftHqeFGwsduSevQ
kfPJhYnWLon83DPbfeZW9kupNJY2NJVEC4yaTxVixtlSXXpglDminlOow8BIRH3NXNT5Pm/d9qkc
qswNA/QYXsjuS8OBD29HKuNMCEMmG8+icLqbYvSznQMgNpYCHIqeAuehm+340rUGTpMS0ikOpywf
bwOHfiDW9IREAOHW6sXrZnDjcmnjz7YjJvbbZs6Snc1R7KNvBO63Sg7qtRJDLc8Trh103kRteRfN
Wofm2ev8JSqruEJNbAs2GrOcOVL2HP373RzX9Vc1+LwGOYOaBgPIUchKy7tnJsrGB4fZco7MSRGL
RvuSfxnKwn9capL5DzKPhQu605Cg5k3M4juPXnH9XA+csREcNOOB3BK8pnPT5fnB6AeWyKxE1r9D
7DF5x6D0XTyCRaPLY6W32mmOna+WI8107xRJLvYjMGyHHrmY62iem2E59TLpun3Buv3Jra34nbSw
9Qlc+hH8LGvTG9JnSmxDK1MD5lP4bwpqctgnXqdzCSZp/EiBFCkmmmnS7V6h/ZR7LbPiJbIZt16K
IQbJ5gLMGfv8xE33KL0qFWoAxXU4JmKYQruzG+5Oc7bEwY+D4bJUDQNZQEwCp3dfenWY6SVSShMA
yY9apftMj9LrzWeCmPvkI8+F6PZ9Ic32bAC6Xco5UT3lg5WtjlrFLcUYUqOG3Zc2b8bBz/RRgZBU
g9zhmWcD0a2BhuBsUW4VTWWQ+ZEVj9o19FD1lkPgjJG3zHiljCYv9R0lL95tLcr81ZiCvIzqLJ3v
zGlmAexdvcfqtJRlvY9tp7vtU6/MdqlF6284pdJ4Hnov8Y5dPw/2DkmfnYeFQqEb2Qn5W+HQMJJd
1aXBB7+ryQvp3NCIbUq3VKcm+6WDARIPTd2W9SVH2OPaUWoWxcLxrYAF9q0x/qjnguGHwvUqC2Op
dDdMpOqJBKmafn7xKSAu9iVrHXit69G6xjSV31d9oXMwrovJCknSHutdl/T2uA/csYgv9ex4Rggs
6iC3iYmhOJZKtIjXkdKbKLNUO/ZEq48LgXNz3mO99jrW0dAenMUnpFwKdT8LozEu+lxKnc+2q5hK
ZNPrYOOW6I8u4mtG0bHmfYqtRHrnaQjIBwGV6LTPM/DgsCORNvUOToUKjcQOTEP6pynXUsc5TBOE
wHUwe/l0BZA5dPdtixh3z5JvDk9OS+RKs+9NS+OTlDLL3WOVxU39nBeOLblytHF8iGe6bz+aSpfa
VYooTF35k4O2j4Wlbp7GYDBRpqk8Db7TLaTcNCrxtvQyMjJbc44OzFB5bjnlBgULkKvKkDsvq28z
ML9KhoFKB6OKCKPPTSOcVD+St9MtlZqNSEJYf3StPX0XDpNaxDg2AdMRresW9tWgiqk4A890wUuB
fxAJqZDaoqmoJGarHkJmQQ2onJrH1n0JJmFNd0urecFjVpiAP0aGxz4+9XY6J3DDtsUcMAeOcPYT
g7T8An5e4DRP7VaTYW3kPmftXFsccetKVFXqCF1pwZSTuihOlQlaFCVarTFCOuMQZMyWVFpyzith
m0LA63Zq8fc5eX1UaeXNe91rNO9qpLxDU6E1WyoOdhwBE/lJ1tPYH716Gjhta2zl2uNoZqkmcKpX
2vSC8DhPa+KpZCe1qJmDajy2sVMF9zLv5vk6roIsuXYZ8ok57Adb7CyYggyCf2jygr0tGMVJK5pO
PcJOkZfolMIZbgvaGyDig75W/pWIEdSS19yWfnmnusqrX6mXlP7TXOi1dNjuJk393ub83y7Ff1JX
/y+85/9hrT23zet78VefIr/wu63W+Y20VyKJkJryH2wlf/gUV1stayCp5vizCdxboyX+8Clav+Gb
XYswkKniq3P51h8+xeC3tUGYvFP+qrU21P87PkUj+IXMR/XH13BLrJrDtd39F+2fnco287yuASWd
8pz+8mL50sSyefDJfvoSV33MyEOb4vvsWepTaWpzcUhGc/Qe6Oxu6siqXGJ5qdABzVzAPQ91qrUi
cmPp3BrrEK+LQD4PORrDMGmdRe0nmLJPumiOHvRhuesGC2EDsad6EQ5W15r7uNLqinIfv2at9dYA
+s6qJv0mya1xITSwt/PdJDLNOGS+X1zbRtWeCy83LwsZSSV1EDo9JaMt85Q8Jw7v+0ar6nebDLUu
pCtCldedvYZuIaywg6MGoEVwmyHt6sm0YjM5j1Wqij1q2e7CvhdX5xjhrAHf2/XNwbL6bo6SLOgX
8uIMv4u6EiZxnUhZ5CvhGv3JAg4U56nPfWTlY15/n9y+IGxtKsnCdKqCmEqVwHjuBgT7V8IdOsbA
uRV1lNl6rJMrAFocxdJnhzQkIWjkVhTDQ93UMTXpUzYec7fAG7iUMeUYU9+32RrYUdgIqUvjUsdt
+alVpSePikS2b0xS3hiBOjPRZwvrgulL54b0yLE8BPpoVReS016hRbvxpNOSwp4unQbuyfa9dOfm
WaCiVi8RmOSNJfJw9Kwie+jANN8CzVsepQV6R0ZWHp+SpDaJOrPoGKTLu4C7rThJRXQeqYplMvav
WfFLSltkArCh4ixoOBDkLQNK5s5mWFUOrA4J4XLZmSPXXWR6Da/L4EDLAb7hpQLvkNARLU0WvGOu
qxQnx8QkmidPqrdhqBx/381C+8Z0icih8Kr56DUdwuTC88VFkhsGFEg79o+gS+mCT8GjmlMAOGAf
28Xxvyjy9a7GfMiHMJ3HxApzLy/L+z5R+W2b6yNXZp91cYQYpKxDPTa0j3m2q5u+m4z5aNcpyYRd
T4C1Hs4WeV8n20uK4SR9p0rviqq2nIuxVMF4LWcSlEcgEGw1X4Re9/4Ob3AdX6EFWVqAmjLQj2rx
YvfIaNxPMJwpEJhpLOC/ENTT1QCjmz/m1lT1JOTNpcZN06XzVU9kXHoyTTaqNuSEXuYnQxMw583o
J0SUCDB29uMseET6VMrTWJrzAku09r3cWIIwjzek6bQqdJlzymqzBLurq2Sng2WZjGI1Xc+CyoHn
iovgtsym7KbuIKTC1BubI47n4LCgqYqCIZB/TzHKcoX1yUVOgoTFwFnzy3IlK3JoNBQbEWeZdj+N
aRa2wbyE3HzGT2fIf+9n/9xinv99UBeu+/ovu9mah/VzN7P931wSulYBvoetgDCp/72b+b8RrUb5
DlpUTGOrlPePzcz7DbXYKpD+/ZvI+f7czFCtOeyM+IBdz/P+VkYEYe1/lQGRA4ytBu/ratFGufxr
9S/0jVPEg16ypmikdTVN656S0qmsaCnBIeOsOMUVqznSsRpKWkHmpCcHLC59gWZiatOn1EkfPKOW
4hktFXNlhWoKIpN3xYwSRn0n1NsWZ7vs9CA/eAxlyVEf2yk5BExM7hXuDulduUtrpW4o2saqv/W1
tOfHuFLct46WE/CZl0KzPxGv37acq/FgQkK70vCPKWqKr/okY5QMAhoKHEJj1Im3eaXfZpdmm2OS
Zp1pGICYb/p11PGbtsgggeqSpWCbhhK1TkbpNiXF07K4ob5NT802SQXrUJW7rlXvXcvtq+Ogzx2D
1zBgL744PdXyD+BFTGeEG7EPzXXdMbYhuABG3uFaH8crZ5vu5Dbp5San47DfJsBxmwaDeTaes21G
HLZ50RSiv9V+TpG9YKK0tumyWQfNtphfCuHQ59WsI6ivJsiAFbSk2kVY9K9v86q/jq4EpGsApnbu
k1y2zrbGNufG28xbb/MvI+AA9O5kRnpotxk5wYvHwMzKy/ScpNTt7cFq6he7Ngo2xHW+HrZRW2xj
t9pG8GIbx7ttNLe2MX3ui3ja19v4zqGIUX6oPcZ6b53w2SxscXC2wX/aQACaJwAEOADx1HaZWOm+
aBu9jqakVfnZWbGEJpm0JVIbxJBYK9ygfkIPWhs/siUDSGB7AZzwV5wiFkS87a0Nvmgrq0tvaib4
x3QDOLwV65j8ef4kZ6jCfd1r3XLKgwBgpJGTgXFaIJggxGsFT9hvvia6rp2sDVqJN5iF/RzIBYiP
UZlCBKCYeZiwlpbCB0GRK1qD7gEjdulNiXH2N0DHitVCKZaxFFxiG+hDk7z/OI+ud7E2UCjYACJr
A4ugbcn9KscWCYAp0+KOAK9VArGiTD0zSr8zNvAJZfOqe3Vk3R2nDaAibRmwqt2Aq3kDsZC9NvKs
VmwLFQQwl7UiXn5G/+rO2YAwuWJi7gaPwVirlyV1AM3iDUArhm68zfMmiElTK0gxa1e0DdAM4A1G
FhBOS1dATpGdFIMCr0JnuYF2AmTyNTASfILxButVG8QnVrRPZzbL9+MGAhY/AcENHMw3oHDsx3ZA
yLQCiPInmLjiisEGMVo+dF/UbtBjv8GQqBWAJPsVnYxJBk12aeMAu9WT3d2XWd99FyumCbgKvKnr
w3jhMAXoWY4CAFRtYKiDXuaz2CDSRKxwaeup+aub1YCoCacuP5pT170vNph1dGMPLdYSoOTSNyhW
FDmwLPovINpyg2vdDbp1NhgXjAFIlwBa4N3AVkC904r6ZoRL51G2gcFMAwDDFkG45c4xU47Ks01k
wQm9zoTwg7X8h71hzPWGN2fxUCDx23DoSrWSN37DpwntEbfFhloX+B7iQ6YhYkzg5r7XG8Jdr2C3
t+HePvnL1/OGhi8rMG7HHhj5sOHlTj7LamfhEKoihDVEtJQrvF6YcHpZ4XeP5PyAvicWSSZHkElQ
eQehJ6T6Ctb3dJeR84sQc4hw4oLnO6TUpbtihfmdDfEvN/Tf3JgAe2MFis7mmrMgx8+mv1gga8uw
N/P0juh8Ailk6Box5xgrS1/Q91hnr1AwcWZ+ixtruOHjSvZzpz8IJxnvUi/fJULBhheJeJxc+7rI
6/pe+OVjYbfZ3SwxPfnaddWkTzHyUXYE87qb1X081gssqmZHrj/cW/OaKVdTPoKsHsRS6TJi/a9O
EhQI+NglV1/V9QO4xJXd6Oc04TgYtDJLQppg2OMEf0D86JV+/kJB1SfFVLLX+SNcPY0Ex/S3RJ+O
hjQ/kWJxjrMUVwfBKWMSu3cGbXkicL6jq3gGUHMjzEV8IrGpToO7KIh0cVlWy5ZotSPC2e+VK17I
pe0jre+uarO135VB4R/I86XDEUgTWUsobo/i8Qu9ClPopsMcdUObnN0xfa55BAOLRAJh56dJFOeI
cyFMuN7DuO/rU9pYt1BPRtgg8ZK6jWyVbHIwQMRBiXlnzoN/sDLpxqhp6KMC/Ut2sTn5D0HpmoST
C5d9JdXQA+qvHuocZPgVU1Jb1YckK67jsbrqkBlF1pCFdjvfFZl8KDpxow1zR45g44i3vnEuQpP5
9ZLI6cEr2VHcehI7Hgjd7nSb91n/LAe4IEPO2sme85exycoLH/tA3HHl3sSCSOyUtejoI2YF8gT4
Ebr9kIL7HgfHnZ1jwMhtlpp30mzxUsuiAABn50WiAmWa99emHcM6y+BU2+ISB7H91MKEQ39L48Ho
TR9ozHqYmjoIpT+W3wj45bll7d/HGtvJ4uoz4CFbNWP1becHTRGJAHZk5yBXeBpGVX443lzd0HBm
HMWQzoe5191Lp03Vnd60b2aeWOeazOBqBm4LZ02gXHLMNohSIn4oCLlrTUpKQbttedLnpHpy1ViE
YgI3kG1ZhnBS2T3F20PCTVUMt1WdejuVSsHu2hHc7GfjvVABeFqaPjdT+llXHZHIHFUjXMrNPsvU
57gfhrAYkx9F0X2DFuZIs/pGnrREr57p07EOcS2sN8+IX3JdLi8FboSQ8BLOLwsU1FqdOtrZwNSO
1BTtTFSnhTglyvqGsdkMp95+Q2EUuR4aRQ6ye/LBtScPOSr1zYW7c2YUKkYe3yiTVIKJfnSVepxZ
s+pG1KNzi54GdYk1XVpEgCG65CA/ekhVzp0dnDVBjCoQz0NVltRTauidixZVFJL4g294xX3vJuab
YxWP8bh8oUD1I+s1Ymu1cX42YUC/JV2NpvKcOjnEbOYQJMWLL5V5rCu7Lc9kKWJF3bOgmmS9tGlJ
9qE+K/2eUvRBXEyoGx+yjCYj56NGsEv0pyky29qNcU1Yvuzttn1sOhKzrkzZjIMV2Sltax8xQC9q
eRE3YwcbU5mL2k2VztB9Wzd+ih2wGD26mUIh0Ln8GHygz2xfEeQxSdS5iVWKW4QRvQXbWpMkeQX8
3BMeQRMs6u7Q99EfPeSp1dVPSC616asjZeKtsiTOUdaVOy/YNY+pTBFnPzd0SpuIZ11JT9lNgiOI
2d83sdq09wMlSiJ/jesmqeWujYf4gxBHL5MhUl3+pBah8zebCIGwBllYIMRcAxZrsN3p2FvKfcwD
MjAl6erFwVWIYBnyB0w2t42Wa9ZLjjHxi2WZJKGXZmron1WW2trvIYz/PdX+01mDaP79VPv0Siry
P8JXsJ7/+V+I5eZ/HXG33/054mquySSLBTDwTJzYP+MOx/e2+89/rt/CDIuX0jaZVYlX+3PKNbzf
iBjHN4S9kFy5LT7x9ymXb2FtxBQIjUGxsYkh9H/8x1+6ONtf/v2vKc5bxNKfXpc13QZLHI+PT8gD
NbZ+gUDaps88FMXmDt04sev5TJ5wp2X834uFeFNPuGE77z3I42fsI9x4Xabtm4Y4xL4Los7MnuMb
v/GDgz0HX8YcOzFh+mf6Xmlw6LtPna4SuJjqEhRO6JG2FmWdhrKG49MuX7BnEiQ/HBkT6rDMp2Y/
W5O81hcB6aC9bR/Q37pW79R7+dQ17+/d5VX9x/qrP7h/myxJu+1N+/Nfd8N7AwL7/g9+sP3HoS/f
XjvqC3/9nb88BG/873/Niur/5R/IuDNMCv17Mz++t33x8+mS92r9yf/Xb/7jfXuU51m9/+c/f1R9
2a2PhiTqr7GGJkDGv79yr6rm7ZccxPUXfucXAqgCVnUoONKkiIoDXfl5tcIv0J3n4qomwkcnDPYv
/MKa3YVdlEZ4En7W8MQ/IRm+gFWL5kh+AHvd37lYaQr8BZJhHiXniudn/Aa6+zWWZpiyAEy/76IA
qvDkmLK/yZeKfRz+MfBO4BtFRweFnp/tFuXgQfPkDlHW3DAH2d11QjnNuTWsT2QjIOPK/OnBrLuv
fZXtLEILbsshm1806VnPptYEZURW53hUVj4dUMIvNxPRhSCEqrsn5ai+tI502ytrNIJkX0ycJ/am
5srmECg0H1deJro1eMWSyJlJPcyKyOVkcuGY0nd95LtlFuPdMWLxXjirRgrZlE10l0U0YBYGSepr
cPoQkvt5bUdQVJNLwghpeUmmCZEFPiYcHhRnWKPtXY/14NbXykv9/aLmXA8liCqdow6MvN5IieAy
Sdjym3E8+1VpIhXBEBAa3VKSlMcExbnIyvp9KTKDIijV0dJwC29AL7rOKc08lj3jwWOsNQqJVa77
1UMSz9m57SY7uRqXzNDpNUoZUfHEe1lybiwVPFttH+sj97/b2oh/YCqvHUFIqmZo8ivx05N3U9SK
nbmecKMmGFXuJkT3EavQ+OLr0sgvdpBP/W0RKB4XWYsHZVwGzqvVJw2vAatj8ay7EOaAZNumvRh5
IpMDW2acB6uCSKpDOw3xQNuj8PNg15hT/GI0SeqcVe7HbQ4pQCz0VSCwZyowu6BAnw1V9iNx8Z7g
sqJt51pHPMlhiYuogzhwiwmXU1/6oeGTnB5NPCmYjE8+2sFp8/5AE16jR0XhLvJ16QcDsJzimCF0
cCBb7+DpVAunSibRMs4o2ceMyPJoFBL/kcqcgkfUlh+dmRP/N02L4URIG/WvSLKyhLZFkelPZkMZ
2hFGMP7U+UPyWtioLcFXUGqGTiYChuE8FU99MjrwVP4M7UH8DYS6jvCqilI9p/wbFxt9Ne7EQVPr
e+/OsVUhd2sq2R29wFhwoO3h6g00iPUO81t2jkff/qDuS7qhuRIwmLbxexA4A7liV0pwotZs7wYe
G+YGVCA4FRufk4oRamfBnIwoHVMy7TZ2cBG6jxy9gOo+i8bKULUutOEQt77Mz43TpFBYo+i/+5nq
GFQb23tLvbYPIF8m/QtphfOLpSozJix9rkrk2Tk9mzHbaRzZdSXFjUn7THXpZ0Lwj4SkwtJhWC3L
66QRsHf1SuRR7ganN2z8XkduN2Yo9D7wfrZjXOyBvid4t+LaQCxgHDS1soWVaQ8LvMc8wCL6ejfu
4gbzNW+Iq6rDgmjY3NsbA9lubGTpIlvbtT7ArzDlJ61ZecvFG7jalpXO1Fdi00XZfevqJWwnc2t2
yMoSN0WeMQLv3Y0btR299x6Ixp8KBP/Qp16TtO99wH5LFLs2fckaKR6JWqe+ppks40REJ+rqtBom
rDI8kHeoPW+6QyxXngakjmSLzAYApNljG2qOTmz79mGJp1YcLPOG8yZgRb/q3zrK01Cby1AfPPv3
DuW/tS1fsh9N1VYf3a/b61826P/r5v3/40a8Gof//UZ83Y+vWfev50bIjj82YqgRmwZLjJxrPuZG
gPzch22XLpKVrYfpDxyPi/lPakT/zeBXXMKIt6TidfP+Yx/2f9sCuaijhWUhf/bv8fzWmszw56mR
qj22cpqCySPxsKzRJMj3/yVqZRZej/AYH5cBWUE+Nog34LXOcNtEOnN61WCR1RSicYfog6jp3XEK
NaXXddjHjW5EXJOZjMpEkODv0/pGTlmWxlcmIadZVA5xLSPqc5s4lFmqCHPpU2huoMIkvvTCFeDJ
yGjKE880/WiSfMZ5GOuruxrfubUrMEtfrd4kMIXBNx7IHE4Q6+EnRlaDxScCXRwwGPa9z5yNs0qF
StFqpemVEHi7BoVfy6vLM5jXRHeTavSLFvuufyrbIr1pMgr9wtg2gVDtyc7upekt5XkkvScFEWqb
YTeWlU+oMAVLe1HM2Z2+dLdLJ/xbZlHtYgbIXnmBjZ0/kIiSfQW2dwCD8IEMJw39+xQ6PCxVV/En
+g105PGAqJ/KDr0cHMFKAHGfuujFas16it046d8CqoacfZGUhQdtRB/CFT7iMTkULoUoe8bSeFfP
VYZU3ott8It0bhStezPtePTymeA9Oo0Zt/2QIkdzkWWzDhnBCcuNscDCplb6UKZBD5KbWB0dbbDW
911TW/1+tJA6WwlFfafcqtT1VNel/d3F8bkWAHbmRwkGzpod5PeArS6YHO8yjseM4jnDKG7aJh9g
aqZl5qtD87/YO4/tupFs2/5L9ZEDLmAar3OA4w1F0YhiB4OiRHgfsF//Jo7y1pWYWdLI3m1UJxtK
kjgGiNix91pzkYxROUaBw2isXqNUMo4tdNt8EqFOAiiStGWlrS7CmF7Qe4ORyfkYV4YUeMTMQ5A1
2Sc7ZXDnUVQRPRLSn6PTr4p1l+jDCuc7JSKzxXitTeMN6WH0OTqqnZ6dgxBQzyXXpkc0gAdwm5Rj
8xtC4BUb+vOjg4oSAj7PEEUx3YyfHx2TqHZukbnzqzCON0vPfKurwDtWlN85QWNMZ7DiUuWtaoOg
oNVItsOqKAprJwajOuLItW8ruzRBQlXROSg0zArLJ0czfvR/WI8+fH9RPx4OzXdyHl4ir9WGQcog
FGHRe260KadATbO080Ost/EqSci1+hDErePwTSfpuErQHGAzo2sGkEFvnxkMquPRqPTUXRt12/tp
A/kCQ6U5E4WIy/3Nklb45o4C+63iFjvFTc07PUrZXJK8oRSyk6Q8RoQk+0VUvFmJczYGu7yUPIgb
bCsIP4a2S/1Qd9xv7iSS26qa5XPOcKlm8FZMtE8CzbC9NtKCx1woyrcpDMrb2nSyS25hg14FtVF1
zF35E17WRAj+RlA62y5PEVmQN4dA/dcfo/bu1HL9GNleWTZRXzHWXv7/D6slKU12P0Q6J940Fh/L
vOmfutp6SKNY301hJvdCDVOvaKJpXTMPwQUlbagTXfsB9oq2t/pYPgQ0hf0066ejQ+7Hxq5lupkU
vf/NV/43LxWBGf0AVnb4qe+T4N2+iDCIwHKYG737xHyA4VNSzZuyU3XE01a9oZsAuYFHqfzdx7Sw
V949GYz1NToS9sLvct99TK7bEFY34YIPR2HtixRji8Y8DfPjVN07Sk/Eea6T1hC3+YZcBOTMZdmT
i4KGppznNdKwb0EeKidz0nPGB45+GAEe/AaX+z69iy/TYYflw8FhAfVffdcwcZJizEsr6vzMSdhO
mqz1u7AN7rA4sXfMEweKFn1oxICg0+HpBt066I2ZuWv65IbtsOtjy3zSYXvTYNSVSxMo7Vpz+nxn
4VDbjXbWbcNCp0seBdGfNOV/VGz9soz6qeD6j2XZ/8lii2rnPxdbp29fXop3fZIF+vhn28NCiMLi
92erQ1zrKEGrYyFu0Yj73xLLJCROJ1Wc6BB6ZhwM/11iGQaRD8hYeHqo3CzYY/+k1aHRGfnpaaDP
sdRWoCkt6sAFV/7zotHIHsZHnmreaMWyWSd9Gn7NrnozbGLpGW4yQoFEpp/zRZSm2CDV/O4qVSN4
yFlni4CtI0908FBHZw+xHIIvtJxt04edoH0gKDUli7dQAHrnQIiew2WwijFiLFdqqqQnmJlpsQmb
fGYI02oIFCdlHjn7N71DAw99HvkolgbPQXWD4S2rXfFQZG5yn/RFeh8UPROxAnPNXWkPCy4AIdyJ
dM7hPp9kfFH6bpJ+0sfhqWs0aW3YtoPIRzsS+Joyqs2qF1PzJDnLgQbA4VX4lujCSwTysfJsCxl3
1+uq45MLWYxbRGzAbzQcRGvXHKeCg39WYt4XXUVlMQ3pZ2KBv2ZDkyZLFbTmO2RGUzNvRiaaq0wa
zNplDdZDLHKcpI2zbWECI4f8kgl0lmsFQgQxxkE6bRyjs5lbdDLc6FEpfcKdap0wNZ39UNXBSq2g
3/SW146qekBpWSB5RZrwLDKVEOOCJdyl8tSY1kExMZSVETmZQehrkZBoKxXE1SaKVS/kwGl5kZYN
d33ioBZshXpjqDT3eXMTM62sdAmYNCX9TT+aNDXYwsQUH+O2mJ4dJ8jdrabq5rgKMBtz2HWLYZ1n
JWabsbXGm6Sji+GB5ifIzsDWbiKazbpPZrCoaPVhMD4H4+BOHlh79JGlnde7jrnda1b26ValGq03
E7SwtxwE99c4Ym58mBENaV5aKNY3Pi6GGuqsEA1oVim9L5jAe+paBW+s2+VfmqmtlI2lorlZmyOi
klWVhAxnmthEj59Y0AkID0yb27gF77CSAVY1qhAnuFeNuX4DcUtDCdOfVLxUpO09dJf8LsPgkfnY
uHLisYyqPjSLBHNkdm9uoaugzLwuIf9oNf2Pa+RPK+kv19z/i6upxYnuP6+mN/m7DvLy49+XUuH+
QWkLDpkVkqXzSl7/vqyK/11GdQsRn0WnWTOWHZT15t/LqMZSLLDwUhkv7eZ/2DG+llY/1hTE1yzM
MAjwLtHkMAB/XkVjCVUmT4DkaYqz5DuR8pNucBmrhu+Ok/YBCbMi933v9PWZ9BUXbVg3MjbFcgrk
RqloYxJga1RvlRJAA1GVKrgkOkGvqzrvcMkts7nFlq+56GRg+b46rWQsZ4R9BcHfJaB66XimtGIR
zt8pRd8/qlMdEeQLPnRa2Y1emL7pVlTRllqrt1Iq0VMxzwJGSeQsg3+qkHGFva3C/wUgNt1B1BbZ
kbZ3xAi4bcbPOdyGxtfHBvpM6togqOK6brSNEIqVraXUym6j08U8ACZPgm1e01j3hq6aZ5DgzWKb
nVotXbs8QpwqRBanmzaNY+PexeJ3HGWK3oLBKAnciPrxsZGhzfNKECNLnbMEdmNs1EwCtydyvO0y
0FM/XeK9+2vSd3lN/dbI//7hjvubw8n1oPTTV7uoMzFCuHDuBHvxu3IxCzRKZAjnTITdio5Wh5mS
YM48H3ZWkFm3CQukHwhab1KP7IvaqtLyrCzG+60NtrPjDxcffv2a2P1/qmAdzYJPR1oSyR8mzZl3
dxvxk2EeDS46fWSGF02xRhikA4elaJQHHcDN5h9fDxeIbXJRzju68Y5mSJRmn+lzzfXGdt4gE48/
Bw5bUi7L9lWjfbz99fXenwcZ7C86VVpP1CM60+Ofn6aualMHur7jE8k0wrMPhwM5C4kXxEH2m7fG
AvLuo+RSC1Wdg4C5NFt/vlSLItui2+X4ygR8CWtj+RoP1W+jDf9yGZYf5ML8V7cd4g6Wb/SHo1k8
SPJJw9j2QwUmFaEwJNozJVr9+nPT9XfVHGEepEZj2cGuyOW4Q36+TjqM5hDP5EnKIGh7d22NQiFH
LhyM6YBPJa4fsECr4nNmMhuBR67HbxQEerXGw1c6AVSDRrCXZ6boWYWidBxvxgF5L9ZEQnA/J0iV
cMTohJAW2GMrHaGbng/BCnZrWOyQwiqMcK06P7uhofS7bpytT+YAm2A9y44bKGWRRLtVmGhkVoDH
QOXMUgCCHpxhzj9Hmkmx5EXuPOXMtDB5UysWdJI3+AWzu8FQWCNkj9rWTzK9crdx2wbmbaHU+CNA
Hlkq8ijUYDmWoD5sjpyKUAyjX+4UuAgog3pHYFHBQbn4/yIxLfPfUXhhaqFYUQoxhZtCy0vkufA7
8os2gzTxpdUlRY4xjZbWsSMBgDsxz1N1HaqaTBjixFVWoIoYpuCU052M1wKjcHYJBrWyHqyciYzn
YFEUX5gHFMRcMGart5HTtsVRLYvgCfGR0vrujJ3yaYTx+Trji7kVaQpsa0XAaCw/zIivk8fcjZLm
1iChvr9XXbtKdk6clvF5Jr+9X7VZkWcLBWNAKOknhJFpG7MNpm4n56qvQXuMSfoYxpOZfKx1WTMy
N5oovsxdoegkL43d9AUpesFLkU7t3vQ07ImlyZ0m2nBFp0S3VMXQzmJTfJnSLIOeF07DClyf6KEL
JW31FQRaigklkaHT7ZiIusZqtnBDClRXjaI8KF3m2g9g0UAtxXHnZJsynl2TniTdvYc26krzrofv
OD5iog2LdRs6I+CzPCPtQHOUqb/J6rkIF2FknQVPlGaGddBss5ErqB5a8cx3AUVpF8nB1oAC2KLX
X/SwsxW5RYCX169katnD4IWckWmGOG4MnC80egWva6zpvs1o6w63D9pLEo/S0EcN1BfHzAgcemdN
1047yEnI4RG82lsgboa1rcwSGEE1LqJKyZfrbNu+c2AnKYphryWvm8FcMZOQXTeoPHfoucrPk849
6c9dOoQrNA7F6GPTQXKUtWEQrOO0g9SYDFMlPfwpgTw4kjHROqto0a5NetDDygocTMRTEJ7UAkbX
ejREzJiLt+qupdNqwEcGswHwYlcmGtwRC4ESFLTOO+RCkZ+jyUq3YzHRcsMthQOoiCIYJ1aF+/aE
1RR7gMrccdpFeiWOiYz1AlNP7T7HpR1WGwZQdujjNk+qTV3HtrW38joiUXLuFrUUR1EsU2hYF7Gf
U5z1tHfDmx4xhLiPolFXdqXRqT34CbW4tL2wK9ajqkxhigXhvdnzfj3stGwuDvsMgjitS4x8Pk9m
U2UKlEnXyHnJs8WXyyvPbK6zCNejmKPkZVQIqF3lI0pSdzeyb7ACmTOzvS32VEsP6wNen5rBvt8V
WUb72onr1scYVuXmNh6KQAt/13d6tweYBkxgAq3QwrDVwFR+V0iwhMgC+y8Y1zFhnIblOw3MC6T6
Ol13RBpXj2OuDPNeR74Wb1Ul1J8lj4l7Ksq6l6c6Baq9rYtRdTxOspML+xOQ4sOvt5B3W6+pL34X
x3DQ6lAcG/a7tlNRBGEUN0mE/7swb9xRzRkZBsPKmDXlN1vvNaLlh8rqei3DZkNcNnqK8HebFdVk
xcKAW09t+mLD/DaH3TIMvqmX4nECMPyxwqLMv+nhJXAUdV0yqGD0ElX7X7/pZfd990I4oy6HCGfJ
VXovTgKP2hpygQPo5mRbO7aa8IvJeoj7MVBtF+FRYP6Oq/3Xu4EyQBPq4iOyFvHVzzt1QkfdVExz
8LV6mHxZsLpmY/kPKeHLPQem+eotsgVnlHeVVI/YIqp6yBnlsISJkay27V3MlL/+/P76XkxCt/jk
qDmoSd+DjOuSuifLY2wvkVQhqJr6flBa+/XXV3nXt8UNzx/nqKaR8o5k5/2tabT6gAwjo/1UZ/Za
uLXpiSrTNm7pskMsHkF4vfH3p/a/Z+9/YUf84fP/iz/8FsFY89PUePn5Pw/f+h8cuznxMp11oN0v
MWt/Hr7VP9BM0aAkRdkUPNjcKn866jiMo1LhMM5pivhlnvt/H8Z18w8iPJfzxZ9GvH80Nn53NxrM
npcr01ZlBMJ13t3ztskqqlVB67dNZZ41O08Osarf/vBh/M2x8C8X4ckVdMZMHmBWjPfjtY7jpuII
o/GXUMSDgEa4q+sp+GcLE1JN/vwyQkDVxrDkfexW4rRKycrV+FBL1SMd2vsI68Mm7hXqJlXRvjea
aBGhAPybN8U38OM6+P1yzPv56ADto9T8eU0KxlDBdD82fiDTl85umX81buXPzqQB6hMDMKIp/s35
eukv/7D2/nlNnmoea2HTjf75mqVc5NiGyjWzPjsldejuZdpMa10aPZEDPdheYSCTMad9ItrpN5vy
u+3uenWbSxNzZ1qcnt6twv2EySLPuLpbAw0bBjA0dFRaYjpl+Js3+tdLweXgGhgTObZz9/z8RmOy
wbKelAhYAFPplSoVVO22jSfgZ/i/vjlpB/zlU0UNDCyfWxAPGWk4P18s51TRtjGtpQwz5ODVZZeT
jmSHd5gLrWJNGdg8O/SJW3o4hhZ7ExirfSa6/DmrAwPvRTQkqwQaJbyZPnhkihCVfjOl8RuicmM1
Ys5/Guu0hJw2kqPKiDPRHbbLxoDYWJWcwbwZS9HTRKryJxNZ3LOiRWh4LQZenkjnTvOCQErV1/FE
Bl4bRLpYR+aIUd0JUaHnxIecIkfEgWfNgTxxxrSKldnVyLY0kCiPgu38NZibzlxDPsla/lVnv+4j
3X0by9hVPKtuJ7rwdUvIeVRYwdFONMi7veuc3cQIQbE27iMqz+DNLsM+87qsKr7Srqq1/ZC0hJNI
meUPtJznzAfNuLiSuvkhptV7P4nJfIiakpF/EVgjp21bx6kasqN/ThxtesV+o8V+LoZEo8rNk0ts
DQoq+sSGHzbJKCvWIceVzhckFgv+iBhxm40oIsFhtdIXEi/oysSQywQZJMtLS1FNo8+KkD+KwVKO
nct5yi8qOb1WVhF+U22lPvdpUndbtamjJ1Uk8b06xC1KxkZY97M0BmrdxM6+YimhO0/DSz0PiQJM
NJnmtbTVMIflhRp1nqPoBsSNesgr3ewQ5ykKCJfG4cxPeYsOcUAEaYHTlsMGfjcDmqnUIDf2yAg7
YSg7fDrWRTPadlzlbuJ+BWvT3sbqQrBR4eBgS8sa+qCwXaHFYA/pvKiak8eAKQrCvkoGLtNg5tSr
NoHdV1WpCcWrHsUxNeDZbjQQzCphJ9V4o7dwx9e9BjpIjQEq7CLLLP0wqAnsQuOT7iTxnF/Ji8By
NE6zJFFcyxiaYvMc3zBllI/ZkEwvLbPyT4razCUSiBn3JGsyRMJRq6wnR9T6QoMqexyFdq9/4tid
eQbmy3wTl9KC79s4uHPj/kvnSONjo1atH5dz/yZli5xw0FoTa3eh3uqd9ttsm/cdH1Ywd9FtOfQm
hcas+N38Dpw9jlo6q/5Uo0IBzV5PDgjHhyLU4eqMa0Z3qxZmtNJZoN7vqvp1MI6I7LzavQj3NOY3
sD58JlHMPGjTkPG5Gdtse12Q/ltF/Quv5Q9r81+qqDtE/y8/VlHXn/9eRZn6H9QqPGeIfOmuM574
nyrKEH+wDrJwLzr0ZbvgS/2BS6CxYWGiYHiInptt5E/xncHfQxRBy5TieMmYd//RZFi9tll/2Jqp
N0zwBtgmGUEzKllexY9Ny7ZD35lIBVuVoSwaYiOdF2GruiiLF9NYgU4C4mLc6vmLlhet6pmLKNm4
6pMzWIDVSqDwTr3ASkkFwIyej2tCFNDVp7mKKawMeQFHLKbon+0IWKNDFE+wGRtUvNWq6yQ+SbdT
Ypl4kehBaRtqEDwQMZy6/sgagJMODG4FPTe2IjtaoR6xsFe5WMLqeD1psi5erbxgdLjiGV1MWcB9
JBYtDf56dxfbckTS5UxylNQbloWhK5RMw9+M71YvF6gJlnNDjrscK1z7cfxuCiMg1/Br9Le4xdyr
dczQrj4yXYJuPncoCtUPjqIFXxKa9xpL9qQbtFW7keHrY53lXbG3ihG5+yRtdLSY5xiPZHBXnBq/
qDMHziqnIf1M7sR0nyVWewM/iO0vILViGMOdXWjRa6tYj2VgXGTYr3q0LCc9k1uCriCeG99gBN/W
WNBij44jDdeuZmmrNfAu0s2BQ5ZnhcYtzvK2IZ6qbU7LEG0N7QW+pauceFmfgtTkM40BK7Qp7LMk
PAIofBmHy1TRJS2iI3p7P63tzmNeOu1B6ZDKYkb2R0uKkxsCM9adEzhDWr/mDlPopm4tmBZp9TjN
9blqhl4/K3lZH4amvZkhsPf+hEl5ZQ/R7UBXesPWkBhQ9rvDOLaXOdDFprUXRSRhZUxzp/RpNsvx
YkXCRE+onVRJW4UbI7BpWaXibuBFrrQufETYbOwaaGa3ud4bq37qiQ9yAf8MTbPNR7wP4+KKpiPy
IHEeeD30HByhUbDtK6yStQwOGZZ7frHVz+mYWe4uDgz1REbGHadiX2/yxyolKcBdcnJwEovYs7qx
qj1nrqIHwHnlwbIaFy9u7USrOoyOqvvNsp3QL2iA5EDxARWkQ3MalNpjLuAxgNex45O8MV3CAtj3
ujQM874MCehYV8i4GiSxJIuBeIJkmVe7WBAatKjfbDsoNn0zXmIbhKXLt48zvrz0hgpzSLp+lLge
Putyh732Y1/DK65i6Q+zLLaocR/QAWwQN8lVHuTDBzb9agXP3vQoG7kX4iVFg1PPXqRVT8ZZPnXn
jJ4K/zgdoqybjwEo1U3b8R+7tQVsKcv60ClBQrJbjbCqCAqYP2EywuqrvmiF9PWijr80KKgqzDbJ
Vxu0b+URxvOCEME4yaEafRxBxmHxkRxtixOdFQOkN9NxVwVGTYpCR4KNk8565E2Bida9GppNW8BO
n3PjnFCTr6xECc5tZ7oeyE/h867cDzr+gH7tJppV0iQfX1It+zoYGnh7mWsX0yGSaWeWynQq+0rb
JlkxUiVH/HZdVLY/kFW3HhR6dAc71CW4cyuKPSU3Bbk8cg/EdVgXHXLgjW4kLW7Sot5OeQ93vy46
xK0IgpmGwOszevymYd+dBnjp+U1eK2+a0t20UfVmBZaOAz9WYPhOpbzHXuL4dE7vU7uq6IbOq0jK
B7UGWuyw1p5UERxocD5NdpEpX4iIBh1uOavGKfeJpiL2dFR4j1pQGK9QwpDfDAU6YQxIZ93RLkhB
YaETW8MEpVQ+mFZ0aOLqEgMsJmC6XHVVZt5kPdFCKZgRVjQMG2oPA0ZR+TZDRiTYI7Q3dKMuIV1O
ujL6+lsz5MFbE9nPmaussRb3AGXTfEW6Dkr/MfgU9NOZ/q+Caxhfsl7oDJ0Ct94nvXGhpDRSLypN
QDhtlacvZaAUN2EB6lcD5+g3JgOnIgFv3F+wuDdwuFIH2Z4NYk1B9wIKpHQ8zpLO4nUJVwzMOJoI
8OPpcNSS+dyavbHmeeJ/WaP6SaOH7YEZjrBXM3M+MlTIWGpozldJeWdLwulIqmI2yZhLIO0m5Lpz
IoYHrQqXsRIXpityXwWy9S0rcoZdVbNkUPe/jdB3WXNI0GvZMMKyzb14su8CI/osguHJFqV9mjiL
FPWuJBxv7OuKWU57mtEkTcm871yrewJJq4Lu7/ZFcxLzfnQJWcnqm7SGuA/UFqad4N4v68ewUXGg
gTn3linymt79EavF6HXxKytdt0qiUJyZMpkfDTxVX43+WwY4Do0mn6DStumHmMWB6c6tK8lM0cat
DNKTbTMwUKv6Jp5NJEHQKJ9FW38keeyURcZHy3mppOhPOOJ8tAK7Zg5uOHmdVUKZdohzOMWVdbYx
iUn64obdTWWLwxBp51xqhynJblN9j9BsMwIDAiUGDsUbUWaPTelH6nAmvegUTlrnAUB7mCZxsSrl
ppZR7oVFs8/18BuL7xDugY4Vni7I9UF8vWnc5OQob5V225VsKm22oTj41LszeVRWgp+NU4Zbpe4K
B93WzOMs9oc6fa1YJ8vqXje+OByB+8hcNcnXDj1wiOWf2mCjYjRQmzNKIW/kXFIV4T1iIh4zjaVI
wusEhtJqUFjinSVxSd/lSvOp7vaxnuw6tmpA1n44f3MsOJoVZj1b8bux3kAs2eVFd7FmFp/nGThe
x4piW+ztlu3ZzgUpzJlH9gP1pJfllDzoVusZcm83sA2wGMfk/LVwguL+0OrjTmo1vq3XrBE3Tmx8
iPJynZLxBJmX26iivvgslFNumMzVapwSToIYt3fPebesip/SzPaBO/mZu9bNr42qs07p8Qdk+3xe
4WEsK0Zas7VuAs7zKEsdpT65NBtWQTj0PZu2W97O8ADNyGQUpG8infpjdG8qhsxtSoKt9aEGrQ7N
peRIHMFBLMqOVKyBDj89+uo2QZoFN46qGYRDM3hItBt/mXxD+8v3s7EVyO/G3oA+1fpaxd2ScRTm
JH8YugwIRQDJwxE3A2gXsBQaBgm3qtiGw7klYEXR98IcikOpiHgXTtSlTrcho6s9l4nk2S/kE1wd
Y58s+R0rC9sFgN0gbm71If6YNzd2lJS7Pscp39Xzje60R63pj7pcNwZ+DB0DHLyc3GaJLNOPAm/m
4whWb2eFfAOp3VeutwjXSjxuU/rBdcd9yK9AYXB9hCV3IZWINwnR7VCaA+CfCLlKm2ODroAEhenk
qNFdbRC/g5EOQKuxz7JtCQIXw8GAzg2iskiLJ7MYogN+fe5uMyAir7EoexKVdoWjRy+Rbu1tO/lU
hqh/8YDdBVO0jjAjGDXgYLvdmyK717ly0cTNSrHULR2eRzPufDI/UR3rF1Pe1nhkASdmftUZWMls
j73YX9IHh3I6abE68f3ywYAOSvaRrSTsGIDmnR2RNtNmDuU6oDieYuG5AzdrPO4y4iqiDIUofEhY
B2CIg3xTKeqTAekmHTU/mKo7oJeXBLkdOWPGQ6s2n5bfsprsEfrBXZwozyB1z3YvPyqa+iaV/mEg
CG3VUBKsXPwakqA2ZEWucjMPHIjJKKuzZJOP9VnNtINi5HhqQd6TvYxLU7/TzPZhhHljlF/ajMeL
WfOK4eJRzSzuAOtZa8fPbjd8dhr7HHbq2poLYPKju4EEvC3i6mEsg4vZiV1XhtaGyV/OYaQQJNOp
xsNg0zfBFhqshSMmfrdmzUWIpdD08QR+hb0em2s7mj1V6aIaLqI1+XlIhyKZHZI1wg2HgtirmZGb
rvss+7jB1TDWu6DR/IqKnuHSGmPQupP1WhoZbtqDWxifnWA8ptwrcsToGQB9o7PEi9XXVta4m6R0
DiGKByWvyL8jjEF0HKdImJkdayIbYWp3RaVCrzJ8Ml1JMMKCxOqYEMCGsNOP2rdImgf4Ej6JTS92
q9y7gX0PUBK2tLZCpIC7yBq/iPQIhcVdmRWtHl0jzy1yb6ykH31ARzCq5mPiqqtwFuLAJD45WiPV
tSmqnWvorEIGlTJz/lRH9Sae1EHdMsRe6zopkUOFOakcNrY9fYzteE8L5sL4ndwvTg9UKqwy67ot
n7PUWtNu8gcCG3Wb5J5FqSGyEwq7QzTflGq1whEE0HFtyLewVNbdXNzGU4+srgP72VD8SX/kMzKL
GzUnXKggZ0hQGQcDVVWo3s46fhrR70x2tzSETppKH+TPMw2ws2Ipj628IVHlrhbRuQ05rIQvA/Wk
T9zdJrSsM8guP5HDY9kbZJNk7B4zmun7anLYH4xmJpAlvCTtAgiKlTfLwGQJW4xG3LwJ2nA6Wtoo
Mh9W2URuz1Rnr2nomt0psAVlnpqWnHCI0wNhGhpO8snuUpuF0BypxWkrBa9Aduj8oeQY549wuDPa
k0Xlmlsb7pGGIWpSv9ltor9qgww/NlFh8sa12HqJqiZ/dtU2N0likPlbE8DH9mqipc8kl7nTHRBB
28DhNU31GSFbsjeu8mLUJAW+VFfUQPqvEmQHZfpNzxmOtAiBjMRLLKOBgRXI5gXFEVJm/SprtoPQ
VKCxBK1Cc7FH+qzBOBzYs1BEE+tFOEILEupgXCXTatdZ7NZXKbWTtIrq5fWis7YXybVaBuPGthrc
cOlVkw3W5GJdZdqLYLvTI/XZuKq4u6uiG2Uc+S+jAsV/XY/FOmooksH1mADYQdYCBySzC5E4sZ40
UKu8CZCZMeI/Fny4VFdXebmC3/IBYzqic5b98CJi1O9+d5WlD4tC3cy7xdF2Va/rRtdam3QRtc8O
Gax+QHTghRc23IdKV50GXTFSIu1m+y63bW6aeJHKJ2OV3qPeEA+oqoc3RSya+llt3IzDHX58HNuL
MQx2OSeLYVTZXuEFJGhWzIwCTi9N5vMzbPyZprpdo5vuBfIJmwXDRiLNcZODcmN9DJCo3OO3RqyS
Tz3NXq0Sg3KiNUmkD856YW1aqxiYnBHCmq6NucCUL6xYDCt7cYSbV3M4kCv7xoGBT5upwj1OZYmR
fNYWU3l6NZibV7O5DAeM52GsJXeaZOxISbBY0ysasEinFsd6DKL9Ubva2LOrpX34bm9fnO40hzG9
g1Sgc02E6itxbZji+6tB3tRIOvCmq3H+v91QOe2//r9/0Zj8VTd0L1+y6cdu6PXnv3dDNZzIpAaZ
8GYMkhOYqv5PN9T6wyKcD5OKSYA7I8LF6vhnN9S0/2CYTBEIw4bRw9Ly/Hc3VPxhOkgssDOisAUW
Yv6Tbui7yai6wM4tnO9oYlTIee+lKiVAx1mijkVdJIcjXb0Xyx00L5O6sQN6x8BQaNFvLGAMB3+e
4jFD18EG09xHOEoH9r3uNozKwmoDjRxgVWY3qtq2h8lUG3R4U1ZUFOYlngg7Hd9EXGpfhSIZY+kM
jYliN2K5Vpyp/ooiG07ATBD7MZVxApwrcLNbO++NhwW2fXJHw9RWaNySR0Y1yUse6yoA2cChUZUA
SICd1wMcQKyHq1kP+/4lizH1ggxwxwNzeFFi43CnF0P0HEKxjdQJUiUOGFltlV8GGSj1dtb0cW90
iFw+jBoEdkq+JoyfSmZYcC4is8aehHzPzo2tTepCgkCtDRUPeWmywAByO9jLmnHON1eXGjrOgLba
YShnk7Bhq+iVXUEHrllFZiI7pnQK4V4mwe6Uew3rLeeOPI98xah04gM5+TsfzH7iL4QZGWYXFVv4
x9QO2cRW8yDV/LBwCpx160gEpnmX5+WNorc5f7OISv3QSZdw2taYJ19zzOozedhcKUv7/lz3oEA3
HJHRARbM1m7aPnHvxqhYXhxjzSXuZybFpIBahO9XvQHtInkj3ZBR9U68SJfMh61IM5PzfKEbd1rR
v2UZLJKVlfYhDJGJPG5gmNz1p1YkdCdEakq/InjB3JVVQXIrwLfgUxwxoSUNsUP8NofGExEcwyN4
jpgYH8US1UEpDXEsGhgZVLqJE68L12m3TZIgBpQ8bUh3MSh6cbmUS0T+IMZz4Hc0R+J0bR8jAYJA
3EX6kqrKu1OHAC+Xk1N7eolJ0+hzFQ3LV+U6AU2RkDzz3fefTxPFCY8qMabOCcMZ8boc29OnEd4x
wYnWSHzrNLsU+xmZp0rbWPeo6lJCc4HMz88Gos0jbYCSOL9Kqdu1NEXJUdAVm2FyB7nJ3DGACjl3
XXBOCh29OFyJtuZ4B53mHA8txVsGYkbzxZLL47GscDPLlonKem4mXjLgv7DaWjnYXth4eFAIiqsi
Msp5RsDXXL/cpImxWlZWU7rHcqL4/mFV/BsdhqYteIUfZREqknSyDTR00AaTbP2aHf+DYFwn3LXB
1K4C1pXt/FANGEL3pAvQe8TX7ULe69vEOpWchypwsE5JstwQkImZkjNbH5NCEc2BMi0D/s9YwVgH
rQ3aoIeQPu+BETd0kW39qxbqWoBfGDLz0hXG45pk9qR+drJSNdCpNnV1UNsY+KiAO1eQ40l1TvBo
8P+pO7Mlt5Es2/5Kf0AjDY4ZryTBORikYtYLLDRhBhyAY/z6u6CsspKUt5Rdb91mZWllGoIiBvfj
5+y9tnmSGSEMK0Kl5QvE4OmL1qcUqXOrkz6d6T4eCbftXxlJx/0WvOBsrA0/HpprOunywSEoKCTR
Q86od31niapv85CDLFrgV+Tac7TTPGdZZjKCSehzI/QxgxaOOjUobkNC7jKHhQLqt8Yw258y7AGg
UtCgiblJ3FPc95wIN4ryhC5C01jDQRH6WXxo/SQ0oBT1vNui62DsCXFvRJFHsDJqH1wu+r1Wj8R4
anM03DHdAhHA0ZkjEg7xVzyMJP/aVWtV0EndCs5fXo3aQ2uSpxKowezys85qayDvTMd0J8hzfhuQ
D7yM0N5h5DXgqm1ZyDdPes29Tn7Yp661knZFU9ELN2Ey80WrYYkvEC7i+k86/cIB8JTNl86hQDKw
0pAyrompN8QeDyW/3pixv+k4ri0wHD0jv3wiEm0dsoKQVevaW7PMTckcjiN3JC0VzCw5Zs1xxK+7
K5Hmff/QFh6fSXp8/aYzB0I/MZGlabbgoel9ufMxTVR1yVporEcK6uTRtSqRbFN01CW5E2H6WS8U
5M0xqe0kyBA3OzvCi2VD9tlscZKaCrzWu7k38pnevDeb4X2Tav3wxTObUZhHhidLHLcV0R4+TnpX
VFtltcT6dLS22muhVyy21NbtNdPYrta9VZMMqIjWAfCKCL+q7vnoqU63TRiWWQBKJ2yuGRyu7Ao/
QmW7kEYP6XDGSBLzTimT54tWst7exrrRmFZW4H0I7hjwXQxXve7K9AkJRJyfbR57nkLAs/xp0ojb
ztSBLH3/RW8WSb+noZpmdCuZYezCeWTJ2jQwFogqx6zjUYuKIQRqvEFgEXWMT0LXgbrIgWczRWCr
ttJ1Yu0F5QZXbY57nmYzmeVbn/SOGWj1wBo7DR3fumQJTNeRlN6tlCU7T8e+275N9mgtaekJkhzX
rOzN4DHdDLqFQwzoBIoK6KVG6bvKHUX21OcNr4ouxyldW/RH02dXxU12HRx4yI8Q6oo2aAqSFIM/
l0Z43EmCXzJtaXbCaDjUU0otUU9gQz6Tf5DSLRw7OuElOJOvisD5b3kj/A/KAD7/FpfeDKavEmpr
C3HMiJ/CHDd7z2ZqZf52sFvrMUJBfqk6oaM4Qr6PGAVK0mpkoSSUE8+xQTL8CgUPlg+X+YChPnZ4
kXfC6Wgk2U+EFfZ7O+JWIbJeMReK1op8r6sfVfm1tnVt3RWEja1gHgGOyIA29DN7QpAZWuICbikf
S7P4VlchVUCVjPZOz5U4dHNfQsVIOq5+Yl5iFuMc4YQ1PJSChTBPjOqLUYQCY4Tu3PKq2Gdj0mzd
yH5h50/YS4AddrN4ll71teA+3wFUqDexJfbaOJD0Wsvw4Jbdp1IVmG5JAWFwRKM91B5A7kNBbd1p
Q/oqPcKpxk7g4TWd/E1NItOQYGhQOqj4OIkJzh7cu74lnLTr+10H0EabEhH4Lc4dOPkX6LwsrFjB
6dB2UXLx0/jZK8yAkeG8zplgBS72n1WWJvJVRMJcZ9kzx/mTZ4AX1kV07GZvByOqPioCXBsnswiu
omndhOfZ8DzKLfYCk/kf0418W9hEq3QkwG51gMAARtTJVCRbWV36gR1s2DQVr2xkFUdDsoxSkSEh
M+2X2Z0ezZyZlSpKfR+3UKZJg20OCNUPEXG+8Ermc4iYTM5ahaOC8qeuLSxCjlOtRDZ4a+AODQFU
5q4j+G/GIWdWCO4M8wu+tgNhkXt6XCQQtMX0FmZAN9cLw7qMB6bmvc7sT2jE7EWPJikJ1PzEhvtT
usKOruhseEVtbaYE3BmRzXG31XvTu9W6rxFEreo7K3KOUVb6ly60b7rssTEVPEyE3bz0vXvT01jD
QpSclW/vOdxDvc2ii5EQwUWpxSjDSneYL9PAhHd+mKb8akNC2wiihYAAmNHR1zKMh3bLRqVlZXLQ
pP8p7dtxWNFpIPrO6h2E3TrrI7mZ83DzPSJTwcLPgT3kN9C7GmIkhX6sUa3q1yD3y3dShFmaNOkW
2obwgjxA3gY1PK37OpBOPux6UdokrTjp06TjeeSfGiFUF81AkKjlRK+kmIBGTxadmia6RG5io8uO
TTjKx1K54t2vi+ijT2wXlki3QU0hJnlm5ZjuG7J+NlWOcRpziDhaWJje47DFT1rEE2DsIiVIcJJc
s7GJiL6wIRJjmCgYx5gyDbra8B5bgodThgdDLAn6s7SgHfwqCNkv7gidyVkbo5kAmLFv3xgDiH2j
M4qUjlEHJL0mN5KfTbYJKvetM07OPe7adx10XuBFmkX2XlLl2U6IqHJoVfpKnJmaMqHyuigCfEix
wEDO6+VOOj1RpKpzaEhq8X0tovEbuRrEA1cV8UgVBpsX24NSlXGgcdZ1U2Er6oTdkmMe1kYSEA8L
F6h1Qo5Gho62Zs1t9F70NFcX6OWg7GHr6t6W6D39FhVkIG00HYLKyqDs3kR0sC7FHEOmCWXj7ojk
I/2tb+J7sMDtLjQG95Ov99l+pkd69LLMBT4UmUHTKoXDEj3eGtXMEoVJi2iVJznxgbrDoIIn9eZK
u4VS3c3mxmm1rL5D4Z2s87iHpFoxbtraTVY/IH2e9wa/Oq498pQPejIatJ/bjF0/ivrPTGKmndmm
4rWmKZ2zJBKUuC6tkZZ2mXfxPqpS6xXZQB9kRQfPMuo1v0Xzl+jP7uDv6FqR1VTUah9aZCfocI5p
6GusORUpdGs7GhB6p7V7jIyievBG9yUhH2LTtj2tOb1nZEsq7CWxPIL+SmfXsi4SE2hkxqYxNfHY
tCFqi6IhPzIs5XomDG9HQLh5S3Ir2VssoHtVG+kBDFi+DSncWQ4XhCLb4cmttQZqJeS/0cz7gyLM
Cyh+5tx6au1b1zCdK6PaOSnb/jbqxAeSCcsiXHugaVd511RBClnDX/lVJO7SrNOPDl7nSwzIs9ho
PhFkQYTb8DMinbYgmrUvDx74nMvMhKGrGmgMWUPTNJ67llfbVJn7AQ0LFVbkYMIW2qw2XpVqn4ht
QRXaIDiObV/mB2wcKGDcXiClkrm3gh2Yk0/lVKfWLfT1KIf4K3tqi/daqWHnDmNznFCfH4GZ+OQC
DNYKLcVwY+kh849NyN7FuqSV7MVNt59Fn+96be68tWwT9OsmihpYVyPgrIxcc2NWT8pkdE8kkzbt
01ZPT4rE021hgITwOehUXy1C4PU1uiy/O8EqVPdZ6w/PEvu9tZUFehpsqhq2R1Jk1YPX1yCcGldQ
zuT9B3pJOkMqzR12etgveu4xqhiqY94myWGuylWut+PjoAuGlR5z/G+ws3mkU8JiP0botwG5OoA6
dAyMa0THcthiIUUo3Q+6v2Pmi3ffQTS0gZKWrWtaJJ/kYMh0y9QSK2rjGOM9o3/PPNL1J5wZSdQS
3A0sxT0R2AVKn0wP6F9+RXJy3zCtIK310cQ4Rpu/aI/4uscjg5KFyO+lAUFxn2XNRHczK9Gf7crX
tDUfVd805mDH1C5Deh1mHhiJQoCkZ/TLc5SnW6b1pPKY/RIFodWkDBvJlE7rLuwjhNOUO9F9zO0n
TUEumRopDboVeReoN6y6SHZG5xqbkCdzjw71ve0rximOyrPtsEikN5RijByVxAgaltpBsVKfuxjl
Tdcnz4iVkxOrujh5xWxfmEwRVsCqufO92tj2nU1qCav4vT2ULmOLRKMGiJInQrvKtVvPcVBBe7/r
aa5t2tS0PnvdLF9wS7TnsSFXDg5ftoN+98T4sT7ok5mdbbson5qxbrezJNlB6VG706yy2oeGgWuC
NUhuMpRw0KX1BcXnGcMd8Fw26olw+6BKEgr9mae5I3mutOrxw9yPzs4udQqNBDI/AJQ8bLsTKQJk
sE11v6F3JiQN/tDejUbdH/SyN9VZj0MNtYHJQal0VAaE11lE0YjbzaYcV5CHaajFU0KFKH1ZMcrp
cLw5rWetw5Jzdxrx1na2MtjEZ3oc6JIyyC984UyJ6AqSz9kWFt2svC7dZwC587eUEJxmpXR9vofV
fs8BkgwCHLJtgKLHWmPgF4xhazD+o9I6/xSm1Iqaoyr95HllyobjWdwtCdowaeYPqkltTGlU9rt8
0LKr41a9Tw8mImJbV5IFLLKxeNMaEfGxy4cKaqI7zgHpdYCRwzz5UtM7DMDny+0UJ1azHQpyabbw
S81+Xdk0ZjhG2dVpcAf6LEjQqrOmSvcwLeEptZP3a1nxyls4Yz45U2c/0Iifj0RPQQvVuzZc9Uln
kWg6pQbTKw4YySpuaPcHAP8zppJm9GJGWf1G2jLEjMYyPwizqwMM3uEBL1tyZIBp8kCihH7shlbQ
NytHa0KeWPnfbJaiRwS7X4toZNftI4rg2GiB/3PnfZveXWi8TJHXJCsjleZn2rPuxlRscJQBzJLJ
aRg5nyqoHESiZERxJv1WgzNbrLLci4K61qO1lqR4eKNWVVs+mQCSRBQbQ5FNbjWdudHsrn1hcysO
7UDWRzePat8A7JlWOs+MsR6JK3rw0yi7g3ybPBbOlF2saaxXvVQzV987udyWY5g2CC/NaRQBbbYO
eD9rPBuFnqVfckRG2z7vEvPz1JnZO7kQOGqjyf0EY3w8SlvKHYEG1YEhUWIHrg8Yc9XiSof8UUTD
DS0+2sU8dovxgP7SfgB7bfQA+lT5wiQaozGJkuZ5QOCFrqcrMSezADqnbKr1fDvnWAw2XYb6xqhJ
V0edmCU3stFraASZ4XzMRYSbnZ4NfVEDN0mUrqZU5XvXyGaxzVXrfhoIJKjPmT0gmfSmeTQPMREP
73k51e+6hqRs1LuZ0Vul+Q2vEXUpVy/WmrvBIgONQU9WWKeMLBgSv734JXYkxQ97qD7vGyrObxRn
ZJ1V7qJe0RItuTNaHdeGafOKjWYh3uhOIRNQ9hCdGEiHL3XhPrJ/6+wcQ1thJ3GJlpGlX9s8WVP7
nlm+gfJpaQjD+aT/wCCW/1/osvzMvtDHGCc190aOai8xQjvNE0bwlA5WDNUatptV7ee4npu1SmR/
1Ly5DghdGB6h3btBQgAm9aMv4pdOegS25QK+QoOG7Z0kSxoLNnmDnJTCXqPXMA7SzA+d6ZUvGKIL
GxCmoLumgbKZNhmUxygQLmYUFM4m/ewx8fhvzaJOmyLGTLVGJ5l8HK2cDaYBbU6QImpU9v/vTWCj
sYU8klqnkFMNcfOZv03Rb/eUGiLL5ZuKtfBUtjIESaOlmQQM4xOqhkKPLWqjRbXeb3PpInAJYQIH
FsPkJ0+085qdiT/GO2ny8Pr9zDuEw6ZYdix+Pf3ed8IHL9+MpDAPnhcdo6iMphVcCiM/JCSuES+A
1pbdGklP0aH3Kug7zPsc1RRjUFqDsrovInCKa4NpgU7O9gxg+4Q+e3AJ1poG2k6mK7V564IYZeA8
FlF7db5PLiZ/lG/gLbhW0vT5EYMX8l+RFkZxYlqlV0+mUbaGx/HXzJ8aMXH7yQbx1F7FHbuQljII
YJ481GYG+t036k9Fia8cmQYd1n+0cuhfcZEMldIK6oomyc8xjXt7U9ZuWAV+YQ7pXh80fVxDM0vH
G7p1+YZwlx9gYAxCrfa9t2NK6uWThrWv3SJj5B44MuLLISTgz5DxjDO9tSPh7CZ7rml5DY2/5Ell
DV9JtSY/X3Gf6LxKWTIlEaBWVjTaRHGqm7po33IXnzmilXCunnSDONkbyyUe5BbgTnanWQ0PZcxx
nYhTQN2pjQ8t7bILE2NZnHvi9l4o/Fv1XDpj2DwJ8j3ldkBXsmxoUah2nW65xMR5kp9WQPByds1Q
2fnF//5VATZ1zoE2IKJqzPdAxuqxLS8p2JF40/NvGE8eieA+fS2Tth088tBaD5osu4AkJb7imIOw
REPQQRUeZBPtkg4BNP7m4qw5JFg0zWg9J6NncEr10n1hi21WunPxaIX94Kz+WzdiIudo8qOHC20o
BfoULrNpQBn3qM9EBSO/td9+Pzz4xcxuYAHCHY1AmSTJxdS4DBV/mBykQ2T4emLy1BpmfV+OUC3o
p6C3WYGbbJKtKbpC/Y2Nckly+HFcwWfhgzcMx4Z5yjz2V78hxXTVKYonpHKafKN71+vrkKfha8Px
DiXubB/xKNUE2/QaOVE5xBFtO9FqWeEPqW/5UKTov3vouUQyErQ36rA3zdr+CNYI8Dl2RI7G9cwE
DwODWZYcXJT3ZDla/+DW5CX6ohZHVWkAqnwnJYLv99f0Fzvl8vV83MQEWHu6gbXml2s6a4YUbB+w
Mehs8mxXzSGKoUO3pj1em8Ea7kx3KNdpFdWPv//kv15Y2GXwPz3aCfj47eX3f7ibNa9an5Qg93s0
5Wcouc6BrnH8NbYlBwif2XP6N/dSLJ7XH20/vHvM5XElLaN4gY37549syqTt+oI2UlPk4WWGfkLb
SfOPYzojMa6hjZ0hjbn3mt3LY+lha6B/30ZrvcOuvNVUNYgVhguj+5t/2C8GWm6CR4iNy7QfnYBn
uL9cirJujKxmQ1/lBJldvaIYr2kMLIRiJqU2+P11/3X0vnyYhbjUMD2Gb7xPP18EfwqdqmpFtyIN
mMNVnJMluPbHyDr8/nN+/VLCwPhuuDh1ebJw8iFg+PH+Tv2cprxTFS9nS7ddp1eUB00VYzaklcHe
8PuP+/VB5uNQ5Tm4jTxUFhgnfv64chIJ3AkWMfl94yEEmdnDNNEE2nlhxqKft9PShGJjoLOMX9Ld
/P4fIP6SrcKsE1M7wC0823jLvv/+D090MhjJiI+Tacusati/hJBpQWpZUNMqpjD31BwYMxAASKYF
cZu9hXMOGtKOavSbndvoNAf1iI6JYqh4QTVXhauwdD3EjEbmIFfw0gRAkzIt1McjwbqrTLF+rAln
TDhjzEyiRzMdXA7EMUbskCWaZD29MvS9jKQWb+xOsfb/OZaxe8VGyyBhqUEJRqzuDXrTSAqobtN1
oY3tRy+arORE4GtiXJhEOHKj5c407Ztc6eqaDyM30W9HUT1xtmBDZXLDdLBORzZd1UOhAt+uc+XJ
MCmL7agny9Y7kD64qnoNIAixm/apdk33FvnM71e1Delj1QymizWXFU/sBt1eduIUz/baQJRMznSj
kp0iaZUfBY/wPZKjJHwyFd6xaFoawZZyu3PqZf433YzZwLnGCTVAyJgBgYMThi8o9nIqkziOn+dG
zTdXm/C6aobFPwFIFFMpg/57fk6aBSoCfYciBL/eiCTTnpBq2LlFFV35cac9jAC91WGqerZ7XIU+
zQnSbsSmmr2k2FYYBvOzmdBJCqDMIWW3fEoqEtIJFt5kpseFok+T7LQRdjdcbZsfjLwRoKIiINag
D9WQhfZnPWKjPUmQpy+Cy8RUtFLbchx11PCDXpxGdyBRBAwa7evOn2Qd9N9/QpdYfEjHgIbYjXao
3RW5AYm/Z7b3/SK4fGmXMXjDQ1Pxj52p8VGRFn3cXtXoy7cW9inDGzmGdJoHf5sAEnwxoGttjFRn
zjFpQ33B8F4WQSgzoltDzXsPMzLx0pLZglOm0wV9EAfIvE0n7fhnlTaS6F5xY3tcNjVoAovO5jdR
ZcZtijJQiBE5DPYmLMo5P3JsQrH7+5f1F9UTaEyWCkooshyQ5eED/Xm18J0sk1iiDCI4E4QdETPF
G9+RdcqzQlSToo4vf6o6fv+5vy6+JJgtEWEun29QTvxaTRgD58PQG5h35z7rO8w8HoSK0+3fcBSX
xfXHnQ5lAQ0tIeCFuGA03F9WQ/qqVq9SQiQsU3OfY18UX8nZbEjXTH2bIMDS5eCaz7pOAM0sqlfF
S/Ht91/1L5cYt67jsJlZpFd5xvfN+IfVEAeYoZWFw+Bm8MZrNS36G/BaN2EIRBHIVb8U2BPCv7mx
v1YVfGMUQoizEEw4Lmbin28sM7gYRDMdoNLy0pMpON+wai3j7rxs3nosJOJv1v2/7HN8T/QTqNjQ
6yFP+IX1RB5oOhKMNBPelPj34xQiPo3wqfpTw1Ly+2v66+Nj6DZ7DGZ4dHqOQDv487crEa34akxR
y/scRVac6jPtVik5l59+/0H/v5sHBcYBSIT+RLhLJfXDzYu7CJqa5c6rca6yT7YdJvXKgkQ2r/y+
QjoOMuHLn4KO75/7H9npH6uC//02yObfMoP/F5KAAVb/cO3/4qN/IcqQGMQy+1E9+v3v/KkexTFP
gARPMpa25QS01Gt/EokIlKO0YnROhWWzrPzopTf+WCIybAowCl0Pjei/1KPiDxCaAvUoeRT483le
f0k7/F36Idlxv6w0tm5aGPMpdxwXIae3vB4/PCmI99CQJR60Oz879qH1rECQX2UyIg+QWbR3avoY
tBcE0qJ8PnnzeEW6RWeQqQRkdoveLs1NYL26c+50KHY6KjomyOZ8rRxrhHCX1jA9RsPa2RaOWaVP
p540ki2ha4q5Rx2uWkVP3IAmiQEyq4KuhNvhI7okAsY8NVOuNqZRV0iFYqVdaKg90yb2Aq2nMa96
J/0WAvmg+hHlS6ZN4lp1pnaDetJcuyHRj64zFGeqJdydVTnRKcXMHr+IIm4/ukyFsWjOASg/+Dd3
4VgFrqOOqd9/pcnBC9q5HyJd0zaJmL9wbtBWTtGz+A2kbFjNRyN5NbrkAYf/mfnTwcgLBH/twYoP
2Tu++TsIp1e7Kt9Dp/5YzvWnpsHXZXQMTfzTEMozipctTNerGzlX8OfXosTebJvzHr3c4zhFG81B
7xcGg3slGfohbuRD6XKEZPm/GFERIC5f1ZMI2iY6Zfl4HbzXFJKrCZumafKdN/pnpx3PPenzQ9nJ
FSDzj7VyCH03iptqowfWOHzZdvpRjfUHWxUvjjef48w9gdZ5y6r5ZWjzQygw71ftE7zKAKLh1pQl
uzxaEqbCBBhF7sqt3pgADkRucRwL70EjQZRh/j3ob2Z+juqvAE7gAKek7lYfkP1S5Be0JSt/O5Km
ufYi42QLOoRu4t3FArEL580VEyZH8y+yafZ1690bNZ/oVRuUGOk+8lLgkYxX+2yj0numFeAg77vI
DuomfC+y8gvNjo2mbpqR3iOLIP0HU1G2ZlxkG9cOjqjWbOf5bRlZxuNzLGZ7pUBm9ROmSN14pye5
zxD8A5Vaz1az8/18hxmjxNelXrVc2za02NqoerLDx8rcWVb+gXg7rGEk0xrpjhFYGifXRIsOGqaU
hmBEfzAuprIvhBpcjNLb1tXz3L6EZXewmubj7IYbWdh7SPEBXqw7Dl9Ht7A+Ika+xiEoTD2/nzQK
Sqvik2qELjXAGIJ9SCn+yCj5GEo0RjJbu6RGjxNPp8AU33u7mlEMUI7oguQCaA4MfuOdJ+g0N+1W
9PpbZoAF+iBi7lO9L8OwXhX98A37x03PkBL1+MO9eMe4YqXTwnbLV4C2CFEd+2R5WuBJdTYH/5i6
8okG1KalpTq6d/QesL1320Z88Lv+RaTulj6Eh0PFPjG3kavBnXb+NDKRy06N8wyE9KhH+dbM2sBC
1u2W5o5xYdC2KDQYx+PrCm9TPjy4y8sXe/6j6Pd198GqvxaTtTEZa+AHLe10OyIfsSucp97Baeqt
x0jOrNKtI/27yvHHVbZviMkbiBSmK4w3rSSkCwxqjoXSLO5trXnNXXs/GeGTW6LZkPJMbDY2VM2/
QZI9aczOo5rLYOwqPzoYQxQM846WeTCV/b6128COP06WfW1V224iYDW4VZ7Dur9gB3jxdAu5QRrB
JRmCuUQs36sAb5/tVAnfOeKcIHGayD15knG2tfrFhGWtOsNAkZSO+OUt/4l+0NX0m3UOrhZTdFIy
FVPMTgSReOLT5E27kYop8t3t3OxqHt+GWGw3658NPYpYFcJvcTivAS0SKlFlJwIUaLSn7kpG4UmW
5RdmTzoLOkplD2MgLgAiBBChxMMD1vmByBfRB8y5k3Umc//FK2XLyi8/+mHcnAkukHeNymtk4PqJ
Eu/e1OZzjdBvZQ1aepq03rtfxFegIMx4ZyXpl7jr78GYn/Es5AtKPT0B6LotnptVJQQPh7sv+KsI
Gly1UsJ4y8r5gYn1e1f1lzbP4xOzTw3EO6osO2MArYhdXDuTVVwsdp4PdtEa12EyxcXQX8M0sNsw
30D+3AypvmamG0dOsmGAk/Ps1mLnJe629e8GP3nPcQ+tMlnMmITh3kftHnjHTRX4mNOpemKEQ66Z
3OVZoU7lTstw9KZlxqQZZL0bYWolf9PeGOFw8nPd3/vAyPyqroI6Sl5Y8/N1MT0YIZRdJ9nlenXC
HfFax/1TxfmFgaH71CQ19j9uVuZm0Kvq7lyUVwYpOZNyusHoi/t1W4zHHqXf0Pef5858xOFFPtZQ
r8Mo23N4v7e0Fu+e0F+lI8N3NDgArRYdfcLbwRi/3/Car+hUkPSKW4wASRlhrAbfoRBwroeueWHi
V0OkbugzCyfQ9fQFs7o6aGYaHTwx3qXzOw7812HiT4Hjb9JdUXiMWrJ5U6baFz0zgoIBbaLNO7+s
B0JOTaLqFeIsQTu8lBOFBzZFZ3Fe9vOr3pnftKluVrNAZqPIi2JDjMiJHZsOwZV1Bol+JtzsUczh
x2wIb76ML0ghX2l1vg++cQXltzUt9SUeD7XxIaoGbLsLNoZN6XGorXKX6joRl3avM+3SvJVR6clu
qGC4xdKhe55q5DZnHQbRcTBZvvMHmKsjWz5zwD5vL00/1zurtestgScoFOkJIh8nMbXKRXenwPMF
48RcoCapvWcEdS7ISser6UbnJM7uEof9u/ci+YqcjQ3eqvuvFpOtrYclYDOSSQIYz/aIMUjUEeXr
l9IBYu5n89kBWgJyLsE/J4r+AJktO8cMnQn1mvRdYiFh9ZqOGXSrPMaRwNC7Zk8yPLgiwVXGNECG
L5wLxxuBSVjtbnDKXQ69nPboqxzf6sQ6R7bU1oUfXmkaF2sz0o+UFzbrlPcIuvm+zZvDyDJi6sMe
jRbjJdUw3dIvUfYJ1qmD2CbqAsOeLgw/H8B9ZatBA3GAFPwGPikKTCS8elYeJ5FuvDhsiPLr4600
ywd07ecZ9wkLm8rR+TXyyIDIOwEnB7qnoFVfpNeOd8ob86vXLKsnOntznSrf2lZiKm8FQ1x0c0ep
2zc6X94B7d0rnOtoayZ7VDzahxlX1hOB4vSsTV+mOnsa5DmMJmEw5tzxoVbFDkJcu4tr8wWYihv0
rfbtv4uKw6rWm0R3m+6D1tMw0hlHe5oCC6B1h1rDFBLB5BjldGc0xqekZV7eG186Ck1L4lBMyt1/
fs76t4eo/9PBK8ZyVv33wSvrrnn//F79dNha/safhy3N8f5w6B1znnIcB4jxv7x6muP/IRz0tnRu
dI5d3yNX/mHWE/DJ6CqAF+X3gBEvdrdlLBQvvsE/+HFQgpk9OIxXfOM/OW5ZP5+2lh/NMQ9/Jv9d
2lfeLxDrKdEt4IKOscFYo32ZefovWTMoeeplo+8z2pCbynGR+0qwzuWs42s30lPfjqwy5lwzo4sc
mHheJfwgaXt0gERsYD6VDWLboS3jtSXb5iESfbO1ytCnCCQucS9iv0VhLNbmN8R/yWEmYBRwE6R7
Ny6SoE/pR7F2JaesWcyyWjK/eRaD0pXtI/QO9HbGAQWpCl9FYa9za4AvOfQdOsA0ohm6BnsYUXyF
3d+QSX/uBi2Xi3gcXi48RwgxuWY/H067OYYtg9gHRmAOcaqEadM7z9AaeRWx6Pxpa/yPmhf/w5eq
/9qorvn6X3fvsv2vbVd+ecd5UP7a8/hf2M1YUtT+/du1697V1+I9/wkMuPyVf7xenveHIcglBHEN
Kt7hnfhnM0PzjT8IpP+OBLbpMiyu1n96YYX7B7kwJKYwUreZVC6WsX++XiY8QSD7vo2VVNCGs/+T
18t2lwfiX31TW4CYcRj2Li5Dy1r6Kj8/MNlAhiW+bcAiNT2FUop6VdkqI+BNXfXEKwIl7AJlZ/TN
I87skbHz0kPQkCG4e8TfhAjFst1aI5NgIFnTgU2WOj9DCkZ16qL+iXcAs8hRwsUEJVCYn4x5LDeT
Jdlmp+FjlbI/RwuFpLS7s5dYlC+aa2Pm02+Z17+WRYFlLBzehRwASOCc/OaOXh/gaIoB6NXfbDHn
QZRyeqMPs55dme1Ir+PYr9lbViccZW03jUHjtYCv4o5wewDxLAsijyXZvF20VYP+GAn0UGbiEgQc
e96LgiO/CKqtklqzSfFDQHv9PCmOb5OYzC2/7dwZ/TjdZCojdsc2zfdghNqNhwzJQTZXzasuSS6u
FJeRa3nnsdZsrUQee7Ludya6yU3Kdu5oNcwWc5DtqbOxr2BgqKtdbDaMy0OkY8jR9LtUNBeZiic9
FLDssgxbUakRicrxq0d16F8W8Mu6m6QFti413jwMlxtRMYEgRwpJo1Vqe0bzcpVFw2tUJHdWC1XC
gnD2NBXT07KM7GvET3dl3KFRKz3jvWLYT+TGpKwNDhq4C6TerEsxA+gYUBIf7TF/0wdn+mK7dXuG
0eQcWuFMr1WttZ+MCsnWPJHimklrSZFg+q/j3Bv7XUbEJbWh6w+ACUh5WadjkxwGZtL3PvQbJmJA
BAmEWvpGZf2osPTgzYQEsdBsW2nkcAJhBnmZwDZJu//ktYPzJWrQ8JZYWb4kTZdQi9d9Z9ygI5va
nRrQMe7VaCgEfdlYnLEFaZxrILIc5x7f7ZoIwL5Zo0TNN/+PuvNojlvJ8v1XeTF7dMCbxVtMWZqi
6ESR0gZBURQS3ttP/36QOkZVIKbwdGc10Tc6okN9dSoTaU6e8zeOIbtriBE55lCp5GbPro0HykXd
q8mD8BCsX6kdUlpyaw0gH63qQJdQO9RJ/aAYarc1GgDDsHVxUBmEvZYL+9lsgbAgp9xLWo9eTvQM
KyjdxH32pXSdcqMV/aOU6/pjGGkhBR6RZCslR1JzgzuJixyjsPr+mTemnr+gFJ7eGLlmX1QFD2Ej
AVXYSS3G74pvobcZBGBiHWl4NMvQvUIFC66FZ/bPsD3KXdfG1WPQVgmOitRg5BSzv0CyknJddIZ9
DcaL7RHYzc4yeAWEaRHddnTJXrSeLUuuh0KijITj1q/7gM5pT5oKEEfzd0lrS89pbHZUiVQJkoCa
V+z9APtavqGESQEW2RdQD+6B2PwEwY3cb5sqa6tyLFLrOtqAVUOBxNfqK2TtwH6K+DZy3ZdQ7jZS
Y8kXUnubp1a96Qw9pEph+hd5Eb/XXQskCkOuXd7IYP50B8kWACpagsxjooEC1SElfEYiGE1mDFYt
qPNJ7O3qwJMeXB++TlD+QAC1eoctl+1qH6xdBPkJF6HmGnUzIT2FJVrZ/qHwpIh3DMAkH10fr6VB
2G9RrzR8Z2caruqkm7LN6i+yrV0PdFPftCIMf1QYir1QyzTv3BLhrDwHulNg/jNIxrr2eHE4FTge
YH8RavN6fJENhRqtNM207gPfeKuqvkT90zHXqoubisAACgTTgCaXaL6UAq3QRHow87I34XlSltU5
H2/qHCtOej/BARs58TVwKvdWy4cGhbPYu6mxR8m3KsKNsGAl81Nc84TflpK2w/X60NFSr1zrGiZd
uuq65Lvaa5dgaUiIyiRZ1RkoBjAGl65bPHZepGxKR743hu7aRXtg04JU5YWdh+sy6DrsiPPwKs2/
8kjhCYCjkJdFvPqRzLxD9gQJI5wsbp0gDtEl0vBCsoCCZJEMk0p2KX5nSiBLq6oqjJ0cgpdO5Q4D
YdgaMRyeNPW3CFpuhmJ4iwz9vsN5hEec1jaXcHHVDe9wkjbL2EpRjbJ13fT345m5pi16g8wAZb9B
ueZ7aWvVlNNLP/GxTs/zeuUCIPuMUfzO8k3l1o6k5ALwUvdDhcQPpq40YSD2ylVX+Y+ljs+lVfTp
Zw3juDWs/2rNM0re9IXVbjMg6hdxg7wn6xfur093YpVU8mNUSOkDuSk6Ml3+Qt0/uq7ywNpS/vjB
ObXrctAROcYK33ERpyqCwJS6hhpABUdxvhgwDkaxVqq6TojAW/TsURhbpbrhbTQTTBxCL8Wdp3as
x66r1ry2gbW5BwP3vW/VgM6iDTcasbxI3plDu0fTDNpWV+2RpYi2Inba20qJ10BznvSo8fCnaVAa
y/NuZ+uhvSu5Kz9blffkkujymUt7k4bWY9MOL0PTho+Q2PONq7fNIWqM+EJvSrFGIFjsarzKN+Qg
/dpAokCj4AFyJf3kdfWn0sF3WYH/RV0to+jld/1lpSb9taC/ehHVbbF2x066TAt5lVKWWiWOFWz9
nmqRJctrfqIMTVq6t+UaI/BqZDkH7m3oKp9Ci/QDzcJmF+qBi28Rggeq6XagkDmYioGTqgrdz+gh
IeSlvwwDz3fMGPL8QcB+9bmASjr3+pWGbiBKeZrAaGGFiFqGtJqFlcwXKfLCvaTZjbpRQ6oYryU0
uNveSW+Bzu5UUowwSuC4aAb0OtWHw1op286Xkm1ViGCnu+oF/Fb9WalUY9+WAt6xc6Na+X1KQWqt
IKeJY2lBTQHUMfpRKexaEwALQg+bQKaqC3PX41lPYRZzXVTtd0GboJ7zzLX62ozoeRXBHcdBORY5
ozsUH9bFWCbyKnPby9WncnAzTkZxbTr9ZSL8bYe8EVSzNypa4gZOffcoteKOVPSBFrLYCVr8F1KY
ovOPhjBJFLcdpZcOvhxrnpML0NFbngrlMcNn3IrGPE0E9chrM2CCZIBx3LzfeGntPLYqFS+1dd4N
p05uaoWSW9PpbzgSAiHprOJeKuqGS8StstssDCh22ggCr2q9adGudHqYm9s6IvHeZjVWFNRVUuEP
N0Xh4ZhOwSMFPw+L37gBJR//cqvtAovSVNXicOa7vXSpo5TRPIcO5Py3vkc2699t+b96Gv1P+ron
JYn9e/rpNX4v/xc8l1QTOMB//176+h6/Jye1iPH///uxZOj/MkZ0JMYhKGX8bu/+bvzqCu8hA9Eq
mWfUpBLxp9FLUULhjy3krQGA2NpfFR44609eRhQ2+Ae1XExx6EFDheR5dtznzaqmM3yD7QNDS0h7
QPtFdofrsaD+7VUOWlxRhMtXsPJykKQH1fBiY29Y8XBrDSz/SxM9SPykdRXVHC5dLhg/GKpsE6mI
PWws1CfwjWs0a80LoH8OEWz7aqfhgPSwG6bPtiahqFm3QIszSLwp9DfShrSyv1WNNgpiueitgPYq
CiPJSfvDnjwxFG7TPCmmh0K3F+UCnQi/RJjhZxjVyAbAK4abZlHFE1gNrnAhVNFslXwV8qXsYXe7
bjVc2w62G6ABmVMcOVRyLbU3UesnYjNEsooOX9SD0Kfnapd3howx/aUHzFCDWDoUKEdnPVYir3Yl
27Qphal5AOzoUgoICFKI9YQVGuq6D9NIqPuAo8o9iLqqkJJ2ZR/lLqOtjVc3NWz5M20Po5PXYaEN
KCv7BienuA6KII2/JLyfmm99V3bFU4FRprLOii5G5Qyzt/G5KEI1QMA7xT1ybfWm1n8aIiSU753B
db5BQumySzrXjbjpfEStqcwYphYU1Lil3jV2HkMI1DXH6egcB+t69JFDcQA9TNejD7sr6K6r6KWl
pL4CVb0APHlMa1gJdCqlpCnpgHWKOnDCNj9lX+pxA8cGs1b1jZJkQjxJrRubaCkFonKaDZyH8cnQ
GBUaG4co51ZFdTXJOU/VJmqQbMyQv/FXCCyRJwYmXKWfea1L6iOV2GQ/+BYFJV5Q4ZMrZ9VrYpkB
epNkUxsnQbOJyzOIrvOozoJLTAmL+MYSrUxRPLGMF2p4hXbhOYMJ/reNFe+iFGrvrhFkCtdDjbxU
C2djU+lOfp/VNRJwphj5Iby6lHtK4eD21Kbd5nZcP6lZ67xUcpx9R1ziVi0y61n2ArxSzFDT71Ot
iN9U20MWX9dqHfoiV/YLCqU+/JtAj14yuZMfcw8thqTJnK+Dp3o3nqdaycbIFAPpEQOGJb4Aya71
pUctawBSI5h93fsRuAi9N6pvrdFl95Fo9W8qmE44H0KvXOoSPjrT0aDt7BZl30qiEBEDXb0OE1na
jZKBGvIbl67oyNJKJFPtjpYeu/nnoMPprRqVRu0gf27gKSE+pJoHswr4K3S1ePDshISO8oYa6d1P
lHSL675P1S2mPfqazRFu9UCuw8cyLnEidTojQKxRzSHduWEQm9soCWWTdx9qMOuwcoPwCsUVwA6+
rzjaxqbSacOMccvwUyQrHYoCZibiF9ZB0P4Awu8467jE0/dT08RRjkuNJ5lfIZH3fN6+wzEAPRCD
F64YSMGAFsYSZGMX5o0EztK6deijmKNOBTl3OoTiZ6iZZrOSXDN7aMzGueuQwPhuKyEvOhGaFuIU
XaVW/E1++uRIdmGiJCs1/IiialhM4KuTbSE3irxVQ4xKNyn+pOpd2VaiWqeBQgte9mT1paXammxh
ZZOPqG0GVy8sgtDaCT31k9e4FGFxFeptGlxI2eAp28i00I6FF+9pvE2cVjTPmpkjr0U9KFWhXHqB
OOQIc8BU6AqwzqvChXj4DpBfDe70LM+yXaWlBRXjIS/64ZEKKjbwTp6r0XWBYAezA2QbaqjWNKhx
H91wd7+Laf8nqeM7flxV/t//GC+KPyU2C8z/WMGmXK7qoMK5mU4vEnS01NCwasDtOHBQH7ACOd1k
WVG9/YM4GrVGWwMTTmnrNI7RKh2CQ/iMD4gZf0e0q/+uFKJZn48yAcr9Go1BRVNz0PijPTDBGw4e
2hIm9LtRnVG7gK7l06aNkgceYVDhs7C86V02xfmgyvQyHufQxHBL4XqnuD31L4naUdPM1tyVigcI
3a1OQ/ZaRgIJyB65oB5AcJY1Xv5p7uTofsKHW2X0E76c/x1jNXT6KREoNDXyghHsOZliJ0qtQCvx
QoCGBjwh8A5ctYC37L64PB/p46JRQQUwYtUZ6fsqac5x9mFzbvqpgsB55SXOZ2NwIYCXvXI4H+Xj
eNSx6gvdB0zb7zrzcRREA4MGaW+6xQ77gddYuRFe4h76CvmI86FmBmQYVK51Zm4sO4+F6CPY3NAb
AYh6+BdG4abX2ND9EK3q7c4HmRkP0Gas0ixdByCoT+CikWnINJQDh46MS/Lj6cjuV65d3alhBDb7
fLCZEdGcGhtTlkm3RRn//GhEaPWajUeFBJpt/iLJDdgEL/QX1sHciMhD0cRkDQA6nIwoo94n+Xrr
rAYtSAV8aTh512GTDORVaQlt/e/HpEEqU4BRW/SSJthes8c4hE0IkANY/E4tsB92JQrs56OMP/p4
G6kk1CNqeTwRCaJPmnpUfx1Yu1TshAGSp2xANZk1m7uQmvoqTeQffx2OZwG4UIcqrIE15emHsipb
8ykSWSDkkG/pABpcS5GjXhe1k37S+l6/Ph/v4xGJkimwHwrnnMZYc5/GQ7EnkKnMAfNzhLmKKu9V
VRFNMxvlU28iWw2xYyHix1VCRNhlXPgcc9rUT9XzPWoXCRFzNU13g5VTY2cewDIhWvMPBjceGpoJ
l8o0Jqve0JOyiYIOWgVFpl0Yti1FULX+bOHAtqON4j9ZZast2dLODZDFzy5QNMhGU2x9YUYeJ0hN
TUBRmr2ElB8MDUp1ZQb44PwAxwEcL87xquHJx40tU1bnQ55+PWpxiUvS664UULrXPj7S5Jllc3E+
ynQLjFE0mn+0BMmpaK6fRkkw9Ub7eGS8RY34HhahhExNTG2oj5rbGFDo7h/Es8aOPITz8QA+jRdg
5g4hF+ww9bMe1bIiRFdL718ajhXIR5YXL0zjx01AbgCMG14GFzd9zNOAfj1Q/KRwg1oeKm5qYpJ6
q8IKP+tq114VjgO6tDdpOy2cyrNxOVWotpN2aVNqYdU1SoFbIFdAG+ufo6xX1kmEg0VSGNVbr8jN
o5TignB+dj+uGRXmALwBvGpJC6Z5ge47vSWVDkQ2vwBxWUay9p3mZLI5H+bjLgDtCYWUtrADS/cX
dffoxgFWhTSDjsy+KQntEgGMH5xB6T5AKHVhQLOR+CQUXAhmy5Ov1wTyWCxUHErvSgnoFXjRSh9K
/cJoFCBT54f1cS+QG1MIUdgIZDzaZG12plfUionfYepGeyQlzbVUWm+tp4Er0rIFhMTHT0W1dTTC
G/VY0X+epHCBhdDSICEFWLe0ouTOBbiGCM/CkH4dSKenyBgG41ZYMjjFW5MJFCLrIuiIAMtcxFw3
tdkC46WPWPcbU0oTZ930NnMaNJZ4AeVZoMQu43S10iRhobPC9jDo/Ag9RvgskZeom7OTMKYUUKDB
BBiTX2fw0nRLjVFbmZmvTRd2QU9tfGESPm5FGDX0wUb+LevyV4XtaLnaWesKG63GFdRP6YCITHrn
yVq4Uewye+ytKn/xdVNbkNr+ODQwTKMP42jFPo7v9NxpJcutmyG0VyXTuofAGNOpisTC6TYezyef
F2f5kVaNPAhirRD0T6NYEWZyMEbNVdEnxZvhYyG98qOQSpSvxnm+KXC4kz6JPIh1tIx8zVyY2g9b
BuotPBegWTp3FDJlk/gDvdnKzIifxcUBbTzKFnqhwB5JerDnQ+XH2/ObdPwbJyNW2KKoPJBEowow
2aS146KNzTG/yi2hJ0+6m9Lh4O6ARj0oQess3I8fPqOi8dqDSKcbFnFHa87j5FrNtAqelmmsIOuj
vufiwJDCJF34jB9W6BiFE5Uk3iS5njpWRxgX2pmgQxOFIUIgSYqWXKiXayVVgX6FcfYjR+p14dt9
fMwqI6+XfUf6RHhnevcPlVs0Oq240MGxLFG6FxqOX+hsfbJF+dmIm+86RBFalZ9FatZL0cfs8/RD
mmPaTXGIFBWn0MkGiVM1RvYnMhATFfoONod3GeNJvA4HBBDMnDIawqbBfV7W7V4q1fKiXreh0byd
X06T70v+qGjAb7gqec+PidDp9w2UFBlTjaZbYCW4ulU0UKmFd+u/j2KClBrft6MH6mSsUej1SLoj
yWl0eb/2c5Hh/BYqC1M6WUVAkXhVjNxWgxTV4n+ejsVP1JaDiF6lg+sWfpqu6bxWWHbjA4ncbI3e
uAhgsJhYhuffzg9wsivH0A4gMrIdMnGeieNPOzpiDdXLbDFkFW1PYA1cGo26SjWzU9Gowuz07x6j
REMwQyaFHKm23GrjRz2KZlId85LOrNaVRwciZNZppYZBHa9MC1Xzzfmx/UoRj1Yq4XT6PWwUmIAa
59zkkOtArBe+kjVrWbOllKOgcZKW3m2JFGCDVWF1hQm2o25KpTD7z7nDD9piR2JL2F9GuGHrhTME
7QaFvMZ8LUBPWRu60oj2WqqnfG7MNBYjhQrIGGDrFjOtXii1Nbaq5W99pBbyNgiVjLarqwwg1CqS
5hROhKwHr79G+lfNwv9PHGX2njxWxft7BZDyf0E7cOSZ//fdwP8EYVJgMsF0vScVSmS/jEf4V343
BKkR0NFzFO4BXgoQgfmT3w1BctJ/OTwqKHLywKDYyUr8NzRZ4t/hngJOaSrjDc3l+F/gSaRe/4Vc
JBcmbhagijSAlX/BBT1NAoB0UlQAnckyHTU4UOE43Q5enAJioop1sG5ByGBQ66MR9ZJmGxTLj6bl
7veaPy4hjxWKPzvhY6TJThg8V0f6vVEPIa+oUUbUv6JtBQZN+VTk15JuLJxop+nFx3iTy56d58mR
RrzKukXf9LKJNi4yrecHNRcEQqpKw3ZM2JzJsZnpqERJ0CUOFEI3QfRNjd8KJdiLVFsIdHpI/h4N
SShprsFHN6ck8hippK5vPPWQlPZl7mdrDFGgYy0cVzNRLHSFdOpm/AcpmNPVEDUki2mcwgnpmhb/
dTeD6wK5FDCm9lfJ0a8BEYpKuEYuxlKehLIAByVeVOiHvFXttWVFwwbZQXchk575PlRruTZHmRde
tZPlTWclg5Gv6YcEKs9Ga4zPtdeK7ZDZGXxLrBPOL4fJcf97VAZcBPIBSre6OhkVHB8pBwqtH9BP
qlUceK34KQUqGOBDgIYHs6nZEY3gAliSzeMN8XmveK2LuAs3ZeqU+PC1mLAibTlggQHyynqtgxaD
a8Wg74JaQRB8Bu40gEiTg58iR/l6w93dfPV8S63vmp4kNoBQbWzDjj9cGJ5ymnf9Ht7IsGAlktFy
qp2uj7psZfwQah15FFkAq+Z+CmlMQqnSL2REDztXuo31+hvC9KM6plSucsw+Fgr+k9zz16/gYcR5
Kss8tz+UZSC15SaUWv2gopa8UWl56k51E2Ansyr7YCfJCGtmiEk48qUokH4//43nJoHXIFtkLGar
/NfpJOipJSPnMxgHPcxSsE1Zf58oDyU9u61eVUjQBPoGjEe+QfrrMpQK7dawOnOhBDDzK0CRjOoC
sFPILKbNlQqKCDTqGpt1JcxfTPjzF1TovjZNEF74qtpuewRab+p+qPdSXmVbxfWVi7KLpIV8atxB
J8c6dxpXmCUDH0eyxFBPZwNVwVJr7VS6NsMeYT7H6h4Hg2rBwqSPB+k0DMoIHE3k2TxcJ1kwwral
VsLFvwY6ZrnDVWdlP5xQArZuymsRID7eQrNlufk33uP52HMjNEDQ0Dy1uY61yffucIRtC6TUr23l
qkDAuzUXEuAPhxRTeBRg2kpAs54at9pK16p6H/dXALlr51I2Fo7C8eiZzOAITRo5FxouXs64t48S
3xTxw9qhvncN+EYB0Gk86vDhfXjqmyBwkbNHEnPhyp8Z2EnIydoo7aKIyxAogHUb5V8V9ckOn0rt
6fzn+XBnGZhBH41rsjLaUHjQPE0HT75vbfJqKJf4C5wPMTMOkjcqMRRKmLxpawIFM4o/KE0dJGlY
Bx6+DqjJdd59ozW785Fm1tpJpMlHatFfUtRBiEOtQC41bArc3fP5EDPrYMxEKVGOrBx5WoBF6V3t
4hywAfhhsYfYChPBK7eJhxKuC5cR7fSlevbcqLjsbYqxY0fTmoyqifq6yrOKkN7IT2+/FqZ1d35U
SyEmSw0qWp+nmHAfCqhpkDMKb5UZSynlhxTW0CxIuwpnkEP5w54E4S1XF5lbiwMb1cXamVdaz3Ve
sQwS59rOH+nSbc6Pa27pUQjkeYDwC8WWyeFTyz34Do2Qnnoje+gse/cSKveltzofZ3b+/sSZLnGe
iIHVGK04mJgi6S3q3AJ3ooUgHx4b4/yRVzr0jVDBMcetfHQEoaJV+AakioNyaybbFJmDPrptgn5v
Y+6bLyVjs1/rKNo4tUfRAMxbYHx6cYhpDKl1fKUU8g/cPABDahsXrhSeH2ujtRYOvV837+SgPRnl
JAdUerORQuyrD4V4kPNqX2KP5uVX6PsKVX1pABCHHoUABc/0GkHp8FpE7564iEt37Uvf2uIm9t9a
NNYwpL7BvXzV4slghrvYCfelhrB7CngJtR1FuvCK/h+cdMdfaFLSqmQLGFwkiwN+CzuFnIIp3HSS
tjLi1/MLbu4YOo40WditgSSN0bMWRH1fyNknJPbhQD17vlAhPJTr89F+1Vo/fBSot1Qq8Wv/IDHW
OGBArUETh8bwV4N9UaY/nfIb5mwrQI1ftcb+jHzDFYwG1AhjA3V7pIFRBwDOmWIwWCdXQXNvYlWg
WSMOf+ehyHD+F85cY5Z19AMnMw9cVcC1cjj508jZySSYn+oOtW59wAj9fKi5vU47DHgETy/elJON
4cudqWS1Ig4Rvs8I++smsHQ9vjwfZe7kOo4y2QZ9Ywq3MmD4F/5rWaNxLn2rev0K4emFmZsdDmRh
tBDAG1GLPt3nQVQaIY9jcQjlzyJLNw2ckfNDmfs21F//HYGayWkEXw6GtmgYSgVSNnQQvyru/0ke
g74rDTeaITo9n8lXqVOMJgt/EAdXufd67SKV8S/VsoVn9+xQaEfQrcTCHSTc6VBSP0s0LMY5gln6
UvMlG761S+3J2RgUxUcgB+giZ/zzo4NXNVPZ9GGzHoLkxh0w7yr3gZEvXIwfH0BcJjSP/ivKZL40
bWCEOdy2Tk3wP6p0iqimJy4HAM5bP1BvTC17gVy0Lj3jq1FWKGdpRbfwK+ZOseMfMVnkneEh0q0y
1KGD4JlHurPpO19b+X1noBXhAeNDWfD8apyNSVGZNhalBnrbp9Pr+r2chzWf8BJD61WTIkox6Gtd
ve0fzgea3cFHgdTTQEZn1kUD/udQN4jia68GdSEuqaFvF0a0FGiSwgdjdt90tjikzmPVZKvOrteG
dmVn2fb8iGZX5tjd+PVW5Wl4OiLuNkeDOisOifTkQVor+icIywtBZkcDhscC3sAHmvYzajXX2kIK
/EOg/rQgVocB7NkIjVuxcKn9QudNLzXbpkhsjFUAasmnw+mQLbeKEp+YhuYsROeNjZRJe5N8D2Es
o0re4aOC7dwGKzl8RlfSwmebmU3QFbpBG4WsmFrIafiwjRCe68aBOk+V9iR4fy0dJR9rPeAtj2NM
lgYNjCoBce5TUJP2ZMHWldn7W6DQuDL2OYY60Q/JVhe+oM4Pn8wr4D7OYtg6NlWHydFSWzTCfMPz
YZG090FubBAxEKu/XopUE1jZdE91IBaTpehadSWVSewf3NrY8TSW8H4D8b2wRGZHchRlclbUphTA
yEj8g8DhpsZRyqFKd34gcyGoQqH1QOeQdTj++dFpnyJn0slO5R8G+6ZOCrzSzIUIMxuKhyrVdZM6
Mb2SyRpwGoFrToJXYSF/8dWbtksfhHqjydFCYXFuPXM0qODPgSexg09HgmFKKSK4C4fAfNfjB6l9
GlWJzs/WzKOEZsufGJM9k5Z0PwJs3NBNG2oMGtHZqlM921PSR6rPeg6cMryX7fy+xWp4IfbS+Cbz
WA0ywkUNsUv7zmm+BMbXyvl5fngTzBC1Wfbr8fgmqwEFbaUDU4K0+TViCnvjwuxXQwPlO1hpCPfl
K0vZ65jQ8fSy8BU5H31uoRwHHyfgaClWqtbWotX8Q4hOXp9sc+PZj2WEtN7+QZwRXQw4jyFPgY96
VtuhLAySqBeze22brZ7jz/TwD4LQ6AETS4YBJu90MGmnm4E+XoqadaGHex//5etoaUnMzthRkMmM
mXiXC22wuBCxK0coz38wC7VflUWorVGDtf/BTtZMoKlUgwCsfID8hLoU59iqHSx0CpDU36C7imnY
xkc24PzszSRJdAgcDXnnX0WnyfHa6XpeFxb3RqGIFRm1Ch/Z9OuN3mFvVC9Al+cu4pNok5ND6RHR
rAOiDcXGeo4llOrxOB1WNJhEeV0HeLxikYtGpWNtPcgW4LUXZnb2XKGLBhiGf3CJOF0tSYeMO/5I
ZMMe9QKV5gliKi3ykXKjbwBBuqso14ZNgTP5PnWzcmGxzh4tR+EnR4uTq0qljNMtOT2iMdbKlZ4W
y7C/8pnpvYxs99iuBnavTmHNQyxsSa6L8YDGLU66zRufVXoTxC8+15tTPFtPmNiQFW3opy00XGZq
V6NYEYBc+ogq0kWnE1zLJkUxUfuHL8jiwsBGpAKhFNQ0rU4b7Zf+/p12Em7cuEdHWRoEXhwhBHPA
o3NlWPdR8T4EX87vkbmPdjykyePFw5TAUjti4N2Vpq9+fd8bC7M2tw2PQ0yqGnBLRY6QDSE2unqT
qNtcurD791JZWP6zeSJ4Hr6Ow6b/wJpxXaXR7J71X4p6TUq8Sr0HL5M3QS39QKnjICeInyYYoobh
p/OzOB9aZV3Crx4zoMmnyrCuV9LxSo8zT7vEmsvHMKPukI/O7L0lRyiHuHmxp76nHLSibPdmHHsL
8zx77/KuoROIjRT8vMlE4zPmI7ohM371PjX7dBfWuHM22o/YL240PgCqrJdj2VDL5G0k7ZsW1RB5
ocU0u6COfsSkEiNXqBf4SLAecuXGQWQaK/vFZtnsPtTRLUe1gZfPtFCN+0YIiTUlgSqUcI3anXlp
mF6ClsJgXIZZrQNn7a9lI9Pfzn/n2aWskxXqVP7J2Cf3sdnqcdpEBMZgVL5SGn0fKMqwxlKz2eCw
bm/8HOWP8zHnPysy2DxCONVxlz89Buqsb4IIA+lDZ0hI4zzhKq9q27SqdoqEThbWqfYXN9S3vhJt
qSptm6/nf8A4qA8n7kiVpOlFej+KuB0fQ1B33dpsxldK4N5YKGnRnlrYurOL5ijEZNFgj4N3bssT
RUYdO8vXg3wDMXYhHZhdNX+CTMte+MYgtyAIIsXZC9lpED52Vr2KS/++8d+iaGGtzKVVLE7bANLI
+3UKrR5cfKF7J2NM8dXQ96gsXFFtFvHCrTu7JE2SKRlQBjSfycnTKIOdYwzF6rD7FTAu9IG+RUay
UfzlfTc7pJE3atL5om44WYlKFCDK3xELUeq170NgTX9mar812qWjbHZBoGQ0IlKpnkw5iYhCZ1VW
cpSnUbnq3B+i36n1zjauh8hdXzp2tqbZNhoLI1LnkmGZSbNr+x/nF/7Sjxj//Oj+xS2ey0Rh4wXB
qyhQvvGvBv/7+Rizi5Iq0VgEAICnTGLEwLZlIBz+wSE9M+yLDiVckd95qCNlO3dYiDY/oj/RJovF
cwFH5xgxHQxMm4piE5fKKhP354c0e14cDWmaUiR6FPoR365SR07GNy/7Rzv5KMLkRLI04E1pyaQl
9boyH7zY3Qox7NCYWDtfisFbOJ1+fYQPJ+BRvMnxVHdWUCCuR40tQNO3uw2hJgTlbepfjq2g2r/K
kOpZGfJDYGAEodUbkVYrjxUZLkF+FuZ2eqiEptIGfszIRRQAOb933SUS0+wSsWnQj6h2es3jLzha
9Oi6OQJtFE5Jv/5Z1tZwOZjGC56N6ULONHuYHAWarPy8zRFfNJnULnxVcCyPUE0TcYwVbLk6vyCX
Ik1WveIWOhg5IiWDcQGz9IrWDTCHTZK+ng80+3WOhjRZ+XaC14ZWIUAXDF678s33ELn1hcEsfZ/J
2kfgvk0L/E0Og/UUC22blN+V8O9IMr8rOPrRQCYLnvIOOv0yy8zmo4TuTxAHi0nc/FdBG3ZEx/Oe
m3x/ORj9czsWWqxgl5AMSOj97OXuUPkLC21+xv4Emnx+zUuEo49Oe1ZuXsfau93jIVPYC99l9h4e
8f1AZyFR/MrijvYNzA8Ld3iS784zLFBc6BOB/E7RbDe2ReRjOQ+peOFgmh/Zn5iTvZpGOfBRxIto
zrzKSo9F7DuuegtBZm8oUI5AnEdl7emBkMme4GU/8KpI0V/SoH9f6P47nMPC3HWJfHl+C80NCTbj
L+i7Ca12sipQfa+hgTrU+kUi79GL0jeZG7T7EqmlhVC/mjDTY50Gog4PjK4rAP3To67ENLjWwUQC
SRouSkdB6ZeyYbQtRbpPs71T7cZHZIs5Sdj0G2u4R/3ksar1q1Ku1qGE9tBQ9fvz45/bFRDDkUog
9XEARZ/+JtVuBicN+U2+321I5ZTkZ1JJGMxsz8eZO6og+o78QmfEM042RRv0WdXZUXCIvIfe+0kT
7PzfP7dqjv/+yVEYCJfKkxQHhzQB2WOuNOQvQ+856+t1wQWZhJvz8WZf4GC7gWfiakGnYBJQhIae
DzjdHyIHBcoiD/XdgE8A2qPIoHuZGsJmdrx1bkKpzrwufukdMLrnf8Tc4h3xbUDDKDvC9jn9eJoV
VqlhMmjF+6J68ppWmGR+OR9j7sPB0BqJfobGMTP++dE5gw1KXQ1YKR2SKH4qee2vgIctiZzMHWYc
ydAyqSNAzdJOg+Q+stRpnwQHxNP0dS2jviODBto0WfZWZg2XtYP6/PmBza0YWrKoMdCcpYw4WZFW
yHNJxm3w0Ms3XvnUGNDO0q8KhjRxfIMc5cJ5PX6L6ea3RuQ2zgCGjnvO6RD9yKFHIergYAfWl0xb
qfXXQIV2euF37p2S3fH+XFgdsxHREIDqCoSUp9ppxFST/Qgf1uDQlFtyHlTtebf0CErpHiVTC/29
7iU37N35aVU+zquOlAZ7YmSmj5z707AlvuUZ5EgaFW/YMUWbPL5WonX93X2nQgPR1+lw6tnr7Rom
QoOWtFmuBfAWb7Ec/3Hl8kN40yGYAgYLLPXpD2kBE0aZl4uD02MYh4TcwgKaKQ0TAHoMBnlI53xg
SfZCznH4AScZtjw5Kn8zXEiFe2f2OUjqp7Z775Ns3Rb5WpPcT329xGWenWg6k5h30j7UpkoReWaZ
vRhKceCuQeG9WLV05FFxWFfbSv9KX3FhBX/cpFDAyCM4vxXK0cZkk0ZWlhTIeaEYZpW4InwrMUdo
2rfI3Ik42J9fRXOxENsANEQ3HFbaZLdAE49F6gED0Zpsq8aPw2f0RIBCr2L9r+uHKCvBYCZvYRo/
iCg4tbBEmJIASPrPEH8qJ7pSQn9hqXzcisiicHoCmEA1irP6dCnGqKb5Q0wpqPJpj8RPeResndfe
fJWSd/XZaRdexDMrg3Dw+Ues9dhXPg1XxGpnlCjVHVIEZl1cBTX3WXd3anhpo11gNj/Of6y5jXAS
Tz2NJ4FI8ZOSZ75iRrvMVdZ4mF1Gwtpj4vVFAzfsdT+H6pt0GfnVaqmiMVOvHCf3z2gnk1sINHrt
nrIJopIXFprx6eDuXCu7Kv2rIHRvnNrAYc2+QMB+p44Sco2x5g2wsDtmEgJ+xtgggqsE1fcDuQyt
5dQYKyv4v12qlbrWYcMGX/rI35dRuda0r33trRpt6e78mASwKeH7U5ke28JT+pcby4qHkhzHHHLe
Nr5LtHDocy8t4ZmiBDB6wI4jIYH64nQNU671jT4C7T70P+S9kDeZQH9QF2uhKyuMAJ+MSwwWmotE
WqXlQrNz5jjgmKX4boHhZkFPjvLxgMDd7f+Rdma9cSPJFv5FBLgvr2QtUqlkW7bldvuFsN02933n
r78ffdHtqhRRhDXADDAYA4rKZGRkZMSJcyKqVtZ3ZWwgpPpY1z+c+F0cf9/w5SWyXN/TfMMLU0JO
ZVsdgoMDpqrhazz9KIw3UVa4ZvDemo+6efLtQ1H8tWFzOR83bIpVFn22lJJmCuc1adzmTWjcRcVD
7B/Hb239PjR0l//A+kVDZ8Pw2mJpIVF1oejJI1vY1wAyXNseOTphetb7H3L1NfnRyJoXJJ1ntx/R
czxk0tZjf0msxNXCSEXStUxI8hi4jhZ+odQoi/A+Huv9Utj1IdyCss9T840wuNIiBwd5YUnIXe2k
mdVgqaNlc+cxxSg1f+XIGfDk0hxmZr1CSr1JfgjL8J2qZsfQee8jFnl7j9eOJ+9YCvPwqoDME26y
sfHnGPkvanmSpHi1NJQw3QIQgTm38G6bWj2ivElk0NOEQ8Ztrnd2gqE0zJQpYpS2gC22vUvLtwGk
w9YdUhmJq9ufFJ3pWjRALT3bL11CNUXbLZ73NUqUt3/MypVHpvv7twh7b6p9rHUFfbmckmEJb5Dv
fE3Q8DXhk5thPkC31Nusbq9v9m+jy79fPFYcxrKW5zwxWEmendJGjRbBu+HHK5aGvvJCLsgDUNzm
pkQwbkodjuus3NX2UeucXduaO1uvf8T2btZRi+vku9tGV7JZnka0d5j8ItUUO75F3nemHCrUXlLG
JPpSRz9P07ZYTtbO5qWVJRBfbKBaSBANDxRfVCk9tqF611VPGqqUmziAVUMKgZvJZLrn8vLvF4ay
0eg7v4P/O6eQtgfOVx4RhvmpcwAPShPYG1ne6u5RdYBMiRkg6j3X5trZQCiw0Jmigmm6mZ+motvd
/j6rC1qGAkmPoRMUC0lJhwwnembEmgoFNeNRkYu9FJw2q4treYa6dMP+NSTsXDdJ+TwuhpTQOFtZ
uK9CSLfH/p4uwU5pekQy5vEgO/F3yg5//2+LFNxjhOq3bpd72Jzv4vlQpe/KInaV4M8oQpd6MGPs
vKsoSdEHhsro+nPZJbOCvsHkDPkUWqFPGiKot1eykiIzW8Ek4vJ4MnnUXFvQoDBKGRVh8kHNdzRJ
fTJlU/mcttGhpN1sjRtX7VpkYpYDrkkw9JgTIhOqxwn/N5MDcbufTCCxd+2fd1LYtAsTgmOglNTH
jHFGsNC+j6EDR2zWVaetUfRVP7+wInwazchlVSqYBBh+FizBsp4Y55jLr7c/z/JXxBzhci1CYlKS
7MI4wFpGtUYPpNpX40MyvhnjzivjDVfYWpHgCpmT0xAGVn7uyubRjqdTEf4Yq7/g7nt/e1GrhuBR
ocq6kGT+ekZdxLwukXqllTk9lTzt9OoTimiPjbwbg3ojEVh1tgtDQh4AjKtGVYHnZqOU5ObK8gJ0
jC9+Xhkbt9Lqd2I+FRiUs0yKCrd8nZWKkyd8p0VefdJOCV3Cj7C8o1pfhD9vb9/qkb2wJRwhBeDo
OMfgQiy9md+iMiAfs8l+21rKD6iNIuSxp2+mPBcbJ3f1q8F6A0sVCSsjB9eRQkHCXg87QAiW3BZI
DjErAkv9h1w3GP0PUfi+vcrVmwpdFtibmP3XRcwfhPmTjppbdE4taq1GkXDZM8K34fNrHkLl2uat
Cj0Q/+N6UXPtl1ZZpv8P9eMMt9rTdhTfMiIcrCixs95eUDaJcmoNNAicR7PY4gdZ269lcIJKHyUc
EqPrlfhlBTbfodbRWFr1QekrtESluNh4gK70bhbqtd9mBOeLg05HJWnk1kUf4y6PKw2sXfoFkcPs
kKZODKpYQaWnnrv96HTm3lcTedf7UrjL4T3dw6yYuUNqaiikRg7J7xycoI7ZHF1Z8hgxbl7+TMFZ
x0A1/x8EVKteYQ6gBlCJDiCq0Iw7Wz91/oPmJB6vvXazxrX+tQFtaTrstTjW9YdQKj91nIiOVgOZ
2N6eDvnz7ZOxFmuo1P1nQFibZkBkE8HQeCbheQBiaO9rPd9bRp9R3gnf6nO0cfJXU60lP4WHE8Y/
spHrJQ0TLTuY8ICvlKWDZpKEAuEgF66UD8k+UWsUbGEZ9XKbR13ZFuXfqAFuVZlXt5VIQMan/4oK
178hjQf4Bn2V20n5wuykE9dISny7vbNrkZVqPeOZgIzRNBbOUB7ABKL6CU1Aayerpwo9TtSss/wL
iIWg2WiP/6o+vvDRC2vCripOYcq5RuyJVPlg+Z48TWTK0xNNoH3fljDwfck0uJazbm+rzf3tpa6G
CwMuF6qxcBvYwlIdJSrDHHnSc94fa9sbXxO++Vb//X1hcT70tI4s8fdHP0N7uXDnaCs5XsLmi/27
MCGcA2mcpckauCH0ajgkanRQlYdm6u5i+WOhfTJGdzN5XT15FxaXf79IXFpjiCXEbkle9e/pKKHB
GCY7GJ92zRT+iJXD7U+06vEX1oS7KZMl1R5mvDEGvIzuyNvl0uiC+hWFGe503YQZAqYdkarZV2y4
EH9NLyRfq/hbHJ9eMxGyqEQsRSgwcDTEhOIPF0PS1RMhaw53tOA+5vauaj6OW6wTq0eKlxKA8KUM
TOJw/YE6YBRpKFPoSuPuoUUxJ84+ziaA3RYefUt3bW2ATiGkRBF1xwlNplcknBTy6N7Cz053U/hk
ilnpUTHwmjfUnylIJ5ooHaZv+8VKlOKv86nIWuiridFY07JIzguM1D0tNa1xy+6YxtqOosWuCAtE
rDZixcpBwyBvtUVAQqf2cr2rwEYmy1foSgOB82I/fqvL3KgqNIITqpJGdOrkU2tttW2X4yscb5Cu
TOUDqFehqhMiFAqjddWZVXyuHWp3pil9bKLksZUqfwehdfrnX45gBaQdQCi8JYZQGCn0ZESBCa1A
cBmL7mepPA720+0PtxI+rmyowj7GOUMAPuqqLQ3KSfdPiTW54fg4dJ/qyN7dNrbqJUufArY0miFi
l9IfyOG0oI/P+vyrj5+1bmXoIcKScnoo5OGrVAWo0Y/mj9t2V6IWeNrfdoXP1up2OttSGZ+l1tOD
R9lG1/IV34plmYQSChcvXiIFbyzZSQdUagf7MfDbByrm/bgBhV5+p+h+EIQycEBThYk5YR2N2Xey
E2DEUkHp/CgQr7q9UWv+zXABA6/Ogh8X4+6oNAYDkhbqlGSJUDREC8Eviprvb5tZc7pLM8It2SDX
y8MN9EOUQl+THlT7Xr2L6mynx59vW1rzuEtLwu1I2a1CjpoFWdNBQqDLTWX582hUNPsUN7f3qfbn
I4067G2/t1AITLlOFwG64fisOV8N69GM9j1KZAza/G8LW+LjxbXvWFPbkC3G50C51weYk6TivBR7
kk8JAmRpuaXdtHaELpYltkriXjNay9fw75kureU3XrNwPHbZz9vrWrsu2T8aiQwuUY4TgXhzYjhJ
LvkgY3IQWlb2N7qa9/JQv4mL9nvVH3r5R/3DCCkJzoW8Reyy6i4gG8CgQocG6OB6V2tE09EQkECq
2YD80L7dmQrqb4gNuqXFsNoMh9P32wveMqldm4RoCzEFJDfPg6K8TTtykRxyxhgmj6a519NyHwbF
K2L+gt/4d5VCGIGvMy97NUnOCaqKZWii/pghQlcMigStd3qXDX2yYXLVfcjmloc6XDZiX7GcIYyt
FxCxmu472uwx5cnG3GgkrBphBnsZjoJYTuRGG6WmZFCFNozefQWzGSLfuNW2XP1aPDuX+ScIk0zh
dKdlGEOKy4svGlCxnhguk7/5Ja9OYI3qnepvxOP103BhTzjmiVSEeV5hr4zip6Aa3Lk82fOjEh16
tdnLvupm2n2S/l1uva9X9/K3YXGszpEqGSIHjYK1cp/rzCia9p7m/7vbzr9uBWjhcmVy3oTttFEp
bKLRBHtDPdwqTnVaQz11vG1k7daEqlFeJpW4OsXBeej7rKjNMBIbyjmp04de97/eNrG2jgVQR7EV
2hMYtK8PsamGA1UXTCRg5Kf8q+6gh/qKIwQSmMYLBV0o84T3Sm5kRWdEERlve5KY9Mum2o2pvt9e
yVoGcGlFuV6JHfRw1ZgBcb5+yrV5P7Ywy2UnQzI2Evhfo4JiMnNpSYi15pj6sI23XJRhUN9LqZG5
I0Cyu7YLx30dlTUisq31tCjKu5Weme9iNX1qhuFva7BCVwrm8VgoQeSWul3swimqXHnuZncMZWiV
a/sv2wwYs0et02u0wLmv4oj5vgjVFGtsu3MLdB/qTh5CfdBssaysugP57QKTp98vYkb8UoOKhvrz
eY5jz0rbPZl7hObW7U/1Cz30YgcZr+X9yogz2L/rb6X5M++xAJizkR6AO58cbfJsPVvmQNBDV+Nn
Nf2g6gvqGZRX/RSa8SclrrzefKfl37oY9eOhuG+GN/AiZ/YToPqDrD4HkuoZaHalbyR4zlyc+nD7
Z6+Va5F4AS4ENgowhPgKyGIYJuSQbNwsH+Ihe4p60L1zcW+E8U6e5vMUh49tBkY8r0LHRed1rxfd
sWoat7CiHepHpylS9wivyxvRdvWzXfww4RQjFBuXjQFk2+xGb4xLNzo1un93e/lbRpZ/v0zcxtjR
Ug3MdpMii/2pGn/k9kb1ZDXgMZkMWnuhKxIHJqtqqvCXmtxwfB87sSfLG+FuNUhcGBDWEDZVg8Q2
BoYUZYkn3EtVPyTBp9s7tfZKUC+sLL/iYqeKuC/yJuaxPdr3eX8axhOcDumbuN1wyLU7/dKO8Eao
EffEmQhEqvHGknbIAAYQgtaSQ9/gHzzw9qp+xekXpxb87AI74gCIX6ebbWQPKryMVEhTZ2+wmJ8d
MwBP75tmF9fKA4/8Xtp6MCzB4JZZ4ZsVvqQU80DBpA73NjSWOgmtW86jp4SW22iOZ46K2ynVFrZ+
9SteLFf4itGAZkyyFDE0/60M8omFKQzEGc6+JqO+vbertpiwXoZ46FCLBZOpYdIEzWzeDtYpbRPf
TRSm8tP+rvEjCr5b9L/Llr3Y0gtzwg0WW0bU6zUO6gRf6StBNPBcZBu3/moGyCAE1IZgO9F6EIK8
U2e6UYzMJqj+aHpKGZ5m21Pmrz4T10gtwoR1LDPpE6S5eR0/v2Y//7Mt3mP5XGX9OGB7SN8hmX7X
IiMFEsgt7R9O9Jpq18VCVSHzCHupLkqLmQ+JVxDPkrQ4dsBmn/Jkzl6By0WjAy6lZeKJTqvw6NKV
sKiLgULUA2K0nlrCOCyPG72UVWe8sCHcJnMHu2A2KAR6uXPb1vam7KtZxztEhVzafbe/1KorXhhb
/v0iVnIcpgIi7ficWeVfihTtfcP6R3bM3W0z68GL6Wc4VWAZQKHp2o7ZVUEb1oyklVrtTkb6tvSN
hzI79UVxLyXzmzI/lUinf9swu3z7FyfNXgjfFgpR4AzXZsdORtZ5xmzlN7sitrysfIZjq+0/jmXq
an3harQAj3O1hblbvUrpElBg5l3JONm1YYkEJp5R2UBVIbM8KxrHe6Tp/0ye9Rekig7EbyvC8nyF
OedaXazAV+tJVjnt/ITwdXsXV30EJMhCk4p2gdhJBPXZpWPNxWPBWdvtnYVset7oxS/f/8WHurAh
+KFeMd2QjTxStDhUl9q84c2pzCU3hd7ITNL/uCTBHVvqbKbZsCTNP9nDV2WXJFsjr+srgkiLTjPV
XVEbPulGI9QmTMjImWg/DYjK2o9xvqXat+ZoSyEePB09bcsWHG0ydSsaBu6StJ2BKtxPob7/889/
aUFwMjWItURVG14L1veiAfHgv62qzexmfR0QM1ILh9lNfJNI0Sil0sB1XzcnJpHHYGfHyY7W7k7n
NTZ5Y/qoZHeSXB/y4H2Wv8n9Ld3atbjLiBvNIWhIIcpZfuFFKJySuUflhQ+m4+Aw2MM/1un7zjR2
eWTuZiN5fsW+XtgTXT51WqfNsCdl9j2z657WlY9SMW28G9ZGaRjdQzEOYRW0R8V+ZRWkUZqNPBy6
vtzV1qMzTG5ZnSiqwQTYQ6QY2m7G+03Ld9IIPfnHbkt7YFmJeLgvf4Hgo1Eslwhy8wvs/FNXG4c5
czw73uLkXfWgi3UKflokUTJaLVZM4xAhji1v3MtbqxDufq2ca2AGyz7Wb5j+544cpHwjLq2vAUwa
tBkGRQ7BB3u1l4yk5Ylr+9q3MDBtLyyVefcax/ttRHC8GFaG3F8GcykIRZV6so3vrZ9vuN36bv02
IkTYxGhybZiXHDcq7/zA3pWjcreJOF+18gslBj0jfAjLE+3izNp9FRe2TO5XmBWsHx0Ueiiyj+4s
Sdnh9q6thgeG6hfhDuDrtlBGK5WinIIYU6Fi7q3P0pS4Y3FnDMFef9XeAbjCmRd5PpHSNw0Lg7LW
vPSoZS8Pviyw8ybbKHqv3U8LqutfI8Kh1PQWvWKZzM9RI9NV5gG1uWGyDpqe5XCDaVuI3NX9Qx8Y
Yl90lqkQX3+qyLJr5MBkXNuUFAqQbewxQRMeJCWpd7mj0zKJhmyjMrM2uKwxKf2fVeEVpIdZObc1
7ae5qU9qM3umIh8nBWqrIt/PvXNvTf1O/ar3zmGMnH+YDnljGcHZjN/NSXzSpKcFrbQwytx2plW/
ZQaWfgP4U5TSrzcDKEClzo5N2k31LbGOtR54Nh3T/82KsHgjbZrJqBxuNJm3Hp1S59mctqrkq34E
zuCXNiVjsIKRAUXujEw3OReqvYP90ZehXnMmb+43HHZ9z/41hGjZ9Z75BZNJkyTFv2rlSa+fZKt1
ERl8TXT8bz3AUq7N8IiU46ZnPaUz7tTAuTP1ZJduUgwvX/jFnXhhRrit9CaWFuAL7Ai+eqAh+46x
eSeOvK59XAYGmfl4xfUFrSR8D7AVMMoqXF+Zn8SylHDeQ/nN+F7JWNMr3O3SgnB5lcMQVrNM2AqH
D+H8Y+ofu2irdr3mBEyPLIJ5jOPQ7r3+OmpRJjZk1ySjeXwXFvodc9axEW74wNrHAZvJ/DGJ+0Lu
cG1Fkqwm6JI4OUfN5MJDvU9AANDNUKTckyqkvuONj7MWHI1FxXKZxbUQUL42qDHtq81+mzD/00Vu
3k3+P8EcWZ5d9bZXOkgLqL7ymogMrgs9kmUcB67ya6P+mDp2P2TJWdc/l/mBy/QofTJCL6rL4+1A
tLqfF5YEzzCGvB7zoE7Ofj8clhnU0D/Udg99BTHPqYbgTta2vHHdJs8vJtEY0BdJcPpqUAttHpJz
V4GZpjFbHMtWS+9nJ0GTKhnlPY/3fZTE5kYVfbXWAW3Nf5aFiDgV/ljm0Iuep3pixFcJQBRPj12n
IC3ogQ4LXRUlpzr+BrJ7475bOx4kJ0sNE2Iohp6vP2meMhqrFkaCykHy15hP070+JZ+jyQw2gvHq
Ipm7cyBaQZIYLOS1pakK7SKNyFS1odwXPil36PVJcTC+NZr50JefssHZNfY/tx1p7ZxcWBUpJNTJ
t/tMJ3UtlMewfchLCaTxhzE4USbZ2Mq1e+3SlHAPZIMKGebSRciAjCBgvqvqxyYKaAo+317TL7FT
8Sq4tCRcBRJrkpMFnVUXbh6l+yoCYDRmPwC4JT4VKqs/JHLq6hN9SH/43GXHeDwVw9e56N8MW0d1
OYovfgw4GmgP4FcB9nD9XTsryKywoHRr1uUOfasxKw+317vmoyiN/GdB2NiI1hhkMliAc3TXJdae
jd18GKz7J3OAtAnJNV8MMcm+RU4ZjeTQoXFMmUgvZIaJyDl9fzfMvVtoo+q2XfcgpVsj26tOemFa
OIR2rUSFP/NSqNODQvwORtfJasjjW28wN6l5lg/y8oP9XqhwV9lWZpDKk1eHzjP4Vc8MokPbJGgX
qvKx0Y/DCKGlI79tY2njvl91FYYt6ZxqyDW8AAj7MdrxxgLtCr7a/s8g2DgYqyfw4u8LIaaMUKVJ
ahBx6N+Udf3Wyo9GWOxhh95YyLqhRcoStCedd+EijKfEGdOJiruuFvsxnRGsU45zfpDA49/2/VXX
IAODMWphixPxHoYek1ku6Ls2k72lkYv69j5q7H2lGbt6awRk9aRdWBMcMdSahAYlGyg5j74N8gMu
ffPL7RWt7h2pCy0mdINeiBjPqpM3PdymZz3+0Mo7TfsSw9Cy4QnLl37h4/8ZoX9wHZRslHXCUuK5
hKdJ0JDDhKya8Ez8oCN4J2mxm45bnZ41ngm4Cul3LwhgSxHHlWM/D+tB8yn3jB8H452k1buFihyA
90FDCxrOmBFZP6vcG4VmeWHrZXm1L+G6PJXZnytB4ZYQwTAOgGqAIsJrfSlWkrbht0Rwwrdz9Fj8
imQQCNqvaVxcmhLCSTkNXdIlvBljOTw2cu02irKRDa4eAl69cMLx9H0BloTPOhzMkReW1jyqob2D
xt6tzNlLo9jdpLpbNQZ+kBEDhq3Iia5dx7G7XmpLjNVN+An17FavD1KAljW8SSX6MbdPw+qJ+0Xb
g09C1iFc5Rp3dZswSENN98m3Eq/OTynCdbeNrMZd5BZBwgOKBHF9vaR6KJvEsKKE+VzpixFb0zsZ
yoC3t42snWugigx+MFEFUb3gB4ycV0ailclZnnM3zh4pU7VAnhjJyLsNU2ubBmkf8HcTBBwVtuv1
NM7sl3HM60A/KWgrfNmi4llzgcu/L7wZByMrpXiokrOl7ORZO+ZpuLPT6VRSVkN67HB749ZXQwXX
NgHc8Z67Xo1Tpb2Rd8SqUTbdrEBYPHa8Pt963qwmOBbVo3/tCK6Wy1MgAVOg8ZOeIbJ2Q/hEreav
CmQbfIcHxa7dsfzRJFuBcdUxqCHIINRohMvCrdynaYYCM7EIaE0zwPNX/RVm/6RzvLu9j2tebv22
82v9F6XdupeK1ggIRHn2to7eNlvipavfiQl5WBRhPgBocv2d0KoGjB7xxofBsEzqPeNNobOlbLfq
ehdGBNfuQ7oSasVRTXI6s4CC0g9KYjag7k9Du6Wa8et1J16T0LD+tyTB0f0sH4ZuWmIdg7r0JkID
4uXAU/4um6NZqOdptt+m8gcznb1geApbEI5Ndc8U7Byquyj4ktVPWXcPrMhRSE7eMxTbLTW2sTLe
3/62a/c5UzzoampQGqHidL33Ua74ZqOz93nqOdIX1ZT2RvsPwrqI8dzzwApeAyO/NCjsjD00emR2
INfl2t+1TrlbcOT5tAGmWP3aF8sSjgaNNGuMZKy03Y8cKREpuZOdj0a8S8stpcvV02FAbqxrMJ1Q
jr/eQQ3cqjROhOfe8r87yV3fjN9vf6PV83FhYfkFF+cv9keltSuqGENZ7Eva/xAOll7cGtH+tqHV
gMJ4owm1ITUicc4xzBo7alRqX078xacCmgynwYfaa6tisfp1LuwIB14uoiEwJK4Zau5jPyDi8zBG
D1AIHcu630+p56ffQvW563JvGh+coXy04uAJBYm7fBrp9TQbG7z1e4RDUFcQgLcmGwxHcxjfDYb1
oZAat6q6Y9BGWzC+1c9JYke5D6QAae3150wYUDGlvuDIOcykVKe6n91hi6pgrea2IMypKlIW4m66
NoIisDPM45wAFRg+V6H+pEXNgY6pWeyowh1i8PQbudAaTaVmw/5O54HFwdx1bXJOFl1TmBjOga15
g3TXZycf8W2LFn71YBbFTtehvWMWrfNM6+8/91zSMJsmHRWGF2+fYnCmTEpzbEvvpLm/dwqIGdLO
y+UtYbi1M/Lb0osHEJqljVTLfD1lrk5hLh1QHxgc4x0vF/d/WRNTL9f7ScmrtUwTS07awisxvQUo
+ChlnSfTXt/4eGs+ebkqwSedJMmiUIKtLppTF1nv2n435l9fsZ5fBWBmLIGeiTYUqllZxilrh6Ou
hw9B85gUlZfOzUa+soqqty8sadc7Z9SSFMhqz3mebI/SkwPsfO/4O4n5RKUx/wmG6REc1dHJsndT
rHqZlT9ZafFuoepTZvmu+dp06XMS94cgUGg7WMdk+Dsc5rtJbhyXgd77UGpnF3AwT0B5K61bP0hw
GRoWSs1oyAjhcciDFE0Qfn4+zM+xoSFJcqyn74oderbhNVLy0Bn6GyOzH8KgdZnm3ojPqy5u0atl
FmYpXwvhsCu6ckBRhMNEq+qoxLZ53xeZ9kmblepNLb1CwnnR3FwI0BnwZRp8cc6L+w19ojFGOAjn
o0260+XOPLQ5g8XQPqt3t31wNVdnMhGyEXj+VMsSnLA3J/rpErYK/10vlcfZsguvSMsPFPJPsj09
20G9N/3+oGXNu9u21xKFS9OCV7ZhO5ZTpSTnFI4OD2IV0Gi9ulU1Xj3JtkWxbnljs6/Xm6mCdCTX
o+9gQJrNSaaLud3RWfMQKgYgiageO1ww10ZmHznbpvBJb/P2frby+zCp75Kua1xAZRuFurVtA+QB
QRSSzJSBhOynSLSmsnKJh7yafLAoH6tFE2+E2rVNu7QheKDaSrkZDst6Ari3x8d2znebOenqpi2p
FcKvMvPZghG7ytTMgLLiPLbjIQ2+lLRMwqg7xNBi/7mnOReWhM8zQYvRGb6NJe0nKjau3P+8bWB1
vy4MCE5WVrqfhMhPnSP5SDnOTUDHbKYwW/sl5BMwh8c+JATcF9KjllIkqh+nHorp/PCKxQD/YJwD
7gtwONfObAxo78kli2FergBdwAzAZhNk1YkvbAjpGKirZEpDnBiV+r5Beww199urWN0tC3Q1Z0RB
P06w0DctE3NZkp6rpNjXTXtstacqafcB4+u3La3x4PLWgRP/18AnQ5HXG8a0XFDlTkeIaaLBVUMS
Ogk8w04xelRXOjVIHvrAl+HBqqWd7reftcl/7FCbezD6JNoVMpzHljG4tS2ZP2//thXHvPppgmNa
0jjGqLzxuuxrj3GjNjXdTcKN9Q1YoORL1Q9xECEkSUGfdWMHYgRu8F0A9CEOngfJrbTALfxPtJrN
8SRZvasHpReZ1BcYkpPdUH0FBIOWL88IMg0F2lohQ4wspZetgiqDVUuHVto7ieppxfOfb+mlEeHG
nPLA/tUrOS8iuZGGLJGduK21RcC74r9MEkIZwOgP17IufLk0HCNyBCAQUmzt0PuFwWQn4cpwk/75
SYHLh3rHAsHlHSZ8PT8zmtqUsMTvQLw23IVdeUCJ24Bm7PbWLb9ZqALpDnPsDFogiPVCVBzlKK2V
Wt7TVMQZe2z1k5Uz6DBLzd9Ujgqvj8pg43CuHYBLk0IYcEozaw2FagQgX7f0p/epHu+CWNndXtna
11rGpOE2XKikxDQqqZUgn5WJrzWog9ujonxX9Xdh99Yw0i0d7NUlgWYDj4O+A9WJ63CzKA9VQUx8
1qdnOLeNj1s9rZXgzIglCejCfcc7TTCg5H3aGYyvn9PQzN3cUA1vdOqt9/HKMq6sCA4upyVqvoAK
yJkOYze6yaJ2OG4xKa5a4aswG4WyB4p/15uFHGSFhG2cnhFID9v5PR19u602MtnlRhT82kDr/T8j
wlLUNIwyGzHrc1VYwx5kzwfYPYxdGLe2G+lFum+lzt7Fc7zxglxfHLXuhewdoTkhg47DrgMoSpVd
VsZoJ1cNsrnDsLO6P38Asb7fdoQIkUpOEJmo9J7zMr5z8k+hNbhOMXpWv/EcWQkQGAJAuQxRg24T
TutQV9Aq1nV6RobmzoeAaKfqb9RUveslBWbZJLy/fWxXN5AJlV/K1ug9CPY0p6tDq87hp8zUAw/j
nYQoZGptuMfaeDjkRjrxekHt8T+unRCKjVlNG5Y1MDxCayRw2zTdW4n8GDITPnX+m8H+NsTW56D1
vXY+hSa4Gghako+QlUMB8mznWytfCVhXP0lYueGEhk/9JF1UEXqeRAnKUNxji4757S1e/aS/1y7i
opSit6epb9Jz7z+Pvn6nNAPlrsLLx0PWFRv+s1YqgOIJUV2m8Zd8XDjuodq0bG2ZnotJaj91WRrf
V4MC/gtEmidlWf5kl3b3Poeyaz/HSbxD2fgrZEPxU9XnzufbS1/1LhO+74W4n36RcGxMVF+KeMa7
IML8KMkVF5Alow0XbFw+azAtHoOQqlEuQIBLFT6mPavt7EjssT+ng0sxrCPwGHnt6uUTUgsHYMNH
X++OPVIBvnzUk58ZTeDkQ5I+jeGGs68t+uK3iCgtbe6TdFRxrLjhVQcsIRyL/eYM8ZpXXVoRMr1l
5AIBN76znPwlFa6uu4iVa8bfW13zNazF5dZqQrZXjFlIbb6ikel2SF3Vxx9l402qq6Xu9MEq3c7f
/dyiXlk7m5eLE8K6rjVZo9mEC7nU9hldgCxuvCp7psG5kZCtnhfgDlTEl7ALr/Z1ZGpj0wkkma/V
V09Ws6NnSkCajZMS36vNLpQ+SNY+Uby4/3D7aKzVnXgw/DYs7GupDdyn0cC+jj40Zqeh28+aW4wH
s/3VEATV5fZVunFSVp3zwqqws2VXp0Fod4SH2HQlEL6LwPDme2jVChS6FpU65ig0YVODJpuafsZn
UojFggb+0mGbO2f1BNDoBn4jA4gUFQWYrpVqM+HMQ9QbavUx4aXTwKWEmGa6Badbm9jnPoahb8Gg
KXT1rt0E1H4m9XqenW2927eqcg9K5i6YD635AaYVf+j3QbU3qi9x+4oPBgCVtxy8EoCell24KIVG
5O+BFTXZ2S/fDAGtt8F20y0ja1u5WFiGzRdAiWDEqJXMbCwnO9eW+U83yB/RgDyMmfqxBL81oo10
2/eX2/4qWyRQg95aqFrhV2Ji/XpN00ilWYqD8QF2TVqWkqwcQvLfRnkINP0YNOPGHq7ZY2lcMotw
KJyt1/bsDNnQcRiHB7Vziu+5FdUeIS/YoUQXH/rc+Er7yr4rYkaQbi/0pduwUsjieRAxoY22hrBS
uTL9sZaH4aHtGFvKjDB5PybmX5E+O3d5kryVteqfrpXVs5bH/TlEZeje0XJ1I8i9+Lz8CmIb4+HL
cXmBoRxy2IpbKRwfsk6jHvslzw03daqjUz7INPpvr/lF7Ob9DPDJ4CkNnar6QqGgN5IySCw+7vgG
gYx9ohuPAGLuotzccKOXt/4CggI6AEyNR+eLOl2aB2EyWZhqP+un4VHyLC96Dp6TR/1d/EY61c/F
t+bb9P6P14dRKrbUWKgQv7jepXnMalTvHibwftNQeI6d7FUpcbNwC6GyspUEHeYMuZs4/OI7d5ob
u4OEdHoYGYtwqhNicAtfbJ58ur2kxf+F88g0DZMCi9LkAvu7Ph9WVpjKFHfTgxr/FVSfUeS4/ffX
jgHMhMAvF84Y+UX0dBaKAi2xp4eijg6S9SlGGxT8mhcX+dlO0YPJyfJLy5vVz6Cwj7etr60OUO+S
gFLh4VF/vTpN7ua0iJzxgcc+/CpBBhw0rbZ4yFe+FdytFAApdlKTEFPddlSiOmkBJzSysTdb+amO
5MeiqWO3pnR1e0Ur8QziGOpiuIaCyNLyWy7uBFWdYXFpArbTLPtd26Nk25cDk5qFmn2LrEg+Q+hC
0zJr/ljGAn5JiuI8LIDPgWtfftmF5XC2omnKjPGhRMssVNrFHas/pnxcjMCYQNSi+sK5vjYia1Kh
pGo4PcjQZTSV4WFEVTcqB6vfC5ppXttcRtB4XxuZEIbRki6aHrr0R5K0rsLjxBk8e3/7U62E3kX9
SrP1XygEsZJUqIFed8jPPKTmd0s6GHTF0vSkO6DL+y0YyeLIwjHmaC3PLN2CDETsmhqa1PpRG80P
NBaOWRl87OfsNGk/Y1n1VNVT6ufOHJ9ur+9Fpse30gxgqLQWwcSIlN3jkEsVP4UQbMaurz/ldrqj
VrLh8Gu7SLhlvHsZLHxBAuqAOQqLyJoeSgAyibQvG+1HOpVvutJ6GNJ845utBIylrQjN2i9KUJEm
s5D1uk7qeX7Io67+YWdp17vg8uw/v0ggAIcDBOADgwAiN1IzpmYR68b0EIWNvitNh5ihGdrbPiHa
F0qrbkwDrEWNheGc/9IhoEVw7fFaqw+Ob2nzg5Jnd3L5oIXS9752ays5NNV8gCV6I/tZ8UdygaUq
B6kQqxTCVBN3DqLfofwwG+0+VOZ9zvBspX0ym2Om7kd9R3dqw+TKqcbk/5F2rb1t48D2FwnQ+/FV
kmXZSuwoadK0X4Q0Tan3k6Iev/4ede/d2oxgoXsXxQLFYj0iORySM3POQZsTiK51hCjOJO3TTgAX
ISQmm9ijVrETRjAOfijNxlyuOCQoRiUA0sHEh0Nt2RYXcXCaDSSx9F4Mok6CvuSUqt8rMHd7tR6b
eyFX87M4R83+9l5bWcClDIK25UU/HXUKzqiuJV1pyHOQjKHZ9V6UB5mk2Vak4dkY26AGuG1vbTIv
7XEOU+MNrmrgCw20xC52c7Sj+02c0tpEXtqQuTFNudlGlToHTDsYeTjQYWfJez2/r2m+MX0roQpd
EEt9B53ZBlJj16ZKTTPKaiqmAH1Ue6FDV3HBdu0QbcCFV2YNTyhEw6XtDda4WaNjQ8tJradgGqXU
TqI2BJw17VlA663a5pqp31I5YMQxceHmvLDIsjYpixJnWO1kNHsWVOicap3smqBJuO0La5N3aYrb
WJUxyUovwVSuPUqZZONkieaNgLjiC+jXQxlOwyotNCvXC6Th+SbSdJwCva9sST2r7z1DPwSo6bby
hSsRHqEdBYOFvBrHJed14CGFlmOG0AtWV1tAh6k8f9yer8/pHTwZcTkDmh+H1tL/eD0YAVqe0qhK
GAypwyp5iIgPcHUtHtrhH/b4xDhm4pfbVtdWCaAoxL5FMFDkr7rwSWgwxDKOFE2YbEig+4qSJTYh
/d8f+4AXo0yB9QKFFr+XUiVVyGBgdHAHEjVguMRL3toCwa9PogYTy+MVdrgta+pDO+kC1gmql+4k
/Mqit8FLzqXTH5hwmra6ZFYCLEouCxszko+LJsj1mlGChJwh5HOADgeXiGhWLWwBDCCpfGyn6Rgr
wu72eq1s4IXwYdGFA+YKfUDXBiOxmuO8q+dAhX48dK6r5yRGw0QE9K9Xz/L7bWuf2aaAe0eHmwkN
Ttw7YPPanCWT2OjHbg6aRh2OigGd2RFVQ8fIhsGvAZmCWEja2AkU3oMsGRVfEZPyrBu53trJZNEg
K+Ytua2VrYjSOy5BaHsGQQWPypIliCvJlOKy1cci7qigtmVNvYUiXdkYsAIPAj3FUjjmdiPSxyUh
TT8Hw1EMp59bLHwrNx0QGSxcf1AQxHNiiWwX1wEqmkQVqwFXqwh8MRFwRY9m/p4bGYgFcxE4D5od
lLHa2O0r8dJaaFHx5sQqfYL5Cz1CiW5MmDp9tKOudNkE9jUcBd3s9vOPDedZzi3udXFpjS9jDW0v
g32IwVePxmvzMoIKwzPd6dXsneogb1lbnVHkdPAHQQaR9HpGo7GBD3eY0dagQS2LPhCEfhPpX6b+
Pc/PWvQMVNM9dNOM2W3qoBF3MkD6TYFLH3EK7bEQY9FPlC3J17UNi9SlgV5KnBuIftefFc/6DEQt
/EhRHlX5Ph1SW51P6d9zYxoSbnkLCBNIf3DfcgcUMUGLJGuIRPrwrFpPBmr2TX5ftb80ib6kieqY
1jnSj0L0929IGEa5TsX4dCQNOU8mEG5fmIyxyt2PxmI2wfXWZI6ufbTfY82OwTF4268+LzSaOFCw
xCkJJqhPCJNJBGc81E1wyRTLE2IkCrA9VrC+62XALYZDWkuDm2vTxkPhc0BYzC4dJMtFAFXp64Uc
LNAmGxShUM+/CsqeWk9zshFuP58mS3sKYi1IY5YqBTeVbZ8DXxbDBNispilxp0EB48iLBUFskVVe
9Nd9vvCZpdQK0CGSXCp/8eyNvBM0FeFAzGXZr1RUfvGCib9LdbLRDfG5nP/bFMhbkEyGktunZ9Y0
qyOOkjmo38um3BdC7/Zqd9fS0aZN7EJqxOtICYBVHIzdaaBNWMygPcmdqicM5f7BUXNpY0XXHAkO
a2K/oAkP/1yvaIZkkrQwigVS8Q2YE3vyetREZb8jdxSJxr++D+Ndiy2KLvSl7YVPmc6kMfUU4rdB
VJ0G4deiv7al4vX5ZLw2wQ0I5Zc2ylQJkzx8ZfMP5e/fQwADAZWDEiSQfp/4+aCeoZeQ/RYDdKB7
YFzC1ov7F8FINrK/a/sAlU4ETaQsAZHnYhntIaGXkQRvcnQ36/sefSaHuj2Ne6KHt2PJ5wMRI7qw
pFy7wGxCWk5pYEmOZTuVeg/6qC6wR8FEYjeyNhxua1zcWaAieyhNDNZS4fghU4cojjbtamF/e1Br
kQoNZkArI68howR4Pah20gqNmosblKkb5bVbo/w3TpuqNMsyXJ/vmDxwMSFvslRUVC4ijrXW4g6D
7IKAkKEn9qD0kM2dSohvNO4Q/yyt9kka6/OQkb0igHVnk2Z2WZ5bX8A5PPZuGeE6g6OApp4Qd3dL
1LSIdZwyD6+YXKQvYDXyksgFy35GnVHcajldnWsFisI4iRaZSm6uo75TB0YxB2J9MtFrUGlQl/tb
RD1iJ9DZBq4RyMKhDHq9nprA8poyZDz04a2cH4F52kygr0UOrCO6GeAvqLpw+2AQSwopFAu3FJf5
7fNtf/x8BcL3X/w45/aFKndkNvHjVDhm1WMd38868Jq721ZWtzJ45JBiwx0ICYHrWZIJypV1EuFu
2/pR5WhCMFR22jr94N02tHZs4P2KNV/wumjJvTYkLoqTtIYh1HXuhXg+51H2AWz/iyL7UcS+gL3S
gIrRRv5wzdGQ5sC2Rrxa6kXXVlMhZ9kgZmJQZ52TtveCfIa8+kaAWh3ahRFuDsE7hD4aLRWDkVkv
Nel31cg8UBM4tSk7ZiZDrMHwiirbCFhrcRHvuKVyiZ5TjO56bAlEnONqaBDv2y+68aCDv11Rz5jZ
NMV7of16e/3WZhKwLZRXUNpD2ZkLGnJeT3BWWLPo+NoJJBDG7g7Sa4fbZta8/tIMN6jSimnTxLUY
JOVOY06RBmmJfPbLbStrK4ZGgX9ks9AgwcVgYmXgJIWmWkD8XDrJja1PHttFglvuSWzftrU6cctz
FZVR9L3zHS1To+qg4cPxpcnIHccE+nRfLRwvt62szhv6wkW0HqD6yneWWH3ZdIBGiIGZ+BNQWkw5
G6i0sWwj67o2GtDVgIQH6SILMMlrp2sjhaRtx3CZQZBQYzBCYsKk9Mffj+bSCudsbakUTR8PYjCE
ffchLUzDe/mvcTs4IHCzxrsemVAQJ3PbNkH7JssrUQwm+ThNeyo6Ub9P+o0JWwuwcDDUZYDZQxF0
mdCLlIWA1a+nSRGBHD2VGIPad85IHItNu+3K5PLJ3Mm+aJ1Dpw0RDwWaJWRcGCtHGQmuUWDBDA7S
gEI5xk5BO/l0e3U+c2ygJiMD74RjA54AMuNrM/h2sU2niAVNETTG61B6UQUewjtT/iZIL23jRulx
+lAfQKdclEECqo98ujOfEuEY+9A0VjM7ctQfSu92+cYps5LJvP40brrFqeusESjSoHpjh9x9nPeT
9028077dnoKVFN+1nWU/Xsx0mlllZMawQ8FUMN8PJLWVyjWsXakcYvB5fhuyUFX8+Hkznvy+uHxe
5D+zz52kGZZeGRhMt9UhEQ9KtNdKpJ5tWTpqnV+kX1WQ2r8KUCaaIi8qnORLJTzUHqhqWgEiUI+z
jmwrucv8Wd3J1geV961+1873BP9zZcte/Jw+1sQuaeN3whHK3kI721G5EbB+U1rcGgbnq6YxsFZh
Fgs64N6TI/R3zEiy5eGZSrqdodJiGHaKfFMfe/PgxFDsve+KyiPCY5LuM3SQp9XBHF+1Oj6ogUZe
peahLF1NLW1aq0DEufmcOVoPodrnVPjVDcROwCqRbpz9vyuQt4axHDUXjqDHo2E1IxkCtXxAcXAE
YSTEoHXiL+Qzs82c6jl+L+z2YETujHjZl3Z21ipHxyo0QY4emdhPjJPgZOTrZLpg46YsdrP0pRKd
Rg/oOQnHAznKOxUMb1AewaTZWJb2KBVPlVc9CKMjT2c1NK2wSJ8z4TSC59oensaXRrKT7MxOemZX
sj0C9iffidHZKlyw3VjxxkSs9B5hR6CzCQoLUE4D0Pt6IurJFLoRKYcAjFlo+ZuKbqe3zXwomgq8
3mMpB2kFumWi6Od8KoYvRdeDiXKctoDmv2lfrldElvD+RA5axdUcMkXXHyLlrOnZkAzBDHdBD6Yj
aewLQ74bmVVnbmlgfjSQjm/RSFE10i639J0iHqzpO9Rz7XRQdqNmT8ixUFsAOWE+ZDtwjPlLsjeP
M7sRwWQrOHTf661vLpl94GTNIqCd7otbxIKbY+EmVe4ruamtGH2NwhEqMMar5gvYFtVZCUi2G4mJ
HtzdOPrg0k2golrEyBajNFkdMumcnhXDVgU/2SVsX2VOJLus+ll58REJRkMJq97GcWFvaVN+volg
+tF9hssOii04jK6nHyI8bFD0Ygi+q4cH5eGv4+71r3MTkigxHpU5fj2iM9ai9Qp5T030rVfOUs0Q
pJPF5h2dim+9ctfVBI+meCt3+xv4/snDgK6BSAoeNLh/Xw/RTNtULPp0QEfJdBZE4QF8YFAAjh+q
TDuW4Puu5RbNywhjFQoGk+yKjRNF+b6SrcfenJ9iNr0jf3cftyZEtVl3z5rIR9XmEaKeWFQnkRSX
ALsoeBYEI8p52FHFU8zA6B+HEu3Qhu4QYWP/ri4bOsEAm5QtNOVwB1otKqzIzXII2rRAD2TqVgVD
sWMXoeZxew1/P0w+Td+FKc5D6lZSm5a0A+4O+mNLSoB20bNS6SFYQZ4VLXHzUkDft+GKynTPhvyV
ZbVbPtL4I++oDbYZn5mi3StvQ3tUCtWRtXEvF/7GV36+S8HTlg4DXHJQGOUVnyLCzKqL5yGAdozh
TQLzylLq3ILoulsK0MmrhOiEnnHE/AwSOQIU36nKUlfoJstu8lJy5k5QsfH63mvQUOKpoKG4i0kJ
8omxLHdJY9qIkgXyLLOOJyPVvU5W6ePtYXwWfwBSFIU4qH8t4RmcEde+CuADGDmsbggqkD4aMkgf
e/CECpV2UGe277SDae7H6U0VHCu+h06CZ1p2KYGhXJoONW4yQ/YmN1vqK5/fX9B1AYAVIG6QrKDf
7PqjZLTHLlM7BIMZPZbWnlahRFSv7wofbakNC+J5S6hyZTlhEjjQpTS56G9cmxwb4I2tTITJrHXm
9Aj6yI0bzeqglCU8oaENbwvl2kJNjUGgObrfS1wA4nhP5ZMh507H9jlqzv2xmjb6spdZ4vYReir/
GOTCECCSpVZVMDiMOyWxIY03avtJ27GtHbtytmO9kFNeaBpQleN7sVtLGId8xORJhp9WqY871r12
IuKpe29fWB55ZEucbInjn8f2xyL3AoxyMypmAotJ6kM38R395geoAtzeHKtGFp0t0IGhYm9yPtET
NQMlvjQEZh3ZxfTdigQvKR6VmB364jvbKgSsOsiFOc5BSrWY6yrGmPLDcC/qjnnuDkJql8duwzFW
YjmoKf+Mi3OMSVanJptgiEHGuCpwG/1pCHcg6fJuz9/Ka2sRof5jiHtt9V2uF4aJGKm8Fvv+I/pW
OMovFfhOu9sobqy74IUp7nzK5ZkCQw5T6UP7oIi2sOu9wtW99ogDxNjYylsTyMWnGXnX2hhhDHzR
j4DxD2ewSGzM3bLanzz8YkDcTSZVUFsw2mXuzvEDozb9wb72bnwUvf6Ahrb+64a9ZcfcsscdBFms
tV2Fu0RAPYADmudir+zFO4iBHzR0FG9RPXzOE115Bl+3K5vRqlRjGlBj8Fl/6kb44laTwNrZdul+
fPNCwnpqJSL2bw+V88Qp/DK2y9mdA7l04BexHQfC3vRE2zXYLv6+sctWhwifQy0HjeAAAWPCL15+
wpiUpRAh/AKNcMw7RHqIAJdbQMKVTANm8sIM54tWWhSJIGAzk2BW3OqDVu6ITAPzICNixcSZGkT+
eAd+K2fjCrQ1QM5DDUGW0nQ5MtVsZ0IZS9ub87S1DVa3GjLKqIaBaAog6OtZrIuepJTJeC6UB+gN
3ylBldu6k55bauu9XR3ynchsIVTbjQvvekRZMGPiAuIGIcm1ZQp2lQz8IXBRZEOYPPv9q6VVO6MM
zGwA6ytQR/U3cKY5gxptxJffPef8ZlwIbIBwXNAl/Bs1n2lX00jD8dbEoZrvO/2rkbO9Wt7N4llT
QDpLfrSqraZgw5LvpQQKkCTou/3QfpmWj7O+iZZHVP/vSWKNpd8GXY3oOVx6Q7koESUVA0VsDuBJ
8lgPv4T5+zS8bESiNb/6Y+NTk1gqJ/EiRzYG6Z2m++DW8/IgPun26INuKtSf7OGg7G/bXDW5XDbB
/oU2EZ43SBRKg9QShjWNb518Gqu9aoS3TaxdJtCE/6+J5RMuwoGhMLnpgcAKomfVmX1qW6fxGG9d
xdbuEJdWOKfVQCqFx0c2IuQ9GVZm66mwn3M0vOj7Vjx01N8kA/stks37KuoWeDog56+DfeR6YHI9
FCVYJcYAZBm7yic7lBeMU3OvHS2n9dlxPBoPyY/Z0/fkrBxuT+padLi0zUUHoyhNbZ5LYMr2DNUT
oPOO+vNtE5+B94vLo+q/dBBBB4qvoxVIAElqBxuti35r3zwke+pne8Op9+qj4BWeuVESWK5fnyb0
wiB3DyzETB1pDYODM9pbzEerM3bx49zdr1OKwUhpgRkrBkDcm7M0/ogFdsIKbuyp391Ht8bBefzY
RlM0MoxDePKax/pLtyNv4Fg6MNs8zH5ybNzsqB+aw7jPffk1PRnfotMUdA8bV8PVvY22GhDQgt4U
aD3OP9NIpXKGEWtg9z7lgmZL9ZYm6eopDHwNGr5MmBL58rWJfsRaWdbM8pJn+qQezR0Ip/3krj11
h555Gz65HOqfpvbCHHf0KqmeVVVZA+X4q/OtJ4qdp3jJTgpqf3gYXuNT/vaE/O/Ggb/qOxdWueCf
lXOe6NbimKDrH3Zol3SK5kvWbyTxNsz8flVcRMpCHMu+0mGGmb7QPrH5PKunaSszv5ZmQlvGv0v2
+/y/MAOid+B7jApmGr8oXHNfH/TGtksXahuudOyeVHsGgeKDtmscJWRH6Wj+/+aTv9tMpAK1Wt9g
PvVXcdzHsWRn7Qga243rxOoO+E3hCgAEGk6WCb8YKdCiolV1dAyaeY8mUtSxpy1A6mrMujDB3UIL
AwS8ERL8wWil6E49SZjKDZ9fYvlnn1+IaP8ZBefzVVKzdDIxiiIcGrv8psl2Xt6X7BFdcx+6CNQo
OuY3jMpLvfqWUc7ldYPoUk4xLmTPia38mO+mN3Pf+mDB84x78R0XXv099Y/KNzwnhNreomj4zIuy
nD7/TuwnnVuV9mNmdS0+YDp3tn7sHP2nWtvdgGSODeT7W79FUH7bW5ARu/aWqWuZmNSYZ1BCmMI+
SXYd3Tjh1sMXXBE64thkvLRrQQRdbTWELxOIDv2lIE/NA7iG7c0a/uolHrv4X0vc+olRM3RRhy2W
vQxHsOF68gFSy37tgKfkPwVlXL4M4GMXEmPuoIm6ORb1vkdAkd2zwuwZunSvw2n+ahFbvzOOw0+9
d6L3ysVLtyRbz5W1fAFoc/61zm1yEsWlCk1O3JoLByIu1S8LKb8D+chkG1lG86n52ZWbxZzVh8ql
VW7fQwZTbhhaftCnjsqmRe5ExVW6Q3oeFdEx89Y2p7C0DiT/Gus/rDi2rcyLhkNC3zNSfiXlczqy
E50Uf9oCES0r+2nnXswHFy4akG9Var2sRvtVlQXwJO1mw5bfyyQkuZP9t5fq5VRwrlYl4OSeJQZX
i3ZK40o4lRvngDI8jktUeuzSv6sLN/liHf5LYPwzUj6XIkVqOs/Q9Q7S5pA/tBMBlO6r3nqEfWml
n03+nUm4cpkh3ew1WL8bX5jmYkUvWABKpVh+MYzu9bBzwObu1LvBNe3GHY+tLW9EjtVz5sIgd+Gn
liYm0SCOATEryW2EEajESFA2UjerN5ALK9wNPJGlfJLTAcNK/Va2JbwtrOyobr50l+m54aN8oVCb
qiwj/RJqwRxxkNm3Qjz3kmqnka3U+lKWr4SzMrGNU21x/VtmuUCFO48qTjmGB96kzLFOkWf6E7Wb
r7cdc+0gASYbAiwoqugAllwfJEXUxmlO5zGoJkgujntW49a4RQOzagRwFYD3wHAFS9dGRgEi5Wmn
4OUuH61achoaytoWOGbLCBfl4gp0Klok44mrvJDetEX9QMvH27O15tnaxUC4eJXWKiOdDBtm9BSl
PwQIvd02sBYQLw1wyzG0A3ASEgygvwpChz20d+qd3hwAFBkrgNU2DqTV8SB3BYAjiuAALV4vTFp3
Ui9VMFcfBGeLGmJ1QS5+nFuQMdbSrOrx45mPkuCrsPEC+Y3Y5nfIAhb6v4/nFmPJRo5jg9+X7ws7
HM8j5InsJkzfpJB8oc4v/MW7vTqrofTSJL88pmkO1JDwgkyewQOExrzoSI3G6QvNNTswRHUfoDsr
p6e6adEiKIJdte3tiXzb+I5l6rihA4ayDBxJPgtY7+t1ayOi0tRQsaHypDAcpin1m2km8TGVp5zs
1FzTJzsZRDSVSblYPEVxrYK9IpWk8ZC1huUz4JRzV1AbMQMtW2EeNa0c76hm9QRtYvVWH//a9y6Y
UqwWYs0nDJSZmrlAh8WtO8CEy74Q3qumyfeQpZ+cMtLiwJiVLTDIqtEl2kBVCiAnvuA5yqOYgPEd
Lyr2LA9vVndoahXvnp+1+nR7PVY8fcGR4wWwZPkhKHe9HAzaLPmQw1I2KqqrNrHup3JbOXgYWBte
vzIocHeBNR2Et3j78itPlFroVRFdtdB+EZsMeM75DqJckXA/6cWX28NaOYLQ7IpmEqRKFhgD5+2T
1aoRRI7ReM/Er8i8otXKOi2QPKU6iensgkgjvG1x5UwHxApSgAvrhGLxxNgMlSLA2yURSAaLeMWc
Wa4JcbtDDwq4Dvom+/9gbplIJJQBm+Xf9nFpltVQonvYAmWmgiKJQNV9JpofxGi3jqeVhQMuacGy
KICwf2JdTcwCmmpDLgVqFYE8uHXicXYyINl1df7S0q2S09raSSDSQ8OICOQi3wrU1LGhUzS0g0tp
9pLJp11ruUkq7ExiHDujfG106ePvZ3MheMFMoq8cBKHcLjCIKEaFKQbZL6VQfhW0gdzEuyRrv/6D
HSwZmk4kYOH5XC9NWgOKtr0UlNlzqWYOgOpUsruu2TgcV3Y1QgdeviAGlpZuyOvxSHKjlRllIFqs
4lfDqr1h1lzQn2444VoBHuhhwGvB2aDgVcodwlWXdToakqRAFuo51LSCugVeYZ40SuPOtJixm0ba
fZhWKoAml5ED08wt1scV71wkghcyLG2he+HO0l7ORpKgVhiYaE+lGfNys/ZMQu6pJe/i7OftFVx7
8V+Z4yKLpMaVCvkKKTBS0alRlKyNxlXHHwihVp7tdRxAukqcsdS9GEKkf3/JgnXw/KPFEb2NPI3t
OElRU4KPNaikyjYiHHlztB8sE+3S93W9z0X1Zy7UGyDYlQ2J8xpcNwvuBoI83CvMVJWuw+xLQVHG
X6CoW34tmXIQxC+VlnuKXm+AptYWVENfIwgsYFDj978plXFkMTTsgtjJLVM0l0f1XdJkXtERCKpq
0UYCf214uLgC5buIDIk8i62czbJY6YUckNiZRVRC0Q5ImntGwBzd3qVoYLntQqvjg4wKYGEgYkcV
9npz0mnq9Qo156Cae3shPrbutDzxC3RlF/IWOdfKsQREzr/G+GS3Pg+j2RidHPQM2B8mNQA04VFb
JEn8QNmWniIXd0wQ+gB/jYQi0KULapzzlFmhOahXSyVsVerE6dlAdmgYX27PH7dev42A1QQnEfCC
y4Jdzx8qt4oRqa0SmsObYYXz0NkkucuiA0ilWCW6t61xq/W/1nCJQIABMdFvjPxFclvs2oYZ8qiE
2ZwI9pAmO7nPu52aGG6NAvpM2UYKgluxfwwCP40/kFJEO/v18KxxbCGVLCkh2urSPmzRqF/mRwIq
wdsD4x5Q/2sHkRPJy+X5zMVNBQp3eYWwHrap0jtLactWiNTvb1tZH80fK5yz18mgpQmTlTBG9VTr
9guZ5EgaG9rPtw2tuR4wmnhbQJ9I+zRteVc0aWopSqgKolOguTypNBvcGbetrA/njxX5enEI+jhx
yGE4qqZ5Q3YChMTWpdbexPZuDYdzciEG6LJSYQjeB9DGY9y8mMZGoF3zADB8LjsV/AYY1PVg5mlO
NKpgI3VoIUZeN2HnTM23uPrWtiuOZiSsUbAD5pHz58rqh6V7Tg1768kkZ02s2KMFcv5aZk9EUMBD
JI/j4fYyrW1aoOhxz0L6HycINzKlqfuUAX0Xlm27M9uPSHicUcwAcsyFBJF329iaT1waWz7mIkKY
0djlaS3AJ+T7Ovmm1oe4dSJtg4xjbUgmpP0MtIMjuPJiZQIDeZJeJWoIApwXbdzNQJTIdyD+8Km8
xVe1ZmvB1uGJbmi4RXJLpuRNApGrQQ3jLwn7ruMEJMrPgrJdWm/M3YoLwvUWwm4UtfHYXbbBxdzJ
KplUc0z1kERze0CTL9AlOZTAb6/QyniWKIfXF1qLEOq4Xdu2ptT2IKsOSdnL4LnRQia1DmrAIE9D
LkxLyOttgysuAUg0xHBBUAk0Eg9G0mY107O0MMIau88VIP/nGI0WAHMOTNi0RWewag2VZlSFwEIn
80cUzYauqjpYm6gWFw7yfJB9GrV87J1Rns0fILCMlY3TY2VXA+cJqgociksLIhfX+z5RJnXGKSU0
9wooMWaA+spDWpqnKkLzHGk3HGUlHkKfCXTteIkCLcsDjJsC6Kii05QwAk+QXr0V8ejM41ZScXUm
L6xwZ2Kp0LlpKsQNtOMpDO2UuGAPFUpt/+G0uhoON32pOGZaCuqIUFJnNBJL1Zs+IAVoRM0mMG7N
+Q0sFbJIiPEo4F1vsUYZ4qpPCTh76bhX51CYkoeGMMAEcigMnCwFAL7KbqCL05osmLSzMrgCceLY
nwuw/TWNsnH/XcZ2kQFcLh6yAdEI8DKhxQ/cz9cfVMpFK0Z1pISzhTda9GvKZSc5gTJmjsK6K6Dr
MhD/7/cjHhR4VSCFBxQKt65jU8mZXtRamIP+xoCQJMueiukjRsnytqEVNwV0f6Egx1UD/Vzc2Lpy
MkQKvYpwEk4mukbBAalvvMZWfPTKBBcy03mqUZCgehjPc7I3S/2QiRkD5jnXbESbamNEKxEaajsm
KNoMDRlCnpuRsCFOZROUz3KVkMCa6sJWyqjaiNBr8/abWXrpcFoEI659wpyg60VZpoWEprjNgzmg
TcAhvPV8XtkLCmogcDrsB4RLzkyn4xI/QQkijNVdagB8iY7tGbI6vfosQhb6ti+s+DmM4X6NVzNu
PrzTgUSvB0Nwq4V4ze4rQp0BJO7tj3J67vLYEyGtk738B4ugRkCDAMgJ0ftwPYtQfidMrWBxIvKz
EsfZsS+U566lBprDoSBt5El8YJMguDOYXt3bxldOBAXiyqAzwDmrqyLnl+WUkShJKy3UVU+L3hRX
cMTeH/pjuoWlWtsBAI0hJ4+lhOQ7N8wG16RIFCh2s6DYhfx97GM7jzons8LbQ1p1F7Q0ASeGByAI
H6/nU7eGESnOSAsBrNpR8YMqb0b7SEFOM2zVatdMIWagCqMoBgQMuMBhdSDWQojSQ/Ro3c/EHh3d
2lggPlu3BN5FvPVfG9wKUdNIcykr9dBkk5cOzTPRQRXQflRl4dQ0hsD4uO9I9JAmWyF/bcVQQUUK
fEnp4hl9PZF9OQ6ksmY9LHRoksyK4cpD5GjUOptS8uv2ovGVrt/DvDTGuQclSTuX6aSHuhxVyR6V
FFHcQYC5vjOYZL1L86CDMjLRH6yMHRlAUfdC12ffJyaYXiyZSMpE8HHidJlsfb39bavzoGrg8bTw
b1yvr+chjQcJ+ZhcD6Omep/od5mAIIAU34toU6t3+SnulEUCBjS3YMlbyLA5302jpvnnmIBAnA32
TEFyo9LwKRWcWbLjsrH7qvugY+HJ0tvtUa4dGZAxRYYbVSVQFXKjVJNy0kHqpIfAru/zYeOoWJvD
y1/nLvNapAmSnuPXwTkB3pTMyed9/nx7BMtO4CcP+U5Rwk4EelXnXt/UnLvJBItuaFYnAgD3KB//
y+sbU4PNjucpouUnDIaW07wUKyOMiqDCWKDXfnsQaxMFtiSQjy1MpjhUr50tmUZiSE1jhG28cBlN
xIfAxibBzNpU4aQx4c8akHjG8t8vXnCTHlVZN406ElX7GMCup02VsdW4dWmCc+UJQgbmyGBCFMje
MNGFZCW7yARnRbqTG+K0o3hI2sEBh+jfp3tA07Q8gyE8hk3E3ReGPELiYolbVbRrU8uVOsOGmK/c
s43YvHZ4Xhji07RWzoSM9TJiFjDPJQNnxJ0gISEntLZYSLalbCQZV1cN/NdIDSM8QL7petV6pZ1M
qbb0sK41G927HjEjNAdvsT5vmOHr2BKdlSGdYSZuDfNcdNLgQ6DrHTrdG3ettZAD1kc04eNZBfpJ
LuQI0C5skHw2QmoQu6CpM7Rb3D5r2wnwY/QHIwMDKRku7kwzEJPtTBAThNqRhw4qRmEhpzbd1P1Z
sQR3w5YFuTsWh29fneoxRq1O0ENDfBlw357bANQ00NfcuNqv3Dmu7HBOENFx7osUI8pBD2M+AsZn
90bhGnI4Gf1GvmDFE/7YQpsxdwOwhj4aysXhRKrYMqBWZuqYqv/XEW8h/cBrBXkCVAK5Ac1TzCwx
xdGAQKG6lVLWoLacW0dqp85uZWOrZ3zF68CrBlpYMPLiasOn0C0qmZEpI/HS0Hf0cDml9HR7QKuz
dmGAG1BKQKQVqTCQSN+y/NQpAJiSw20bq94Gkn9wiyM9hjrfdSjICkq6eiqNUKMHSfuFpoykDju0
L9w2s3wqd6Rirv6Y4YK4yhRJaHsMJdeTaKe14CME3wazy0pKnK6b3vqq1w6NXllPcV5vhDu+arvc
CVW8mqHggo4QYK0494P+cRwBx2WGGtolZDb5JQOj9zNenDaI+Pw4fpKLt157ZGq/scn4DvtPprnQ
JDdCMycGTCuwKSn02LbzXooz10CUei/BlkyicUcU1S+t/NxF+cY1YH3sMhopJBmEMeiWvF7gIYMw
VMMyNOiCkKgfyRG6UUckQUBTcwdsaSDrcZDWNbjazOqxyl5vr/vaHsEhs3A1Aw0DMsxr602uZqzC
aRPKrAO5ay5nTiKKW9fdlfMTpUALrTBwYWQqllB3cQuZ5yqviqY1Q9wM7bH9Bq4nb1AfU/DyDIk3
9L9uD2rtjYHCAjjocEdcABTcxtQAkBLGSDTBG+KO41NmulUFAke/FiMfQrMu1Vt3Nr8IbHyuG7u1
YjBrbRVW1sI3nnNQvITczTK312Ouux7eSgsrvCfUi/6HtCttchRXtr+ICBD7V8B22a7NdHf18oXo
FcQqxCLg17+juu++KasIEz3vzp0lYiImLZFKpTJPnqPfjTz0tKjcguOsmQGdFRryKCkAH6PkwgXA
Y246o0SvCWcn/PEOWJndkO6Y4xxTshEl1oIR5m/wqIdFB7je6zW5QwupV2E5l3JiIIGp0Y8sO9M+
VoQ5ewKNro3TuRZgUUNw0ZoCwg9tw2t786ylWkFNPEx9DPfoNjMD1PTBmpZvyXKtrkyyl6J+DVia
qqvggevR9kesbB57QJpcUASIxgja9D6jzsY9qI4VvcYc+40x5cjbPUR7O2S0F8gVgl5BzKVzx+wG
rHUaZJgisDOOwdhaXWSmtNkZU7WzSY5xkp58bJJGB4tBM++FmZFQJK7xDHxou5vK1jzhVVTfaXOO
QXm6xbGxFink1qCzCVIPR5UIydCw1TnYyi9tM38C8cwRu7VxD6ybQGIFRU8kCmojqMjaevbwVr7Q
0vnNjPbbrM9bM11r50WiICTjr5TNUc4LSYtu6nsbe2+LsEyMgzcM58lLwtTgIOXJ/m6W4PVTo6Yt
HylooOG5p3hwWVQUxF7OZamE8WCbkuNu9sXBgrLij3Kaxsvt0Lfmx3i2An0KHwZ4RVmeP8ydM/pI
TjPQDNkzEHpdE3QgR/Tr/W1Lax8L5wVE/1gYUjrFiSsNwFXRyDR4dOl+9nEsHafdYgpZXQ+SehOs
sng6qDcH6zAl4TCZYtXiUJAG/Ieg6WN4hZVbkzSrC3pjSl5iby4pz6bUmBy0IQEoHiMKEcfAq5yt
6Yu1kIZkFITgNnHQ8lBSHSLhFinktC5+wkigOX0XZO4yglgr2XoSbZlSvpAQ5YiuqkzqG+cgKscL
BoqptHJaNvLgtRIAtMIA80cPC0BsVfMywbxg4Vg5Hl/1cz7+0dw+cspDOe2pW4BvsNj59DndoslY
dQ3U79FvR95qqq/X2QAPnZ/DqM2aUzVYz9xrnq0MdJ9OF/8LX0c2IakAJFJYcY2sTcQ8lqjV6Fb5
aGZoCep/OV39GijwOpZEA1LYVe3Y9mXqcL+a3MvY9kfh832epC8s0+8hHfHj9mrWQuAbU2q2XQqv
aBcPpgqrO9nOb2p+JkO7l/jrTQ2dtY8kxUDwf0l7pnJpI08YUaTx3ItodilojitwG+/KLUD+lhXF
0xdDx0w6Es+LQQK2xGyKUL9mzf72vq1ZAbDTAZoVLCHvKGGwRoMZFSIeGap7Sk8kNYN5akMN2Ky/
toSmFCIeHsny1Sd/yZtQlHqLpxnyPcSgxhDi0fUF8jE7r6+qwPPbrcf/ij8gg0R9EFU8eKBabUr8
1JxNnvmXqaOHevGRgeBrhrPWhFMx/K7MpNzIgFZCrY1BdHi7iRI4xAav11cDzdcOU+NfbKf83dIK
7EyTtqUMsvKkBTwV+SBWBFY/T3GKruJ2JUTvX/gQkhIcu/AMUFYubcC+NWx3+4utxFob/5OshWAp
Qu5yvaLKQFbh0cG/GPnCAj0nadA59COz7MNtQ2sfC4U0C+8K2S5X74/Ez9olM7l/yY3fXX3yubZ3
YKxsSOian2/bWl0U6D6lMXBMqbLJSMkZRjVm/5IOMUButfFQbBGgr5wp+U77PxNyuW88vcgzCk2I
EfvmWyEaJfsULMh6WkdUZBuHam3n8BiS7xfUVZFiX5siE61a0WI1o/tjzM1T84ljQnmR801bDbU1
1wNOBf1lA22kdxPuJW8cf0Q36zLSgLph1u4e85PXg3gZHaXb32itfgBW/39sKW+yufB4OnMdO1iG
1Wn5AQSnH9MjHYOdBmauLYqhtQ/2jznw41/vokjnptFAnX9xwW7SnUl7P3129F+3F7W+f5I9FyAU
9KvJtRGMM2idN1v+RYhvHX0xrE+VH4luCPz0iVhFNG0JF6z6BvjF/mtQCUijLWwvJYsPRFgaeA5Y
xYwvxfLc6Pdj220Ev7VT5UCxS4Y/XCSvZDJvXL4ZdWNGm8xHJ/7SiY9j8yzaPry9gWtfCam5PLRg
5kQH4XoDF2eauwrUmxdwp4VGfbGbKUqsP5v67WtrcTHKgmwWPJnv2ks1Jqd6o4OjJ1lfRACTstjn
evVQk/rwL1aEoQM8NdAuQ7/sekXQbuT1YiXwO/MFg1xBQ2PUVrJ/0XmRAQI9BLy/0WBULg1m9Y3w
dZ5ceBIVdjj4QeV+vL0SlTJLpnqwAUE6iamUo0bXS6mq3sLspJ5gVNnO99jd7ugZfRdyq85DMD/X
90aZfybE4zvU0pZQgDr2VDdufRgqQ3vKZ2OMrCVbDlVm6jtzLIDNMvX5gWSgj+kxk727/YNldqvU
hl+BHChmQbUcKMbr39uCqXHqXT+59Iv+kPD0udbu6+RDOY4HG62p2f96297aYZTAkf/aUyJakmdp
M4I/+QKIvQ+OabSpu/R7uiWKsvZqebsuNTfVNeyXYSfJJbPJLz8xoDCUVxFH5QTQFrDjG3i6JPu8
KwJubdUF1g4OAGiyuYfq67uD4y1lMReY3bpQ8R30g4HW//DYVq1jLQqA3Blm8KZAVUVxNBfszibt
8+RSzS5osTVRHIzC/Nq3FghFNWeLXGzlu2HsSU6zQNAE8h/y57wJbIYgftJnCDq2HRP6px1GeUod
CJfVW5rEKxcEXmMSowF3xHy5cgv5bAEqmJXapYDoodWAfrKaQ2O8n0c5jBxaRRIuzdatvvLNUPME
+6Ev34G42q/Xl9ReOZfMledgBjosyLQ02HLKNRuYlpfaZChbY3nXNlquTbk2W9olF+QwYrgkqcne
L3a3T9h7KxIqiKIx7m8b8lDK9qVGiwF3BscgOF9pZgUmREaJ9dcDDNdW3sXSxPCB5EkuTi3CxGqi
bEuf7L2DSwto+9oYVYfYjOJxiS5hiaJOLiWoDc0vicgirX+oxud/s13/mJGO/8axB6FXiUkbnKNa
42fqW8vJSOq7pva3qIXfH6HrBSmhlk6dRQcI8F1csPV0URbZB/8w/eVMJi4gdJrQhkW9xnQB1la2
raIdEpCR+HJEq0q8UNf3LhBVOagbC3Mj21nJT+W8NWwZEuqE4tD15nFz6iuDMXhBv6+GJ30eQ9u6
n0UVauXeKZ5L8jEV2r70mw10yMo9Ky07kkHelghP5bPh5cI6ZmMzm+6HkX/iZlC7UF+o9sw5EDNe
sn3XAmFHvafkueZ7XdtBPcOfnvSs+GIl3kdebU2rvQ9b+EXYDN0EPhKDeEoEgSKQbVLU+DHU9a0G
ETt1wrE54fKZPpEhC9Pott/K/9z1xQ1gDAoImB7DvAhO+vXWo7jIe2TYCSiPEBT5qGVR3jBrI9dc
CSYyTZdqHnjMQ7ry2orQ9BRk/R22eUa4KnZICYN2a6pwZecwhoK7BbmdjbxM2bnGpYXQNAT8pZ32
fheW4wsGmWUiyOZonn9W7q/be7eSHUDdAfVtgHXB1g/Y7vWyoKJk9XXPtYvbdBPftZoBngINozLg
T1n66Ycz8pwEmPeoPmpoTA1hC/huj2nx3v97IIN0YN/FFQ55cyCwr3+K3Y2t5tW2djEqG835tv0+
WePWwKFKYimjAhhIcCHgaYy+6buX3TxO/tyYWLBXBoRUR8uFYhIyIXP2Qr/flzWo4B48s3jCyMJ+
0DCv9ffgQfwEieQFrAus++rTyK5dJ0VjV7sIcsr5ZyiueV0I/Y7bn3bNYd9aUbaT8bmwE9/VLhr7
0nnPJtRV2bJh433OjJXIShASFHSs1EMxaD03eFqkMUontDwcXPEpb6L5Q/P3I48ozkjKFkn+gCK8
4qYL6ArEYlRpnKcHgIejgj34Sx4Oxde/37S3dpQ7w+2coeudMo2zHMC3uT21cnaPbdwWK/ff1WqU
kE2XtkttB9uW5wuaI6dmvEtsJ6gzUNFsfaJVh3eJj8NtAfTs6IoftFPLBsPr0nhpvpbmDsSbueHd
mZrxbFvHjJVRzp/tsg2mS0fa4zC1W/i7V3oqJUBj0OafX6B8PAeCjyzt+jR+oU4AJIIZOCKqLsOZ
ukFWhIyidBTyJLwPq3bjdlzbadzKsj4AYvV3rAEtKaVA3ZjGUm9v3uXd/0ocTvPGSVg7beC/x1MH
ZVE8fZWH+wLuBxAymGlc8ifGdt5wyMSGb66kgSDt/seEcs8JzSZNslhpLIuImskDx3x0y+ywOfa7
dguBQQaoY1fCldRcxgfhtJtRnsX980xPHf098XPP2pCm3wf+lOh0CxwkE3HVQd4YVN859QI5aK73
WVw7TjAuv1sth4YgFphIMoT7xsgCAir2Mu+C28d9LX7J+VwHpXgU0F+zujcpr+y7QlkehgvO9oVn
I036LNBGni309B68YYuebO0TvrWneEnTV7g33S6L/QGMK/NlKZJAMtVuDXK8TluqO4qUCFUk3Or4
B+VR0oJqYupqkcWkuLPnz6w7Z85P4TUBd+8BOUMq3KQPBKKUdWws36b6Q6ft22o80PZfnIu3P0RZ
sUszHQMsJIv5eC7Tbx15yaYN91k7elLq3UGtCReqqi5a+vm0ZMTMYgY/6RMS6iCi7MetbtWar6An
5oEuA/MjGBe+Tk+mgZi576QUGlyR0XybWPtiVHd53Lv998L7eNsx1xzlrTHlrHuZxQvRexnSd7BM
Tta5MJ4zHpCu3/3/DKm3Q2UAedS5WUxpEbH5t1HWodUZKJyQDUvq/mECDfe3nDJAwQfaU+rV2uM0
m0kuLm2983N93xkRa8HeZEbZsvOTjSv23YNMNafcsYMBwlA6FwLKEhbyu5DUkZH9WNyfqRMTx4i8
+ddM9zbdQMKoFw4wQ6YOzhgM56BqCbGAay8hzKa2nZj6ZeHtvtQgWGl5IuaTVoUgKjr2VP9z+wOu
GcRrCzUi2a3FaNW1wcrgfHSKygByFpJrtXNX6i9uj9vOpuFIt2T/1qzhsYUiG/pVGOlQPiIRjdsK
kxmXqaB1aHfuj6TW9wn3vgzjfKGptfUoUO8iKacpB1kJ3gOA2qiAAa9iTccwAnFZ9CJ0R/u+NpcX
XWtOqGuHaTk8m22y61tvoxYiP9Pb+KmYVcEDMwUn9lzALBKLPz6SFF/vXm5/uC0TSojOwXmBZ2aG
+m9BTlXZ79Hw3DhyamSU8AcA0VFgxzECF4DytThLMza4NI39tNovrn/AdXFH+efbC3n/ia6tSJ95
c4lajk/HpERurk8llDebsDb9sDI+lGUBGWB06vwHNCI/3Da6tTQZbd4YBW1jQsYeRs0BM60pkKDN
zm+NjdMsN+jaDbA0YEBBggjMJFoZ11bmwlrYZMOKVXeBydvQ7USIadIy34JlbVlSvCHx51or5jqN
IXKK6sKk76DPUmy11Vd3DRJDjuRGQvFaWY+w62HqGKzYkFGqffC6tNHmffyupgC3Q6FSontwbFH5
V6y0GtM9a0IuLCYXsPpUCzoXw8flc7evi+x15rnA9FwEzojLba94f6ZgGU6MtBXVMNDzXX+vuqwh
YjL4+F4ZqZDc5KB9zS13f9vKyi6iSoGsEbkG2CfU6rVTW2mX4DaLfVIfwaEQ9EZ6LJyn21ZWPOLK
ivz3bzw81TJSgIMsiw3P22X1J+acsp7ttXZjlP/dA1F+Lrzf8UBE6QllJ7ncN4Ymk+WmVSGxMZPv
xQCpl8yL7PrCpj8tf6y6b4NuBLN9FBPGMqCWWf0tMcqrfRSEgWLBpmLM7do+wPQAwqY1xS1pRBmk
T+vp0/wBCP2t7Hvtu8kJAHkzg9PKVs4YSSuv8zO8JPJkOdQjpA1G7c61nv/+u2EQUaqlAvuDt+f1
ciZgB70ym2hs2BTMLm5IkqdOB/55S8NgzUHQFcDjBWwCmGtWQmDv1NwdvJnGtneACOERMSPTIRk+
JRulz7VTBT5RVNFBd4YeuLqitE2LGnoJcWJm3yDPWwSGnhbR7W17l7ChRK8DPAdXxO7BC5WvA5IC
qIXXrIir4VM1XwYXXPtGfyytvVc0e8A/wqXNAzxhtoaCXjta11Fe4rDxhwMBTHmir78YGWbdS00z
jzV3DmxIKS7eQXcwlP40actd69KDy8KBni232+t9G/HyC8+39EvebzIAhFInAqAdALlUtihOk4Rp
NCni5lLHW8Q170ow2FwMvqM6gV78q1teL7G2BNNyNy3jtMIsw9GHOHYST8NwT8fiztd3BfB39NEt
2MHLDlC/efKzu4aRCyLOhjO9P4SY+EQ3GK9ufGTrVc/wTbThFgW5zjhX8Vz+NNkv4CRbsRHR1kzA
kwDzA8rURv/0erGUQKHABwY95l/a4cl4+Gt0GnYT/D//GFAiZpaVdgN+4ipObDvQ2jMLjBkJ90OO
Qv3tU7G6FDDrYiIOFylUZ6+XMudJXw2irWIxTEeR3DlN/Vha2vG2lfeRxJNbhXQeuBOAm5Vrky89
7wbLqOJsdk4W+huk/AFVkedq/nXb0EpqAEs4Y7IygUe0WnBxKdPTOSH4NGUXUjCTDl/6GkQrxakZ
utCAAJJjIYlMtlBxawfgyrDyel9Sx5u1HIYdFmeiDcbmE7VObLIOZcXCYtQihr8VIRTuTVw8w/wH
qauDcqEf394C9RksfQfUaWh+g5pAshlff1GQUgHEvThV3I5DkOZpkIqPjTg6CD2WK0moNzxo1d5r
/g9wMiC9ysLBrO25KIrgvBnzJ4v14DEvWc1Rap2cozCNPFyMutznjTXe3V6pDJtKWMX7AwEd7SWk
GCqcvGxGbQKTDmgDreHklHgJuJGnR9SzPk/atGFsLYiDC8zHRShLXiB3ut7XtrQ5BNWXGielQrIC
2MmTlTMaDSyJck2wsOppv7crq48wCacdGs8t76Gcw49GU2V3aT8XkTfV5cawz9r2ozmLc4WIASom
JVQIDD7Wc8sQ0v363krsT5VTHs0yOc4seWzrJ54Dvnh731d9Hby1gBbJBhc60tdbYUNXfBqoU8eu
8Th9ycRhNBHep/aAxm+bHsY2C5rx2XFPxOgCCZIpXsoT22IkXLnQ0MbD8JFk8AOmSnH0pgUuJ03q
Bur2GGhbzNbbGRC32rhO1kIXdN2hv4EmMO4UJWvoDasieDs1sXdAO+ildCN94wuuheC3FpQDZNoz
J4sOCxlSEEp+ZcvF2jDx6pzKUUHhCHM/GPQAWtyWXvTmUuxETwTKO3W86H6A7oylfUl2RPy0Dh40
S2oWWckdyfRA1DvunMryOzjSxDkBvW31Z26+1I+gZ1imnegPAi8um+wHHV2W2261sg/YYgMHDCUu
AK2Ufei1AaS9BqZznXw+zL2UAQDnaMa36qzvZpURIdGNxjwrmkaeFL683oylsgejtsYaT3urClzm
gXddD4EI3w32Sf/B6AtDd5zZYZFE2iZ4YcWhrqzLf//mU/j1sog6Q11cB1+V97iIR804FfT7v9hM
+drxURNFT1qp2kFhsJgBcERYSDQ8dIqghxZBnm29eFR5Su91L+U7HC8EOZisHA+9hpy7liEUpMtd
x6Delj6NqP13frAAbiXyB84O+SLwgm1C34trugcGETRoIcQkA+qd8k+UPqXTvp9Cgw0BNBoOtXdv
JPykiY1W3Uq8wMsI1WHQ3SBDVLlFaS/APUXcOi4b0EDZHmYiB1ZsgYLWPi+wYCAk8qVejwoyYP60
TKNj1XErvqeTfqBgbG6WIPP+3P7A74ti6IlLmk9MOYELTZ2L1o2y8Iq+bOLW/eAD8Eq7P15ShDOA
aP4PUV5E4mycz5Xr9sqiEvXzqS/zDK2P2AOfXFtHLXSTWfGHtFU0anTD2OohBa0T0N0AXgMIqTiw
kUGiYLFEE89zmDdQY2Yvjfvsd13EeR+m1HkphiMfLdQsrEtLN2oja49FZBSSFAn3C8DzaowogbhD
GQa5XMOCWkyBTrOHxBv3ras9CzZ/q5s0sIbxYzV1EHbvlo1rZ81ZcapQBQedGVIcJWBnM03GDDDJ
uNYTbd/1bf157jR9o5SwYkUy0gKkjfcSLlPl9PpOVuZlW7B4ajt3J7xlOlY5NzZSpxVXRVUEyRNe
9nKITdnLTnNa3x0tFg/WlzJ9hLbyIdGNO4Mae5+5oSuAhBj/EjSJuASYHFCNAJjiylOZ5njbOBzK
SW1cFb0XOkZjhuNobdGOrhwJGIB3gCkHxbpXBaQ3sbxcsjrVtK6NQZDyUS93NB3v3FSE1Pm9iTRY
uR6vbCn3BrNyr21QHYjtGe3HxTpn3XyyfbHh+e8/FpxeR8kMCCIUClRQo11XOu3amse6tR+Gybyz
SGvt+ZSf8pw9Esq/9b1O9q6XbY1uvs9kYRmktzLVAq5fheCUOAgz5Ml4PFenJscTyX9EJUjLi8j0
Yz3Zmvh5v5/SHBAIcuAWtXd5Nt58Oz4SIM9ch8eVE3XjWWseAZrZiGIrm4lfDPAaChLoZqlj1xy2
Db+s+9gQ7RkAuCev+1bQMwgk92jxfWvoztxMb96faV96POp1QOUj2VMih+CCQAoh77FlzN7PIieh
NgCgefv6Wdk9TOGbcvgQVRaUKq53b3R4XRqlM8Tc/anZl9pugir/ctvG2u5h9AYCIJJ/GXf2tQ1f
FC11mT3EuWlEOtWQqBbZaezK8ASFlD8FSwE22pIcWqlWA5fuW5LNBQUE/HltFXpDTlcUfR/blfnU
9D7QiubRH9MAzZ82s+8XSoOiyL8MRRY5CY3G/DEvu43AvFLHkL9CiqDKVi9eN9e/ooJIdJ4MTR9D
GSFyph0uymAod9381TIfDU0PmmYMW8wE3N5yVbMN+dy1XflN3pwKrfBaIaa2j4c/wos8Kyi0mIG0
Z4nsx+wFSjfZbkJ3ygz8OnS3nikrt+6VdVWhqEoXG5curOtU/87HX0Ic0tQKJqPbIYrP3R3ItMCB
E1m4dG8v/H0kl30kA2yIABlKQd3rdU8ob7r5yGG5/mXbRyKOBUNHcwiWrtvdNvVagbx+jF3bIte2
QAZaFHgBwMMkJ9OBJU+99VIL0BhABAPM0HOrBezHV1M81V2KisZ95f9EE5KL3bThZlurVp7Q1oy+
fpeOfUyy8Wj7YIOAjLz9vSLe/WzRDWMrbwW5bpTCEZawn+ojFCIMLkgOqz5mTkl+eabQT6gX+TM0
fnX+Z1gGwUM6J/2yK0DuMARekusG5PB43eytUQy7Jckr9tz2aFGllW396OqclQGdSvdDU9WEgZih
EPZucQi9WDknXQSK+kI7GHrJqkPW2IN+nDonN8+eVmdP1BT1FmO8quX7eoBQikEtEEoqKMro1x+3
G/xiIvaMjxvou+Yw3eVP5p17l5z0HTQcIQMRiOHgnD80P5wUSsKRu1GbXo1fb3+A4smUmxO366WP
+y8s31tBeiG7qjhP089Fv8vbIXCPvI0KYyNhff/uwcc1CWApmE3AsIDq1EzkxZBh3QMdypA5SRIM
pK7uJjcZP7tVksYbp0hu5LtT9Mag6rtF3XAfNENxPrVQ+mnvCHA4LjkWbhP1qDpW00tlLSHkxG8b
Xrlf0eLA0AH+igqrSt6EcwrpLYP0Ma2IGRZpIQJ7XNL9bSsr9ysKFAhEqO0hZVbvV83uea+75RC3
1bmnXxPym5gbmd5KGQ8PjDc2lDvGTVJXT6FlFDv2F32M2/I08p3YNe29AGVBdwYQpvvkBMOZdA+8
/Z4CgH17kavx/u0vUG6bmoglHUQxIEs/ZenwwDszKvjvrMBM9K4/e2Z/5mL42BdbXA1rHxH1H7ir
nJkHT9L1KWVZR3yNt0OsLZ7+ocmRvmAyIPl0e32rVlBSQCUeTSLUS6+tgKMmbRnhQ2zbjX4sCW+P
NiaJN+CJK09lVPWQwIIAAohMtFeuzSR8zBNWmEOM2b299d07OGETQqL9xQz7x9ra8H8iD5Z68N6a
U/YuM8d+YJQMsaAYubXpVIA1dhq+WcLJooXlwz3j2vKEUUKM7JtGfTadBHUgwxtCEPbQ3bKkfYSa
hv6I8e0cHezKO5ZTPe71bBH7TsMcrkWS9qUt/PKx0RfQq6d0a4TofYIFoL/Eq6N7AGTAOy7+GU8f
q6PeGFcay36ZbZmFteDGcyNS437pWII5bLMEswG0GkDAw5b+ZIBN9udtD3l3zPEr8Mx6HZUG0576
2hpMd+zmvBSAj5tHCl4SnqXHvt9iS3rniNIM3BA1Oojq4W/XHqJlM4BaZBA46Xb5JfV6ZwKvi8Cs
w+3lvLsEXu2gvAy+Z1mcUmKyqdVFKmYu4hZd6Kg0qz/1CEZAq5yhUkWb6La11c0Dqd1/rclVv8lV
Se7ZdYqEKXb8Ogl9p9R2SwmWd45Cyd+G49eFoc0kp4wxMqtsYF20fEraTsRoOQQtSU5lNUYuXTYu
7/Xv9I8Z5RJtAfrJTfBmxZlnf8Roe3Iio59txP3VbQMBAIiEiUz3lahE9UEwmo3YtpwfakhYOi0/
Cc/Y3f46q77wjxkVpDX4VuGNGCuNe/K7H08CQsJj/qEl04adjeWowoZusTBbs/FpPEwqu+hm5N0Q
OD3ZCHsyql1FPdSRcIZQjgS6B8OHSpBlfkFokUwi1vM2+9q4CRhNM56MgdCdcWcBIx4llMwRpMW2
qggrKwRdFrp7oKIAfEl90ZcMKgZuVU7xoHWhV+Ih6PCdganp2x9sbYUgUEWkgLoFmNXkz3hznDKD
YteMZkIxa8esmHRQqC4nI+QZljZ4gIlXW5M7Kz4iqfMxyQm4BpJmZVMJ68AhSJYJqBGzClo+QO5T
z3/TrMFsxtTPd7dXuGVOubk8bppj7ogpFkLsfXfpgh78AQFLqimyE2/jXl45zBhwh8OgOoKZ3Xfw
qZ7w2sz0Ka7L6s7SxwOaW38LH4VTvjWhHGVrIAJ8cWSKnfKz1Ymo0x4K63uSbMnjrHrgP0t5vUzf
uEbNB6CyiTnFRfkZoiQ7o2ihQzJvBCZlw1BqIZiTQUaGkhJg/GoDMMOrsHCtlpxr5hZ73U7AipH1
S3TbCdatoGECFmjZL5dO8mYtetElg1twckZTdDoQ6vxxalptXIRqHeU/a0FlTFoAO43q2VORL0OP
73NuoDfFAt7ny3Ot8/nZ6li3yxqj2CeVvUuZx+F/XXGvNaUI8ilfdtkE9uYMTO8npi9OAMnmKby9
BWrm/7+/TqqkSJEO4Duv98CjE6YHiCDnLFswsUMCkvmHwvGPwqijqjwnNnii6XDu+EX3DnXrBuny
wquDR1B3cjfOiTzkbyLr648BVkty30DCHMW+6x+jaXpeaei8Qx8iHLrvfpUHvDkk8xw4xYaptW/v
ADOAihomgd9V1TLUl7qGaMa50+zhroCvhWUxsQ0/ftX2UleEOXngDOFjaH0okbSsOavGIYWLVSW5
axZi3YkkG+/sCdtLvVqPF6vPo8ZLPzcJvrOdCf0gzOFoJcVH0NgNx8FD0slniDcZfdvuIXAHAQgx
mqGF/3KQ8wQD9zXXIq8vCWq8YLvtEqPceV6jRb65OHejDcmDum6NqBfai20W1TEbjQTbqn/phsna
A4ib7W67lXKBvH5IYLwMTEYAlvqOpLV1m2IUi0XOLbhn7gZPT84WY8VPK+u+imr07qAh6kVTyc0/
/8IwXuIQcwTG4Z1MX1b4ZtOnPjkvmrPnCXuss3rPOv7k6vOdmc6nptzirF/zJNDHgU4VQF+IGCiZ
rkYHPmVWaZ4zlHGh5XWaunmru6Q+j183FDNnGEwBjAs9BDUdBHEcCv0mZI3rw9zt20P20n31l4Am
gfjl/Ci2hAHV2tE7g8qq0NkxBpLAYG5OQVrtjB9aEZTfnQ8FDczv6XNqRkMSbBFCrptFLcWAYjyW
q2bXFitcg0N/+CyS5zGLyqfiwbkfrb0+BMYjqDtehmfeb1wDKp7rP2sF/gNRxwXVr0rx29XWNOmY
wjt3wxCmy0NOo0bsbP2zl6PEnQeNH5jNS65rQZn/2UTNrYZgcGlC5xxwcSDKlDrh1CSQ5BYJOWua
Bwqq3MKcPqhRl9Dy0upYNSAGH3Vn2S2e0f3kqdbu29RtTk1qATzvtx9qzUgDx+gBsqA1v+/49OH2
oVLu/P/sD+ahQHKCch7i2HVYpr6GloyGWqnBvCVuqm7YEbO3D40ptupAa4FDjl79xxQKXtemgFSp
AadNzfNi7hyaAaJ59Anqh2VzRFJwT7YejmrFRFkb6B+vDYpidjgpsLbBYqe5HR/mSt8LrX0EWdI+
503IyNkwy73mzCHAnCGvv9/e3NUVo0kl3+OQK1TVvVEcH9F+pebZ6gA479vuC9P1iLjLN+YUeMIs
6aGmxUaCv+ZzaNdho9HhRSNeBTU4ejJpae7pZ2qeisk7JHYaWjN59Jdf/ecU+h5mZE4PqcvOQM9E
C35I64rDjN7X9vFbcS+cd1zCyEEgZa2yyiSpn9TZUhpnt6r21P6YdNq5BZEL3ZXj4wx4GWH6SWdP
qXPHAaqtk+fU+6Yn6cbVsZJ8IOtEjxbfAGRp7x49btqVpiWMc9I84ksj/CS7eUmAY/pd+HQr5igP
EOl3sOZhLgrtbR+Endd+B4G4VrCEGGcv5YFtTPuqng8eKz4Lxw7QczITFlGo8JVkCCb77LppVFfp
ZeLdM637nTZvFYbWrhhZA4C4ApJhtCuUF9g4O1nVaK5x5nr7spBPmYWB8bL64I9gy59B9zqh4OGn
07E3P5N6C32+tvuy+oUwiHoRPOF6P4bCcQZ/Qj42atq+mk9GV+xqUQaYVze2cNEyjVSSMtSK/msL
BdlrWyZvMg88NMbZ6E7zS18Hwgr8z86905/oZhN5JT2QFEWYEsNfJI7/2liOT++VrCBny4QcyjiH
Pshls1+XnH9s0OUTTvrg9HM4A4jGMaCQXGYopNwOMWs/ASSFcrxQBzRFhcf6zpAX1uDjgKHeF2m1
gxKZW271KdRq8KtLo9uFsiKKY0hTlNhNrIliuIXi0TYmByMFBtv+aPIudHizc83s1IDbYUyisS+O
elsHyXRuh2XPGPuTzcbBRwQqBQXzw68GgmDTUh0NlgFBrB8h5rtx/N4HXZlEuWClBCwCzwAl6pcW
g2pk0ZFzzweBV9euTT/RfteZRz2JaOr+vv0BVswhFwWRE+q6mKJS5/lNJ9cMPuGRxdLRD8UMPiNu
33G7CekImdKez7jAxVYDciWZQjQFqTHKvDa+upqZGn5WI9QZBGwI/q52flQJoOl+5Nv5wwCYvPuS
Lz//h7TvWpIb17b8IkbQm1cymabIslJJar0wJJVE0FuA5utnoc6dOUUkJxHq2w8dHVEduQlgY2Pb
tcruzUxDjSddilHWAfn/+QLO/4jZGDDdCvsMQBRPmZRFj+ZsyjHw0FzyNompChJk92el/SFK/imd
rIujDL+RM8M7XwdsZqfb23993/k+uAhI0EQHaBbBtsykrFOOWBPZr5XlhMQEA3R1pGiHoZ517opn
tDLclrhjTLciBRNT901asQoBkKVQesgKozs662q86GM+he4C1jEzN+u3wcQQZF8aZTBWmesrtJVx
pXNBW1u3/RDhnWly185g1PXIU3LlOJeke1q8tTyaPVOfby96xwBAFlAx0KmI648T35o6W8kH1qCb
O+qJecxNdFTbZvYFNII1swJleMwAT274zTyHbdIAhP2hVPz1y2gHdvJYzUd3/oUui0VDkyfStoUP
+hbZsVy/utsvFHYjTUmBaqquR2mTvJkk88EkBKTGcJn9JJnv2vIT5tqOmfo1cS9VFcP9S7WHDHEW
leXExaoTrOX2U4Tndu0BwbhiMyOKvsdPIKjV1IAZl4mdyy6o2kOfSzKEInrffySioR5Db3BxgJi3
PR7gL3kAnXX1SDWGyZ+mR3vy1ynuW9fPLe2iu29d3p41dCqgBlqPx177vACkZSTggOyOSxrRInBT
yVe9s3KKCorPQfKXZ2EApbH9qk5vu0ZpET6D3qn8rC/ZENYpmw/qst73iaE8rlaecRBe5yVnA6b9
vVoN01F71hIHqGqm/Y9Dx+ngJbYbdA0pD5nnsjPxhh/4nyIPYfMTKCi+aaNT3I1OWT83hV49UBS7
DzN62gJzrZYLo4P2L4wOJ6viriT6ssVEKX/ybcaU9xTIxHzkB5fnRvPAWWU2StC49pPhpQClbFTN
84E24f79Ewe/kk/ec6rSq1Kw6VajbgArKrKZeeh61F9t320zMOH6ymL7oMaQVQ3EbiauYGjnQZs0
zhL19Hf78CGfajuKkwBs2Ygqm4Lnl6n9p5m5zYFmJfkFKLolNky25H42FPUZdXDgca1GnBZaj46N
bEE7d+r9mNpRQ1N3V/72GjBN1mVHYqVLZHgVO5YATz+yNpwjD1NjwstUzGmZdxozImAtnjpTZz7p
qH6g4GcI9CyRVeavXTCUlqHd4IMGZAC87K2W1zPTcjoyM1LGb7qZ+Y0M/GjnjYPBADwjurgxe+cJ
5gTwK72ZlpMZJYCPyJvu0KFMY9jPIB/k2CXnsvCHr7ftPf9J4eYCuheo6w6mPTDpK6ypqRrmtGNu
RitK+OfKUPP7kvZANySuFqg0z8OW2u3xttA9u4mnHKUOuFJoMRJhYWwYsdEsMyvq1+YbwA0vnUE+
J5l3Xil97FiUpiD1XrM7MxklpmrHi0OcijZaxIhIeIhpotmrvc5irhl5ve5dRgCGh6B/B6I2qHqP
WYHedh/TD7/7Ou0ltoTbQGGn+bPK+VDglyJU3mpP4tjUBb6iFZXM84umgq5+6RfJ872jonyEB4hT
cIgxnS54SehkQiIKdYyo6IGJlgKXxveUTjbatbeJ6K5EyYVzbgBmZ7uUuVLQ0L1YVqSOLJpMI3DI
jzm5kJSE7ZIgVSulUuKbI24eYkrk1RBbooNYWBcDezYdW9eK5vSQvvAiC+yO6oNzflxQyAz6738q
Wfp052rAA8IYpmtgyAiGZrtKvAoDbZvKjrzsta6OanHKgGexpFVQF7OkxrAnC6lLgGhjcsMzRNpr
fe5SiiKSHTlUP2U2SnKdhgEr5WTUle+Rb39//979O3BEIRkNLont0qg2dMpoak40KveAbbbGsM5O
TQOmVr14ZtSNPfNQNTLux2u1AY4qdhQTMHya6j2F++Fp6Ts3I9aSOFGVTGFaayxgFuIFzwaJ4Twd
bKPKA6+fZTSb13fiHc8btwKqgyEu4eIBwmNtEK+6kd4Xy7HV8nNf5DJC2p0K4VaKkGtfFKClNGbt
RrQj34y08FcNCCVKfkjc5mgMyQGUqk/TVwNN7h6JhkTxGXljeRa2MiDXa13Cl8Cmw3NQNUxD8GP4
sM2O0uWKSlM3ajs1rLJ7pLzbhfq6R1CGlGQlrl/grSyh2Jd4Q8dsvBVRTfInsGchDLdDo3xsy1Vm
dHYeDS4L6VU4RBj1tIV1lfNkdlbfu5HGt1Rh2Y8MrIVA72uLA037IkAHqX6XVjb6G9DwcW93xfT1
9sXZU6V3wAPIR6VVzI7MRbMkbBrcSCHAC1THcfKN1jRPt6XsrhQ9FGhog7qi4VDQpWFKTXWtqRul
+ae5bX1SWX5pPFaAWp3V6pQnHSyfe8izX7cF750mkj5IpiHfACovrlkfNEd32EzbFDvcdFV3Wad5
frZS9d4hs3pv2JN6+XtxgG5x8RoCawwPylZcoYB+kRWr+/4iKsrj1H/PCIIXTZZE2Tu2j4IEC+DN
RrN03eJGDNgNCJkxeuXfXopMgnBiIElc6FRBgmpGuvdlIRKV2DOdnI0M+Ue8RFcQ6TN66U1lVN0I
CDN+8sae6aOxngDvZMmyatc+KJ+LB94RRqnwtIu1lLoqrGqmiht5zT9J7cOTpumhXMKgnv3J+rsZ
XgQbcMIwjgn/01RRaBbMR+b22LTSdqOqwHC62SR9AIJTS2Kkrj0vkCWheA9gCVR3MeK01TM22nTu
+8GJauW1mdVgcZugXCRLkQkRlLktwFSpZqMT5TrxB6b6rXb/vxYiKrJBazcBRF9Ul2mgtw8YUTsA
ePa2Lu+sBK4WIkAOrI55S8G78zSE7vpC1GjJ0jOgFKOsK4LO7A+3xeyoNKIomBokcFVgpPIr9cHY
9Po0WRnm8SM7yw5e2jy2aVyYAEsyv64lIJ+HWdKNuWPdDPisQJfAm8gzuVuBS71WKyy2GrXOybY+
O0Fj9L4ny9Ds7R54UDDdCK8R/fj8Kz4sq1bTmS7VqkbwndnZzcpDodTOkcyyWs+eILS9uDyYAWTG
1TOfKqo66tg/dLt/7+0uqIn3xPpJYnl2xaCkiu4XGN6rvCsKnjZgpCHGwJgqce5J/olar3+vCnh3
3vNZ0AXRuydtobamN6hR1Y3+0h9rxkLW/mb1V7DDyarT/BHbhhIgXefUvACl4MxmfMEfDwhBkYs6
qBqlD2NyP3bNobNtJOvuqCTU3HkTMD2D6iA3O8inCJoAssNVzZ1RjRT7p5n8AU707V2T/b7wWg+a
Xphkwu+vy4Pb/Ph3vw8/iyeE4La/eykfNsqYtby0OwZ6UrcbYDSBOlF4/fn2IvbUC/ktUOMBqxz1
DcE2d1ZF+jbX1KhofpdGFwBjDMxsEr9m98g/CBFsc2JpCtp5dKyEZYAOZo/Q49QiPwz1O+YDJK7A
npn5uCLBRutDmhZsVNVoZMPJ0H/UM/ULuzhYMnrXPQMKEw1OJD6HDxDhrSIbC3pFGY4uAlZ94yfD
l3l9wfysYR8rWe5iV9VgZfAqILkLCIetqGRMEbgOHmw1R2VagSQva2bY2zULHdHgMuGTumLbt2lN
2ooQX40wUfhDH80XFWQKRu6XaXG8rXG7kmCh8fagOQk2YLsWolirQ1D4jGzjWJm+1SEcBb6RbAJ1
73S4dUY5Hhj8KExtxbgFm0gFzyeyqOfTh1ELFeSINeaAV4igWC3xpffuEarh6P1EbA3oXsGqtVlB
GgMphMhJwIWHSjX+n7CR0V3sdNq8N/TitYFriP4C4dGucrQRWU7GK/zdfZ3OUVZYi5/X7nG07myP
+mOW+hpGpMYmjWe1PCQy6vO9fQUWLcBpAA4On1EwGImeelmvFVq0jKNv0i+N++QVELWcevvQlM+3
lUUmTVCW1W5tjA5V6DCtiN+bbTik6gTyUt9Nj6uyhN1oNBJvdc9YISUDKgWemUEr21Zx1Looew0E
RVGbnExAy7kTO+ne77wvA2bOP/9+fehmR0ANfUAPkXCx1S4vGAY71AgYKGhX9iKKHIybLoe889GD
6VtZKTGPu8sDzSNACjH6gDhzuzw7Tw1tbqCoOhqDdSBCsBoMH9UZWWc4mbKuib1rgZZdWEg8xPBm
hfNz7XxFqXDQohZ8EPadntxbuQSMa6dMDHfigwzhpldr1nhWgToVaAt89Hvh+pnB6H6eNO2wmCBD
qs+oh7Hs1yjDvNjbS+77wZ+xMFYqvtB4Uak+YMqNp/FWgAc06a/JVgKQlcDdlJjNvZ0EEgU4TeGy
88Bwe24aYQZdUsiyAaCeFNaXumuDcagk2r8vxkJyEGDJHPpwKwZPEPBQNIqiX/NsUEzrFf5UyjBF
954AKAMqlehqRkKQ7+sHzwZ5yE5BHUaLprQLQP+YKovfu0/rLIkJd55NE+cC1lQk4w1Euls5td0O
isljgbksVn9Gue6sN4OMKGFnNdxM8GQRMkammLVZTW2Zm3pWI5dWc5ga5hAaq+azdD6kbqtILOLO
ASG2QXIRYFic1FLQ9mZqLINM8KXM/FPu3K/Di5Qlal8Eh8qAEUSZQbi0CQImmlC80AAk8UB7bd/X
y8BA+jNIzkcmSFjL7A5F22Gxkd3+AV5vS54XS+Kk74pAJYajpPKBXuHBxDyUpmd8Lcta++5yh/fL
r2WcTbt6BnQrjpKKCyLqWaVkSkYmokWGloDocfHMC6qmX28/FbtqhjAdFQOYAcBMbZV5wnyLVWit
FpXmNB7axCoCxbSS87iS4S3z0Fp7W96eXeXeJiCrASJ0PX+wDt5kNbTWInXt6AU8d+vBtLo8QKpH
Ra5IIaGTVRa4WzsoOssxVqHpLbDLJlkH1N7Keb5ZRWYMlDGiyo9eBp9HyeFyNLmf6veDl3xh9cFW
6Itkydx5EWJThA4u2joQdLlAON/usY7hwwXwn1q0HntMLd+NxpmU/qn4DJdxlGjmzuMBLHreUcaz
fbDpW1mYXvOYM0EWOr98qz0nCxwMsPs6bXs0zdfbK9vxo3hHAboXAbWPwUthYS3GiGd1wFk2VVTV
keKiJdf+vtL24BpfqCuxUfvSUNyCddfRG8j//sG+ayhZd6TH0nq8wFUI8MchMN+6/qDJQPT2VAOP
1P+TJFj4ccxh/CtIYiArdn621ffJmgK7lpzVnhX5IEZ0esvJy4BJC6dpcL8CqylQyQ/QfN8+Iv6p
ou59lCFY3XQG9iwoFaEPvntq2hN1wodxDejbVEpWs6d5cDkBxgewTlwq4XhWz+1Y0cxwJYxWP7jD
Woemk/UXuKg0qKs2fQTFluyVvFoeeiThbaJ3Fr00KCML6j4AE9TJ0QMR6evq60l6mVL2baTH2fMu
zGz9bH2bCvLl9p5enRvSTNwsw8dAyxya9LeKqPaZyXqmK5FSNY9Kd8nV6sWzBpkHemU2uBj0wvLO
ER5wiiED4HAUz0yUqKy6g+Z9tt/Aq9NhTgqjd+mRZt1lriXJ1J2V4SlAIRcDSxirEeP1ulgx1GCq
JC7QgsRp8tjqe5NEJWVChCdngfFnXaGTOFMvJAvBIWC43/76hDbrELYuAeGvUVkQQewB/HF/Jtxg
GfHC1fPMA+UPeyWontJ5COqmhcT2XX3s//rNwK+jqQS3CSlnPq231TGWlfh5Bycx1Q/I6fvWV8/5
p5yP6Xw3Nn9SMIC77O/VmuftOacTCs1IQG1FdrbZgppuJeArRvez1wNx2AlmJjETV7aVLwx5JT5X
gg9XBds6pQSloNEmMXzsQFEL9HwMvlbdLezPbR24skdbQWIYpdaurQwghIsBvILg92uVxYl9wuBh
oMo6vK41GpkgDgKExBPWdPXoJooBJEurijNcmw4VvDL1s79+LfDDH4UIx8MGEwmSFUIUApwqDxKU
4VhVf305IQXTsNytda+RcZPFyhnLzSpe3R8AcAvq8q4mkpO57qrgS/kgRFjKyEiBdKFRxU6Khqlq
ClnlHPq2+La47N7LAWM9Jb2vUzMkC7oQjR4jhm0Xo08xmPsWw0iy9MXeAdo8/jU5OA/G/baqT8jY
zKzOstgjcWs5KFOdOtlIu0SGyEpkrouZE41k8ex971Uv4He4o7I8tUyK8N6bBfGaocdKevvVGlof
DFxU7/3bV0smRLDgUz0sbcaFgGMpA9mMtowHK0slcdw7CtvGd+EUMGiVQI8PLhdyg9tTGfQsa8BL
XsUDK/3CJeclSf3CBKxx4NLiXqVt2ACMAsgAsdZ8BZyrUfZHNlTo1y6CovwN5Tmrg3nRs9Zf++lw
exOuDRnic5Sd8YXInxvieXoqmVr0cTVxaw5oHXaU4kg1uwoy0HuGi0Gz02151+/NVp5wsmBlSbXC
IU0MXtSDuQ6A+/hfShCOtSgpWcepaOK5SAPb/p3J4oVrb227BOFZZmqyEMvCElDPZLT3+xxylN+a
/dw39gFp0dCeJQ+pbNeEVxogoQgp27KJjcY6aNY9c1TJru1cho0e8L9/CEu8qekbmuRNTLXTvHrR
at1ZhQzqeleIg/ARiL/IPTnC0SxWRtJybhsgPiISQeH2G2thQ5K6//33Wsbff4TouHCoqm9XU2Rq
gwHXrokrAphPzMxn5gOmw2TNUDuXB+UgODfIBIF0TJxb1gb0cSsYHY4r8I05gfttGjBrKQOT35MC
JwMwB5y9zxVD/GEsPZrBq4kLJaxa9RnQzH+AhoaedVkzyo6a4WQwNgf0H9QwxEHZesIgMrPrJvbW
uokSm+hHLxu+3D6bHSXg5U4NOQQ4R2h82Z4NSFbc1qzMJs7VdLjM4Fz/qcxT7o9I38lM/N7WfZQl
KNzkFjpSw5CVra9q118s658Zb7JZyyApr9viEDQiY8vTMPAKr7A4R7Ygc8Js3FBHOZbwCIK1oKe2
7wPDKA9MBWVqlz6WxL4M49PtDd2xRxvRwoYiqVRxZAjcKlTFfei+fijhipImHMs3L+99Ryljmi2y
atfu5gKXGYPqcBZB/7A9SK1IBq3omyYe/Nl9LlWfkLPDLrcXt6st/xUiRqkAiACWCMNNVoERnLSv
NAeJcO0wWWVrT/WRKkFaH6PByO8Lm4g+UXCZ0AVaORLzzmia+bCU3ezfXs21N89TaAAP4aMhoIHl
f/9gZXW3twozSVt4T6gLKlU0O/QBmbBfGcZafc/UJdH37u5hGAT6CE44IARt5RkNNWtA/jexmzV1
WCxrEypl7x4blchAy/Y2EPiGvAjDcb1EWzgU1LJ7o2hjr0tOgz5g7DWxKHpkbu/g3orQVgTjgRZU
zEiISke1Cl/QtPHgPi02GD8RCQ0VC29L2VkMkge89Qt9UrDvwjmNWemC5GdsY1M9AccZEv6F34XE
CFxCIMID0kV8CsmYKyXpWRcXWfvkNmXUkPW3qZPfVm389dMOuAsM0SAyAOgJqrdbJaBlVdSal1Vx
nv9Qmq+ICkzn+fZ+XZ/KVoTg43JeN8qavIpR7JtZ5mPIQqtfb8u4NnOQgXkHJGrRaAoV2C5jJaCp
6G3IKFl3SWwApL92072bvhjlSQU+jSrRNL4tW799K0/YNqAKo2ymQ56HfIV6vwRF/Tq5F1VG2bi3
d/CGwIqHnDpSMfzvH21CgX+Qwa/iFkw2dWpHZXZvApzh9u5dS4E7BOA75MOABANBWylu3qS2Us9V
PM9mOC8vzKwP0mTS9RFBiGugmG3AK4IXsRXSdTCenY3gfurWoJkd35wwa8D+ZGQOMGzZnIamlKzr
+hHaihTs9rjoo0MZIv3cUgJt+uKgSw8KMcnS9rv7B6RRpEqR7kE7wnZpaCzK7FnVIWcywwoTUh6Q
BqQ9tDurQecBRzR9h6kQYcuXFo9QYTtVrLdl4CQaorIKSQP1k/Sori0crPQHSYIdXdZKbUcLkjz6
NZvvvUnG1XctAB1ZYBOAc4B6HFoxtxumu4qGhNKSRF11rovhuGSy9rzrzeLjSLz5E74Xmj+Fxw24
9obWDo0XKbQPC+VLWq0Y7q7vODr77ctzjWbDe7HQvATsFgwkIfzbLmZZtRaAjl2CNoq3ejx46hcU
PIDZn/j64iurfmbKHYadFXf52SKT0I5x2l+MMQst2QDNtR4inwV4Z7Rt8dZ0cVKvzT26GmwF3Nni
TnHrsDJcJ5QJek+tzpJV8w3cWkAAy3GcLBSI0WrpCTaD9Dl6X4sxQS1kPLXu75HkoTE251nR7+aq
fLJrFZn8wWflT4AWvzZ6Lpk821ksNp3XKDw0qV4hG06AWhsQ5ShRa7CDbsRZ+lqnslzTtZ1HgIgB
cbhHePNRBdye7dwAP3gakWHtzOTo2bMP65gu3nEh36nx4/aW7iwIiopCCO8fsBEybmW5Vt8ZLUuz
GJiNP0vne609F7X15baQnZsHA4KnEm8kRjlFkMNuqMais4o0zuaOHlaAnQHzxJT1qexsG/B88R6j
ignVEG29XtJuXZCcRrfdPVBZHozhITeftYqBdPXn7QVx72Grh4h6UeEGpZqGqUdD8C70Clj/JFGQ
qHPZoSLDBcnpxBiOYAgOyvZPZ0uS+9enBHkYquenhBsmEqJQApd5JV4GjsvlbJI1tlol8gCkcXtZ
4g7y7DTSE5ja5uBc+M+tMmTmvDpZQZHkzCoWdYPSoYRU1Ue1UeA7Azc0yLEbf3mlMHqHxAsmDND3
g3+LlK1VnpYmotA8Huo7RXvlJaXxz+11ifoHEZiF5eylHKHxqrA4JJlT60VWxMTBeE4zp59Sq5KN
aV9vnoVgA1hDUHQdBUx+hh+8pmxyc9AOjkWcoIXNRW9F4ujhwqZfDRALc1Ck3l6TqBJ8TWgoAnwY
mqUcLEsQB9ZR1QKOW+wMSNECST7HbMs/t2WI3tO7DJAGesgpcfZAQR8c6mZ5781FDObwYGnRktP8
sOcnYBn4M/1c9T7rv/+9REz24i2B24ngTchkrpWeVa1blEDR1371NFufQJ07Pbow7Idu6PMLSezl
NHfTcCq6QYbIJV5rvl68KkB0QvoCiCHCetUZILW9mpex6QG/Ih/dc0utb6M7Heg0n4z1Tur07O0w
egRtvscY9HWEB23uRzMDYUoZuysIWzDxawTJNB5NtXP8UinywCqNJqx6NQHDFBsk9/3Ki8CCEYej
NxlmDLk8sXtWoQp1Z6us45W6cFazrj9ZWskCE3QxB2eY2pM6tl1Y6C09ay1gvv10zr1LPc/U8Gu7
XkKwUbOXZkzKKKv65qUEgZokmbRzeTGfD1I0uLi8J0ywtSy1QHxjaGUMppsiLBWz/15aSi/JS1zh
Nr1vBSeUBIAJeinFSSTAiNWu1rlgLX5t2j/5I/odm5P9GUCMyX2hBy04A34byvm2uu/YDN5Wj6ZH
uDO4YsIl9gxQ560ajr/V/vTsN3nQlbvqU/56W8qOWm+kCG6pSZ2mQr2njIs6SuEcFWBUdz4DD6uz
Sl+VwfzYwtv4n43875qEK2wZo5O2uVHGY2XNwaT3KbBrLDVMSmMN02FMD7dXt2MI0SsC+A9cXYC+
iM4FS4uC4/+U8dIArRHv/V1lSp7fvWPCsoD0xHFT8GtbW2uVBR1wg8q4oS3IU9Xcu0dQRO5qrXSe
Gr1c/baXeZp7h4YmFRhDuNUc+34rExmkbCwq6CNNnpYQjLK+tv4i3Z/89+3t27FAwNdH3gcRi4n8
lSBncUmnOj3C8IEpGCoF49gLyPyG+zapu3CZFOuCdCt5WBrlJ7pmZaWxXekcCZbHzEAYEZRFKTCd
DlicKu7m4kjKCXj03T9Oh/7sPmRK/2kdyPe6kGjMnobCuUb+0UOqDCMg262dzKlDH6uNzENS+Lz2
OZPnpP/khrd3dk8x8UKjFgNnHjCb/O8fHII6s0ZnAoNdXI53A8BojPS+lZX89zQTo5PvhVxMHIo4
b5Nh0WlRuYzMd85oXgBlgdP7k4ye8n1U5aPHy281aKPRCsbjEnRPbxcDMh9z8qq2jpf2KQMJYJ2q
ASC48+HZUH21Bt5ec6woegq+98noK+1j4x0SxQt7O/Un8FmSxECT9ehgMDp7HKZvGjmD4/WuXWWR
8d6uf/xQvmMfdp22+HyWD3VsAEQXBWtwox/XopKc7bUKIZgB7hOnt0T+TxzGV2m3TEuBPjGdvRYv
BmLuVSvPgCaXPUvXy0FynoNYoscVaCeiGRg7im7GVq3juWp8DZhNivazo7mvrk3AMUGsCf1EI3nV
ik+uqiDOL9CduvqMWkeivN1W6B13AbwpaHDFI4kM8VWwWE8YBlvsBP04/ZHWYfJQeqdxfcuqOzgI
RzJO52rVgZkNirn5rbWy587og8X+M2XH219y1cKAa7v5EsFqrXbXKjrIk2LbOZhLiI6nRxqyIzuW
F/Lk3rGL8dIwv2D+UB7b5mEtfMxf3P6GqwKb+A3Cs9oa6AcBNjVSzIdvU0iCIvTpt/FBdvXem2S2
V2+7VsFGZv2oKNXowUaGNNSOLB4vZqh99o7NHd66u+I5u1sjFo1nJ3wCeuxROQE1+IS7dUof/5yr
T72PsagzOzWHOgTa8NGRmNPrlwrfh3gHd4HHb7Zg57q5zzsAodZxVxT9sTBW3H/X6QOtpPSkWrkR
DsROwroeZUewcwshmedIdMQMjhhyGWuZ23qe13GxKv7Ynjoa9KU/jJfbJ70nBuhNaKrnc19IeG5N
SqXALVDnro5VqywR+YA1wmzue5BmZbJ0zN5e2og+QIuFgBVkgltRHmy567WwXnMPsD4LzaKUxUYS
AUkN/TjdP1YhMzD840Xt4t4Tx8rFrII4DbG65YIWKlLHJfjZ1O6oTL8dLCz/nmCIPdEwUF4CJTaN
Le08SUa+r2YW+A36IFvM2GAYMhnRFVvH/frLI6dBQwI7/afsRrAJ+V3zTOdfDTumVBJRSOUK1iMB
T1uRN5DrufbRmbxDNTw15KLdedAjkGWvFPiPy/cG3CC3NWnPmoMQByVJXslDmnh7vLnerDVbelwV
pc8DUtQ5CvHIGWlDI6ux7WkSyrMcBgWuFdjct6KIuUwYmDTrOLMA8+sRopwoUHJ8J5nWY+ONeZjb
DgUcYd1Jrsu7yyiq1AfRnpBTnKpuLdHHXsepbQVGYb569vdxOmpefmTmeNFG0Cqa4QqczU/eckB8
Oc13mf517sv7xO5Py/iERP1Zf7I7RJm3D+BqJJer3MdvE47eMTPDAe4Ijt67053DoJ1TgjEVjuV1
TJcnL5wRs+D58iSvxXvR7HpT+GQbYChA6CIInuyx87oam1K9IJFyeQQGevLFboLfva8FyKz4Y1CG
ut/6X/8B20lQHDBmErRBdkyP/L+LA/ypMJG4MVwJrj4KuSNk03lTtCVYtrEfbU8pJhjQ+kSzJmiW
x7U6NmV9In6Xe36/ymDirm8AJgX5IaBTFSk/sVoOLpdZp0Bvi/NytXynT6PEU1NfId359klfG+2P
gpCy3+p/3huDbhYj2vqYGyWF8zUFnFdvukGvSjbRvNpELom3KXOAWwzAbSWBomhCFgWNGh4lP5Fd
ogErKyJ5ZHcUdytF0J+B2pSMNkNnl+PBCRwDvf3tdV2AiC5YmtUnFmjRKMgNlBC0CoPfWqYkN7d7
dMh6c2x3THa9f+EHz9oyp1WZ+Y463isStb12r+qvtw/t2mhhkZg9hr0ykEEQX9qsc4c6Uacmnp6d
8a4LWstfSZB8K4jEDlzHTVtB/Ew/rMXVuzp30I8fjx7G4g9Ke2L20fqs9pJrvyvn/b7zDDdWtJWz
FIbZ5VTFno0WbtNXLf/kDTTI+jsXQLi3N29X4z/I4uf3YU0kGTu3TSFrBDqQES4aCdIulCZDrm0G
tu6DGP4ZH8TktFfMxJ3R3OUEqe1jdBr9T2k4HdIxnPXj7TXJ9k+I5tzU7atq0ZrYzv64JEdi8qVE
/k+xpUA3smUJT/NCi6puSx1tXbTBNFd9nztz7+v67Ovodmb1MVm0x8VIJZNBsgXyz/qwm8MEvqzS
xgL71bwvE/MMIvaDNZ2Ro/AdQ9L5vb9GGF3H4Tl2Eb520OYU/dMWhM1/kuzN0kffqnwoo1ZlgfM0
a5NEJfdX91+BwvHVK9o+lg6bqlk/88Qf3C4YLon5aL/cVpN96wh41f+7MuH0bAbXigC4Ls6zmH6x
FPfzMoZT/n3p2Wmdzh78dq+gF8TpGJGS6Oj7GMr2FeU34r/ChTMEPm+pIQZvY7Su137WDoWvWAUy
+T3aLv3UXr452oJiBXownTAvPIBZGl32NbHt/GBXeX3njgogPhUgeUu2hT89V19mA3kRURKyCKZw
V6vUY0oyoduuesiiLlAcX3ktnugnvfLXp38ji89sc0opNCQIps4yqsHLFjwPxD1l5jej8Y1kDuxP
wxSM6j+6Cx+nPf0rmR7SeMhO8fHI7e3xSrwigwVbNB4X1QoT7xvrPunggDZelOk1XX/PneSF4qsQ
dxQob2iuRuoQ42PCM9xq2pCwCkZ2besn4nn3o7aEt1e1d0tR/0JvB885X2FHTGoJAMPahS475xFm
YKoiQqdgUp+qpPTJ+L0z/64Ey4EDwO2LyJY3WiO3J9wej+auM4wOyE/TMTDGN214TVbJFeWvz4eN
u5IhXJKWknmqG2V+AVccwAmKALjZAUu+3N47weD8Rwogo9EVw/s0RKLaWmmLMunJ8pKMq/qJIHNy
QHo5P3etVoVKn+kPdrJMEsdI8Fr+RyiKvgB3A4agJTy8nTdSisTp/EJ60+a4/EoFvljSLctxzcz+
FyCAzK/o322PE1GS4XJ7yWIe6l08GsAgGfBViPiES94p66pUCnZ2ytsHdz0rRmyh97lhF4Yx00nP
X6h19qa/82z+RyqSoIDUgmMjJtFtq6/XfMqXF5O+mEoZUnJQ6PfJvpvI59sL5N8vag5EgIYN2CDg
ahK2NyvQAUU8Mr84HlIubtIfk6awfRS11MBITFmIuHeaiNAxrIYWckBuCm+WUxXLVKNP7GVJjeHF
G6Y58628t9nRI8taoubtgh9wSRcg8SR2k67/YmPhZPOcFsb/bUuwMGa5FlrN9PVlbXu0LWYHt/LO
81j9LpX5H8NgMnrbqysDHhgUYABtAEgcZLmE7UX+oatYx+gLga+zWKDJQAG4Zz8V8quWMb9dHSWX
hSo3wgcLiUIxvaUZa18Oiktf7Gw61q0OoEf0YbL0ouuSXby+FRDFMYFhojFQjt7P7dPQFBNzBqNn
qGbR0J7uoa4nM5mPNHkrndZPaetTkn2mtiLxeQTz7QJzWYc5xXPEtxRl9a1gpwLTcjG5YEtv02DO
frrkLiNoCwJ/9D8ssU5SXpWdTQWiAjpA8VRgVsY2tgJLBOprU2fqS4/uTPBIJaR91uccYTyTvPH7
klDQQvcb+k7Epbkk6/uiydUXPfva6ui0O+UpUhaKrAFuZwsxiAMeD5CI8NSVsIWpls0zWT31peid
h1YfQ3hJMUZaO6f3xzyP2zn/2VSSIu/e4j4K1bfbqKXEyih6EF7SIQsGclHTN9z/xfj5l9YMkDBo
r8J7i/WhkVB4a3M4irRbsDbypoLiU8+/2HoXLMb/Ie3KdiPHleUXCdC+vGqp3Xbb8tLuF8FuuyVS
okTty9ffkM+5p6to3RLOXAxmugFjnEouyWQyMmLlVPgWxb5aJ2eqkpl0ACfTpTe8ieteSWvlgSfJ
qzrqaGbyma7c6kl3ApyhTczgul9iURXrHjXyGbeIKvKcRwiOxZ0Sy9qg6w/YjZsJ+m7oDNzamePl
auZSqLIMNujHWx6WcgpxrN8r5r9PHyoSwF1hVGcImzqvqbOLVFdFUmGYk/3Q1C0EfG7zIt3mFd7N
WVDIoUP+8OGVTvf5ttR2lKSBaf6S0OawMgpzVLk4q1BJQ/nii/hmruMLe9EZcy2PMjN6yKQqmREy
0rFHLomxUNZwc9/jNtDzwP3haRlHFZpCLh0m9pgpmakmIZN1Vzs50l1Z41jiXpQ+rYzt/NWCV3ia
R34BoAXa40SMQI+rCbPGloRanRmHOC5/9j1RbtMxVzdGLrEXJ1PBHSND1KvO5GlfKuZdnfb1Ic2b
o2ZK6krC9W2UDQww2oNRIEJ/FEpql64bXCMWV/A9nX1Xd4993geppW1WvP62hWAFeivzu9YMLRG9
TtHXoyRfXsc++2Pddf77sKN/iNe/FlDJ5Z7tZoHlO9QdfqwSN34/v76sI6wDn4XWBRHez1UlguZ8
R8LBTt12erRYmLT3jU2AxvpT8CpQ8Rg8rmkECdebGV2NNkugaNB6i/cucf3KKmR2AaQlYVrGgTGC
mc/I/ZVxnaP3xWoSbMzfcLZT4RXeQJJ59n4itVI96jsBKdzuD3f5k7VSX1kexzOPhLUikSxXO7kh
YRv0fUAlz/RbP/aU1reovwb5WBs+YU/qhoS26BbGpIG6kfZBEmcluxA5Hv49Q6BQBPAAz/BfL+Nn
o6dFDmvjHusCJd59eozvnaA7ABDQBbJf3fQ76RGcAWugim+xZp4yDUkbnm0giPyl+X5mlBSNZaYq
/KI4iT0wRvmJleE8buyHmqS/mLpWFvsWzQWDwqxlWYL6VYw1Euexy5z4QNX3yvxp8m5lfSyFEuRp
M+8QNjpY/C8XY02qLFWNgYRE0fEYZ0JpJEPG6PW2vEbRtmZKWPdWkqkgNoKpMQtHCYIYTuTitrG2
QBa3F64OaMlAhe9b/mmyOB0mNcL2kj/jQtmaSXNfM+2GDIcs43vtrVfLvZRJt6m1xuIrgij/tTjP
bAs5VBZpFbqfHBLqljdlHrF9vgFLVRW9l9JNqbpWuo87iPu6uNZcjyoLCwas2CD0xV10bpkV5jGu
DGIqHbaFbBX7tBwfHH1w3AztDFrb0JUxXphJQPNmSl9c1IBJFYxlRYNHM4KZrCDc7eG2+CABRLvt
bG3Fq4V9N7/KQ0zUAq0fTqPL1Zn3doYPwVwqd0YblnpANJRrA/ZfcqjM8zZXB4GOR86CBgMhd8sM
cDznoEUMkZHvJOcpzW6praxUmb5l9bMR9NcjjEBUADD5S2fw6lclbZXREAzcEz2RpvIl5YEqW6he
ugNvfE1aSYLFyuy//DozKYSRVEtU3NNBwl/8AQA/KdyfuW+/fqofiuWZruq45q5eazMTa9H/NorC
ARoO0J8lNkQp+YQUMWE0nDSP/Slu2S896LfT3vR4umedZ6/AKJbH9a89YTXW1CiBn4a9rj04Lzy7
T2SwJHl6CXD2dg0DtmZMmMS8GqWGahxspokDTVPc/mLbswbfkkLm7PvBxtViTTbp+9Xia+X89VCY
xs6oaJtReBhHPaADj6XsDqnPtd7LtCFIo8+431So1Rj9yumwOpfCgZ6ZmSYPI9as8rto6b5T7J30
VMZjSJtTB3W1DnKadpd4Dr1t6zWmgXkshUQJG+av23N0ODt1dbQVywx8/+GoS3mQ8W5CnlTmwfXI
uZQh4cKG4GnMWvR4pbw0UzE+Fh3NaZifECNc1dpmxZ6obp0EleT203HtVWhxDZ0ZFKIaAxQB7PiY
TtObdjRxIYzroqVkfPm47pkIRPnXTjwzJBxHZQQNR1WBIfI8/uGhdbQ/2Ruoofogu1OY+ztztcPr
SS3cafDyB8VTnq5/wPLyOfsAcWvK+kDHBsunGN34AZK72k2/kTe9Xz42W2vvr5ib98G3BXNmTtyc
wGdO3QBzgw/F51/q5w/9jgda4g3bk/PDp5/GisW1mRQ2Jk8ag4F/mIZVdNPpgMaHPUoNyoyhSR6K
R0rXgJ9Lxzy0KGcCViht4F3rcq1KSlegAwQz2vPbAZCi/E/2qyo218dxeRj/GhE2fanFdIyLmoZR
qUI0ezLfE7VSPDIOa0JYSwnTDB2x5qohwP5ilTJPaV5Dpo2GjUHRlHEYN9FeO7X1k2EeYvq7rHbj
I/T3QDYve9ed/D82x1/TgpdWrYLYAWKmoT3cRdlnbR61xqshxFzG7igfa9Wvyt/mY/tGW0+vn2M9
caPfGYjv6/LecF50e0MBZLr+UcvT+/ebhIjHWF+CPxjDEVMp8o0ybTcMols++DpDaeqD69ZWh0BI
e1AjZqSwChxmdbKpvqgBss7NnPfY6H40Dd7Eh4OZeZwfhj8JVfa9vRuUDU0hvApUMfHUCQftvabt
22wN77O8s/6OxPzzs9gPUkIws8yzI7OjejC9ge0713mKf8hrrBJzUPgeNP5jSeRbM/DuZ5jFPAhG
pbjjWBG/1vM1pvr/IxT+NSME/UJ3Epv3cMhxnlQrSE9d5aaay3z7hR6Sz+szK+oy/yvyg8N2rsMD
YyAyAUlJKzVx0+GIYYHs3IKteVt0j7OE1ahuSucp29Pqqa+9I/+w6+PYbjJpjxd65fX6dyyvsL/f
IZ6tppMOrawjlOTmrpg8A7D5rT7dZOaI3X7HzFtAABpeu6rhD1DoGIp6fg4Bwe8pre+laNdKbyZz
9YeVz1oobaFZ5D/DI94raDdxLQNoIuy65FWyN3m9GxOosN/hslZnxb3elh7UPA4V36XOb5W+ss4l
ygMK/qNGg7zV0c+x4+MmL/3MIPtMvYlZ4U+VddR6N7NHCGmuPassh8qzbxYO8x5dwmmOd41Qfyp+
ZWF6X96w7RD0j/pLcp+G0to74OIpcGZPOLuzWTEIUuc0LKN42ow15Dr1EpJ7aOpZlUNd2u2I/lD0
cXAOQPvgcrdnDLIbioXNkWuAfBcgO2TxXu4eNMfn8q5JJhTOH7VpYzbeZHduxB5HCMeMrs68Gsm+
1bgsXlm6i2nh+TcJsZijL1XiTYnxhrBuPb3qEj6LEr+Qpo3W/E4z2+XdL7xhbK4vzsWJPjcsROVe
Uye9bLBnkvhY5KEGXmaN3FkllADuCrLB62SERlyfWycIfV+3vXTfPjctRF3el5pFJ5jmsgTxWTRV
xyfGFTf5aatrXWhLcffM1tf4n0V4k1cObfBPWBWKq8vEHda2zNJpem5BCLm6TpUaj000ZOq4y0Z1
z8p6NxWqJ1vJCrJs8YoGsDkorkFQAAE8wVZMzJGrMryp8wCnYiC9WR7fcm+46W7GlSxheWmeGRNC
wTRZTVV2PYzJkM/1+tbvLH7kQQRG1rTdSdPP0VzTRV6sJZx7KMQDycTjda0hZqodc0fuGc2uUr3q
0bmDUEURExeVDLv10LZgSc8gS72+Mpei0bl1MbUf6sxSa0S/qLSLbYyakO8MOs6tHun9dVOLR/W5
rflbzlZmwvMqL8C1EsbF0Zw8Jt8ocgU+4Ru7daXh1PXEi6u7YmOvpSKLYfBsXoUwqAzWMKUjDCfW
btD+lChhON7ggvBlS6wP6/G6n0uH4LmbQoBLJceoOG6+IclvKzkPKEBW6F+MOlSK4gnZsH/d3rJ3
M0scXurnR+DLYe1AUiPFzYggvzdmvWA0Q3i837LGt0OtWq3FzjtOzOsABvqPOWG9xloKjjgb7jlo
L+dBfKM8WB7kx5BPQK8cVei1u9liQEMFEU+E4DdFLf3Sv6rKW1ZFNgwmkuNqPZncyUAR4fooLj2A
KDMD3v+aEY4HleRAAxKcyzS7SzR0RW+s8g7N7Nigrj6r7n6CNQcoeDN3izFxNdWzzLWy0GJkPfsG
4ZwYuIPuBYpv6KEZvtWOiuLKn0Xu8fql+tB+cN9MbzPl0eaHWsrx9L5WYxTbcb/y27+DgF6xy7GO
k45IWavgcJbxyHqIn7rcNeynNgVaaFtCkiTdNelD2p/s++Il5VtHOpAMbYAj9TqVbpkFRjz1Bylf
e/uBsnH7/5ojCKtffl6Ozj8UX/B5TN5m6Pppb5Nm2zbvU7rJobJgb6boXkpPjdztZQjV0Klz7XKN
AXVxf/9nkr5RTU7RoHe9aqJ8tnUSn0Gv5T5cE+dYPPcg0gLdcazIWWn90tNMVdtSjlUSOseU4sVD
HQOdfDDrlDe/aNW6LVf8yg6M7nVliOdoIW7vc8PCNpj6FKSv/UjCKH1ukz/s8Rag+IPcuPH4IVG3
fb+/bnBpyYPeBhw9eI6YadQuHeXNmEBRvUbcMChatO5k9lTH6FCia3n3Uhg5NyQ4RrKpkTW7xFvj
0Luc9J5hP193ZWlhnFsQdm/UlYbV1HAlNbinQrN76k9pdtfT9zLfGN2a9PCiOaCiQdiGihW0Bi5H
jilEl4x5phql9Eqe+1GauaweQRBkUA+EqIqv0Wpz3UexV/srQsx98DAMVhu8Vl1apYpkcWhowqrf
/JZCsMcakf+DEbfblX76oQWe2nm7/xYFLpoVm6HSgU/yVMJsi9q8W93Fv7QHeTP9kl+kf5Lennko
MiAphOW92eNxjGaRZ3ZHzfKb+N50VtKExWwTmoWoFM9gE1z6LkcSyBe9G7W5XJ22Mm4g0uATlRRP
6P4+qWZe3VdjOrqsLJ0TaGqaH3pq0P312ZyXiLjZzz9h3pxnGZlT25rEWkpDS/H1qnGTdt/lo5vb
R0lfSa6Xth8QjF+wF3S0iRXJVm7AglSiHBTbpX1gvDJclL4k/7pDiwUaC7cFLE10O6M36tIjq+4K
HOS4m1hj2MWHvnzGvtOmP+VnDsgmaNva1CUfk7Gh75Hs984u4gF4oN6vf8aSs+dfIWySYlRaqa5x
34tj2dyaBQcqVYbIyHUriwk1cKiAas20geiSv3R2as0uqimS9ywJwMYN8Rc1AIegVPxAIxXOba+0
b+RT13wMq9W9r30uLp1z28LSaaahtyoHaaA53EGJ4xA10qEt2J4NT6p86OT5VZJ6Q/2q8t+ky7xR
2aTdaZTwzrzv6vfR8Du6M5R9XWyw/v04epM43acK3emEQWxD2tMhDUi3/UdjhssA0LvAfItjZppo
jGpGZMs9A3/QeyHfTJOxk1wdFJfTc5LuCeqhFd9YK4fDPBffxwtN2jpaVBUg6y7nqpkcSKsjRwrr
RAfEJnNAZqEl5XaUIBV93cfF1Qfaxf81NR/xZ7vazPop6/oJzzXoIAiShk879Jc8XjcyL+Fr/gjX
gM6OgNlsZFxbubJLD0k1emacukkchVH8FvV2YMVrMKjFrAi04v/xbPb8zLOujABcYpg8W4n3MVQB
jJx6lobrakv8WCv8BOhIczoNtSvT0b/u8dIMgspoxikBDw1SoUvj6KbLux5sfKEOmrJALYx8I6WJ
5KfUzP9BXJ6pXmVkRCDlFDmMJch9oZXemUtVzG3w/k46H1xVgdyZQZyvZGCLfoEBcubZgDyKGDJR
YS3NkSZpqEUJ1LcSQGxJXxO/zae1y+OaKSEu6vkIQAtjaVg2mblNcR0O0jQmG5nZa8WcxQA104/+
2y1TuMrIbSpFKjWzUOZVpgWNXTWZGzu11W4q0k3lTTQpPRsPkoFalif3GuTnetJHYBGaFCNI8VRI
Am6qRNtpNEqVPZusuD02jjqovkoo/h5ruVZ6bW9J7N6KC1L9UeSkRB3RVIftGBm0cI28Msej3aug
vI7NoS53lcyhP9N1ct24IMgobA/bCE1ba4fDQhSYhTpm6BKqAiASv1yuzsgyUqpaioypDN4nt/Q/
a4+4v9Gt7lLwAFzfHEsHL7JCXMkAPgdcWxS7KKcUTYl2k4WV/aGY1cHCmRTpUQJEhRxKxWfNQdYk
ofScTad2zG96EujpY95Hm177HKQwMj6gwPFx/asWUmQNpRi01QHpCsYzIejmTp81A49ZqCeVq0qy
m8v5xszAe8Y3IFRwef963eBShILFr36J+d1VFGhG4sjrUSIsbDaN4uYQQvXcT+1tempDaJf/A2Pg
vZ2V/8BsCUDX5RTTllkFaJxAxbPvQrZtS7d7zg4eu6OHcgUMtLBzgeH4a2pebWeRt0hgS+1mvzIc
z4ltfSY8eTMUthb6FhfSuaX5S84sGX0UQYwMlsZDn+7QNI2XiGh8glAFiL92hXSTB5B819GViRbj
Z1t+QVczepspf1oZ3aXFg2jogIl3ZnkVT2xmQ0+Ps5KFQ3UzqEE6eJk8BA5Ip57Un9VDWQb5fZzP
Gu1MHt2MPOSqmwxbo3i4/iELSfoMn/nPdwjnTmWVEy2lgoWMNS6ITZQS6pkztCReo4RaChnnloT1
ZPLc7NHVy8J8Q+6LtUf4ry4sIWW4cERYQ1ZMxjGPMKBk9KzCp9WWpo8U1FLH/LN8LxK3+5wASfDk
l3GXP9m3PSZ+LWdeejmdOw7QWQj6vFnZ8HJ5NZmeQL2mwfKKflR7077lrTf4cu06rVu9Vp2n9L+b
Z8g25pVbaxAs+1F2rrK1Klw281XM+uK2AqAPkpEzo44jzC3Lpy5TS3xNexggsD5Fr510ZDYeoka+
a6QjMAGJ8aqbd0PbbFhXg7yVHIzkvyRrmm/XGlYYCLsBogRxoRAnmykdJEXrWPis6G9QRHJtG2I6
XZAZoIf11W4XKaEuvab6W6+tHVSLMwL1d2RVEFSZmzEvZ2Qoo7Ky7QHr+wEtn8Fe30/v5ZZs2d66
74InUMF58rvjy2BAq4/tSlxbWvJ/jX8reMpJV+Vcn1gIdmAgFeojk1eh9fMkiut+vouCjRcYZoiC
XTpoZGMN+msZS246mNzL9E2Nxw5onXrGc/XkQFTaCqo1hauvisg1q0J5yECTIkiHZ8/8zu+D3Cdg
0Ns0d7oXje7gtn76Qzpoweu+uTNOw+M2f+huh9tkZ/wpfLwAP5D362Hsq55x7YOEq3mC5v7aLvBB
hqse6je+eU+82qMfNyU6Djq/DYzQ2UEs7bPc3RdHB99YHaWH37VvBfHWebJ9YAX2zS6+ydxX5HNb
Bf/f5Frb9pG6mXf9Y0UiwK8dcT5nwqJsirKJ1Q4fCwJM9Jmxe2J6Wdh4kq++BMqDEbS76FZ+afeN
t7tu+vuxAyQzkv8ZmY1HT7HGrdalRXV9rMJMgsAHiCadZIMn4xbhCVW2CEXf6/ZmTy6nBS1PWJ1A
FM9gMfF5hWtp3pUVb0L7CY52+9+AaFbPzF+rvy7Uu2Y60VnXBkSvEHIXgozR6zZDhxwMkX0CgEH7
4Kinvtdda+C+lO7LFm3CK9jweWuJzlkg5pqrlaCiloUTrXa6uCyKogl1ahwVio5dJ/moOm3TqfzP
9XH8Hkmg5yZDgEqBNXR1Ccs7GphObECrwriWT6CVwE1qTVLyeyZwaUJYlDbtc26OZRNa/bDJao43
vl1Z+sRWgJFZORNW3BH7gfIxNVuDwNbQ6A9xlm60aA0FvWZCWBAyN2mhtLM7I8QEY8Ol8cv1Ofm+
lzD5uKqDLRf//SbNktRRUXZGhjnhIxRM0JxVJ7Y/kcI3siKgZf/HkauVft81m8KRDryNLkcRa0IW
UU8zy/1ox27OfiCeuG0HrI2+u+7k0jCCLAFEBrPANQh4Lo8XqlEr13MMozGNZjBaFIxQpvzzupGF
WuM8lH+tCMdJH1d6VipY3qVbP4EWzE9PL1HrTgfPIP6w0hC+PIZ/jc0/P7sDkCYvJsPJm3D0xtEl
b86vZgRt3fN1n74nX5cuCduJORXY8yNYGTbJY/K8dgIv7da/IwYOjUsnlB6zEDeIPUatB9IUGk6H
BC9Ep0arrxxXS2Hu3JSwk/qUA3A2zTG8/s1BwgN22ifpv6VFxZk4j5cF3CPkUBDmhGCq6GVSEwIr
0yD5jG+Jom0qjb43re1en5llf/5ampf82fw7TkKHQm2asMid3I1UyBYr+RG4o2epLFYywMVVgCZz
JL+AfqP799KW0TRDSo0Ra62M/TwBGk95n5CUXfdoef8gswYnOhDZ33QAemDouTLBTFLdxDVA2WoV
SE6+5zYYtpNAteJbcFl7Raz9BNFyMMTD6/UvWPRzTq/RbA0KG1GRkcQMJB253IRZ+lo4cDM7xcka
vHjNiLBxzRa66ixR4KUjbZI+OWZS/4NJZCXGLlwlodWEfBo8BDO7rCJEoyh2pNbSIywQ9hmhsiTb
YATNPDA+sgoCqylzs+lT7cHVrEFWbAhox4K2wHtEQe+MtPBUXEFL8sinZHd9lBcSx8svE0YAaJWS
tJWFIweXSF+q/OihAtD9TzQF7Nba9QpQwb71ZN0a3cb8sEM7ql1DD9fuNd+DDz4Db+q446rgwRcb
GtpGz+1o6NDclzpeov4YVOWYscPIXMNcfXSbj7TLLGuuVOM2DVD0/KAp+CxJkjHWOm9nNPJE3JHt
q/StcALjV1y+4Y7rAukpsU+wCa3s3e9HH2BI4NQB5QvyLkckGbb5AJIQCy2MifXLMI9V+n59Nhdy
VhiY+Ql0POehTXn2/CwQVa0+FZlOu7Cp+850HZ7Kyk2X4qX/xFrbIVv83XlXJLvVfJ3ZE6To09La
qRJwWv71b/m+tdBAj7e++U6A7lDxBVxOpzi1o2QIUaRWiA8WDnlHR1PmPnT81vgmvgdgGFOhVzJf
CmbWmUu/W4kpMbgsh1DKsr3OxtrjCmLGQAfcHfO11HnRNQ1qQOAw0fCWKe7mYSpau+ZDCJiLfAAT
vHk7gPB2r1oyXcksFk0BvWYjakDkSATwR8SU01zv4NgI6ir0pmY71Sg0UFKj2fD6hC2O4Sz7gsvO
fPmYP+V87dikK5NIHUJakNqN1V2Sgnd0HIegNcYpuG5sAUY680qhSgkoyNwNIYwhXt57ZNN8DOVB
cn44sVl3bmHEYLYCoZAzebE18vQH9nHmpXFcbSzWWNWBlFb2ztsOdz6riLIBgsNK99j0LGPP1z/w
+1bF980MrGgDntXahBSlaltwVKMlMIwAHj4yS8/nzi51ZRi+j/mXxpOMxWvPdDjCYW5NsSWVmjSG
JRq6jujCHw+mJCX7pqjJo6z35Qpib8ErzC44cYDBQRu1cEu6PkLfl+bMnfn3dwkjhAKRGpmxPobm
vfae7s2X679+4Wni8vcLsQyULjGk5fD7VWgK/EqPSbh3ahdNYPyJZfOfK/a+H0GX9oS5MBjVWvDU
jsBtQqrkmNVb5YWav4ZqOwArausPgxQojSvvOU08PNK5/XBfJR+lvtbDv4D8v/wSIZpN3DRiPmjo
ro0DrT2abya/UVGOK9/opsw9OTdA++q0d28rIzBn+Jfn4qVdIQI4qi5NeLsZw9b5yUu/Snf1tGHR
Bm/VL/HvbHvd3NLaR+fijF9V5gKEcJ3ROsjSsDqfQpKqeH0vyAhsdXTnkDJyO7VYoyBeXE8aDl1k
XzPHt0hxQepmpvgvprDVVN8knym49R+j/euk7NrOBus4sTfXPVzabSZ4ZEB1DggFLiGXEXV0lJpo
vTzhWmDWGypTvhmtZq1QNf8WcdbOrQjjWGZOEg19N4V2VXiVEm0Lvm1v0PPvRkfboSup7NIugYYP
KDlxdcf5LuzKrMlyCgm0KXTsmN3KuCe4WWOVe0WqtW2tF2FHabH/B+N4ZlPYmZ1S9T2CNGzKHQVI
iA9bVhb27p9YwRM8CmJAsn7rUUOu3VgNweuvqjc30Bn/2QOrtGJkadHP5ILOLFloIuG9XBJDCun5
VsYTs9oM8U2sWBs10h4yy879kRj6ysAthWhEaOCtcIMz0F97aQ3lS6mIOJPDCUec29tt8xvDnN8a
eVuunGQLqScIzVBJnOkMwaBoCwsj7vRJryN7CgF71PbDkEMiJK0LD/oPo5encvzcNXh3tHro0JQV
BJqt3jFXsqXF0cXbuYbsBX+I2dLcmKJYPWoXE+qmB5pC5J5o7einqJx4yWR//IMVYwOFO2cJsCZM
5pSqbLAi0KpZ3VBvJqbIrl1xyfvvraCPwAJKYeY1FUVWDSappdEnclhY/X2epqXbOu3D/8+GGEOc
VrJIhrWfMklxSdfEXuesvWUuPJUDw4Ysx0BERIVb5Ne1Uiu3NTbACir4B3Tb1kfLHp19NIzNQyuj
MJfaNbSyYlD7Z3oFfGk8mq4SxWNQAugdGERyNn3dQyqiHCe/lUzyGHM985JsJCudXEtbBxwweNNA
OyJ0iIWzEE/pZe4wVQb+M4r8FMdT2DUgfGpplobXB3/ZFKQPAWgC0anImytRNY/r1JHDWmpHT82S
7qmobd01RiBBrptaOpHwaglywllUGfIblwFhMAxCslrDWpLb+HaidAp0tZH/yWo6syKEgqZiEBdB
xAYFdatvkpYXezNr9ZX8YXHYIA8Nzl9cqVEpuvTFVrOhS81YCcFsAQbODthBPqn0FiUpc2ULLjTb
YOX+tSUSbHMdIBwq2XLIUFHAC5Bd5d1JgdhFv4u1SW5P3Ug0CI7XU1f5mlOycacRR65dyNPXeLLP
jBYlskw3XZkYdew2lYHW50KnaFS4PsPLo2KBelW2ULUT76bQWGilRolkNMil/KA0lvFzlPv6PmoL
Z+XJZR5gMfGAFimAfLi/ACEtbBFA4izeOKkCdKP6NEzGe1WqD4kRxgoaQJA9z9iSZiWlWnIPZFPz
GQMZOAhRXU56lehTOdSw2Vc8Ab08pK64lCQbgCfiFVNLmQ7IwKGvhrkHnaV2aWpEOtApBVfChILN
/tiY/hAF0J6t+pWcYGlTnhuaf3528Y6iKFWpXcwLOf/BEuJlMVspPC0cjDieANxAvQt0siK5ca/P
V+15VcR1fMibekvB7uEaPQOw5en6AlzKs/FCO0u3Yy9YWB2X7oxdlThDB3dkcJ17atz5ZpPoGzJU
w62tV5LXkKI/NZWOl33DvjFbe3xhksZXRnWh8wPlErwBIFfFWlHEAjLP0DsNmV4FMAnTjYvsZtDR
m68+VzZEEFTFKw96A4KfWPV7jhv+aN7WWRu0WXfHimIv5fGwsjUX9svFB9mXA8OrwpF6dd4viWfq
ZKNmxTHCKLRj76aQ/CzHk74GAl5YW7AJQjgL4QB3LGG/2AOHsBipYTNmvk5/yPlar/iyV38tCNtk
wJXLaSpY0Ksk2mR40XOGsO3JU9VVKGaQez5Ep9LpV+4hSwWkC8+EZTahrMuzqlHCMf8w0xfpFiIP
bjGNj1TWtwUlbtH4fCSeo5UBOmpv08IlzgoB68IrCQYXutUqMM/AaIkk6fmUI6eWECOAytKAU+FS
76WW4eW9ArBmzlB8jA7UbDaRMphuTrWTNqwJDc/LRgjDF98gLCurxonijDgHqz5t32RJxs0v77r2
ZeiQKU0g+z71aaf6E8vXhLMXw8qZ+8IRbPZ2rpDZfQvdCJL9G9mrp1vvU7ZWTF4OKn8tiQdwWZU0
BmQZMTLMICMPnfdbFK/pc/nY3+nva7wpC6cMhhSsWHh+0pAsCbumighJOlopodmcdC2U6o0+rlTi
Fk6XCxPCtuk6NcvGvkR0Mn/DI7AMquwt7m0cZ/vrAXl5kv46I2yUhvVGb5rYKGzygBDaGTZzC7O4
y4aVhGwpv7/wSUgIkHOOEF5CKGhRny3TfcU2Zq17mv6p4p1SSnpfUTyJaj8gRLsZ7C3vMHnEr/Rx
M3bmi860T4PIH9fdX4xPZ3M5D8/Z6argbqYwAwNtK68J8eWIuzoU7MmvWrrLlTstCa/bW7oI490Z
JVYTvMzoORQM5i0lFDUK5A2dW2GtamBJeDM/mOraQCrxh3oNBrschc4szmvtzEVWTPI4zONeJ1HA
SygmTc6WQxB1jLe69Fakp75Vt7yQC7funo1mJRQvnjFn5oUA1LJyhLBpO0MuHQiu2gp167ikwcq4
Lm5KSF+gmgH6TDBKXnppFQMI83KYMW1Pfdrr2P0TKLpOqotqDcg1vLVrzOIWPTMoLGeIERG8lGHj
6NAPGbPKbW01kJRXxhO/mX5ed2/NO2HVxG3DyeRgDnnBf9Vtlns2VRSXZVnqXbe0uCHO3BJWS2+N
Vj8OsDQZTcCM+9QOKm1Xmydn9DifPBSjViwuRqAzi8ICcVjPaG/BotXlWzvajd3PmqFprttc90zc
CADMobfwTDJIcE2bSl2lLIIOUvsTDZyeUgHyYyn8qKIcNOukqKT2dadwc/Jg1w/JGFX+9U+YXTk7
jL99gehqXJIGfc7FCRdfSPelqZG4qYlnC4sdoR3uT9L2ukFh3fzbIECKKFOAtlJEI+tyAyRZBJf1
DGXsyEvYLrLXVESECfwyAjYm4C3BeQ3AtXBYDVOe20NHi9NgfGjDMSpi0GK5sbHii3jK/8vO7Ai6
i1GFFRE7chcnID6BdpYTZ76t/nS8TCk8xXAVz1G36ntXhE1CVtJy8aLwZRX2gHYGqhzNE0IWI486
r/DwUZziZ0k60BOocOmjbG4Y8PPadlQGt/yIyKYst+XoDbpfr1I9zetSXDW6ARwmqjJzXUzIN+RJ
55EmWdB7PNyVruPO/2obx/1ZuBsV+JADfyM/y5frK2dpqeoWQETAeOMmLZ5TWjtovWJBri1Dwthk
dwR0ZhkvPEa2qnbD47UOtyV7yEIgHY0WNywmYRGxvjY6Kdb4yR6ap6J60gtyk2c/c9zjLQnSPnVz
f93Bpa2BYwmadCgFo6ovjKrCDV44RVKe1Mrubnt1bPdZbx2yalR21y19iUyIE4hi/iwhi4oI8JuX
Z5MCbSazskh5muct3jX7eBfvqn0PnfK4dqMtcFN7+xAfm326w7V3VyU3cXaSffC2/Q9pX9YjN640
+4eOAO3LKyVVVVer3Zt784tge9qiRG3ULv36G+qDb1zF1i3CPrMBAwOVIplMkpmRERGVta6LN5AP
hz79GmGmtWZhpZtnPDKqt0rJ/Nh9zeKbLHb2ra3sam4dIb8CBcCny7OwuZFO7QondGu6SwxaDB5N
07Qzi2AoXB8UOPH0hDXWmO9yJfCS1yTfaQ8D+m+r2wZCa71sO23sJjRAobz9oX+mibIYg53FZT3i
M5g3BplzkzUT0aaeGFbim5UkT/yRfheWXkP1HjAQKEwb0Mk4X3ovcTpTsWseXTvrzn0GIXIAROuu
Olj4/28/NLKiT5OQ7v77N/Pfgav00RcVxiTxLV8NNH8KZ4gbq8SQFES2TkQDKVJIwAGGsx7B51/H
5gFgmAlzYfYLgeQqhGDSt8Wa7lpnuVIzBS0JN0ADXY1sDmcrP3TckUzQxmoYyJ6tDOBoY/pUk2Fm
XhbuWLRRP0KEB+KPpJmvqHab4XV82f82Agz2OeILuhEAEhEbnlOTqsuIpqNodL90YKcw8ptW7fxy
OTYTyAP/7Fm1bjJYQykU55SFlJqwyTJn1GsIy7VRmxN9v+B5TQqZ3sTnnQwfBt+9C+FKBy7mCLdC
q60oa3HfjPLkm54PATu46L/N+yDXHZLyYKjrL7GMrlm4IEIqAUaB+QTA1EIe2RLOw1RhpWd1I41Q
p2ThMuhlpKDxN3SGht2UhV75Lfp0/d5ooW6zpJJU5Sd/AQP/Kk2urSi5Ncl77rE0j+2lmhYazTnU
rkZU+nxmFnHoQfXqmIyQ2mVzX0iubWtkOtvEaLldFZfXqiyaqj56gU5eUBnSZG5eGjSqdNXnsfY2
teBl/UP3XG0ATr+ixuCk4nkbm20/6Q5sUBqWVohOGcfbxTsz/5bIcp8bc3hmav3zk+EYzHUXt7Zp
BFd5TA1O7PnOGh4Ubt5p5cPlYclsCetV6X3RG5ZJo3IgSf2ovyb/xAOkXCWzt7UVVvEVILHWVkjo
5p2PaejV2bVKDX6RvTS9DQnkLw7f59cJC/LrolsOU/1+eWQiDmfdCGcmhfMMDVWKUVirV9TTAwBV
1zmOq3SyAnvufDeBfnXaQUhvulenhIABfzHfC8b2l79ic35Pxi2cL0PbNY6lYNyVE1Ttjh2KG0dB
K9xlK+uvfNoAa6YLTB9oPxKT9kObLfWsw2Nait5gZIpS535hi2wRdYkZYTAz68oSJWI4ZrsHxGef
LhXxDGWvpfdpcIN+l7J6aBYibT3/9IBZV/JkeEIcrfRiVLwYdqn+Tt0lXCbTH1OArztJ9Pp84H5Y
ciAHCmATSqzCCL0FPRTlkqYRc80kTGsT+GJtQhp6qR61TEv9gpVvKMb8rDo0poM2o/ZnWn41gESX
nP1bYwYMAol/E6cTyqTnG4Y1dCpnjjEzvT5aaei6A7rBF6JI7GzFTqhkodkC1R5cu4S57T2e2m3l
0shidbvvK/3FGU0uCdCfznZM66kRIaJlRaVlxmxhMA17t0e/+lmbzE80dF+noBms+8y/vCE2Zw/E
T2s9FwqW4o2+b5mRTjpG5al3bH7znBr8iX6nP1428/nJi4HpOm5nIDPBLUkVDlvXSmw3Q5N+VA0Q
k9prne1nGfiI0FwIJA1oun3lDkQGko24NZ06EMUegMV41otemphpWVrNBC9VD3TapZXv/GhiHwnC
sZKR+2/5x6ktwT/GnsYsLWALxVR/LPBvLQleMguCcyTxpM/TDAugWgRXcUPy/s9SnB8nAVDljmEC
Z47+awE34eKyp+ftkkboaA1kCfqt2Hv642vQPDmt82HOgIKBC6i88Sf7mwU6vrL9JnG0dbuLEf7U
inB+uppFS3tYh4Ci0EsaDoef7i4PbXK4bEg2mnWxTkaj6o2lqAoWgyZP4E/fc5UT15AVvbaX/PeC
CGE2j728nM05jRZmkbS/L8z/ccUFr41Nu3KzCtOFbi6/pPetlkv2oGwIgtcaTQcs5Ywh9OD0niGf
2KUSgMZWDNNxlccRgDMd1+rzpVA0jQJai6Xg0HnioOQsMzf02m+8Di+v+WY4WbNn6ko2BazauaHB
GlqoJ5fY4q55ZWXps2fctsYDzia87tcGlFniZJvHrH5icf2iEy9bdJNbdQKL9E5BVsXMSf2YX8+B
5RDNB+XtUEnOg023PjEozOWoolHVRsoq0pynhBUhh8igLTMickt8xBnkEACSQ0P2CgY7HxZryrbh
rZpG+r0N5Nu1mhPzKQntfR+y6+KbdW/ucjJ+zb47xywhVzzb2RKfEaFO//0E3QQH/5rPQLfS+Se0
XCkmvbXTKJ934/3yswhsfu3Fx6W+t3Izmo3nFlmsW+VnQmvi/KHS2yfrwgS0NE/GGeixSG2/G0Bl
p53qq/zGHd+L+W8OJqTN8dZEd6EHSPj5SD1aUauMzXWL2x5ZVVACMJ/IStdb2xy3L+RYVUhwAyVw
bsWKV7onKLVGgHwcPC87zmgRvrz9tvY5MK9o/QIKa83Sn5sAnqcHDMZFaAdvolntkld7fp4mSTp1
9XDxALFAEbWKwlugehAOkNE1Ur1LYlhBS3pJcL3cdWbvdwCAgxRhmQffoDJei81X36lRYWjMwDY3
bRgt5m+o24yxSpq99WJr73Yy7+yeXsXD8+XZ3BonZF9BUIs6I7LywnHcgTvNjjMvjXDrUpDMTcIl
cu94sfurwYEOE+lpXPzWPPX5ujErdquqpVnkTBOeQnsU/Zw5JTby8Qq9p5NBshQqXbL8qFin/9hk
Nu5+yJR9yJ8I4bpqW25DyjSNDJw6qdlCWLcAPbgF+rfE58mX+UXRbkFzc9Tje2jf6j8gusN3zXtm
f3UMS+K8Ygfqf7/mo34FGlQbSvXns6C4Xt6iByyN5nB6NJ/Le/fHsusfkvvxwb5CFe2AiUH3/nDf
gG//BwoUl5dbX9dT9GtAxlF2+q994ShJXVTLFQP284rEN1Zg/ZzuAD0m430H3N83bb9ce6ESFiMZ
4i+JD/anq/xgP13+ik2nO/kI4XjRW/Awqxx+ro9P3EajkeGSZvGb4qA7O4oaQg6yyssmtw7tlcQI
oQlUc3gEnM97nWQM9PGQkc8X42hDC93pb4Yy4NTbJXfFj8vG1kX8PMm/jQnXKS8dPZowGJuP6SF7
7HVsLVkY3HxL2YADAxe2TqV4DUm1vlcqKCRGwwpuLMBXZHe/khj60KZxrBm/W6+lhsdukvgtBQr3
8hC3txUKiMCLogqN/5xPaFUnTdxCpSyafcRHdl9lQfmYvS4dGffjXZPs0lvV996qR+VNeRu9QGJ+
fYN8mmJw8QDkCXIqJKXPzTt6ry0Jutgi+366SlkQPzNG+Gt8FxNevv4jsba5a7B31+IC6H/E/kja
1kyZQAwQNd10UMf78cb9mfZEr1yijE9d41vBk6xJfHOTwFEhG4G6JYgBhBEi7VyX4PCN+u/OoX9i
PkBMqY8mAslUbu6MEzvCaw+dT2U9ZGMWWdazt6Ba5walF5nmd+VqaCZJ/Nk84tY3+P+Nap3pk6us
rcNp0xLWuuAX0lJf46CPli8oWEpTqKsHfPIQZ8WgwjtWLzm3VCydFzMF81dBBWCiO44eA5/TQ+qG
9tXwPBn7nJHquXVudJRJY1kCfOuaAiT1v+aFQF9CuS6uGQa6m34YYElLJDFm2z1+/74QyJnjxYuV
4vf1G3Mm3irwUd44zle8eNBRSbjE3P9n4X7bE2J2NrloagcsIipb4z3LnH1ZF1edexdXNpDN6Gr5
khgg45I9tiSrKJb0Bm1SdbuAWWPHoqMdXt7Y28fh71USaa+qMs3ilmMWh90cxt+7nYl2m6v2WXn1
AnefHGlOcpXMP+M355upEfVm3oF2T+f7y98hG6WwK/RhqJehxWck6NNUlW/DcNtwWU5kvT1+2hC4
NqPkpCF7KU6lklGEzHXrLUFyfHMOs29ddy+pH1839+kjDzPJoDYDy4k9IbCoZqW6YJXMIlbtC/N+
WdnS2gdjvLHm2wqd7pencPs8PDEnzKGlNAPqazAH2DvJBrDCmfulDnjkMN+q7xopJnt9Alyaz/XP
T0JZ3XsAXyeYz9EvwvkeF4ljG/2DZn4yhe3VHyLP/3txPBneuron1irDHnBGfFirI903IZE0/LL8
X5dncTNqnVhZHfXEitE7yew2UxYVB/duDsxrKXxTZmH98xMLIEMpS2rAQv99usZd/Ga6LsI6zAA+
YjvoxQQgZ36AMPDlcX3oQlxaLCEcAw6OZzGFd5h7bUCHvQn63zYAVA24BHb0wrZGf/Qc0OBF2asH
4436fF8d1GukIg5WgO5if979IZT005IKIXwZuV3mLpY0NgvYsRyALoteBhTY2va4swAV8XFPEgvc
bU2BfKIKtNdBN0HjGhkGyUbfnFygqjwdJYRVKUYYCFI8qE+kHp52uwHi0XvzOB75fvgn3+fR9Jhc
l5GHTE7rN4c2qvfdr+q13RdfQRMZ9ld9UH9JftZ7aWpn3e/iip9+lHBgGbGeJvmEj1Jum50e1kHr
o0E2BC+yX/vm7rJ/bVZPT6yJBDCzntZtjpc0DhLTT0HlzcnPkhR+CfICtMpJ7mzGVuw5NSfE1kVH
+dIuMLge3KHjYXr9R9tRODS9Hb8bt2oI1aWXJiyO1l47xLc1jq3sBtcdnaCFb989uWQ6KPsCsJ3L
0/BBPXNh0sVCErpqeyNW8V2BeqPcKlfAw18ZvQ8KiwaC219TiBHMz8ah/I5H39G+Bj7GuachVAPf
7Zq0eIZ+TX4avnqnRhmJv1CJo4ptNB877nTahJDdLoWlVAyrZACt9MzXfxz/bSGaf3yXkq5LHFCk
6XGTOudmBmPq0SMpMfa7V2g+kiz8LnsLbl0fToclRG3LSgDDWPdfbr73+Z1R/ypkqcrPcDck7k5t
CHG7V9TMBMURHBxRk94qZCDgjN/NuySYQFiP7M3++ddlb9p8Y57aFII2lHsVy2thM3HnXd3XfloC
ahbn+y6ZD3W8HJW+PaRjdz+x/tb16JcBjPV1DmavZd4bGg8TzX1a+ltFVs2QzoYQ8aa5z7x2xpd5
jwwAuDk0Dj1E4XLI2iv+ECrB/Foea8mu37yDn86HENL6ceR0XLDO6j59WA6AZNybQbHjQSe5K249
Lk4MidV0MHzEttpjeGNoRcu1Sbx9Fo6E3l9e4E2/BSkS6ukrZaFYDm5Zq85KkbCIpU3QaFCoq/xM
1qjzcfp8ikm/rXzM6smNw4QMj1UplEVac5Vmv7SJHhz34OHVNM3D3ZTWhNoehLFqPyt7fzDGA9X8
Ip79DhC3fCm+jopDyr7bG3G1A48jinzmgXElTLIm7BzjdqUpjXn+6DFwubQyrol1YwmfD+Qder6R
T0fFScwD1NoIVG/R0chEu0LdNcSE+KeePJWjZDW23AtyZcjpIDsIbL1YIii6CeIpzAEUruOHys1v
22aXstBT9zp7AodaOyRo2JflHzacAFcHB/KY4J8C4F5w6ha9JnjhtWmUAPzWDOBTtnF7rmQiZRIz
Yr5qTkzW9kWHxGd3RLtbMGvU79RcskW3rADCuNLSgRUEkMnz2y0WEvqMJhJvLfwn7NV3aal2wx2A
kPxtYf2CE2/mild1ZotCar6U12NlHQt32jXN/Lz06u7y9lyDmOB5LvYlxA1Q6gQ6cf2UE1Nxs/Bl
1lEV1vOQDWngzpoR5hO4KLJwstt8P1BXgihaI/pnk5ahgwAEyERHSHql45Dh8Yr5G6cQut+kYSMk
Wm2Se+UBeAf/8gA3VwsSJP9nTbhFaU47OVoFLII5Bp39ncU/YtmNSDYg4VUKLKfb9oqeRp2zTPsY
ZB+BUoBr1iqm996i6Oo0TVmSf9MmOjnXXge0wFuCE2q0aRUlR6lPAzk/vdn1zp4vkG2XvKk2DgnU
xX6bETyxrc1aTyrUTnmjP5QjaAmS2Fc65TAtWshrJV2xPcok0wve3AAmEhie/tF4LyxarkNv1mot
gCGy8edkLXtPp8HI8spnaGO57CCbOwAZbqCVEH0hwHC+A8DZoo+8wxBT7Yr7BtCyhg9ae76L6/3/
ZkkYlWLas9GWqMughUpLnpqE6EaUhXN3XUosbXrHyZgEj0RbQlf1Guqna7NWGbbp0S39mD2N8d/E
whNDwmUbxG2N6bLVUKbus+oIIYuw4BI01BY2woV60L9LJDj7yAdPYQuWiJr9HvL1u+o7Hfa2G2nG
t7zYlw7KaTYlSTv7bSOZyvW3P0UrG+QcYDj9IHcU3MPMFNviKEIYy/uS3E+yHhPZ7wtO4Rhx2w1o
J4yS9JelfpOeJVu/Dy4DUNE6EL7Q7dVVTgL84LaON3cFTqsaVLDUWI6T7sn6FLf266kR4arcWUVe
WXX2sYeA92LoAMrMO7f/dXkDbcVytASu4EIkID6Vw8y5G1NbY2nUeDeMvTe6THl0a98ggQhyKtTL
bcsUxjFbbguJY0wWcld2M+/VRCGIDkQrjgp0ci6PZuulitvQb2vCrYgyp49dBgRORseRgRYKBA8z
TdBGk3ce9O71ISxU1n2tsvZ+caCMg309fun70gL5bNEGYzk+uWzJJQFx02N+f5bITOAuTeXQccU+
pYnij6Zq7lijynRsN9cSCStQtwDQhaTSuV82LZ+7weYAbBqTj1AoX8ytswvtef9aEHbW0JdT1/Ww
AMzyYwUBBWWKSaqPxIbIqmmSWjeP3R8qRKzZB3DFGaj6Gx8UhoJRraPaWprHyWWDF2Zg121b3/W9
6mvd2itEk8NlJ9qYxjN7QqR33GLinMMe/IhASwftSDcz/4vz+MyKEOYpzfFA0WCl9m7M6Sbvf+Xp
TW9LXqSbY0GURUslKCYBFzt3CZBXGEwF+2gE5uxDDq1dNJD9IYPlf9cHvGSWo4PmDv2pZzYuz/1W
QtADVde/PyZMfg/gm81MnEtt1me7MkmvWoUmd21XhXOWgnaOldWucqpfbGAsymwO3JmRvMyNsVy1
Uy9r1f4AlghnFb7HWXU2nJXq7Xxw/7ETKzWLHKdx4uXXpc2PavK9ZvFLmrKdR21i10jAG2jdXEgG
tS9kXIib7yqm7x3GrnNzfFMz+8flSdoIqXiXrzrVwLuDilJYVCPxuiI3MEeKEqRLaF3z4SsyV1SW
ipPZEYJpFvMabIy4XNG6OkLT66AuA+HUutIq7brJqv3lYW2ceKfDEl/sam4X1tgDcQSdX8DshjiI
4yNvJY8XmRVhQVsH+nczxYIWRI3vXpnzHBuSALJtwoRiIhrjVrzr2Yb4j5ZZXTw1mDcdDEPjdByD
3Hg1hvu/ma7fVtbVO7mFcOpQNuSwkjpkggpm5LFQGqU2Di6sCd6UKz8W3rKikdY0s34B+oy7bk+y
yXL8mU0yeNfqsJ822YkVwaGBk3FLU1fWS8jRcUffBE1svNy1akYsCOJ2Mt7Gbcf+PSrBsQ2nzZAP
SFGUt7rrzK6fWP6tzu9UuwWKW8YpfHFw4MATTuVCa0B5ukKoMkMH1R+kuvOcqK99dctAWi1NR21G
fAvt82uDJFozhblEsshBaghjG2sf52T7NmZPlx3PXLfIp+VCjx1uwNDnAVrj3PMG050qcC0hi9sl
aZgVDg8Sl1b+zJlC5qHMvvalahGzZ3nIM852kEd/nYx2JB64uolWt9Cgt7G4Zsd/gWUkIRDtMPwl
HQofe8fzocP93crbnnRa+UzpzAKnyGLwgGouaamRJGjvBJGWt6Tzs9fXsT9oCb1dxkQLqgpdpzXP
XVLyoQmRFAG77GRPkUZBGWGqpRNqyaiQ0mxsUDUYxu7y5GxP/++5EaafupwtdZZkUQ0mo5oOgZJI
nm6b0QWNYwA3oRPvE3Ueoo7bIy2LbLZ1ryWRMR9ydSCW7Na1ldbE+fLbzjrSk/hi97mTVSrs2MfC
C0E/pVh+bOKufEx/KldGJZm4zUhzYk4ImtWSoRLhwKnoHeklPFqyKRMcFjTVnR5r+O0KiFHztjku
b5dXXWZAWHV76Bq7mjFXSRaDKOepGR0/gUBJ9vy/2RECV5kbRt1x2InzY9fsXSCC2xtVl2xwyWg8
IWL1Va9qhYHpip/6L+5d+nWS9M1shsTfay3cGP/jKBAy4EB6ogyrpaRV0Sd7oD/GLvRkE7YZ6U8s
CddJYBcMfSlgSct3aCPtQWOUELRbqrJu6u19/+9uEWme9cSYUTqHIegeOVNKBnqDzUMuL//maFDK
sD7YraAOc74lzXbssfrr8jcPHgBWit1jV7rEebdllBWb41mf6/gLeQ7xDtMqSVmVUwngh7rH9ZcY
U0G4DEe2OR4HDLRrzh+y5mtMOAkxOdgMlNTiWeSOgYHGv7J1SOFQguY/bkuuS5s+h+QnstbglsYD
49yWx6FfV1VICrVFmKXhNOyAwKsKNNaGtQzjtBnLTmytG+xkXEjHj5nSwxYUZ4FMo5ITQPbzQjjT
l6GIzREQ5r5HVqhlphP0SSwJApsOcDIGIaRBcaRoHBVjKKcvnfVuVcc6pZK7+Ob6g3AEGip4ngJe
fj5PCUoMeLUiMYSMO13QcphrpMkpqdRozCXrv3me6RA9sk0Ag6EBJCxKUvdKv+DaEukoloTzsHxx
Rq7uk7bUgmTuUx/NaTemO5vB3E81mVytlkTvrSldS7ZoGAbcB+y358OFEu9KWlBhSpd/suTr9Bc9
otCr+v37wulgu7QuWQO4NU+6oGQ2ccof3JD4xVbvFxRAsFoGEvvoSxYWzeDgaqEGKoL1eJ2rnPvI
Vkdddzf1kJTVOdR2UhAGA8GCBWXFfda7u9HqyGTdOalMj2VrRnFTROvVh/ycKswo1M/seKL4Fg3S
OQFyQtyv8vx2aGVP4U1DK8kKIPsgLBZ5qdrKi3UXBPLRsOjvS1x6oZEqfZBi34WXY/y6SOLlGkTl
hg7qGCgyiHXdtOomWjs9Gs4q9jTUfVTPt6V6RRfdb9vXCq2MSyHZhluhETMI4l/ocCFCCrNoTT2b
mnbCS5Ilu+LQQJ6QZv6c6FBVTkgsoz/Yul6cmhPclBZdpTeahvxa6lxpXvE1rwuADDROGjW9+ovZ
/D00EZEBiRgwAgwYmls9o12f0LEhpbeQ6cHQ7w26BKqs/2ALUAvyETyOUP0CNY3ok2XH02xJ0Z5Z
TjtLY9cV2JLyBxeCfa4HCb8soNd2esvTUXI52DoVHLS7WmAatlaWgPPoUmq6PdgmEhuUp8kv5OMh
7DxW2l/EsFMrwhVEzbwFpxtGZw3ZoTbwxMl2S1fvLi/bloucWhGubUXuzWqfw4qjz9/0luASdwQt
mZ+aMpjL1sZGNw6Ir3D/QJpPOEtbOAc1VTyXY6QLDmCc/IFGZdVP6fQXNQDwW+HZhv5OXGxEXb+J
u8UQr28Ee3HBqbkwGuQtlwn9bHrBbysiEkCfIRZmmEjYKMa7iTc5aGEkfraZEgXyBMQlwLu44BA6
d7SuRPOj0aEyZfHQA9q/21VPqvKFJwSac1733k9X8z/ohrfm1ywp/Xzxi+pKb+8uu8jW3cFFTyR6
TdEyC5Tu+VcYi9J3Dq/RBMyu0jHZ0eqKp18Ge94ZVNaeu+WOqxAGhKEM4FPEpVOcpunqBoiOIS72
Q+u/FXnip9BOvDykrTh8YkZcO6q5Re2oK67iqWfEHon7j/oWZ7dM1uSzdcacGhI28TQYFh96nGbs
V/MGU2wiD4sS2nEgay/Y2l4oMyMq2SoqAx+NJCc3YRes8rgKIdbfNo8gkPtz2It3+utCDaUBxiCP
Lfx6AYzLokbQsWAN6jXWWxMfLq/N1kBA3mch7Y7LKpp+z92tUAqwrK0d2uXUPNjceqBVd7CU97+w
gkoDWuYsywTf5rmVmeJXOxAARUWXgTqVmOOjMw8SN9ussaDmC7QVaJJBZSqc9/3I1HbKAa6ZmpCj
aGHwPrC8rwycyUUJVZ354BV7m+7BckJK46iozu7yMLf2k+faNv4xgEAQOSeY2mT6MGMynSbr0STu
7WpgswJWlA1JlIT+cfoHaVd0o3/08KOrTZjVpVfiovbwlOkm7g8diB75eFgTJ1YtuW58Hhgs4eCC
U7o6pLRWLzpx96X3nIQ3aLvCAzAFwwxoZtS0CaFqgdTZ/vIkfvbIc1uCRy6t1rd1BlvFs52TBcuo
SyxsjwbX67X9HBypQqAvXKUuWwvPMzYC7ZlpRnYoq6Ilg516xHWY+z/aE7bzAqJ0qx164EIUdLh4
v4zyF3aYlPFke+KQHAcZFZ6DjuD+XcOTajBnvM6V+juwq3dlm39RklzGn7SBsfkQxsZnA56JOt16
hJ14Q1y6hVsmGI+Wl0RPqO8UKrHxNuFJhmt8R2wvO+QtWkva73191dVOeNlFthYQXWv/foAwUqXQ
R3tZ8CDMvCfNumHKjRGOMqjexoUXw8SrCPVf9BRDEuF8mGrZmkqLR3WUp2HX1AQlUDpmQcILRBa0
AJnUH6ySmDy0ZNjbraU8MS3eeaHiBKnptZesRC9evgd4Q5MlWzbeuyhr67i1raS90EcRdgEU8wq1
njpMYq+EVnNw32r0waPSAWKQgM4/pzng1uCDt9vAivYMZGOQ8yj0l8truYHqP/8OYXfYeT3ypsV3
sOf31rePTWBFP+I3uqufvSPfKUf7rnh0viaBxO4aHc8fpOd2hfc+57M2WyWcCOLfZVia/orzqFeJ
U/2odiF6zkpZnnMjVwObyAeB9GIlhVUFm6pXVGMMkYQoKTt04Zt+C53miYUrFs6Oj/3AidFHdJE8
hDf6E87trv52smPtpoP4hYY5rohSkdvB3tPAvONPQGPittc9cJfYCaGMjC/zD8k8r370aZ5BJYl8
mA2GFrHvpU4ZmDgURFtTsYja/PR6GlI67XVv2vW0usm68i6HIJA2YOD5N6ucZdfCNR59+gJoWuJy
v2J7RaqRph5inlEV+aN5/KI2aP/y2h+4Y73wVrlpB/NNMuJNz0IyFjBEiIRC+/R8tvul4IvHFtAD
qFUApPsxVUaINdTug/XkZn6rvjTTlQVOV8JUyWxvRUb4lr3yIOAcENlwGoejqN3rKGHewpfLW6MM
c0mRY3M2T0wIvuTgHhPHjoboTwO3YKRswD9lEyXtfS4DC35+9cFvT2wJd4HCXoxkdkwkt3v3Z+eZ
BKIUD5dXa12MT84BySsDiBOsl5irn8tmQLILzgGZUGJ0SojiUzWAV017T5UbV+lJJTtZtqK7gRWy
IeEGciQxY2vYy6zSxcZtysL2t7+B40nTe0l821ymEyPrn59s+aypajDrO3gwF14VZp6dhIOnkqVd
RaSdjpKGF1Ric9P70CnywYuBpJtwLjeZi/OjsLJo0p9LlRKXPTvTtwogxMtrtjU2EDTjiQWhmZXN
4XxsKYjjar3BBpswkgC4ySGaY2sIzGVIfX1k/4DtQZPY3Izda2EaPGjr3ePTHTimw1x4OJNH+5q/
TPOdDV2fJk18o/T8KT+6/L5wJHtta0JNYABBqg83gXeeD5SV2TAYLrYzBR2T4scZUtDKHQTtJAfE
5oSe2BGcZWH2ZOU27AxT80OtHltG994LyCt3sxJ75PLqmRs7DiS7QFuu6WBcQM4HxZe6YkqXssh5
0UCvIOMNX51M3NCnPy84h1Hr+lSOBYv48m1MYlKDAb9WHnvlqHfUn6f3y6PZ2syn5oQlqnF7Avi1
RDvZaJFqvHdB1SYl+dwKUqdGhPVpvY7yvFmBgYMHnqq7eMwDbbq3psBzQ5YA8iUF0q9p1UvTKOzl
UummqYHibpRU+7I5ZMkzSHXJgByz0rxARFGzXrPFvL88mZv+fuIawslZg9pyKrqcIfEBPi7tAR05
RNNuF+RyLhvavBEhceM4JqRN8VQXssp9q7O4W6AOlar7xgbvWJeTZPQgPtLT21lJ96llh9MIUXF2
NajxTiuWsHq0QBW2qNW1GveSHbjlRqCEhMDT2mCFWu75ppi0vLMUq2HRrN445hOeiNL2ga3J/Ugp
opQGRU9xyBCoMtMpt1iEnATRhl8r03XS2kTXZLO75a4opSEBBjUbvC2EHa7qpafwxWZRBQpHepUM
2nVXJtf52vddHo2FfR0aCSB4K6igPoDcBBK4oLsWXhGDY8xqa5gsaoyJZHiTSgFoGxj8lf52vSoA
hIZwLASWpvHiMeUoCrrJLbrt/Uy5WbtEx2Asvi3XWo3uKgOlCbxI1bAdd739x+Vx2Me94UMdYG36
O3cRTpWpLtZHIevdckdr5an04j9PbJ4bEXagSaGbBn48vArjcmc0jDTO5Mv5X7fc/WQsH4ftye0k
abnXuQYeQnmrXyXTPXKTB7kfbloByHIlJEdHi3i3q2tvdFfET5QtaNQoNQBweal9V7xeRu+0degg
lYRmWZAkr41252tTez0Kny5uPrWS+2Pu7SEDC6090A4TRKF93yYqBALo7eUotrmjwbQOGk+4o6UK
VpPUQolKXa8HzdWsONcczR89lov/1fBW8QbQUapgDNLPh2dguZpyHR5A94fMcA7g0LIyPG5SY1dU
M/QIZNetzaU7sSjsZxVts7SycEfmbL4y+L6fIdliSa5Xm6vm4IGBZnOIbogsHVbDjbgb4B/MfkXv
TLuz4ittfOY1Dp9GUtfZDFBrZclAhtpFWDyfwo7mUAZ3PaR0nLG7Swpdua0K3oeXPWJzRC6g83h2
whnFlDBk5R2gtHC36pFlXOsfkNf90rfg0LlsZ3N5TuwIDqG2DktnF030evimEslZuOnWaCJZaUhx
TIkwusFK+opTF3ltHV2W+uJ3E2THlbuqkFw3jK2DCly/kAqH8MPKiHO+KCp27QKddoT0dnTfOoVZ
wRxPng/sDD3Ga7NqtiRIGyRLlPFM90GsQYlp9vZ1PSghcu92oOaFeeCT9kQVDSJIpZ7vai/Lr7TZ
QK98XC9B22TtS9pN1g48FSpxU2RIqyV/GIpmJA7rkYqhen07ZPiOZOo1CJbU6WHKx9SvbEDu1Mqe
Q6B/2H6oCnqd4JeJkQEcBcUjmdj7GjHEW9+qHYVnNyjycC86nxCQPHO3shYWTQp7nDvzEakM+z5n
Rh7wOqFvVGksyWpvnqtAOAOmgccVpIuEI6dJ7NpOjQn3kpk0UEklpu+9aF+dF/au/iz+0Zwga3wg
6C578PZI/7UqFiXTQmOqkcFqHVRee5yct6R5V4zkarSeLlva2vkgeffQUokiCggVzueUWej3bivM
qckBOGxU9rWJuWwSt67rKBt/UAGAGEK8PyLH1Wi9MjM0ROmHqXthXnOnAp7kTXvuHYpyJGrOSZ9+
vTy2jZobzrUTu8LipfhVZfBw76KVUpNRZU+LlvLb2orV62JKyvukTDK0vYxzMLqWchXr2muZ/D/S
rms3ciTZfhEBevOatGWlUlGuXwipW6L3nl9/DzW7O1VZvEXMLtQYdE8DHUwXGRlx4hxOMIYxLTaA
DAQr67r4Tr/4IprXTgUKrmTQHgYNJVLslU+fs/jf3QdL2txQ6xVrS64K9TfobqIGjDc6NXymrrmm
DWDMj9CyV22SFM2/KYTU17rrlw0B8YMkAEoRdM0qDMQx1uB195DaYVF94JqGKB9r2s+LhwKYRdB9
QP4KcpDXW7Uea7B/VvBDCvkEoZy+TeyV/bJ4GC4sUBfH2FZtlwGYheqeAA2aU+OAxcQRzD8BGQ3G
UMEf9D9apHx8Iilx1PUdSJSV35WJJF8itu9M1jhc4AA6jdTlqB6kLicC9AGUhHTZmvLP0qU8I0H/
PavznFwEu4nfSuMwzyrIKwzQqW5iO3SDtR3yk1a+8d0XZuY7+8LMyJSpF9UwM8CLEgnKi9C+skPi
/0KKn1j1Hg1bofGKPKCJMoBRbvyHznz+msw1qN/SeJF0Q0EaAQ3aNqjxdkIHwhLew61aTnoE1pwK
bOJF+TKKZlrLeJnlK6dwKRpBCIwkGZjg8eqkYiukCUORS6MEbchQxNDY8A8aLI9pvJYmW7QjIU4A
thvt8fTtOFaAEQBgAjv1aSi2oroBver97bpgYqYVxqzJczqAzjIq9ZQkZd5DH9OUXpNdsMa4u3DC
OUTwEhRt0RSP2+h6k6Dk1RZhPiRz3kMEasApO2hE6rz3z5fkyg61JLXYKZmsdck+Lb6BsQYdwioa
fcElAk6CnngMBJ3AtGCuH8axyshjsi8SBRrqh7lttWa/VhHWi0siazO4GdVumW5yD3yNYZNWTvY9
Z0v1oY9MAHH+i1W/MEH5XV9N1KGKYALIlTrbwgQ48O+bWKrazxgvwGL4mT6KbrJAjrdhkhYYHM+W
dp4VWbiuSaOPzp/ntfzPUlRwZYvy8kijd0JQw1YUPSv9VujBCg6QqCbkhA2MTDZAXV3lZp88Ccnv
tRSGsLgxLkZKefzQbzOmnEfKBET7rSZk3PnHbs8+TxZStHqy++Scxhh2jRlardGeIz1xSiN/bm1o
Hu9GS3QqE4WEcCZuPYNpbtVTLwRrV9NDOchMrgohnafnhTNYcyDThoc1RZdJpXvGa/7IgublRSOB
eX8PLO7ki4mhDj9Ed6aoQHy2T3rPriSzZ3lbnaz7RhY9zIUR6uQPLfSr5QJGpMJFeJ0yT+zwyumj
trKhf9BU1H13NYvzh1zcd0Oo5qI0j4YzWlIe2y1nqRtZF/B+yPVAjzacEx8LazKUnWyUOnf8VW+r
TQBGPlswQJ1usIZogcJNb8/Q/uKt5MRBmzZwRiJj5gUSG6G1zok5ry391XOpcU49436ks4iF5o0l
PwNZoSNeOeNk3J/9JdQKoHy4dJFmlEABTB29wGNbJWEgplCgoV8gU2p5MTqPm5c6Mf2SFAlR5PQh
VVburaUzd2mWOnO8zNSJFGJYSqRYzYBml3jg95zcfshdsKZYuhBgYIxQ056z9zOh+/XKy9jGviBh
jDEvb6LaRpaNy3wrcTTJqpWVkHVpP+NtiqQeIgyIRVC+WQw9TyrmvtS6qvSIzXbIbZt1fgrZATzW
/zwjNfcr/McYtXppAuUGrwNsWwjGo6TUB799l5XOCKuSsFxs9eKamNjiwmnQrULXLXakSvkE1UfO
r8jQdBXVgPaNRQnSZRn9SlklciRCb4hzf4Mu20NCVoJYBQD91KnVIlCRaR3alXxu82sTRYjXhmLt
NTzvNvqQIYWBYgrqtEgkUT6IDQefr+eOpIJ7YYvC6pC24cMzX74F4qZvNz4fkAStv0r8VYpOWr3e
H+OSn700T41xzMJxSrwCGgqeDNhujuyVN539snq6b2d+Xd4OExXwOe2MbA916ApwH/lA1qL1S3gX
WWknRI1TpWde/Si5xyRKza5Zo5lYHtrfJqmj5wMtDAAIUFPol6gNUKx9iQ0wfqlcroxt6dihFPGf
sVH70hdSZuJSLOEYVXYja0YxdqdGLQJdkEvCQGPg/lwu+eVLe9SWmULGQ1PYvC/BZBSKT636576B
tZmjNgXbtxrnzQYKV2oDvcjPorTihNf2w+w3L27EMkKLRldi32Ut5MkS0MG2uOXYRxDvCXECXaVv
ARiv+8NaXCcOLSY4yizUQql1GpHdZHgBIOTicUAU4+tx78QCaYqP+3YWpw8JQqSD8TK6YTH0Sjb2
phnCFtXK5+h1se5x3mEY1ig7F/eBgPfETOI29yRfz6FUJpKaNTNcbXiWW4eRzv/FOEAvwYoqNBcg
u33974dBmyMlBrxRD6qpVAJyBbhStlujHVgqcKMz6m8781652AseO8aM3KO2wXAw5VlpDKZJNO9/
Iw1n9woP2Ewp6kmlvqO7qiFZ/SjFQHXzwz7FYvrojr0/7iW/z8MZI6vMz6hratwCM5Rj3M8VMuQK
pQ3S+VNM1DUhoGUriD4hYAYaPloHiIGmMCNNGDWQwXXx2eBJKPaPYrwSey5uRlDL/dsM5SxSX+4b
0CqhcATGRAgcxwP6gZI13OI8JRfuHY9/DaOAX/9pi8fvr5dQrHgOm7HhzmKVkuDcRzbbiMQXQRMS
lgaXtitHmRoVbY/OnHqDGMWNVHPnQd7UCpiFvYxM7Epvy5oRKpwCsCP0xhCD4nvNbEU9BqLEY5/v
bzb6sXszFP566ngG2g59BSvsqf6Arpf95P2pnN/RsYTfWLmpqD0320IPHZJPwPRCHpDuwE97TQA5
H8ud86qS9prncU9eLrGfAZ70BjAl0kolcdkecBVze7km0ElaMRJUwIFgr1PsUdoNOUcYPgNSS3FW
ZpF6p/5rZH9bomax19i86nENn/3clJNNqSEszA6RIZbvdfKA0K3v+ZU9SF1hf5lE0DaDhfEHupAu
olI35MLInYts6jdsVaBOVmWZpQFsazYtOz1JUZWMJBXFwfEHUdisjHnef9ShQxGFh14CehnRSTTv
3wu/iXaGqJlL4Of0JfpT1mRwpWP/lkKCoDlmw8poFw7DlTHKjzBd0sg5rJ3rsNilbGUmTayPY2Ou
DGrNDhV7pJqSF0IOO30nG1LgP7SlCm6jaVtCG67h9LiFGhbEEIicZA9Fr23UON6yQWzHPm9wY2ff
/57FRb6YY+ouQJs9eI16CcP2J9cXt1w+HcK41EdO2IUJUPEZazJRvTILi+fmwirlTqH4l0GrHVb7
pLUa2bc8LzTijLeablwxtTLfNLxlYPJIU3psogY8ML04vSn1cRKVtUQSnWf767T8PaSfZMDFZu0g
1AY4CobEpt+p8tZVybblVDJxuRnmPCkTxglwZbDyZOWMSNCZoMvxmibXymr++OKLj5DqvMv9DpuL
Qao/7KUtcplHMZJ3UtMZUtlukgTE+MLaHC/5eByemcYNRGqoKMyLcGHXL2ORUUIGruJ9aFAQIx2Z
9G1nZ6cCjQyke7+/aenMyr8m+2971GEtI3CQIrOKRQ1Up4CQbREKZp52+lCg1UlE8gjlpBRMcgOY
oWsttFbsL24qEGEoc78fQJKUN9a0WGrKTuXOWQvcwBgd+jEC5Kw7TiiqdFpvSyNyWaO8qydA/FC+
j6BMGzoyM5FWWEEeLa75xbdQL89q4JoBfIDcWUisnkVPA+jPDGU0UeqdkDeN/5srD7xvmF2g5pEg
uV5qcOuWCfrkufM4vINzu58sDopNa0L3Py1PN77/wgw1KvT01lmv5Pw5S6B1AMwY2BqLClh5kY2g
ZNQWaP3Uo77WSF1Hnp5KwHjVTdGbgpprRq1O8ZavB88OWmYwO358D5Wh3CnQLNlCyEk0Jx7QDyXO
JwO9P93RT4toc3+TUK+Xnz0KSkPkxFjIL3F0Pbr3NUTzos+fY698aKr87LfqWqP80j5EHRoE0XPh
BULB14sRqlHbof8DsySPoxMKvrJRaw4t+R70L+8PZ9HB4RmDKAeyl6igUjdF3o8i8uQFf1Zi4Vcc
yZac2D1/5AUwKEJrJeSNhP0IylBP4tqUBuRUs1wz738E9cLFMw04GlCj4HmLXzh+1+NVhmLyQqWu
XfTV4qWW6EgJGp7wXci+4fNP943dxPyQWECnLSIgvNUlAAuujTEhM4oc09VuFxdnpuRP4QBN66Jp
ScFOG2YqsO/Znl25kOlmwHmMcCozE8CcUkVP7LVZH2zRUyoMtVtPo6U2nV0k+yo+4aAx9WQ141uF
Mhvr+o3ZcZ3d15sJsl5SY9wfPK1j9fMZKH+CXwRPKw6IxuvPiGvQW4+qVrtT+Dw9ZIIO+FPS2UpL
PDSNm6PtM6aSAdyWz/1Uu1C2Us5sT0VhBtK2GaHFSsp9wNmhQFAH93KwcRvtsOMS0jIP9Xkt90GX
3P/6Xl4AnyC6UBAzUn4pUEqhjkuvdouN8pl+hWanl1D/mxzPaHbsY2UKuI9qp7Iaq3faPSS4zv2u
MaYH9jg60co+5W6c8izPcfE1lPticjFm1BCzx9utiRy13po+YXTE67gYPfL7azQi8u0bK8+EhfPB
g68XDCAgoIKS6/z3F/dw2k6lr2Vs43KhMci53vKvs5w2l8Njwnfe3yK3HgEiE1A5RmoDNLTYtNQW
Keux95oGOzXqCkfJKjeL37WqsOOggQ6Uv89jzpg4iBnI/XfDfLXqa5+sgVNvQ4/5I8QZPIaMOX6o
Uxp5Dd8xhVy7MbQ7crkCQjU6+ScpNyKR18fGyBmflFpnemU/d/lxbyuzsOAmkAsDSQmwAqBeVak5
98IsZNUsbFwxevUgltvnX5HPb4Q0I63CEqV4KOJgM7zU1aYvDkXiO1XQ6LVgSP5byIFJlBdXIgIa
xjefBYFD1ltEXgSdbQp1LTA9L7VlKjSuUIPtTNjnlc749oBodIhIrknG0H6Hgy1HjyU7EFCCmLHA
ryQX5nm/usDxDeiXQt4fBH/4D/UNcp9VmYf7yfXzEtULDUhJtefXMBS3keBsRkJX1qyNJCg3QglV
MIJZuGtdtIDXvp7GZqy+hMJRKa2kd73cQN9n2/5ZWfPZmVwPbhZhmrHsoC+Ec6TWvNMAEGWjQDqr
k4Oy3ngcB10cQJEq7bSRICJA3XIYnGn1NXN75gB+APmDiuc4cmrAhV2fcAb8yLxS8urZYBxr8xma
6FgmnK7LuxVXcnsBUJaog5XwUiNxFSyNdrGvNpkxkK+MqMaEoq6oQ/NAtzjIzDVOh0JtZ4a2asgQ
nOPM0Ai2qcXufGt6XGs3/GlRvpp56qvmiOjCw+WS0EoS/MC51Ud9MKI/6jbbZNB2hNwDEXack1iJ
ketfgFkBv2GgIwS1ZdlibN5SbJ6MEH2MrcJOVhpCbvw99VnUg2RKBLaeu+zOvQ6CYF0xM1IA2LWm
yEV36EOO63r5qY3HgSUuz6MfO/kLVNwx6MxwffL79aMiHqn3HmHJym7/YUW/mXNk+pEsBt4RGJ/r
OddYpk+lTFLPk9VjzgVHciYn1LltdByN1EApVp9VB40t5tW+f9Lm8VCmZ0EGxCDA/IBZkTKd8WXD
D2GnnYPcVflDCb3AqHoPi0OCCul9UwtLiBQvGjx53J1z2ut6lL3QyUEVoT0xHEle6gCc+2jIKhC3
IB9jsGuSgfOXUyO7NEcraUxcMGErl8xZQQG0jD7T+h9P3Vy9ho4GiMcEPNSoqZPKQeAqwP1coSmI
INVELSwwA+gIIHTOX2uau12oGVUNGtdZjQmZcuoAiIxfR0iAwBpgxJ4Aoq53/lWsd+OaaO6ioR8h
PJxy7Iz57y8cQCKOXZ41QujyaglIhZm6BfJnpVOGK7fo7X7AnAElDmIaVoO7pS6wFrlPSWHCyFXO
iQwYipiYudeQktGTnIQsb4Lp5/4OvH30ovdBnol9OICYpZslQ6YvL6LYj9wGmuft4VPcjvo3Q6KH
VEdLpB1Dv/KdNRq7wE9grhVsaLg2nAvMg6ERfTGg44WjuZ5aVWzYZhCSyJWfS30yINjp1Jbevq6M
8ubRSpmhrrCeK6MqCtLITYGLlYCOHc2SBPrnRPhNZfq2SIJja1QAyCZAEL0/F7pvrN0j/Lwfr4/f
9Vip05EgYFHqEB9RvPkOQyAYpHekheueIAgrGoP5OEEjGPzqpLBVAueKLqsHlmQrS760my+nnLrO
5CjlfJnFlCtk5B4ERRch3Vrs4up8f9JvglTM+aydgmy5gmiMdga1OMpyFjeRKyExqGYBJJ9FlicK
d+o3UB++b+znbUhP7qU1alRl24YgV6kjt/6IzUTvLI1gO+mqyeu8rlgAQ5DWKkyODMZkfD4BeG7L
gLiHdr6H0CTgYA2p32XSblhS2dC4tFv9uyKRwxiRDql6YzAag9moK2tBgxV/9r8y8/yx6ODDXUd9
dhBFXRXzYuR2lmB0u81EfEch7WmCSDUPoPaos9vGKDalHVn+6am1eksm+Ya1hAR370dqZNthIOfQ
YB7X9JEX1w+3E7yDIgJoSx3NoW9wW4Tzp7UaoEBO005GU3KOjDgjEkjKPt1fwqXjgd4VmQXxLXqx
RMoer8ZaynRljE48eZNNiZ57G5lR9sxaou82gMfOvLREeYOqLfGoG2CJHYlg+aVVtpan7JLSFg0G
uYU3Nt/8b2Ojjn5QaYXAZAXG1kJRJ3hsh2MXDqRZwY/RZX9sJ/SizJcvaJhRlaQ1dMM0zjjQK0Qu
rxhVu0sT10cwOm3Qo0IEwPBbEfHotOsYp7fjMwcukK96zaffriO+AZoqM+MO4iga4shOfSBxTBi7
8uhUyoMX7rzywHOf92d0cagQoflpVAFaQ6Nip4Ef8PJm49gdLO1BeC/N9Lt4jAx+E5uKDSCUCTmS
nJQrqegVszcJiB4tbD40EWK32be2eMpPtdFamjltW4u1iq1iwPM88CuDvXXZCBBxCuc8HfK7NNY9
Sfw+ifkhdgPG8g7isY6d0UOKgVtBadDqyPP+QeSB0yfLII29aZlmQ7x7C59N3Glfn94UUhIE+hBD
scAtTJ7sx/3+1f56/Pry3vqH+IEpSLfGfb0wVOSWIQKA/DUIm356Ni9irRQy9iDQKjPX+5VZzAdn
QlHbWNk6t2EW6rtoxAW8RwA9AR12jwVXel01ZO64FV/aX8GD/wv4CltymKfxT2P2Z+8VjvUQsyQv
jGjtjM7e5fqmgvWZnwkNYyA0phPoVS80aRkImVsYwx5VgZ1vAyANZRfc9MlhDXD5k7u9Z45yq9wI
OaVYkmFukzrpaYCatc5utGO1kzdQw3QEo3yWjrUFmQq7scNz9qy5nsk67asSEfXIvCfPqwuwNgWU
A2a1MGIKbf4mAOALS9ZLO7AASDd4I7e845rI6eJ6X8w45X2LogurMFcyl2EaMqknITlI44PY6lr1
LPQ6yKvvb7DbaPN6halLvWA6ZQAPauay3pHvEkMod6H4DymR56OKDm90/UsoLiIbSq1rKPujoFRs
4Nbg7OFei7U018IgQJqAsA2SpngEC9QgukwDnSTPBa6k/BmaRyazQ28NcrRw2BH1o5oJfgbEiTRl
6yCl2iDKeeQ+CIZoPvGkXnlQ3aYl8ba4tEDdEkhLZoxXwALnP6HviajRI5cc2NHOpT8qb+Wu6O/E
vfShQaQJNdz7+2AhdXJp/eayQEUq5fkR1sVffqn3L/GXZE275LM3/AMRnDEyxU1YbIpngchrctYL
1zBmlQcdFzYJIGRUplzMMqEVqhJPnpT0eOw41Uleg6jNB+fStyDEQC4eRkCRKUF8hDrH9dSHtZz7
ueuPDImlo4qM6MoU0meXNkGd3az1lMZPYSLb99/MbwznpXzhP9JtcA7xVpK2sUem7+SYPvYuu5KP
vEn0/2Uc/X6YSYyRzjB0VV/l6hjBuCvsitdAD87yPjGZRxyGgKzdDPSJo63Np+Xi6ovzoSyG2Rro
AYyh2ScB0hrdy/0JpaP62QhiXw4aWMg33UAkwSA1la3I5nC9qmyVz3GqDxNapNZIrG9e9rSheX9e
jKbsmzQtyil3BeKNur/Ln5Mdty2OqrN2xa2aoiZOnthC5UHM5DI771Bskgff9vfBU0TWyA+XVuhy
8ubJvRyTFsPtyjCkSHixe39K9J/E9v0FWtx0KO2IqAIjAIKoy7URTmaE2OO43O23IqgySfdZvGrP
oNR9Vh6liKQrRZOb1xAWCslOCN4hEYnEnUgtVIWbpphDEld44BPSP9Un9QGR5k74Dh/WnNLC7ruy
Ra1UA3p7P2CS0o134bYhnlNa7esaweL8j1Be6coItUqBrA7g+YeRYJM8Cg77wO/XttziOIAOhBQm
3pIoel2vUQgAOh8XZelOv/sP4Rh8ChXhX72P+1vhpymTGgmueBR1oYeHnmC6IM5LcQKYel66yVug
D7sn27KGHUGkePTIq35yItI6900uzB0sqhwLbzfXc6lbHwyHceuzdemmT35J+IfGxrZbIS5fOEWz
CgZeMthscx/c9eT5GROXOcNULssdokQjLIDpvr9ycSwZQXkO6GmgN1joQ14bAWVJynVFULsht4mA
DgOloQogwf3Zur3/8Fyas/coBuLFRKP5pUSryqLMgA1RChQcE2h55G2SmP+bFWoobMugZx581Kg3
nhk+J/kwrozjBgCCacJANPgAlD7wIKIucilXw6j2YKLltpP4wTKaJfO6LCMd9ViMZLQavct1zd8y
Aji0Nlm2siUWJ1KECgH2Hp5FdM2Fi+VYEvy0docOguaQ3kz1thq5tWEumwGmHtBi1FJpnIsUtN44
+oDXVOi8lUDpreeTnnU6tFgAkeTf2PhXN/1C1wwULrk1phs6IJvnGCib2bGjBRtAwusdOTEpoH0e
8BnFWDkS++rJkTnyL1CEXhnm7da/NkSFTBwgbIC/K7UL1j09RR9fV6C7w76/KW+qovRw5q+4uAsZ
icvlIAcIQiKgC7Hqw/Dpf2Wg8N5kDlBKqAmGRmE7Sk8GqzJOPNkGpCWSMWfffSTazy3+eP+blpYX
2lKgYpmp/W8K1cGUS2kKJj63VsLgidNYzZimoF5xkTclk5+RA9GPSwRsgxrtlZVpnAJVZRoUE9Qt
t0ufDIvVM4vbKcg8AYOaOPIONV/e0LXNymX9AwC7vhGwthe2Kd/Zlh0LOCxsg8Pj9YBitF4Y1Ube
dg+1hYywlW8+cis1XlhwqSTm+c/9Cf5pZrhnnr9e9KQrBK71/dYFBNNS7eJBQoqItYuNlxDk2C3J
HhxF7y0UMZ74/XDMtmtV7xuMAD379DHq06FnBcyAr+p586m8DvXWU96awFJeI1HnAjzyaisuSc3Z
GTPZaQNVM4PN/owCqFnzPchEZSWHKBhj5HUEHgJdZoxUw/+dnlrfzocvCdokPcjwc0djrfsTuBCq
IjUAyDYuJTAYo+55PYFSH8lB2AI74hd6WOxr35SZHePUr9lB269d5kvnATcf6KCQ7pp9z7WxouXY
qmTY1mXbj06MCdeHxv3xLPk0hCUoXAB3g9Y8KnYMo1BUhihuXfSEJtuhybMNmAIrnW01jQACX67Y
WwhWAf0C/gboL/TacDTkrh5jtLcnaYvni0QO0Vk6OGdA2r7vD+un1kDv80sz9CZTEiVjIpgZbbTX
bqWz9JvbWdaBM+THyvH2tvSL2IQ8deRpo5nRh8lsTieWBL9OLfAe50IfyffK0IX5bN37pnm1Lxwu
W9WTpLX4JnkksbqLFEDLntjA0lDFQDURmcRT+oyqVuFOktW+Qb4A9EZAZCtG6YxgmavN5lmIdtx3
w21q/lMzeIlUe280grX8102lcz6jl9NH3Q1VWjdZUyety8e7ujsIhQ5ahW/fynTN0HvS7/AnyGmQ
yIzMytb5J+OUcCtH7QfNcG++qL3JDx3L8F7eun1qj7ENYHrOfgKv5Ve65jDaqZa2WnpK+4eymIjQ
75JiE7KfhZzoiUJQL0lTXWDeJlWPD0plaLIxak8d8O6xKeLBLG573kp7ML5+F5uqBwMB4Ri7ih/y
2BxUHar1XHsMiuPgPUY1KKFrqA6C4KMnCZRmvuLUbvdqYU6yJWzC35Ef7lQfmGbiD6tUPLcZFF4B
rTB+oag2F9mv902t1R3o5tvaffv18AnQDEOaDfQsHxnyCZVilJ7n8jOy+wyoSHxQVM0/uY7f438y
ABUdj1tzy5LtR+I8CyY4EXG1nyHiANDViJT1Xz+9k+k4A/eP4dJphzQJOn5FhKVgJaS8ZVtVaToo
I8JCZZOw7O9Qbg/ia/ShMI6sWVnVuGr7EkXV2ta5PWkoC/BzRzM4NPAeup4xIQ8TD1m7xu2lbiL1
VP4SI+2NjfyDFk7syrleuhJAQgpWeZSOkM6lS8BCVIVZK8+4XSHZpaNbS7VRsKKhIDMtv0XCQ9qR
ulzLTS5FEldmqeNRCiVb8TNcWHsA10zxKJYkOcdb/1k2euDWBJPTecJsWINDmo3Z1OCkKZ3gnxZD
4ClQzpkTzDO+5kYepFfCQmTAfeny7DYkmmrxkW80z+MZJHeDAICCiQfig1isRK+zr6R8A6ppPMRv
gB+C2Cu1wukYpWLFIo5hpEPO+6Tm1zBDN6jJn5FdmKDmlwlK5KQGr3FLzi6wlGAp6fjA7nwrZraF
nhcIf/vPzvb7l/unZiFrgDm9sEwlJ+Qi4rU0wODwiLGqDeiocZK/OvL7N/ANWE5Or3BJ+YaGnzUc
xk19lB42FXPwop9NbRAAHHsQtx36OOFT/G0AnwI8PP+G3ixQUlrjGp/nDWCQtks9knvFq3yVwXTX
ZgWoRqDLOgfIYLyXgIIXUjxIPJJb2Sk2NABf+JXC6U2dgTJPvwm01PO7HHTCSEEWe+aoHLWn4VU5
KofBbj+1x+Cwlrb7f1YZKVzArdEoQqOQK5/vZH/AyfEGkr7ET8U5sCZH0/PfAQYfkBSaEe+Ce65N
1iep4R1V8/4+W0hUzvvs7y+glpoVgChIRSx1IZhKons2BMdSJwbzZ0Q8nngPbGmy/Z8Vq0vXGZpU
UDudu+3AynbtnFWG9TKhRhjE/R42MvpZoXz/izVFwQr9Ddq72Udu3Kt4XJ7FxG1rIGJ5vYlX1nv2
D7f+4++PoGKxvpYSNpAx+WrS9mbAwVf3oZDrnVy83h/voqea1ZnxVlDBUU1Z0vxB4/NCQnvF9MXn
B7Zq9PsG5lW6GcqFAcoVakLRgrSJbdxhz7xJjoSH0G56llcmbPGW+1GZ/tc4KHfITVWmCD3XuPG3
8Jt5i7+0Z3UvnsuHLF8Z0PK+vBgR5f+mMSumUICpqSX8L0gIpock0EvAhXfsfjho4L17vz+H3PxP
0pMIpiGUwaAejkwt5X0UFmQ14N9s3AIUv+/ALb2nW0kC4+bwAsGdeqe46aufQSVvJeOxeMtcGKal
4sSaZRBWaOgEwSO82su29qbtICiEJ8F3aoWPa4rhS25nTmHh0kRchE1JrWOUoQs14/Hia8oDHtWB
XNlS9FyJz1U5Oc1g5qgsQUYjAWh1JAPriKJeZQKBZm+bb6vU07M4c/LMyteoiZam4urLqGVv+0rg
vBGPDjFy+HInofukewz49yyGMtDRY6zyvTlM2yT6vL/4Nw6JQ98cQMgzTQdiVboRuVKDvmkRTp3Q
j6YB6C/ruASf2vGx9CqT6z109K/hxm/ztcBUzoTDWAEVzF00V0fo1yIK50V9CpgHfzx5GmMM4kPW
ALFTbcfXADx48j5vLQHEz5oRjTbbft0f9W0WDJ8AWAA632b2MIC9rv1wXqhBEGpNfWoVtB0TBlyS
7K+Eb8wgZy1OYnRZwVvrGI6bpNwogVGmjzzzPY0jWrfKBw2qMn98Bqy7esusLMiNR5u/DB1IMwUM
LiG6Kj1JTVuhb7Q+CXVgdOK+ZL6b2u3Ht0bWHAHX5f2ZuLkLZnMySLcRwSMM+DkxF+/yJk8ZsIP0
9Un2Y0gh7DQwwsj1Gu5svtauPAxlhaemW1LTZJSH+tSn30rTkaYBA3xXGjWLDBL7FMdWxDuZl+pl
62TTM1QAVtzq8oJfjHP+wotxsm0gST7an09tqUdBZitMY0ZlBkmqcVNPucGFuhgXZEKJMn5/H8q9
GP9qmmdQypheYHj5VlRqokWP6D3j/Mz5LxYByVhsSBbMuXT8lfMZG8rRBAUMQBBa3xm8Wk+6zT83
gmQXmr4AlofwM/WSblU1rBrFq0+dynzWdVg5sTIlNmrqa9QOt1lOLDcERfBcnw8XINTXk10LbQBi
Na45dWzzSw490x8OUwiUsmjzfq2DTWLuPBKcLDVq4alrn4RhK7VO+FjuIg/dU2mzn5JzwFugQAp+
hXpk9uiHTb2HrtzknZ0rpAfvR6mX5RpiY3GfzKHZDACFtgJNoZIPUFyeNKU5xQy3A+eTyfQdGYPx
KURzi5iLeqo+MvX3LKAa1AhNlU+8w0kdPvYhkMUQCYoTi39r8T5pCiMRWQM6xyt7+TZEwPRq0BZU
0OSDSsxPAutiL4vjGJWp1DensjcgXhLjRtqji9wzu4qUZ+UPIJyjcX/zLFwTVyYpf9lwkS/JFUxC
NzY9tMAbMcOTMJ46PFSyj361X3DejLTDmNHAqE+j1CrSta4QDhIZJ789td9Ng+Z4mWhPqfc0PvZD
RRCnOqG00pC24AjBngAxFbSTzG2Y1HtgEIBSzaR+OCGbMxlp0aNfxOdjKF4qa/K1c5RBDW727sih
o/UYXQZUVMzmWhVw4zScgLkyCh6CVpqv56XT+iuceotjujA0//3FRuE63q+Khh1OXWMrSUGaaNuO
a6xHNzE+AojL0VAxlVrXuGNrjKaPX/3os/Be7m+92zwaZYDae6PHyWHkw4DEEU5xulYPRgttESh7
ght3OnYv3Uq8f7tA4DGYPRjLozKOwV3Pm8i3Sax4wXDK8zC3A6mId03PjoY6jTmQ6fwaz//tnY/y
BhpokLBD7y/Uda/tTZ4UAZJRDSc/VJzmIRF94nm1mY6tMcXY8H601gV+u2gAMACbwcMs0nd0D3Yn
gqYKxbjhlKga0qYhWr7jTFmzcvuyABPCz8MCsuv/R9qV9jaOK9tfJEAStX7VYjuJs7g76e2L0Eta
G0VJpPZf/w4zd2ZsRrAw/eYCgwtk4BK3YrHq1DlwWupFMFOwRXq5jYkcWveG08rbAcdghqPelFHP
q+YwaVp5oBxvCzGz34PXz3E+uUOQQoAjBotTGqDFZNgBopfGXjnRPUn5VpJZTu/lecRXQm6UyEye
h+b8y+nPBzv3W5DWnvxmDHw/D3WgDo3Ri7xxV/hbLABrU39uTVls4fvCNmfEvUNbR6mwD5ZgG8DR
tQGZJlpP0dguVQWU/QuFUasfrXI+EYC9kpfcxja6d8gn3fhw/Wya7wM7eGccFAvd/IhdVNXUkia5
bVX9fMqaepfRbzrfQcE9KLpweuRPbor2Bu9z5o0RVIZwbL/lxYcq3Rf+HZgOGvQeDz/tryx3A09y
ckwbofR79wcejrdquo1MOMoIl+s6QiXcn9txPrVlesxtQEH8dg7ajG2xtq8tKdDwHh6WSMniCF8a
cureNUetm0+L1z2kFj+YVfZyfaZXTaB/EtOMegIMXZpwNdChWiPGkhkZnizMAPdwq2+KbctAXD0K
EguLS0k2wqrQsLl2jJY79nyqE0iJJPAL+9Q1uojbdRdmvTd/tnMxHJiW8bCaZxFDfLW67TgXYdUV
ZnR90GsLiPcZNOzxYsfBVJ4NlI51wwtjPtnCfbSxcWhfPYLeaH/dzIq7l4K8hgM2LlS2VUgXpS72
hqPPp3zMPjCwYpQLizn/Pm+xja2dSwdqSrhcZBFdjfMXWzhmS8rlJIbilZd+xPCvAHWiyFz857YT
W+WZ92Eb3vRnBpUT0HVmSrwxhcG+249GERrNT4s9Ux3A7cD0fpIhvj6VK7EpLKL6BE4VoO7h9C/3
6QKCx6oCUOlUFbdGTyLTuE0cCkazLkjxrE6tX3Nv7eYlfXT14kawdOMptXZO0IwISkWZOUKcfGl/
LIyWgMtyOQFDuYScpM0eFL9bYgTvE/a42FzgzeD4fBcvKuU4zjzTqjZ3kbxwy4PRRMMc8Twwuyip
nKD4SNw9mpbBwrVvNH/f9G1EFvMOzD4Cpdm8/DY6h6Jqb3lHPm7M//vAGR+GvhxQeYIPHSf5cvyV
KTrObHzYpD06gLGYJMy02GwfjRfS7HL727iV4107pJgIAIoAzUbnk/KuNC2UykuLLDg9aawlZAdM
xQ2jWy+QtUMqO3JBoknAn68WvUzosk5UX5bTNA0UzeUF2Cu8lgdOBgKlMft1fR5XIjIE3+ByQoYK
G1kV1+uypvSnLtVPRt3p+zovXzyq2aGeku5YsaLaV9xw48GathpXVk4sDINBFJLJyMaqsQjgzp41
iwyGP5q3/Hncm2O4sNvut9F/vT7ElXW7sKTEIZVeEaMpMES/YjetDcoPUEtms/t03czagFDskERo
sp9SdQhWRRe/Y/V88u5piDPSfvpQ2yHJwloPrltaW7NzS8ptMTMQ3yQ1LPFy5zuvgBGGXD+V6N/W
vWcx7K5bWxsXUEPY9ACev2dWS7NGHwufzydXp7GbpQBiGRHxotmDorX+gTUokCbP122ujRCPEgnF
BCXOu64pyMaDkrcyMUJ0JFinGS3dYI5jIKjcDcUGWG/LlpIwo6nnJdTH3auH+kMNHD9oKsy7esPK
miNFqwCw1KYOKgVwBF36K6ur3cprrfk0+wAg9vVjPbLInopdUjg3JT0WWsyBQBmf7Hzcs6X7pCHj
kPzynQfdBtV9yE+z96tffl6f6BVnc/FV8u9nD+dJM0ZNyxEGTSk6nr3hxixAjAN+sBLEwddNrc7z
2QQoxzDxcAih5TmfUtOigWCo+pgphCPxEsHOLUYs8ZYi7koYgpIrxOvRHg8no8Y7M0vLgi45PHan
n5J03yR67Gc3A/0B3fDro1tzMpJoEWIWuBnQG3s5kYmxlAMn9XICuK4/jIk37zQLT8GCLO3NdVMr
ZQXAZzEmqbwq3aeyY+vZgd9cmuVU0o/c/FSVr9T92T16RZQvDx3/RLXPrLnrqgiYSjDZFfvr9teG
isADSEX0xwKXodyDuqeJMaMzZtWayn3FxE+opabxIqBecN3Smut50w7DFeHhPlR2pwnqPn82cOOO
U1h9IB/r+ZHcLWYOgoNdmm1t0NVxSaWy/1lTNiiflibVamc52S1qjwNAwl4et3268WZ9D7uT2Qhc
7GipwIsSHRyXW6WbEaCnlracrCGCuruOdHtz8v2vjDdBJQD0auLCPgwaD8fiFxdRguxI+ZSQoChv
W3HTmkUA7n/ahObyYE/PeeMF5ejeO2zjUbJ2YJF9BSINravoAFHWOZlaa/LsZDkBsa0HhJOnHtTz
4VByI/SzfIgEyLDD2uv+IEuEHgNkbJAXhWqKmvZtZ9EIF9x5J/cL1A4sU0ReCoj4TdVOUfX5+hZb
WXREWSh5I5YEFl3tHSzR6TTj8aefMhAJxkZWGUHT1XnMe9ocrpt6y0Yob06UuaDOjUcRkm6OnPAz
Z1sU/jg67micPDd9dqheRXWCyJlOhhkuM4eYILjGo4lraORfHDBU2oux67leHVI4sg88nxhEsHMe
LL1T3nmIfnfuMIw7kudpwKnf3xemxSKPGhwCDrUXM95DSmpxEuMLGaY+RraZxMBCVE901rMPU5Z6
UJwd6oii32vDS63cLOC2kA9apJxQeFN2edN3bZH1jJzq/lh1/L6anzyBkoHnbWzTNXd4bkn1R1WW
1+0yUHKq3B3wCwCQLoiEeJyx+mDkDy4FMxiU4sosqK10V3ybk7uezYE7aV+vL7CF9VPWV7LQ4k2o
Q9kb9aDL9e1R++O+jw/RDRYJCwn2LUDce9wWjsW5Cbmdz7ZQp1XL5LOSnEr7zqkfXI4GA8QSY2/u
3ek4iQcXSEAkVel87Jw5NMFOVMQEqJ/iw5+MFc8h3Oi49NSeKqMUpeiclpxsXTsSbQihNb71xJNP
6Pfz+a8NZQsVvNeNrmvIaQ4Ziaizr8Kahu6e35Y8bpOIfvl/jUndSOaA9ipaYUw5Uu82kFmAYF+3
8B5fA2wQWlJwJEDXg1Y0ZUhk4s3iMc06ielmcn4L63MXWPNrD+mXn60Za7vr9t57N5hDyxjKL9Lr
6MoFKjpz4RkI+k7YmbucPU7VQadiw8j7bQ9FVx3qVg5cJAqvSugDeTvhlGDxPI0ZWtdn1oGVG1Wl
jWMuZ+ZyM4B6AM5T1pLwL0fJt2iictNac+xTt3Na0MgvRy3U8hO3v7wYxRY+cmXe0FaJHhB0YCPb
6SqhAC2HVJR5ap+ctjq2gI5pESPDf0bVQq3ORfJICmHjllP3G59cfSSuwJCShu8gUs2hm9GBBRay
QEc2ZXnsWIu3a8vROIyNC6q33s0eXNLV+9ZM68Nol8XGWsqBqbOMrjsklHDp40pUrii+FGAmGhr7
JGLP/aLpQWv9HAE30/bXN6bceJd20F+HneEghwYqvXcsUt3igJJcGKcli2ydBPVPZ9rZ81aLw/t1
tIAQx5tL6g+gt0YZTibpj+bKMfCCbOkedGqQkOTEj5FP44frI1p54Elb8lwT1AEBtcGQz1yzjytU
t4VtnIzlcy78z2QqYhOl9VKPRhEPbh72rgjQsth5C2BX+9wxD6UV1PVNrgGg9cytqAT+Zvh1/bve
sVug8IU2XmxkOdMIoxUf0Dqgfc9RuzqNINHqwATaj09N+0W0y4+hM8IWOUs6gKw21UNSPBZ1jsLf
I28/1/r43AIp4jDzF1m8jYfn++MMPJSFiYI3RKZfdRrGMI4cRIfmydBu3aoOxrmGvFXo8WxXL58m
LWjmDe++EidIk7AmN528Ri8XaBpTZhT4y6n6MA8VwPpJVNS0CFK9DLUOcYNeeMHw0PqBU5LHbIx1
uwiTwb1Jeb9xzN6SQZf7H7RG4AeWTV/gJlb3v9fW5TDOmXUaeeLHpltWuzYxpsMwt+JUW40eNLWW
AC1mDUHi1c5BA2Ibfajj8Htje0jv/O5LcNwNqdcG4KrymCy5qJxUy62Ta0yBncWu9rVDB7bwisAA
gzB96EL9roUQsRtft/x+B2AKzgwr0ZLelS4RFqag9BtwSs41Ol4qvGTDyr/VyieRbby7VjL24GVG
1cO0pWS3rqayE08zAILizik71tlzP48gAN9rpwIpSG0MWMcCewyET3Z6swG5WPENMA13B8EH2dGs
oqFLUiVaOvTOibh5kFck8K1vYwIQC5yDnkHFmIJmcsebmIgg/Qk3UfO4gVJq0hxm6z4vbtKUxr43
bXzXe28vPwvOHswpEHxT8Rmml3essEbnpNnmgYibJgUl9mJErLZ3yX8HwRo2MSBHgVZ8C1tN5bUd
MsMaiT27px4tsO2RgydVZhOLeVcUH2fgfx/5eF9bN1kx37nGVjD5/saxCWA2OjInWP936dl+ZCiR
+IN76kg8gubSST4OUKDrP9LhF20/uJ8m0GWzqdgvsg/sM5Bb87TRPi9vG+WoXXyCEijp6MPmUz66
J6cJDW1nlp+APUXy9N7r7gpwhF8/X+/vvssBKwebeMbCNG1xT3j+OuHYQLLJbWZgSbx668H+HtSL
pUWBCHEgokwkbpXgbGTdknWV5Z6mDE2VzacMpTfnzliA5bbq7gbZiQLACzeiyX3ZP10f5+rCntlW
ZhXaPgXYaYl78t193jzVyYcUKvAbzuPthCprB2QHwTEBaSI6u+Vsn93ugDDYTFBSfLA0HTukpYmV
R6mbDOBBYKJoI78wUEjuWgJMR96Br/e+Fcb0OW/Spg0KdEInh0kX+fcWgjWfNd+HqgyKLOyhqCaw
OQz1DK0iH/9xGjGdoi9jyDOWHLqy0L2wWejiQSwDWN5oSEf3Fa3JeROCrbeuwnwy+Itnj9UXK5u1
7/UiswE4BYu7L0iF290eF9e5BWGI1u8sq0Ga0MiBCQw1ZskfheB8OJYd/d4tAtpEYPwAWSlJIJNE
OYBITlZOn0e9T8aI5c6ANk1iVCErCLp16q51WVg6Vf2lcKceLzK71p4q0HmBIwwFUjucoSPoPU0c
sfsrKMoJNsE4IYMBBPj8g1ejYMFUJTZ7WODrPveipyCRR9vGsTQobcOGJ1UE5rER9IK9RydQZHXa
cdFJCvEoZNhE5GBuymi0l/GH42SiCkU1oPjSm2bt77XFttLvld/A4+i9Xbe7vLbArzlX9UBeZmHR
45wAobaR61dOHtA/qA7iYv9beFJ5PbiTNbOshr4loSiX5ppz6nM2BF6/cXcrN+hfdiT3uQfhG4D8
FTvgnEmWBWKxx7pK/Lti9r2QVJMdtWWVg+Fk5HvuC++mNttIM/h/ZBX7n3WoHOANIyuiypkv56pM
0tYtjsPR/4Fq7/VTrfjKt1+HRASeyIjWZMLs8rwVmVkmpFqKI6VzzN3uJre7cERxq2qeTbGvnf+G
IHxnT/GW/pR6ravBnos9amklOv/qYLNNSLlw31lRYp66EQbTDAPN6s6EFfLvF+E/Ol13O/jNoSg3
PKP8tTOf9Zc1vEQsZM9BW6yWyCUn0gx5jeLIrUUP6yqdQjIZS3R9pdScxl9mwJaCFyNgfYCVXi5V
U9dVh7bf4tja9c7SDxqgg2bIvXG/ICc9UxqhCz0SxVZyQ3H87+zKv5+55KbJiEYcLJlTPfjDvqvE
zm+e+mZrgKvTeDY+5ZjZtDTMupViwFMwfxw33o1rzgKNB//MnjwIZ6PQfFyeg5w9UyBPqX3XUx34
vy1OnVUrAEBK1SjI4ejKcRobu2gnW8Nh9Zv9aIrAqSyEOf8tnvxrRc6sqIfItzP0WKXo5jQ+OUkT
dibcNNXjen4V5OX6tls9Sr6Heg2SJ8CwSud4Pm+6gJsFs/ARSWg7IDYIBkmZ65HJ02IPTXKQxzfl
lnLC2jSCAFM6XFAn4OV6aTRliYFtlpdHw3rtoA+O3Dm6KU7XR7ZqBNx/SNuh7fldL2GC4VaNx8rj
ZBkPg60/pJ39MIHW4LqZtQmEVh9k6ACcxkNUWayhqobZLNvy6M67kn93rSNLI5BHRuVWz9f6gP61
pHi9cUBDiGZCUhr77gZUeXhNXh/KqgFA+aSuECJ89SpKRzL1TQcDrV7F3rTXZ3TdpBube83doBz1
jxHlCDkUFC16X5fHBp0yZVynty7bL1tJwdWh4EpF9lE+VnVlVQgAy0upj1h8HustokMWZrjNr8/X
2lAQpMvGK7z+gGa93MblUidgmLbLI89iC62WSejjGW7G162or943d3BuRjmiOgIs4ZKcHnWOBnMk
mcaQL8ZXY65R81wSJ4HYeUUjZKiyeEp69Jh1LlruLa0P9A5qjPXchMSd2R5vVC3uuAPijXxKo4Es
Q2hPA7TmZrI8X//qtQU4+2j1lcqNpgFSE3MzDkej3ZMlNpyNe3kttpGQdBt7Fc/hdwXgoSjSgXco
4jp3ff/SWvmjKYYAj1PIZb6OhG8sxOqQgFP08XRBjlLt+Gj1tK57YyyOld8V0dDZ+h3hIJ7xeWHv
r8/e2l0pZeb+NqUsOedWMRVFXxxF7MZb/Hfr4wAsDggaD4xeyoW/0LE3uJw3il551APCrFlCf9xw
v6uHAyWav60o1z0nc7pQC1aEiVpq2dzaMw39/jvIWT5en6zV8WAboPMClwrusctjKADWb2bQahy7
/Lvtnpb0NNI/GQzAW7I2gwYFFZbi0L6daYcQEN2/82gF7oL2Zv+0GT6vPUWkquDfdhS3Zfmi1MwF
sVjVk9hu0GOooWtNm0MBlh0IsYW+AWrMbGMCV0NPoMSBaXaBE3nXYDSjRAOpQQRPs92EGX1ETnkP
yq5pGKF/kYdZ8tNM3dAT6Hy9vnSr+xzvEuAXARpAAvdy6ZraLCYyIhCgRRG2yW+/3uqeWN0cZxbk
38/iG2SxLJ4JPO6m5GWcbpEcDsb+0/VRrDoiWcBFM6btEJVPMssdZ3QKPOE8ttfzMEGjrxH7YldA
QG0LNbQWbrwVi/9nS5kxMQ4lgBawVTbAC9fgG7QeAclyLb4z7S3g0OryyLQm8JioeKj5qMxZcjSe
IITyUl0Hcyl7qmu6kc1TlTzfrjf8tOyiQ7SGUsblCrmT7BPkRXlEndD3RIBcnshvd5P3XTPjrv5k
fQTRnU4/o7+8gPSfIAEYtqYpasYyKE22u76Wa/MrWUEBPZPNMOqDude6ZZ5oVR4HncWsOpmAdczg
y/MqoKf8jQBibXOihR5qULK7Hcmiy6HXCVK8uY7Ykd7UehW0/n0FlZLrA1pzKfJgSyVtcPeqr9fZ
8JtkgobHse+026KoQA9D44brQTkYHMMCYX/VBbWtbXWKr20egDiA4gDkFV01SqDXOWVntDrSN/rI
PjKs2TiVN9fHtrpYZyYUd1n2ltNrYBY9IrnnuNZHw74vCN+xtg8nl2ws1pYx5eRVsr1Ws22ZjtqV
IxQbwbTD811qTcfB8jaMrbmU88lT3JbWTwZUt2GsbOZHmy6Rk1sBHavYTR4EZTE1N8PM1c1I0AeB
UEqyRCkxRyW7TM1GlMdKIM8RMGT3+lCAxxWC75kJLKTDOEjGvYqB7rQ30AVeGALqr3Nt/rCqzm2D
PGsBQUUY2v+suCueqrnMi9ge53wnU6+QOOLja+pzQEJckejP2eTmSeD0ZfLUU8NLcLiRdLzXSjpt
hIrrY/PxqkHZCHSKSshjeFNZ9lB+A94P+SEjSLsD2Fk2TtqqEfRaAdGJf9AleXmakxS13xnpvKOW
lIG57NHDGOjW9+tbfvVUoQD0JhIO36nuQo0yvDhKPAJHaA3loGeN6wlg/OtW5HyoKS/4e8yWh74Y
qA1eDqXwlp570FY6omGiH9GkAhDd7SaMZ3UswBW7LsC3Oi6ASyvZJJhwXbg/sBX6Yf98fQyryyF7
bVCiAS+oCgspPPDXCw+/bvsvZfHgZjzosk/XbayO4MyG4sB1CzrULMeLWUDA8yapmRa0uSei61ZU
vq2/rki8ZSXYCUV+NTW4dFoCEKN8My+7mQZfvPs5GFIAVw/I0dPyg33QqyLU+739ct3yms8DLA1l
Rjx4wFqnrNA0g8nAoQ4uqLyaY5H24JlwGbTZh6W+00b9aNpsS4J+bd3Obcq/n0VsRq+zQnQW9h4b
dxA7uAcVSCz4tDGp60OD0JuNtDgqDapLyIXg4+iWx8wiEXSUo7awIlNnT36vBxXfqGWoSIW3JQRS
zcZ1iM3+DgoFHfvBatIBex2SssNDBiGiW87AZnLbO/vuy8F/vr5ya7OITDIqxbLrDELKl7PoTgy1
7g5Jg7Z+oo6JlCioKYo6vm5lbRKhEgpsHGDliJcUK01OmF0NGtbKniP0Xs8C3HP+3aBXx6Zmf+Bf
ZccYiISBPECx5HJIqMjhKbkQaN0X4Ppr9x3kxvutBoTVEZ0ZUaIWzXESZFtMhEv1FBYDgJ/5biFT
mCReRPrT9elbXSQL8DAAtOXBVvZgPbNiaDPswUHnQT2eZElv2EInbBmRIz47T0Xtl6POYKRE+a5Y
kj361wEWyzfO05YZ5RXuE4oypoZj2/XBlO1L7X5LynPLgnIpDdUyi5TLlBIARc0ARntI+ubuBpxQ
ujT16oNE099roiau5tSeUtJiujxbhAMo9fjyBzUyGWAhaYUqArzP5YLYY2LXiSsPTeEErv+jKMqI
gTjtD/aWA4UD2ZUo2VYvrRis7XyiYRy2/pvx+zTvQVPwR0fyzIiyJE1O+8SjXnnMBVhJbKDTwTq+
VQ5ZC0bQtvL3SCylWlA2+dhm0lN7xm37nSZ3Bo23oBerNlxwHUkifSkjdTlbBWAInqgSBL/ZZ9L/
ZmQ/ZsfW2lj5LSuKBzNmL8/QewqnbNyzCJ3qCKefhmHDq6xbQW+cZF6XnbaXY+EDXrBmUdCjsNnB
zG7LzoeA6t6vv1/fYXJx350USGz/bUfZx6mXQ7qiQc8dMA6+6Yd6I/BEmQMPUno5+UEHPdwMuLbG
psTYdY9Kd1dWyIV/K/yX/sEFDwnYT64PTIW4vV3WSOgjKADMTQJrL2cQEBxcl5iLI1ueFs88TATk
wOKGdiHp8F7RA2G9NstzuwB6Rqz4uvU1N4fGZdzbQGhLyrtL49bC8Er3J8ARIIwM+lh+7+afrptY
TfjJnmETKReQfqhdlE6pG8IvUPVrrCQLTZ3urXx+cAdwyNAPZH7swTPKgOm0xX/shpJTa6K0hHyA
/D8IaC9HB2kXgi4ZOL+l/qoBr9oGNr3t9BDl7d/XB7myVSB5aSAvB1Nou1K25wLii3maWrSEAnmN
1J/VtztaHthWRm7dDkbiQYrWclUF2HbRmqI1OD16lvYyWeL7MLo3bE5vazxHN3bmyt7AmP61Jb/l
7C5P9bqF6G1Hj253a+cxRpUNGz5qJQC6MKEskNmW9ly7GM7Q4gKscrDvmaR44rQ8gU7n4EOs5vo6
rVy4ALCD7tySdUdgVS7HVBHSitrCXtSzzwsgs95WWXPFT10YUEZEPSrI1CFuXDQEjHFrzvu0uvGe
0jrbOVzs/yvf9l97XFI9QP8G9QKVrLjhnW1QyFkdx9R51Uz7CbLhG+H96qaTqgNouAOdlhqlTP7i
atOMMXV9yH413V3qH9JmI6RbXRnA9MD8BEEu4IcuV2YSegJBDTh4hoaXwbN32fTfgy1cUf9akF9w
tp8XPfWTNqc4O5kToHaDDo4/OTFnFuSJOrOA3Dyp5gUWHPPUAr5D+S8UU//ACKpCIJyxUILCNr40
YheuUacU90Xl3jU/ev8m2bgT1lbi3IAyCmdsZqtkMEDqAB2sY7lxBteOCOpa6NJB5UkHj+HlAHSu
DxbKxBiAPjSBZadopPQP1HQDF3Su1ngyZv2jbWaH60d/bRefm1VO5jR3dGQNo8csudfFq2Yh/422
zHSrzLR23+Hd+O/4lDt1QgqqcEyMr6BefkyYqYVdN9IITF5P1H6ks/E45/43NloOiunJFn25/Hkl
Urowr4TJqTH0ltnAPE8eF/qMpg3IUPSgC5rtOhTJRq5hfVZRUEDGBmWbNw6usy2fDyKjDYE1iOBk
ANma0Hmnt8zeou1ctWMSaeFNX1rZ9XgpG5nlY/WAsVj6W7u+ZfQWUiDX94jc2u/mDmRcgPC8JWqU
pdNcq+DpgmscJpLxhJFslqq3TCjLQzNXgHkMJiyrx/1Tup+B8H702Fbb6fqE/TMUlaSydH10SHu4
WksmoS/QU1nanf9HzghNfoh48I5FOlo5yw1AhC0f6LHzXrzUi+COxqbdcBirDklmBIGbRQv2m3zP
2R4zZo0nWocpI5rGoqpFMUQr7P/If/V2keJ2QxTs4oQiVXc5lLljZm00sCIMJ8Lig+6+NcCrPUSm
sbHN1gaEqwg1HPDqSjX2S1MAWzO36gx69Jsa+jcu1UPkv+eNaVvbaZLaAnaggfIOlqQtpj0Ayg0/
lAOFTZKvkoWB+vpW1Xttp+H1gmOJWgcA3MrN3QydV9uUYEcD77Mvx8AjYe5uvDNXB4PU8Fs1QobZ
l1NGjZp3qWniZCIMGT6BjMwTG65sLRgFd93fJlTuhJlQJ+tMrEoFMV1eHObh3kn3hu5Ccmgrl7m2
A4hEXqCfDv0lujockpftYg/VUbTpDg8vmXa+7spWLSBPirU3gQvzlGclNTW8mTPEIkQrAw30guwP
wHXoB/3XgvL0r5phssnb81h8F2V1y/rfOn1JXbpxca9eqOeGlMdVlro5OBIwFIAdk/QWHafkZL8g
zzwPOwvcZuMfRFjn9pQNXfTEH7kM4+TUSRwHB03Bxstn7dCAkxL9BqBEwwlVlscr+7kvHTyuzITs
Ne4EpYDISPctqbcIdVYtgZYDaH+cTzRRXp6ctqq52xtw0UT/VLdPPrIKOUENrNoSilk7ohagFXhd
EWDJVMha5ncJ2FOmt/eiyMkNNkO5ea2tbetzI8rBgRcom6KDU0sdG1mDWxAa/MHqg2PZkHVVvHhc
Ocyz26aw+mToB1gYK4HeIABE7Ffd3niLrM7VmRHl3iSpoTlmhbmy8iry+9/ygIJpJLruA7asKCHv
aA1pKXJYaRi6BOngueHktdBLA63JxmUj512NnEBFB+/poysRSZfLWWtni4GBE/55+OL8ph/ZUgYH
Dfoc/PNWsWnNTYN6GxQlgD/hTaqsD9UhycCWojr6HBTLC+PjL5GCTyfLdO00M/Z9cPotGunVM4Q9
DU0e4NbRBHU5OiMdoV1OywpXaYLS5xTyUgSEDZEzvl5fsjVLtoNMvQGUKeIpZclyLdPamtHqaNhH
0bCoyU4gBw40vtEct7Y1AO2StAGQ1oAm+uWIppE3g5+y6tjHSRv+4FsML1u/r8xYwwbN4xXGobt3
fX0E7Dodnq5P1dqWOx+CcobQpzWxBrK0MpczjXfl93q8A0Y37MkrSgPonry9bm/N9YAoAIBJqBNB
P1657wyUhBhYHSuc2RkEPVbQ/wG2D9GgTJUCGYNIRLkUTMHFlEKY71i2Cbr82pg5X/KvHLTFbh1W
5ZZQ3erFCuCPhOAA6Q+Pd7kJqgWRZ1PVsJeIJ1FlpxolglRHZ2vhaMFEf6Ts95jvjGTZWLq1XX5u
WJlKPiSmUQkYFhlHxx9ksPNhl1QnugUMXtuG4COUyW3J+KrS+3S5bbPZxzbX+r1b3yb9/k9KnpLy
8B8Tyk6v9GaZBPqpjm+TlYdzfzukv69vva1hKFsdnD1FOoH4+wjplbGIaX7vTvv/nwnF8Tg0S3wO
elw5U+iTwExZ9cYBWh+FRMcgUy45tS63G7ELEHbxrjqaJF12eIZBLo+4v+3ZSOPrg1lzDXgnIl2A
mwKlTyVKKFLWGGyAJW/qwAnRGgMecjYQxT6fdMiqpN19nzjtYWk749symFuF/dWR/mtfhQM1FIop
NqTWj47+DeuVlC9/tl4eyARxfOE01LPbpRqVdUwcIa8JvRpqy0tobbUGrJ7TMyPKOdW8EVew61XH
PB33aTpF43DKPfOpGf8gHgI265/RKCE+TXzdmSsbngiEoehAQ+bFFRsh91rgAJ5X4L9BJ4JgWLVR
gqiotZPqSDIdvNb3wuMB07Ug3oi61hJwuCNkOVTHs/hdSoxBokVo5G0smhlA/TP76D0P2f3mjbQ2
onNLyiVud45g3mDhBoTqQ8Zekva3RYddJ5KgGbZeYXKt1QjPldKANoDn4HlVTu8IxDdUmmCs/F2D
oA6tFnckevL6cE4C+s3ZVPlcO0Pn9pTBDVU+5EaBLUGW/ugOzgQBrjr0mBM4XRbPaB8Aonjaj/4r
eM122Wjedr39xTensC2dDc+1OtHIcEgGSMjlqrpXejKArQ3KTMdevx0zsutFErrsrrM/JqN1c913
rdjCw0D2K0mK+3egSwhSzB46V/Oj1vjOYzvrTkBSaD5oIxqyXFHV0Fyr6YbDVMUwZPaLSEi8DANA
K6Ny+9iV2+VQr8iPaG4Jk08gEwFX+OQHrfk4N23sk/zJKO6pNoB88Ns0IqNsfDbqPu6y34RtUe2s
uB18jEz06i5owlXwlTP6Wm8PTX40/W7HdrYA9QfIl9p646m3bkdmk3BF4ApX4h9m25nOzD5Hv0bR
7tB1IwLLyqcY/VjjAW1u7YZnkFtWOUIQTdPl/xDgo1vp8gLUQMIq5ZswyT061ZcyYVE/2f9RmOCv
pTyzojhtKIvmLilghaDzmfFdlu+YQzd26crpRL4PmUWgl9D1qBZxQG0mMouP+RGM7nvXfKoa7SbJ
/2R9zozIo3L2FG8qhue9N6CIgt7Q4jkhr+CDJBvXwuomkJOG1z7SMWp2uQQ9Y2O4GMlgkttSj1+X
GZRW5UZy8e118G7tz8wo7jOf7dlckik/pmUWlsZt6TzmlrZv7DkcO+sjCO0CMz0Z7GXWb3zhhL6Y
oqQVkWU+dHhM89ifjm7xHYwjrnfg5ICzfNRKcVOPoJY1Hu0boGfjvtHiRNx7W5Hbmk8CkBQtfARA
EU/tfhzMsa0zg+RHkLFx7a69Kb8Or80foMhw6v+xoqYsK8hFD50FKwhBEduFJajW+s7ayFSsjgV5
CqA70Qqjq2neqTJQZZZWGAkTFHiWJUyfkg7sQc//3ZHjugCKGjliwC/kxjvbvcbkan3XowRoA079
RL30F+9yM1qSStvb6YwMdoNr5LrNtWN5blM5MUumjVT0GByujNCpvk/Gbd5v3BVrBwbd9GihQt7S
RqvP5bjsbgJXDM2LI4o/oP+6F+6P2t2nu+sjsdacJfqVcAMgD4dEqTIUo6CNmVYw08bWfjhqB3At
sCi5AV1QCLZ1cMAFbmAEdUiDapftyvjry2cektuXIbYP6RMPhRmMN+4eZDcBD8ubMvrEAhYWe3oz
vG58K0asnu3zT1VSrMPcZ0nuZsUxZ4iFxI+M7K8bWAOJkXMLyoNGmwZBzQSTQZxyj3rczpnAp6k/
U7ONJ3CTecUttyU5teuCk+//SPuy3dhtYNsvEqB5eKWGnm13t4dtvwjeg0XN8/j1Z8m5J+lm6zSR
XCTIBrKBLpEsFsmqVWvxGtxZCtvvI+XC/HfX+IUr+30cZGqLAcrgdwYdWjuR+gPwSyhPPHaf/o/m
c3iArDw9IuV3f+TLXgBCYkDHFtggoVfUiVGSg+OlhMpvkmSFQw1J42wblnDxrwECnW/iKEMjisWc
mbqflTiwK5CLCZ4Wffh96Bp6tC5aEoPbKCTQWyEoCGaj0wzJSe3XqEHqkP5Ch2cAgqeRW/RYilLI
Kvz9Qcwms1LIbAYBOpoNqNtX6HuARNUgG7bqI/c0cA7z5eHP1BXYaaCd1ZlQpVGaiiB+hnvVo134
sTPJlMT+Dwqa8vagHLKfg5wTpfPkLvKGg3QSRy+QnnJkbKC2eH/FF0d+8S3Mvi8jqKnl4I/aQ4Hc
mH71Arif8nWukyLmVa+Xel3Q9agBsoOs7nwNvA5lCcQfLK1Hl70vHjMwSTa0IbF0EMqtPxqeH4TE
bxzDgva0O8y0flCZ6DtOJnbx6n35EazvFSGqARJayvGC73cdopY91YeAhDkJnpsva3Ckj4iMaHh4
rp95vX9LB8alccbPKPAvaqqg+X8MUmfQP1CysrkaVnN0uomPyJ7P1LmYZPayaIXVWA4TRlhtElx8
ZXlbZ9s+/Skq+677BLTjP5xQ6EMB1hT8yWD/mIPKRbjSpiKzIJeJzdNsyxCVSaA+wxx5Hx4yYSmD
ChFGBapGSNriWaBcWwqiwhcAwYv2WdzZGT2VkmHP1TwfVG9WhyYORGk8Ek/3t8hSgw+o6EE2MzO1
I7HJ+G2qxJGRUrS7DoXllVNiT4nnV7/7ikj7OLIO1vQCZrttxLkqs5yBf4VJ3GQAfMY9DdWQ6+FK
Ii2UpJejvSX/iuQBhcTc1bSQ9Pkuo4FTURVYrpE0kKNNponoYb3GG4uTiVi6f8CL/v4IJlgNfhZG
tQYCAdF4A+LO7kFTgJbPTfQv2U6/RwsXAkwNSFEJa3w9WmVINRN6mjFG65iNN302CQk6O/xlYi9y
3gdL5xxKCmgFAS7O0tm6jzToqQABATx1Qu0PhOV6KGNFBie0zh/M7kMDveZoskMSA31o1wOq435K
cabAbTQX8pq0dJXPnO5bUAryisFLUfzSFBNXAIBDnbaAqd7OX6V9ci6AGiX/YRtcGmF2n5rTKY57
GDFk56PtIXFMOjuaiAwOYMDRjvfNLc4eNK5EUC/JUI9mrBlRbkZmAGu+IW5GdS4/E6iiDhIYOsD4
W3PcfCkyGxZAIijaY6uzryEDxPYzRghBs1dCOyv9g5UkX37l8w7/paWCtgm0jFFVRXxmvAJKxoEV
i+AbaZRqrUkQOEl3U7OCFrlEdxAlCMqMhPqDbL1CX6jqvUTU13Vn0+k5kHiYpaVtYIKTFGBj/AGx
mmsPHfJerMB+Bc4zpYg3ptFEbhjUEmezLZ1H2GRA0ILJGV0XTATJ8kkZi0GN9lPnr2giuFkIuD6t
HQjMkybb1mV3jIyCc9AvLSiafWQwPuBegf9cjw1UOGj+QBFkTzvTBtuDAZlZ7lG7NIGXRpijT5Jy
VeqBod9P1bGYXlU6cTadvOQulxaYJfInJGy0HJNHrcdcbx0fjfpamm9FkEpkxkTSYH5Wp62wpelj
FB8E3FhjjURlPGun92hxUwle+W6fhIBxGg9R7wbJ5KnKqpZIJlXrRvaMkNcvz/tqZsnjsRLQPD0v
ebwfc2i+mxDc+AgTG5TWnBlaXmcItINPFFB2efa+i9sHSCK0OLdwSIIJAHilkAhIKSaSdz8aLS40
wPKomuAWgIaGayvQiJC72IcVWpkAmoc2+LfvW1gcx4UFZqGFWpqGocGU5RKAqr1umyDhznjwpGUr
BjBwyMPOqpDX42gDNUnbGrvCGAynQ+lnzmEN4+r+WJZiNwQC/rbCjCUN/ZKCfABcR9NB9jXH6v+g
6NdVCS6jIO8N/p1G9/fNAQrxUPsCIgZZfMbb8n4c1NQCV0iYPSCflw7xoQXLJpB6wX9xNsCqkL6W
0VGoMQMLKz/Oan/4i4pyxI3B6l9kicfsOn8ve3FAs8HfVpjxYKgTpPAmOFtbuEkLvUSIxwjBdqp5
7/2l0DynGKEvgT5lYH6v3cHQ46oxfCxUoocIJ7ldaraW/ECrRqHGrtS5yJDed43FyHBhcXadi+0a
ZkYg0BAbqc47x5dlb7TKgJhdsM4b+lb5vFLLoitqQJbNYhrofmJXLI/TMp4wwjirLHQvV9p60OtN
lkG3oUyC0OnhTxCYiniPlfmHbxbxwjCziBRMmEOY4ZzX5xbz9iCrf9Bo9V/8ERq3KiB0M0+hzMwm
QHP+5IMt17eUFRChMbIotc65iS0uGZjDUMNF9NPZFpjAB2l02CBmoABKWiXaDG9WByJvNV9Zccu5
NLMaFPNmhggHyjUzIcbc33w9JDXzu7oREAfNIiRUmtbgq7Tw0upQEYfYa27Tg7hNidsmycrQXaM8
3XfQhc03q5dDxxcFMehNM489GiiCpCVJjNwU0u9gxP9RUtBs571h+0HOuaQsGkOyFR1YSFqLJnN4
GW01JLEAypdeHDPomiWdnTepArX5MHZxIeURNy3aMwFPnkk/UC1nd0Nsar3WN6BAGBQ0uHbSNh1r
W4TGtRzSX/cncmEDAGkNGQFo+ODcZDPKaWnKhYjNh3I5ugeCZEBaCc3xjlr4EcdpeKaYoFKPeUQF
UOfsJR8ZgLAl0hCRCuIc90e0lJiFZyKWzJS6YJ5l9nQfhMWI8gJ6a/UTVCrs3Imf441I/Md8X9id
p20FO98Im/tmF/bflVUmSONaEAmpON+kbGob5I+xip37FuY9xcQqKEehaDLT3KHCyFgQEqi9tAb6
NKu+A/2MCEUl2r/ft7Fw1OBIQ3ewauGdZbGvYQptGaPQ0DmplnSADK+xE4PYnXIIekhuHqbvs5qY
8HXf6JJjABmigvIBHfOoO18Hk7FPojxXTNxD0ZcVVx8J8vgCb30WjhgUt9CBhiwNGiZYMG6qV0bU
4AG1b4Laji3ZE4OTtqWGLQovXPbbJWcA4hfBAsxHEJNgno/p2OqQV4CxPHtNLc0LP5TIJ32U2gD0
/YfJQxcQEPMzD+sNy1tRVCLoRTCuKFdI4AviCiCs1C6qkafovTiqC1PMY02YIIugFtjAIUABYvPR
96fRfKyQJykL3sG85OxoPEGwRVYLxQsmwLdd0SZpj2FZwamDjm+aq5xTeSlPiaNrZvs0kf5BQ/y1
20VxT41ewRmCLmISWCXuvCPwNKMdQ8UmrKdVmP7WkPy2xP/QEztzLeIpr5po7mUdXhH0uA8iNA8X
EJh/70obT/r7XrF0hECZBgEdzge5j3nLXVzgULunETJq4MUak+ekHSDPlW/DyHJDXhl8afNeWmKi
bUfDsYUaFZjdmgpyMKEODWR/kG1TS0ROAOSZYgIgxLuiIc/BQ1LSryL96qoPU+WAmpbnDYEcWxfJ
eZ3ZuJWeWkluYDSiGtm5kNoAyGZ54IUt57hYHgtAY/OLGB2/rH+XRTJVBcbSD26Xr2eNEE5ienko
/1hghmIqRVCr8LS9Odo/gRnyd/+luwWIpH9MMBdbf2ohKzzTJ/nyOy1I1X1OvEOPN09MzAGVSkbB
ZQjugGKjehok79b3d8pSUANB3UxSDiHjm7KBXozUGkOwfUBVomoLKDodYn/Tm8ff9+0sBbRLO8xy
VEoM1eEMdjoICYBfVYjS1b+3AFJsJFgsZEcR1q73vOlrVm4MYM6qJAd4mFF5vf/73yBN9gJyaYC5
wFlFL8h+PNMqQPdcqV3ZzXMbBbpgbUznPvyask2E8ns6uX1X2MUblMj0CcJ8H2NqkWgbBZvCAb+w
wCMAWfIREE+jbRT3PYDJmIGPo9BUtYnvMkww0gp/huDIBeMuLR+qWSiggWQEZy0T5vpSGYzOsHD2
QXK3QNuBqnH261LBGTevf0www/ADObVyAaJPTRqtA/kwRr2tDw6Q+o9+BPS54otEAuhxKJ+byiTl
Oc4dyJCtcil2FHrSwl1V8HAtS7emGdMCtwIKAI+ta58alaKLuxbfFBj5QdbPdPwtReVOzpSHSlE3
EGzhwdTnUd44GeAt87tn7jVjJjoRJ7kDoSP4IvInSSq9wvjdzhnpdKenL/cdegl/Bim1uQ8QuD14
D3MDKCAOlRcy2LPMg77N9uLaPChO42m7bi072jG2U1c/h4fmcfoJmkJHJRAFcwTAehpbdVLPWImE
L4286Gn/fBRbfx+EFLLqMT7Kl7GJ1GiNa7fdWeo6FM1VPNZOAxJKtT0Mo2qbYXjM6uHJbMw3IH29
+/OzBAW4nB+2CoLKSOPXKo4Q4TFdC+v4Id36nvTmr8E7uY9W7YYnlTwvLrv4WHU0ZKKrHWzJTJBU
/biQh/nMatHNSnsiD29dAdpwTvZgyasvzTDnVgpPlwWKKR66s1zaYe7iEI7XiE8Nx9JSVVpFcQPU
0sjb4Z40x67Li1ildkpkoIbZlurZ0qrfVtDs1ERryBQ+m5BKjd0MsAa/Mhyp0jln21JgxNMeDxG8
6CScCtfG61ZI5RIcv/tYWfmTYZcN9Yach0pf2rGAZgPKACAkUpTMbAbKqGhlBEwfQgXRo1IAGhMq
pBZaJIpO/UVrgVOqWjSIei2Iu7+VUJmghMxU0ww65pRuzI0WeqldHTNeGmFx7i6MMHMnyX0AomYV
qEHUajrQEJbWh2xydtjSXker4d8jYbxjoh0A2LoW7j3CWfpvagZ2K13+NBNH26I24mL+6dFNnJTE
O2UVFUCoqU6zF//Ux+xp2kk/FC/aqDZei09gQ1hJw0sTbk0e9ESZF+TetzAnmyVWeOxY+BaLOsGO
/qa29kPzgJpCJTxx/a2ylzwcbJnX72mzG1bAFMVP6i59H9z80f+VPjYPsReT4cUC2MC5H+QWbzWX
EzUHi4sd2tFJ9GkAb0J4c8EKi3jgBmC1c8fQTpH03hbvVkNMOLQ9bsLNIDz0vxs3hJzs2uA8CniO
zZxHhjzK4TQ7dooUVfIaOtGGcpqKliLsP6PFOXs9WkEsGgoVKri10x50rzpwpvO+R6MGd/37oZbk
oiZgqUXXDez7S3V/etAvcP3bmer3uTavFG6Vv3JnskWH1896f9dDsfvahCXEPi54+Hxd34npttfX
kvl0fxS8GZr//sLfBH1q+2SGIwvdFnuU1BJPNYI3TzdRxaeo4MzzlJBOAS8o1BN+x2DvQX7j/liW
Ct8gXP/fAIZYdT0YCcde0Jkw5fj5g2x/AWj7Hjnxg+w+B7v+JSzJH3A0yl78JO9GvKZX8Y/uJVnz
unZ5c8oEmEj0VTUGJGQ/mYd8wC2N8i7ns9/+3yEMl4frgU6SGFRli+NABd5aIbEjvTYrVDAfIbls
PGar+/PKc0MmEPRQU1OqBAd3tveGt5ZTz1is3lysGpt8UCAwWgXzYJrf44NgD+d4lSATNRLZLs54
3IXrqnjo88PIuyos5uYvLTPhQaZVPkolBpaTwrHwn33UkWAtv9ebctOvrAe0svUQjOP46Txfd1bv
G0p+sefUjqI11IebTuBGNkkeerVGOicbvxTzTFuOs/CsMUGkNAZBAOFzuK8cdG3+6NbxJrAlm7r/
X07Coh0GKqhDKM+BRHBKWnixkrilzjkvFscC9RD0AKHQhzaKa79PjNYqkHjDWHB00y3QZIpLBzt9
G3c82rRlt7ywxThHRTOqBxHmTRSARBlkYk0yGQZj1VmAy1QjRFJ+SDmhSXoMWwNA6GSlm9rK1NOO
NDEPAL4YUy6+hjltzEGmzWjiKDDCLrKnwTiphcJFW8+/cuOZF1YYXzHUsffF2TP9Q+JMnrEWPWVv
7nHdCL3O4zW0L54MF9aYs8cclUFHthinf0hS9HxsjN4pjP9yqb0wwhw/eR9L1iDOezyT3LF8GVOB
4/m8pWFOnVbVmjK1YMHKPtJ+l4s8xMXys+1iDMyBgi4kqvUtLAjKa9Sqrh9txqj10tgFliTstxLt
nBySDyYyhvd3NW/DMQdNnuiRWM8OkX6F23RVuNJOeFGR+dnct/N/7LZvjOMMr2VjYhUO1WAFLdCo
cgz+36zVdNkO27gN7WJIM8kxxXzU8KCLx55A/Lk/RpIJQeFyMiZIzeRKsW5lKQtXfpbq6IZtQhyH
VqbwqNTmAd/ukH++k9khtEOVF1kKRCDfUwfcx6uCuIH8NPScGVm8GoPHZFYsQbsQW3LSpUnWlbmf
qIp9Gx02EPf2/L50OuEPZ+oXN/2FJSbQiV2omMEYAK1dJ3ako23GgrD883Bq0Mn4okKgQkdEg9iW
Ip3vm14cI0S2NRVPdZClMn6t1VYiZEoKyUY5JWGkSKQzLVf3lS3WmXdfX1y5C2OMKyuTmHftgK4V
Gk4fYx8oGyMb5vIaFe2yQ6vUCH0zzxwrXkJ4cQ9BLxfatihjowP/+tCC+mml0RQw4cb/aSE7GvaP
o7wPeq8KHiOgiQBKuT+tiyO9MDh/0MX9ItEkwacdDI51vwLbMfBKDwPYcKiEKpKmOXTa3jc4x9Cb
TWGizQJgH/RZses4lVD+ALQHm/crUrLtKNWvuoR+oPtWFo8L6KoqKjiOZ1K+62HlIYT1zKGO9p4B
Tb1hBc2rSCUBj8dwsRILsMa8YOi0h8j3tZ0eeMHRyDGaDIwGEzoX5V95uBqFhEjVExpTSV4CSsvD
pH6zvLGTCOkZ+AcaX1GCY4YXtjTvIJgyd/AN+3Gtb+mqPwQf/cnoSXtMj/oGp/BPWSDTrlhnx9HL
kf5tz2VLqhek3le819RiSL78IGYemj4y42D+oNE2PMuNXcPOV9Uu8uIX1YsflffoOHGPujl+3psF
5jClyaj0vg+jIsYfPf30ncoVVpMt7X+lT7yHzZJHXY6QiT8GmG6MSvie8sz7g+Yykrn3ffZbIPDe
eJjNP9WqFoY9TKDY9GBBpfnBqu09Mq07+ak6levCbtcIQp609d+DTbVtN+Lb/U9Y9ucLx2LDQQrl
WL3FJyQbzVFX8bYhFfHx6uU9AZbC+cV0sg85v5L9NLZgCDQ+VXMsii14sCEY9np/QEvR5tIMc14B
WDhB7QzhDYlykSg2D26qcNyCvYt0wVSZeoZxKI/lunUHFGF8u3hXt8R4yB/UTeBO22GlnDW790Yn
XCUZUd3sZ+RND6MzPNB9/4Y/tzKJf9J1Zmucm8FSjxdAhn9HCrbNJZoiihwmvm/MXisA/w6qXVAS
JpBcssOHzBGNn7610/FMuT/xi/fQS8NMiBrqQE/Bo4UQZfe2SCLb2KnEdNKNTEzOxlk6wy5NMcFn
yroyTYvZl1xtUz0hLeDOGU/OgHiuxESbQG0UaC3BymH4/RRvBlKTzu3gU38gs7GxHlNOroM3Kibg
dFIzliGFvcbRXctrnXlcPFUI3jZkQo4qFmZodTAySUR4mLYxbNyft29A652oxoKVNPD+YBjoRkb7
JrLSBejS7Xwru7qjvRaP4qbt7O6QPQyvOcJ3+/sTEjD3v2BxjGjqnMuygC0pjHtYUyhGxoQz2qqO
6Im1ho9aeTFaTrphMRCAPgXthWiLBZPK9U1gRKNT4KcNgOcaKbPWhjxbZDlTYHMVpZcPWzQIoIUe
Nw5AKq9N5WCSzFIFXQLK2QD7ven16Hwxw9dBkrzOlG2UYEmL3gujVcEzhOa5g5Z+pmAguT+vi0VW
NOyhexMNdJBqnR8LF3fHSEz1IfIxZKmx++J3oHtl4XZQlfgRih8VqJT0aSBWlLqptp+ULQ8XuUSj
oILae5ZoQK8bsjzX9hHcE1MbZnR6odpt/EsdB6KCKzLr1/1XGnk9pEj7jTRsB+s3Z+iLqw3usblx
EFhTlvFZNKmmFhQoctnsCOLqkL+HoExAL5KgrvNW9Jp0hSL03NyPa6PdqEexKck0FmRWR+Fpac2n
8s0WA+IAumBgiAbFxvVEZFBQ04pk7kWLM5MklXBuc+scNtDTs9BS6UZJREkP9DcotuJ3zlTMR+g9
48wRGzdFVQkFOi4gRObQSnpWlfcu2KP7ZDNF6kPdgjEtDdz8i/4HFQEVWF9UcIE310CyeT1sZDmC
vGnRlwPpl8Y8hOa+Lx4HHlvj0uTODSzmzIWLHcd4eZaHld7oFk6XqtsFYbaVixYjK59LKuO11HxO
lfQDBHG/7s/rkoddmmWSB349ob9ogll51aAxIShSV/Az4hvloRlbzlZeOtsA2ocnW6CrBZr+eiZH
XRGKZsJMxsUXxARz9NtylaOWzjPwHoFqdd6zMvu0rdWEUgEJL3hGYOfKO259ap45ceSOLdiBcokT
9hcz9iBkR60d+V90CjBhUpTL/K/WnEJDZbT+DEqQ/5c1yaqjtW4TwSsoqkzomhYtVBDCdSkjcdtM
rlmYnwUVOcWzxSlGJw2IV6B6AKTI9RS3gpioAsV6KmpFBOklVtCRa/D67xavXWDz0ZAIAjEi3tfX
ZvoxKuTYFLAnwOuibNomJmJsoC+yc7rIBemKWthhZqP2c99dF4cHvpWZTRc49e9a9cVZ4E+TltIm
ggpeZ856C9qgO73PcdPF0YFxQoOkEPwIiPvr0clSIydK0QKdHob5zsxExY6VmrqWL0abZpIbD/lP
ZTcW+F+5+a70pb5rkW3n5KKWSD6AvgLSdobuASfP3AWbqossARnHfTc+BbFThT2BaiJRtLVhuPnk
aoJygFBUOdVOkNF3WV376kFAEiKftaybYP3vJ//ycxhPhza2VqHhBlBTI1q3IH2ZhpdM4PnWUiAE
DyZa2MHWgJ55JtBDSjjr+xKnTFobrmF9jEO1yw00B+sgcayDB0MuSZnzWJQZxwLKHEmOuYUJO9kC
RRUTB9HvXVM5jcKTFOhPwOq4QfwpGAPnQJ9338UhNltBtgi/P9OvzsyJ144FrtLSigMrOkGm/U3w
mwd0SPFyUsw99C8bJnq/QNwPJgC2T91XpC5QByE64RFhd3SX9lsTdDBV93zfGxbtgPvHQm4ZsiSs
fKeg+E0GGGJ8aqLEGQLqmeFO9cuNEXLQTIuTdmGI2Y3DEGSSD2n0k9j89LOXqXq5PxDO77PqnQBT
6vo05vHJMuKfFrhdLZ1X8GTvsH8tyj9jUJmFB2FfDoRlGp+ANDhU4EHAP9IO6m54tG4GKIvZpYp3
+f2BsWmWG6vMncIvtURQBIxM/xi88Y//pG6AHNz7b9P7fUsLuwc+8LcvsCTNgS50Ok7e+DSYtScm
Jtoqw9YbLJHX+ccEh/83IgDpZjZe9AUw84jsKBCXXRWfosRGC0UEaiVSpUTdZyt+4m95VP8YY6av
o1qGxAaMFeZj+tk/CAGpS4jhOBmB1rw9HDJkOJ3230XZmyEykSgI1VHuhTI+tWqxHyfk44BRBKMW
j8KDuSh925F0C5cxsGbMQOLrWOSXhU4L3zCPiS8/TXjH+YWGs1zfjs2xSd9Dbj/40j6TQWGBNkrc
lXCsXRsMIxDdQVnTOir9WTK3I5Q173vhooH5faJaICa5IT+Rxa7WwQZpHWtrr5qPU8B74i9NGS4f
qCkguIJ1gIlELVgMk8rw/WPeyLYvPc4k9GGdegArAXunliLnsc9eAL7XCE9vGdDYv/oWrqdMKqAm
LpdUOEIYOx2JnqhOG75W/WvRjZsUUI3SaduzlaNG9CqGJFdT4lueVhZ2lHOi5O1mAKwfhSEwE+AM
Azvl9afkeRfnZTEIR/Rx20o1uCl096yIw4HAJhIxYkiUonUT1Q40auMtdG0mEUqj9LMoOO1+jqfo
h6Zvp5UGlOMm/KX6dl1wawq3EUWHchsGhBctRsVmLoEvyFSqJeFJb5ACRywpp1X2lHzRUPKCzAt5
qbCFoAz2bVxtZgQ3FCvZO4AhiMOAN2x4yhXNrmm6Uq0365dGHU2yWynZTgY9TGiwu783lsyC1AyQ
ceQx0ELKtg1EhpKDeKULTzWeg45uooqUWp3h+krVn6K0zDaG1SOPUvR0E4el9GLhke/d/4hbH8Kb
zFTRbYf33ywecb24QpdCeqyewlMRjqYN7W9snyYXNoXm81iTmXct/AiSG/M1SwYmx7phuje6se8k
McpOxjmoiTdso1O9vz+aW8+5NsGMRmk1P8m62YRETMFtWmIgKZeZx2lKdkmwRnO+++8tInSCaxLJ
l5mQ63r+uiBMzVBMslMFbrGATBbJlH1gOXlrd6pKdF4BcGmEl/aYeKdomaTEGuypyKiLE6GFK2vu
FG9nwGTyLJ/uD4/NOH4v2oU9lrTAT4opjEPYEyTbbD71imjtjqKtvynWaW53QB2Em6bMEX9Umx4b
4I95gn5sHnn+BiiSyzijcEFHx8vswxcvzLROxC42/Oyklw3R9tX40AmffnCQ2uc037XFr7r4aaXE
/BqkY5ObbpZLdh0mRBnCXZznJAnS7VSJnJ2zcBLMn4WlR3xEMx7bJtGCdCNEXxs+K3WEYK+b+/Rd
+lRsahDxZ3CuU1KttEO/qT0ZKsKc4LHgBzCO/gWwBiF1w6qBRU0CSKIe5SeptZC6cFoE/9VQ4MqA
VtPkYHA21u3LAmPF02V+ewNr8v08v1iCrEVxsFKE7ETV7Dk+ySauQelLUMQrjr8tBIm5ix8EP3j6
YWjzheLCUF1XzRjJSX7qm09V7Ynl73oH+yp1378A2PkKgTkzn2sNWY4ccJNdyXnZfLMFXL0H0V4N
NmToLGJVkWhgPmBsFTHUa1E9lW6xzx+SjXrUj/I22gRbczMdrQ966p+1FXA9TmVbG57iCJvoMHES
XNlnnF0zIT+eIvF5ysCJ0tXnsAxBVuiA2hx/PEFBD+imR2tEm2LHEwz+fofeG/vsBReTXxVBNiCC
qyfZzjYAZwLL1eyydbNG28NuWIerYKN76PMDS7l8VJ5iL/fktbxKVjwR6dujcZ4F5CPBuwV2N5Ht
4upLERTYAWZBlw5q8anKWzyaiCJuNGGl5KdG83pQvHF8T8bw2OGjdR9N7jOHFTplrodf6kUxlGGp
nTQif4HfFBqlh2APQaAnn+SPPPzN7UrjooF7JC44uOWo0JC8NieOpl63sqCffiSPwYea2W1E9Mfi
gKfaFDki5xp3s7GAEcM9EaStAKzMTU/X1mLUiuMgia2TbLltt0nA/q7aIxEUjTeNi5ZATzArlmJ0
7A6qu7Ku2jyxTt2623Vv2bk8yO8++mTMdfwYrWqX7rM/as0xy7PK7Jt4TFCu8mF1pF/+Uei/oMBF
mpVBK17cn3/pyk3mmbwYH7NL0rYK6qHGTBYVOgjeAgE85aVO2lMlAgVuW+OrTD9QJYK7rlt0MWW8
/PbNmwdPbQiLfJf20brGvrj9AlVNoGL9U6sB9q7sYjsIVg/6y/3tsDDMKyvzbrkIBlLiF2k/9f4p
Jd7bv06DMENgHp5mmwuiCBjxqX0AXtN4fO6f/JYUBGn41f1h3D5fZlMGQrkGpi4c18w4ygQEt0Kv
+CfxKCL//svysrP/Lm7g+FFo+2/WE08Vja0/gJQV7wgQ+4J3Cbx74FK5njp/FAO11aTgLKyDXdg5
w84C8fc29c7tWvxZHcyH/E1zNIcz0nkLM46pwx8gmAVOGhH56WuzGlK0E1UpPaeqh9dKbUNSQgF/
vgLVidLjyewueCEIp5H3R8CctXaZDVdWplX2WUjPUNNZGSnp0Y3x6KdE5HQm3Fw9sHK4ZuHdCdAg
Ahdz49XzOAsnMFnh0YB2ut95d0bvPBkbHmb31lHAg2zChDFXMWYWq+vpq3IoiQU1Tc4oupkr/U8l
EvpG3wScBvvQo3+038O/A3oAA3xtkVmwQfYDoJyD5Cz9ygrSvUGxpEYxlXS8Gs1NcGQMMQ6p9kMZ
iAGGFgZkINrJgMC7sr7vfjfxgrHBXpzkzkgkHDHn7slycRG9/+vc1WHcDQSWZhkp+Hn6nD/UduQY
D7G+bn84qaMJuAkSQBE4JucvvtpPzIiYQN+BvSCoJ5js3Z/9SyLbAK4cXbPZ+vbvI+R+75u7udEz
1uY1vIi3lthNRjUPsIT7JcR/AnYft73pYD2pvHaHJVsWIgU4uWQUV1jwqiS3VinVMtYqJwDfCUix
/Bpb21zPnWE8jMLtNAKuAiNgiQD212KFeeigxFMfxP3ZFGj02EZ9jWKswSPauXVxhAaUVlCGhC0A
U66nj4qNUPY0U89x6nSaq+FRuGvyp0k93l+mWzeHHTz3cJrg1nYjuKpqY5JEQquewe8iNSi1CnZo
vt+3cXs1BNT90gjj7Gk6qWXZD+r5R/wJdwhP1Eveslf9V/cZv923dfvg+bYFvmi0jmCF2DieAeID
rr1JPTfeEH+oH1lH8LC2lF+p/xTHG60YSBLvesjQIOctHWfq0+q1rjYW+ixaUu8THrHm4kqCcfd/
P4jZdr02SdGYSOq5fE1HN4c8UaSCvgXsZ8qGM/bZKa53OOYZCCJUleeUI5vaVIqprUXoCZ53vf3D
QlPfh+pOkKKhTmgP9nv9/Pn5NZJzS3g9VDeH5zzpF4bnDXqx2YNSz+KGKtCLeol1gCOjz2DD49dn
UVI4Xi6NgOv52oioZpNhTDKMHIpzsfnpb+KVBTCWtQIbt3d/Km8TRYwx5vREBQDpWdx6z121FpEY
ejROSkBWpNmip5cET92D7jsCbx6Xd8rfE3mz7ZN8siYxwkTGr8qzbKtohJeOxkE4IKHq3h/izUWE
GSFziFpFmUgRosLZKY+b7lXgpFhub43M7zMHqCENbdz48Hv5mJZ2JDv0aUydFlxFxHBr7MrUQcvL
r2l0Ve7Td14dZiPgMLBAQYn2E+SyGH8sFKFHTZdq52oPKoydv29c/xF+sqp3PArnpSW7tMWWLSIr
T0td89WzuBr2kUN+PWl25eb74en+erHkRLP/XxliXLJGC48qhAZC9bl69pSGNDvxXX3KdrXTOibw
u9UL0CIFEZ7q4N9fV65tM8dRVw4KBFks9VxRN9j5T09kWgkf2mr6UuyAEq7BhYByNVbGOcGKHcRx
hUnVyOSJbre2VhU6vjkzenuUX4+KcdG0yMe0HAT13NvRJnsqD0FJ0HuBCVXs7oVu27eac6tcOAyu
xsWchID2Vhk4v7WzucrJfnA5e/pmQGB7wJMQslQqsiMSi5hQ42YAnFYFSRRYDaTiDaxRnCm7OWJm
C4YExNKMVMW/10E4tJJ0fiEa5+KH+GV4UYTNLNRk9BJcxd3Yobyb8o0nQNoeYid4lyFPAe3N+e8v
jpYqzLU0VKTgGSxI0jN616E7hc0NVRsj8swKSAcNPOCnzqK8YHwTIGfLuOsBGYxEscG2XlElDLop
HYJnI9+YeOmWuLr27W/OhN68cr+tIDUM2jE8c9nrpO8HFHokGJ9WUk8J3Qp9x00N4MFKraeNbsRO
spKaYHXf7NKsotULFUnkEsC1yCyjAmBNAyX04BmAIXvSD6ia2QXE63K6kqJfSjKR+/Zu/H7mm0eL
F/KfCMeQJrpexUZRaKWMMn0et6IbbION5PacVPdtknW2Ae+fueFAYc7W/lJhCK2wU+kz3aj/Q9p1
NLetNNtfhCrksJ0BwEwlSpa9QcmWhJwzfv07UL26Iof4OHWvN97Iheb0dJoOp7fDftjpm3qvumjL
5CjxtWtjKDHc85RyNGJVC06VKwCUCxDc2/JQrWNaOBgxegg30haL73i9AdcBEEOWYWKM7bttP4Fs
vw3uw7VKs3vp4Wd0LDemy+1JX5DLC24ytjEL2kkQcj04xceTj21zT9jj7UaHcp3zuDlz68JZM8di
bGIpi74XeziWsDZXhguYvXc8eLaSI66Dg8AJ7BYF8UxIZqU/Myd9aipBkuFY4fFO+pG95S7vPHNs
cX0cYCFCs9CHxzauZoqVaLGoBCeR9o6+9dfDGtBfd8iD3Fap63gAfEOlDO0188v3St6R9M/1WK/C
U+5MrkwnO7EBm7fT7XgzUYVCme3QxRjl+oVD+Fo05s0/KKBhOAQFf/a5jZZ83fDQKP8l/oBwRiUl
+TRW6o4HV76g0peUmNtSB6nykw6UGrvbTMRzC+eH4tS7nOM3r7vnME9zfqRZbM7EIujz0JvmIyl4
Nh1/dfd/XNPWDqMbPPo/URjjuVEeCxmvVozRhEZ10BthqQRqOC3mopBR5UIMLBICxhRaqHVM9LDN
6mGSqiVA/KMT0poor9vS0byTHIxkPqmPt8WChTsz0a6EptBvUkzQnYeTkaDlJjqVTrVP3JIm9q/O
TUm6xprCdV+Q8V6+M+/KjfaF2zU+Dn/eMUHC2zXL+x36zJKzu4xSePWywe/ot8lGgmY0e/MB9S+R
jk7m+o6/Cje9277Gm+QlOlorhTaYRTU2XKGapfPSElwwhEUyDszSRISJH1LYjV2TqabCY/Pjz09A
7h+qVeh6judE/7qha54Mwxa1uQtYxhYKRmXiVM47DbvwTp2L7gZlH9BpN3nUtMW7ct+8bWn0UBzK
HxIPNOPasF7SZTQoTbI5mQW6/pu6lXayhHqyyBGxa9N6SYPRmqEIQvRZfWkNJsLJb932nlKX5yJm
f8NeG8ZwgIWvoSkb0eyl/Ahy2Iw1FgydMm1fR/ej9u6NPOPNQt59Kcs5Eca9Fp5UVO0IIuJK3Xor
cdt/1eRrN0SDRbvyVvWqWkvbyTFWupvbuduveemi68cC9ozNcMszLKYmq4ykjFbjK4CRT0468HQH
pSNxTG+bhPk+WE6eU2BkImmjqIzkKjl1GOQbi2NqZrQbHSHGztZHpcn/vUfEAmgg1c+SD2h3tmIU
yUaEnU1qfKqVh6GljYBWO8fvHwUFmGGSo6EFwUvFTd7Kqwrgh0DbwvpgO8c0ZbHXA0Bh5e5tBiyJ
El4QWBKM34ViHSNKlZy2UEUZLPaK1kZ+dbJTrExx4q56u03pOg0BvZ8BRfAww3JY6Mml1PaTaeZ6
X6Sn9rM+SruU7v1N+Ud6jg7SPYfUkuCg+xWzEygNAnxcviRVxFFTNGGZnqZkGmU65n7xofZtKNAW
g1EfRtPkBtYhN9MeE1T16ygPo04T3+sPutTkGJsWrAgPnVpI/tSa3pYrzu+bj8qK3fnvY1gR6tHo
+2WTnuJ8N2Tj3gJyRjBhhF0MbTl5z+ETVC3D6trSVp6DAY0Y/cPtn7DIIR2gzWgRBvAsuyRRE0Oh
T6ckPRWmtrUAcSvUANT81zSAlzwv7MNGIzweGTdXpGnrIw+cnkyxQNNqJPvUyjuLI8FLkRHweIy5
hQhGS9MYK4G5DAy0TGl2quzOnmwJ4ay50W0VLerWFgXvtc7p7LgujcH0Yv0hVjWh6IylGsx7IJNS
VQCqUXYC4OsMBIoZ+HvnrVitjXtegLlwTyBlYM4MDVJwmPPfz0IFzejKovFy9IDRe15+dZlzZx9n
zmF5g5GNVZGdvLrt7yyhkl+1MaoehKJtaTDfLJHETjcBsWwUkMmilrDIGY2xCh105ARWjZlKCa2L
ZO4FD6w64Nztda1Ew5McHcIK6mYwUWwnYuMZo1+YRncSC2qivyTA/BfApR5K/6PB1DHaoazHvttE
cviEiT9StlgpXp/8NqAjtkx5tiI4loI+h3Jf8WDSvsT3Uonx25DFQrUcvYgYx7u8GnESy0QXqv4k
lOvSl9zC+92KMNHRox9gFHxaj1ntxFpJUsMNhXDjdejbwqbGtCQCdpW8DtZrI+zRtpInrq45QbpO
gs8WO4HNOxNoYvjfbXUAlE7Yocl8KggQ9fSxIXnhCMhoiSjqFa+CCpDCQ1nUtuj9ycTcCY7hR9qt
qvi3Hr1aPanRDn9bq69dpgaQ6K9+cawClVnbCiPaRJ2k9acU3Qgk0zvdEdtEdNUo/KzVEiDZsvne
tQIPa/nL2zP8RjJUweAB0kHI6zG+WgoBeNaIJpoBhx+eNmwG0c39TZ49jvmjGN4rBhCyX6zhJRQQ
LweksCSnuFN+6xtZ2KZ78Sky7Mg0aXQEvFThU026C2p0cm7UnWq6mm5LhzEEwPbwYIxO4YT3suVi
GxApKjIccn3VhbRUnq0P2bJvM/S63RbhAHrCoeNATED6iQkaM63uDa8S+pMYB2jwBXKQegco91qn
hroKpkNbFtgIbRsPGtV3mv+kG4eyGogRrcxjGpAg5vW6KrPJZFl9/osY0R4qdYjHwOtPXZgRye1L
Ny7vY4vWfkMLK12NOtae26iK5Ht9owdv3YsXkEq410SaNq9CZ2P/oGeuIYyHMXAmw5bTQwZMEsGW
0LjsreOkhOTQsdn5dhPwvP9VbQXt9djRjHUd2LSNvi3G78R9XAyTPMQnjdje6IwDXq7O00i0ex5Q
8lX0xFBiCh6xbIRqkfXxKfIEbTNg5zitpsG0ewm4Xrel5OplMZNCXxXGT5C4gQ5cWpvSM7uknCZs
KSO2MbodRZsM0C55b+QrfzOT0WDPFLhTHWD0l2Rqs40SdGCDjIWOekRILZXNhufVvnLGFwIGMjAd
uKZ5IxXg3y7JSJZcpIZc56e6GoR15qs5UGXF0ItXUqnnGs1HA7M8SaNWqylp24omahKatI/HuCJd
KaL3SZhCs6AZ9kONNPNGrInzsKoJvV9FWEerqG07/xgKQhCQASM7ElEUT34qC8WCaGLtUEdTfawT
UrTYHkPFIO5hZSvPQkIq0Pu3xBIiz22nLFDolAndrzAHaD0Vq9HgAVVeu2EwQ0FXKvJU6F/DVPcl
M0S1yvrUkpLT4Dab8qjY9SpwQ5ToouObuk4G0nJk6TqAYSgyt6x3bTd1PqL+xi32h1DZpj0NNzBw
E7ZWCLb3yO0vvop4Z1eJad8Zig5oHGy3SDtWcaGgIQrvjGPj9rWL7mIscmvdunOa7EXd1e8BRhkQ
B99Wm+sEHQhjlBnTDCrcBgDqLpkrFaY3SmGanmrHIOr2EFB90zjjiWPEZ+fDCPQFGYajiRGMaYNt
ZKeWps8/nz55DWXcczDer7YAoeAXIOCtjF1D9kfFiQj99y2NDLsYXyQa3VQU9XwOpyQRzIxJjgEa
MijnWpbk4fxaGA+jhZNXWymuBU0wLo7kuj5RNybxqbGNyL+FyMJSdEgB3joo/KHvBIvhL6Wgq0Sz
CpWZnN07zUb+qG3SvVRE//F++2BX0RFDiBG3YJiisS/C9PQKDJqdTyIndTmidl1lmWng0QYjjcQ6
pPryMIiRUNwZc9Bw78C2zT7ePz1w87KLN3RGRb6kEplliZkyUEHaQSKutMZ8J1pLnp8L+sl5jC4x
Db0DM3Q0YH5Qk7gkNUhmnEihn52EgLzmAxDgI5+s17dvZsGBIruHERcRBVMLYfslkbyylFJVWryk
iPdLucs2HRGbFa05oJuLinpOZ+br2YutRegrCBnovE4esQ7EPzUJ2T6ZvDHwJaad02FEOk+UQbFC
0PEeZFpT/Q4FFYcjaldxICTtnAYjzdjv2baF3mSnnacRzHW9Dzysx+usEEOCsWtCbSAl0NZgV7KR
VyIVHOGXQp94pdeZG6x9Pj/JzM2zWxGnRtFCCSeJNvrWrfbzkOLGqB7VjDwFz7zk6ZI3OKfGCLQk
dZI11jgUphHe4pDQT87FzIy/cRx2/1OCZKFe6Xi5NxvVjracry/FB+f3zk4DFRlWUmI3YHbSt1gg
rjk6OVZ0/T5ShZQ/bqslTwDYlKhR6X5XBWV2GikCTjJvNSntdC9hVoabF5wj/1tsY3QTiONdl3fV
fC8IBFw5IrEbuoLNkTaOarJJm6jXB6GaIGyNPTxh4fuqoqHN20lz3QB4qTlsbiRPhrEfYzCu/Ixc
dfNh7TYYytSc+GlcyzsZT6uX21fFOxYT4/SRoPnFCIJ2+PiR7rdr3pE4asMCFudeInqKCAKvKpXW
6p+E8ioKPAqMGeiLUmgnEYppHnaTOxA8tnm6z/EzrDMLVH9KYg2X3wOdo1xVzhZPdMLxmIsxwLeF
wQTdpT0bAaolG3U3S/JIuz1gst97d7s2qbB5v33rHGNwBdhT+ZOaVgqUxg5oZD3snWdRJD1Rf9QB
yShvyoXjP69fCkrtS6IwmzbX1rCGgxZvqZ1sC8pj4VKAc85Cxhj4si95fvFlDOY9Hyat3MnW1tUO
2OoNpQnl8HEOy/638cEUz+WV+bWp5pUyq09Mfim7yNbt/XN8x1Oi2z4bY72XZBqvjPpmBP+QNlQ3
NXaarzkHuW1FVXafDzZJD3JYQfbwUG2ezPtgRx1q8gbvuYIw6/KZy86KuukFwH+cxE9CaneiFKiP
hOfqblsEQ2UsQpcpUjbqCKN6ijKnSdEBfBfQkKqke8vwPjU+272wyhzeg26Z7tyriEwVhgAYYxr7
1eAjOwHr7VT2oSbYmc4x18uG6JsCw79UC3tRzJPsJD3ljwJttgoKtTwUfd4xGPZJpdZXIjAgEFX/
QireXSv3t6WNR4AJpUR9CJE1AYF0IgnJiPkner5N4X8I2j+MYtsxrBbjMuMIEofetHU6HR0lc7Z0
5PUoz7y4NgDfdGYDcSbQAP9HXJXFGXIE4ktkm3fPicPRTc6d68wjZ96qpGKB4yzNFhEw4TY42+LA
IfI/QrbvgzCWMyo6bayMCCbGNVcp+p8FEq9qOzoma556zj/4Fs8Yo5n0VaqkDZ6G0X4HzGnXVEhH
f06HjK55WbFlw/l9KsZwSmXT9ZEWoqq3fQ2J/sQ5ynXXz1e89v19RuMzqw6lqsXdSPXWIJJsSxqR
jsIRtRuSuhVxEnQ/PT7GHyE1BiIjuuIYhGVBV5A8njH40MnLWARZ67QiaOdiIpZ4DRuJGGs0GwE9
jPJ83SwBV9d2RokxC5j2bJNCQ01W/ih9WiGlExDL3g2Hgq45wfZS+nQux/5zKsZCGGmWpGGHU40Y
ewEI9P6NOsl6+/miIEqRObK/+PD6JsZCFiA31iMdDGLBJniipXvbFC0au7OvMxbCLK3cg4HITi+/
poA8pn+ebn9/0TwgFTpDLszJd+ZaSnQFAwEC4a892Ha6Hp+jlCCyuk1k/sjV3Z8RYe6jKMqqkAbE
OeYKjnT1jJmPv6OgMMFvJWAEKfARYgevE8ECFcywi2tOeLh40d+nYLcMA/r0/6Pex9UDR2IXb/ns
04yRlscQfZw1GCS/9CsNCwnUNeeeeRSUS09TNIUVY7gVpgy9dY3z5D3+5REYs+yhyw09MiCQ3He0
tx3uE3rZVp0xibHGQEjrx8CAqAJo5/F3Tu97W9xXlHMOjqyy5a7EqgA1pYLK+PD623pDhPn+V8rA
mtzAEhqplUEgOE3reLXP3Wp1m8Ki2zpjFKPT49ikuYYS0inZ+M8iNsJx/Naytz8jwOizmRdCmczv
JHX1UtnKzgxmm4G9sxyt5hyENa2G2k9RXEItyiM2654yynuZL1w22o00rChC05OIjsJLrUhLDw+K
RskRtuBljj09Lsl8nkQtseuCynzMsyivwEi5hX9Q2nQU97dENlhggVLNyAvvF3T8gs789zM6Ul5m
gzifBu//zcywkSe7CxeiobkJLfQAztEltos+VhXsWtS1HC9xV07QzjqUnCtfymFdkGCYBZR+oK0I
IOH9ap3+5a5w6+fCEW3phcbvAeFo+4L7u6DGsMwqcmlqCj0/vXoHVyypCgQN7BSg1cdtleTRYVSy
ks2+SeqZDnrMsTP7SL0j7+HFo8FoJXyIoOkdODdSfeU9INNoo3e+IuXp9lkW/OA5z9hMc9wYvRHP
dICeTPKOm0xYyIpoErp858ZQtNOxO3OtppckYQKvwpfeqYmJ7dlEQbzIV/+lRNYFKYZlntADv00G
KQ1TsAYeLW6AreaQgMAZifiDl/BZvKHvk315uDMFrSOljaP5ZBqxXIF2FPvJPznuZdnanBFhIkZZ
9Ye2HUAkJtFmNzrTEXmSZ04sxKXCRCyj1lhGIIJK6airQ7wrqf8sfT6PPziEeCxj4pahmGK0SXyx
rH2T1vqTk/36vC3P191WAIFB57WIQU2gnWNhwaXdzHupr3pDnZ/I3iE+Fptxmx691cmzw0N4QCvE
/ufwMu5zG30Qzm3aX99mQuML2owH8tGuLGLlH5IZAU3eKzu0a6xxsatglTq+um6B8l5ikr/qt52N
VnDskekUKjojBWbI8DNPZ6yQcIcxDfUz3RpOuVXcJCdmRdKDeZC3MfbufZQxqSKS/q4UbGgh0Wu/
z3zb99atn1LlkKRYHLkW3zxzhc156g8zpsHwhq7DsDo106rLsMFk0+ik8zl10QXnC1QLDbOVGFtA
zw8Ts3dZBgDwSsLrV7KL3aSR59DmRCo8EowudAaetorVzzlxmbr6/u2JN3ixFJVenIJRBEWQ9VFu
xOyUV+S1dGSq+CTTwMcH3mzvkrW6IMXoQovNjaZe4TS1E22KhL4CDbGiZULnuouxSTm+ccHOX5Bj
1MIKZGDmpyC3Ez/QCiX9vC36Sybk4vuM6KummjQTOkZP0x2q/AY6ugKakfVLvpYfb5NaCIwuKDEx
RYnOBcWXQGlcyfRQr8w/678jwIQRaqxVkaJPcxFJpL/1+4pzgAUreHEAJnwYpDrPsgiqgtTwRnWq
hLytPznXzdOV+TecOaeyD+W+jSHIIWbu3LF1RmXNyzfdvgh0DV7SwIbcSs8N0Gg/D/lKtYsXj9OJ
f5tTAOe+pBArU2N6Im7Ce85Jd+otQnObcnws7xiMznulju3CJY6x65Cof+7/LSbZjJrxj2G8msBJ
pHpQShHVlJwcQhLZj9jpyZvE4B2BUW6g6Gf+UI/I+4goSiY29hVzpvoW3goXp2DU2xMyvZeS2XyE
W/QJuzKv7ZxjQHS26jTEYS17HigIO3F7mKsmgNIa3Gff5s2+3tYNXWT0W0SOfqoN3EhZEpNQH50I
5Zpr32fpZ2KBC44xWl7khqbEDe7kFW8rGV7eoOXeeNlyQqrbdl1ngWYwgpYrmYrDnDYN4T1COJxi
Q1xItWpFCT4udrY7kfQjPDQlN5nM4dSXZJzZqjxN1boPYA97qri/5rlKnYT3Ee+5yzEmXyX3MzKe
agSal0PANOK64hN9zx2O0V2kgMVfgPtQsaLh6q2jm8BH6BQoiYFuqnwi2gPp3zlR0FJvNeYyvqkw
pr3OlCn0LRmKsjaIXSfrEtkHF0t0bQBm58RDcbtbiWgqzhFYxEd9tW4wit/++HTexLstL4+6aHq+
fw0rIojFQ0UQceaY5L9K+yf6qzlcXRTCMwqME8jlPPdLDxSahlhUuN/1UNfbHn/Rup2RYFwAhiGL
TM5A4gXXpoNK7pHbFHiHYKK9CMUhQW0g40lluyEx94FOCsoRDY78fVVSziQ8aYNS7nsQ0UjQkRov
D+vOxVhMfrp9GB4dxhmorVmHZQN2jfRXNbkWhiKooz3fJsLjGBPmVYMZ1jpu5bSr9i56E+3qpeKk
p3iyyziCsOuHOO9Bwrhzu1205lk2nljNRzy7j1o3cquscR8YNMY6Y4ALP93mEY8AYwqsbEJdG/b/
ND29ao+ty+2rXjTN34rx9dg+O4EaDUGczhD1wN7fWOQ1Pg4EZc1k67u3T8K5iq9BwTNC7aBgoFcA
oexPTu6g6eE7R8e/tuNeOeSzszBKXgttq7cSbrt0GltyRaqhroT9fSg0h5gp7SpqPDgVeXrnNcNz
JJld6KepQTvPQM5MlOw6Ij+2PdHeb/OPo5IsRjh2KBVjUYJGtOkd8+WPtDJW08ff2ZevCvjZJQ1m
axWZASI91XLAbtkS/Vkd/5IIo/eKV44JYFeg9+ULDNgx3WDoivLac5aqyudelJ02hINtxm4WOHuw
VhiH7eimOZWvsav+3qlrHrlrtIX5FXAmfIwpiGqv67sawvfa7SXdCfeHE6YQ7+MB08XDVnmhdBhs
nFOKnU9Mj/7HzMbZD2BMRdT6iQYggFkID/7a36pPJnkybPO/vNi+ybClW7Ub+iyYnfWruNqNX00q
mCTMf9+W9uU8zRkZJiaYAiMrSg+3N8A1oA/u/c2j2YqjU0vVi/NL+4rEzuRdhLEYjQA8Qy9p72B9
kYeFnEAyBSiPfIhIAevBw47hnowJFEIvNDAcBwbaTUbyiLwhjxa6ayw/+UsWqpfOKeijclRDsBCv
0vQ5XP14y6hxz8uocWwfW5NLRMEzUkn7avkdiL/pHPHxLw/CGAyMUw6pNoDEIV27bvSe1S5NXm8T
WTwGBhnnzhpshWZHeLHZvRyq3ESkAFDnnznA4/R1+F8M3xkNRkOLONQFKQENbD7C8ngqbdXXccdL
oi46im8qVx691DQUrPU5dot+Kg/ow5+bfQ3OWZZf82dkGAXVTaBPGIjfTvZIg3uLYHE3kbbNcX37
Xr46Wq6c+hkdxqljc4PpNznoxMUKq1R/eWRGHSPUAYbmZnusT7toI7jmtiYGXkQFgHoxUc15gi+n
cs9+BKOzObBC9SKcDyvnO/8BC4T0J/iQHwERVqnN8yXLJuKMHKO5U+Bh4HWEoOwOMqZlbambm2Tk
Fe9Yi8HfGR0mzA/TvE/z2pifdqhMkNfO9rfT5+ftG+RoFrvKtUq7JPRFEMEYWvmyk3uClxGGUW5T
mW3ALTFhI/3BCjyAN6MlB0BDpMcqmv8U658xaz7nma8YszQYy24WRJ2oNoab3//uBIx1COUG4009
vj9gFuSYcdsaZkW5wSHWcWMIfBxjDRz6KtO6v30n3NC3yOGhISxNNgDm4R9TyjZeBb2MrJiAg8x9
DTK9mwi6frHujdv/z5Es1nt3g+7lno8TpQTAz7QlwcNLiyFh4S64LzaVuOpQFcbYjnG6fVMcC8vO
vgtmn81l6PkVbj0Jd90JeAGuHtgckV48HsDG5l4/NJmzfMT8WQX7asHotC/NLt48xzbXii9agDMa
jHUd+zAW+h40dvoq24tbyR7IqNC3//bONDG/C7xKQEex6AeAzYpDH4vIcVcvyQmAyy8+CYGZAtd0
+3IW35lnhBibpndpW5diNBMysM8F04G8NuNlAT8jwcQj2OQ8SckUz21IEqLT0anpx0Dhy+2A8LLM
i7J2Rouxa0MzjNixBb51MT0C1Q8viNC2eDHDssc5I8MYN2syp8KIQOZ1sqf9vX7X7h9yTppvmW/Y
2okpfkgz1hVcWtC6m0YsgsjmVofOzd/6N8SltLbHnKiubHNFbo5ArgzeNzljlv0zg11HWBcmiEWO
x+zkji9AKST3E/VeJYfj4Za5d0aJiYVKK7O6SAMlERux7wJbxV6mFAfiCcOibJ/RYbQVK1dbQcHq
yJON1QsC/JzAqfEvnsRAhwYWgswj6myRv+3VLu7TCuIGNEmdznHHnG7md7Iv+etzQgzLMs8b9NRr
ZjWNjyE2ZnWV3ex/D6S05T+QiHpfnhr6Xy7qnCrDQFFoPHUawUCFTK8p3pUNQOY75IR4hOYPsbJ3
TogJGAepE4YxbfOTgbxg8lOlNXnMyORUx2LLSREuqtU5LSZaTCLRz5oSd9a4iOBGR5q1yq3tAtaC
t7RiyRyd02Ksqza2EEId19bNaLlrTHLkNuD67ds2XOJJx/z3M9U1asXCYm+QKVDvnFGHgWt6h00V
EPmONg62kPkwg1xYOB5ZxtiiR1YyGqueDdTkVhuAHNrqm+qgd7lxkuPwS3rR+fvtl5T6nKWM6Y0T
tC/HwDOEJkw5aV9Gx3AN13rt3wLqo1BmmFTUnPSeO2rEFRzGHoedMphaheNW4DIG2GixA4QMsGOL
FReMYhbC/60QV5tVlDTR5USdBceVZ+T0vSvtdZpqDhmfeNKzFNR8cxRgS5fSg2d2JDQYk4GQJu+y
45M/vd1uvN0DR0rn79w6E2NN+r7oGz0BHaAQ/U6dwP1onOwoY4kEN6bmHYmxJ9YUF36fg9Tkqij/
Y8EQCtsZuh65wc38pVuHYqyJJqiyGJS4KMOMiNZ3rqJ8jOqDheJjJtoV4urK1rt136ys9q0sun8N
W408Khamql84agA3ZoQyMcKwCupxbro0UBNS4EydAi/+jN6+vWW1+4fOlyc8MzGIuDXBb7/o1L96
V3Ky1X/oHwVsJhCyAKBuYsCJOYpgqkKTGMMsh5h9nO9MOGhv/C2GS3KIna8GavWijLEwxoL4vSXU
PrBugVYgUjeDdNxrq+fYfb/NsUV7cU6HOY8m1WPQGaADHP0/WLVLws3oWisJxWff5vX6f10AK4hn
1NgLGkJVTT0Z1LBUmPwedn+mly0PLemranKLCGMqJq+vymA2Sz1W1KVE+YPnnK2PBFhG9t3jZLt4
vd77G1V1hs9ovbU2vG0ti2WK82MyRiQJRTntRPyCqdtq+e559+AfWyKSY79B2GVypH7Jw51TY+yI
N7WxIUygpgF1AImM9rV5uy0lS3p1ToGxH4M6DhBSOBX/Db11XUCNzW0C1zuXYSHOKTAxiCGPYqPV
OENlyzOozWRn6AM3iLZJyevBfwhpQnr3XvXt4dmx37YZ/eRZyaWn+flPYOKTVjCsydfmkAt4AzES
uTL55GG782gwwYgRptjlModa7cumcBrnzbd5x1jMa56fg7EcZZ01o6l9iYOB7acndBE7nt2h2+RZ
3Fn3ty+OdyDGfASJKOXpbD6UO3cmM9ARhY/bNOZv3NBnNvnd+LlXjw38JBJB8ptKUqxuw24FToTB
kXG2li2PkxwOIaj0EDuAO08BPX7+3UEYs5CpQ20KAphlhwh2SUwnGqNjitdXuGgPgBdp6oAuVDX2
SW5FhZTnnZiffinutInv1fXtY0iLrPomwD7CCwHLnMNywjmywHH1rU4HgEBERM5JBa9+zCrKXZc2
m5grITijyRj1SEn8yCjhd4EIT3OiY1h7jm51u6OiS8u7vz0jc1dymRdVnIKJiN9VKmApovycuDHV
Tx19CxxhI84Drt2KI4XLHhLg+rIMHVYUVti7vlAAtikh7bDq7OhnTQOR5KdtNHDrH0vhJ6Bt/6HE
cFRQYYxGBZQ0GRLfuBo5DLk9rVqZO07EI8Uwszf0fJACefZQbmTHh/0WEPr8Kuz8mWsZ+T4R4wgB
5xuaqYI7q+M10sXY/awS9Y/k0H5yefLBo8W4RAS0WRElONLkdkAcjwJAyim0vnsIMaLCyxEt1rTP
74pxj3WvZSmQNDHqAwQmxUn3VoVEQLOaXyVoGdzla5TLaLC6reiLhvdMQhiPCFTWIRc7UFXMVV2/
FO292ay0ZzF5Fls3FcltaovVR6Qrse8LmMtIjjMsjQtDFMRYwSvlbuOi3a4/7Ad0j/2Xiu05GYaX
WIFXANpQnd/mFmlVIu2KX/pvnh7P2nMti9+HYXgXN4COl3wcBj19JQle52HQvUeMF6Ab3ubb8i19
U2JiihYrf6fawqNHdFLnIyH7+QnJizG5lzMHAmdPq8oqWr+cL8dO9ofMBsI+PL3i8NRq2Xd9H4aN
JzxDFfQAZLJ72x3s1qmfy434NLz1JKKV3XLS1/OvvnFLbP1MSLByIvegxa9TRopjge7OjIsx9WWz
r6io2GEOtNN5zfRsHs94JwkAHw1KSNwMpSe5r6FNX9qQxmtlHbjyCZ35m+4xcTyeEC5KxhldxsKj
/UHViwR0K1Q0fpXP9+X9w23ZW+TfGQXGsBfoYoy0GhR23gHDhxR2nXNDvDMwNn3E0nuUy0ABW1fS
tX8cPMDD3fX12u//y/QuUuTf98QYIC2r/LEUQQsDfLb0KJJs9cCbNpyty6UsAMRbxYy4hJ1XxtXE
nar6TZJbanuyNzw3O/+8W5++vO7bF3sd4l3+TOZitakdA39SWiCq1G566F3KK7jyGMFcbA8I6N5X
wYjfj/e8vlTet5mL1Icm1VsD304pd0/YwvvqkjWs//AtoQWYdntS7MfaBlyPs/fhfJ/en15u38HC
zMAlJcaHFLCEQjezKCYboBb3ZAeD8aTbxKVPj9lq98uGvjm2g9FDh9MR+FWIviVMjFfxMFEZVx0E
4OD+6p/DZ9NJ6QfApw92d/cY2Fj3vqHr8Mmhrf20Pqa2R33X2rzf5gDvHhmng62xkdhV+BHuI3Kj
HL957Wouucu4mrYzR3E08fGBfPC0fCGtdv7xqyk7s9W02ve19vQSO8IxXRW/EwIM9+jZFngb1G6r
PTtu9zcMx77LS08lS95UafLM8HvOVfJ+JaPupVB7XlhClv/6yzPlM+/aTa1iebOpAnY0r7HztgDq
LGzjKIhp2I/41RohhJMVX8hTXsoIo95ZnDahNcsI0O8fa8uR8+eH5LFxkVK29+/7Frih426vvDQa
NQ7B72Ag0T7iQfHL85X+b0W/mqvrJW80zFnHsMyaKiTG1kV3P+e1a5KtS/f1eSSrtfP5l+LAaPZo
GFkniGDsQCjn0wpP1BjFHgo0fsY6vo1HWVyS+CFfbZ27/Ugeqf3Qkv36jb4/tTu6smdst60S2SUv
juX8BCbPfVsnr9ctmRdy8hWanwl4GEgY55hwnt2vlqDCHdnuwdtURCbOB7YA3KaGPXu3BeLLtJ2R
62VrMvoEYlmSjW2RzWALv2PyHqNkWq8FsqlcjBWmJC+Jqtrx8YAGGW0jOJvA3W1GpLdlnyi/77Tj
a5PRVt6dBoD6Y1tu6hw0IvqkdPzCWU/rdvVar+5M0VH+6A8StrutVKzwXVl7Bfv0SGCSEMsnh20J
ZAtiHqRHoIIQP0BbarJpE9Lc658Suig3gF/Af5jscDdgUydWf62S/Y9PJUKJ3jxWtvRUZ3Z033lY
4fGY7YvGyV8MN6cNfq7wx3zToq+OiCgj/UpxsVu0pvneQ3IpXUnY93G4z2e8tI+DuGncVeF+WETD
hOsGFTMqbkvn0INoGK8HO2pR00ZKQ/stOtNuuCtJ93RnOgFFIhubyHQa2IUbmeR1UxIsmIY3y+lw
hx5eV2jIxtVWkFQrpXiOUsAGK+Rtv1oDC+LRWIWOYzjISB+sB39XZChjPJjb1AG0Z+8WKJ0nvzVs
0JvIaA8StT6M/yPtu3rkRpps/9ASoDevSVMs296+EC11N13Se/76e9ize1WV4lbimx1hRhCE6WBk
RoaPE3t5q7ZEy1DxPd1GTjGSrR4vfVP6Hgm6uxbrNYfA+dQwnWGSarAPH+KvbLN7qfanytGeb+Te
7ckD1qflTga8J2UrOHfBrnwyHrWSAHEVkMZYGuQKcI03AByWUNfQT/3gTL7obrvdU/Era2xtEzm2
2QE3JvaME2yf29pGCSQvzLWhRQMygmUC6YzsXbB1S/9hIAowcfPvz8GRb/zPp+FFUwiJdo6+m7bm
PQYuduiW9Un9pQ9ks9Mh/LNA2qNNcngetgrV9Rsrmh4NhXg1VlckX4ZtbZMTWl1uiPtQE+pWTuoA
6avHjuOX3u6xx2mXOt+dBBgovybbnXK057tT7IlEuq+fImjARzi+uI/+dNrif/YGUo44NGSuenyL
E9o4fV//PGnoDLJN/FCchGC/Rk7+a954QGfP8UfJ3WfEw66lFwHF/s/ALX4NgLimaM5VyeDEpWtR
9+S/2PRL3dwU+1Nng1MAShgoCW9i7Ed5LDfWrSTtKemc9OkLVm6C5B+CA8Bjy+MnBkWJWpJP0ZdJ
48+Gt9vQXUHurc8wJ9F37Eyvgfdk3GJldfnUoea6KzBy7OChiWR0ka/3ibLZbYXcCUJIZeR2dn5E
wXtja58fqQ30WOV+gf3ZdU7T2MSnBEf7G5lQYXuiLZlumj1165QQf+tWAIm3HMxMh658K8DfSW9K
4k92gLP5hq4CHilp90+fr9nNc+aNd9Ex+XDy0Zt9EY+ho8edDv6vK7Q1M6sByEg1VEXFkC+rPvUo
MQQhDnr04Coenv5I3uPT0pBBnTYj5o3uLTDw1hZXtYvR980xR1z6jE8lzY1SU9XqAR8pZba0jx8f
vRh4+p2H3qHbYlvCc1ZuLajR/MiJIH54Y4z7Be+M16VnUSLmJmhXE3l/tIBiENsBQZbSv37IK809
mEA4O+TFIJ4ZDVEMDYyDC/3jqxO7R6DeKKfqFY9Fwzpfg1/j+ju7dkmOicFCs6WzXuNOy5K8vEnP
CdlLHh4Aj60V/w9sKViposiKDoi6S7bkso/kPgiHR4ug2p+LHjQkRumLW/S6J8DDqm65CHIrFYCF
tz80maNMq6TLQhM0geyeRzCD2O0Se98Dhzeei3LJ2vXr5/0s5pNHpZCTvoSH4txzvvLv9M+l78Nc
dBQ2Uo11bosDbpHU1U4agPsHUnDIyDw6jC8OCLJCaCjovHoAVCPkeCPY78fH0IWpIz6WLT3vXZE8
PPs8fMUVCTvLB+k/tbazhxOmTSVlS/SCYhYveuF5wuwAlGGO5SAs4cvzvve8yHlM0EeSk5dHOCDe
PfHdrbbZPUfEBlT852TvQofXLvPTA85ooAv+GGc8UGVatSP4e3Wc4/3nzY1fkTe4lt6+IJmLJkrP
g5wX9r7fBw5WTQH/LSTOjOKo/b25G233wd2p+weYBnIbO/ffMNbb3Zf/dRJhoV4UcjxGcMF8070u
0T+TpFe+m63DCVbfALABXrDk3QTOcXt0Bnzqu6f5DcIGDKtlnkIO2GBY3PAq+JzX9BMPnIlEMktY
Rr2kfTLb5Ymb+ncp7uJB/YSDZz9cH6J8rJZgwnkMyXG7nPTGdn89oiUmInDTcqdznM8YseCEnM7i
rWmODddKJwidOLndHxj/a4d8qYP+Syl1KqQyPgZ7F5zt6/1LeKduXzdHZ1vZ5m1LXH9jkwf8jskZ
tBXorosPtDf+A5ZsAibD50kr5zGyFSghMky9Xy4diIo8U7zwwvJqIf2vYFkqRib+MiXRFGZthqW5
CFhqCW7Q8Gr6GBMVnGbPu+U1bXZOi9HHWoS+MkDa9dCasdv7vwPysNzl9Sey5lxgVfUfjhjdPAVx
lo66BoQn+5je/8ps+oFpBi4C/AoEAKzhGR1GN1vUbApLAx0DAd/gviu/aqwEAdptDuByAS352HJK
3Kfv2rvOIO8UmRRo1ySo8NKfUxTd8N2A7XkwBsJriuORMS99jCixpjkuwZ5DA6JkJPidQSgoXuB1
dlYzPRjUwQ5R2frZ8ndJSIuMtAhGEz7aUcLwFuxB7QuIOCM0B9WIIjIn9Abf2NKvBWGh4jz2tYrC
OXXmrUulUk5xtVDv7u+bbe5+XmdvNeV6ToAR+ok2tdQoICBlXjY5heHKgf0WbsXGtZ6nwMHV8RYX
/S80gQ9pyIaEXefM3YlzkAqThUd9tABPpO8SJMZbd3bt/OlfcfeHEmNHBWxr7ZQE3DnBczI7jYPg
NXU6X8SFCZzM5GoKaJn1+2+2WOMHCPG87mOwVToaGbBzUiLBVsSkEiD8DaASEQ5za0bpnN5l5eq/
UnWcw0wCc/Rt9rXTxpZRiI124cN1OmuhGDTJH77YUCyImkCNEQ4hkVL4qqP0nuCWe7RSyPsMC7ro
MYBfgbh+l6CGrp8qg/CUypp7f/ENzDuIsP2liZaLnJAwSt3WNw+S+1D9+j8fKvMegkQQMJ2OS5yw
QwfzI1il4z2Zp38xyb+o5z+HypiBRJYrq59+GFpQ7DIALQwetmttuBwtr+lvE/qHEmMIYt1UJzqC
o2VfqAXorB7j6ZieOy3TcwF8pQR5ihgDlVzKPAFlTEEuCrVlScs79wBdeas7wiYERen2uoCum4I/
DDLqJFGjXIhChH4ZZkbSDQXm8kfM7SaSFxG7do6MLukU08LKJdyYejcgo4qdvzYAhFFgLOHYWnbg
xYAa3fTQnjt6FLbhTePz+vk4V8k2XlChyeRAhW2d7Oap64AZo4elo0duH3z/x2cKfFtdlWU4XgC5
Za4uG6ayLgQw23uvDUDCakwePPBs63r+44wKc3N6Z81ziG3gj88Wiex0JCMQW0PSODKaZKgbe+HD
9ItLdeUiL3hjLlLNqKJmKsSy9358SsSqkotcpLfjbt5YubAzUn/N+jSBHIfV8vYyImI2VnNl54HX
gqvwiDB2QNL1KgwB8ojhCmufv+XIk7W+6lZ31v18R81lhBn9bnYJR6Xwv+s72T9Ae+dk94QcqeNg
BNUBeo0j+ha3yX7NC704ANZ2FNmU58sN46xF065sC708v4LD7Ve5fynRAUh0fyLCdgpQRbsuwms2
Q5PQDGqpGJ7B+neGdq6JYZok0AuTjVnA4HD4KLnu4c+EO6MVLogwhikbkgH9oCBSudnJOqk33VO4
07fVRnPjuxQzvYtNPOWuvx+RCv/u0JD1nd8JSKGTCYMWvOTFWnhx8T2M/bJSbawaA99Te0fZFVWy
Gd3+1KJBizdezj1fxoRlglF2egNSTrDUYVJgID89WG+8iGlFvV9wxNgvEf22VItA5vgr3N2aEJmB
6O51WVl9Qmeiwqg7uavESp1Ao7wNDrWreneI4TmuPI8PRtmlupSEYovs6zG5jd3fwqZGCPZvbO7F
aTHKDWM8clKL4KRyG7dwOxdN2DDvGX+h8pobf06KbWinoTRqMLzDI2aUibFX9iFKbqfCa5/KI4+v
taTHBTFGyVkzeqFVAacn3UivIhTJcWug+ik5HoYN39XddAx31NGhT5y3bmvnH5pf2IJ9cBWVQLUF
xK62u+iooA6FIpgbeKed379dl6K19NfFR7IaJ+rlki4nYo4YVniJFRS/MOtsDF7R+5G+6RRSKE5c
b4AZn0g38URmzY5muxZtmrlBguIRGuen0k0iJ5l3dXnXVBuxfOB85vIZV3SWweisBCepty3KDqId
7LSXcD/+VD43rrgHQLCfEBsH9OuzAiBK7D1ziK8/Nd1QMGShYnsNc5Gjrk9aEeEiJ3v4eEWtciAt
Cua5E++GIzVR35vtciZu/KjewHJ1+NuUDHvLKR3OlyyU/joG7IDV4eaY8l/rMkVZUEIBmyXhGCc9
EuUSyuCo3n5V29vRjzHK9Iba20NC1D2m4BzeUNO6pv5T/BEZTZ0rdWBFPcIqpbPTLywezbZ4pA8c
Lle1zhkVRkmHaalLeYjjFu36U7DTN2Tlebi465bgjAijoikgoWQzARF4Es86hnRiRIPDo0jurl/Z
SjbkvF7Goll3YiXWagk6wBy+lx8URID+dQrrSu2MFUZLz3VmZu0injBq/c3XG/ULh+Nbc4+L0dGK
htHeOgeNCZszJL/c97vm0042vD0Iq0/tDy8/33GWtQ6jHjWzHwmDdI9b4V73euSorp/YutLTDEXV
kSBTkaPFMzujEqtinHdlOiBtCmyR4NlKbWWPXhG41aZHfftticdkdGepyBJoz/XmkyPi607m2Rcw
Mq5GNGxnJRoeX8ecAEow3PV7C50Ly1hdQsR9fjRPwKHE5uV8w40mVpXpGXFG9idLUYUxBfGxw5D2
NifBwSW963KU9lpbK/qfDV1TsfjUslSGyTiJOiXS6gFvTEWnQh/jTgGmYY85drEdY1/dVUSbnfal
S0jziC2C+7KC2hITgEXqL+kD/uuXvK6xVe1y9lEM8yj1GLNOe/hN2NlEU1t9fALgf/NyXcTWH4wp
KRhwkVRF+tlFcyZi2DWTxxQLRB6n3YxK0pv9xC00LMf3lzEwYQZEUce0AbvqPMBShDEKxoWT/FV/
36t39EbfjvdjRnLs6n2/4zXSruUTNIzEK7hO5IFUg7nQAvPrmhDQ4TH+Tp+XvbNLZjm2D97L7xOq
OCExjtLdjL6bh2hTJoRzpIuNZ/kFqCjqEKasa4rCeLxTIRZjImYDVOmE+Yr6MXWBWXkQsbx13Dzw
JpWlRQlcI8eo1biQythMqwFwM9gNUZ28ERD+AbqvbGGj8eDQfmp9f1GTsVdBMww8Fxa7J8zrocpN
yEvtjF7y2GZ2aNg6qFHftQ9vbzOcweJNxET0J+dY18RIPqPMeDdtMAdF3DfDP7D46Kg6LJkNrMD9
lD2ZVMjwcUzi2gs8J8i4nOGkBIXQgdUoIEflQIlGiei1PCW/puUgqpZiGIvU6Iy49Ok80xoA4uhm
M4mCdYBVbjfqXVZih7H4MZqeLlg2Ru1sC1hPxSmgb5ngT8ZHEsmkL3eFhPbGvO+JXvhShGF+kfOB
K7N+Glqs/3wgI2CNXMRKubwmPCXDS3chCY9fASAz3kJb9GnFh/1cc0bOKTJWXE/yXjFDnLwC5Ltq
Rxto5UZZuhCF4FXXt6f5aKEgFNk9fHzgUXBRbdf8Vxk6UbR03dJ0g/mAKBYUY0rwARrwKg/3FoYK
RvskcPO465rqDyFzyfOeqV9zqKe5XWTsGcjuGIp6TYnqWl7+IAG7fKdCEpzTh7wv7S4nyc66bY+8
HNdaFQ7X+/95ZaMGpZf7VKzwCfsFz7zfDl/VsXzJ9/Mm235gihTr7X03cf1kE5x4iaQ1N0pWdR3T
lZIh/wWIO9NAprScEFJXS9YMvX7cfpaV4XCI7xkN5i5Vk6IHrwCNY3ubp/aSS9nBcdk8IS9J0EIj
OLyUx/qL+UOSLVcFUlUO0zAPKERr+wxR2NIs694CsD06Co60rX5xC3+rRueMJKMdgyAtpyCBkXWW
tWbNHTZ2A3MMo8aQGj4YzCo1TcGSVE1XLdVkzlScaY8tJSpM+taLRTt3AH+k3wyH9j3ZTZzkzmo0
h1z5/xBjTU7QZcBPaUDs2UCuBbVhCeubZAATUZ4nuJo1PyfFnKIe0xRYtfLwGGzaTwBIRSfZ2DaF
h1+VG6EcNz5pmxlpx6HjVFrWSpzYnvuHS8baWB2d9CED6dYzyE0iu21L0CdB71r0ZKArnOckrXp+
5wSXOz5TPVleZSn2lSw5pkRCihEKDjBrREDr4r+x3Jq+LPRTTEPWGVc2RUw2ZZa2OICAMkE71RJD
jPZv2fEjl99XsBpowlFQZcRg+FdjpFNJdUEAAg20yqigEdjshH4mYp3ON3qGHcik7wqrdcrMAAhp
H1RxRVpaSzUWIZqd7gad3H4rgiH9vn4MykL2L9cJI7fmsiXZkn9a/s4OXJxToZCGdHykCNlUW+pe
J3lHFTJ2A7GiwjOBKUPfRQCwSpisMe+T+XeXkkq5oygR0Vftw6LoadeqX1S6k3MiTy9I3blNfSyU
70yubIq2TPlXWpJURGM4SXNbrzdTswVUg6FzKvKrihsAOfCygQllsbwUWiIag5KMj1g5mOhf/UNe
AJb0I31Qnq6f2vpl/qHEFuYqQwprWQalZGsB/huTGOGvadyl2IWF23uPo02CrNaw5ZBdKbBqqM79
D4M/44hnl7V4ayHAyUaMOkrosUOdTrF3LTfTv+bpLGuT0aphYT+rwfhWyajMooAa8mOMRabzqbnl
5cJ+og1W6s4pMI/BVIQixfjM+GgU6FcVAqJP7uTWOcZB4t18GC3Sb/ObUrW1Vzna0mgTlJhrwXKW
mHSjD3i2xpYVR1SwWnQ4isinJZDW2Z7KrRluhB2WQPb6iZpOV/oWN5Ra842hExVRUSV0VGmsUlQG
Mc1KGNLayb6PvWDr2xL7Vly7/OqPfLdvTarPyTEqcc7VoRbUYdHBS+R2fMwBCWa4L0tdxHS/H5A0
5SY51iTgnCaT45kCbWzQqT5gbzryiDdAAyuw30XfZgDvOKRO4cD38zUeJM+q43lOlgmR87LL4nkG
2QJY1sCDuAGEAlQRUQd496qzeEaiP6ChsdoX+9pJjoWLKicnvbSmEZekC3rAdAPrwxnZLLQuyMxG
XNoLflHHcGf7g2548xarOawzKmyuLk8QxIWVMuApV+TXjUBQQrGxqq8l7UN6SPZGxRuxWHUAz0ky
fkTRyhQQUWBsctWv+dHx3p3+oDrhbb9R/fR35HK01Zo/dk6PeSejkIvo5AS9Y4n9SnFpf82nFIu+
UZBZ4rNPXvpzLRbXgOQkSXiYIhZzX/oOrZCW2dTDJVP7gDqRgQh1jFtqCzPgG6/zti4jf0gx4fEw
BaIsdSZS3hvltdFIZTgGhrQEgPnK3qxyqK2aGw0Qh6oB8GgTLTSXnIWtHgeRCs4cuLbNfbELHJiX
e32fcPsD1w/xDylG93f9JEhDArdowrbNcTtVJHDQXYASWu46zYOwRdMAT1DWAttz9pgXJ1bzGKPB
eQlsRbs7he7vzpnROpFzy/fqIgOs4TkjxQZBdTU0iqCAFM0gF60tqZFDdVtCH9a8SzunzKlLP8fs
WBSx3XVO6w7za2LOZAAGWb5T1KM1OEOADOEubrZaGEKU7brzgs623jvrkRb7QHd7+ruNXpvyaEWf
MwBMcn9KvQgYY6FbIPKqA+0wqDdic0pGP6CcdaarsSU6LQ3JsDRVAUrQpbQgcWyaFCjMj6/7d1G3
C3R0uvad5XyXGJ9zuE1KP14He6bn9JjrC0SlaHolGIHNPaEL0gL2yDNKe872fntv2Lfuy5sxEVuz
qb9rN8Anwerk8AazCJ/X3+SP0/XXd6D3A212sqIZKvMdRYp1t7k5TI+vr8hZzABQBa7f7KNVYcTY
CDkQ9yNBN0G/eSjtcvONzeKoRe7vrn8FY62B8C6rACIFeImo65psMEoPndB0SgctOZQG/N/exk3Y
87MxKiTLZlueLfs6PUag/5se4FgkLEtQQPXysqdmNNsQOwYOVvoEYFkvSXYmclCdyeGL0Qv/0FFw
uiY2v5qayqqguAlCc7KSg6B+RwI8K3S4trLAUQWrVAC/bukmCkuipl5yE6rp0PZtnh6Khh617gto
dl44f10/Msa5+YeVMyLLR5x50VOVVVU3l+lBxbjvVH2LGNlWb+fMyYeao7mX7z0Tyb9IMSZJELJq
bEbwA2hhrDDtxIJDgDFEfxFgriVv0rjDyof0oA/KiwQUPEC6uGOtbg0EXpGobs1gdOPEqMn1M1wV
u7MzZHRMMBbWGOZgLGyCz9ZIiRaPn7Mu7GdRqTgiziZA/mFSg9CJhoFQnZXxGghBRojNxoe+ddXo
ThxtUb/NM8/sb/Lww5SQh5iPhhGRUj+G4muYYThNGOyR8nYGr4rn2YcwHpRWWvKgDviQMk5sSX6S
9ZSU8+b60a7KDGpShm4gJocWvxRPKy2LIewhnlKIBS5Y6RRRnSM1q7d3RoK5vWnuJ13oITVhE51q
XXOMuvEiQ/3MGp1zeatHdkaKUcpBVahDv3ATN99iCeiw6Ks03Osntk5DU4E3jeZSiY3GtVKVBnFo
00Mt5rYpfNUmpud5dW8eEebuqdVmZYf3djDnOyFIidgf+8ngnNaqakLJ9384YazHkE3YW2eBiJxh
UW+5KYVHoJTac1/YRfj2b04NlUgTNVAZNaVLOZPFfgrbGkKwZJmq+qk0VFKnHElbPTVT1lDbRKiM
dTuXRPo4G/qo7NKD0QQDyYGq7ptjEXhtmfJqBjxSy9+fqfWhoJIUFDi7IH/OO+wmq+6w9Ymj91Yf
pwnIHxOpQzT0M0SmGr0PgTKkh6Y2nobZ/AJiD0cG2DjtH3WH7JUoapIhWuySpcyIdDVrpvSQGWFH
0qg/SWq2zzPqhG3nxVl72+KZyn1yxOiCXfWunoex28SRkyrhYdADjkO5erBn38PcoSylfRDp48Lz
RIrhrtG+yvT5ujCuaCRNxPi4aKJFDKhvjNKr8x58dpCTvOv8UTSTjS6XyPxSuI6DyIsU2bz2csQX
5BgFWMpW0YcjrjErBy+voS6GX9IsPpni8JLXABum2xQTQyjvKVnm5iW61STONa84ihrWzYimCIbR
SaNciqsworE/n3q4OklNxCYjmtChMXB2IxmhBlAfxv/crlwQZK4x1SNxsuo5PbSyAuzmykAaIMhN
DpUVDXZBhXkgDdZdqDlW6Rym4ttMgOYiaZtBD0mZutclhg2K/7nDswNk9Bf8jC5pC9zh1N1H+l0Z
Y9WFcoS/r92meCsq1sXXxxY7AbqeowT+F9IK+nMUgJZZJnN3qkhNMW0UGDX9IYV1DkvPiImYblIp
dk1twgrh4GgCJ0eXT/AAOeRX3iOOGCVgWVEU9HMwLn+OPo4pT+X0MPeZk7YIW7EOid5fP94Vx1IT
FUNDFdTQIZ2M3TZLaiqS2SWH+DvD0sK7QN2jK5vQ+SDD28v0r+vk2KGzf27zD72fiewz7V01RViL
fZ8coswb8m10SP3orqNON9ygSEIoMHHG90Z+nNCdIxVuqH7Vzaek3QTUzjUnXFBnXOlG2AAC5v/4
ZYzhly1NalMNJ6FTMstEeQs2MGWxHx2sh/IxREZ6Y95JALu2iLjUO4gWuaJ4mweZ7aM37c3aXv+g
FROEHj8IvgooEYT4zPeMRtJaPRoBDqX6Pervhcm5itUXrOIf7ABGjx/beCYkHYQvEpMDNlXvo+E5
7okMHB/tG7s+bq6z8jP5ycRHS7+iaeh4RSos6qUSLOVQauUY0bKEYp/wMmSOpD7LLWCa6gaq9xHL
1ByqGgezCIFF5OXjTaR5Vd05Atx/XX8feQXPVa2M6BYTJKouqRrzQTE+NBotfFAn7qx+o5fA7gLG
uRfK711+T+m+MlCbMJ283MTqk+yU3fus+hFNAEtFOe989aI1UzJxE5ZlactFnT0JQ4zSGciuyWHU
C1vT3qyYY3RX3/gZAcYKzrUi5dYISQqa586cNkM1bhVzp1W/a9V8G5VnCgDt6ze+qrvOSDJqRUog
B2UPkjl9UuNdiEbsmCrOdSJsFfkfZYLilWxYwIiRfzyss5ODziykJDNBpUwKl7az7qbYzuhhvw9s
rdW2XhDnMwnFMXViTBlseinuOYZw9XCXGoKClAl6zplnmulDNUSRAAVafigvkCIXcWsupugZmm3T
uLvO8qrc4h1ZKNgthTX5UlZ6UQnCLADHk6rdQFs54zSRZvC1Pt+lt6PYcgc08AP/erlnBJmHEohF
VCsj8kF9ewxnBBAST/xXDxC1TkUzFd1EHvOSpTQuJS014/SgCClJ6EfW2VJj57/01A1yQBpoPN9+
nSAaq5ZkGppcGbsKHAMESgrevqFF0OPqIRlnV02oG2aCnWiOKrqRGtrXL45tJPlHVhEeIVMLRoF9
fclm1SJfm4RReojagTpVJsW2MZa606Fas8k6lELR6zw7AjU2tWYlvmxM9f1khTFHXtdeJionkmYB
HBXmhXEPldxq47TDdwASD2bLll+uM8our/lh9JzA8gFnjzJUhEEaC9ynvlGc7CN0h430mvmGF/1u
AVPzWNgJmlgOwMS712xFAQRiekq26Bxobuh/uOzxr29hfEdDpA1NInwLXBp9IxWiKynfvTZ4WX1X
d+9ScIgoR9muOo3n/DMXPc69kAcAqTwcJ0rK1+NcOxOqKgBTQzwHtYA+al5Bdc2CSKjjI/RGLgmd
A5dHPgRWq44iRc4iNUhUfcv62/VLZft8//sg/1BgHmlRC4qeLgfZ2RF6fFEwwU6ggxJjJjX2LVfx
m4DEU8yxIhyyisg81XYSu9psUiTiepKo+Yc8uBgl7vq3vOi3Y3sjUxKOz2H+FNKGzCJmcXWOwl2/
Tlm3kHS3oDLYaTi1amBikMY46G35lfZ5SYxJ8miCKbR2vKEG3WBUW4tiWwj9JpR3ci77nMNfTAir
gyX4aaai4AZktkl3SuhYYhAYOXkpes6TjOgJdOMs2Jku+zKGzER5JMBrt7tE8Eb13+jLc/KMdNFe
xAGYMAGahV7goLQrrULjsxSpSxeMWDuKkXAs+6qSOuOYETcpSbRqLBej2n3kMWY2kYgLRd7+3DVD
AGxygMvJpqFKrPsQ520hTlKQHMIZGKoiOhYjtx5elfBdLA6ZVnmKWnNyLKsuiyLinSJ/uWy8ZtRv
mmKSN2pEaCSjgYvw2o6WkyavcYZSb47dvfUxGOa7rB849mdNRShw9FUdYoSFkQxdAyOMFXCGkQpO
dWKO8Gp54eqiS1kpVQ3g+IuAbECNinmr/SBNTSpACZXWUUEjXxY/dyNqcuH39eew6M9rdFiHK5Lb
SAiRnMcGKYe2QWwrVIHjLHcwK7CwiCdS3kz0mtt1zhvjdrVzWYtmiRzqnHpm9Tx+msV758j1QGjf
/IubgnugGBheNJE2Ys4xrLG0Z0hqqNriWwiAj6u9Xz/AtceFuAe/TAQcQLW5tBbWONaCMSONPj8k
zVEYQyduG47m/imw/3VLForSJpSmCE4uiQBoMwwtiuRFG7eyHwfm5Exx0TrYIy3YjaBI/jSEgjvm
MZrbetoBkKiV7FqrNCKbdflO+/QutUynCIPAjoxh8Zam2h2L2rSDRshsi4YK5+TXDgZOEXxCfDVa
vpiDSTGIlcSiANeoHe202Zom0XudczKrRNBtjsIP3oj20zB05h4JqOX3cVrRwxyTMkOo+662t9cv
eO2tw2DhDcoifAK2fTDuAhTPo5geKDL+Uv+dFzyUrrX3gCgemgTNBxBR1sdpmlKNRDCBXJEtIPbI
mtBu9CPUdSejVjZw1ObqoZ3RY6RJzRG/mkgJHUL5rs5Ury8Gm5ubXmMKnj98HZRlVCT/L0U20not
l42GHhIZM0UpVIo0u5o4upZYe12R+GrDQ9pcu6lzkowu03qhKZK+pocy/ECe2hHNgiPTq/7LOQlG
qC2Ram0dDPTQVb2xwbCdbMdihMHrqgo3OSI7uy7aeVOKRrET4hLJFwXikkXo861aC2OG/7lsnn+O
cnnIdKZCZ2jgOEK0l5oYAed1MKxZdazXlRZUv8WwL7J09sA0c1Aro2jpoS3uYH4CR0qO+qE4CJod
cPaCrIklXEIskbcwq4MBiEtSrW4GNOtLetD6vSzfSV1EZOHp+oGtmVUDbc6oHWCsXrIYw51iNrQO
pOX+Csvuc2x+UradhLF53htbPTcYHbSzGChWsNqvqwFJ1+cqPeCJ2PM4b1TxPdHeo1zbBVHh1JPh
Rikv+F8VT5gJcanTLDv+GPbQ5ANgLsmgBxkrpsVBuyvywY4pRmGVx6GfXWV6yYzUNhLUSaPBCayK
Fzyt+RNYQ4V+F4RPFmZwLy8RZqgPpDlY+I5mspSLiD7nid2O5m4yclcAZv71K11RNDoWyUlL86Ks
yyajzWZ1KAp5zFCRFTCxSPdG6fTqzTRjnyJ9j3nmfoU/HYzhSWAHpq7/zHmfvYcg76pooLjXSD7I
6Us+/q4/yuI080p7a3SMpSEKKBMY5f1B+jijk+apgTKwTg9DvleDQ6prN1PTPGkA49dl6eP6Ea6l
U+BYqEAPVVE6xUTo5a2lVmwa/UKtMTIAf/RS6ZQNEDbSOrFQ3kaHnpX1u4EarY0FU7otRuqwSWkt
bK5/yMrzRPewqitAJFrcHOYuq1KqRanLsoNQV3Zf/p47x4Q32vGmAldeJ7A1UAlQsGwbBSlGSlup
SPNxLLNDrSLJObSkMbfVVrFsaSaq+pUDZOs6Y6vX+YcgG/cORZNXkbQQrJy4cFFhn1/EdidR9zqd
tdqADqlZtnsbS4mUsYF460FfBzjBJvFzLEP4BlaP6rSRbaJ/+D5EquFl3ozf2Nqg2T4FZjPHW1q9
wTP6jIEskzgbYw30Ex2xg/gglLEjWT1pk5lzpGvvHrsW8epVcIyy2qXMKqE0YNGLRg9F4Api4qUJ
Jmk0PfKGwvLzpAKYmCXzHspiUBlHXIcRNJHrQ7sd0KcvicoLhp4ZtNnBQL/vaWzENynQ0TxhBZFF
BlqUtlmmmRdQUzt14VxuZHPMn8Y0jxwrGWYXG1gRfF+/8xW7qaOKBLQDEY2Gys/jPlMV6hDkshmk
2SEP+8ybM9rZcQSFZPQyr51nTYzhpP4oP7RysF1WdVrWCUBl6cGYv/R62vXibnAQzG16gdeYsta/
BhuiYmke5tOx35CR5FJSYqmP8+wg1fVw6iMjcANRlNB7GIUuMANiv8gL043REWBP0oCeD1gJdxy6
0qVD3bjSkPdohRCH/ThjD4TYVAXn4FdPQ4eGtrD8QUHd5FIYWiXPxGmqM1Rfi2KTFqWy0fLI8tJC
/3+kXdlu5Lqu/SIDnodXTzVn6qQ7yYvRUzzLtjz76+9S7jk7VYpPCd0baKAfAhRNiaIocnGxCBZD
T+/0KCK767u9dsAA9GR4Ogv+mk89tF2qLR3QmMfFAujb0u7m+ZmacuXKkUg/Zsy8seMuB5uGpqs6
SraX+ilFmsYjgbHXdG+Y90UlOsIrulgyShVsYCGKpnzvAdEwbGGJscW18TCkD+hoGhXMqBENlV7Z
J/ASI6SUkXm0YAWXenRpjESKMmOfEtynNlqcFteYJHdWu10z/by+PyuLZgFMJyPE1IGnljmzVUjp
xGai4DSS26w7lUQ0y3ZNACi+8bCGd4enZYt6dtynluSFkkGbtqrtINcUzKppO2tzXY21rQFZDTpR
2JsXVZZLKTka940hgpRXIOkctJFlbiHq0Fjbl3MZnCYmqRnvI9MEaCGkuPKgRJc8cAAicP+Kh2TM
O/8owx3UGWY8Fz0E9SgZaNPiKdMTEph/7g4upHAXktwOcxlVkCL1m6ne09jV7d1SeWklKMSI1o2L
XiLVbKRRh6Bx3iyyp73Vr+Psm6LTuWpogLIYyKuYSEuwv58Z2jA3mmYQGwOhdVTqKR6JAapoqmDV
1gzNgAfQTFTrNZQFLqW05dRXKNdXR7mNvjvRXZRY4Zjb27ioBSa9YgWA5SCbimeCZmHk9aWkTqOp
hvEE2J+6sQ5Ub8HHl+jlNtVjLfjj0wMEAkQw1D/yUty7vKH2BLpdpzzaEhp9m6e6fNNaNFFQQfJx
7cGHYi8jCHcwRAbAqkudjJLUVl6r5ZHlHR8k/WtvgsH+CFZPd5QOtrdo3tjdSZ1/Xb+1xDvaRTQ4
b8xTho6cl0umiEUXWnmUq247J3mgDw8OGQ8jKEzMKT5VBkUG62CZkkDyirkAGIuXkQH3h75w9VLh
uHcilLBglOyF2+maG1cvE8azqU/XNVyVA1ocdKoi0a/y769aoubUKNjBuEHL6ORW7b6nJyLC463Z
pIolxPwftL18upriFtDsuk/JsVDfmvHkTK9KIvAW6yKAcXB0cBihEeByxfoF8apsleQ4Sa/Eek2A
CxuL++urteIqbNXBAxLdBgxlxZlhUk52kpnVuxoGyoht+TfbcSaA8+BVLU/UzBpypM4JCO9lQQMo
PQmrIWu7zipYOFMAoWCM+uVa1bFSk0yrybFRTsDsapaPF1okckRrUpBD0FG0Am4AYLRLKUSeBwqe
U3JUhgMGSrp6/mOIn9Pq+fqmrIpBmhc5eGSVgRW7FCPNqkybvidHoIc3ZdCC4bRRO89pBB6cb51j
5Wzb+BD07izOLorZynMqVQMsrHdcze4CCAyLPL1H0NgOB/buScfGLYzHrABX5hKbR7t19gsINYff
svP4x2oDzvMeHgPHhEDsUm1jUeq5S1A5I+RVH14i80Ey71Ljzy+TCyncZR/X/VgpBIXswhn3TmDk
YCmtRQ2za27WwXMTHfPArKI3l7tH0FmmppaO6hUQF9VsYZAk1rKRwUha7A3Ql6QYVqgRASHEisOA
UNtmng+oKJ4QIitrpcnAJHRM5U0CerxMulM6wcW1YpuMPg5ZCsXAXFh+Gg7KtZjS2s9o8dJnfxhB
qFpVYY6Gqwi9ztftgZk594q5EMWdNocCnt7YEDXLJzMbDikmC1J5h5yXJ5HfSUu2sRJcF8lM7JpI
pv3ZgYg0IrdTB+y/PT01PqkOlmW6LXgHlVk0oVmkHWftCV3A0GpBVG0E0de5qe4y80D6V2reNflL
5NSC1VxLFTpIMKPSCcsAMx53AeNQRHRWAIhf2vtMVl0qJeDibYJF1/w5SVw9dcfKUy08GMrG/vMS
wYVw7jzgjVoqao29VMnbqCquot2b/a/rm7cWU10I0S93z+oSI7FtpiHyZ5lvfpcUzwIzm+zaievI
7iyB7HDTGJbAj7Lf5a3mfGU5Q8UjOZ5HAuWUofKHuvdjsxGsH/NK10Rwhjl3SxTLEfASbeKNGwAQ
TbCStTtRgV+kCWeUlmICJxYr+XHch5MgnFn/bTYvEYMTkeLkbjV0ULZV5GCVkKNVj6LLY+0uw+b/
8/M8Q1XVmoMSsUp7sZuf9E35u9w7XvEFCJZbGuwryZsDZ8eI4q8bnUArhws8srJv61FHJlHqaHvT
xlEbRIokJJhkmY7P+/+hHXd4S6ctaFFCO+DEQRnNZsVWno4BtqJpZ2tuieF3DQW1KKQpOAsAiUWn
xLmBzOgJBR/pkIBUufVR/kf2RbB0IlHcTYwyjUZoD1EjRhBrzujFie0rFGln9bntdnn/QGZRZkwk
kzNCSZ4pbRvIrFDLpmMIUJtLs7Cd+y1xDr3825F2f2EgHwvK57BiNZHglHVoqWzyboNG3eu/v5Zu
BQwagQYeIoxAllvGpK7aiETozrE0zzk+1Id8LwXWj2rTuj810Go9yFsd02yvS10LNc6Fcutok1Hq
BwtCqR8HDyI+zrVrGFN5kbrUgTZEH/SlI1dTvJwl3QHYUH1RqpMsy1uzfMLjp8j+vOqB99WHJG7x
IitRlCQD1sVq/Cqd3B8NfKtehtdXa9XqzqRwq4UH1oCrIWIXE4ZFj7U3GYelPcT5k0owRYsynIUo
qfXZMSGXyeJ7vO/wFjU4zYgapzbo31EZBOAhVJTxfqSyyAxWggomBblZWX3H2XDuz5wL8LsVRYHy
2GS6hRRmg9doxkYdFLeNf86gVSNTehi+RobgXH0ORCEZafT3ZCog7NyaIr42e5sAezMoGLOmomKi
ZX4iANwIhPD8KWZbp4ingWzQ1dNYFOzp2mpPkS4Qs9IDe6EMX/wrplQuFhXAnqKRt1X8nPU1Hpd5
kANWSrtvavOkIGviTMf5MSs3A7GAf1Dq7SzVgvavVatBRg81eRm9Vp/64CSqmbSEwmZ5o6H4aCxP
14+CQADf+KaVDq2bogKOA5RPEXnNRH2fK08vrCUjB2EQT1YWv3Qeua31JbWwlmoCnqfWCOv2jsin
gdxlM6bBk30xyW48i3jS2Hm6vKEhluHOkXbHzcm74dlwWAQyQWwR4AlGf6nSXZmWQSfbvhC7uLqK
JhIegIyw48cduylTSD5MTFhiuZZ0h8e0IKb97OChDiu+oFENT8p37rKzl1AWGWqyJJCQJyYiaEyq
QB9kVYlSECIxTNEzMUigAebJxJSAWDHChJacZqP/K2UYctUG0RlSkJdSMor+6D5aUEMqW9bSjXZK
KRaEtytN1qDIg8kZLLsJ6Af3xMkKlD11OYcqN3rpounBafFsvMn6ja6+Gq3mxVHnJXMOfhJwNovS
nqsu5Fw8t5I5gMdpVOJg2ZieZlk3pflFTVPPlk9SgUF/gy/VoEvpX+3MCDq12VogiyzBIeaaQkqP
z9c3VkJBxh4ZLJMRFF0uNyaz2lGp4wTqm4b+jFOKdvLfGTrLxYv+OS6+FMXdclNcGFLWQOuMkk0E
AvL4Zk7zsBpnr0z9yi5dZfTIzz/3Yef6cR6mjsxumOeyYIlZS3+qBtHdzX6A9yXARaDLAdEP7nBO
q4bKlSwvQAfKMnbQCpr0IY6fYn1rbqYnSRKcjjXPpakq/D0YNcHDwqlTLHJN9BnS0nhIQqUG+0Y0
SzMEt/nO7K0CZK1o0Leswr++jgLBPLbGohoxQDGOE8PqHdt49Avl52RsjPxLAhTodWHM/j+t6YeW
vMu0qVpnZg5hY/rLLk/RLPj9tVDhbBV5OHlWAEjaliweqWzX0J9iI3YxHM5ViCCYXHc0KoB6LNVn
Agh1ebwssNdY8jQUxxlZxLF7K+Pupk5O7c9K2qvaT0nbqFoUyGAgHLQ9GOmvr+Pqpmks2kPqWEfW
6FI6Q+2VfQ+PraGXNd4hmaI8tH7nNePv64JWvciZIE7NIZP0OjeA+KTT70H3zGNGghZDSNCC/u8E
MY3P7qCsnKd+6aBR9pKEyYw5CimaUATPtLWLDmAMpE1RyARlGzPPMyFqY2W1VkObqXxFG3vankjy
dl2PVQtE0ZJB6nEB8TQNdpVMtVOqiPgxFa30FE8U4qzuyJkATocBYJl8UiGg3imgAI+91JMF8ed7
e8ynY3omg7uqJdkqpkqDjGpvuk+6m+8B1N7fOUG9/U3dwoswMqsNqPeL4HXrebb3rIVN8KZvJcGX
rG7Y2Ydwdi4vWZFpMz5EM3ZZdyOPodx8ub5hPCsqjAG315kMzsRBfUWztoIMelTRv3xoDvn35Kf2
1mJUaADC6XDwDOrWD9IXe9v4vYCOgB/u+Ek8Z/h9bielskB8H1gh7N5b3HIPUoKy9paD7kqu5VUh
EHOxm32tA4opuqlPfQx2C5UN+b58VX+UP5RA2an4y/WVWXUygOAwGgBAGHgugL7MtayXNDjr75pv
APJ4VLbmzkq3/04MtwBmJscqWGkR5Bb7EtPzxjcKqhiy1ZpfQNX+jQc404m7ZpeJ2kvEgOXGFLtd
hBFHSOVqgvLMqtViGCg47HUDfEqc1eqRU0h2DyFW8oS2PdeUvrZ0CK8v20qiHXZ7JoWzW6VE23am
Aq1uYW/S3u+jraYfR+NlsF5Rem062wMtXg7YaiIqCq06OUe20bAIgDWoBi79qFZFJJUibFmq9NMm
XjTdnW2q+EpJG+I2tiYCAK8030JZlODxGn6/bzmvp9txN6bExttcX/weY88HDMICd6qhncYaA0+b
yqMI9o37PEbxJgeKQhdYzuppOPsCzicqIEmLpR5fIHuj8Y3mOI9kU+wB3rAyUTC4vr4f2nIG5JjJ
iJdEBJe0gKMk+T3lX6QIHCDZ1+s2tBbigugDA6LQzYsXE38aLAPYvi4rj8ZzgmlFlt9a30g63xnx
rdp1gdpI4XWBKw35mMmIWxHQceB60Nl2aTmTaoAnqUgAQHGovm9HrXQ7rcuCdBhG0InlJfihzCXE
Ez/d9XOVBGjek7ZO1/a3Y15rnlJh0s/YRdJj5UTfiVX2KJcjY200M3ga0FfqEhA7BEPZo7+I9PY+
T6gOjNLknGwldQ6Asca76zqtbRaj7kaJGfz/n5gii7iSWkBIi6NktyGysW7dpV4n5wG1/5zJBKun
G8g34E2CV656uXoDBknmJthejwYuJ5UGMWlcSRbs0WruhiEjWZePBkZIzipYU2DUJnAs08/+Fb31
1QYFygkRJjhlW4GrXF28D1k8r1TVZTpomHGqkJgnzd6o9oaykw1Ram/thQqILGIyvOfQtM6pJOuL
acUMV7/EauQt4xz7tT286GRJPacav2d5X4QKLTxdL0FIOczBdRtZTdGefcAnPeuhQ18IUOa1jzQO
+l8eVc/5NvyIB1ca/eFvMjqgNrIxdBR15k9z31S70atYhr4lZktW3hwajkij1SUFhhp8LGirRdHv
0hZT3azbZpTgo6gPRrfl0JVhoZ8S7d7+lmOowsv1FVwLexlk+7/iuNsum4oUeG64RBTpf9HiSYmG
TazWgVlmftcJgjJmDnz8iy439PSAkcX8RHIwdV1NHQu7pUneQkLpZ9FON5m9M+zsFijVb1NlCA7d
qnpok0W9DdgmRKOXqzlHVjO0yVAe87Lz4+Zg9mgvQwsIqn9JLrjJ1sITHYAjtBqBnkN+T2KdvYJo
n6uzkgMDXzU0bKQ6kCtnX2FQyl/s2JkYzkAwtFG3y6xnYtAhVCWbATwnQBb5arTs08XuBPJWzxhD
LLGmQTBx8xMc5SQC16eFLiG1+jp12wwElpTQrR4Dr46JEqTaoHiVNM9dqwtEr8UG55K52EAtEpRQ
zao8DrHfGgXmsPlGPG26VtrD7DxnvL++tGs7CA4zFdVhBETqe3LibAeVQsrURkfrhNLeEzP1SHpK
KxEF8ppJngvhQi5zkjGrIoKZFNY2qRQ3yyp/BOV8vulLEaZvVSFcnzp69dBpwHerKCat9D4xgPg1
S90blJl4iwT6S8uQRWqtijLNd24IaMDTv1lLq1j9MMIstQHDDJRl9ivZ3qkA7AvONDNw3ougjYF1
IOIlgELt5ZmutNlc5joCyteuXamf/D75KoOCLK+DPzcHGD10gS3Aa2mXgjA/APT7Gpom5nxfgVBX
3qV/o8qZBM4Wup509qwBKJ20pyoPBuqV0Y6Isvdrx+hcD7Z1Z2ad5TKGqSnQIzVCacn9cXiQdbd5
siMS2P3weH3VVrfnTCf29zNpCRjhe4sB2vEUnIIl1dAo2VveVFtJqFt4UF0Xt6Ic7EBR8Z5GGw1A
9JfizGw0SKbjTmmTyZ2X/Wj+AMml2u1Jc1PmAgexohuS/sBvAruH1DVPwuRUfVWPPXNIzXZuj+gH
T8zIG0RTNFbOEio5uP2Br3z3Rpc65Wh/iAlQZUcZ3dCG7TX93pBEB3bFD10I4RYOxYXJ0Fg3QE6C
nnrzcALVNmlAuSLw4muCUGfDEEZG3wdOkktttNlYZifHeUXlMIn1QJpeTalwe/MVaGOBNaxtEEC2
AHyjuAfANGfqqjqXUobZLSzujfIgq/YgeFwGQdwrksItnVUbudIukFIqewNjq2VXbe4zUbC5An5h
dRI0dWJIGBaPr5T0UgOuFJqTY6miqKs92jYyVr2OW9+qjk6rH7X2TQLgTEYtO9btt1zWNxivhZJG
ohw0IioCrGVGwCUDvAXIhRjpgnq5kR2ZO6KjgRH1qCCZEte2ASOV6EmpYgxNu9MLT3P8fniOHUzS
LpTf1w/6O50M5/chHrhc4IDRj21wzlKXunmKWwC6SZ5u6mg/jrtGOtBEQslvuMetE8btjPxM69Gp
lz2DPI1yg+kBp8kEqcLBkH5HVtjnm7G/IcD0jsp+0H4TJDUk9ZCqm7Lb2SKenxWKHNA5MLABOiNl
YIq5JaOlLPXJ0gK6b/lFitqJGW8LjJlDg0/iYWyS4dbxHEjK4lnS4OKrBtmt0pt8PCkTJqMt1gbP
1duxFb142Vp9WktMwAVngG6AKop51TMnLU/mgDcvQNqSWsXBhCB5U+tNJygbr5x8W0a+Hq3sGmv0
YH8/kxJPOk2cOgUgrdjLIDbWvuO95Fh3ohL4Sn85GgqQOGPvGMa/zQnqlajVDQq2BedLMu6H5KdF
XgiIcSot8wrZp+NymNr41vme0d9d+TtJhy+9Sl3cfZacb9GaLngKrDgIVghBSzLAQ2jr4r5nhClY
gJIzPv7c64r+rV/UzZJZD2MtcuNrosDwiH5YlMww4YzzrkOULlHDZhmUae7byU7FKE+MB/ccIkJN
rEvCwwYNO9jST6RV+pLaeg3Y/3PnbMbmpjafZxHwaa1qAMbODyFccIcSrkTGvgHMX7X9InI8qfgh
2cQzYuPGmn61m8xANmEeQlvrviRR6yfRttOGMEY+GNsJJJh07P4cSIdJ66yrFaUt1rbCbWcm2Sat
FwACF/qsRGE67s36ZRK1r62cyQsp3Jkkcm106BFES8Cm3goMkn0hd95ttIMjhmXzpkETcHkSDWVo
ly4CxLZr92gELfeGc6D24e26i16JW+Dm0P2NRyK6c/n89Qx6JdT2QUCHOqC91C6wXG708BcycB06
qC3ZQFpzQblJgfTHvBrkyNVHYzmWMbqARe0Ea5bOukv/K4O7aWa5KKOGQgaSuwBM6l6WhzjrYL90
/OvarO05mywFsj5cDhjfcbkvcBRDbSYAg6bVjZ6CfzwWse+sxMeYB/shgbOqyAF+vywhYV628gRA
lROCBQptA2iMMAyBOqsLh7Zs0LWgqRV9NJfqaBPFwg2ACaUPRhrMOpKpmLl9fcnWTBksA/h9lu0G
we+lDKB6qDpHkKE8W/aP5sHqn5oYHZ+CqHV13c7EcKlNi+DpafUMafcqAe3pmhHY4OVH2XpoRVHC
SloMMQIGHzHcDTCfnLlVKonthQC3TYr21tLbL04s3xQm6i92Zj4qkrxB7z4aWMpJcF5XtutCMBct
S2AGKdIaHkeNJ7/VVeT3WxcctK4uU4EDWtORzbplMwgA5eYzxbG+WLE0gN90Qcy4KDtn/FXfYqiE
8qTJrVeYanjdStZCAlQN/hHIvzqQS+nzokNIEFWNcmdYXRxmGslv4qkrg5L2WUgLtXP7XEH3RIQZ
UBpQJ54z0dlLQQTmjkM6hDMS9o/lWKQmGhQNUoUqSCJDDB2bBAX5tSTbxefyJwfkq5odg4DVLrVj
4jwlTXqXRWDdjQ6p47ao3WRl7PfT7NrGnz9qHeZ6YNAAZX0aD5GjMzFXE6yUgZdgp8zuoPywZZRX
TUngu1XmnLlriE0PQkhkg40V3b+XZzcipLFqFcGK1oJiuAnsrHMnw/ZBlrrV2oNWHmLMokNN0Gtt
sskSV7FC0vwk6baLHF+uNw5mIE5IH4OkfO7czKmftV508tfeOWdf+Ymds5vbuIiqHv0oZTC0L8iY
ufN8O2h9KIEkF0DwbwkmSRK6a4cbrc/vrlvuiuMBph2TBwE/Aoc3DxxTl1pqkhxhVsGYw+7NiHhS
7SnD7MYR5iRbyr+Ux1leUY+5tIzYky49osfI1UZ9Fzu7usMAVBT/pL8SBzQeGNJRw39/9J69CVIp
safcwuKCotSV7CdJa13TGl0JQz8k9bGPW8Gd9I4v/2R078QnrD0f9/ql0dVwZsSYMVzGGFH1HXK0
JGapm2jdnkompoRipiaGepInmtFtMcphGlme3SxP5RztIuWhXI61poEUObvtqrBywlizv17f8jU/
jDm37JpGkQKztS6/0Dab2KIp2mjUYQA+Q0Jjv2p1Ya3Ogblos6Ddbs0VY+nZ8iPUBgblUlpSW71a
YVzCMa+qQMd8eAIcjomeMi2+azAAt23V3wsxt9d1XIkN2Z4DoIzEGaslXErtOgI2JiCEQZz0KFnE
XaattTxfl7G6jmjbZf1dwMbzCZNKbtCP3yD+tLLvXWeyjgZGVZqKJjSsycFDAJRwDCcCsOClLlEZ
0/8nkVWzfe3MLoaXe6QPzViUzmI/xJvuuSDOX0pqq5HYRCDaJn1YNvHjZN9jgsmgd5uJRoHWxpvr
K7gSXIHTCuAp9KozAD5nGwC3VEP3jv6NnqZYPxH9JA9ebVv7UhXR3a3KAgsrKuIgWgJ52eUqVvI4
xJ2Cdgw71cHxPvZBBbrS2rnp8nSLyV0ivuLVOxZJiH8EciZIo66YSxN46rT8tUhhkehPivwDExv8
qvem+H7JdD/CMQcb8V+sqokSJKOjwBAT7s1CCmdopx4tUjrxC1fXvDnxS9FTYg066+D1hWQOeu7A
V8rtHaiYjTbTAfWklhNvB4nB4ttm8a2l11FesqUNMaPiQPImPphmMwWZPdwnSux8SRvVOCngRhC4
3rUzj9m5LB0LSBUaRy53uLWGxGmKEVj5Fj0WzptN76dYFFmubivKdSyZhf/Q8HYppeksc+g1BQgi
fbwZMZCwmizfGMq9Epv4v9uoqeO3kr43+vu8W8Lre7u+7GDTYf0X8KZ8UylZNGJNo4WHQlxg8luk
Dn4zp0Ug1wkej2MzeHB9nafnJPKzfrLR8zQRrzPxcB36WjrKC0YLX/+m1XUHhg05JhM5cP5VKZdT
VaQGw5H1hZtnlrvMr3kvYrleO7/YWVsB4SAb9sedX9shbV+NjHS0bfwF4I9AzmrHjdI+2zR9edOW
99fVWhOIJBfsiNG44ia/3GjHBFnxMKAfr83MUzm+KDJan0/6Qvdmmu+uy2Ifz3vec1mcUS2OGU0L
a7RqEzYYVo2kIJ51S3Aprtou5kICy4j3P17N7KY5i4Yq3S7G2MGZzZymDkFYkwVJYkchOOEwyXUe
p60h93OgTQoJzGJxFJeQiB5nuzQ31xVeu2pYSxTmB6DqhP28/BKtorM5oA/7qC81eHgHAA5jEGOH
Q5xPXqElHUYYOI9j2g0CJ7F2mSIMBAEWemEtvEIuBZO4SfQswkoP2htFwt7RT22f+fZfYJ6R/3Ig
BrkJ89MkiFrN20mPoCAgQwhybD3fok7Q+N0cix70qyoh02YCaiiDJZLz9/OAS6CtcbMZGuC9tDvl
Gkb/5m94/gu8z9pJR7IUUCQ2ngpe/3Lx9FqPxpY1LJT0AU36boopX2o5/4U/weAmDcy/sAzkmi+l
oKUcRLEDaqwVovQTngtPnZZY28WJI/e6Fa6tHGJE5LLVd0ged8TVKnFiw0aBNWPuvHGt6mYqfhqJ
4Lm9umxnYrjTPS9kSAsbFI+o4KrpWzwariOquq+qwqoAKP5g0ADfeQSgf9694xcdep9EtQ/aPQtz
5ZLy+/UlW9XlQw7/XkSxjlCb4PpLW8oGWScY/lHnAu+w5g7xZEcZl0EkDZ6lDo6pznGRwB0qGqiS
Sj+CsV3XY329PkSwv5+5wnGWiNQRgDDraEMi29fVOzQSyn8BIsfD4EMMZ8s24j+qUmhSAGmhPPXO
jka/r2siWizOlU6U9lWMjrKjktiu1DReLFsCp7m+6R9acOc+AjJF0htGja1Y4HKkiW+j2Qy88X/j
YBwEN7hyTbQ88jM+gD53YiuCoF7PQ039ruXoj7Hfri/Y2tajPAh+MzA6Iu3BFvRs6yszIXE+AhKF
4+hYr60huWj38aesE5gxWxb+VmesY3j8OkBK8+4yNes5WhwQBJqIDIv7dPiO/voKk0YS6Rud4kCZ
/jhkAQ4crPcAzuHfJzxCkwPlYY04nPmEFo/5brFbV46B5Vfz3Uhf/nQZ0biGnpt3ykokjzi7y6cG
hCMEeIGWYNDl21wd6/E1BlfWdTGfIwVQOiNVwfiFFewW5zylQl0WlSJBpW7SAMYd1IHiFYIz9Hmn
IAThPNogMMNG55lF5MoqHYcCMTKC38OUfVsuQzrUuOBm0B6ZHm4QTFmet9dVW4nHGF01mBxBy2oh
e8ydK0Mb57FMkIoHdW2WbgztTRujzAW4zZNAgZPruTullZcv81GO/vhMQzYSjzjVWFp0bV+egrSQ
kQUqUKnB5bqrNdBEjxNaR0Vn4PNhuxTD+Vm9SjvdrtljtGndrAw75PxN5cG0w+tryRzp5Vm7lMM5
WtNoFLKgCftoj2WQN4DfjqdR67xpfhxl0ZjQz/6QCWPTDmEwiB24iEtpliyTxgQRF7ktilul7cCC
IGCg4196NiOfMxj7gYauZUxv4oITo+3tysmi8fEge03s9jdJiHm6YexhpNj9tHm7vn7vYzHOFvCT
OO6cdfIiE7OBuNGr0HjjnjC0uKQeDdCu8VU+BurLDUV6lrre0fKCpzR8G90yzP29KH3B11I+fQm3
ulVVAQE8S+Pjybb8V/t3fu+EU+Q+WPXBe3rrvs9HL0Hr4nX9hVK5W8Ep+m4oa0j144ewdNutgS4+
NUgAgn9zAexQB5dskpMl2Ga+SPFJW+4cDoVBG9nGus9PCNs7aWdiaA7m2HjT4Jryc3U3NV760n3t
3po59jCzIA2dx0X/lt2YGGDt0ezH9YXgXOGn7+EObJJZSd62WIcSiWp3I4f2tvZqTxASvz/Xr5kb
d15bVG3agULM4OeLR3by3urd+OZr5n4fAvdL7xq3I2oQD6o37RZ0T1qv6aY8qc83crh5cb5Tl24i
1/OGNzkc/ZsXOdS8e1F9me+h+c9aYIQLK5Egm89ZIkbx5DmR4+kxd+EfPeDeAnDy7GLvT0nJPkni
rC+NxrKqZ0haQn96zJC3y+86Lw8Fy87fOJ/kcNZm6ZOdoh4xPfbUfR12NXpT29Td5/5WNJFBuHic
IWlz29dGAZXMU37T3/Sn5cbZ1K1bbERnl8e9fdKKMyZqmqWTUWhV+xLqLZaMoTuDO6k7xXLJ25cp
2aLFqt6XpYcqUGO7jbnLUo9iiDTQCYKLiC8A/edjUH0wwEbNgAmXF6tDkA1QLVh2fTzZi4dy/oOS
uPnpzprdKnyzt94StLvsQE/jVnCn/48740M2F5OZS49HdYOFmKhvf5/6A72jutdQrwvMx+reCDug
opEyvO4y1sViDhDCCNQpkHy9VHnKTW0AIfX4mOeYWHpvdV+yX2WsbTRw2g+YQQLq1p8agFRGvRM1
UXDh4f+v9ploTmO7JinVZ3ZtOTdS79mZO82+YxzmGlO6BHquyzIZ1TiyR4jsL9U0YpCfTQN2tgv7
/YJJkW6zK/1f1xdTJIS79nUn6jCWEAqp+2jjHAr3RflaChRZP5toDfyvJtxln/dVZS7M+6rjI+62
CbDBW33edOV+no9W9WTHguuVHfZP7v5MIOdJF4cmWtVDqyaof2l7xROxzQtV0i83p1sclWJ25/ho
uH7zgFgTPnQKpk0uON88O9B/LO5j7TgXGtVaizImBNkbA+36AbpceuK9qO4+Q/v2t9G1A9u7bhN8
4/R/ZAIIgvFJ6K+xuf0q0WuDhD5kjp7Ve9EbesWTlzy4K76T+lD6RfDlukB2YD9v14c8brvmRM6j
IYG8zviFcvlT/YpJssOT0zUCQf/DdXxI4rYtQfNqToZkenz+EaMQ7d3p/kuxHbftVjSVSaQTt28O
SbPEzhwEeMa3tAJSMPJaAQL5fxjhhzb8nSfrld6xgEF+y5+SziWu7PeH2JcETmL9HkeS5L8GwXnc
MqNqt8xYtvTtGU423GGwz+yr7uGvPAWgMxh9yAyPZ0GYZRk0AVHFrlagmba3lvetfMzc7XV7W780
z8Rw+gxarHeZDTG9AYZhzyhCya025uO3/FcXlM+t5JpH0A25w0bav6GlsjmIJi+uxr1nX8BdJMNC
1Zga+IIMzx9vclswc9ju91i0oMx/fzpaZ3K4N3+WxXVnNzVb0MTLwugOucfdS3E/bkVQG4FG/HWl
2HmmRS0kVUF8k3gP0TbfgVxc4JtEUrj7aqmKLOsppGhfkkfTy/zGl8Pl7e26gax7wI9l4z0g2kKz
eskhJvqt3VYuQMW/ncD2o1C6L4L6tBfRN687pjOBnAusyrqNzRICh9Byb6tTt4032v5mdp3dQdld
1060hpwTlHN5VPoYspwtWGtgfEZw1J9FQ5NEUjgHaKSgwLLYUVZPUu86buzKX6yT7VYCE2e/w1s4
2tYw/AXsBixDcnkTj0rXavqcz4+dPGjg3YyoP6RptRnq0RGEFauvdlT80Z6Dejg4w5jOZ7lcYixD
IWP0xqPlxofhrr4F2Xvm6661UYIqciPXDBP3YGPg8+tfPXDOZPPd3hiqqOt6AdlhcZvcRsndEPTf
ZMe3g6gKrhvIqvmfy+JOmWHOaevUkNVXB315LSK3SP253xWBHfm5fGcC1ZrvWl/F6dM3/1I4F310
ESrTYM2GI3mLTgffBG16jCc5i6+ADAqce4G8tWDxXFnu6M1yVgx6CXnUR5b8OQ0kT94Z9+RQRMhH
vcTeWxV5IjK21biOtZqg3wR8nXhDXZpSYzMoQcGuoIdTmGIGpvdguungqf6XL2+iET6rkcK5NC5S
SDFSHmlDSMNspJs699pNjITGfplFIQlbrE+n8Uwt7malVZzlpkmmR19bfBqoruput29RYN6InuE8
kvU9Sj3XiTv4tQx20LSFTs//R9p1LTeOJNsvYgQIS7xWwdGLRmpKL4hWSwLhPUHg6+8Bd3YEljCs
uLPTMRHdL0xkVbpKczJZaSTcyL+l2JiRi8kTEB5PjNaHqn+GlQGhpXWml1/a0p9Xb47hUvSw08fC
OGY0BzyxILvYOY99FS1IeS9eTsrVxDC458ajwSh3W54jP2pA46Whp2W4eZMM62z4z4oZZ4QekAx7
eczULXf8QChkRqM7b6ZG9QXmZLktaWi+v+dkvrbepLN5lI2gNesV4OgOnuHQ65o6CVJr8w/e3m6e
wsmMmrtoApfcaX+L68wKPerN0W9OHcezPpwLDzRwNGIeXiTjY4u8kIq6A8stPWkk2qqGSnpcP83g
tcbxrpMxJIobVUKeg1JIDH8jG958Rj4kjudj51P/o2yaCgzEvmols8gtsyaLoryYQq/l39U2Es36
9fKOUfQVHqB7iaimYxzK7YE2SySfAEnXEJwrL5046uoHH8EYl+paTFPgvkNyjXWxOj9NLav+nZPL
fP8LyTaP1+E3GpSpA3qMhQnTS1FqAehlxssJnW80/7OhdMfjq/+ZH+qB8UYUonVgv7FnG7dtKWWx
grNFYGE28zOhvJL6uPQPaDBHl4WB36aYij8a8e9YMy+ObqrGavq8qMlynSInw+mEH824o832b6aY
s9MrvbgKPggKb28aERehZ3lkv993BFXVRWxv58ezkQNSaZEfvpxd+r5zziZ9pub162J69Nmhhx1s
H0+Qez4fnTVjy6NwhsaCXIbTACLvsp0/tnTjPumb65sfHgSI0TlVtDjDz2MA17Plw2Lh7HY7TsQ7
qvEDIowBjy/aFOsOQcSIcyobwLCjkMrHnPT2iT0nTQBMP4CgAdnCRrpCMcXsidpB9M97KZwaWShy
XN1Y2IWN2egAx6QbYncmJPHSMJODa9wekyawsNuLKjkWiahojuZ5PBaa9Ga8NCx07yE0sCCWrbcD
4a0uVRT5jut3SbV9olUk/tyjMcLSTfnJtql5EH59FW/hH1rYgfmFpYrYyG5+cO7tNhL+41AH38Fc
XF2dL3V+QY34ZKxTkpNtuECBTSb4lIlAiU0LcsBqJ/z5itYNuV7MJedapz9PXcXwKlbtYTYesSfr
BRvsCL/IbtUcsUMKXb2LywroeQHJlv6qMnWE1+godjCHxbnsnyJ7T5Zxh65aXLpGAVmFuLiA2XyF
USOT5wpvO8zuDxhkoBkw2kjSK+yMxBRYApJbt81RtbGO0114iamT5NAZKAfoRH8PsKHLkGm2SnRD
BZbnb+9P4pGiJHK+vrwEvMVJI+bg/nsYazOpugrrIQI8ZUJduRipluvzaa00X5mQyYDMn2rXlBTT
PD/q7WUGqFpJ84nQ1KJPXDnFIEkjxwnPBLILl6AO/VepaKeHaver4KD7AyMVa4HoAtkAuXiSkokO
pN4CE7MbcVsam6+EPl/Wh2Cd/npsUH46uXuiTPglSMCwcLUpagB2/lxa7vaAUMh5TGNMym5rs7FS
p1d6pmKii7NmghGZXspaMzTPhmJjzR3hidlIcKf+Zz33X3QYPY7iyi/zDHRqWln+S2cVv6abeJ6R
ivISQ/LPmOeeFnNZ07DVAj0FrWaRrI5YC73N0TGhGcAQleYnmI/F0iMK8JVr7J6tDHUhxkZrpvu5
7Z2N4HdnylZHTX+lm4FraLtm1RI0XxvYjLs2uDmKn17j/mOZS66voRy1kG9IVjTPzfVxZmimOFfJ
IrNdyjGnYxI1vG3GphRCp0ToG+5v+wQNX/9OKJeh/nRZgzKkwQTXblB3+kTG6ff3DLBRlOQrR6OT
9WSR0f9/bvP+9BiPmGttfm6a2+mlZFstXcsENBwniB5zAEOOmEDQzdUUrYogkq+nNjoLeF0M4zqI
BiKMAqGPjm30irymaoBT1Dd0bL1P8/dXuXz5N1r+TYE5prq8TtrwCgoatDwwMmdGYsMzuGayF9af
d/9Nhzmptla1YtK3yijW9hTRU0qs2evlJba4wXlvLx5RYmJlzz0rxTW6cbT17cCIaULwDG4c7iN4
XEG/eWIcUikIgaRjlfmxNINjThCMN0Q+qAQtN4HtGfmShzYxknnqhfpvimzass3jTAl0nOJLucvp
Z0c38dYzOOHFqKMdUmEscnCWw4uuohKmkM56PxvCq7uaUrSNaUbIcWRcjhiL7KvJWXD724pJbVqo
yH5sJkbt/LuT65chIVzrcRsZY6oKE69UxFubyZu3g3/OCDqukX4lvK6wkdchLmlAijGlTXLV8nB6
I4VshZXS8y/Mc1mTjTeniR2XNOd46nEXOqDIGNZSBX57lqCiGMyvxnu4vi46tNl51o4X/I/aowEh
xlpobpmUcojsbm6egBBCQgNIXvPHFqm3BD/0d0CDtRSTS+EHenhFvfwUQZuiBee4eEwwBkJJ0dTv
ZsiqLqN551xIOEdliAfMd5vsfcQGYxymUqfUkxpHlZwKq6Vv58O6pGiYQ7SBrpqFQKdz7Fw0UpKh
R078kF81qhLZmlnmq1rjL6XRPoXzhTJveP0cPX8Pvox9VtdT9ZzmOaRlLS86PKz7RR+8pZa3J+0j
IowN0a9VXcUyiLxcErJ+c2mEmEXB3oT17MmVjSsVyNncLPZEN31bOBrJZ2RzlZ5z0zdDN4jNC813
o1C/GTKdCOs16maY0HNe4/nmmabA6FT3vMh8hGS/cQBjtT3y3E/cx+haYp1C3RxPnYUEd+WURnrg
RB1jFqavmeE/rLjuEbBwwwO+NIAa+W7fxoK9ThbSCdZlCV9AJ3ZknsmXSz8eayQLtdW/cYD9BmJo
tMcuuR+z3mEiT9oEsrwsVRrjybm2UnRVIiD1AHhhTWlsJPZsH1dE2D8mfcOdZeTojjTD6kRMfCWR
YUzzLwwpI911XQELpv+C03mdGW9osCWTTU7wl7Oh0cYSn+TDlf4OD9eNvKQ0XS30eS95nhXZ2hMn
ehqpYd6fDONWROVSANQcJ4M+bzrF0wEYgRvFbAJSW4fZxty4G2XOKzmPdFz0VAHCgrFBDETeKo6D
+0+UElsefFgwCRSxtQT1GivCBlK0g2kUBdTFAfsmFxMDmIF4sfGkYSTsuaPOeBslxkO7cJEjF2zR
Xovm1EEUb14XGdHeEjv9lfLEvb9jVgZUjMdhYTK69NC7fy/uoZtdalcGuwopsHKntvFuIMpisuh9
HO/dIPY+7Ac1wKn02Nxw5ApjuIuovl5CDaUNPLm0pWVJlrjQSLAtlj4NNhM7M01nh3ZyYtLXlmC/
CHks8qPa3eO5/PUBLLsIKtNz1ddWKrw9p4gcYhvbbNdpQzaAqgXqCkH971/EfJjYQ7s0klnYpchO
TF87NT5n0gxpUHGBKWLLQmJv84SqpvfnMXsjxQ/1jhKj0SVGagJfclFica7oBYngAjsrx6YmySM+
9Y4J2qc7+uSb5uQtoJ4heiQmAXW04/SJW5vvRYe97CHbjP4qrdAm8qVoj7p7vS4SIFy9yWEukyy/
nJdFoPnUncUY3hDiwpazTHbcBi3vnBPhfQQTMGKC3b94Oc5eOgT6PMLI/4Vg1dfFqhUjUiz3VcMW
OlJHNEM3qY72cgtASAKM2mX++EtGDf3wOBjVrkVJi+paQ+UkNyYr+UpTydZSRw6pagjXxTo407bd
aN7cr5YRFW2Btu+aZHC+YiQCvJMQJsosKhEQBFMdAQok0VANDBWsXGzaulB1iQhixyuvjPnsIddM
xJnEhRzMAM0AhUsREf16vdgt4TE1EnXdMcVEnQnytXgVgClJJEDSEacZgMNMf15qFEsy4zgkcvc0
1X/V+kdwsVR/71dHQTDyahcrNWe7wkju/F4HGRsXYhRdiZJe27uUrGPS1fTN3wTzdTIP5sWHZ2pm
phn+XLNrIyGvWGRsmLOYGrz8xkj3Pz4EO04AygHwV+XHhKBbCa7ie+3x5Xp6m63fUDvXf0f2xiCI
hvuI2Dd4ScCxjO0dTUbnMzfQLkIAmsJOgWGZHta+I5vYg/N0NiqnwfVgWsqlvHTBWEh8R5dR80nT
/iXWGoBXtdKZ6I520JI3YKTKgKYvLHROXtAkacUhzaPlLLGkGSnEZ2m6mAREin9hgOhcWnpDhG6p
ZSXJq3UVzrOCeofHGjiqgD1MCUbY9B4m997hloKKykrut0fJkumE6osNL0vDo8BoQ5eVl8m1ObfH
2AkMnUYbqn885mHMjaM49TcPjIhPAYahC0XPA5He6dXmidGo0fj799F1dH9GbiCkYtWCA6PDIWXb
irxS9/0xD7dAjnFPgIXoS4eA/QDmI2OPoxy1GTwE2mO5EG3ZVEBpD+hi+qmiPe6y44YeI9dyR4+x
vJ1cKbI4AT390GfjkR0v0RWqzj27sXQbENOWgHaI42MuRywjYLiwuQktHnhqsEM34RS470WLQl4t
7pIJhoz0jVxMSV05iYf8esZZeDRycXfkGNHLSy/VqwDkJKjhZKYROdnVsxkNpinR41+uXtPMf3nM
4lhK7Y4oI43eNFfPaPlo0fyQvtR2vY7xNPxTrqRnHz2Hj4n1doQVmsF53mzu4HXQTqpYj0IUaM9e
cQzTs1G0Z+d/I8G87uW6FbETEiTiGrtPivcgmv8LAtgLidE9yD5k4167dC0tvbqXiVmIQFRLsb7G
eEyhV50fpzSgwHiB2cTXfN9t26OHZvWz0XBUl/fz/SUNLiGSZrV0lcCAD1RYMTR0OFpf4ynsmL5O
B0ww9qGc1Jmn9fegRMDBqRMiuhgHSnSqAwql5EQNI2PGQFIaUGOsQzSNNL+Lp+1xuVzfSu7IeR+j
P8eUkjn5s7qYq3BFXjHSSRNzcSjWCU3WH8gZk//t5hjv5E7Eaxr4+Ayhu5BS+tNg8XSV896Bo1o0
YJYxE2WkYKQ6EtojuqVREfQa66qKHCG5rYt7JISMWQh0Hyv28AZBG93aavY+Vip6RN9cSXDY76US
76FVQhbk4Cck3h6+ZvuvpX78WLb24xMdy8IPbvYHjqk2qcLLNYa0Crvz03Ue7y/bqRN/eEiS8zBT
R88Vqw763jcgSt6OZKAYsh/Xgiji9twiITPp41xzA61RhzIgwai2Esx8NW5BAiEVivLrbTc/Jtbx
ukTuz7bNVWNk6KSt8IQ/6POvD46tH9X8AXVG88+AJ1ECDXeqFycl/5UkZlxy7muUQZweEoDo+ME6
xXvjcm0D5epf/O6ILSZ/xMA3av1KvWv5UedCZU5D7INwsfr9sZCM8oVd1ypyE2oPwHVPVM7R6NX5
YXcs8rUbborqaQpw3f+NBsNYnVZTPy2j7hjM3tP6QnRxMfF4+5t5jDBKJ+uRGwl6ANNVXKgkzS/Z
1MwR/j9mZTR2wzoLgLkA6w/IXuL9eXVa1tXTLu1uVbTlzJ6QKZlQ10rIxE4NoBxyCI4lrvpVtzd8
OLykWNxUJCZabXbNOkS86wvSOFhXuiqO4sv7Nt1ZJDdWWkFei338VJB2fkios3vM8Vhm5+4DGP8g
K9cqj6OyOy5PV594iOSeWnP9nllWTPc+zQ2zNrKcJr/NhWgUqFD5WxRleTmdW1H8h1EdnAMjqKXc
eaoEOMvjy8s6W72V5L1NqUfsCbUx1Oc9bUSMooXGGW21AZ4FHPUf1c0BdUaEZ91kgp0yRXe8ZDvZ
OzTYkyRkz66SmeIFQa07NTmn3p/qI3YZcb4KutsKFdhdonWjNd+2uvVerq9k/ulT2wyQgy5oejjs
JsaO54mlUVX6ZpZFFFPqsI5Fvae9PM3st+DjTX7uEE/NiW1ezMZ4Xfw+LBrnayEQ+noxzeeA8Ioh
o/7kBhCNpY0AfGTMbSU33jluE5y3+JlO9oV8fHy+vN/vj2Dgrzy/kSfZBWocxG/h7FnlgQ2O/b4o
AG+6XwIDyDQmlC4CsZxeK7U7amp6ks7FSU+v/8JyA8OqR5ZDMx9QG+9ZaMJL1+VnoTu6uU/0dl4r
L2lrPD6msawKzv+bSM/n4Jw6WS+DQOmgdYqlUiHCIGZxOP6KRcN7qszGQjdmHRPtyCHbW1FW+ntA
bJT1ZR04TIyyC1oQi2kNX98E10lAGx3939Tz9CoFoqqcu6SLS9+lsQRjvFRbXV/7wVSLSHVF5yap
/Syy8ijFkufH3yWOfBeAKrEtu1/KhRFv5rt8tSkStFBMYf0nIj2jhcvK1/H62KGSMHlGyTUgC30B
KJSF49TOi/OY/Nh7E03AWHYHLF38hYUvk2Z+HHtBNz0ap7VM/QVWKZiLrx3H1o01HgzJsCuF8llY
zJQOXOZmTNDTE79hJfIrv9Omt2HMLd/RYZTEVaJzGzegM3EQz62371dACtHONmHcyGHn8HzImPNG
qwjaOHqHhk0HjMpInpe3l1yZHtE2mpLzdm7DmK4Ey1xwdPOnu9AgHZiBRF84dqUJjNrMsM8i92sM
XBpWSdrXFe144c5IcH9PgrFg7qxNrk0RIbhfdEtirhabQ8sR9xFBuKfBuH4v97sJ4NQxN4rKcE7n
ZNUaJueoRoT6ngijU6KP8OIMZO7jckLk1w1aCKiBFheeV+MeGOPCJwKaFBGFIim9ljCnkux5k/m8
S2dctttWaVYX/aWXu/Z0UPccY8z5/RuDA1usY2db16X4/RJPyYTQyj5w7Esv//cKeXcVN3kYUPCl
CzoCLqCgkH4S3qdnx3E+eDfB46M3sgMqXtbF+UXBRYS/9d9ALePNfoyUWu/Z6NkcEDgHWNPRoSsY
72/FSW0c1QJS1ZIdD91npJn+nhKj50qQIh8tg1K3XZ9qejq9namzTen7dm1lGOa5YtpyiyiNE5Pz
dIbNIAuZV5RKr/zT09vThZCVaQbkmaOZP81zzxymIAD42i/VYxQmCdTKd4sUIyFoxoBhxgODdK+P
RW4EbO2eCKM0nZ6Lk3Ka3Czl834LoK2rs99767oy9qtd2Bl6Rjy0riKry6HMYU9mUv3nSz8HL4Ly
eVXv0fOyKnNytny7cmY40ul+RX6Z6Rzjuc/oM9Vev7wOs1YzKnH1YaRcdncGt26ZgbxmE+A4FQIO
+mX2/LKGx7Dm5Emjq8L8ZW4oT2j/wRD+fa/sqGk5K3XvnIBcnqO6gVLccmf8K1P1TYLRwKusYrKt
T4wbOQlT+guweAFvrexIWfv+2Bjl0yssA26wlPS4NizL+hSf7KeV2Y95BfQl5nSrcO+IcbdX7axp
bYZDQ06vs7bWFJdkF07irFCzydAByscY+vkMu+eP8b4XISqaDDWUY7esLaofH8v/P1jJ7zti/K5y
SbAiNi7B0SncrDF1fERplpydbGNw+1B+vmbvWWFMSYjeukBMcXrG+go0iMDC0AMl5sFHh5lu8BzA
SCH8nhxjVNJALl1BhmQslzEx1riu+fzpQu3PytkjulxgwFjHgAfPsf1DvPT3kbLDNa1QYhZpAjZj
jypvC4jiDI1ipcMRxnEH+k2GiZtT7FxVMKaNTGhKhLm6NZyG19gg9r/xMxT4psE46TZu/UI/9/Ju
nKySopsVuRbVIKZJD5mNiU3eo4PHFGMylPbchG2et0f1WcEr05rH9FM2bAzBvWLklXeE3KtijIek
TistVSAiSQpgMm9dnhaYrt/tOFc10kp4J4rsdoPpWco8r6cDMYTNQB0AnbG2SU1Hn2NZMi9PxfOn
CmM0Ai3vdCHK4EtiNOjefMnxk/xBfhxvKup4hvHBsSM/+5zuOWTsiH6WZV/1QDEka6NZlxZ8ytbg
EOE4a3ZDVuAiFVtnkI6TgR62I5kj54+RXswOL2cmT49Hcq73LDH2owxLsZnOwNIS5N5A72ztyadr
2WaC/kDo9dfu40PgrOUaNfeiOMOCMgE7c26P10EUgCGqEvE9JEWrSXoClOrjIxzX6MHvMx4sa9rE
xX7WvnXiBRMMb2/bORJ6MkEz0AxH6Tg8je419ocJGRBkRPEK1IApEv9QMZS/gFLWP+ypNTMvr485
61X1ER1GACMFa3kuNQ5OcWSj+fX4x0cyYJCFAReM68rUItawKLM/NgB4YhR6NV1IdOHoTw3hhoKj
RnBAjBG8WmtLFYubUL6OkDZAkZCXmBi3R98U2DYCr/YmqRaAnQw5pC3M+mdvjpA8AKQIz/aNWoYB
LcZPXaQWTZAuLka3gm3moNp5JrsPXnDB0Ztbzm6gN1X03+uXDgBstx9f/0j14+76b/Z28OteKVzq
qA+WX5b/6Wh9Cx3rmNtzG4n4VUcbw9xsYiO2HLzyeKyN5BvvqTNeSpu1VSXqOMElmpa7eTTFFHqB
4XerorR8B1yi8+EcnoUldySo15kHOsWOKMZRga3l/eMoqGnkvlakwAJM0TpLHKPHEfibJR4cr55M
ktADzvJR287mCrKmHBkcj9sHMsgYh2LaTcIq7U/QQC0DUe4Wb6sKhYzGoIvW4dUteObiJk8DhooL
0KkBUd2nzDSMM1j/MbKGqdCF8a+yAAPeGGuh6ImsJbMeHgJTAhqd2q90sdtVHPM6/l78JsOOJxbY
lJCF/RH6VyJAFBogFmIGXtQ4L/IRLJk7aWfx9Rs9/0voloZgKo672Oan58sbxpi4Hn40vB3wxIS3
V3+aTuO8F4uYvOSkWlnKClGFhnQwAJ7M8LTgPrv7n3ygUmzyuQUULuBDcVvIShGjJNdlcdCxXbFf
Lv3YaI2/jAfcMWajzMU6VgJoFV4//ePnE2hmCF5M6nwtdzxEgfEk2IAaE1gIs6ATFReMGagVrK3Y
ROvQfF8a9uvCXLTk4OB5svx4zOJ4nIusFMBK5Bl22jO+Rbxc1Sqb4vUqATdxmx2Oc7xPxDkxcX0O
xoK/vppbxo9DdtzZfJNl5CY7S5NsJt7Ink5bLCPGFgITQT1VNn1QT7/Qx5uhz1xwUJbhFRVH6he9
gnxTZ95IPpr4I7GoUBaj1So4vq3n5EpB/7jZ8NC5/iFc/KbFyFCA7VWe0oHW8mVZGX1nmE+svV2h
1ADbaSLwfny0/yC03wQZMco9OReK/vHcvzhhNgHDqho28l87dcOhxZUeJjSVYr3EApneqwv2CTN9
6z4Ydq1ftrn5bSIaNg2Hw13/iz+1/5s7xg9dZpcguPbRNzw5iSEyaN2wfxc2F+X/H2KGb0pMwJrH
AlbPTWDaXqo/GpGgHXM7cTpE+r+wJ6SjsgXYKA57/+Bmv4kyrkg7l38lU0uzMpZndKjMVsTGrGtN
6Ycy33nGxwuvI4yjDqiz48wHvraqzvJF72PZwjBOAl1rzhZ91KVxtWsOf//g1v/Ln8buVhXPWhzH
/VvmTd+6xpzIyLnT24ua12gm9Uf1z5KiCYyJqfwGUAfn/vFpWMa2D9H3sW35yzckOZGBAX+rlelM
KT04BnDWHN/YRc+8FNp4dvBvU6Oxk/Uw6VpcaL2DhO5bR58gH0O6BfIH3LMd98XfZ8tYmstEm0ha
0QsskAkwaJk4eGDPNhyPofLIMPZlJnlSUzQgMwuJfsb02aml0p+YVEbk41/96CsG1koyT2b4jPkf
2169LhZ4Fx1Mk8zPlmv8+fMLAywn9MPqu3RFP1w8mhcLE89n7KDnPNfHE1SDC2BM1ER1y8Dts9sG
YPWyOaacJwgbdhyzNP5E+z57xiz5mMK8un3SIcXILZ28CRbdOTxQr97iPJJoxiJp0ySdef0Tupvn
hkt6rNPHbIwnbAaHxZifiydWYnkFGyFB8nB3Qq9Kj523x5QZqaCqG5P6T4CWPOyWXJTa8TTH30fI
lmWDTHF1oX8hrkG1pLop/KELr+LEdByzjg3d98YunJVhgC2M0BJkEhFjIVq1L2SFhGxBDwCF4JVw
OCYdq2HvCabtFS/fACm35Vvej2IjwNo/qUBwEsnXArsVDoH9+BZ5In97HwzseZ1d0c50qwWqC7ch
0x3sgNLgvWH8j4QYi1Odhayt+md1aruvcPfYbuAcuILxOFbU2CJtIFzDmXSFYLwsM2Cg6Bvh1T9E
dHeLDR9zdHuPP1CxG6bd4OguE9HzlUkvHS/r9RQuH4t1iB3SxEFt+EAd6VXjCQjHT91c5oBkqMya
qZ7gEJdntPTS0vCOO555ehw1YcnLvQx6QLKvwhhsrQ3fQepjG5++8l9YroEnBRf+9rYU59EhMlbk
XElNMk0g8VfLeFtibnK9Pc73/vrzGG336E1qJfL5SQgt0WIOJDF9tTyEh9ZxeCfLCYU1NkkXlHid
Jr3qFcby9La1jk/Y2QOnf9hp84hygmGe2t1eAoOLbCW/i/Ke7YljZWfiOpJJe2xazmVyvACbp1P8
APuk+yo3oHAvhryeZaSLDIGn2zwyzBspqN2/Ci6WpTgopOt0T+jvBWr40D1eCMrRgdvTeHB0nfdf
Q7Jco9LtPgEw7rFi8wJPNhF3qZDlKVVoWWsbSCht54FVLf/A6veDDrxeb47FYrNx1yhTutkVkuAv
PjEq/sHhhXc1TLChZLHk5X0N3UD7du9O0D5um/3NoPL2wiHW/9gDZWYTcedr1MBbghcgEbwdkTd1
V6tbmWMZv/PSSf+Qufo7BmChYNtM96Wsl+06NgSFJKoTKE50XUX6Qcoh67lsJ9W+xcAbb9U450zZ
5FxyCafCZQo2l82X+FpsvjhaOzLfPMw5/Fh6Wdd+FCR92Bz/XqP7PKT23FrLtgVR3Hs2ys9kY2KQ
qSFfaLDiSD+XOBODZBP0PhcluEvNE8oVxzfLWMrraW40tMtMt97NtrT9Zeycr0O0DlKYreX/aB3Z
tF1VB2o3Q6dEX/8BKDOiZLR7RPjD4fUf0qx/y9BtTm9gS4pEml5Lub9J/zfayDQqntC1xqHCExfm
EYRXXZBigS16f1KaOSpJjy2vZ5xjEyXm4dKetZkvhGhbwavcX2i2w7NSvHc/u9xumuiB4pWgcFrH
G4G+kQw5KQCC25M5x4hwDCLbAldLclWrPZBIQ7H5YuWR0N7bT5tij8o9h1Qfvz+wV7e0wOD6vbAO
mwbu5GgYjUo69JCT38hknjlBNkcAZCZnEk3yuvI7cITHZApYWzxWZE5Nh5NdA4jyfdQmTYRsFrVI
kjYUwDbGFhtbPfKJ9zTBFOkmuLUhlFjLxgOJH3+ySNjIpisYopvdBGdwhqI3dTWvN8O682KF5lE1
PpGoMVG177Ml/J7i0fB0QI/RJvc6OZdBgjtTyPLq6M/h+2OhGH/0DQgwulRhNCLChDkkHVNA1ts7
Hn2oOkaEvG5QK9st/50UDggyLjqRtHBWu/0Jkvncdi10TRHXbPeP+RpVqwGVXkgH9zTL4uSa+n1Y
3xnAieOZ7NGkxuDn2Tjei6KznveqpO58OyK3kgDHkPJkjY3RsVHir8fCaQmUrr45/hPP8RUtqHNA
ZojH02iW4ZsnNkhvOml2bvrs+Hn1jqvRsAd6qQLLRTemryWvEjdqwgfEGLerCHoiiv8hZqwjS/jj
GDx+Rs3dgAQTpkdqqOv+Lcsp0+n+F7L8eKDywvPbs/eHUR1Qke8FrY4uZexLOLXIeMM6n88r4K8I
4HnQwuNl5mOh5hJjrEHuNW0rzUDMOJ2KVUyWDZXRGWrJr8Jsm8+dsrY4FPvPf8Qeax7yRASMHiiG
QMpPbYLsMEHBxFHmPGnnXRdjF7DvC6F039CLIjoGddASZSsoOa9QLMGzVJ83GHx9ecwdTwgZIzFB
80iSVr0WywWZhJg94ZaceOfHGArJ17OL3gthMvfX16VOr+gf/uqDuwD/c0R+PEfzLYxsqF53VzXX
dVB7WSOvjyMEhqyxBwAW/qDy1CMsYK1ATQSUpB8f5XiJdkCa8cihGE6CVoegFIAp7YFKNeRJG6of
sq1H2qc/jXVZdAtp7YUIoR3nMfXxaYUBddachHl6ift+1eVb/FlaCiR0NzNfeLAZ44mMAR3Gpshd
64lphwOWiAtI+03cYPnOwjn4vGTseIJmQImxK75Y6U0g97K57tsDgSQfQhcWqKs5PNyX8Y6tAS3G
rMixFCvCGTFAYZxqE2UuOOaKYBUFxuRQAuLcFUfrfkTvqYcFsL3pN9D6+O4hcJvvUQhB6wA2znPt
M8dTs5G8oirupGpBrabrnHjm1MaCG47ejZeyBgfIGBINDNV5nzmvF9EKaw++pKUSEw8L+zbYofPF
jaF4TDFW5Vq7guBroHebno4M/W3y9PiWeHEhG8V3odQzBRLWNjaR5LqQP2jxnZENUr07Rzo+JseR
CTaeB45sMpPcnqF1ZEw3CVH33AwKJyRkh1Jqv2nFqj80dNmR/Wc/imCiW9ncFRynySPEGIlU1UtN
y0BojQ22c5+DpsP7dcYwZIEkSrM+Yb1UgWdazh9fBM+S3jZhDALnSNSzpBTx8zVtFsa1X3j+p1vk
c7rkhei9UvwMLVS8pGS9X3DN2GxfQYdUHuANN/usDZoa2OXA27g4mqGTvkkwN+FOVDGdJSBhTZfi
U0RErnnhMcHcRtlh3jd2EbWg5Xm9rt8CQwJgw6+WJDY2saEbCvkizg2NB0rfTDHWejYLm0JqQVJ8
i7BGePVkvi4ox6GOvz1kLIUCmiyAc9k5k2k3O08vWd3HfTFp6RrxGPplKoL5J8wBwg1x4odRAzCg
x4QP00aKq37U8dj9iTC4Iy1gNznnxiPByJtUXPz8ol/6qwKeANrItpiVmCPbiHwbHGvIq0aMR2PY
7yPpkg6wZRaLTClbOe16eNCaxsQvSef0cCJ9VPZ2Nmb+0v2zOGBGw7eStRQsd7wGtlHRHJBnhL9V
3eRSn0F+6+0Qonx5HEc+noQZEGBkf3JWZ5ep2yOTkvNqfaZbKzDq5znZCx/oBLzaBwxfRc+8FMx4
FnNAlpF/HLbmtZ16PV6NjsTPvo0+27JCVMvhb1ReBnTU+5ddol8nQjzD7ryXFw23NjPabf6LI5Oj
jnxAg3n09C2GlZaDl6XhArEI7S8oeyuvHxwy/U38MLUDMr2oDIw69rMWZ7nfO5jvfSxr2d96GFGy
OrQ8hnolekSpP9QBJZSrmkiLwVBwASZZVVJihZ+e7Slz3tPqVir6Z1Ii25slKrNzrnYQvyWaQtXP
UATetezbhYfseXom2NzSo3yfLWHzYey0ALPZS4UjIuOB398HK7JNW4lflWU7xcEaRpQRgga/hCT7
w4G7bocj9SLbs5UBiyXUXawbXGaXJSpnMWyHo813HEkZjS4GDDFGowmiZhICFewYRJaXeKS8RCQA
jO9lLgtkOl34hqQu3er0POmeKslqZnPOBzwW1Z+4FlJ17pKgv9W1QLPX0t9EwB9pNeQIXVPLeO/W
8erngGHGmnQoGBZTHecq+/OZkJBpSGtb/FO81BIVZOLn5GovxI/rsjOV80nlvfNGI5QBecbI6I3m
qo0MQOX4yw+J/7TweK58/CU5IMHYGA97orUygIxirhgwT+ESrpxgiY22+C2ZB4M7lMVjiTE2oZJ4
ghb1N2g0v7FjuE+PN8bVLIhDOYZN5NFizM3Fw9KcmQ9aL0a/5yE1sfvFSDfrt7qjswNJ56tVZtaW
ulUKgBeEBi/xwKHPdmb5hQqQ7RLSkxjV+8aEG3qsDjwG2Z6sOs6zRg97J3Q6uYu5b8J+W+Ichbs+
xWGkztJZqJZDDW6qo5e8B+aVbc66AuzaT3vFMNbZx/xKjvWnR6zMcWUKaG1HOT7mdPzh8S2mbGvW
LAzQYXS90UtJY56xFyNcqVaCNBmH0mPHLrI1nMxXsLe1t3F9XNZSrKBdZf9H2nUsN64k2y9CBLzZ
wpMURdFIorRBtFotWMIR/uvfKc7MFboaw3rRczd30RFKZiHrZFaak/7PzCQdt48/CizAthnR7XLe
aKYchTJFoRalHOOaF86L/NWsy8xcM2e57gd84i17PPO9mRFfW3lCwIcJeO6nbA3rS4e90PdPj+Eg
bng6EzJ0+lQm5Ha7h6/7f3m5xWF2SBRwlG2fVSVZZ1DbrWaPsZUeNNmrA6erzPLF2KIpqvULFg8e
0/AoDNErrsi7BscWRQjyTA9whd4vJPZYQzOMG0XXc1qpHoaUfJ/0R3Kcfvj3j48BRXT5RsrVWOJH
fJht4Lmae2FALcO46N4qXUurWCanhL6/FIX9N5Cy3VeAYVm358bMspSRE8KygALBCtMf1/X9v854
jYEA9ffIVOjabtR6cjvO235NurGbhzx2r5kFQkm0mu6PluW8PR68UmEBzuKL/duw6Q4rrCESDaUh
gLM+63u8lMre/mTNwi4/2WdSiPnNzk8uO4x/XaAgWJYF950QHHggVUb5BPtuLGYHITmvO/7h5rlm
4kAdEvdxSs4zs+vGtEQT54hsMQqTzDCbdYAUMghciDksDsjQ1ub5XFyOpZ+8TMExYr35WEBNt1ml
nNrULYG32r1uAyQ7ao9NRHH/1Yft3r9/KVEoglAi21JGLFp6rbZVZ1p7thjGlaWHHfPhKuqtiLdY
v96qlv6UWh3qd5jnGm2c3EZ6Yva3st5DNHctn0p8dpEhUvORMXZMTDP4Vuh+stq2WL6C7pkyFD4R
ruRK9YpdYI3u4/FT+URBjdQJ/8c3Ed02pfQSP1UNrC9FQSt+6bCVr7M7rBIbwfFWm3qzdnj3Plrd
YpA7t+tGoDq7XWmcFmGQQabUgjzkkJk/G1A1gXqI4TUYoEsXY4pWEmUuwVIlozHjwLyyQP2/vK/Q
RYJNLboh01M+Vdx1uWhgaQrYQuzc5Q7p9s3C3rf1MXZtJv/ictkCpJ7/EUehfKsVeosN76SQQCYK
9+nmpK/knzFWFRq2v05M/+jvGa7xv3ysb6FUdNeWvGBcyFKSabdxVy5nTQcss/9iIjx5fP9pFN9y
KIS/jpdO6jhylhuQc+5WgY2WccJIVWNbG3j0mAKXsznfAknMMbPCBlSWZRRAYI12SDL/hgFNQqBJ
ImX4FbgVjNPbDNNfDmS+hVJgz2MmqZV0mOTLBiLdbd9j1+ZTcBRtHnT61r7asDaH/hfU/xZJhYAV
XzVRz+MDgmDmaupPD4TqDiRfDM2WXeY/YujXYgRGvakmD4+X7GE7WpOLfFGxHWOyZpg5DsowlpvO
s29nXDlJEROOLAdz3ff8JP9IUzNwfxStw9CLdenop2KY8k0ukxVVmBsKN4rrYvTcX5lr9Bocnx/b
lYTIgNXesxxMf58lUX+mHlcKgawXsJKLZgdYPx3FDK1YyEU/E7UAq6e1jkAJdq2K5ln2UNl96XVP
dZFOtxlehmUbFIYURhr2KL4BiDcY9Ytf75vezdffgQ76bdgFUpinyg2i7LO4xhZtLBn9IJRbAyZO
YqvBePnDZYXengz0W3bmYe7z/k9gnicFJmUjl3E6QMPy4fL4kdvAkOvDw+sD3IHPaqtdfOJrmo4t
lzoWndLBfoU1q2JZJugPvYK/DJsUXFCaIAN8X6XFAGsmhfpm2dDLl14ERybXWJniVIWjYAlYskrK
zaVhmONio7qiShrZdoQtazRLP5gIqkgdybS8DYzqPgoL9GXAf+Pxl2o/oT05dNtN6KqPnyEIT3WH
8fmW7ttcPOV7cqXSUeeCeOxQLdCZFf26f5aL1aS5AMo8hCAeQTaOCuBm6364v9RV45OGXpQ2cxjj
5wvn3he4mFGfC6T8jKBdcrW/oB4InqKN7JR+/ORvXu4LWbKQuQzKsQxDIxt8DBnns2sP4KdKKsar
eTF9MRNBU+mnTd0nEvkwm215TF6rn+jPCK/WJ3Mp8pJfngsij7QZ4nat0OkxoWvAmEKwDuwnNAhl
5gOJSX3VYRwcMScar+bCSGQyE6YP7SDFA4RdHYxrOyzvsfhQ0SRFAfG/gPo2nS0RwlYA7TRP2hw0
TGQLjamDeK2GLnuuNDF6wdBnyRDm8ih9OhFt3H0MeVJsJq+ZGe1z8KLeN7bFKzQXQvnEUKj7oRMh
pHbPG0RrrfOev8WO+HY1zHjVKEj699Dtyw94K/EqJjHEzYvQX23+A4iTm321PmxiVeEmgESK/Mr2
o/JMPAMFz5wc3xcYLUrMb0jB77XnFBQ2oC6EOVsb3O7qiSTvRmjJQL/FEF+TRdSWBVWTRJ16skui
wE1VT74fFDsL/wbB5NEcX1mYcXv+/3GKM1nURRsxYHAJrpD1stFM97180vxkN6AWZ9ega7OPgYMm
wKOluuAJhFNj5pGXD3b2AyhjTVNM0PUCfoB9fg/Ag4gXho9oWGPFPEuXfH6olL2q4aWQLiXkbMD9
Ur6Gx/v3YfHOzdSgrLFIuSEYavz5DO8kftXajl8zOZ6XcjlzHSgjbKOiAJmGgLNCt9f7yoy9zpLt
h9cc07RWawqrnhEoLqY+5hLJqc4u2RQWRRUUkEjSEWfX5Zyrax6PzBkolmaUQx5iuRexIYZQPGHe
24AUay0f7n+iRe81V4ZywrI2DkKGvDWJajCyiYX0sim+MoBxMfScS6HccF8KU4gGAkgp0Z08wRwu
Vr7xnOe1H7osqCC344/rixgNTVO6jjEhSpha5JizUiQIa8gSDUdA4dMHIDJOjhjWHTF0EtEIjETm
BRliSD/TebC1R9lEdzlqc391fN8a0YnE65ApgT5pRCN3m9uohdfWk2VGCKk/h/9HX/4y2s4EUgAU
RmIqKqFIxrswQnb+kGzZztB5+sVSbbFtXZtJoiDokvGJkaY4RVwlZBuipytYDSa0kGyeeFSuga/x
kd9A7qfqsC4yw1DovGKhl1c9qFRQ7NvB0+Q9HNf+l7LSLdbnI/7inqVQEAUGeiOdOsjZ9GvDxUjA
67QXrL2ClsX7NrkcgMxOk4KmOBbTa2XgNF9S5OnRYOcOmGc0LM/zHnHXvva+bt0XyTQVCqVKtSmG
KoWp2LWt3Br7BleyxVX+Itpr1kkuQuJMPwqtpEgM9ajBRbA7wmMgPRZnTgHKMxu8WZebwhB5Uqs8
0YHxPJIO3Yp7zDbXn49fPXKXFXNLDuuzyVRw03FCmVwGnGH1Lr1i7kuWzMYxnx2vRIDfgArD12Vv
j0Q7oKZiZogX3fT3odK93+WQyLFQQ/rL1cFK8fDR3baedDGxc2rav/Gv+xdW5/Gy15mJpPAlACVo
zmN9MGkdA2ge3oCaX1gD8cL8kIw7LlP4kl0wK1pdFRytQ+hdy8bkHPnV/7x/C5aeZjMUk+XfQwK0
RHJF0OPeVZIXNx6HecoV/2o02/tiFuM19Gtj4Rg2OSo8db0RGOv6JOroPPamR589Grp8WN9/n7rL
acOLaqfi71eODf5osiyjdUcbc6j39VgOcGeKUPc4BglFFxgQhCZ3y04P4TrcTryltma93aPy/6ic
Bkbb/n8Bqm/lqCutdXWWCBJkKiDfNnkHi5xRhP6pm+uoMj8/mawCizahSjBjXsC56dRhyljk3AXE
8mpEph/57vKsYK6iQSq2eS6tEDTW7JFLosMfnkY1dB0d/ci93QjSZqGpiLGExgiwXxRkCuD/5kzF
jwRLXA01FuSMZur6+8wS+b/yATOx1HWO6qkzYjGZEKnijgmJ9fps+e3Gl5jArJD7ek9D6j5LDXbx
iAlE2ep7YUpubmP5iHvAkMTrLxRYn5zXt9EVrMB8Xq/X6Dg9k6cNQhhUvz4/weVmPb7hLbUH0DB8
77J9zQ6BwoAQCf9UL/DLtpKvANEesUARdBnCinF3yN+5dwJUNNHyoFnjyTeGattiK0pmuLJK60t6
KjaqwxC26AdnSlGI08udWokZlELkecbWIyQTHgUcYGax0tOLpIhY2faP7VL3JZiiTldHIgosOLp3
lrCTIkyd4MEnzD6+b4HctjHVHoP+GPUncSEWS2G8o93gPc7MTy1C7ezX0AilRaGS8Viae7bfp43U
uoZ1c//RsxyazImlW6h576NS4NRwWiOIEsSRKu1kR+7qsIp2em4hKxYntg9QDCxd9EuwUsCMj2uy
cWr/woqIF0OBb63pXCbfS5GQxrAtfILeeb9iQ1jwIHmYrkd9k+zx+vy7Z9RMJAmeZ5A1XRN9zEZo
HqSmW635xOQQg3hOjG0dvvLWMrsJGF9Wo8AqDCKM23AQuJE9BB/CBTWXNb+JsYEKfBWfrGzScrpg
piCFWHKCTaFTR+ShTT45jjvfB5knA30YwK9R4JOW8VAoGoSggHoBhSjKtMz8MwN6NQp4kKoXk7YJ
yZrijWu4Cm85cGTgfWVxYrCgVKNQp+XgO7krtHlBPIqdKoMZgoefDL0zju2WZr5z7+jd2Jde69Dd
G5DOgd5KHjTMJQF1kLEVHnlQd19XX3uUcgJLdZiRKQPHNQphlKC98lyN40yxrMOO99KBzF1i/MTK
OfN/g3GNgpdEVkNcbCKrNjfnrZhb/GeJEjtWmJqK/Xdvwm+Tp5O1ZZ43Wp4SJ/1+9dLncAsCxiPo
m3qTe2Ble5bDrH/chk7hR5xHl7IvAFlbYJb7kePFm2/AcRof/c1fRsgzzSjwwEzumHJg1yFNjNFu
wpMaJ8gaHGPZv05BxjAYol6EBIbtdD9oqIugQdJGvoC1fYIpicKNthd1sa1h/xixuqUZwX/0gGLB
honz5GTu3DSdQg8tDVMpkaMJBSX0zoCaipBwI25h9cyw8FanwEPMy4xLJNj65nzddmbulyb4iETm
PPNi18UsYKED/EAu8vzS4exGLypMBGOxwzmaYQUPeWOWo13WpmpeHxAtfW6i+NHorPu3+tbMd+9I
KQThNKMIkhFmgmQPRkRVS9pgk3Jmxw5o1FZBZQUgO3Z7NIaKsRNaug+PGiKWIO8dNlMS05YokGkF
8ZKqFW79uHbdyjJGrIoHtzK3QoUEWxXvK7+cUv6+ifQG43QSpkLiYU9IUG6xMGoFhuft4VU3sbvM
WH0ypBGjoY9al7EGQ5V07OG+PWhnUUrViko3aRnCQckuthIGBT0/3uXWZ7L9xDOHIW3prsylUSY8
IYlXdAakYarGzO3Yeh0RnTBfqEt5ybkYKuKesqJDV8rlFjRwZgo+SH/8YNWYFs1iLoWy0jzK47xX
bvEPGvxjcLiBnB7VLGaBfLEBey6JMsCxSoS0C6BPjfJgM2HlG+baLdLoiPfDF94sBtaNsr7V0gtp
JvT2o2aWkSl5MEYK+VZnu+Oh30NEeBLxQPpkGSFLFOXqFH3KQbECUSS5e7YNpC9683qWL5D28pmd
/zcrpCcONAHZi5p8uMCLjtJkqhfUdUm1IWHxdyx2R80PkXJ4NVjQQ/0KzUavwgjZxsVksY7NF+h1
DE3FsCt00Vv8hojXVhpajINb0pfJL7MYD85/COUP00jsoobcPHtrN40J6VhTjv++kDNAAvbzhRGA
LjbB6LJu4HWnqOimo25HdOGUmCuvCKoxQQ1r/Q/TEuNbkt/9J359i6GuRmg0Lad3OfALs10YuAdd
3jMp57CiMYYc+jbIwiQ0OrmCeIeE+xDrimKQHZo4uPsKLTrf2bndPuTs2mkRGgJCCQrB77qEaWnw
B/DAI5tHfA7SAhtWjndxjnMukqD2TGSpYI+VnkEkGptBZfO+ldzLWtm2Kx6VuBh+1b6v42JX7Fwg
dSukruP0vic6ZrsKNMr+fvQYIljfi/z7TKd+lKesbUvodJ4e0so09gmiJdI3an+ytggJy070HyOk
x3AyWU15voOtv5wBWbaKjgDQG/lgXmBoRaz5jrXfJtdnWik6H6piXJH3o81bu8gqKrP25ZO2/jpq
b2Qv7P9jMyxLO8qbcoqogscJQqfdC/Y5kBRzYpeb9CE9gVeF1fq4yBk1Nw4KOMKmiPNMINZ4drtj
EtgI87CyCzXh18+vLyZx/3JI8v3tKADhryEq0DLEET6Ss41Y09es/sQEkMWYRJdEMKIbiLd4yiDH
62VQa1lHKhnsZf1ecZS1lYhu5jHf34sazSRRD5JWTOVQh1I4QOU1wQAVhqe4FXgKGFC1VOxS0AEr
yFj0IuhYVfn7HROjS94EjYxrLHun8sM49G91hbahTfhx3+6X6oi/SaIChKFWOS7XFUjanHfux6l5
PRjOr58mXvogsc+s3lSYkfHCXcPMm8ALuqGS4gr1wQI+KqoiNKaTilzNC2cWVtVbOsh0ncp+Ppbb
0vv3LOcnC7yW4j3UwEAOIGqSzKOR8PeDjcfxIqRywQOQ3WB9IuutzbfRfvyBLSBMbr/bRBMFKr9J
o+A/LPM6G4eWv6VoC6wkww3/YbhX8yM0E/cAHpvstnPw7Uf9qLsY+Sst8K/4Gzy17n/mpaePKkJx
ESwUgqbezGAGb3GnlG3eRzyqZ5ut6FQyCuGIqnlI9L+MFVnExJBIwITS/TeJ1Edu+DEeBqzuOGVP
KAxrGvhWkQ5Gz9P4ukdc/cJOtCzEur9JpG7n2HFJOAUJT0qRW8kOToT5DOkW5nLjpUjiN0kE12en
mWeXCSS/KayoQ352N022+PnqW61vnD7hB0VCMGihW5TlpeQFh6GKgmigOgyKJ5jw74LrQpTwzMtg
UIo5uB2MeHoAnY6DVfeaCQ+ZWKQ6iqwMJgUqT3/T0RXwkb0anpUMVr/xsewGlNhW9FIerMvuaHes
tOFSy/tvv5D6CF106WusxMIvbNcoTGBVxRb2NtVe44ArEEdjmZb+cJFNheza1D/AyNix+t6X4PO3
H0F9nyqV00vE45hAZ62YGN5FTcLVzYQZbpHz/sPIZ9+DcuBJEhpFbeTQFq/u7ii+XU7O81f1wXre
L1W6ftOIct39NCG0i6BRu7Zt32hAPI5qbbDfbhRTMiMMNpZuujUwVYCI1sMK5y32lMAguBct9S1m
1Xjp0fPb76F8u5jCE6sd+cy2/SG/TR+qDR4WsF02ZoeRR5Iz2gQGI4Gz9OabS6WbXrhrIF4zgUjd
bMfHeC9WoAWM7Cd55YUPA9IE2MwVOaOJxRFo37tuPkN73LQfLGhbBJrvr053vyRaGA2Gjp8xooiI
LIhX+4E7YMuqgdVrDBglAfsdC6MZ9/qwyAw1q3j4Z1z3ILG7g4/EBHPQbRnTZkpRLwexjeSaa2+C
XKTFM8kUQqTFB4vDOAcGOiwoF+bMXWO3w7qnIAVpKciY+KIroWBhjk66LqzJD82PnRuVpoLWm8cs
MwsbQWrpHdeDZz2Cs8lqY9BhEYQlj3qU7HUrff2b4tVv1kZBWXktJiNSceeAp2dUrzDjhd16bL/F
AJEb6M+8iZakIVgmcPLBfhRK8xKEph58XewwcaPiRx+Y4WRziYl1GsZ6lN8ZBrYQ0/6mJQVhRWnI
HR/g/JGM4i0uduVPOUaX6FS4rHvD8F4yBWIYOMxyQSOf2iaLQ50Q0/oP5DnX+pHHgkzyu/+wK0lS
eUMXREWjG5+4lmuvvYZTzUbXMLP+UQ1+8BtNc/7m/GZyqPPTBiHA6UHOi2sHiYksCY/eYWKXDEGL
SDATRJ1eLw29EV1rcnrEwafr1n2L4A3ui1nqrkV4+H1uFLIjY9goQQAxrdXY7vgobQKQOz6YP1fw
LLnpN9tb5iLbMpMli5b4LZketU1kPey6FpIHrEV7/RW44WdiToOVAYCYa9gWL91MGPUQaFVwYQgG
gTvRuVox/FYAmMHypCOzmr/wPp2f6C1amd3vrOwirFeBXpK53QhoZFect9pjJTBYp0fht6IFiiKX
kMLtEF29YRoa/S5ov7Du28dSSus3bWi8NmowwBJ7VzXLFn8FNvi05RJTyu2Ks/1P0uoS7/Z7htRF
lzv7XBQW62JeZX1MzrCzsp3+0LriuXm0y+cvzv6MPOb66qUSxG9qUiHkRb8IdalBIEgJBPu6bVvz
+NV+AKuYa8eFRVycKUdByPWa8/pFIbKwlOq9Mt1VaGbgejsy84NLBIy/qUWBCD8lGEK4QFRpNy7Z
chpXFgaLDVO1Uoc7XOLNZNX7r+nZP+bel0ZahxhegEi4g8s3+5rdBmwZigyD2A95hxaW+vOF1YG2
9MifK3n795kIHSwcl6qBiNa6bQDGa5ubMNr+5YM/0/pkUd0sh07IO+l4WfOCoFNX4pIq3LXHrMpJ
Xdel2W+LX+n28vwz8tdNah/bHd68G1LQZJzkUkusKs7kUpdi0NpEKBvIjR425/qEhJS0RiLDOqKJ
kHEBF1I2v4mirgMfDnV85SAqNbOT8Ihy//GTccUXEXmmDXUL0iCsS12HiNLe7rpXzcGo3NHPPFa+
cPmJOhNE3QG94jOllUdEBrWPxOTFTL9QFcLcHukhFJ1aN4VD7bR2enKcEjPoLrfv8cw3n1k9zUtX
QRJUHuvTUEBCagZXZWansRbxgaJOJBlVppZUmTYrCFrM+0iiiNeYgP/JNJX+NU3DK9/o5La5h6Bz
AjT11p71te/RhIIRYMY3XAq65uKoo5WUIhnHAuJS035/n8ydB/bpzHx89pkdQ4tP0LksKlDhRg5O
/EpUwxt4e96dXNBde4Evg+EEyXNm/LX4tb6Pkn58Zkj86kr2r6NUreGCYAgv7VPoDQ4oVj/3ESuX
cnvb0VA505B+Z2ZSMOFtoOF+x6b0kU5rTnBi7Gpf65u142G875f5EJiPa5OwDKnqem8jlfepHkCL
9iMEO4nN+LpLIDD/PSQEmdmrqNdcJZAT5y9Ofd143iECf+/PN2tEK+SX1YjuXw3xqnOZVFjDjVKi
ZFecweZ8jpAkNl8f16IfPDLCJ5ZqFITrEnepqwxicPtbAaut4mHfiD9CzuJrz9Ae7p8ky3Zpxn5N
UsMQHXa4+afQJIvQHCOxVp5nogUcT73cSn4BwysmT89SpCGJaEgRBJIMVqnT7FCLxN6QAI8VDszK
5hmkc5h2LAZzqCyUZlgGsxSTzsVRp3rp4J2uV4hDENU9DImV+NY+wBjb6v55Ll/Nb7UoRxhoRdFd
iWFqhyMaFDExev/vL3rauSKU+xODLAbhFgdF7EG0oqPgqee1/IG99364Yw53LcbYc3GUKwwbUU10
AjVYipvZdin7oxtazui+Vat18+4zx8eXmBZxzb5PkALuS9LrGJGAgihU5zbW/2AHEaGM9J7I7gCL
VMd7U3daU3VYZ7v0PJqLpnB8FNNQ1LNIOL2MHtwxljemvamyTJ9hInSbel3oV6kocaTNsbdBToEG
AwaELL6cZ4poRNEZPFbXvhwnrHlBAEOoKkFwbpFhyoP+APII7Ob7ccSq5k/mt1uq+c+/Hd2dLnXx
OBR6iAO0W4fDl0PWzmOF7UvF49+kUNCRT6JSdzks5MV+zxITe5rDJ9585k30ToQ22Y7FCm/JX/zT
/f1jk3SZcNCHUqoNnGdbm4IZrKYL6dVABQE11y/Gx1ssGUjYm4G6iozOGpqqJ5lqtRqUi3BqR8vm
nwVSr3osnizdZdH3LXWbqnNRFJh0TSN2qpEJxKXZfLiKMTTptLv1KDjMVrNFBJ6pRSGJLmYN9mfk
sI2znTq1L1k2eMsYj4PFqG8mhAIPtR968dpCiK1XJv9T9Y+XVwYAE0/xhy3MRFAg0cnllKU1Pk8P
W/BD53Q1K0tfae+CtW5UJvXLsrV/y6Phoip5se51fCPU06SN4JdP5cUqq9LhDDu6bIbJ6Xqzdo3U
BrG+WGJyU0qcon26r/YtPL+jNg0peY6dGRKSpqfN1cGoe9kBVcjEdBuaL4GHGQcz/zgcUEy2E1cB
vZR6is+YIVutnWqlFma7QpTP7MlZBOzZ2VBhoHrJy1YZE+FU6mba+9NkIdU0ml/qheHWWTdFozDH
qBRcFQ5fIRftyMBYqR/t/fXzuipNJvcesaB7R03FKkrWapd4xFGTvMh2u0pAdtaZ3sPD23rNZGlc
6uGbYwA9GBNz0wWpXEjbDrGJXZeJJZ+DVxaF3GJmQlI0CbkJcFuo9LpztQ0bqU0KXBsrfJTsygtW
0iH3h4NMlu7WeNSiXob6ifSZmurzfeNd9ocz4dSdjZNODeS8EhDFgN54u1OtHaLdQ4PcVu0MFqnO
+7Z8+Cu38S2WJtkoM6FqsA1LOCmln/uP1hBa8gZtFWS5yF8VgGcHfKtYznz+EAiNFAg4YDSybDu3
MLF+y+hs5P83TPKzRQtVZSSZwI+Hph3qPBUJ5BPBWBO/4YqOauHBe/hpYp3Y+vgFotT7X2/ZIX5L
o48xFoOyvYxXAcklUpQL18MHGVFNSxt9BAxZiw5kJouKnIyLUU6KBM222yS01d6RRTTRVu5z835M
sRbGY3ms5bzITCKFYUkd5MpUQzvJ7NxctB7WoLd1Bkc0ULyxP6fjfQ0Zn06igCypy6CYpF44ub2X
+7J75BnbtZmfi4Kv+JJOXNZDQs3Z41MDftkUG3RWG9bU4DImz06OemvlUSJLbY6Ts5Gmix0UiTEG
iW55Njn6Ysg+k0TFSc0V3AXKdRCQTDrb5KV6EsxT9VxYK/3B+2FZ6c4/Zs4R0Serz2YZN2ei6bCp
VfpU7BsouXnfvrunsTKxSdG0Mj8yedKrv/dZsMW6A1QQNaWXMpAbaItzVQSLr8z4Od+Q6f/j2JjH
ZN1+FB/3rXKx8ABWiP8gCr1dPhK0SCoNyOQ9vNDRntY78daoLc6zruU6s9hJtMV49FsinURrpT7X
IgVm+gLynshCv/zkVavrh856Vt6u1B/+fCaJwpSk/s95KgVYKVDhcAk6v3Rv6Era5q5xUA6/Dids
lWyfB5+L0CBUrNQe1SvW+5aY6b0fQkGNWDRyPQjElsDqUO8yNwel3/n2UQnFKXo5GF+VcW9o/hIt
rOsiS3BDG3Tuu+/NyjCvSNtvekQa7lr9QJWOIXHxpTY7awp8srqNDWloyU0VdlhwPd5a0OTTVDNf
2RLrOCn8Ea+RwesTZFVO7ZKlEOf8YbR0cDMXJoboBA8kbm+D47x6MiiFMFuDhbgo/Ri2vWEdNMuY
KYBSRFlVoxDXJ38gNvZxtdRdjQvLfDESne6ZEAVHAlrgL4EBnUFkL3ugTQTrWvJawkfmjvW/2isF
RE0gCLmkQViSWduN+1EpVll6+qONrtTEiv+GYVudgZBMhTUF4W5UeZjrBtEh3nWxaVjwkH6AbNN9
O72Fu3fOkd6QWV5HWSli4lFe7GId7a4Jpr5Wq11uVxanmI1nIUjcZFa0BeNmtv1kdsXeNmzc+wUU
KoWXIFHVdoSbdrcbbH3Z7q7WR2ym6xUhhXcyf12aovv2fGROnTFCEIWCofAy6HkXAoa2Nvpxr68s
B7ZEszL/jrd/n4XCQSdgdavQ4Tt27ha9apJbusVzbziGg84pvNqO/UduWZ23Rguo97Ozng5PF69F
R+pzBA4fMHR4k8fvHjsHG88zy38Zem9gPKgXM6tYw6qS1xAa+emuoPjaaFw18gSpOB8DzNlqsK+p
rcQul5n9ynhZ11i3vtmz8kuLNem5YOoKD11kNEJ4E8zvFTOPTQx8nLf8CPKFdfvGV1uM1rNSkotR
4VwqdZerMDOECmRDJ2QGz7vt5ZCGlnBBN53MuFqLYeFcEnWLL3GjgimJSDLQ5y5beWN1OMu15Ahb
7e3+PV7sA50JozuFwKvdykUKYRuMIIWVm75HO/V0iex2ZRUafE7l+FgJdrEfnUfJWueOj4utaibL
75ECLX2b57+Dus18hId3UROl68jmDtloWuWasBjd13fxJT2XQ91dIcyr4WJM0BdjZLtdZR2w9crT
LMdcw7eR+ezEYpWOl/BiLpN6srRN0UXVBN2G1vpwExQD0LC9ZnKks0z01ogzg41KTv9topvmKHlv
oBzc6xbLU5MA5N6HooKGSzKFKj4WDtDYbbcpZrHRsRsZpK31k12zJJ/jnjQqLki6olKjANKC2sR0
/XrdeT/K9Z5hfUth3vwDUYhixF2TN6EgnMR0xR1Qj54iK+BYE99LA0LqXAwFIUpriF2uE9t7QWvS
Dq1Jq4P59OqAWgmMQhs2ITXrW1FIMg1Cck0y8q02jW0rIH54Rn/1rnIjBf23zKzKUuw6049uwhj6
LMMEOMSBRclw8w1GJLBvBs0R9+/wYglRVTH1pCqyKCh07CFMSiRIYDA8FZOvkTRuYk0ffWQ/r1HC
TxB7MDM4S5HyXCKFTo1QcFEhSIgaNzWaiDk0LOAxiUzYfs8xCtqLtjhTjgaoMpratidGglOUc0vB
Ib7cP8BFPJqJoPCoVjsO2wZE4cS1ZrVVXsG401oxFt7+lSebCSL2OQOkfOKzJO6gS2/Z2VNh1bVJ
5mg3TFa2pah+/n0oUGrCSOuCGN9n0wUmouz1I7Y7p7v9kbAHMStBi3Y+U4sCJU7immTgZPgq7Wf5
JmAhxEWwU95G8oTJm8iyPAqaoqhrZO1mDhv3fTeZFcwBFWTQGzBfDyy1KHiq+MIAwQEOsbTBUjTZ
hac9c2vABKtASG7LH6A+Oz8KlngQRBd6o5CM4bY7CYe1aD8Tz3vfyhczTzOjUKmesKKMaz3OIQYJ
Zdk7b9/fdyuMYWDV6YODiuSztYm8+yJZyEQzQHYpl3d8CssAA+S2xlNWdKLaTR43ZWLiMfQ/HqRK
YUWv161k8BD3cuZMeYXuAnRs3FeJAUd0m0ukVUMjJBARJWb/i0fXhNWJLItY9oyoGGtkplpTDAqR
whGLZFIw/uJFFXjwjSt39esptjw4RpAvWVhIys6fLUacM5kUOGGDo9xEoYpbjPGv9+5hfORA8c+K
/W5B15/G/q0aBU1DM4hRdSViMLoJWr/JLF0s10auKrBYzTUEDO7JooDpUvedfsHr4QQyfuEQmGvm
o2/ZHL61oeAoFmtFiCqNQB/eJudt5WyHCKS+0lY+X3al9+Wzo5hlcP+WSeESdhzV4K+HVkg3nmvR
bCJTc7IfYWkeka9m+MZlvP0WRmHTJDZq1GRQkAjbxqv7t2kxTaz+Y3QqT2HS0PZJkkrQRXM/0Ep9
OKxyn2TD0fdXYL+bxRC3GD7PxFFxS6nLfTApEMchmjj3TnnMNvULuFxshqAlSNdQHCXkyDKaNym7
4Psoz0Z0Y2CM1w7eni42EvuYW2RIWfJQcymUJQyYIkgvLaSglGAgqS+bjuRgHx5Dm8WewrkcygiS
rOqlsYKc2x4ZkI2cVuiHxbzvjx9YpM5qBl1sTp2Jox1VKk6g4b9AHLh3bDdEPHFyd5rZoodlO+7R
rKCZOzLKYB6ub+NTqZhPzvhQY2kqRoL9fLuvXsF3dP+oF5Ms899EWc4FK6Gr6Eo+6GBvT5iwN7EO
Fk1DQGSQkX4aD4x7Jy9h11wg5cuUQUsl1NhFRB+il46m/I7o4PKFCkPvbHdmvD0UVuaeVocD6PQH
K3lBjk+xwNB+MdDI6giOk5uPFmpnLJa+JUSY/zDKN5XKwIl1gR/2UqMNxGDzDS7h21wA5YjGvC3a
oSRH7W6vVsabkvcvZkPhjeWNFtMfc1mUN+qMIb/y5J6iaRWDg8iA5PbqBMJb/u1n8qqaxarEuP1L
FbBa0FinSP599hSQm35QOmLjEnbOG4+Zc99eF7ORc8UoABIvWXQdb19pc36PsPz5oDkPsNYEm+aZ
aYklL6hphiEa2EYH9gDqFLVG4McBIcupbtfgcxLdhnw0PX3QNUYQuxhRzkVR59bxbTPmGIk5bcAx
+P6e22C1cQzvYmNymQGvLK2oIwT1cDQoOUTx3sv2Qz6lLgNXF1t15spQ+D0pDcbOM0goj52DyQJC
KMGwg2UX8f1pKOg2CEG/FkKETXADC1tXaNBh98AuPi5mqtBdbcNUylJidMSeXXfcnqLdL/Mn6XDC
zOrX6PuJx/o8/wWS/1GN7mCbwAE08FMLr3TeuuBcBBZ6TwiRyeAeK+OxWN+Z60fBcSDqnToI0A/E
GKdiH5rhOovQXG+iFuhh3aJ1LCvzC8Tn3BPpZv5k2OJiLnMu//9Y+7LmuHWd21+kKkoiRepVUo+W
Ezu2s5O8qDJZ8zzr139L3vfsdDM6zdo59yFPrjQEEARADAuS1V2nfJLFAP35gI4FGEU0q+IVoPK9
qzrIEfMlGcn2ctbxYOmgLph7aZ3wvlvrJQqd/C9G99fBSeYiE0CbSGrwgjQItmY7aQ9QycTJ9151
6NzzK8boHl9jbAdQ3IWt6O+SOcl2VIjVm74EXagLbLz4PBzJt/abioxKhpLdmKf/mN47Tzx+sp37
/mt3pB260hKcGpCHD2v3jIK3rdfbJW+SKcn1KcqMGLxh6cE9lv2VTvRVxZhKfpItsawgrarVWZZO
9kBRAXkbXFNpx3bg8492yHDNrGnSXphQQeg525++pWdMDSw+wj3bxfWOPrw7u/0dvTPuMCOhkKKC
Qxm+2SqYBosPk3K31+/Cs+3W+3h/B6hFBZ1t7/+LR8maoFRs9PoCSd6hkjl1zqitTRQeclmA0PyW
d6iGq/cxbk5iXOiIDOS82BMhdg/uVtQ09B69ARVi9xnGMb4/HPzPu2j3NozRKh8qiishj7GSis0o
Ta9ynRZvf0JrIVA3nrSHtb8fiNXKarzqHCULk47LzEsT8kVrBvbHmkfsYW9ddPl/Xnc1hHt0dmEH
9e1DVfkjGeo5M3iF7AaYxGwwYCDha59/HgCZ4+8wkq8S6SY1oRPBTKrjRWtRKYC0k1wL0pXF+2WP
FBG6DZza+4sdzuAQbbeOgrstkV7S+02knaDZ+gACEt4ZycPWeUZruDebDnPfkf3ZxaCijUYYVQ5n
KwrD9DM3mLkGl0y/5tPIqmiYsdMZSrvvv3A0qFeqa7+lnZckpNvIkjrWzVaHdnre+2/j/klhnDeD
o0sCsvNe7NBgGQgg57U+MtCWgfcz5p92mDnBPiMFvS0LeklOUg2tHOpOiyEy0ThDiF7znwoCmz2u
lxQkZehZNGH8AxRQNUbl7puTrxEQQARvK52SjuSxAUc2BP0AOnjZfwJyZuQ+H/gjQh/gFyhIrZ8s
Rz6XLEleO4rnDGmuN5Y8GMZsrx+AmoerpMqobT7NLilJrrpv6gh7ZZfVOKFbUG8B0U671fJHzhnI
vp4a7X4rOLikKDluwYeyQVIFx1U79BkBndqjKa6pnLMpuypK2QgS/dqgh9gR0Tgy1n+hR+Lx9ePt
s1Lot1xVKKraTHg8QYDzLor3QlcvhN62dv9YHbmSUGp5W+YBzoh1O9J8TJMDn5xIc5vYrXWgSfLM
M7xqer7NmMIQycWFspntYlyFCLSOBLBU56Or2uawmcu70AXZb2QFppFxr9aMx6dPlksBUwlT5O/i
53fYyqzU9s1SxiU9yVTQPk3FsBoj75P+ibyWTnN6j07V/EBHd8F40fFc6s5LHTmPTz+UV011jJL9
YO1Cl3FeiXsjdjetiI0qu7EVyl3yJ9uNqZ4zg0BTMDrRfmjdda1a/vDuiFWy6HJWaL7KIFqS7Rjm
YDayaNWQT/cToBn3z8L7cHCmw8sPRTizmZy4ZEwyGm1VYGutiVsGdHfz2H5nn3/c1vbNePSCgpwz
WAasTMBuaTBzD79rHmMHw8FPH9bJE7QtoHPv8DRi2eqdqrKrMPVy4qBg07LoCYQYHx6VzZAq8y7P
zOrmkNakx69/9Nj3u+iEfDWqkcMzZW6WAe4OaR5lVe2/RIP/2Ct5nC3KAsG08M2nIC+GlSYAgv0W
7j4Ds+Xrzm1PKs+sMMHyAK0J6PGJJ2tE0zzED08qPGmVlZKH2FKdNxkadVY9LxFfpLv82Dr3Thw6
ZujQAXjxfYogQHWblXKUDEaVppMJSIhVJbHlejlG3rq4+yuWDR8f0bnzP15neeETGabcWircAMQ3
93vde66xb5hhU/gJpuqHylQpfLS84ylgI6sT4+2+sf39l+hH+Jg+pM/lCbbq/8NFkAxIZRlhXk8r
OQ9B4qf7j+Twyd4nuhuWTvABBbEYWydvmxTV5ZOTB7wJFkDEvlljZF727z8c6PNhdz6/Degpkd4U
7kVOF9QiNueCg8MRTTWf7u8DlJnL3dFOdo+q/ReK0EBIb5Q677qFmm9nFzyUPtIDqrrOZmX+whzL
6YFBlGg5WJ9BQIvHYxmI6p9R23pCuUDlWzazqZekpBdKmtfVTAtcM/R0AZgMb3Okb0MsQX0QvuP4
n7EnBdt6sKtnXQykghJSGRd5+RO6iaPQ0MEoACH2mdccDwd3hw4pvGDWzgrFI+YNOfnGy0LOCwws
GVg6g1zvIlGN1Dg2RE8ORiwfDs5ffvEVcdfT/NdT9lityPzKibNNEIdLYUsRSpZza+Ic9FOnQAcO
9YLYecUjQMGnKmAQUmwC1JlY08zVdqK2nu8i9Nqr0tNKHZVsymxpHFuWVh3FE2M5mocXdI54Sieu
Ck3kfU46Up2xXoNOs/+E5hG8O58zVKID78Opc6jnoLjq7txjqrmqZIRKXWwp4TEAc3RJTZD+tPbh
7L+dsAQNXmE6rptlD9NjsD9YzoSdKb77DoMPTnun+T+y0VFlfCSLw3UdQGY24L0IpQa2I0vHmQfZ
RJIwynxavjMWF/t9tK+Jtitzd36m3LltuKWQ7Ddi8rmSZqmEHmZ+lZAPZm07oqvvjbFVBLUKnuRX
at6IUtASPAXMKRdnIc6M7T2ZGyZOU7oY0fufuJIfqvWgBTkh4MrqMydr7yv90eKKKFp6f7xJDhPb
QmBIzqJEduo95lHGaMkznyRH8rX9YvdomJh/3mZERUQ6nq7F6t3MBJHcHLD09oOep65FU3e2/+CA
LMp1G8B1HKiiUqasBjvVkJWZP+atY6WnSThs+Dnq7Mw1tq9yw83yXEFzizmLcYadDegORI7xOsOo
NxaflqHKfJ6g5Sg4VSLcx0PitZZiYfqWkl8SkgyxaY3GaORt5mO5lJuScxn/IJap4GaTiAU4PvSB
YYWTHCjYbCGcrUSMKIKwfnbGwQ7Pt9Vhg4YOaEEDq2u4iSYnyUS1pugT0pLc5zTZF/V5tlFRWJji
9myci27oVAcFAkixN0N50SLRjHE2M5vmfjFqj9ZUeqIVLmefk+lwmx16nfpbrxAIcYxt2ZxSKndb
BoPoC6wvzP2un1Z2al4pKKwnexEC/E3BwDAltanAjgXp/oiga5Kx0nNfbx/TsXJF2LhZfF/b4b5l
CtjtrcMx/kNrFd21Ok+zlQ4JweEUmb0bk11HqVeN/16VsfADwiI2aOnm+hEXZxMCVGsIKjP3W4t3
fmGW2V5rBuLTdgj3t09nkx94ISwkQ/afyoB2SUEKzRiywo/Joetyr7dPMRrn/z0Rhthk9XQms2Wh
xYIJsyuSwg/jx64GENC6bk033T+gQjmF5CyDCxmrgYa5FcGxFb6ntcdvenr6g5/HCIhNqU6AoiOd
/GCPTV+VZeE30U5n97w40PIPbj7M8j8kpJvf8YTOaQIOxmVHl09Fdhb96x9wYek6WtWZ0E0iWckU
UHGkMkEirhZXI7As1HIJUyjwlnFhFnAQAUiu25YcrCaFjgBnAJVWt7wxNh3NeGTsM0/iPzlzG/uj
kK0wLOwHur4pAAOveBvqhT+XO5uuhzIUX29LbMu6sF8k3pIaF5eRD21Ns9QofDv8wOhLa7LDElsO
wQSoplW728S2BLdKzRaIC3VbtsoZFw2SM3bhT3FxSmji4j7qZeFFy6C4+Ftm+ZKSZGN6XauWsLcK
X3c+j4r7ruJi/fuFyGIrX2hU8cJnWJNL79to1+b3U6OQ1cbBYMcWVBhrkTBo/gY4cEEl0QthR5WW
+Uv2BcuaTnpxXEh8zDPmJLri+bXB0RUt6dqQ2RJapIHWeKZz7HXEbf1MV2nzFhX4FoZJM6D+2kyS
W2O0WqkNRe4T7Mh0ai3EatP6O2anDI+TPFDIT07HrX5zdWX/kJOYWuYkSrlVgtyXNmqdFgn2vNnT
MHC65kDrZzb9YI1jzk6e7EXo04Olee3o22bowox4ZD5qKgmsWie58qtPkp9FYZnkiQ0JRMNdX/jL
+D6yjrev2IbigwRHDIfOd7RkGNfKuWSNaS+iyn1jBoJ0+EFvXm4T2ObhFwEpyi6zgY3RSoDz1knM
U9E8jPb+f6OxMnmh+zVvzLnVmtzvxdMQvowicHDFbtOQ0wH/Tz9+MbIyekFE7+mAxVwIQwxm9a6h
x92TaG3hWQzQXFNZd+/NKiz3qaVHO6D8IfuhEX0f0y49dZOdochmMLcvhvTD7Q9TnaB0TcI8FDxd
BSzEUzH/0IZv/9vvS/ciJt1MAWqe+1a27GzW3vVRqpi73NQRsW4+FMDJZHLLzqK1qdUTRERTdxie
NP38+AcsCEtfwRIwJMGkoxumlIdait/XIzQzRuepVd3UzUO4oCAdwmDGBQ/mGAgqfePmMcYGVA+H
TRkhmid/P4PkKNiEewot4O35WvI1ns6k+NIWCluwfuRv5uaChMQECnBWMTcg0WNkLq/c3tiTp1m0
Cn+4JSuTmNgUgXU2ti7DNVHSDknd44ES919J96U1JwWBLVFdEJDRmeagH3US4zFn0+qgjf19bhEg
sqWvt7VKRUaKT1srDZPRAhk6cKfj9zpq9ty7TUMhK3lv1jxSU5sWA6yEvaOLZ0P8uE1g68xNHcA1
eCUIpCSk210MPSPDKis0nx912/hpae8qHi7YIq7qrtrkxcALHnkJCzddejLoBeURysl4x1UfpwHz
Dkw1Hbz6Q1mBgYbyDwXpRLSK2ROPwEyw1K8FT1MsUj2VdfvM6acpvV94pKKo4sm4dgpNPiw9N1ae
stQh2UvWq9zO+s2/82TazGDUFlg1ek2hzxNAn4w894cwG7xGj37aRuMtaWs6JradIBdLhJcs7FNJ
5hMJxP62fqzn/zt5QNRhfavJ8Sa+Jl/M1TJPVOQIKyukL6PoXA/0zIuPy0gPDZkKxRNmW6C/6Emm
OlwqvJ8seNmBvSTVz2FQuIJNfcfW1P/wI4mzNfqltDT8/t54pZ8+K3590yRA4MhWYJRWvA1aXcQI
rO+oiYxV7k/angnsHyN3WanSuc0jWbMTZN39CsW4PhIzxIOr5GHh53Pyrc6QWg6nndUeM5RbVBlf
GUH4LeoxGXBXMTOO3LyM1qmnfTh2MTIiYzZEh4DOoTPM4XJcxDy4OtMCl6TMesJIOboozDLZJ239
WCXJ50FoWO9YLdQdwjD0dDuxj2nQZcKtqzh27X5SveE2hW8hlhUGEJowDnktl9yqmr7uUryzBua0
PxPSQzL/Pu1hoDcUIxDYWg9XKUXkU1ZS3uQFIokwcPXFdkvQmpKPty/dppJeUJHe8VhZb+YGBZUq
9DoMOdF3S/Mivt8msi2uv1nBMKychkp0W5+xhbLweXfu7H08PnWJgsQtPlYSkj0mVjKm4SqttNhN
1bmg91XlKlMSKkbk+4A8qBZGoFL33+bqZWje9c3hf5OV9IhhiWZy7KMHI8Yjajm2fl6W3R+QEDa0
C2UBzLdJsqJFWSYiago/EME7c2axwzUSOch/ebcJbR6KjccelhARipj7+pqEgVkvWoHn5EibvQ7c
5iLSHcxbYH+GIqxf1VT2HevTXXCBQT3k768pkaQziN7BdvCucLVwL0ZPBD+0+fsokmOUf515oOBt
y3tcUpSuZybmcanavPAFwUJT+2NQl4rYUsWTdDXFUGExsAYK2jgdm+EBEOtOZ51rYThtg97aXZp8
vn1eW+b+zdowbut4wkhSzMKEFKmNezoRvF+cGaO4wiu+0OD5Np0tvUCSHRl2QHrrvymgOZYLr2oo
4CKOVfI+u+uXfZoqiGwdEIPSAdySYoRTdidznid5v1BYNv7TTNAynvzBNUICTAgDTt6yZajwttet
hFdwjlNU5J95VjdATMsjPxn6RaEKchPCm2+0sAKeo2RETZtLusBNLLfXFlgFhg2rTvmIBXj7MIl3
xPAroj8uWec07GcuVI/NLYMH5jD9itw7Nm+tf7+IMuqk5FUbjbhX9byrksi145/J8u+z7yYK8qi8
YeWbsORonUfJCPSMKfU5y6ynpgqnvTmZ07nqhkAV427E7QhwLULXvDVFieeaIYDF9GMo5tQv42Bf
R/F7M8JacKPzlvow8XNQTgg1yOh05osxWS63h0dr6J3iXti106V67hg22vXKoH//r+/E1Yet6nwh
aWscOpLaQ+rruv05sgcnxuSlFSfHhCtspYw8uCrTFSnpUDFpDEThvk/9tJ/3BXHq6BwvL72wHdN8
r5vHoPKtKfOseDelCdxP7P0JqzbF08zGBXqD/LxgtWQDyQJkSuCrW2cOX42U4IV2MlTNZRvKCz5/
0ZFMNOqFs91aLPXzcQ7ed2Oen1g8P7cDUG9vc7RJyTKwBoXghnIiURJs0dhYLalvhoXH2Jcoapxy
sva3qciwIn8f3AUZyQoMtRVklWGkvrW4JrdjF9kGZymC/aIP39KBwgbUu7Rr7oeQviPluOd2d6DG
hBXJZNmJsHfJyE+3P2qTdVxdmHEbLkMGo20sa6n5iAsFdD3HOAVB6iSK0u+GW4LJA6YeYEiZibjl
+mosmVaiz0zHnSUiPjZF42VserGa+jEn/UdsvSEKBd0kKMw1OFordbZ0F6dgrCO83FI/1P6KSuaR
xSk/A87KS6fX29LbNEcXlKSraDLExlYNSvP8bAC/JQEeNNaZWQLJfqxRHJ9vk9vKLJtI7OEfkiIc
VvdalElqJ1GdaKk/JmQBZHqe7FgFTL3MJKHbTVmAvWZp5+lRMGF+ORtOQMCtj7Qq0DUcpd+Cqpu8
CFsn/+T+2CYEIUzKbDkrK0ZjGhjBZ7XFGXVmp14ax+ifbjO/qakXRGRZz30f6UsAIg6iQeqPunub
wEZYQxHochTGEBP8BlhYiGyoEp2nfjI3tkfnx37NpIXVY4Sa5e42rfWgpIAXtCgsORo8EGBLoVqB
3cVkqmDbWGF+aZruGPXtw20S8lTGam5AgyMYRBQFpym9E5JyGAgvILBuqU+FyJ1gwKPbcuw2dQsD
vT71xzL9uOSA8rayz8aYuOE0eRwFiFEv3WJG2apTfdPGIV59k3GtwLXBUKgTwOCwU/PTEi/HDE0T
NMf8kumM01NuAClYH7yhe9c0LZSZfE2M8guFrUxprAgmNszE1bdIdqkL0HVOQvTBoZ2Qnqwh4w5J
5+rM+ypwskXL91O+jIfbp7J58AYFehqSAgAIlg6liKNq7EYcSs2S1q2iFq8PnSz/3qpTtI38Q0US
M7bXVqIPbYRk0cFO3lvtqQg+3mZkK6a9oiGJb4xbOxMVxJePLzFiKgOxF2leRfgaEOE2c+tG3Dxq
AKm5TXjzmhpCt9m688aQ53PS3miKHl1YPiUHKz9Hw9fuhbQKIluWFtz9oiKdU1UCCxhjWpmvxcxA
G8bU7bIsTo9N1emZFw/6csctu/krGZPmVPWT9g7ZLWyU1moATmtB4oqk7Z0yCQJF+LetQL8+TDra
rC2jYiyTzG93w4Om8Geb1/OCa+lMrb6dAxhBtG2SwmlZ7c3Tz1iFlqM6QMmJjTQ120ZAcfow3IUh
ILTm1xZYt7aIFH5JRUlyGaTo7KjQ0Fi7TPvQuF+Ow3JszH///LnSlPUjLsLhrk3HPgmhj1N/rsPK
s4KTyFKFPm7aKjzgTJ1RlCaFFDqmfY1c99qz2yWBy/o9zGXSfrOzc1F+vX29NvXrFyW5XcvIuwWH
D1+u8/G89B+S2PoT43RBQbpaVoi8/WzAOHkFeacPD6VqEdcqjN+c6wUB6YqE+ZAkXQJh6SODdT3n
mOPM+UNCntfAJKSNgwUzt6W2fT6MWJwBY1+XM+1WqQdJNKO/dRny9rC0QfjY5sEhtAMnh7FCFN8n
L7dJbt5VLNGmKFHYCFgkMZYwg1AIvCZq+jm171orcZim6kCUB2X/DiIuqEiyXCwBDK3JgicZI59O
bpl4Y5E5EyVOZUyFs9AWu+bbpx4BKJBOI2dMWyct8GYZkMe183ZnMmAzMOwkaybPREtWx7yiD5Br
6Z+4jtGP21LZiMhR6ljL9yaWMzA5OTpMw9oNhO+Nq8ix2tkbo++mec7Ip+7e4qqn8OYZWIgVmYlc
BMDvr+9+3CVgpV/jcdHcE7ilQ9cbbk1HW9FHpSK0/v3CyAx8Il1eIm5C64DL+CPv8NIIZ4XwNu/+
BTuSKYsMBGeZBXZSckQrfa+IfeSZn7+VCYeCh7ZA6fVtvuWCC61F51nSgIu6OOt14erFKS16t8tR
gnkuYssLu90TL1TvwW22bIq2ETTRot52Lbwyy6sWcWfqG8Yj5eE9H2yFU97UOiTZ/kNBSiBknE+Y
RYAP6O3SmUzuGDH5Eod3WlVnjoj8iaoC6fV2/2bjLihKDmEugria19GULNKOlRXlzjDseF8gsg8d
rAw6WuMp0Ym3RNlfba3KAN+WKPutIkSNjKQc/DZWcTK6/FjWCq+66br/4Y/JBaEmaRH6TeAPIJ9O
v4QPIqbvO2o5NFHNJqiYkUxcH/WTna6ijFGvuVc9W1W/LoVUvdaRJZsgqvo8HY63jd32hcI4BRYV
o3iCGsm1Zg+xVo5Lik8v695tkuEwlJYXzcupWPRPcWliAjTonhq7f4qayI96VVf/JnPYIIycKsWO
GTmvLUaNa/o6GNPOWesYGFf5UNTN9O02m1sNl8hfozvCAAQJuJSsn21EuZklReYj8+kuqJZPgHJf
GF6NoeGW1R1a6Lo5ceiZjs9xt+zSgeyDLDp2qemgoWs/6/WpSfT9VMf+GFlfb3/elhAuv06ymlVX
5Ek84etImzlhK5wq/XibwlZAg9c8WTc1CwR6kgEze26mVY1ZoDw7hU27S+J6P4yzQ46IDvCeH44F
TbzbNLcimkuakklLLVGUGl9lHn5NBuqGKTBUqucA4kzb19u0NvVYx6wLGiJsA25CuiQDzZqE6wif
uPkxRwNhXtunMpw+pwNzl8K6p8NOb8LdFLEvcVqqgjd5PvvNL12SX0/4wi+JMolyEc6ZjzkyykV6
QOke42r1YajJfdd9CLXImyw07jZ3NSpExRgNToPkgddHXtQ3ezRx7m3EXkuwuLRQ7ZrY8v36Opgh
xNp4LBdx9Kgbo5xBOPq8L+N3+XPaKqKLzbc8FmMYHNwJdIpIld40tcymtPHaLWssNg8id2g/6Kx0
85B8aAWgZYJgJwAJpA2KiGOrmIEy7C/KkgXTM2CNDgaB8R0XJ25nJxrfFd3PqfpZTz9Nc3FIgQ6z
+k5DWKkHdNeqjMt/4R3TfYRjDgK17uvDJ0YoygHADn5PKpfXj6Uo1oZcd5gXdzHQs27n57C7a+JB
Yb03bxgyQBQL39DnJufFu5yNwxCOEHpg+DnDXExrun3ZOFy0hzpWDTFuqtEFOUnJ0cCRNcCORcQQ
fkjH+qBFj7ZyrkTFk2Spl7ix9JL2SJuY2Gdb2/eN/lXPz9h3e9LTfHfbbGwSwwwWRgqRd6YyMJEo
xxpTctAdo7HdeNw1WDGTkC8VEnlLrPBBKlqS9ABeJopmzQfFxS5p8Z5rv82a0+P1Y9G6UtyKreBH
v2BMkmKVTvApK7EoH/YaP2P4eo92XzfDXbgtwm3Le0FKcl5mPJCQaAYSC9a3vCnvUuMuYNouTEp3
5t8Qug4JeuVrv6oGRYS3qY8UCLEUXZ7GbwOui2Y1ll3A6OoCe1HH1yau3bFSENn0nHidGShLUxv1
yuvLLTK71LsektQjcRDhuU1yLx1gzIN9Nzwjleh0OlHkajZP74LmqkoX3oSju8wC1mPm280pN74U
FFPWZn4AHP+H24e3SQiiQ08BRy38zbJdEMLQGzYcdjVcdDbNh3IeBoRB1eK1JLSdri8Vb47NAxPI
Dv5dfpaROKIubOpuhB/KwtzRjZchbhxLlRx8i+Xkh42O5lXEtBQx7W+TaQTbxLoKVnG0M68TbX8K
OMqxrNLdvBdOa2UvTUJKZ/metNmhQjvFoO+jPD0uoVfOQlXa2pSxDQdlYPQbMpYOs+lI1vc2tLTp
39Vtvjii7B1Kl52ZIAi4fZ5bAjZ0zNcI3SJ4HkvKGrKg7AODIgpCxylIDcPLoLzxq6GS5XtJRGKI
GqRr44lh+j+qvKY45+jpus3Glqm8pCBFjvqYjEYXWTjBMnON/oc+HLCLzulQ5zUw/Heb2Nb5GFQQ
LKVB3RGttNeXbbbx0g4RvqH5pHTrIjlX03xqo3dmj9twm9Tm8TCdmabg6HB+w9O8uG4VWkgQBIjM
T63EbQyvaNFdpRoBVBGRIuGcd3MeWRAes1+KActh412WZ/8jJ5Izo4E+8tjkwLUYzkLTXau41xrV
zdlUtAtxSSdTpBgGqhqIi4yuONa5godVi37TYzS6Wzh2xG1M4mHpk4TZCyYLB6t+RnrVbZb0pe/p
eTLIoS2r72FkK0huKjZ6tQnDU5ugw+5a1wZj0FITb1E/jmufWWitMU9xhcohOp2R5LytbZvis9A+
rHMUveFOrolVJg3qtksxnE86+GLCx4NIzErhqzbVDQi2HMOgmHeSdXrIzSLSphxzg6lduIlRU5da
vQ5/PBaH2wxt3lRLYD4dzgrT2lLGatISmzUEI4r2SPcV/dhE4X7qU4cn724T2ubpH0Ly4sEOHas8
KDHmVmEPSDNMO3t8SXtLcT4KdmS0ibpr8WZa6txnPHDGXHxrxEOU1bvcCne3+dnSBJOsmDfIL7Lf
BujTucxaaoW5H3YLOq4sgFd+x2SCSuG2tJvCtSMkQ6qFyGLLBpP2vQXvM87D3azBxVZh9TPq9Q+0
QWU8D55us7UlQFhs015H3dFlLCm4GPMwxDa73K+bxi3Ez8RA9kRr98X4eJvQZi33kpJkKnKOMYSR
tLmfAGjHNeYIHdN2yx5bKqx9SARWvc5Nd6JhOmAOw/7ZW0Ho9ibRgL1j+4lWW26bm+Ef3IfLr5Ks
iRZj6eI04T5U5kcufujkK8p5Ua4CUNu6DYIhmECEjdEMKjFvjEUeoTkRdiStdlZ3Xr3J2Kkwhbas
MSAq0KeLPq+1h/vaWlmZEADlxECgUbahI3ov7MsvvKvPraHtkh456VhXXIst/cGdwLQAE2iFetuZ
fOGOGxZ2BeqIOQYpF9OJhgfDFK7eYwnF1KvMpIqWcc0eGso6wdZxMXTbfCriXZ8lXoiEQBAs3m1l
3bqFSPNhKh8NO4YuN+0gciqJNrPcN43JT5juB0C30tvukGXWvspSRQ/M1vsIvWTYDI4maHR0S0aZ
6g2t8g5N0HMOKC2rt9610yezt+8idmeiBQj/62xPlsJCy3tD3hJu6GMzLMw/ccCOSHefRpk1aRHG
bFmErFLUPQZx+75AkiAX5sFkyNguhZuXyT2pxztrCZx4bP/A/Ng2OrKRUtOJLZs7Y07i2eCYw7Xn
+jzW/K88Md0qHY68VlWHNrUHmWs0LeNo0fJ1rT3QybTUGaYbimX2J3t8x9EcOMzsXihj7w1SqMYA
L0igOR/Peuk8i64AKv+MRnNRfMRCPrfpJ68uOPoFXm7r6SYhvAQRCAHiC1Ns1zwZesWKmuMEa/2e
CfZQ5K/FfNYs/u8fnYxg0gBAIrqOPIeUnWOtSJEWwxQF1cgpRFtjTlqgXits8YaRvKIiZSFrOkWt
GDA5USFtlfDHmAEDuvyDkPWKimRFzKWLsDcYhzMM2vsBPZmW9mRo3VogLLrYC3jn3j6krXsGiius
j/3mA6RTquZxZHG1TvBwq3cyK3Pt9NFiH2cLHr3aldiVVoaDU5O/QsDMYUDndPsDtuQK5UBKH3lr
3HdJ80u70IaxJLjndHKq/BUPjT8B/2GXNKTnZmuhMmL0oJHTykFp3BTUYbmixrPJCGr8FFkA+By5
vyPOMtQiK4DZJMYrL5CKaB4TW9VssXWnDAIAE4HSOErkkrT6pSZDXWalv8S0PPSzVTlBbv6sSP0e
iFqNwtNsUtOJDpQDVBBB7voG9wmdmJ0KzIaEy6kxOies66fejLyiUG0+WT9ceqsxQIfA1KI7BhOi
kuITBtDGmIalH9kv2My95KfEuuPj0UwUQfnWMRnwY8jWIIVky6MoNTGqygq0wrfqclcE3Rn54ft0
MD/8e7W+JCOZiymxbBRk09JvF7yUDlj/YY+KeZL1Zv4msgtOJJEZop2AdJ6U/jhkjj689nX9R7IC
eplApwxegKt+XMRPfRuRkvdgwqo/goBlv5Dh9bacNqKLdRb8HxKSQvOpE0uMSVhfxwCyE89D49jd
gvaEXRpPd3yinlZXd1pufbxNdyviR84XM0I6SisMqaFr3gASH3YdZwDZKBvzYFd5dahis3fioAMO
PhEwvQi0DtNksI+jyTGCXHE3LRJzJxJOTyh9Ji6pZoBW3v6wrTuHUWyOrm9MOqLZXPquZoxGG1lb
36jnA7M5HiPLfjbvy0WVF9vq/sZuGmDgrWEdXPR6VS6Od9KHFg8CXAU9YadZ1PslPZm12PHRdkXn
EpRSx9g+AunHDR/sju0DPnpzGT+MYnKN5smiqmapLZUGMAHHBAjgAZBNvf6iZgZ6RBiXpV/UrHZE
Q0M3osGg8HlbJuCSinRxmnE0ysGEzk1T28B+Nsw1IiBBimCu9rdPc9O9wr9iiNDERmxkaq45MsvS
iPWlKJEMeuXYwDGizayK1yLlSIBgdFfpx8m4w2ZIt7L5yaqnPzDh6M0TK+QZBk3eRvIvzrgK88TK
i6ZE6fI8G+f8S1tVjuIOb8kT7zqOp4iJfU5ynmMeC6B89zVOrdW8ODssTeBFk+IZoiIiHRqbckBH
cDBSor0N8ZfA/j1DBa63SQTJBrgiwHbiDXJ9WjYJWjPjE4hEj8gJuHVzXwzjHxwJ+mHQBIpqE+Ql
WR57zJcSIU+Fgfy2dHh2Xw3JT4NhIjH7k3ABHVIWxQyrKVAwuOanTQBD13V15SdNe0gK7dtsfNfz
+A6X97aeb7jv/yPtu5YbR5ZtvwgR8Oa1YAh6UaLUkl4Q6lYL3nt8/VnQPvc0WcSwbs+enoeJ6Akk
sypdpVkJDyFLUCtU0bC/9ZrQGPEhcJeaHCg5jUeMgnO4xt/oGp4WUW8p6Y/75Bbu6YrcbEcupFpr
vBR5sDrf6e1IvPxDiFFnysu/txOYyP0uNOkI7Oj2WW9ISz7weMg1eoKzpl75bqjEDC++1N6g6phh
nO9HxsTkzOsFLx4fQKKHotjVnL7qDfkh8J+LNtyrGF+d6sLK8w+00ppZVJHaw/aZjDPjpGFo14Lh
RTkNKLLfKKJo8Lj+ERikyJKwrYudnhfrvKo2GQt6d0FCMOCHnDhaO2drRKkWqhZt0kZJsatqhZTe
IZBXvp8RKQ2IN7Bc2wI7SFYjrECdTNJ0egBEU/1M15KxQGpEkCYL0l++K0GAJ9t9OVxiClV1BXcH
Ijc93b3cetM0irAXRoPVQKWYrdU+i5wukwXiFZjz06dAZojlAnOIxVFhAncAzqZh+VPU/foOIG07
JSnseGqxMyUS/8XoO45OxlXN45ES/SxrBKxlMQajwASGoa+agos3YWBwGzkfaoYGLBzifEuqOA/T
aAqNk5tVfIukLuolIf4HB9ulpY1ctiFRJ1Vysiw0iJY3EiNpsHSIIIgsmobiEPBUrwV+aIyWS72s
3CVe9cEFc4u64a3uS8eClULTPQbekanD5CMNhxh6Cl8NgVzugnqvA3qjMrAoAeMff08FOTL9u8ES
XVKU6saKF2W5FlU7Cei52vSMknDF2f8dDUp5I38QaymKq12SS+aqxPyfEDPaMJYuBJ0DeNUiWjJU
OgPWdKNY631YwStGrj5Vv9Po3wxxA6oJM2Fok8Od0I9MqRGUqpWKCpPM6srXOEsofbttPff+ac2y
c/0wAxP8nOWW8bQAoPG1bGV5VU9A8sQjXfV3lfyuChWpsBu1C1mAmyxKs2pd+I4mKhJ49yDH6MWT
Fr2lHmbs1GPMvd1n6PZuwBDsAK4Gj7Wbu6kjTW1GqYN3/ymMpGE9yVmfp9IMBXCd/BYR0Y6LNUvR
rCxWGTrCokCFXHKphn7QgoHerrGj6P7p3Ko5nirAu0d4BacDtNzrS0DDwtgUKn5+5a00IyNN86IH
DBu5SAO5WmQNJAgW3cXNlxkSw76GG6hOevgC6GJefL7PxtIZwYb8Hwk6wBar2i8HFVKrjyTrXgBA
d5/ArbAChQoGd1YLOExaLbA2JxgTWch3cT1UJFD5dlcJBaryRRGZA9dPDD/5HVJc6+E1QUo7iqHH
WBKgaHZVZ+rjqiis+rkr7cp3uE2Y7YWOIQgsBik59rNMHnjUK3dq7kmmLpfeeki5t4xHY6pUpRXD
Ys5Ce8seUCAww60hxJ8v9EL5U48LslaawB4n9VbWYNRKRhwg9JUtdp+l1FiDkHPEG3uGfbt12PO5
osGFR3ilYHz8mnDnTaEmeXgloW0nLZw08y3sBPDqwAzj032ZWeJxrh/MmOoYoKLRzjE6FrWZiADL
0KpdCvQ7Ld942N2gp47oRSTXNaKygrpbRcB0ISCF4CXgtFV6RVwe5xKCHL7eSdLvZobYZrRSLxzf
1fep48vESOtjCd/vhxCJh4NHIv+YhyTWGYe3II9wdDg2RCDoFaOhIGaITkOaxBpB/WefHCALCmby
UmYiaZGhmQzAtRHn0LtP0rRWtGnw6l2gKm6hARfl3HK5OZXdJlEYdcH5cCihhwsHIQQKeCvRbej5
iNezyIcNfGtIcsDayAFeE2/3pW6RCPaQzHnPGeuFCqmqnJt8XQYRH+eVRy9d6yT1y30aC5Kt6xc0
qJCKw977rPWTBoAyvKkn0aZEc+uANRFjyNtB8VvqYzI0Ysh4sSwKt64h5EWsBc2ihK/qZE8dx7QB
+shjlp36npUzXhQ6vGYlfB6ZPHr7UqLnGKbL62bHlw/J4CFHM1iwSIMo2vcPcIET1Ic1lGXnTKF0
w0lW8tLYD+0uBISDLfVlt66b0GA5kdl7UwKHvhq8WVH5RgcU7bUargk8o5Xb3ZhNZmIkL3mg7ztB
cPq4IWraP45t+ihP2UYJV2q8EfQXtXu/z+mtqKDtCu09Mxot3n20oYd/RGVTlTpgp3iZHaCzwIk4
EVlhsfdIJcaJHfgozWO1yVoZxnR9n/rthYI6EocKllogl0Rrd1MgLGxKvdth4M7sjIkk/ArunRQq
40l2a0auCVH+TOj0zPM9rdvFkZslTl84PUZ7/D2nsu501t/rO0WlHY4L1UZgFSNIv3ZgdehVeq12
/a7pozIGiHdSbngp0+0MwLlmOAHB0jBSz0T3eUWKwRccjq/z1f1zvTUy+BGYpsGDF68R1A2vf0Qo
pGrUQIJ36eRZgw8EiWggXCUzFH7h+pCXRXcPFAVFQzoBPXheNio94Bj13o4ean8eldwFRcYgcyuj
89sdAKDYGoHHjzL/jItgpEbtJNHiCqiCSslvC6md9gGHWSepSz4aDajc6sjXrpyMT2hElxgBCb0Y
EYlawLRiOgcQc2gK12gmi6mb9CHXhJ0C4KJRxjKs6Vwk++Szj6x4a0yPoxgRvjO91lHiTfOID61G
79x9ZfJT7K15NTRZGGy3567PY8xAWcRcIjL/84FdHEgqZgomigNxFw51YY8VX2knI4u60lQCJcdg
XoGKDsMkLgwqAVwPQD7zwASumi4Pd62YdE0yYZ2R1hEJo2epgUWUmk4Aakrk0rDyRLPHKbIr9e/N
MYq22BmC0UMkwjCld82vL0RJXieCsJNSDlvwYlXZ1WFTnu8rzcKpohkInVx4PgDblM4VlUnVof/d
x6lmobDmO7XiSI5xPNJKeGj3gCJgGKVbLYUPQzyIJrIZe5TOg5XRNOgaFt3uMF0pArJPBZbWz6RS
qnQfDXmoMyR54c2C6pfxjReGCv9N+S+vUNeI8lrY8aqVlqasYZsbKSQL8PlY8GYcUozhDH9t4a9p
UqEIH3lK1eu58A2GUfQPrZUrpQkM8vt3t2AigBILqUQvHlBKdPFaQuISjwpk+oSdlspdZU5KI6Rm
klcZ3i1JXOYm+nWxN0QvmsnygwkjaCkH6Mb7P+LWySD2/s/wCDAgbnCdsbhM5wauw4/gBHGFHJNu
DcA8c4So0tbKFDp9K4cMtVyiOcfgAGVD/gTVuGvGAZQ/DYDXE3bDqO9GNdiPqACSXDIqrPrgd74R
MZhcOml0a6Dgp6F9DhB31wQTTqrlBliGuyzrfwUBhhWBNimmaLEE7KSbRbHJ5TUp44ohvQvKAi8A
9Yd3RRsM3a8rVIFYhQNsHroEOVsf+uYjF1PDbKK6GxlOfMESAMADThzzP+iRpdHRjTRFoIltBsB4
8h+bDmPscWm3KrCIEJvcl5nbSBNeDfVTpF0wR3ADmhv3XFF1AITDJgA5+CjVqnNEruIZh7dMBYli
NHVC7+m+PF/B+mcBFmiHvuqQpGPRunHRszrFl64Ir3d8CGKBwuB8rBduqe+bvE+0SNrpSTrteKn9
kgO/MUt0UjKsyjKleVQYrbcojcxacUGpgKbFUZxIOy9Rfg698jQqzYHrvN/3L2eRDLw+gg+E6MBM
uyaDcjTKp0kqodFGBIDP4BurOVviFiU/MZJwswu7DhuxZxE4wMBywRqxG/GeAl7hal8VgQmfbNAY
ZUrlj7LizbR7kDhuhX//mjVU5GA1BEwtaTLNWqlpYtCiEX/XDm/ZlBADw20iCzbmVuxQhYbEoQMT
uUuN3inNy0moACBcBYiyjBH1YnyL1CFmGKRFIui4QqFlXmWgUwYpDyvI8+CDiFy3vFWWOcp+vV7o
4b8hBHBwKLmCahI9EmO0cZFnSqnO4JqlKWYp4h5/yprPv70ZXD/qpVh1ArOOub9roeOnSo6w5FPF
QtQ65e3a0LrS7UaEQKTNSiF6/HtykDsetThURvCwvibXNl4FTLdA2yVa1ZJO657kQHfVv4fqQN/N
f4KPeVpUoshMbdkDhDrUdgFX7mYqAGH76/SNgV5PZNawrQdNCTS8j5Gkap5wvrbrmvAZjxYPVT7t
s0x01iTerXuYCQG19jtJCaN9fWRyhPKvp8caiorvdcydc6w4SmUnFFgJgiVCCurZ8Awytk3RG1Kr
vuW9IgCEs5obpt8DodfHWDsPZGfW9dyndLPqs0eLJt/yuB7AZtli8y7phdW3QMPUWb71NmBBoPJ/
PGEB5PXhBU1p4EEKSpK3F/LqACymgqsPgl/ikcrIhi5zBaOAVXuA66bf4n0JNZ5KnJ8YhYGZ+WLg
VEX4kKd5ts30mqG4C4YIzWXos0CXKdp8aM5aALe3Kd8jaghQmSec4L9o6HT+dV9fF6nMlTL0jiAC
o6euw1hUvEwsRSATRUVJMkmsVgKCv792fYCJ/27bxvEhtqRkvCyExi9SAMQ3WpJYkYGxnYTjJbNU
hcH+FxxhBATQK5gDQa/9tUTkoShkfd0gspPDzgRGcAf8D01nVDQWz+17+TPMAwz4/PcXIQNgdydd
DzpAXUSp8YgJy8hRs0C37vNyI91A7oXRxgCbxiOBSHdYcj2A+HyAHu3a1CeVJz9iYZxVS3Dnmvwk
5TXj6Gh8PFQRZhmAs0azJSas6DYAVO7jKukE8RwTa7/v1iX5uT6vSWmRgrwdFNN0OevE4JHOBNwQ
ndOaF0fJSUJhiDmIBuvGssJN9bVxt5/3D5JS3Rsa1HUN6E6JkIwRz9b7D0YwTPdN3nybCuuERgtj
L8G3nf2wPvrriGxM17MZZOjE0Q0ZSoU6TvRqA43255e9QnJyHMh69ethR8yD++RajPP69tMXAeQN
NSokbrypqrT5UrbWq+C87/vH4/rx18rmVofGBPSXyRKDb396j+Ic0l6IwYg8TFzOx2jtBadaT9Z7
YK7Xa1K4NslIZ0vmc0Sevow1g1U6j3HDKmUwJpkfY76aCQOq+ccEIe9dJnezH/pn7m402VP/H3db
4F4RyzmTwV1H1uPDrx+jY5rc26d1X+KXbxBdvPOSemTDVSpEQst9O1UqJ55fG2vv1OT4GFiPq1/E
LohgemRzsl44h0FzkcsLmpQqt+iv9bzIE8/Zmp9Wh3H3ppODnVv1cWP25OmJJ0/uy32adGv4f67v
gial2mHSD5KBTNvZCtboTzUnIn8Km/wTwuL61unEGv9YtlcXBCl99/oWhz4Z4rk3fZmIluV65mfE
yBnMH7mRlwsilLZHvtTPVSvxLJv8g/f43x4apd5armYRHg3iubAgjfFkd+fh5xjt3GTlPpvV8ykx
WSSpJ+nNPVH6LfUpFzYIDc6jmSfI7L/+Ms1sr61P7gZ9Fc6JKY2U87whSOl1bLRI8oS+dLbUT/fr
RWAkDWhsF/r7dDebNo2VzIcQvO2eI7WZ48/qTbQ2AXEtljh8zy/dkYebcYPY55VugjZjt6O5T8n+
eDye14/q+vfDAzHtjw+Q3fTE+mSlQpf9zh9JpDvRAi6oJU4A5e3rYO0D01mvH8hOJ2++aZqfDCmh
wRFvDpWyIELd1oPC49KC3dZ6f69NnwzkQT2vmpGY7unT/8k8WobRopsoqgqTDx2vgsGtA7/aPSVW
vQoslGGEr5H0Wzd+GolvRSumU2AoOd2dUum5lKDtXjw3zst+HzzsY9dxfLJ+lK3VTlvtTMEUrcp0
P0/3bSZDM+hhKR8IeXmcQhV/nkPiE1aHNvMSKeuCdoQqyWbXs7cGy3Em8rh6ILZtb56+mJHKcvh1
IZ+UXdH0NPSzHhKzfa9PWEz4YPmWy4gR/kEJECUi/2Rg8pmy+VMYCZEkxBI4encSa4JQrh/gSzcR
KcyTezpJ5P4V0UNf/6sIfyhSDgBD8oMwzhS3yfq9W8uZicCr24/EPbFAFf4hVPhDi7qvKmz9QQC8
6DklL9a7YJ2dR1iWXytiJvbz0+n0yTjO7w7ZW2v2hyB1Z54sZH6pRjDN1s/28TgBVtzCqnuzHMhE
1tjcQ3ZksD/C14375AfkKyDJaX56uNNDTOCjGA/7Zdf05+dQnsLoC1mIa/Bvxe7Yk3SdPlms/U//
IKf/R4Se/W7KzEu7BjznsVv8UCqHuM8b96Ul/x0z36J8EUfrYqs1Uw5mlJ/x2fTMliiM0JKeA6Fl
81ueLkgUcoXt62kgnV+soxrZvbXZWD1xu54wBGU5Ngdwyf/qHY0qmSZZMBWYZDxLRMGf197GG0vo
LYvhd5i3I1+/Prosa6KgAKEt9xQ8ea3tEdd/OoU82TJI/YMr/8MTZUuKATD3YTQL//4VC9PJaIKt
nLzz9nv6nGz986lAsGyayeHNfIoY0zPfiYk7qkdnYvpWTz2+DmfVe3XenfX525atCLHxbH2Gv8Mf
lrws+7k/HFP2pdP8etJmmq35om5q2TpsEK5wD9tPlxmuUA0zN7JJmZZ8bMsoLiCb2+1o7h2OOM56
1ZGVjQfkBg/l+2aaYTnovY592ZdjZICaFXhEODUv7heLI5ZoSjPHF9qGRhYgzvAzR1g9sNnPfeHn
YosBvExm2Q4mrTlWuqSVo/47CLNm7x0VGNwm7K/DnVlvKJY/pfP3Y+Ophfp9S6+jqa727z/JmTz8
eHvrrQ88wBm3xGSLiiqBIQIYungWegEhno63oRlaiWkx4qrvQuEd5ZIoK9IaQZLx347kdV+s339y
BG98BHREs1dEJx8ReQ4QMIwEIQPD7C/GdEjqK0BAmCe8KBYVTKdJkpxLeCDU9nSytozvzz7whrWL
71OsqViCmQIXHYG5gRcIUvkN4T/HNeumFtX3ggxlHGXYYE+Z2XhBMKztD/b8uL6vs8sPtwsaVGjV
6aFXxwZYSUnjwEjsnZB0Wz204nO0D1aFNTA6c5gUKQM4xL7nZ2k2X464aqxXg2CGezDxonFZ7mU5
cLzgjjKAYdto2KyXSufKqaz5poZdlVjPT+7pi5VV/R7KvScUVOCkT37ayzJOsgUdywksdWdDfU8s
phjCR1cpRJmXJ1kFTxEGI85PXz3xfzKEgiF435HIpeUrMq0vUpB42ctm+dyRBDPVusO05rOe3Dmy
b1N1QUeMS2yB9kFnXG1f1dV7uuEGkh1ct2Qd2nLw9EcS6B4XQ6/S3FNwO/t9hCZYG1FFT0q4XGbe
j3V4lHFIPK4EnC0olfardXScgTxm218JsRHhmtuX3L1/Wcvu44IzykpgIxGWjBY4RImk5BXpzfXj
o2Y+NORh9+Ympm4yr23Olt67NspmxOU0NB56N87hi8qtBtN23ZNxTn+gnY/x8mMyRxmLPPH9CLP9
s7FAxKsRcLdePcpzFcY2N7AYDK/1DaxwjzfKYpS5F46cCoJYQfe+3R+ddUOmQ/3LdL9Op39xkmh2
QMEM/SlzGZV+B3WegR4+uUE4M8McOxqRT0FpdeIGAwX6j/uC8l3su2btmhgVz/QYIuiEuIRWb1+R
vkJiZ71aGSfUTPAPw0MuZKKvic0ydKHaBteVAB2fiSHFSaYd9kcF1prYh7qdS0IscrPI3eON8vhl
LVfd1IMcFrA31miKm5IANdjS9jsM65yVAW8Yk+GfWTQpRfflbIyjsJLO6NhLMzvH7HjPP6Fbl3Fv
t9HM9VFSCh5kYZoMAnizXvEyAshLaNejs8nsJ9edOGbYe2u/rslR2i1EnCH0Ldjavu55lWQf/A6K
dp+nWx92TYNS66zqQr/HFNy57C3nNTDlBx7LokzzPpUF939NhlLmsRpyHeAjEqoTWx4oQHbuk9Qc
j3JrtgICDpYUzlJ2TwqpEEDTo0blatCzpOO+OsccmfbIhzGtFEPy6FfQOKFFthK/ryj9XT2zBG4+
ljts0G1SBUKMSS1xO/FIXiEEUGBETr9eO0u20+BRY9BjyDf9/uEMQ5yK+dT2L+FH4PQPGcuoM+5F
oqxD58c1JlbB0Hh63UZnubdUzkleCiQWtgzJXghvr2SOfvZwSqilkw5aL3uLI3virTsTT6ynnrBS
5gvFt2tSlGHQArFRdQ8Hh879qCHtQwA6rGzQQn7ymgplD4I0l5tcB5WX/Wv78j7aBpmKTWtV6vxw
fLJNlbwlhBy4t+1+yx33W8ssj6gbo/Lz3/pLGm1ADXPAmw+z4IcqaVe/AXyFwMpl92GwJIayHDGf
6O00wjH3JmqCfbTWTGB6ZSqxTIsh/gxbKFFGoxUiv278DjlKsrWKjqDX/Ff8xDJNDCWTZ6t/4Y+n
GgCIfT+LpUL2lr4yyPv78UxWK6yNDsgLw/DOknfHgshUqJFVXhAD11A6vw6+rZBqZxnEB4qGrZy6
YM+ue8gMelS0UYt5JQYAB0NJ4hiUmx2qqZppCQ+G1bISeAsFgit9oAfr+FKs+WQ+STgV7x0hd06c
4xplHX8drnfoDWJ6S5YfoyFZtdZr/LIHexbM8XFP0n2/NpmhL0tEKHPi16XuNROotGa/SUeCpFeT
EsI9KytYShQaWGaZEWnQTe31OBrAJoeUTMcX/VSiVNUyU0ELD7/r66JCjSrIG6/v6zmgf7UmZLwG
y1vt48C+L/Ksw6MMxoTljE1vzFYyJdM2Y3ydZepvxtKKoOK7DlykL7lK9E1YmLW+ljFL7RhvBsuH
MS6GRlDO6noEov/3mXUW/2I44mcrEtGtXVbBmSXaNAhdpCeAMZJAytojuBUsh9/XTvkGT8ZKCi5k
+68kgUZ6bccqRDc9SKnoGXhVgViJP0dUuWqy9jf8U5XZw6qE+n4xn0Mso0E3uJeZWktjAX8iocyx
d0Qb/VwhXkTpXrONVdsRUyTPZmsWVrZnGGOGf6HXaYhZ3Mbp7MqSxpYn88yZiW4pE+s1xLxJynwI
HkLStgKdcVa0wMLzK3GQs0SIxeBoIdV2fZNUSCLU05hKQyGhY+dljxHq9lE5TO9ItvkovTETbgsl
vmtylAkRO0yelfMDDE0R++KnTuZgbsuscs+/+o7TpEfwMf2fprwCMr358qodHUu0+9ZGMWqybbdR
zPsGayHTcc0VFXdUYj7G6vxkflEExPfbqSD8qjeBPmJjwswkEXFdzdJZZGfXf4dLGsjXT+QUmFHz
YWLLUuGZJk9i68t3WNHxskEGLh7mP1EHoNuF43yIqj4eERy3JjYHcCe5NllB1TIvf2hQYU5nCO2I
HY6z8doOP2ykOMgXq47yD2mbP0So2KbU02qYPBB5nbtAa3Odmmg6OqDjaJOt3H/5fvlDjnoraXEP
jJMRUcB2/7pP92ZtmU9IIzKObjYGt1Lwh8oc0F2Eo6qaSeqEBcDnl4IngL9iWYj5UO59nzJGXSPq
sVDh+zF52UuWcDjgDeYyO7SWVfYPG5QhKvNu8IbhWwDqD8OZtnsH/6DJtPk0zOxQhqTfmaMLb6Y7
5lf0zFDhZT/9hzxlmEYt9eSqBXnn6KAD2sYEMCMUWOhEnq3EHxJUXBNmpRrIyszhKxw0GpGP5zOa
3vyVjSZ4tJVuvgzriyEcywYXSCczbsb3gr9r6eBiuQfI84QnUUCiXXxI3vjf8rFdZzb2AXtPkcvs
X1w4SQyxYInKDGEHsEuKzUFJDd/rJv48evWEvVyS/+bHDRbNRwWPGt8UirtcN0Y3NEQso8Mo6AEx
0l9OWaFcj51QGJBX5qFIbLqnNB19YoLCcSJ/LupTlPhEymw9/3FfZhZeSnMLCSBRMEQx7ye9Plot
9EY+r0vxPMRnVVBJCBzK+xS+R38o3QOJeTDoP8NiFBu6ggkDsaxEhPUxeU3WyNq/+5V5TFBj9A/H
tbB95MxV5u5+qKS3CgJORafd1buD/dytnhjCtMgwMI6xSW6GvaLB8GMAOStZW6B5OEDKQCotpWZh
dSzFIwoPuBpAWWCLE4BBrg81STHv7Dc+orvGfAVuaUAMjfQFiXuCRO0GPfRDZKkHj3HSC0YUwG8z
dq8kaYBDpzy4r4u+3FYiyMoSyTu3G4CSx4zQZ4mgrhMwggCKBnYTlujSbUeYGUr8MjdgAY7le/fD
23GbzRfw/ZUH677gLKn9FSXKKcRK709FAEqVs9VIdDbsWLBiy922RDcr5z61pecAJkQUA4sS5jUk
9IbzPCllBAiwbDGJyb7M7E4kk4/EiIQumcfOlDFpUU8Hbj+opFs9o8RlMURzqUiCjhV+hqmY8bfo
Cxz9Yahkj0PIvBEPPwe3CUnoIkDX+FW6NkMnM63pyIKBW2gA0UEVC16EGUsT4C/X0hopfDONfCqf
pWodGW7bqyYPcD8zeixWhrprR7PVADtA7p/30kMcZ43pL8gqZhPpWTS+By6E5gnGGYlxu9uK63Id
EPHHiWXLv/uMKIGdx3xneCkg2mCO/Zq/lIvUbCglELLG0bTKD37uL6heEnJU1z6aKjmSfnT4L2kv
BOYPbEouLWnDE7STApdOeGD50KVI++oHUeYhEoysSTjRONe2f9gnTripzXff5Yh2SBLSHSI7D8iJ
1Zk4f/XeMVDWwesDT/ExpX5OQmI8xjso0pN7/04XYuwLxoASfX3SQgvgxATY1Oexs7IAGPLbYSuv
Q4UVzS2EWVd0KInVW6OuBR90ttG6tUfD7HrHOMikPpt2klkY6CcbrDW+z9zCu/mKKOXGokZO/RYj
/mfQnGwA8nS8lXsfzYA+UuV8nxZDRG7ASDM/VuSyUGeZFTf9h2T1NYmc1FRUcthIpq2+5hYzTXtf
QlSesrdBn3DRlOJYrWrN2YN5yEyfYdMXlBHLgTBwD8wsBUjz9BQlV9dckveecZYsiWQr7PIZrGk1
mf4zd2zW3Q9lVT9HeHkqRFP2foyFpU4cmz4KdOvpsXhPSNWQODn7yoqFQHHLPUBNeSytAfIRD+Yp
oeKbwU8xne+dp9JSawzjputcNrCRBW3CSeJoLDDbW3kCPWyTAHrHDC2lUm+FIeOxmKSMvfMrb5/P
gYnKxSvLWavzlV0r/TURyvapaPk0igpEXl6Pvx1nq5tb5LocwRI6krr5au9Y2z3GEI5rzLT6bnB8
eNts7ODwcTgcpE36gNf4CejnZLMJHXOzeTI/WMmb73LevZ8438vF088PJ1/1FPxECx32P38ayJ53
Vo525n1JzqvDBk1T02YjmJPtolUAm0RYjmhW3JsfADQLAzgGaBGkve4U+opYVZ6HauDkYJew4k5u
/1aMJHHzI/fG6mFZvJI/5OiERwqQsXiqDO8s64UZqa9KyQBnWAg/cekXFChJ9ksJ6DAdKFROtg5r
8l4S3i43pWmYwcF/K8jwUpkiw/Z/N0fTxwh8Eyy1BmwZj8O8vsewLPQhyzN5norNSUlk8xgS55Gs
0He0gzg9o2OGJTwL0zSIIRCLzoAkwD75rr5eCk+deFEd9vIZjwrBQkMp2nNKyzsePnqS262tIZZ7
+rhvnL9LthSnV0QpzcUsuyfIDYhWFrSmJhhLCn971trZv24/DevzM3etvnPLHGqzyUzzpGJtVEFO
f+8Gr5mnlBv7nDuuKfE7ZCSCnHyTWOHJP3kPazK+Zrb6Q/7Jne+zvmAjrzindFXkdWWMylY+ZyF5
LySiroHCzIqCF/TxiggVqPiRWCe5AiKWcXxXfz8CMmdYoYh2us/LbbBydXp0r1VQZ9pQiZ181lfB
8fFB2nCf9wmwhJOeNhnDQvN4AxSmI//eIBEkWZgoWK+IbO2GTf+aEPO5Z1izhQkKsKVi0wOAwwCN
QE/sxWMK2NtkxOlhVBwzDL59rvdnws3DgtvHlWauTMV84rcjCTPydZLWDKYXj/WCPpVp4+QBe7OV
YVaOFA2IcxXHKc0zgpf9OjYffswz1ofnp2AT2MiaM+50ITl6zT2lmojQsjDCPvJz9xp+qBto5uCi
4RJG3X74scvXBwA1BKw2hCXTd3XmlCLirY+/ns98HkC1nKPintcqhzm4R8220VSy+Rp/zifuWxaz
irWoLRfnTamkNNYq0hmgjXYMH6XAl+RpTaaTbacPH/IuQgraNP5NP8T1OVM6is2nnTZhrRueME5m
nWH8VjJaMN80ljwvvIlBCSk4LDpFRgUwWdduRTXCKPN1ATcK9fkpbNerhOwARGCjHhFaI2F1Hy3g
fFwTnPMfFy4lD32tESYQ3Fr7d5QCIUOPuvWoWiu0mIpzzGoiAcGs9iya1gs+57DhkizaFdDcD7Lo
L9kXjiCvk4O4+9TO21PyPg89sQoiS4HX1clSmqpNaa4ZAyi25tZyYrdcde7wIzeNx9/oHlo1qDR9
PD9X+xinbKxPylFb63ZiyweGwV9WnwvWKaUVm0ARghQ/JEbHy97p1sCbxmDIKtztdtKmIJvcQmcR
//9Rh10Kla7OgNLcElvVBCUG6dJ+QT8b5iryVTUi4OXdE3P+aiHivyJGqarsSd3Q1fzMZ/TQZec2
NxWNVLwdq0c1ZjxXF7Jn13JMqajISVxeFDO1yewy2EH+6W1To83xNFdFrftmn3WQNNY6wHA5Hzuy
oTV7PC900qHChomeeZ4HiCEMM7/QBn7FGw1Ep1fYeCxVMHr6vtwA5YWQFaaJMMyGsWMzs0NLY7i1
hYaLa4qUGcqDOA7jBhQVFJDenVW8dhknuOg4/2iBTtmdempSPelBobAcxcWO3oNtHzZ47iDyYSU7
l/3kBTHK2oSSUklKhuvqLH1TE9G0zt/xwYNurbhV4qYOZ3EWa8fRcnByQZYyOYGRRqIQg2xKtvs9
hkkQDzlr3SLkF9n1Fp56G9d3Pl3WMA7LxOiUiUmwPioZcxB+ed0iJHEcARYmf+Zssvq1s/Gq3Dxx
VmYmZmSyZHW+t5vXwgXPlImJmqTu5R6kcxI8qKZAMLEAZ7JDm6T9YZtPSPWd9H/xBLw0NfTCjXTU
I+SyQZSfR6pwt+fUfFyvPGd1ENFVxRBdFouUqYmCODHkFqZmu1V7s0KBeK5E/5vxiCslpLdGNEql
xwGA9c/BW/AkfqqooXJvPdmeWIL63f5459Jo6N3BEDiVjyXIS7BTjvEBs9X79qXaCdbP9bzfgTw+
wj/uDiJG8Q8qQTi/s7XVG3D8wxn5I/75350wnTaL/F6Y2llfRVsguE4Sm6sdpnYDW368T2qhNen6
kCk71GSKoA4tDhkayhH+w1kPhJDQhLg+DyvMaJ6+WCpyW229JklZow79XgmfKXizFE5yBL4sv0Y/
g2tylmH12yfg7viW8cbtalYR4rtT8t49UwYpinylShowi82TFjalmw1nPTpITrar0iPo70Xf8lwP
Qpcs9GhrbZ/cJ/Pt7QdCk8l8O6DF6P7pL7SLXx8FZaiwZq4KCh5eQN2X9k8OL5e1sOpsE9mTlnze
J8aKAOnKiM4XdTDWOPf4C4inNhJuDrCw1uFKSIn4620eV9T+h7Mr220dWZJfRID78lpFUtRu2ZQt
+4Wwz7G57zu/foKewbREccTp2+hu3NsHULK2rKzMyIgdkhm6RT+RD4ajfPwB4+w+mv1JQCR7YZ30
gYhL9etPuCRlMFNgup3KiVcqhVRo3RZrG+DYEvCzGYdP4/EAFh4LUEy4jdq7ofI7doDnk9ytmZMQ
shpPHkVbCYOyIUPaeoVHWPUcECPXLJYk54WjM87Q3QyC/VBmUWAHQyV3a591atcPIHxib5Od9CX+
AWvUgoXZsOTKwiTwKXqhAiYAFkLvxMe7ptZ7hkoMeX08k/MB5JWdidsBo7TiCQP2IktRfzRWT29v
HB3Bl4hVlx7s81vjytjE4cQV9JzH55ZdaaTIjupPE58h70y6xCjtflsDULvEPj4e3EcrNfE0mto3
SclhHv2fSwn5GWZTLwlFzb+Vr4Y1cR6FF5QOF6uo5JLLSIM18lc8n88jSdLCci3tu0lQw3aVK5c9
JnDrJ/qwFfVB1fXFKHVp7038Q8KHAdRwlDFcvKDXqGNJ9NUZoMfw9Z/W0kBm9LqIR5y3qSCjAilA
UZ2yVrCBhqtI9CT0bOnREY4QF9FPu8Ujxvq7WPAfD8/9pvhfY9PGrUJqmLQNAwmvCn2vRxD40FVC
wV2xaGn2ioWOwP8Ma9rDlas9x7uuL+F1gUYkjaSXRR7H+RfnlY2Jq+gLSFhLvPObwvhoPALwxIon
G5ATRauF/TcDWoBzv7I1cRfpAGnb3oEtzdrrAnBZJr/ujPj9UC+1igvzJ/efqZs4C0BCoFHFM/CA
WKSxNPVx3NdGttZLatrPz88rjWbGbrV7r3cHsFhsfn7AELjYZzL/Ar0a8cSBdJrjuU6BjamZydhF
7qzNes1vl0CEMwi/25mdOJHQF+s6cFwcgG2jgykaD7SRpSPZIh+E2tGGviT0dNKXiLbmI5+r8U1c
Ctc2kSP0GN/rZX9RzHo/nA7ncfvQxdfRnPcaYT7QymZF8NlPVrSpm1xw2kiyyw3KoSlEjZAeYV79
tXhBoIVg8+9Wf3y9jb84PehQ8ICEAo/cqDhlNnDZPCuKWJBsUU6hpeaTbgnGM0YzUwuQOQRKEPU3
EMxPtoeUuE6qsOOYSMaRgtBP7nvpDpsNd66NTPZGU3sRozaphP50on+Un+GBpZdt/LO/QN5ZQKpH
73f/D/rbOTd5bXayNUQxlZ1sGM3uK93zx8b/El3Pjl2RUl+BDMqo6Aab8u/jRZvNklzbndw/YloP
TNvHo9NUMN5fsiRwSu6MM3jtloKSuU15bWwSrrKpWlVFnEn2UFM1P8TOZvj0opWmLzFSzJ60fyzd
Ba1VKTUOxDgxnRdgoYW3cLdpzmAfXBrRbJru2tAkOm3iUPLq0VCIShAYhE3k08Huu3pCFwNvSstc
RuMP/t+HADg+/PlVEj0Q1UqsxwULCZgIgfKmP3+XWSgWJ3By+UAAvIlKPFhhptAv6kpBuVsBjCvb
es9uQHR9aSZ/mz4fDWzisYbArSUBWmQ2cvWXvYRU9YWx2JwMmi7/obr1OnLV9hv8szqh0/Z83hgD
fUsigLIp6G2Wvmf2qr9e2Ym3EYS8a3oB34Oqkxkb6ap7bgxLaBefBXMrCk1c8DahAgSJk8mKFuCD
q7u4hSEmIXvtwoNO1nRRH3hZOuxzgd+1pcmiig2jakENS8MLwmcmogrRzAaeBjBQuNMxkU2wmRZc
zNypv7Y6WViN72OlyzvJDjTSh3q8YiukzoYn1HtGNiwe2d+/S/WW8Tenmwk6FyqAyRJ43adIpwZS
6VXRS5J9uXCgW0oBeCQc8UxJ0zMrL3SHGBIysSdaW7EDvtB+tTDopQ+YLCrESxEm8qJkA4/pfEJ7
mLcbi/WoG3+KLAW+NkUnQZ+vBH/B8uwFdj30ySIHRccwXYShJ6Wev6JCy75rdLerkXpGqEGU1Rtl
gYv0TsOSOvrsA/fa9GSlkZB15ciD6ewPb3SFLfJrGVD32gEOrtX5d/Vd0yjrbEOgxaNNip6yhVmf
2+DKiCrGonMQV5yMndUSDHzwFCSiQep13L+mz+7Ji8j53L55qGv+fWxvhvBNw9vsH3uTAccx+jlq
Bfa2QYb43OOorDfEQSNg9gY4M/LfvbkDL7O2k8BcmhreqkfrlyX8B51tGiCHvCjykHIco7DbW8Ft
2VACeZ9iR+hbYkXiKafWlDbVWFvprfbrdBIHAuDO0jmbOds3difhQ1wonoPuNgXPcfBSgzTjkqOl
1f4acNaexbVo/0nA/LsZPjbV3mLWP8pir9jSF0xiihzqcX3C4wtcS3pDG/IXelpPrxdxc9mWm7+u
2VsLiz63y8fOAAWafNBvQs/O7Vz3GXg1YsDE7DZ88m1eR0Gn38bmmMY5lVtvJb0/3mW/XB0TZ3Zj
cDLEPkp8N2oY7DJgu6FE6NFjp/sW2xjMOV5/bl6cw8vGIN7rb30JoAFABioQVofoIVj4lPHSm3yK
CLlO9AyhNxMyIZNPKaFg2Wltydiqa4ZdTETFVr8KZlX4TxL6lLhs0wrv6aAQqf2JUzOsT0Gr+1pH
fDYjGf+ZZ3spKEgAFxiBCdQKg10LCbnk2Ki06dZMVFNetQvm4A1GDtrf73gJLzr3rL4ewm9d5CqA
6rO0rzKocdrcS/kjVGte80D5W2t7hzOyE7POHdrU9uN5mwsTb4xOwsR+kLlWjXPGZli9QOxkBn8Z
zpC2A8IZkxL1SLk9a59ZYFlOS2jMuWf1jfHJXRR5seJFGkac1AAbv4QRq7tPsvDcZ3qaQzaYeeaT
hbT3DLobR+SfjTKljMgFNRc7NWNsiad5aToq5XjIwn032y9QBgvfebGu/zjkjyKRQYRPzANu6TJY
2KvixDkPEYPONx5zLvA04On383EsTWZGxxhoI4UehbWwyOM83hwOnAr0JakQDIWK/R21mVqrLMMW
nWO7KjX36SF7EY3AVBQSoV54MGhjANFD4+PCofzdsY/sTjZXkamB5PGwW3Lr6q3YQkgOJPIlFSwk
UnR7z6KgFplkVZorO9HNlbsKED4H3volMjQZ4M1kFVHh6fFs3Cegf2cD3TaYCJAzTd2kxKadLDu8
Y+evmk/UMiTNF4pPX3msF9oLw9ZEzhZin/udPrE5cU9qUzmJJwoAWit/hK12kujmvER5dV9SujVy
l9FMwR2KzjvHRpIstnDpKeSyzfTGM+SncIVmG/VJcQwJwsmgBTJxA6PI9wMaCX741zt8/BJA66Eo
LQkc/s/tTaTlfRPxiYzhCg4K/sev40goHZR64qDDZuN1CzvtPvs+MTiZXzaXCi9uJMfuCquqALZu
/tZ7ZT8YxeEQ23DZpo/sIG8t2L2Ps27tTrU2kiZLHMy4Y2/Dn+0lPKQkNiAWG3445lvoj2A5oAzG
14v2dHqJTi+nhb08e7L/mWhlcsLUKI04oVQdO5UIW5KKJZXBnOInRDVw2I+N3fePjINFvyp0XDUZ
IsSTDFTt1lrFih5jb8WVcwqekp1j9CQwgGmi4gY04cCZQhTDXQ3oB3qPm7E+j16ul5/H33Ef50y+
YxJTQjtXTVOOcUAnsApziFcb/I6Guq/75k9gVDn52crGY5v3jbQTm5MdrXoMB7lgl7F1CFTqZrcz
oz+26YfEXu9J+yEK5FM2LX676d9OlhUZyudnr3+eEeUuRbbjVp46VSjeA14M9T28Jya3h+bmbun0
iHTQO/LqIgk42M3Ru8QHkYYbddXuW45sIqPEU1K0tE31EWwKusk5oi91tc16tetPmWQieqErGKfG
p5SRJVVvHUslYdu+uBwJOnTbM+vHi8CNQ5sMXQM1J94u49jR6HDrVjK1rSA/hFOOOKU+wI8aHYQu
UJPyUCD6+9jY3YtNg8wQbktFkSF3CFHPW1sxq8SpJmOTSRXtwU+XbBkVvVAHzX5s5z7R+WsIHZKQ
thOwqhNDlR/URa4ECEiIHj/XH02I9Kp8lH4+eT0ymrOFlL+ySCZwn0W6NTsFDTahkiLlCVnPDCkz
zKUYkF1uyiaC9iWJpTnHMcp240GGf/EIQG7nMuxaLQ1S2GpGbMepsUzBas/hhz36CwIwD6S/jBfx
LT2iXgVYzReOTbut6RK+eO7qv/kQ4fZDUjVX6jTBh+QyEQ+BtpEdg6edeqqVPxWNa5K1C7oG99nD
cZ6vxj45rmHWs90QwuTrdt/p2V/T/PjYb7dbKwObXXlMcIpleuy/7TIn9dmIbW7MCuTvuJ6T5STt
7AlCOU2UBGgio1PpdgI4Lg1RgJEYO3KNOgN/1ZZ1j1kFUXOz1lZqROXu4L9rHW2bVamZC1t9dJJ3
5xdXCNKlAE2g/3hiPdNEr65bOFGFOPsEPUo+dQO9NXlw+v5NR02QJYrz2QFjCWR0IfOc8OtSrh5V
ScCEYVorUK/ljg2mlk2TpRjgrryLn5c0JDnw9IQ0szyd08xxu76uvTOvHgAyoHGwFsJTxlxkEeS3
icnQ2JBBB+C4r4nwrm6FgWKC+2wj8VspMAbNWYg2Z88b+skVAZ3loCT4dTlXg4ZsfZH6wHScB+bk
VesuP4ntueveSmT3MqqmlM9f+b4iQnlpeD0YFKMZyPAatJ+KQhv0KCtuqgsDyaJvpqW+5tMhNVt5
rwg6VOILv1qKF8fIYboxRlFwSMSLEBWdQmlcJXMgot24Z8FUHGghRBdRQcBYJWSoiZhSVTCSYpW7
tMcTLX6K3IWQ4jcgnX4ACBUkaJ3zIIiYYg6Vqo3LKJe8c5yghvekgoFfRxyXrNvPStTbzwHM03r5
OmR7Ln+vMhBlyGCWV77SlAK6EuSBLpkxWApMtaK1MOY2RSNlPofn/BxrlHMJKz+LGvGNpjdYyYgV
EyKz3MrZaSrVzC5cy2/ZQIeDv64dgg50TtPTjSebDjrU/zpIRNjV3qGQHApiIjCk9nXvs4X2l/P3
8RGddVeaoIkqIE3jrp7EVl5ZOxLryN6ZCah3zElw4am68Wikm2CEpzhAugE8YkKejqIeWaFuZM+b
0PxUPi1lLemVqVmtu5jembkkFdTKwGIyvtnAZTJx3DHviYrbizhjw57LiD/Q7KlWWCIVrpXn+2bv
x5SJSPqipnrCWJLzUnSkea5kWotLp+vepeBbeKgQIgxGFn8aBveociVDH/jnCp3J2brn9OgTK5x/
S4HZhx3JQrtwKc/pjLQZ46CWlEFDepQUXN/gI5NZaxJNQoNr3lpmKTq8d0ZIMOMvnCXELahG37rY
OAvyMG1j/+ytmYtnps5TGVjsT4mn98HJSYam6pSEzJ/hOw4/AnavBWgWYC3+X4OgNXyHiC2E9mrI
kgmTeDntOrmo2sI/R/2T9oLjI+3iM8oMdX9iah8sPmbxLSMDP+isuspflGbh3p15mYFoBhUWbrzm
oIw2mQifiYeC85jgnANg0NByoKlC0+/SeUsNpt+2ORhFdg0p6gPCVaZ47lIzd41WJemXewylvcMg
7DPL4Bg8VwWVFpIQY1B3629uv27cY1ceuui8chDGr6vQruvRwMfFBBc87LX02WFJU+mPz/XMA1nB
jYCKgAAl5ZHZ5dZgXgx1Xw1efA74XQY9jE/WMepAz9ltunccEy7Gt9nC4gTindOADjlxlxAM9wlO
KG1DMhzEPCwqYNw0DHSSImAbIUzO9SqB2s2T8w6IF7yr3r7V6+jMugvXysxBvbE32QKxDJFtJ4C9
hP3RcN0BOfl4Vu/jmXFAImJ3RFIyBMRvJ7WLE05xtSQ5g73ShSDwT/v1/+hOG6OiyV65sTLZK5yD
rkrZLZJzo67rU7cVzGqrbZCsdgsr1cUtUy+cnXEvTA0KmqpABAGIFn6aVADeo2IEwUvPTvFTeWZX
vTbp7vHMzTwdwSV6ZWMc9NUBSP1RGzeHjWx9qXjCBlvZZlbstuhRlXpsa26VRDyu4K4VUVK0yfw5
WuzyVVOlZ8QSdW8g25WAd7w0uFdmsZNwbq2ubU2OWdbkQSQNZXpW/rQF/A5ht563C4NXpjrKl7Km
ZWNGqfF4gDN5VgSeiG9ldP7jVvploriazKDOhUTzlezsQVN+QAChXMJk3TAmZIc9YdeUehwa7JPw
k0cDQT67Cm23tpiTq+0Y6cPnAsJzJHctFXCslkiBzsc0SixFuVTMa12uh9JQy3XjI9uy6RGZoEWv
R5wY0LR+cZZypfe7DzlKXF7jsUI4PX0PZ4nQeH7b5mfP1yXpI032Yr3wELn3vjCBHAIyCDKPF/cY
jl7NV5SUDuNoQ34G2zfpupcCMAP/mW0lq18nJ/n58fLclxw0FQRvggx2KcQNyFzcmgMaTuhZtszP
SIY2NVE42qy9YuXVB3ld6sUz9yyhMVsLQ8Sbf+V8xSwdttEP3R5ofABOs4bsHeKVKe1FEMRtzPkd
xtsBbAdKNBfpfyCHW9LsnZJqT7WViQs3zj2n1zjqK6OT1KTStSzQmzC672z+/GV+BS/RoEdbDowz
mwqNHaZBlRVITl6kNQ0a6/Gkzy2xNr4mcO6hOzY99FnZOALXVvlZGvTMIW2nrsIOqGJN05NPv6JS
ydLHFn+ZmO9mWeYxaBCAcOANvF3mSBMqJ697aDTpQmemqCsmCUc43lB/8tcaVEU50YyEoQ6rR4nB
+WadklakwzNwNsTf9jJNUHn7zAPkcPleR2QWodWogGiQR4uIDi4tn7rvJKMdICP1OgP7rU/rYd95
VhFb8hdf0oax8szI8DZZZM661x7AQ3IkncPAFJC0TTcR1/G+OjRScfYEwlYRjYq3IKZubhZhT4X2
w09XrPOqeWb43kvPnaiL7YvwjSKTJIG0nyYaGNxMQTW02ApQ3ikBuC7WDWBUvM7iKYpSmGJpne4p
25rTU83Ef5SQz368SL/Nd5NFuhnFZFdyeZTJrCQXZ7S0+5quAHCk7AWwcg278mf4AloCJSBnlXxD
C9x9H9R1EJicsnJ6qqhWGdBw2PDsqtd7WQ8qq01W2vAUsTuRMdLMLBzqPUvCMX1SPvxnITN84c1t
oSiJwnJvuEfxT+UYSrqDRqLz1jHbYiXIG1k7KXjUfefBqoh1xn8NtVUZHkPOHBjLCU1eosUhxZs7
O/RBZoRNTkWPDCs0Snj4FW/DSCSQqQDzuzI32MLkGtq3T95X7em5xiOVg7+fWmBfPWlhOu97Oyeb
YrwPrzypX5WCXKhiceY3wXrPXI71Ks5JhFzaitVB3ukRGaEtGb4zSPbi9Wokq2Llm0vlf2lctumy
ymgaQHQJIhTu9zVw9R15w3ggJlOLs3Bsf5Q/6SE/VGvP5EAC4drxzkygNXPs6WCGB5coe2kVHKCg
ivT8OSJvFGyXkCRioUGGXkOWvkLL92xJK970j8HC63EmBaly1186eRj1RSqEJaMUZ1YpaVL+jO3a
8kvyLK2wqqHpLdm7j35u7U3Sy3nWCULhYma4Y2GWqNeMirUDaEFU3TOdtWNyB/EYQbu4XvDAM2Wa
G8vTcqSQsHIMn4G9cQpf3W0jPQ/v4r5VaVkSuX4f+jXijlQPwk0qYWvwL4+POj9z613PtDA56m0o
O9j+mGnN4qnv0g5JZ6CBLi5OAvFN1OR0YZ1uEyq9O7TcpEa6FdYjOOXxd/wfe1MGmSyawUDMN1kB
CZXQNo7H79jmn/KppN020YvB5GW8Prc4Luyo9xits4TUP+xb9tTleo5Ey6H6ywZU+6NYcRwTaZOv
0sYIQuIQpiRaThkwG9XmuGvCY2sz3Koddg6t9FhvDi5P6q/g1MCJbELdURbGNBO+Y20VAZgCoCl4
5bcUfXXeuLaPtFjxy3Pf6l6H4PFHTjWqJpFV8zuWzWmQM4dC+devZlhFDIWcgqoh+TJZUZVtYsmX
HOxl0XAiUr92nUeUD2/rNi/yEqPrTLVptKYgTa3i0az8+r6rMeYiD0gOE5RnD9md8tureFOu9kX6
BmCQmFlD8EdqfFIJKx+KBTVNIn4hopg9ulcfMMnFBV7ttWwalmcxXEcAiSLsXlfhWi233YKXmEn7
3Y514pXkISk8QcVY2c2eOQb2YLKfR1AHyTS2qrGVDRm/amzbp281qHziNd5qJKIJrYzPjOTmT7S2
oJyAq4q65tKrauZFcLMQkwOEjkGhj8Xx48I1l1lxIBK5e358Su8Jo3CTKUgv4kGA3pS7UyonMtKe
lfu7o4PyPZfsSLKkYxyCf1U5y/02r1dMZipgEmKAmNjnFfK0RtW9d+BF7Fesf3z8QTMZm/GDFLzp
8Dmo2IyZvuvtp7pR38hYfQVXeO0dOrNF3IeoqYIGKLMbIOEjsVTVAOIhjPMUUelvtEmWAJxzexBP
S7Ayyjh3YFa+/QqgleUslyrsQXD217npeK9D+scpATBwuoV3ypwt9NEqijLKBYvT3GWehWHbyl51
Bh67+oNAhkGGG8lC1B+Q+V6YXn4mYlBHZCpAKgqC2skb0FPKpkuHvDoL7VblLuoPA85hRQH5Dwnd
lSCVVHWNvAw3fLiQXpl7D3LXpifnmpOzOPOTrDoXf7ivUBCo0OuiRNNKBXmUT0tSi3r6Ikur7lCK
Pk2AMkiLrbr00J4pAQMRdjUFk0OfJm0KUeOyOkNZeG0HLxLc3LuyelGRLD4qOr9wxGYd6rW9yTlu
xMzNWA72HHYDscGQ3+fQmM0CVFxOVbtWa8qFhOWo0liKrTUL3nQ28tI4YcTd/14gkxXXhMFJmaqu
znWMgkq2zURDzKnT7bNKMgotoCWHNoCcOLK9sNfGX55Gp9eWJwveJ7XMlWgxOgdlS+oEQbES03gw
XBaVwO+w1IfqM8n/xP1LWW95be32b3FFu/fHn3HPADOWAhEhC/ApLCv8BkxXHiXkvE6KFExAjyD4
CSzoos4nNN/3AdHO2cePejhJqOH4JkfP0jreqkZg1KS0pDW/dATGEd/NCMpsIjLBI2vleDqvPsUL
/VrIU7j0Jvzo901uIM2ojpmRvoWY5vDJpNtQXCse9S/cUW31NLMeT8Zv9Hf3BWAdRYJAxe2uTNaE
H2XX+TIuz9wlNaSnFgnBio+IyBqsv8U7BRCncgW8cNmZ/RbcIisnQkk++K7w2toUBepg/gWCu3vP
pVJHFX8F+GDTnh5/5ZxHRE7vfz9yckIzJ+e1QMI0FSnpc+rjdo23eYYyrUsRNT42dt9aNe4PjYfy
AajssSyT8EriYuiblgWuQAqCLJmsB/QL4KGp95fQ7teegdTfQr1q9mRcmZzsg1pJQrBXleW5CpFN
xMPVcw5JoAfKwmNgpoB4O7bxsXC14Yo6SKE9/js2DVQj2a5GW5ygI2tvoC9iDebSnQCis8hIQCn9
eF5nF3FE9P62tIMY8tZ0lESNktVNeVY33LF1I1oMsBLUx0hZuEDHy/huT19ZmiwgN7SZFnmwVCUg
km8TRjLdMn97PJyZMs44lf+MZ7JmrhBwjQgytTNSamfmS/4JcisBhkPYyQlh07W3L52FZOJMBAiu
epHjZE6TeOhy3E5h3fquqDQS6KkrzwjgG8PsXRIW9sjvg3QyfTdWJi6hdjrVB0lWeW43PRWN+jsf
ubAzvbZyo9KjJ3crfHVIynGUNRvq498CbdeNwa479MF2h/BlCSE/s3Wwa0DoO1bLVPTg3Y5bKyRk
bgOmPEftm69Aars5NWhL9U0Bb+i26f6Tab4yN9k/re9F+cA45TlPvusU4irqVxb6C8dhdi1FNASN
yylDZ+V2TIjAg6GCNO+51mjo/MQCuinCJUDwnBFOVXGzsBwS/NJkKTOuq5k+COqz6xiuCMXcCmTn
S21lsxsGsB+0c6H8wqvTO4QpZJFBpFifCz1adzqni98eOEgHtKUWaJM01LVP47V6DNd4MnrPYBkH
vSEVjoBWGKLF6wX5eXw2Z5A/gPgjz88i1YAq7zQPprWOquVpWp+5hOSr/Mx9sbXuGhotzQo5LoUi
KY2GY5EFjYcu7bZovFJMkW4bNIZ1JN9GSxf93A6+/qDJaivhoNWJmNRnhXv2ZZpGW6bd+KGvqwFx
RZcAjoZ0hhmrhBfazXDhVzLENl7lfsE1zl0AEDDS0BaHAoh895DpuK5Qm6aoz9sYhXZwh62b42Ap
z/2xRzc0kuuREZNmp2cbbl8sXOMzfvnG9rhbry4fR8jVJmSxKh2K6gO3r7p04e4e9/PUdUEyaQS6
Qb1EUSY+uR/EMouHuj4LMYBm3b7Ktk5tReWT6JgLW2x0AtemtBGHgx5G1DiA4sP/uB2M33CqUotu
e3ZbvboAzgRI1grAigTkj3s0cvY7F2w0Km11C4XFx8bv8k6oP4jo2wAyCShSVZmiVocuFYcsyhs7
DdaXAUes+nKOIPtud+nCbTDduL+WZFQJIcqCHNBU5bOJaieNAr6264jwbbzJWnbvBVAS86pT0K+B
nF2Y2Okm+W+DICscYTNo3pu4LNln+aAq1NpmeOSD0TfYiOWCf581MeLGUXoHJmcKyoGUeJSEmt/Y
UYxKL++h+eVfOvffQaD5EPAjSUMhfPLEkzWPSWK/aGxukE1Ge8qFkLhuvjCOu7LDaAYQEizN2OfI
asLtHqzlmmuG0Uyhy6tip67UjbppX9WNa3F6ojOGYvjQtMnXHNVW6To71GvP4kkLf7ewIacXzfgl
QMuJrIiyGFi/JwPmBrUcECw1NgotvoUXlQo6AhIzkEvaeqzF7vh0XX+l2xLVj39vWtWQl4GIBRIz
+I7JJLBRoBZa2NkyKgm+0e9TqMMHh/o5FF+k0hbrdcPvZf5JSozgAKa9BftTl4ORq8BWIT0q4BKH
dtHEvJZ5eZDmne37Hs0Z4B7VM6pRpbgulYWXqzCu563PGW0JaOwAjgP40Ml6q63ItK5bw5bCElyt
WnASm72IYh2Dnmb4c1S/lCbWA7zgZGUVix5tqr9OachCQfrizSs3YfbaltsIve7CNuRWaWI4Ackq
KnMbwHBfuGojpwYXAu2Yi0t3z73LvP38yUpJhdMyhYKpqpQ1jx5YjqDi5z6H2k8UEk0gkUajj/9k
d3AA1YoAU2CDTjam74lO6HlNZ4eqXpVWaQj1Nts2G140sreUe+nBk6Stm/AgvddAB/4n1qEyg8c1
IhFtGrii179S2KHq7Lp4FruaFug/7h2C40wcwB4FjvCZlagF8jBrJjC4lKbtK6d2C98xTuztvtHQ
C40rEV4C0aY42aMyEDN4WHaszWYhQzNejBFr9smCExhfHzdWgOAA0BqM/yz6RFCFvD0JecozfYeW
bDtSQyJE+743W/aJC4zHk3rXq4vTBjuowf/agRe/tYNt5IQ+/tjujtpLWpBy061LinKw7exUhhQu
aTbxbvfervutt/G5Bd9+dyP+mldw8QJINaZMb803SgNlvRTmpZ3b7f3WyPz3hkM5kRsBucPCaO/K
h7+jFRHFwr9KIhCct+b6Wu7wGoE5LrNzzlJyq0yMWIAOU0D8UqHVkFkeRJTLONsHdf3p5+Un9K9o
0K/yJTc/u8LATcoyNhIe8pOZF4YwSbnxW7oC5MVdtBqCfcE8hcLiqMdJnO4lwCMFmUefHdz7ZJIH
KRdROPU5WyoNsT8ltphQlXmOn/mxvu/hDVP0ulsfO4YjADHpYRgvhOxzy4xGJGBneOQqQCdwO++y
6mRKm0WcHbU/g7aqohNfwyQL9vnIlnJ2Iey5y0qO64x5VdEUAp0B+e4aS/sk7ByFBdEg+FDI6xYK
Nh/H49peN6Cm3r3VOsDe5MVDE6V1en18pObW9dr2ZLZjoeQ11xtPbneoy9dimwP0Xw2rx1bu8Hm/
Q1QlwNoQ3I01ptsprYPYbysl4ew9xgZ2SHGFdw7k7YiZ0hXI/lerEAzRa5sjoTEQsNmdBQN/f45d
9z35WaQQunu4/vcHIYYCqw+WeoqOahQniHLZYW29AaVySu2P/cflsg/pQGuzXeV6dChWW+vl5XA4
gW3r7fF83BUeRvPwYVAl1VRIH951zbYAI3dhydlKaZTnGHQNkVxQAfn3IMkhdygQHhHkqRneYyXZ
aE8L5ufOmAJEHi5FkLXdcXDFfeMitCw4W0BKMwK8u7AKLwJe6aQ1H10bo1H53PGSUUkQKwx1obXz
eFRCe/wZo8+YnvSRO5aHdxNEAANuN4WCtqTQEzvO5mUzjYy8RVX7M3vlQ7Npzz6CmcfmfkvyU3uA
4sOJoYUS1byJDytqSS2zkONsOT2EHFRQV0On4TY+QB++atEBMEiWEOmdY2qOXmbn4FWE4p0crjrZ
FmIiuztZoh3Eh4LBYBsKfbi4+AK2K1qn3X4oE9LHRrYk/HdXMxq3CoJLLBY8Et7v/O0s9V0FZo8C
RwexgncZtj6KYqLFgWHr5QdMiI/naGZjKKgEApc8qv/eEagA9xZGDDRpbeECZDo4qL8f//7Mkt/8
/mQJBtnNE8GvwKH+F+kPCb2662arSivrsZm7yHysof4zjGk8oqG0EjQ9hvGBN4je6/XC+V2Ypimw
JlZ6N88Z/D6nO7q2594ff/5doQ5rfvP9kzWvpL5h5Qa/P/JDKvinPYibZk08n6YLtmYugBtTk4eF
JrSZkmkw5ey/fEPaB6fHY1maqjFAvcr8ZL4jCf34+/yPZ6JWv9hns2Rg/PMrA34f1rU0bqmQ/Bdn
X9YjKbI0+4uQWAN4ZcmVrDWrurpfUG8FBBDBvv36a1Hf1TmZJErURz3SSNOadGLz8HA3N0M/mjMF
FtqNvDZA3/2n4B1YZ4Vb2cRflK0XFqcwZj2wazrkh2qovNnOo+LgBQZwyG9g6fxxMzzsPtdAVAtB
ydU6iS1/YRQtilqV5xgmxCuIK/3cWS9/7q/U0qUEH4P0EtKDeDHN35ipROp0EOJZJ/nEXhWXHzqn
faIQkTv2K1WvhQN6ZWq2K2iSDKbORki5fU+Ppq8njnpcI1pdszHbGHaHbEWswYZcurXrxA/t2oSJ
C2p2oVh4XeFBgM4XvMlnZyfOTLmRMkVsPSDqXIAGtqCoHZ01OzevZ9FCdmFnNltQglB1CdfoOULZ
Wv+5j/baNn0ChPZhjeVB/NK9Ec3mTEqLsGIJRgQ2/nDlKbq4HhejmMWAeCAZPKX47bx2gI3tg9V8
0No8zc6Izo2qqIWe0hm6ri+AjusbDX0F7GXtMC54gKsFEYf14jASwNqrKYahY/Sy+ZW6mt97K8HR
wnm/MiE+4cJEZKBbgUrg9ieHU3QMvc7v9/LKNbng+y9tzAFWFOyohIIK8Zy8tNvs3fbWZDkXDSDE
BtUQYmxzHuaaNFJDAKsQTjiKFwH4fN9jrf387IEMzaKC6zl+vv6kT3w7jZBGv29hKfoC9uy/I5jd
xFaoqE0IByAa9rmDXfUyOH8P9vZ1l60s+NpgZs7EHDnrBmQ6z56B7Enr8vPKUBZPBwRmUXlEP8hN
kiZL87hrFfDZg8OVO4nzt/bUVV23hdtYJL//Y2S2JA0byy7rYST2Ct/+5zSicIQXvz5bDdksjXJs
8escL2XV3YBux4BI1VoUfFPgR/x1ZWe2FhFNurRm4Hf3oAr8/M72xkbZKf0qGfKiH7kYz8yx95PW
w2lhPCJ2yaEIfy623sqyL7rdCxszl471kHlCMZb3d6TlgfxAvAIt7yZy1OD5+XkNqnqD7ZvPndjn
F47LJkkTDrjdz8lufzJf3LdXaCQdPx684O3z/tAWXeTFyGbunk9F1SepjdDyOdvo+2ACh9vacNZm
b+bp9Tjl1GowGrqvnSQ4fD7fH8NSqH+11WZ+fkRbMmR0sTynY/TA9ufzSwO+B2fFzPJGs0F+BmpI
FTj860WZUotVjWEIZVKG7si/aIx542sse0tGFANlNVzyYJWbo+s6sIxQi8cg1nWt7egreBmBBcCp
VuKIJUd5aWZ+aAp0mI0tFBGsbbLDW30brQCPl/bVpYHZiQnryJSaCQaAgvks39SP3/Qwrh3LJW98
aWR2TELeN+Mgw4icQY+xdrRnviePyiHy6h3/H+75S1uzg0JLcB2RAbbUrRKEO75fC+eXlwQ1QBO1
MCAvZl4fvEdgdR6g7zHZ6CN19D2dEBOtnJSl7QXiCwMZRGRw7K/2vAvH0pCOplWoaXgBfWhe9Y0d
kY1xCxc5UXixI2RR3/8Xi8i5WMCeI/0+z/dPcjQ2HLIK58ThJyc68GE7HLoHdwfk4bPh/ZE2rTs8
rq3WjQaG8KBg6vmP2dnWGHlIQ4laGrQoPEN26CtD6xvY7bzPZ/C7fX6i8xB/6p0FbKoBTrO16PYr
Gzt/BVx+wGy/yNBE7UyOD8BMTxtcge/vjZeeTN95enp5UR5eP2M/9j93f+7Ptyqu7xu7AqKCrlnR
dTI72awL+1wuqLgOYRm9lfkbAWduAWrmw4PrK1ju8ExRrwOG2Fkd9dJr7guk8v+tz4690akJbVRY
f3+H9eNGSd1wT/bR9vsBbXKv4LxNPLZdA7gtxhqXZmerDVULpSE1zIagBbP+sAMES4WCy/25XTw8
F1M7W9IhKXQ5qmBFJt6jYCEdHDwjlXgliF3MIVyOZnZfmnXTSlkHO/UBnIjcOfUv7cnIPGCrnv+s
+FB96XK+NDa71dImbSQjgzH9JBJlfeZou/DJfvkFhrEfvU+/hR7CddHxPWDE3TEnT1wRHMyFmxQQ
cWoc6Yn9BQVo5L1+Ht5+vqHUsHLxGiJUvNnTqL+iDIwCj0FmrrEJe2KkVv9/Id7HR7Y3kaQyHWsr
+ECHnViK836vP40KIOiym+a+8/t3CrJyyABXu8JvALesPepb2P6H3Z9PkdCKNsz9LLafn39Wfd6y
80HyH5AGA4iOOQhHU6OMjzmSQLWvPhfBADGcM9/Gm/hbtd/U29qJ9uFvttXcQ/IIfkWPe2jZ3t/f
rDc47C8PePERs11Eh5ynU4aP0B6zQEMza/aan9I3+1TCWrSJj+XTGrWi8C036wSQAmqO6HbDE+k6
Qip7s9KKckJKt+gKVxBDuQikipVjuBjuaYomIwaDHBXoAK/NFL3F0cRXQjnqA82v+2nf64BneABX
+Ss7bzEQvzQ1cyxqL2kkN7l+BkRt2hvf2D52lXJr//g0KUCYqgOanU9rE3lkhfpoKX66NDzzNZ0F
QlZtKvRzFSQ+Tp9L0DCw5tBugXBQ4MIlpQKcZsvAQs3eaFVNE2CPzOlc1KVjjN9o8zrSbakb229D
BmiyUjk6WytZLQwN7UKofwOAh3/Pobts0EfaNZ18PtqGX2/D36AN4o9rDN0LN9GVlZlfy/Sm6FS8
287U+Ix+Sq3bQeVl2mTDn/FPA7oKM16tMt1evTjtohcFrMWGoZqzE5fmXWZqeI6eC8iNhJm2saf3
OkatHe12EXOLrnoF2LrW3dB4i9XNynm/HfC19dmAi6Zsh7JT+rPceRO6H8pG24Q8cQp9XzS6S8xd
lapHUDKt2L29QGDXMkBlpoGNUdZnAUefja01WhywpHGTdQfJrJ2JT0BtFr6ePsTjZ2VvaAT6sOFo
GNDssM0XQHm3DXfD7k/TrtxnC6EAPgckgKKjGDjWr7vkIsLVo0g1U7sazubvWn+equdy2nHpR/dJ
OtAuvOIObXdr9JALbuLa6GwOEh1xr6IDmiXJjW8ptV+1TjcEpQlxSrobxw+pAU3Q3uL9L+6N9LFX
QEsoJc7Efo76qWFvK2siLsRrR3z9PTMPKZddn2D3D+ep9EZ2NFNcjNwnDM2ez5HyNDoq5d4qTuor
trw1C5Ia0CcgxTRvvZyynpdK1w9n+aBGrqm/mPWwjVRjWxc/qPVdMzclyR9oBk7+Vxv9iAM/FfU+
nfZad9IyNy+fBqV3mvisjVuiP1pJuRJaiXHf+8DZOnUxWtpqGQhA2msfhS3F26SNjxJTp5XTeNMI
DGQstuF/p2K2AmY6xhLoPIdzVL2n4asJvmdkQdGHnxYbiZxNNA+OngbYE6YgP1Slq4YnqX6hynOV
vSrqRo6+r+yJJe9kAsaHhgkUw9Gwdn1rGslUWFqkDGc7S6zBZ3mRupGe6j/t0Zo2zCj/NsCGP1ZG
GfqyMhwlCpQkytg/+8zKV5KQwhddrAPaHMCbLzoqQCQHqbsvlMHlIY3ruK541QRZtjHK3Y8x3Ya7
Gn0wup/8Y074yxb6FYGbARAJkOL5uCE0OYxh0wapLDmZYrs2s918o0fjyuYSm2c2KPg/QEJAQCoy
OLPLNBxqNKUoahs0bfceWWO+sW1JWzFiL0wdOG8JZhAzJ9qOr5exFXQCUVtPQWVwqXOJNmboOmCd
/isLs6LxDCox7WGAyF92pOhdebG12LK3aUcy88RDjjYWq9KsydFtSLvhNhrIH60pjMIPDTP5YRlU
OfNQVkAzNNgNevbrVn/Q+j5tvVJSype8YuhubQpuv/Mh1j75yMvfRqNOjwASp2eWqtVz1oySn0Uh
1E10UyteO3XoNKfVeMa9Ymr7Fzq2+SN6ksDoSE1bav1O68vfKuPpr3wMkzMN44w5Biv4c5hOeuYW
k0FOWiGXsT92IBlwyyqJP+JUlVFj61BJRht9P27Uqe7sLRBxGYhUO54mZ52zmANOaY+nSq8kfRMn
qnQALkf7RUIqg7OYN5oMPtYke+5yaWIPLJEgQjPJY9T4MZKKYCjIQTYcyUn6MZkd/9Gbtbmncjl+
wA+moNigLeOuxirrJ6NZVvp1zjvwdgL5n/gZtLpeo1LtZLSmoufNyw2lpG7TMFzNWdzUuVO2KnkD
kePQ+jWjHPhWNM79jBNupLt2GNEtELag4O1kWubgbC0b7tk1Hrx+WlI7dMCm1H9PWMSnfYu5I47R
9dB9GYcoX8Nuzh+L4iyhy1XobkKsGuSLwsdcnNtEpXGt9kMfgCiZDa4ydrxGppX08Uae7D7zQjiN
l7biYAfLMzt5bXhjJpgQDYq4XcuxFEppd9DuGJX8Z1hkwA6ZKcgkVQikAJOpgNwRs2LoxFMLYnV+
Brbd1C1IkgPolprNyUpNJI6SETQDbqiZgsYIl9EJrHa5XxVT+bsNp6r0bGVq/kpFxFKPdVYCLtke
TIICmR0f0d4Ih5zkubRT2ixvN2jir4ZtY1dAKGpZNjAH+E3zZah7Wfak0YhAoD5MIzTBjTqaCgdE
eSYa6qvKGleifnF4Zy4EjUXILoveGNDKzVwIHbsiZmTsg54UbtNviRZvuvKvlK2Bjec5BrGSoEBB
Qk4BfaKuzZ+oloRCWStHQ2DRSHmZJDI4tl2TDcihZNwNJcC47dBQp2QWHtngRfLa0JQ23BxLtDPa
4DjVS7rWDLDgQcElYCDvDcY+BG+zEHbQhpQ0ej4EGrLTrmZCwi8j5PP+RTiLVzFyvEwxvWgBRfsR
WLqu9/DQtjVvE30KiGlsIIXqxmZzaGuC7Mf4FxK9Kw57yZzoq0A0SmxTnWPYp4l0Op8iOeBABj+2
oQ7JnAKbN6/G7onnk+lqEKD374/xdh/hChJlCrxE0Hw0vyQyqzb7epCmICmo7Rttm+9w37YHXOfc
42iIWXkEiDv0et8Ke1gyvCEh7GHO9m1XDxyLGstBTBPTjSK9ONmd1KEK20krD7vZ6/Fr+dDBIctw
0eiUkWchnNkjQVepVA5kIxz3BmE/1cbqt0MC6gU9nKYHRpTGzRSp3Nyf04UjI2jQ0Q2KG15kz8UD
7ML5yRJ0yriqTcEwlK5dqr5sdbu+tZ/RFe6OOvguh3PXAP2q7RNeQxNsgvRWEa6BweaZZTEDgnoX
lSZU/ZHnnX0HYs7a7hqmBKDnl92OI7xyzJ50kMtgoECAciBI+SviwlWCIH5KkImhHZojkzbF/zJE
Tt53f8vE1N1Wadgxb2XpJMvT9Nb0NRqw47zyUIzI9qwa7B0r4+IVBenGGdkYblhOywcr4s3r/cm9
PfkYk6CA0mwENWg/nM1tkahFrbZyoA3jQ6GW35pC0/99kxJsUxvThucJCi3XNooxqSA9Mw3BFDXN
SYWilIf9nPwy1dbe3R/O7XkA8gu5AAX4T2RV5j0WudYlPNYKNeBpqTu20Yy7Op9yVx+aYeU8LJlC
HgzJNPBn4caYzxwjnA6IHgIkU0jv1uEW0OP7o7kNOTFlopqCjmCBtp65ZcjlxeKtowWVnJRHtanR
rtkZ5IUB+X5ERAB8b0tAhjmQyLWnEbrx9+3P3/TY8eID0Bon/gGT0SwZVtlZZWioWgXKsDHSfnRC
G3oP6S9J1z179GuQ2ugT+F/kftNF3GXj/n/5ANC0I6mJ5CYkzq+3jpVbmp0TMQN67rVD5EPS1s3k
8mDq07siv5VKuWemFlDJepT72umSesWjLywzQi8832DfFALh119QtrA/dgrcHs+7t0rR+YGamaWD
6iJElu7+eBcWXEQHaJUTx0X7SndceLpeM2lD9UYOclmrOEL0Capfna5vzLTu33spCf1a7dINM1Ff
0iakFu7bv72+0JaraYgjhGQOUObXg7XiQQqxm2RwDiv20RiTzscurxHTkuwHY9I/dumK/aV+Efoo
KFFaYG+4thcqkjyVtiEHCaNkZyqMHaLQyjZWpHZPWRrmD1LYIx/BzXItwSyGcn1zYn4xz6qORKzg
DL02rWah1VsdhpqpsRty+3mk4zsXVJ9tjx4l+znm8bmm6C3X1zJ3tzepMG1ZeE6KC21+k4IMIx4s
sH8FpcxEUIB83HdOA52kDuDMblJv76/qPNsspvnKoNjjF9tKS6BZrrcwaJe9I5XfUyvd1Fr+CB1F
B8RshyRODqwEpX5vKiu2F44PmGgI1hexGB4E6rXpKc20mEilGpDcyj01jRRUibocu9pIV0zdXmW6
buoE3deizI6sw7WpEY2sgM4zNdhA+mQlmJynlcQUXv74/A5LCvSz4cWvBgPneIQ7bGgPFiOnKcz+
yEn90KAtUUrLfVEmL/0U++qvvu++UbsGS5Tkhyl6gWTArOmnWoJKtidP95d44eDqCN0RlYmgE1fg
9ditkZgFHRo1MDT0zhLuJuUPyno3BdXRfUvC5c/OzZWl2V5qpygPWQ9LZuwXEqh+UIaMs+PbfStr
45mdToC+CEQBezVI086Tu1NDmk1o7At7TVNq0RByhvDwKMmAZP564sCOZ9dDWKkBq+2HvvpBm2Jj
9Qa6IldA40uGcIFC2QOsJugPnIULBh0GtEdbapDRzGPkJy/ITtN6X0rNlb26dA7wtMRbDpVb4Lpn
TtUOTXDt6JEWGLRhu8jM3xBHrBF0L4QGkNrBeEBHAEYy6IJdT5wCwL0SZakSaHUYub3V9vs6U6LJ
qYjaQhjdmHwC2aRdZQmRFUgb+yPCUPDH2s2brZvdyvTeDholLeHJUavGvTmPY5tY0ru4SuWgrtXJ
6eqp3qIIlXr3t+WtN4M0MYQV8LoDFTyIFa8HnaYmbk8sZJB3dD+R8NQ07T4iK5Hl7f2AABauUoN4
A7ISc/abZsylVI4nJUhVsJpB7rgsDGTxpiO0yH6CU+xZWyMQvd2cKJtBLg8U9xBYgP+8Hleu273d
IX8d6IxNzwro172UheRgkXYKpJ6s8fssrBaq8xoCO9RAMcrZqZOQ8LH4VCGsa1R2jDmBlguJ0RN9
f7luzRCUxfAWF5I6QObMwhlaoYCcyIMe8FyHuJGe1tueR/9+3gAcQ5gOqCsqq9gX15OXSVXaxTWs
xHoOPNOAjA5vc2vlVN9uPVgRvJrwUYLWZHbeJjNn4dBoemANYRng6QhuIAStz2Vdr4HVbl08tjGs
CUEttNPMo7I6V6aEZtQIpKKhW6PIcWPJTN7lmaptUUIe32OpXbu9l8YnOvdwzyLLDsKs61lEC3GY
M94YQVLp6J6MW0qhdIsMs+7oNY+Mf94aaIEHozN8PpwkHjfX5jgb22LqSyOY8tJwrW5qN23drJHC
LA1KCKXgKYp8wQ1ji12k3VSivyAwI+bw6dFOwXBC1RWvtLReeL2DXANHSVXnrfa5DgZMtclJkFgJ
RAQ6PduTTOt3Vsjjnd2gGAACo8i/f7YWhobGAkHGiYqSgU7g2QTqZOjsVjeClBSdZ8UxqsxpXzij
YjcrphbiV6AkBN0kRicoRGaLpY1GWumhbQSlZWZbno/SEUw4ZEeUqg1as4r2LIvb3SgRzdV7lR7z
YVRWMRvihF1HPlASlUEVpiORCXay2QlMhi6Su5CRwJYZXgXDodEjX2ffSQbmPMXhChiWCSoXjpa/
mquPhqX5xn0O0iRQGCDvIP7+IoYvKluOwkk2gjg10cRbx4Onx1AlQ+xdrMz3oim8tVErBMEs3ijX
pqJBMqW2tUhgETTXHw2tHvonOiYZlNalbtBWapK3XhpyLkiI66BNIro5x8LkWRaXOoQIAolDibnK
zPpvMYTyyuvgdlDCCqIDA7VCxCyziLKeiATvKpNArazqp9rZ2ibTUO5ykrRew0IsjghxngruFLjQ
OdE5NwHsyyTwQ9pN3INrVKt7CDBCj1ZfuRQWDYHUAsVcMHmBheF6pZTSMljdYaVwWbP3LDTzHaTi
ixVKiTlzCR4/4nYT5GRf6A5rBgOsKQo+nCRhYEQ2/7CL3HZANi49Vn3VHdrekI/RMCkHNkijT8E7
v0mpnG/rPG9fSiXb65RmrpyGkFWmZbi1pE7/IQP++I0WY/Foxj3xuqpJ/5goLa64+YVVh4om2kKx
FCA+m+shmn2Fp39Sh4GZR6HLI6RTSW68GtkqJP42n4DD+aUnCLgk8gqzqLs1B1RgDTUMGlxf0I2R
4/iD4K4GJSmTkt8lJ+UZ8qkl1GVIF0NpMu35e5caytqQ5/hDsVoIUBEOY0egJD4v5vBMBX8eja0g
tCj1CioP50qK7cazonRTUjPcdVDf9tIcYV0FZiO/GcOHJLerxz7u01OWWu96RbVjBse/8kxdWA6E
L4jH0KOLDTtXXJOVtrObNrICqyXjmUQoS/I8Kp4nJFtWjsbtpYjXHFQeod4LIiM08V0fjaYVWS5W
pKfezl2S/9bQM1S16HWFhuK/il5hym10HoOiCNR9QEfOmSRHLapbg5v5iVsPxK4cZQKP1Y9/vXBF
yQHZQWTR4afmyWAMBdW1FHTmE0NlNh+UPzpY1FwSIWd139LNawDtwKhPohUC5wY8CjNXqaU20+KI
Z6cQl+ljliYi9RqbbhYa9ICj023u2xPX99XFKoAoIFjCgqE6CF92vVSx0OpuUV0/sVzWX0ekWbxO
b9ENH/d/p7AxgE5pJk+JNftFlQe2Yv3mtQXrCNyR6IZ/QHViNtq2DButajp+6tJIP1EGKqRCHYZt
HTd/UylOHnksV25sp8rr/WHf7FBhGIGuQAbhrpjX7rQ216Ipt/kJ6EF7cjQtgoqXFIYReMzBOjJs
8qmp/tJiGP/1FMIwHBQyzXjroe4zc1UJRDE6psTFqZ0YcCaIKH1sp8Sxsr5ZuXVvQzdhCyyugCnC
AwN2dL221GAgddPA8WSUfeixqrCDZkCYpnBFeZpiOf60ALg/hM0AdJoZJeqTYg9sd3+m5zBBxBT4
CqHGgCKiUNoTS3ERPPVWFAPKUBSnSanIqy4BtiIbg0AvmFD7VaHCRfuRbWSQfL7mRmv0TgKiseeR
N5kz2Sk5AKpvbprQ/qVGE9tMNmgSSAUtsLQpft7/1hsX+fWpqDig8IJE29x7F0ln2EVSFac0pLqf
QZSaIcreFszSft23dBM8wBL8MKqZwA2i5j57HaPskypEAg5uspXEK0kHflt5yFf8sDg+14dbnC7R
uweoqigDXk99YtVhmZBSQwU0bFKv7JiK7G9F8uemlmnvEtYYw/7+yG7nEAwQ4KMSAaxIa8x8P97i
Y4ZTTYJSn6LplZUphGYY8EXlYzFwaHn9qzkdZWEZOwvn+Zb0y2i1fmrazArSvgXQykTV1jqBFVo2
nESOo/qf0RoCfoYTJRT6cIvNc12FXtWlNFpmEKkptM9C2aLdhoG8M1qJzG/nEaQ9gmUJjC4C0zs7
vNgyU5WyxAoGQPxctFvEiQOoWPrah7GxRix9ux2vjc1uAWTwYoOB2iloge9x8KICx+lArX/29ni6
AcSHlBDQNwAHX29Hq+bxlHeSGSRlp261qYK0M3ZR5yQ6AON9D2UHYjToYa00kq6AjG4dPsJQZLxQ
+UGwgJD62nYd0rHqjdgOJmvwii48JkMCdEB9njplW0rn+7tyYT7BDQZ6NBCuo0l3nquMmpH3FBFi
0JbZaDqjIWeS21gktVfChZtdAvYrvHFAowoQpkgZXQ9Lt0oFb5CCBzJJd4mJ+1ptFcm31bW62Zqh
2U1NSksLmcEhwEc6SF988v7ZLJKVu+Jm2jAavBBlA3yTKAt89cBcXBVhONZxEg4csKGGbijnZya3
+UqGd9HIF9wKiXM0Nou/vzBSxVImhRakBNsuAZDRiNrkQY4YYyvOd9EO+Gv/TxAe2uvXdgw7Q8rI
tngwREm473NI8aCuvMYaPN/XuNWxpxHGANSFPoR5jS9uckvQkxlHMroFGg/bljoh9Stz3A7RP7p2
2AJMD8RrquBsB7b/ekQ9GU2jMELjmMlPVjO4pWc2jXf/5NyEC19GiCj42UiAAEZybWTMRpGpsMlR
pkQChjWm75NusvcOT6JDOdrRR4O36mECRm8baVPiWlqtf5NbEj2ToYIWn2Qxp9Kj+sCKrHKHXP/N
ua1BN4/qEVkJGObxq/hYdF3gcf5Fxz9/4uJ9F1JrYuQYvZuFvzG2it+duu/3p2TeWQcACGpTyDRA
kRUFCeRnr6ek0KaxsvLMOgLcl7uhzjj6L23JRc2n2qIiOHhsrKCzMJSWR60kfSA1WhCkhrAIKcE2
PHDVKv3Q5PGDWdfhyZQSfq5k3rxkuVV4/dhL22mKQ+pVdSR7TaPYrUPGVvBomsB3O7ECRO+K55rH
JhgUGAxNQMuA+UTedOZQAK7Op2Ei1lHPRjwMt4pa76X2R4r8xv3pWzM0iz8LeQSuozatYzcdAW2A
3qrm5Mlj2r3/D3ZwjSJDiKw2iprXqzSprGkSHXZMY3Skifg2S34UeukPk7m5b2rh0ON5+F9TM9cy
kpbLeWxZx8Zun8KcvJvlphlPjSE7qtqv+Ms1Y7OFkkzQpKlgEjymGFbknaTqZdessWUsLZKNCxFk
A3gpIE11PXlq1iZaB9Q3WKYn5vZazvY1r6ydNbYPujkqK2s1981i8wH+YaJfXnRUzknQ5U6LQ4XD
XF/Zg5MS1nqVmrCVnTdvDcILAlJACOAUE31xoLaYbYkUOS9qm2Uc9GpSQIPIiEJo5sRN962OOhNC
Nmav/qz7WvjSMYsHd6jRPuPKg9qMbsrt9txaMou9KgKFt4O8uhZpzshTXXO0aJx+dSTPngmDSLbP
Ul0NET5FmvJbLiroZchjW/WWh6IPnrOJGpVrVbEb50cUlMTQ7QuXJJChs4OVa/owGdSQjoDwl2+d
6ZAdFMgkCvWnlYm8ecliIhHhgihd9H+YSFdcb4+iJpRZVhsFoLJsNuVD6bBfovk1fyzW7p+brQEw
LwqXKlJleHzfwLGVsU1CUxmiwKbA5HTWMxD9O72CzKrMJKdRfnQl1F00ispY/m3Cf6I47nrb+aO0
ht28OXnXn2LORp0jXaPwpI+CRjrk0DNV23Kbgf22h9yXxLb/6FO+jKFDCrLxgKDN67V9w0cjbsYo
SLJviSb53fjZxecMqiPd8HHf1DyWxGqasihcmVhN0dRzvZpSk2qAo09RoNDSU8PDgD6HMV7hYrnx
KOhIRdYD1wvevyKkvDZiG7xTZW4mQZVbpzZ8D5V028cgEG5XXhY38CQMB5YwFrTewndZMwfZ2XYY
xpDICXRFOhom730N74ym1PhrX6KpLx344GeKEW1IpKRPQ2zVmzEG33kfW90W/Tjqs9wDts4VhNYl
IpenEGH9Y8u0F96hcRQA5X6VZX5heiC2jvgXTVtiCURe8CIK1kP0jiR9QoMYrTf6XomCwdij3ps/
2Qcl9Yyf9Z8w9DbhM/uLb76//uK3L9MSMAjbeEHD/2Jx5tlUwsK4VlCYCFqIdkM/mAfTM+gVbLod
egjp3Dd2A5a5tnZDWTwmgLCXGqyV9E8clfukGD110rdwMxvTRifSeOxA9M++wZdm5rQy1kXzKA6j
E0AocCEfcz3RJdp/qlE2aKDknaOXHKC0EOVLo3PQquSU8oBrwXgyjO9R9a2tdS+mQOjdn4IFP2Jf
fsLsKHAlTY3UIJjv8WdE382xAf+51zWyq60hrRbuBMEVBUQG6nzimX892ngwdXBrYbThuOvLzyEE
uWn3I0eXoxq9GWm78sa63cVgDcLMigoAIoev1q2LXdwzrckqtY0DJQk6i7iVBaYVYMKN/Nf9KVy4
gWBJxfMH0C5A9efPEitMIpUigg66jQECufKUOaUbE0ic1Ssb9tY7ImsmtBAAacHdOs/a9lIhW1zX
YmS0VNFxAUWUt3zNyJxOAqEJrMALi1wMknTzkixV6gkVxCgJen8IwgNxX4juR57kVd6abvvSIl2a
msUJNGPoDc1gquR/JcmNnpl9bKqVl9hNo4oYEADFoJFSEXNp85oToWOdcFYngbotX7QP2Uc3nlOZ
m+fyVzYIupa3+ztiaZku7c0i1rQcDZW2sMeV2s0KL4tRehrX0pu3rvJ6VLPzlBpjDQ07WEkmP/E3
wDgpfvVs/13VWbkNe4CvxzMTHtlEAncegEtmpJkhMRL0onwztfxJjviWm/GLVaWbYrLdhNVupX/Y
EbgErKZ6nEbps0QfqtTu7s/rgsPECwoPQzytAUvA8K9dSIkwujDznAbmo/JI3q0/xPvNPXkHAU/8
uW9saWte2hKLfOE/pmEsbAG3Cmp2KFQ0NJm/qrJ1+mGNI2ppt+A8I0LAgwOPXeE3LwxlSRmXmdXT
gEjUZZC0aw0wC9GVmOem/CwOAVolkPCHKqt4eVybEXCAiNUTDVBwfqZP5ABMaP6Sv0ASIIBer8dT
cM3v2hWPtTSLQtUE7QRI+yPleW011rkUT7pOg0huHagNOWh3dpCj6fSVUGvRawm8n1A+AAfOPEg1
8Y5XsE2T4MPYkNGZjj3EuzO/3uMBtBIPL+7DS1uzW7OY6KBkEmz1IL60nR+18w1RAkgJG7dfuaCX
Dt+lqVlAXFcgTkN2OAlq3/D/px8HcAoVZSBwcHtdr46sdGochehxqGkDFqu8d0Rg5v37QQIm9z9G
ZiPA61Ah01AhnIQSNimax0LjTmo/R9UaOffiXCGLb9p4piHzNttsKghHbDttaUDNHCwzEn2UJfBx
3R/O4nUP8BWCCohmIY0/szKUvKiqDOd1VLthW8UKrkl7MrwKAGGUJ6zfo6TJqJkamd+wwfbD3l4T
7LuN2hAjA+IHqggcZbxhrtcNz/mBoH4IP5gYsSfZ1rFCG7ofy9rnWBeGN+h4W9wf9pKXsuE90CEM
Hj0gaa5NhpNeDWEqDjK1t0jWTDs8flOXgtV2ZYIXXAaiG8AcgOdDL/a8DE4KuS17FqWBYnxyzB9C
Ai2tXNFI+89DujI0W8gobttCpxINDDXzgVE/hL0RgBDDv29m4Z4Wb020v4BlRLRAXs9chC79Lk/S
NEh6u/SLkEW9M072L0IhKoliJOSvwQjtNMzqI3T596sQqIWlu/qA2dJNUlLhccPToFbkD1WSt61s
PGajtAtl0juDpT9Qon0ro3I3Cs0ylDiBn6Ql+GcoKF2HLIesKZDJ3v1pWfoq5NjgdlDmRu/u7KsY
BxYP7A5pEFeQWBion/0/0q5sN3JcWX6RAO3Lq/baXHZZbi8vgt1ua99FbV9/Q55zu6tYOiX0nBl0
zwAGnCKZTJKZkRHTSSmllQzlkjOh3IaqM9J6SBJRb9kqFkICDNs89uZQVe+hcOT4yNWQqPn74UAP
DakoIDMRsKktGSEPFbFaiuEItcWJaA9WPprqr0s6IOQ/t0IHbCIovd9kyZ5YMjAQYf7ENb8K9Fg/
3R7N7JOXz/BZzAaagBqwtcBPUaPphU6L+3pK9wyv5UbdlQWepL1128iSB5wboQYzSm0pBgWb7sMU
xK58rv+L/a0gXYdUGHrAcf253HhZUEPPWSpxHDQvfPoj5t06/ro9hCX3QiUKb0xwyIJGgXq/cFXm
g1CigongLvNPQ7Ihvilnm9tWllYDIFgcNgAVQLWHmqiK+FI9SIiIAuipf6F5rTEkCX3OK4F36Z0E
YOwfO9RJXTdlwfRcmOzLlxS3QSbUfQge+52vs0Fr1BXr+Fm6TctKn8Z9qoR3OSeu7Nel0/XiG6hF
K5qUlAqLb0ASLP9E1Ur+pb6Wu1o1w8IKH25P7MI5OisIzG3MwMsjP3fpIXgVRo3Ux8m+YPZjlB2H
FMqVjdsnoKIt11qzFtwdCVSkCqDOjUOURuaTOhIDJeYSSGZPeit/BRB3ShVpZVMteCRaeICeRc0f
GTSO8siOqcLer0esofrBQp2UCWzw0GAR1/Csi8NBMhjdYUCsXQlfxYFKqmbgcUyTWueLwJim7Ziv
YR4XXH8uos7dT3MfpUANp6/yqIkVBWFVleGNgcE29b+YMSw9atbA7ohA1186Qdo3cdA2crKv6p/R
9NB1YCIDK2BSP952tqWVQWMe2qbhari4UUcRRDEgHCdpGAruwUIfgicoMITUAVXXykZeWhoEihm7
iQcf6DEuR4RCD4RCSZDuJQgSE/FZA1OPEv/9y24OFTOOdyY6oTHuSVd1ftY1MCJHeqBaWnDkwkOV
rqFLFq5PKCXNSK65mASELTUYdJUMTQY7TeLrUZRYdR1tErmC/Oq+K4JtSNQtGiGc24u19MSDPXS2
wC1wol91j2WkHqeew+G05x/QMUB01smPKthVTPLZJYDkrSzadXp0xk/8MUi5R8nGaLBKZoMeb6Um
8zRZuSWsnCRLRmZ0GtBweCShrfByMhNpYrOsG9P9xN0nA4Tr+RJ4P/tTLJ9X5m++IVA3CAmnIvKH
wPkj30vtqhik/YAuCimaVfTMUiGXY0OVV/kx/YLE3bhWs1jaW+fWKI/P2bJikDeFM3YBUOUfYgC+
SbYx1pOj82+6Na45YJ1la6Yi4EKJETGDZDcpqTu84WjMe6uVjSIxumQXxXZTmqTaJvbtKZ1D3S3L
864/s1zKgpANGo+upkMZ7ger+WyIrn78b0ao3dYF0xQFCpZtaJy3+D15nUBLerptYyk8oREaT2dc
/gFZoW2wdUi0Mc32TRt/Fmi+aSZ0M8mN+b+ZoY4OpmGHcGSybF82kpvn4WZKxzdFjNeuTUvDwRXw
G6yOVwYdCAF184V8SrJ9jy5onaC9xk76YC40SGvZtKXTEOcHQE4zryKu5pcuANQIAFBcnu01IZYN
zkejrgzN69vztrCXALnHiww4UiSG6BvEENSa1k+IEcgtG6EEIoGGN1AaBSZuxdL305dyaXQCI+hx
KN6jSENtW0Wt1JSoQ7qPyZY0oS61d3z6XBUOKYG8+Ml22zH6yIJ3lJ4rTjLGdu16sTjWmcQHyZyZ
R4e6Wcd+XQhDD3cvWFfBo62M7N6PjGDtsvTt01cjRU0F1z8A19AzeblyYQNuR/zJ9uBetEVjMj+y
LUSfdAF569ySjATlldvLuDy5ZyYpZ5mSYEzEPspQ9ehsdttbrBXpYavfc9tqMzi5Ia1YXNgIMqug
e1zDYwiYj9l7zwIUxxWS1rEIjX6aOQX4wFCdYsL728NaiILgZxFn8rh5vWjmISKX6Pto/XQPATu0
7jpTyhm18ND6P5hmJWW+cFjiWgvmDhH9J+B5ogJuC2bmSkqw23KQ3+hdFsSgBIwzJxvFYVMSvCcz
9GAeInRg/ouZnNWb556DOaFAHdNI1vB8hn/2irjvul9kH3d/DyBBuxnw6qjxI5SAOO1ysYTOL8ow
CMM9aT9KwPBZCa2QZJuhdVVDIfr2oi14BjKyAI4A/za3l1H7HBxmjcxMY7SfwtLIq20TiBDcXnnM
Lexl3A5xhQaAF89xOi8Lks+MTyQR9TDxIZuIyUpfsoaaxt+jR+Y+rz92KLeIlBAXQxHlMEU6yb5i
EuY9Lk4Ada9ExwVPR4xH3W0OjfBB6kKoctJQg7Y22oPy1FLxYDAjiUNpnsPlM0vepq7kVpZpcQZ/
WwRm+NInxIYTSvQdRPtSSQ0Rz38+PuXgWJUhJ/QvHOLMEh0O0zLOudxHSbHxAaXqWQxQfh+IsvJI
WXS8MztUDNRINcyUgdE+q1DBE2JTyvCMXCMGmfcKFdxxkUF6RgR0EAk6ai+hf81PJDUHiKKWBkfj
ErcT+rVn6rIRIBPRrANUIr04Sd9IbB8jm4Uq7CQHX2DU/ry9KAvxDsP4Y4FalC4IEpJysJCwjZWK
72DwNWpWcRnuAN4CE08747bBpSHhJYyq/PcTnyZIIFqMFmAZBlHqPeZgRmDH+sdtE9cOIMynLYBM
M0QDk3fp0uD88QcuQwxnStUowkRv249hrTZyPXGzEVDDzWzAwKZTRrpGSSaCPPm+KH071aS7WHiK
ZHEXDsMxzFrQtSju7WFd71RA+3FAoJaLYISYejms2mdEDRjubI8mbb3DQTTcB6rXxX8dEC7NUNtH
JFraMqTI9uggAL+yQu6m8k5eQ8mtDYY6HaLSb8M6L3HOylaaSpEeNcgwZlWq19qv2/N2HVMxoLmw
hOqdgjIxNSBeY1I1ZvsMiKCjH5U/WnDblEODYQFDG8rmbWtLfgGqASTQZ/kyNCZcrpLPEgaFAtyk
wxiV/QjJMWb4UYmtUdXtF/qd1pMyV+4+716UzHCbnZsUafY8JlDagZ1KshfTuDYbQDRNMHUVrkCG
Na6gBVO4O4C5AbgFXODpZ4ICbFUxhly3TyIfUklD+jJAmdWeFIk4t6fxKkzgSAcsYqb4mFuZWOog
rH2ZZ6qq6/YoqZqMUpphupIWmX/DRQC/tEBjIzI/lZu6xFiwWxmdEJZYsFjbU560LsB7scGwNW+L
UqOZQzJwT7cHeJ1smu3jiEfdFMBXqHVcOkqoFlyOS2i3736K/INobDgFkkg5MJ5gzjRqo1kZ75Vj
fttDwgRvLhR36D4nNSvkpFIx3qExil8h0FDgoSfmxKwc81fbjbJDjaur/BAtnzzsDHYgVbrCe4FZ
C3f8alF+0RuVPyOitppAxJj3NYwIHl/9ALHsJvqlQeeqtiLj6Ys1E3tlzdaGNv/87LETBFEIMR0Y
PEw/70MTGosrh+NVVJznDuzfyHyiaowj7NIAbuxB01eYu+lnERmTUfCmddvt1ixQwbAokXHMZi9o
5F0KWlO/kUBtCobkn7ftXL9EqaFQAR7d24SvJAHbKzrFjRnV96Kot+7e7/Qy1aEN8TxAe1yC9OH/
aHiOLGeLVEpVMKUBDEtHXishU9vbYWU897bAutL2tX4v9ZU5XfTDs1Wbf35mcWqrhAs5rFrL/kiE
gxj8SIUV2pc1E5SrF37EjlEsYjaF+2746NVDIbytTNxV9pZaMcq7gVucsmx2viTMTNB+aaEhvpSN
npjtScsdn18JFEshHoyIaEjH/RlvUmpMYEmPBXCvdns2GnTWx2EsrKmkLU3buQlqSE2Iduo4iPo9
P+j9Rt5FK4f92hDmmHu28hBjyGEDQ2jjN749xt1pZU3WDFDHYChwTFOJYb/3kX0oN2gcqMI74b33
uoN6x+6eomNspA+3ja5MGk3xnrYBoLNK0O/TvDILrjIK4BPzNW23RSvg2wDR4ZxtUeefn01dGYF7
IM2xNP5g8DqAAPVKLF0670Ay9dsA5V4g0enTpk36ff4J7IYRS16TOV1n1ZEjrpUiFqMdnmjQBVFR
7AM5zOVowjz1eTAJ9fuRe2NnGnIbGSo91CGxqhriGxZpZXRLt5ffBuceacpglwxtrcwGjVIw2MhQ
PlqwtPSQlkGGbMXNl6fyP6ODsatjiSS9Ghc9Epnjl6brw9f7CpJzwRtAhIQ3LvoxcD2m7+gqUXo0
s8Hnyvohj700PIyxd9utFwZxYYI6kIqiLJUEZKd7nnst0k9s16o4Nuj/v+eKlW07uxZ1tbwwNe/q
M9/mSYmuY0i87LO0QaLjXVBfByiIcGtv0GU7KPaiFPutcXFpZw5ufSdgD8EFtF41chWJPCjDiNqa
ByzcfDCiP5aoQDczYHCjgs3UFrGRQK9HzBkrEQzGH3R5ZfYWYh5Io1WkVCCiqQHLczmqgB35US3T
Hhh3oufipPfIft32hcWJg3bP9zMafIZU8JE4YWqTEg7ds9usCmxQJuqi7IpD5t42tDRvSFijoowu
GNTlKU9Qq0HqxZQMaPonejRs0vJZzV/n/BpH/v5+j/Q4yvOzfsSMA7mctrSI+ygSigE4+c5rGD3n
rLIygDdJ/hqaBCK9c0vUoCCbF/Ss2Ax7KB6AiUqIQ4PU+dpD+hoVNJsB1AB/UDnExfhyQKB7ChQp
goJgKxjlnrX8wmEZd5D1KXWqTbHWnbsUH87NUW7Xq5A4ZQYsVSgkO/mT4QMzGp/5wOI4Byjjv6Rz
wXvvYnDUao3IS2pDgsFJXWxmBatnUG3+S+5DgNRQ0MOpBLwwgDRo57icwVhjhjxupsEDsgt6glIu
btRAXitcUBN3ZYU6+/IkTCMhhaae9BL3DqhUeg40iyeI6jH9y+3tRDc00Lbo7jk5roWMaWArYfZM
9qpmICV7k9/4fB+hqtZ2epi48V0xPPLjHV62a9UuGi33j30UY0FihZf7VfEyjNRKAOfb4KE/HMxy
ZtZZOjjmpE18QNevav+4Pd5vHNLZSXJlj9pquZwrERZ58EQnbR+lyewgpGlDsTlHLS93enf8wB83
skf8zWxSx5St25/wLUN46xOoWNnNOadGgqyPyr6m6rFFk0+Rd1YRuw1aVuOdgsaLnouOJGnNuniV
2/cRoL0p36BgaKjFLgl/FZUlQ2xw2LVli9vJacqdpJHuVAZ6h2pvlMx901abVua2vdgb40o9YNlp
gFhSkfUH/oCO9n4ry4SEyuBBXYI1fGf+t95AGBb/DY2htgfeCbfm7XmjIv8/KwdI3jdLLUo6VPQq
Rw09ljwzeANgbqJZFhUKOsEoRnoPJmfTV8YJnG9oWr9tdtljzuxSYWyoglYWE3nwGh6v+86M8t6W
cD8Q/XsUeBIxsXvmmSudoDsQbdMHIADT9IjX5V4yQ/klS4D6lXojghJnvitWvo5u2PlnVhRUcsGK
KePRR11bUxXiW1OHpajFWJejz7S8Q34vVVF12oCjSOkZvd76q0UHmjX1H7sz886cSgRkl3oIpoyI
JtQAqyGFnR3LYH8B04jsQ8BdzU1fG/UgSCF7ZzH+rkbOgDuUpYesBQcOiIlEejYJOwVi6fL9WGxL
MCvfXrSlacErCKAzpFXBFEJfeTq5z2W/VIlXD3cZpIvK6ARfHcTISLocOoFeUOr9uF+TR1/wUbRo
CeADRFsLaIPoWVGqHCppTOdN7I+GK5xJdpqisoc8s4T+7x4s8wrAFojLwFOC0g4NFNC0DK0Ootp5
4nAsxVDv+h8JY8s8svI79MqIp5UppbIZ/9ib8aOAs4B3jqY37UQmlyZO6LwxIcXjMAS8VcIuWrxF
g0WbkCWkELKJsJiPfNAr2zSHfuXtb1g4GEHSCwAQmDTxsKFFoUsxTfk60jrvpIY8MsyizqKJkvlM
p9pI17pqvwuOVJwGBBiYJMQ4FlSS1FGRThph8kzuvUQe87tJlJhTqrQM1AuTQAaFSltsBwKPF8p6
NIMWbMs56v75qBErGid+z0wqRBZlYTRGHyRbuB6XNlFi1SBtRXYkUp+gGymYCj/KxqSA8bvzy9yo
NAQziNy2lgDpz5prSochIWczPXQ/xbEVdQL2bltkR6SCGyIg3khCNa2E+CVHRswDFQhqIAD0Uo48
hGwVRFmCtEiaP4N//UFkPpT+oavuGuHp9qLSeftvxwJgGIgD1BchNUbd3FK17cHNUvSe6FuauIFW
6UbjoLcVlnrZf3UgHQQa7HlseiNTGKCK18roNKzoPx+AazHkdVEMpFGWZUeCSWGq3qtE2x9Uh1Sh
PUvAloUJ8sNdPW3yaJuhki+LP1nyWBAQHFcy6GJe8ji4vz0bSy4ug88ZWpVQdcAz8PKGKeWT1IlS
2XuM/1aRn6N2TEq9lnWluFu9oFMpj3/GjcITauEAbgNRfWkLZGNZH+ak9/g2/gAMU08UGXew6Cj/
7JjSgAIw4VfQQMuLfWaTOk2DeuDLgu96T/CZn4LqxL5TlDhCg22RNg7gLeZIwKbDDbqfTybfrqLl
5gm82tXoY9HmUjMLFunLQU9lCzZLru29TNyJ8aYieyk9JOQItd7WigajQJdOXe64GCF0MvPDtMbE
tLjCZx9Aba2aZJU4zt4mhIwlpZk+SLnt34sgDyegFlNyceWOvzbi+YPOkic4wuU4lrHM8cjdDVyz
qTJtL5G1/OPimYsN/HtmqWcL00NCTYsxsyPTuFxSmSxe5aW8iZhBh4wdsjWz3ltox5KeSc7tbfNf
/Oq3cTrH6g+80o8iBtmm9kGWjdJCtl19saanx8ZduXQtryCUEXHUz5INlA8zfo0kewNbSvZasW6b
PObAd44nwf+hrZhantSZeFCYreHdebl4URgMfMTWvdfnv/roIIOp2sfrPTfRvoZcWOHbX0X79W8m
E51Y4KueyfGvbk9Fm7Nth01KcHapoNuxJTyXSmgtG4ymd5KrknZDWjf8ddvwN1Xx1eY8M0wdBdCr
UtNC6rE5JzDwnUBV+TSxgJuUiIGIg+GsX1zEOhtBzC6ATMam7w9lq7oaLnd9GxuQJd3EohdW9xX7
yPsE9McOcl0DkmqE7/REdNVu5UU5x4tbn0zdEpqqbwdSYK7ALZRuVGTYgt5tmbWexaWpQVoNLJcz
pyaue1TcCoe+IBPEKrxYO0h2aOXEEJpSz374kiMHkLc2U/ACgHk4/WietNpjcjQ+TL5eaP49zxzw
gpeLA4jMtjWwJ/fD5PSCO+B9f3sFF7YG8DssmoDAsY7XCPWV6EQOuZKZZ8PJpu3gP0jCBiLo5ige
K2mN4XDZGIQJQDeM05Luw/CjaUiYTMI+zEGA7AZCD2UCXU5+sujBz7t45fa5sNIY2x9zVHwDZJwD
lbvYe5pe733HVsZ/NXm/DdAAiniQJGiNs71Xpo1RsbI15u/BNnCkCT1u/Rox/eyYlOOeD+c78pwd
CxVT9mIzYjg7Se9Wpuobt3Lrl1MhUiyFNsk7/HI+fvQBhOOVBvkWcZMHlVmLrdm0R6bVlXajYqf4
AwuiJhFInvpY+/WWj9pDMq6lqOn053zdwYDRZwd0HnqR6HZc8C/zAfrX4Jtsca8pfnkXjumsIN/y
iqH2Y/LacdIvXO6VrRQ3da5LJP9L4PU/34A+SXwA0K/QgroM551YEi0U4LJl9RDyJ9TSIQ0uB4Eh
8pvbO3HpRJzJXX6bou4ZcTUUWi3I2B2Vcqxyt32pkA8do2bPMtvoZy2Z8cEHD4u/pgK/6Fh4OXxn
B1DcoiKikPh+XXMMDJNC1Rmth1bxELdrLrZwrZmfvb/NzD8/899myMt4VP3eY0dXjUa7a3aFMZS1
Tl4D4tTkSHbqpIOaKB1BPpm/cysT/N28duXjZx9ArWVbcnGdSiGSwZvB7jzIb0R6YhGnMdr7o2QL
9hujT+YhZvXRvOtStzUGpzXwiijch5W1ntfy6lNEEd3m6px6oGlbAn/MCKpJSMildwN0yoFBYUEm
Wptp/RLHDu5/eiOeqpe2aXVhMvzpTiOn1iD+6+0PoQk5//Hvsw+hnhRVUhRTFhVICx27Qn/B/HOn
JnNbBeIETgZl0RQrclJio8O7le/3U3LiarudjCYhZlvZYABJjiE6VPO/pJP658uQvccDb04000Te
Da7AmhpFgyd0xUukVZ9juwuz99vjX1wH9GPNlPJgjKYfF6rQjhIXYx3ygWOQ1QV5ss9GplznVuG3
YLxcww8u7rW5kAjcNA5ceq/lqHj0GYkHD2Qf8VZopuR9DON8pZ98caudWaG22qAJfqpwFeYuIeIe
osXBrhTC0C6kVnu8PYPfUkJXrozSCi47GiTOaYoUlbB5HbWYQtynOru1xy3v8A6a5p8YO3TKF3iL
Pfw04w27baxxPBZOsH9ONqOtvRE72JQWsTmnt/Ov8F1SjIZs8HdnPUZ2aqxdCJYu5xoe6r+/lYoA
4GcFoqBEBIj5UC9GfeCQFfAP0PxJeF5XK9cPTu3h32TiLsxSkd0HH0ckt3BlpjxE7FvhP3bCRs2P
EmBg2X3JIcrcXpTF9T8bJ/WCLBKVS0I1HTyli8ZtMQy1VZCu3shqtNZ1vZSMweCQwprVGbFPqcHV
YHnOgqgevMLqt63NO/k9ZzI/5cd5dUGLv5ft3Gnc2wNc3LdnRqkBdswwtyXkiJ9M7++gCBYZZV2I
+7oJJT0shEAHAFhZue4tn9BnVqkLZQY2PTUPMVS+L6zBldoJ0OZj7UJPrc4PYD7ifWR1LSZbixrL
6/l7julHJUdw0/RR2fZYqT3yeDegwKQy/Uow/C/b448Z+jBIoRRH2hKFLg1p/vtEU42O3Ua+ziuf
wWuXh7rCPTJrd8+l0gTS/vzMJYnWaYkGjGc+n3AENHpexLpBphkKcqZtBMXcyEQw3kjDZLS+DXiy
U+eBCQSSKXL3Tf6qNe+VsmHeA+aLH3bgXDNkce3JslQ6u/g4yr25munyRMBWynwriJ2GPLSxp4rm
2G8ytAYYEC8vTCnZxUTVW1AcaX+f2L2wT3k6E2nQt2aw9GUeGJGVFftEsdqyNpRyrf6/+F7CuStA
og4MTLRoHCPkXSfWODV88YUfXZm8ygzYdpzbW/e/LPcfM9R105eDfJrBE17M2CJoGlAKEdXHNjui
1ceq0KyEKw8PqIhqpvA1CQ6hAq5W4P6RKS5bHAem1NNoxyWdwUfcyh5fmwPq5IwYsVL5rh08cMQZ
YhIauW9LTPFAVgkQlwPn2XRTh9HgF0rHsQSnQlLYcbRPtLuqil9L7V6L3TwodxP7KkynjN3GresT
YoL3csuo+0pbA6wvDRp0BTgwZinKKzXfSA3bQSpGhBelGt7FqJvtiIM5lDK377JMWpvl2WnpO8O5
QYF6CrSaGIcVQATBXSPfC2yrgwiXRHZUbDN+rVywdFagtMiC1HlmSaQZSNSxFfih8LGD34Piowk3
LOjCSaU4/cdtz14yhBo7kj28hpZguuvKZ6RenZnMvKGqzKlEEGPIU1n37lRER1Vci9YL9T2gnJDU
hPzerC9FRYYxwfvc71AanQrFSchTP2QQaesMlWwFbaeV3FaIvrT8L7tav+/l52apQzDgWiGRQmX0
IjCENNuoeknWOB+W3OPMBF0jn6RhLHIGmoxd89J3x7oeoLdnR6moq4lXJ2un69K6IWvKAYUARAY4
AC69kYn8SmAKZvTaEGmcBM8+5YEnrtoTN0Sl8G+dBI33oH5D/EOxG0p7l8YCtR7iMIQKpgjASm13
/LvwVvC6kqycG9d7+tIOvcXUJE6jAHYYbdsqb5PyUqIX9HR7MNevmUsjVChvuxQCjDGQMUA6VAYv
+uyWKUbWvm1l4eEOMxBPm6s/yKbS6W2IHY5sB6i8Jw2cMagfuP0MPDhprYkxgwbSIt2meOGjT2b8
kUk7ZfwckUEoQ8aUgBqoxNgN259h9EsEtGHc5mrp8uKGL8wAJ01PeihNrEzLtf9efi8190CLR5LS
A3WWFffj9NC6jdnJOlpZ5GAFNbxmiVqADEAVtMvAUq1sQnWTSJWVBM/oyzPYmAVaYwWzt4Ctwchw
QCAdhv5SdGlfei8GxYTJoGFkSXoQutBtSqvuHgdh0KuePOZgC1LtvmH1Ppl0gEpikTXQYKtHvtOy
G9IZXP4e5+Aj7FFS2vBrTerX92QZYR71D3CAqSgPU5/Xd6BJHRp+RB2E8y21rkY9KcEv3CXxrxWf
XNhf85GiAAkHbugrXiuh4NQGMB/eE2sc0YPBodersJTxUZNOkLopq2Mnh3rCPNaBhC5IXSoeSuah
Bcwo+oqlXRzGPzP1U0HfGzS7yQtEKBkS2EW74iArn0nrhARciRDmi7zXiQlvg5LWapUq2iLhmtyH
Y7vWDvLNaXB5suP8A8BlpjKdi23UEwIUbGmWAMvq7Qod6bRKP8rGx8eHaHzc75+fn19fX+/u3rdP
SLHpX72eGp9/vSywjzwO+vtmnh26FbQMZbkHTavkhXvgLHTZGWzJBiPSIXAip90Jjm8Lp8yZXHnD
WcVRtlhHifV0Gz+t0nZfn8+zCpky869DduOqdT3SAlVOoXnmSQAm6HYLwakA5FbMa+OuQRQXUuUo
a+I8AQPJDBWmlWe4MFaimiiyx27DV82eXJC63OWWDI7w2xPMzcc7vcAz3Q7oJdGzcpWWG1khFkai
yV6hH0cDzODGyzHQf4l6Zd7vX7eh3us/bpv8xq5cmUSbFDhk5vsbTUqmoDWiBBe57Jm7Q33vHe03
+2Cmxmhokf5hb45ondY9W0dYOTX3rusa7tayHD3G4M2H3cq5uvAgxFSffQ11/wknlM3ZopQ9RY+s
ojObJwD5Ii92DaPaD9sU2aTtGrRpzahAVZXh0RCiHTAFeHD+MN7Gjyq1hGdhP91B0az70UJJ+jF4
XJn3+Zi6Me80gJONYjzBwwrzbh7Mt8PRPh5z0z6GBqO/VfrHPOl2BrU5vdjUdybm/THWjXdeL47u
g3RPdHfFEWhdGVw956kHMQxeKdrMjXd5+tR5Kgfj0MiefyCng13v08jeP/O2Zjno+zG4Xw/Ad36N
W2UNnrjo9GeG5yh7VrqAChDSwzwMT5zJG8VBe6w7p0rw/rdb4eX2tC9kmTBKEER990WLaAm6NDaA
vqOI2BY7LNOnfac99RPIO+6H4OA/K5ERn0IIj61M7fUVGNBgSDyBEQptBtAhurQJImKmj4ZA9Uqs
qGQ9lU7hrgzr+my+NDFfZc7mMI+gpNz7vuKxjrgF4NaK7chijE5/fkY1zRXdVSjGmkVqpwKIQIQ0
YBRvMDuzNwKXuat3yRN34s3ChoO6+cFfCY/fVQlqz4DIFUBPDRLD4FygXFTmqpEP0gajBEd+twsN
zaqMj9AEX7mR6ij/24Wd66fKqbaV0xyAhrDnOcicQGftU2pGbmwO+r3k1HpsxQ9gydYTff56gv8r
nchMdcZ4BnzR6HfSJj0wm9YIbN8INxV48h8ZW10Z0aJnnA2I8kY5q7OIUWrFM0s7eHgqjmt9fN8F
AmrKgEhXQc8IgtBZkfbSMRSU6dusUxSvNUVD2Pn3zKm0YxszZk1u8haakxtsG4d7buxaV3eFHe5C
vXVaJ8Ei+ice8wByb9e/69fP1YUQiFoNXi/AVi7QPcRqF+VqGqkeVOYsYr3VG8We9rylB14aGf7z
7T2ykBoDNuLMHLVHYC5LpzxWPWKhPx3QfFuxkAfSNeu9MCM7dkILd2pdMW/bpZs358B6YZfaKYHf
hGItYJiyo27bTXEX6YPegUbgudp0TnfnW7cNLsTTb7S1BtEKsJLQvZtTDSHuOB1Uz3diU3DbHRbW
Zt1qJeasmaEuowJEw5A1hRlcA91hEzxoTuyWhvJ6ezQL4AloswA8/v/DoZ4dKSSelarvVe8l36AB
x04egIg9BQd5PzkEChkKjkgkNV+5NcPzL6a3DpjnoJuOVirwtVIDlHGVL1JpVL12X23ld3mbmrUl
moozPiY/pfvbw5ydjzYG6QVkL0RgfhWafYeN/Yrru1DzhMqKRB0RCkW0AO0Ba/ocS7dZZJ//WKLm
M2iFEGJ4seZpodUbUghc674RzIQ8ylbPGfzKlW4OYdcDk6FuAXYhhO3Zjc5OpgatK+2U5ZqX7+NH
+ZE31yTPlmfutwG62g8hQW70ZwPygXGBDD8Fe9YWV5x9edbw0IBWlgSWQDp9D1CKpnRypXnigX2v
tvxn/QUiM4s/8StvykVLuCXM4Bw0qSKJdTlhJPNForS95oE+ozrFPxXIp9koZoLdeXpXVtxuMTid
W6NyHG0id5HkEw3puRkuhiaZ4iF44A71TrljE6N+g/Qkn+lrL/yFg2++Cv0eJHWSx2hg9nkOZrUj
eA0exU/uF1ljP14KUOc2qMNVK0qFi5JOw4U27PT+HR1hx/qrsNsV8oyFWoOKMxy9P3iNovGIhh1w
kQ8Vpiz3PTNp9PS+f9rw96NpSEaz56xtdEyfbseKhUQRDALAxSEXgyZjmkUyZbucUVsYZLeKXjkh
nqTSjuD8DFEVBs+8ztsZMACCAcFSg+z6j1UWlMW5PfsCam6hPRxAzApfUJto6HrQFSu0hY/GkTfP
d7wJco/X9Cl21sQVr2MJcBBz8QyYEjA3idRDbVTrjAMZlO8p7GT7/Kaque30xbS9fXuCl+xALR1z
C6bEWSLhcgvWctU0pGwYj9XKLe6hP6spUFxQvnVWyQ/sygVh/m0XEVJEcoFDFgMvBLBR0c1jo5BA
5qNMeC9lEISTvs7NAuoMFi8QYeW+KV6tG9LwoKxDOQrqWTOC9nJkfAh4zDgJksdMd1y1ZcudGm9K
TVfQieYzz77/GUHJJD6wgJkEj9NwLxW6xD/hlmYogjN8ssE7cRX/sUyN6YlDBRv//VW/F4WrqY99
bbDoeQp24wDFMd/2A5M0ZovmBRnSSeD/y3TynKR621lyhYt5hhrY05DshGAFoXN1JGCUOEJxr5yF
Da/OHBHyLFk+vyjzUPWtqhkhdKogjRiDOMFKo7hyQ74MrIqM/ornLFlWxZn5Hxo0IDuePevstBOl
AeyATC178sCgr3sAv3wg8OWmGTDJkaRljtIk+YOkjWuF/qWlnTuUkJjFVQnFFurc6Jm6CqCgIAN+
A5wEpzM+NDaSrZQ/CZxeHrLQJsUWROlyfJiCbawecy0xKu7A9gbLuSFjTCBL/j/SvqvJbaTJ9hch
At68VgGgA0i2QRu9ICS1BO89fv0e9Ld3hyzyEjG7oZgZaRTRiXJZWZknz/llTId5tpuaBOpZ6IDG
LH+IwTbRLQlUzY3NFW/p36hys9ZHD+emSz+DjPYK6RKqH8SPfK/IT7w+21FM/MGudUfC7x4fzts4
/nsHg9VMQeoPzYXMQFUZnKXtjHQcpGzPeD/VwB6DS7KrymBbNu1k1n0qmkkt9btKaZ7aVAVX11S9
BGrWmaLg61QxfHPI8r/ZMkLoxRS0lTItIqKUSaQCHx7pc23cPf7uWwDIgrUzgExDPIshsPGkFIqD
Ogd66kmNnu5A8ZcdRU7dhSn0DSIA2PsRinmSP9pGibOGkLi0lSz+t+LWcFeaokCmGI/BJZPMOre+
AFA+rmf/tYwh5dAKxVOMIyvXAwGFCamwkonankPtLRJWvM9t8gWmdbzcQTUOUQyejQVlX5UqvuYD
Lys2/kCl7SDYPb8ZWjPyhnYPOKbi/5FXu6yWDXHtYGEWY4ZsDt7BCivJoiaFxCdNHnhxZ+gWz6Fc
NPi8b01FH26aSIAob9802zn05b0Ycr2NvhLSxXNp6hBut4yhatfCyZu3hQxGFdFQoO0KfRBE/Yyf
6FvwrsdN4NWJjExb3FCVTxS6iGXbtVRMdgdIoZm0lb4xAn6GJlqT220Uxzt9EtcQCrdJAnwNyOZR
VodwDVwHc98FMR+VoNgIPOFFD2mWuNNfHsRcM0VDaYx3lmwOg5VHluSfBNlqAhvQnEKuCJ+d0uK3
6Ijo/y63GfS2UhKjOvY19Rsl3heKpQkHRTIN403zAplq3No8LuEps7RLshK9ObinQWy93HcX/jZT
IM5QZAN21JuvkjDAe1dysqdOO1ayQZr2oxj+TId43mTqvOKHvjO0N7bx+kSFCv8Gk8i17UkaRGgb
lIEn6kc4D98MnicO0DgSlvtOp2K/TeRzq9i8b4pm/TN94p+HN9maRlOJDwLVLFkk0ll5zXRz8M2e
swzw7685ndsLH0t78ZHshdRVihZWReCBLtE4cc1mlCxJ2weugrphexIs+QBd+Q8p2GpPHLx+bQqU
V1aW6bswxEwVmBFwChcQ64LfuJ4qCZ2hQ6fogdcMiVU8TdVbXlljsPELqvp/Ws7py03VfeZzTCTZ
CaffNW+qwkYDLmhUiJBvkGPoLegjQlmb8KWV9qbMbeYJrQnHNLVi/wyhDLm2uGTbGURILeVJ+kKF
1H8xntt4V4NKokVyl/sjq08hKAg6we32c/upGWSEzGu0i16SCXIs+b5V1jCc37TnjwbP5BFkLuvl
DEJNnuo2qo1mR9KMz1HgGj1N9lH8XlUk32bJO1qacGmjOf8zP8fFNlHMOXSC1laVd3E0py812AXc
swxkeLHXJrODxzaak+qnRKqf4W1IPnpoQ5+W7hEaDWdNtcFnr/3w5Z3We2myq/ITUIbhokHuqJot
z25eHlLgSiPSc7tApyUKx8VbXpulZlXjod5E2lP5gSaVxzfhnRschSYVAH2EaMitKExCfNKaNuA5
NfDaxFYrCmx8FezAhN+bAGulRIw2eksnt2jRrmah/a2hOfq59qpO1cmV10Q97l1LV5+zBHUXTiTN
IWY0NH7gTW4mo+3XbhJzQBE95EkRvrUTlWVL5hNTF9foNO6czivLjPvqUnGcM5kLPC4nWZaC56ik
RqMRRbXBrFTnGUHH+crs3z75ERsj+oezXziEQU91PVy0d0tyXQeh1/JHDjdPPI9uGOikKYGnyBea
RCtpJgLmpL2AoLnXcRzDaWfoq7R2N+8sfIn0n0akJb/GtlxncSlWcieFXqErA0j6IuOodOK4qXpN
oMPU5E6jpfprIQznoOXbQ24Eo1lkE0jBQkH8KNTOoBOfJqZYCcVXyflrUO/bpz2+EMKkUBkQQYIH
+r3ruUI/khZlTRh5nS9t6yg2Da2mgLI32qZs7LDrrYbb5XEPJbnnmHtLa8eo7UQDXPnX4zNzW6RE
sRvMWwgLsXC6pjKOXC1laVKzIvHUTQJIk/Cu2ZMLZ5XIVPR3orKtifiZnEAV5D22fAsQWixDzVfC
DQsIo8LEKj2wGGJjhKmnVsfcsOsAnDzbIjlrviepv2PNzRrio92CP7aq1eiNmfv8Rym+jmAMCPNF
SqMA0PRj4IGsTn2ql9EepqAF2FJJ+Qp1cMWEKw/Am/QS88lL2HBxogU5lTnEXYknqpnkjXBDdjw0
DVA8KSRE6jin8liEK3ftnd2MIhwiEehrIInLZie4HBjfiK9TrwYkwmnWyG2WrcZcI1c/nrlGInGo
gVPHjxemoza9DV+atC+PvU7XEvvfNaFrS8hCoF8HYCTkvpFjup49rc78QgqT1JvSeR/ErjzthVpz
/c6pvGqWraH4LKdtTxFbmJzsvz7eb7cJUKR3gHABlwtEBwUos1+bz0RO7vzQD71aWGiw4oEkEzo+
7T518zomWb3h13pXbvfLtUnmcKUTuKKE3gi9RUwkETuSSgIasD7nWfnDIcn0eITLAJj5RXJXQ80L
ZEGg1GMO1JgVI5gqtciTwiE1w25uCF/wlBu0hD62dFvUx1xCFhLIPkOC12Aj+6JqglHQ4tgr8sOk
PgX9DNof9JqJf5DRUX6CrzTNrcoWYjI4qn4yWnt2wc9Duobk4iFZq+DeAlzwPeCNRAod7NOLcOH1
2mptGccil8Zey7nDQi8h0ox7Vp58m5tJme+yk46S5ESas+QZ6rket0GJNB9k5fKVqbmtKy2fIiN9
ALjoQpDOnKeSH7O6AFeWV8tfZfna108Nd5YySEKFVhAR1UdTf+wpoymhVizvfcj1IbwUOxHKlNbj
Zbq3/RaHAfwlaj+4bK5nJSmqcRCgxOF1koRwyOjyTS3FLXC5xbyNtSo1ESSsvV/uGQU5Ezh9sBa4
WRijStKEQhZGiZeGur6V+4bfDd2n0PYHoJBmPPFiY+XFdCcD8s2fgJWHwPjCFXE9zqnyIc4xYVZn
+bc87SZNgCYD3htyQ7KXEcF4E1lCZ+lrsOB7B04Bbw9a8PklO8aEWeLQlTEe4bGnqf3sCmA4STL0
urT1vOK7lnuFPdkaCKgEJFhA4sc220jdwE+aHiZIcED+SIrgvFYumXvOWbw0sSzrxdXmwzejyz9O
vLARiKAnpJsRt39JgC688fnnJBFoSjWJE49kXClN3dsxl6aZYEgNJAPhUJV4eqlooGYZORqnAiBJ
pYbnrlbooJ3Kss2/PxsaXvjoXVKBeGQjsDkMhZk3msRrpxgNs6++VJmhFNB4LHEes7UtenvLLuJI
MgIeBTgh3OTM9BZ9Es4Fxoh2VcEuBl2EivpY7Wdhfobo+aLkoCVmgFh1K3QlkGExWnXlsIvMlqtB
haDPuZUAY293jfqlxZMEaisuOmSzuNrSvjiom82GchMS3WjvAoPP9ae2IMYos1nAcmSHTkHaFa16
RJeODfTg5j1aU/lmk6zx9dzdf5gi8KpDwQyZD8aD84UySfKkJJ6RNSaovKF7/sLNNMtfkeuWarvD
C33UDw1voueXD9aioOWosoNGD91SGzVAqsGyzbS8L5azWKYeX/SRyxU6Wqj1ND3HcugloLE/5TMU
3BTdz+hUDp//ei8if4G6GxCaUJf/jtEvzp4iBUk5lm3qgZoI3bYHSTGHypJzULL8eGzptnUcW/DS
FOMqwawKASipST3RRc/l7kNL7da33ruPiIJAwEptNGHuy4RqkPrLTjH0u7bBSV2tRt/GtED86nBm
kKJcBK2ZIw85XmlOojTzkJ5uzEIUwDiWQGL631+AV2YYB13pRZrFQ5J52RyjS3kPrqlQPIA9ZlzL
dd55R12NiA1uxSoI+U6HKelF3MwF0d71T4gn61CBoa2FFFhkjwNB7etlZUXF250LrDJAgIjEFiVl
Jt4Aj3/c11GZeYCbWUi4/5y8xo3tP/GpIXZs6gCXDGZzVg8Qf50OuD/Wgq87l9PVBywfeLl7JzUC
TDHPvJrPDTKpRmoFyZTbj8d5J5uCCb4YJxNXBHIB5H5ZZF5pqv65G0xQx4lQ6wUXps2J2+ZVrPdq
vl2xeuduurLKOENVb2oonmBw2umr/p0R1KYSU/4YKTLBu5pKe2pNv54eG71zV8AmqLBBTYcH33ei
5WJC+UAMwGHQZh6X4EUJatRfuDSgZNH1CY36iNt0gzhSOS/WAKV3Us/LcxyYGgDLkFNldd9RwQlQ
KOpSLwU73ylux1LAVRzIHQ1KTgAYS6lm/WXJvb0FfDK1ZEyLWnHKomgLGk1J9hYGcf+VcEbTf+G9
10xIRfcdB0oOQ69DtI9UYJKtBbmsTT5WtdkNlBk8IlHdlCqKEYPxm4N0sGKPSSEXSCkaiiWkY/hL
GqMgMrsxrhMXQt5jTotcxY0gK20+mI+n/+5RXkjAcEvjAkRR6XpDi0WvKFVZpR4yCS3Xm3pDhAD0
CP6TZtDBUVCw1mkSgQ1qoOjvRWfr4w8Q71xGUGn75wOYIy3LfB5DFAsP5XjbKTwgpF0Eaepk30CN
XaIJGGd/g51ytHXAS1EascOGKAeuA8Ny+7fmPsI3zHLaPrcBZjwiRvZSqS6qLf+LzwTUGfSoYJ5H
Bodx4gMaX6cynlOwh/2JfvLb2OFCGaS8tR11Zj/Yak16neCRRKugo7XywfnHDEjsnhp1SkcE58nO
9y2UKROR1smuH3d1hBufVBrh13QUbqm9cPPJKJ8D4wu0Jl5m16vaIUHOzaOQesW0rdRDVyUkCW3k
ByX0MsfSn26IrBa5/T4WSJ98TGCg9/cRFFgStP+ggFntdOnNmKg6oJvtfYqfJ8AbMrOuODKsFd3v
eQC8ofCQx3t+ebpdfysX1tEwxUbqoarfm0GnlmaVTT4xMOUWyqkqSdOs2NY1t8aOdedJsyAFwZu0
NORA4ebaMrSV/CpRZcySygfbZpQaAA2m+ahkVblyOd+LAVB4hPQIom9wljEhcalVgVLPERy6JMjg
s+4mKzaKN5R59nxSrZVL7t4fCGqh4g2MPn4xh4pDfBl14HHx+AxtToJhxx1pQYvVvqqTjXpA9J7M
5hSuXVuLs2ACS+nSLHM7+noY+XHVZV6lErU6a4rb8QfdxgHlkkM5bqZ65WFzi+LCRgd5LzLLKLoC
QMYs4ahUjRBCss+beuQggCyCWtYvEWD1hnTiO4oh+jlENBRb3GT2DdVsHjcpQP0GuKznv8K09+WV
T7rnz4CXAc2tBugMKtTXm4qvBC7qOA6xUWj0e/DQAjrSKi8i1yguRKjDg1BUAeW5LKIdELsrz8t7
6QEJLsrAwwulcXBlXZtPND8Ep3mSexAlImr8oU2o7slbTttL0iYf200aPNV6Y0VrUm93o20YFeVF
BwK5R8ZDykIGFFEPy4NCxuqp4XPTgDCIH1tJn9GaL2ijvvetg15+EmS2ojZwjXgLlhba7GcBhbwQ
Ip3gFTuO0ZuemrxPwcL32I3fOYbQaUUIjtQgclbsMeSmVomFTMg9KFVTTtoFTQ9ODNdYw9fcqQ8B
wYQXt7GkJ1WARK6Xoao6VS8TKfdSp37hdhlpKMSzyPOz8Py7JuIal+O9nOCVPWbXDXPet3UIewVx
Q1v+uzRtPP+Zj+fEUcl7CT1zr4Fa4urtfefEX9llLpo8Fxp9jsXc63/jHZDIhzz8mWsbpShBmQEV
p1onvuKCo4sfXxru4ONzSjNNrBGtQ92hKK0iXUGS3jl/V1+0bIGLgJKbZdXHszP3UCRfugRKs+cz
7PqRCOGfZlwlC7lrD1A1HvyUaOpk2YWmKY20poS9aUT75BbJVrIrNuHLiDUHsp7yhJbu0iVj9RWl
24GYX9nBb8jb4539jZRgfO8Sm/zPdzDHL+vRchwa2AEH0JAQg0goCBPQuWLf/ek+N43p5IC0lmTv
vQy/np7W0q/3UsFX9plrvMl7qRKqZd4J4KzgIKwdvFqKeDPuCx/DD/EojMyn4Nfjcd+rdFzaZZmH
oqkDy0SEcXd0Ugia7PHIpqkPeYuNKe0eG7vzQLqyxV6r8hCleogx6tqhBwts3J796W0M/qwCY+6l
iK5MMVdppidyMUkYlnTK0F6DTAw6g/tDM+BpS2r5GP8YAFF0/bWM9n3P9c8+YgsrShAgqAhxoidh
W1SkKyjv8m/8vE/+AJkzJyYH2pXCql5EdSVfc9c5X1hmfBi2zzCkM2aXl55UAVC62B4hPLcaHN/1
WUsqGySvAE6wbBr1oHKyGgDTqXCHBfOo2JmAZgcw4O846A5rS20nseuf4juvdJTXbSM+Ij+ZoUho
1Gvs5cuWuT22/3wM467yTkjDUcA6x6Xbh9aIdw1HobqANvgUuJ1DZnJrebH7u/gfk8vfX3jI5dEL
chnMs6Q4Qmy34EWVP4ArFlapRNjDiYoQ2P4v9KGYJa3HcTAmqR0dsT4CUqNSPCr7I5+5eMRxvcWt
9MmwTujGHnMdDb6gDoMCgajC6tFUH58KD7kL0yctEdB9GJKvzAxdY/vYLTBXwH9bBSYU/D1IJrBH
phYAoGvaenSm6hD5NYiCkQurPuuKSP6XntpyF67EMcwSLhY1dB+BbX5BgCLkvl7CuaqTtMsH6G6Z
lVuSn/u1nsdlYS625Y0B5jZpJLXnuGgcnUFyCyUktf/v5+xqBMx1ISHpzMsdRqAmozUkMe1KAvaB
RJFIKmq4L8qgNB8vE/PcY8f0vVkv9v0IGpKk42BSqKDFp7h4GECMY2VlWMd9Y4W5I6Yg9Y1ShmoY
UIC29CHZ7S9H2U8freUjG1m8Px4Te+3/tzk8OCDSiYQ+q2rZgvo4kwfs+IGGZ0h77SBrSWSibBpb
2chmhCxpswG5onOcR0i0cehFzdBc/PX4M+4ddCzn//sMg312xGj60kuImTtJvOungMySSiu0K/Sd
SpLY5IOOaDOVeHUl7Fn24e0+/ccuO9spXydBj+Gnu/J1sPzPzimf+ZW9yt6JzCQbPHMZg2AlnjMD
anp6A4p8U+iIOESLgvuPqvuQosLigbAsjF9yopAJaSAUvIZkLYVwf/v+M1TmSeGDqReE5xjq65mu
kQiubCOkja4dil/kNViu8cMDUSYctItBxmKqodtiqDFHG8Txs2b62XMVWqA5mnO7gZZKRVIglaHs
3W36yi56fycnJZ3nDboXWuPYQHPj8T677/eQRUMBaRGnYm5L4NP7qTVwhDt+0wDGhrZrA7VFyxes
/5shxsHWaqzXIErDKbahd7Xbd9s1Yaf/z6b6ZyyMi+VGaJYkIY5MC8aGGKdWsDUimOHPHpSGTyY0
v+njMd0/pMiVoPgGbTzgR64XWReCTvZjfnQiARBFqC/UbU3S/k8HwIaGdmr/GLd2F61BFpi47j+n
58Is4+pnUGIoWYi5HPkXIyhI+h7IPuGCtVN694D8j52b1EdoqDpfy7AjGT/1dJOeuX4zeWgnXHZw
+NkHPxqz7CUytyL+G9G1ruA7YQBymDwCACSjAPxiUi9iqQQx+mTgJSIePTucNZR/ocFhzyCkF6Pe
5kaP83cra7qc+hsHeGGUcYBpN7QAQMEotJqfdA4owRA9WsUeWAZFOQQg2xPfZC3d8TivYY5XUbES
c7HwqP8sL9w7klca+h/YEroATapBnAW4fiXLN1L72kmJ1frND6GyZb63Om3aVUOF1KoZgrouhxRO
Irz0aJYSw2KXBFBD+qEZbpf6+yxYuR7YdNjNxy175uLOH2ooyoHnDn5NVWzFz8zWOPvdRhpNv3YH
TMmzMO1KCN4/XpblJN2sysIFB6eMSI19lOZZkfnzsJj1AzoHm1aiaRa4NWf8nEfF0nXuX+b9/jPQ
C4vMPpCmUKznDhaVF2776p+F/bgXz5Vp7KKVkOO+47owxd6GWZSG1QhTTWYJ9qtvqqayOVoQfd2k
R2eNieG+17owx9x7eRXlMWDPo8MJ5jRTKHqqDveXy8zyKadr6RwWrHwzj8xFGOpGEqHdfnTKXNnN
c7cNKiBsRaI4KsgtQreRBfzVm4R0Zo4MQAAxRBRzZlxHtfS/iVeX/keQZhlQ3maWVIWCWFEGIj6l
24i9q4ivpbSybW73qYpOOojy6HgNo5GNcc1FU45SUAiT8wFohAWPuBZY3PpEGEClHjlQ/Ab11uvz
N0+NFE0lDGhB/srVtAEJHfIZkWxVVQHl6E+x7Fdi0btjWrTO4IPRHMb2yfhgYmxn1HEc6WMAfium
kC04dwu84/EZ/+4vuz7kGNKFIWZ9RL6FZN4EQzjdIm1/IcUobac3yRRItNes0Yp2jf2ntiCBVqER
wTTOw6+XNY2s+6NFZx4KfbhMvitBFw4ODQHqqNSYYFGlAa2pfODMNdDD7QWOgUIZcukFxs9jeRsM
v2pyNVUnJ9OpD8UPvbKE2GxWCYfvjuXCDnP2EkjjzbWsTE78yqskrzdcRur3mn/qxGIlFmKr/zjn
12NiLgZOSKOy5bXJGe2E6FZrg9tnA7HcvU6nI5lBMWUsv2htgR2FJpsS/m2fk31NF3YbfzUCvw1e
rr+HiWyrxCgSIdPxPXgqpbHtqw0U+lZGfd8IKCYRMIBkgcWOVmOfSsEAI6pstyjzTjNWsV1xW3cc
9jKUf6wwsbMB6F+pcrAix++59jxscggLIwZKpR9DYBlaRqVRWRnZ7cMA3YMQewblH44CzsG1n5FD
fYIWD2xqiR0bv4d4o7XH0qAGmpEfH/s7mxTltYVEeZlGVHiuLU1CJktlU42On5D61Qc148E/1Xvj
/NjMnaUCxZq60ELjXQ+t+GszraBPRtIks1PGPOasO5WGM0eV9djKnfgISStgP5Y7BkbYC6Ar23Yc
5nh2tOJUPNdOiVFl5VbqCGCAIwjjQXCe4k8rZm+Xa2EWAAEFNqGg3pTDNQSMWpJjdLrLkVO+a23e
KqwZjyDO+tPZUkgn0H6sJbVul+7a6vL3F74SnT/zUCqw2sgKFYtDDkzNSBXpNYhj2kbblUEugcn1
/XBtjtkp8tIWorQwNye2H7pyDf6Z+rUf9v5zkm46jbNkyeIWluUQcob9r/+beXYHBYkK/cQ2m532
t+4NQBwVqALb0AyqN4ENQokIAfha9WBlXVly1bZC70eR57OTRyWV+Y9KfZ8+eOSChuHv4+HdtwR5
V3RcAzuiM/5SbroUtwWHbdK9xJzH+z/C+q/k/ynWGHDuJPSwjIsmOfAF2Kzfor4Xu0Y3+i4qp3B2
4k4zqziykioiuHA5JBKb3q4KWvopWo+dSeCeyh9926xwGgu39+/yBZClEpUFo8wi4ucUYN2pTWcn
3BVWG5pFuAVWrbb8l/DZ2Pv0BbzGT+Gf5P3xFN/GbovZpecFkH/wLTBTLGZ8yxsB9u8ENIcKPMVG
mKGHQNo2pZW2F58fm7tzb1zbW5b8YqLFrGuzWocvmniXm1+anwVF/hRNzJFOynmHfMnKpXF/YjGh
YKcHDuiGtxUUEVmhlQU4LG0QFlhufQLocPm1k4lPvmIUb4OV2/GuD7owyTgFvZPGJhjK2eGpcAAR
2l7ZaWQtE8HCYrBXMJX/WGHZWGstSPpwhpXOyk8ifZ1JSOft6flXTz4DdKfjnU7TDRj7TImuhN93
N+uFaeYm1tBL2iY8XEA7VzSSUYOea5CCnND9urJfbq/I60GKzH4x1FZQCliSQdgpBqaazaYy2wn/
WqQfoFUqQwXU3xuRD2hZCju8FOjU7NpuxdEuUemNm78Y8HINXGzbusn1ZjSwiQz/MzJ+JePKubjr
6S5+/mL/4ufrM7qYwrBa1jIrn3X/LZVOYmUm8trb904mB50pgKjjH7AY4915bSmvFb9Ja+ya0Qal
y9u8HUm5bbepqdmnnEh7gcIR2OCnQXPM+6r1e9flpXVmHoega3ouhnV1r9ioHtCMQlLBrbeaFdGR
4gOoT2tTdmNwisoHpNjJSiqLRdF8HxtAyZY4Eo9W1WA8EOjHhCJoMNWt3VjcCZhTK7AVs7HKnTgh
Nws4ZKsRpJzF1IYeaEFXkx333AP46tBWB5EblKaZSUD5a2r6sJ+d4q3taPJcv+Zn8afWm/lxeBcP
6PaF9Bi0SQ/Daa1PW727ABe2mY2mKamey3w3O5VVkQkY4HpXn8ed/xdMn09Iu8gmcESbgP78LOmb
gldQR79A9ml5m6Pn6SSiBn1Oyc+Afm5eG7ID1RHhgHuyfjoBHS3nWB9FW6Ht5sUbDurzWkx5z+9c
ztziLS6OSTenmlhkmDmwqjvtIXMgxrHicJb9z550wEWBVwefJR6QTPxYNnk6pc0M3x2krlKEGSiP
Gn3L8XwK5OHMudmAnk8pb3paqCDY0Ipql9VdjPJQINmPP+ae10FvHF4gQJehu4S5nFu+F6YqEmcn
qn5r4SlPV7zrrdfBIMG6CpAEUKs8G3OkAPj5cqjoTitTgMg6Jwdx+OMh3KnWA/gvgqAR2x3ZJzbA
iMRGTrUh9h3dq954sN8BIkhTe6S8Le4mUyVg4Uut4f2x2TtuDmbB/Qe8uyAsnO3XO0UJQf3XiLXv
2GVoze9ZRXb9L/kVIRVEcjclmXbyO+D+oJwBlQp3HldedncuZ9hXEVnhgMPNsPTZXBZIQwfyL+dg
pFTdi2/cMfmRf41E3Bk/DHcwi9fq3IIIttkqVDrzx7W23VsnAyYCUPHLOg/UtcRC1oBg8v1SVH0n
yEDIAQ2E6axwZyTIkNAcxJUn5nea8vrUXFtjTo3QloJRKJqPCnVBuFP0kyMLjY64GSzFjp7B9mgn
G9UcCdKC5PVZNQNyPr4DtXgUaHYedqPFm6Ldb3iAAmYLQjTm4/1we5Kg9YzUGXq8gdgFYPN6Oxjh
nGhFEvhOmFdERsPymtgK22OBa+XaArPhQEyY+u3IGY684Wzlo9kUXmk1Xv9uePWxeMk3wjlcy07e
iaavjTKXuZ+hyRWE6b7TPLeHGbzMs5XThOR0DVZxx1MgHQJKNhBgQS6UvTT1oQyzUcf7B7LyUK06
ZpaUPMlCAk//eKHuHVyDh34njGGdxO9w/sLF+0U7tFAD55wMrERueO530iF9KdySJ/KO3/nb8Dg5
iicfgpN/5Jw15kx2oKgoLo3laKE1QLuDBuLrjSJkaj9WpcQ5HFJ0QfSVlz1JodFZSw0tqpXB3jOG
IABZOowVqWzGmM9PolrMceC2zS4/43bZZsFM9ByNu/MKlQLrDpZxXZpidko71TWaQZPAlXx/B1U7
9OhXnF01SNQF0LSLkSXgg7UnCvu4ZI0ygc44BSWoeTC++vWkx2bkqrsE3hZb9NfjXXMT1P3Hkry4
e9QogdC9XjakIqUcUkvYDxAzdURa2qkZm/UBKd0UQQv0Va2aFHZ2Ms5rIqA3h5C1vazyxY5Vm06O
O3QDOAb0h7rgVZ03w7AN3Gg3ln+DGZyS0dfj4d6dV4TvQJ2jnoPm62uLUyH6WsNhXoV2IypmNfKE
/4iLgGj+87TTon8bMn+PEE4TFW/4UFwr1/aKZBDTOcHmmaP0JR0Ls+pzIjQB0mo7yQuzFzHyAn/p
Zq6KU5w+pVpJGzC2LyRa6D8q/4hzRB5PwU1cwXwTSyKTCmMNeQ7MgRESJBhP/r5zE28a4CUSp3DQ
EHHsdovQLVkFIN47S+CeQLkOAdKSU72ejrAd8i5MSlDDAU7pxr/Ld/+zPHUbjQaQXpkluwkJ50je
ZHO7NQ0WlhIMtxcsXxhn1l4Yqm7SSxivoASQWeOhPWU/VVrQxI0cJaQIzqdDb/EvR+7co5NrrfGf
DcFhXxaBBFhoBgzEx0wIXshwjx2knN0g32TdqQmfRv8sCmttW2tmmAMt5cMkVB3MNH/7/UxXvCEb
DnwPAtS3aM9fmrW/X0kXR5ZXhChHgATHq/efflTvgi5ZSeh9p18uQ6LFhqSAyRQlBLB3se1ZIXRO
8M7uQxdUlJvS1vezme0bV9m6nKV+NW6Bjsa9Yc5u+QQO2JOPLM12i3IDilSpa6Cm/+8PzNX3MDdA
muvoVwGPq9vUb73+A3VAUoAiD5xln3rlTY2JzVNDNrj+apykIz24VjNPQW7n8XfcOTxXn8HcCboR
aVwkYlpS0O4agLYb0pPMgVV/LyWbWFmxdlO/xSooKLBArWdRicKz//qs1lmIrrxijNywgEhUQoX3
NifTRMDhC/WAOQNouLTk02gh4fB3OvBmWJECrRt0+3jYN0WY/3wI0rug4ET65Tvuudhyg5ZOUqgO
kWuML6JCcuk4BJDPjUYSbpMTkp+usvYE+O7GYragghAKTOALDh45n+vBCyM6yEZjikA85mh2NaKJ
3661fSzb0dOYbyXDliv0nkNE5CuwMxLqDt5Dhb6yBjfJ9WXol5+xnMaLoXPQYhsCdY5cKfg5CA0t
gRf1m1N29kF2Nh668lUszRI6YWjL5pT3xxN/565E5+eCoQZrOGpsjL8c6xBcFIEWu4n6roOu1gd5
rOCT5EcBxbUI+nx5ucqicxPXAZcA14KWXBEZ2pt2ISgbVWWSVqObkQIJEnDW0oaoVLT6s0rnD/zv
H7/On5MJBmE6k/eaJCa0ZJA/KYFjmBGt/PlWJJrpTAEo3nbEMAc8jKjJI7g/BGaJRBmIqKDJ83iu
2GQrnso6nuqoeyIxpYIk+3qh5tJIug4QWLcvXyMuINB3VsKVg3DjehcbiPCXjnywOLEdhGkY9oFf
9KPbaSUZQN6YoG318TAEtk1RWwaC3B5voGVUwjiYRe9abkiNMJzcif5wD725pR+1Of8GncQWWU+R
/hrJe0R+ZJjBD9kiJzs3wcgPXC89vZ7Ai0rI7sfr7jdUVMz3RYDm5elJIube6enn34zsB1smKjkj
NYQHbEq3C6jmKGzw29r829OffzsrgexfSgf6Vz3JaMmS8Mev3v4vwq5sSU5c236RIsQsXoGcanCN
rir7hbDLNgI0gBAS4uvvyvt02+fG6YgO94PDmSQIae+115Dh39bm+MKqrWbVeBHVF4Bs2QMg+tNd
cnr3zTdVfb0T1WGt//s9+Y/X4K878lcJxwwFEzV0uCOnfXnNSEM/N4WlSeFRcinVv+AByfUG/2Pn
+efX/T2XJE77NS3wdbf33+9p3YzVm64u97++X07P9839w8Uc8N/d4ebmx+nutzl9nJv//nv/N3f4
v13BX72V7LdB+ghXkH+3jbnL68v3h+Pv4/Hx0Byw51cvB1ed8upUHc6HL3f12/nuUFWP1U11+tGw
+t+W5P+3I/yfBfl3Ymke0rQrdlzNWM2Hj6L+V2vWf3m+f3u9O573Q+nxBRbhFuAr4JD7s/4mn/l6
gApTYdFf9sNymz6I/gkKUdqoD8SZ//d7/p81+V9P/a+NfmEMHuEzLkJPjxTkXHCd46uArkKNjhxl
/ou0txr+DRCJduD+YHQ8KmiD/624+7eb/VeJqlzbdirFZRzfFF7q+48HXdH6dqzu4eZSv1Z4+Wqs
gY/j8dni/L87HR5vTncv70ld3359whv4698e/3+exLBUh5U7xg0AlqEbj/+5s7bOlWHqYcwoY/Bj
LsvyddGqmb/36h2u6noZGknvYAiiwr1va7qAbb9AzF9BiFAO/xZF/nc86nV7RIjl1U8dzEOY2/71
bhSkGHxGdnH/QZDq1thLd6sa8kU8bI1iVYbwNwQeNNHJnNkFN8ie4GjbYrNs4HvdzMc/w739qv6N
9v//3KMYXQXqNHjugmT8v5Dq/y0TZqKWSPHlvlcaJGYo6O9xGI1NO7X0VMatPcRZN5+isNkDHOns
Z6ri8gJPYvllLIRoRFD8qFjcH1QZ5MkvmtzTIu8Oe0//TS3ynyclrjWFQ/4VXgVa9ddK3+J0L3Q8
LPeT/rYmCFaWL8P2b4Lv/9xEr1+CJ3U1ss3Rqvxz0cxFyWdX4kvyK2r7CqH9DlMaVuX/5hUG84Dr
Z/1zu8R8AWsiT0B8va6Pf37XpmM9J4Zsr6hq4HkiQNHbEU2CdPV07aIfXeqGz51vgtaI9YEklRD7
OwREy54gTWqRtxqkujMefqlNj/CZ70bN0ZcQSP9HizG/Zs/6Eq1xAu2jmFCO+1K3Dzugvjej/ASP
Lp/BlsQZBxalM8R15wRDlZMncbedonVXrxyGaVk95HxD9EQrQLTJEK14CjvWUtVumkQXkTnxPjvP
4IKdmA2CbJ/aX/M2sDejZ55cJljPrjWsG2FQHBdif6PzsiwwB5ulDtNdNi0wJ6pgaEeHPzwp2g4a
P9Yi0AoU08XvR51mSl/6tZTh2I/Mx5A8r+vwM6wkQzGXJMY2Q+Z2VBJ9gNlO3tk9mCqMSQ/rmGlM
YbyT83xuxNIP2ZdUMy0vS6kgiIumHi55bbLCCCrPxN7WYR/AvhzdktCDu2aG1ck8MnmK93ztz7gU
0G9Ip+0v22H1gKWcalFjugvLdkFBiWMFPhjuL7l916zd8FJnts9vU0/gZy5hqXGBynl7nsVooNPX
2XTHRW5d46Zoedok7d73QdqfJpUxrTVMde/jYSwtWEywTJqLuJxPA6WaVCKk1jdRcFmT6RGeTt20
DDDQn9gI+8HVm98bzL6iJiu0EQ3yoWYcUEkYhmPok7FF70ezy2Rl/HtG4Ag5qVQRzJ8VgYeJZtt+
VMX1cW/JWmQVE9JyWJ8R250QAiFf24JCjxT3WQdrpoEb0liI9XcgtqNPa1sqKg9XSce9WK7O3N6M
04NSXLxkVmhRddCV90dpptZWexDmSbd9NNzuiCLEb5q4PfV+aqNaExqHczGX9tZvNFwT4KPu95jr
nlwSDbfJS29svBw1lCdDFTTNfg3aFAgO8VqUh5gkIqnMBtmzSeCXUXOXtdt5RVzyWpl5oVFTpiP/
1JKtn2XiIEgayGKhzc42yGm0YvaNLJGDZ2C+43l1nV0Rap7HBvYHbHfyICYY5DZ56kog1elovo5j
XFCktJTwwCdy6ZPGlHmHgC8HhBCeWVGoQ3DwCBk45X8yyCRhWWJCdpoGHkV1QgqNr6QgQrEeT+Oo
IygemrVnYMone7SGG4+0Z3JfQBvL7hcC3dohUr0GgpHtaVxjEuN+bN6Ur1tL8yeP2/i0UluehAKX
uYYZ+PbLwRgRuWk9IPI6ojtmcb22ydue9sNXSWAn3mU5b6t4K4Flra7D79ctllhVbGv+TqUv8EQR
e/gb2giFHsnA0LEberz6FqffWCUWWiKw9+2C/KUWrl5wLZlKURWL0NAMbX58i9bRjjWwavNzU9t2
iYgMPcxLMn6rCl7Oh4m5rqyvWrWzHxDQUHnIcTrEPre0NgPHtrWyqfggc6LMORpW4YDDDu3e7K3k
Bzqb6wmvM3IfhgjgAyxV56/TlMn1zrFY4G6NPbmm6cTyl7B+hmXMuuJC+z0XrLaZjHp4evQx4mk1
hZ2TRSLcK5gdMwYiLcQDMNrM0KtB0Z79ykzrYUjheYkfnecSZMTWRF8LyBdDAwgi/2kKi7pvXzRC
Szjtx1fVy+3H5OeRQ507FEgn4deHKsoeM8limGBq5WE6cl1k2BDK2Job0kKFUo0qx4ZlY5Gpw17s
NDkP0Gn+XBHgVED41dLskERz19+BALvAACm0mN2gH/SVp8kYISsg4EE4X/r8EEVDyBA5VHr0yelu
p5rCUPEjj6xOYYu+aleVJtDyoLYuhvNgv7CndVCoMYexWy8q58Mbl3NBTsWq5HupEmIurFz0aafb
Op1g06ajCs+EjEehZcnuOS/74QkJL13ckEXCyRqDGH+7rd1wxYcg5aqMyMX9ss86P+0bsS/lNJIv
gIRH8eLh9ANzMLrqCEzB9BpClHSQ2WHX/8BA2ocqiXb7c1mL0h4AEfQ/NtBSX4IelqSKHcue4I5q
55qpwrzuVmAqkkxbltVQFSfQLxWSuhND0bgfRLkCUe67bZWXNG0X+O6wblIn0ovcVUM361czYvB+
jvKV5KclC+3DFuGkqfPR4UeTVBY/t0XN48Oezc7WUkBj8EIzg2lFmrTzdL8tE7ufcsQcYScqNG8S
LeKx9my2axP7rAu3iI7jiA+mESKBlpAodVCdLTFMb3H1dYT1OdU5GEy4jcMg4Ga4IWIZlQbitZBb
m+23ks9II0hNymBRHttuqqMYKHLNE7N8AxG6eNa959/Qs/kBB3QES+Cs7Ddzt/h2Xs+jJNvTCJLm
cJx7ihpIZKXGVGcP5EDpingMeG552KBzFuMdH1l2iTs7ITopHmj5BqnITirWIYemyZRZXcWI3b93
GcVNaHGj4c9GfPojcRNJagX1P5IQJxkfuQKOW7URbbdLNhskkWA82Peo0NfQvQCGL8dGrgt88xyH
FxG2JZ2Lmy6MXfHk+hKraJK0sLWbqIPx2JWd3WA/z0ByogVXUOthcddtuUxvrMspPNWXjYAiLTo7
nFI7pepAO9P92bJxmw5yyIoHEIquyElS+LERnghbLbmf8YL2YIs1LcBQ0xCv4xVBzwWhCGZO8C2n
tZvBd4gJSprNGG5v8CzoA8mH0N4u0Sr5GYkSpDttbenyk4u0fS16pobatdNCj3Mux/m263tyS9pu
+qWGTDyHzCGkx3IBWkHeTWt/KDvr4QU263S5lHuayjtNwtUdoVNwhYANAKBPncQuOsJu3T2J1Lru
RSfjbB7YtPDuNbM2/iqtZvC4xuxsuc1tHBxO8wCzJ6jsZtq/KbtRoLlpizETKg9sN3abg0fSDarU
Otjdgthhp/Vdwyz8z+7EpGAbk8b+DBZs31Uo3Mvo2NpZoNZDDQomj0wcR5esc3dcx6hHug2sPw+6
mNkE6bH12bmL4Yj6vKsy5g2bZoVebYSvx0u7tVHX0NDCqp0W2jcdbUV6V7hiH5p9WafutHOjwQCF
CWJ5QUODJjjaRqd+kK4supcW75CsCAEtrPEr8xQV1oj6CdUCK3x40aN28ReFq9KNK7bk3WJ1fI/b
PJqO7Y4/PLedfNI9WsyqBJ33I4nIxusEgprnhXT7Z2Yp4wfkucknicnhjXYMvYrrxfjStdkA289V
0udkYxgCXw9dlJUiZr8AKPDvGHSF8CzbkXVHJbsZ5cNqMn6kXO1TzdeIwx5/0t1Q98rNvNKoGO6R
xLV9psIxVvl+mUvkc/UtyHa5wTM0OMSSCil8Kf427uQvjkSB+Sj1av5Ioduvc+Gi5TBjaxR10mcM
mcUMej1Mm0zXH1pZJLxyu8SYNygHjzGT0KXuh6L7MoBthMKFzvEjzpBcVCML6psOKHOqpXRoKkLv
8R5t4w7rfNnhLlfM97xE/yFc+B3ZYniKxnaH2M/KzxK72jUV0WFjRBYi7ExQapTvscpyFAEkVyuk
BUm4L/uFo3ehyS4P8YDTYLK8fFq3Qr5NW9SeRhVjokPK7DTulL13cOO+c0S5J0S8tW0t0hZhYYkz
0feSUyA3fJ0HPA7LUniKZul4RrpagQeq15yfio7O9sDndVM38Uond+gzhLRVG93hQII5f5o2S2qN
/4JbhPq7ZwawuoALG6ZN80RuugyN8SHbxvmtjVeA4JyhzK92gRCCivANerrFxmw72G0si8NoNEd7
N8N7CsVIm/ZNtmqqGzQzu0LpvmNQBEAdKi5R8InXZCjK+XfwBe55snQcPplDL4eTG8rFYtvC8XOP
9kubkxkyeck604/nhLg0bmJqpuWpADdT4sXEmSVOaUfc0EDvDaeXQiSiVnSF4YtLAaXQ7lppxIlA
jUY3JD7WCIgvWKUjhlhNnJ35x6pU9p7YAQ3HlHpk9hI2zODHWOe/kNWUsvL5OGaYAYBqB76/20wd
NKIHK91N+yHDTo2gZ4OBO4J0MgX43SMoosrjZL3tMiiuZSbxq8rU67t47WWJyipiN3O/bmBK5iDa
Vjsj016NtNwwbOyLjy7u4dq1qLCCeLsFuPpnqSoftkSnUyXmLsdgas3GvEoXOSIsUlwdOzEZCZ9t
VwgK99lSDA23udNQe0zqSY8j+UXZWgBjK52EBaI1QtXwpoN5scN60ihVe3iVZSZ9WoS37JAupliq
mXRbVxkZF/eEl1lfhxSDkgqibcxHZtujEvWgsf8xGN3AByJ16e2Mv0PYncvEAzRmaNtlMsrfLvbj
l2jknTqwyeCVHHLF+lqgaupq0Y9JAR/4IoOGYlC4pix14ZFSPpgjjbHRYEeZi1esPP7iPGfA6ijv
SBOVAt7OQsXmYdt0Zw5ihyIZtlS4AfgM7R9ll9Lh0M1jjxbKMSTr7PEoappPyte5X9WXNcdwoYsG
mKKicNs7tLGbg0248xQZntAivNtEDM+w1c+BM/Uoh6kekeUnr0EhiKejM+Kd8DYgtC6NcLNkPI2/
B2kiBGdnHbZB7lgZDmW+88+wLvuz7X0amqQFxIF/Mgy3uLMGHrdRrr/IDE0r7npBXkIs0h+RTjQ9
UDPk0FlGY5I3MTgHXRUhLO8Nu/Umm7EbRntuCx7yhqGz+8ZEm1Lku+XyQfb7lh9KIvi3gG4VsNCa
2ayaJ5RDcPIV7AHCXAVHAhGw68aG9OWzz9ZEn9J+5LBezDO6Hvya9cjXwxZ8lpikgllvtIiqOGXd
tyhNnbpBM6EjlIQrcMueEbSrIFbuCDNoxawPRYi66NAl+Xie/BCKA+y9+OcsnHzUwKP5OZ7HZD7P
cpmnl6nsBA7rlS669k6BRCJmKTvkVinTHxnfbdowPUp3sZE0H/BMZjgZlwzmzFJOe309Qosq3emE
NhhJwLzuZDpF511s83hCFrBNjhFHvct6+OLWGqYxOw6PJELCNImih7wbsHNvii4PJo40iuuRxHjv
kRYFNztNYn6nTWTW28ysaBghEcR8BATZErU+APwzZMd8h09KtF53yhgq2YmnMEzmViZTlWMJAmrf
hha3K04n1yx8S1ltevQBDbDhN3zcdoLYBogT77L1fWdab7WdjUYzRjCqfJCELkBgLOCoqtyg7rhJ
smjrUVFZwxoEaRTQdGElxHVk0i5CfgV0CVVRDMgy6NA+z9ihlljd5kPc0kZTL74kpSynCs0Rdrud
qjSpfdKlQ50UHfju49Lp4tDqfYTHilQz+JkIHomw9fXJwUfDuL8or1FLqquopQpJS+Z6ETlmCEDY
MbhnaE9+012Tb/uc2eiYo7q2ODTHNEFQMtTtlcpXWz5MvCtbgP1j8TCZzpeACbdIoboc8TOQogRH
Em26mJ1FksnvZTTvbzGJAxQfjmx/Yrlv6GWSNYJZeQq3ataG9rmcCVa8j0ecf0XS4RhfwSh4JwNz
6C+yEfBXCchqxpuswnFi2KKrEgY42PV26CyP6KcnkMNEuuT3Kwy+4IUeRIGAkLjHHrsi8p0dxECQ
EMJDsS61HzbK6qGF/0fNt9x+SxYFmzw+dCat0F4D7eF+3X8wvya/VEhywDcqi1/cHBYYky2ojWB3
muJl1gXXCazl9YgztEzkpxvzUtX5tcIHOGgkNvClS650DL2q2toIagBRCuxjvkfz1MpACPouV0Dh
E4/6ofWB7QdGt6lrEC6SJA/R1m62HrEd/BbTWNLKpVTfa6MSQIO9Xt7jKBOwi6W7vWds1n0TNHCa
qudwdb0vxzHn57xwS3SMg0/i40Ac5sF8lAovWdQm7ohZj4cXSXb1fhtjQ7uGuCgZzg57+2OZDYI0
cZ8DYAKUVPT1vGe6f8gCGfpbnwyqq5YogoOK8Ug3QnQV69M6zKv9TLiNpiabqGSHMgYhtJ4i2TN4
a6bxTwahK57NPs4OBu0mjQ970i2mdib278wV7otEXC1OAVjrr3XczeY7WUmJ6nVZM7h4K4FAT8UH
xDr5aMo/fHaFIDcwIS+6JNpfJk35XE8hSvSBqDU7l0BzQiMhC4gq1cnoXKxoQA5lKWR/UkFKVmH0
U2Iv7Qj7MluCAKSZo6rSlduwNTTIF0ygDw04sEkAPrN2RjzPchSAjL3Oi9Ng4epZDyisWOUC2wzg
fp1AoAPpEzJKhpS1dSQ7CnBZYrJ6LGcDZHhGX8YR9wi/QrhLk7EBmVMC0zM8vV3SuTDnrru2FvO4
4RVrcUSA7A5AE3y5QhpbR/NWzM2q4u37gFWmkVEuRhS9E+sBfJZ8aryLhxuy5pKALEMSgDC4iTBt
H3ECosxKp1ukwADK2QCWfoGxOnLNS3RtZ4PM+AURlRv1wL6lvrN8pbiEbAWhACYSsOfZdf/JOMMe
2AX6BlBnDE0EM0wUTAqiT5Qys0bQJeSWFrF9qNqAFFn2J+pLmLAT7RZ6iqcCR+sQQPVvYOJB1RmF
iNR1hDX66fC4UBWElBenIgAX/lgT0/5ARRZ4zYetR7rnNE/xctZbhCj3YqaS3AyRmv1xd/hfhUkS
ZnAsWecY7j7Apq5+NwywUFhD0YDdz8wxU0v+Ms7ReOM7kUNmPKVzhnRKaGTfOreN0xMRroto5Xfa
xxUbSmS/bCMI1PO2hYCR1doidBeoSg18JckqKrTbGzO2sLQtABF/hH5DhaT14J8Ry91+ZHzPPud2
2NXHqFBmPi44QrLXGId2uOztGPFHXOWGbDC6ZDja4FMX39KsjdvvXpsdD0zN0100eelqVYpO13i/
HMzNkmJGXA+cQr4ZCKewGFLFXmfPIBdoqZMoTujWqpcwjR7bmpRw2UVpFDrma2G1hHkCW3LYWbaU
pfrBp9uiL11sdQSjK53P6kUEEuFZTC7vH8ZhGEiToczFkza6fxZC92BhoVtyv4QaLANAjmEB2nyQ
PGR+ZxKFqKCW71Qe25aTssa55+EusrqsW2/sQIoYG7bipCGoVv0N7EGir0DH7f1coIE7jagiEFdm
3JDdh92bn51gJkAQrlL7JREULgkJDxIINrpFtN6lZpjS45PkRY7OzWebb5to1qXY3I3DtArb9NVf
ApVbtN7LxYTpbQm56IE86BzyXSDwUH4uU3oW20rl2ToNfnKVsc22JxB7x+gwDy2Djx/MEjgSanY8
rtUR+g21bj5UAxspnD6YzDAPipL9ek1IYK/9RGGxIrXH5a0yL24B2C3LAZVpBiN0teZLlUYG7C4S
A/KoR+vy6dmgRxKHnmEfbZDN085HWGR37Qn6kORrWqBKwW1jPWl6K8J3jkRT1JDr1LbusINDhnhZ
78RwseWSqtstYmve8AFpeU0+Wtm/+x1b4mVoUd60wPhCxKMKx4TNfic0p2DV7VF+sV1q86rUCfsG
lW/0IckyhV+97Yr2E0jdVjzheE3QhAR1ZSYaiSKJRwiUSrUuMLvqBapYBaQGpT0n5yVNNYAuwzX8
TVtAW5gKgKwYNoBjJi33M3YqQ+u9RKrIH+P0Lm9JxqU/8qlQDwgzn0GLI3uCKs0sOxwFuYlF3c+T
2p9H1CFvZECBV4c8F68YomOUA8dWHchN2ZeOvU8ihhPSvKOW2GGMJS5hx+OpJ0bl1HQL1cUpl15n
D6WPeniJTOPyM+qTHIzc4MVYTQjyys8MvsYPhV+GvAqLjQ75gKzhNu5VfJhalHyHRMv9dtPU5FXX
lqBHpkh2/BXzkRb3Ts8rBRYFIAxFar7lNTachcMD3hnznOl4w5xDSwqB5TCi2O1GmQKS3pgEwmkZ
RysSQ1XhlNwv8cyGV341uT4IkoP+uTrEbcyrDs8O1XV/AaUB8ILC2ZhX06TREfGWxm+4mewRHcZ2
P1qff3clHlalU+5ORb+3rCpyuXzbs9ImlcwESi4+50mHVVDMIOlPvQVA6k3+FAHHlMAL8gKqj3lm
WwUQICDVwOfkdQTkTiqwOFts9wrhAzBe7NA+l1NAXgWmGKnB1WioUQqc0XiL5jgcCuzWrz5M6ocB
fPc4OIs6jFCj6xRhlZdeAHs6TAGdXh2NFtfUp8LMyA909I+SUWKrdJqjD8GJ/tHFI1mryW3yOUWB
lTYrmu7tsMTGPHm4jyDPC3l576tQKNUmprLDzsOM1MZrgYn5RT6+8XxHUy5zjlFPHvP2bRTICujV
Fai3aLwPG0gPPWrZefAN31zvGzeKvMT7kJqXEjNoYFS2D2ASAkhR9cKn8iNwMCsvAsX/lx0iwpeu
d5jhtdGMdKbWu/AgiAEEHQXufnRtgXKf9wLEjQjI2c2ihjE/+kgNl3bx8AeGQGqHRwWgTDxHNPJY
oyQtzxgBZShoBpk/BmAAbzgckk/wfDAZYpiGY8bW7ukrGXC6o2Nap7cENxJe8BJnekWMRChDpvr4
R74u7Msi5gkTjGiex5ow67CJJbF5syVtn6IU/gvM7uVrYO1IMdpxMKOOegOgX6wCiN3WR+YJsrZs
OGB3RFUiuy57X2PP+9NcwPadpxlFHA/mUHebVwjgImNAiO5WWkxndDo4U+eoAC9bmUoNs8vS/uoK
zEAqgJ/ya95FCkAYQMNnWEEofwD1fynrUQcKW7uIL0mdCRTR6CFciyfNQ3JTwPJtqOatd5+cKugo
cSgDqI0yP/szakiXAqTHKLuGWl5iaDal23CclpY+zu1Mi8pvwLlqpjc83zWl3p7MhLgepLBDE7T5
WGKW7MT2dXTt8MdP5azqTtkCU6TB5q+KKJ3Aoi3Rb5j2I5O69OiBa7UIpk/41fGXjqf9Xi2+L09D
gooBM4gWwmfZ989m3uPlMo8WiypF1pFGkwjXN7zkQZ+neUBcNCJaxhc+L7tExGa5qUO2wiSqpklg
n/uQQHi2ytY/gyAwPkpc5sPaZR4rYrlONdAU2w9NrL4DMND9Co4vaB1Rtf2wc7LfyzEGhMNCfiOj
q3bF2TJ7STjPoNhQIv+jtj0uD25Yc/WyJRi1YQ2G6bJaLCtD0/gdvcUVMncFOGauU/p2XrlYALjF
C+ohGl+4CG1xWJIsgImWj/xHKTb7hGQ6/FSLbjkcgU9ubb35ZPtBUqXUMaxm+gBLAlUP67I+b1BW
EniHAw+48XGApab3HTz+Fe2RnzPK4KfjgJL3peDJPn8D5XRFgo3J9CJPCQGHtpYFmY9k68x8uy4l
Js15Eq6rbJjdfs59zNMz5hUxx7icSnlZJ4eksS3fkOTBLdnj8yBK+T7gVUuB1Jos+Qks1kZfIapN
zDfUlh3YFR4uPph/J/wYk0FHNTbu6BsAeJWf7Lb09CC0t7iBZssJ2ih8NcD8AuSydY3g3AAKtM0e
KXgBKAf7dppvsh2VbBNjIvwtVxiNNy32KHpQYkxBmcB4H1RydB/9GX1Z62u2+bY87ruFM1M6Ap46
lUMkZujLwgyQovD6NysxgALyNti3Ak0Zw2rPcSMdiItjjRfCfgrGpAQ5fIecqVw9iW5m1PbmmMgV
IHglh1l9VR2GNJ8Mf13cTj0lfW0mpIwekNjGVowjOpk0O8LjSF8FjD6Kxuz4wDvsaWl5O7XLgCAw
4OfYT9riMQt5+medA20PlkVTVHWhL74zxF0Ai6ArxTQYk/hjng3EnwcOnQjo0GhIQWaisEAOS+qQ
q2msBmSALFOyHDK/YZPdCODJI+TJ+XLAsgMqgFl1Ch7dHhQE9Y7gRVWByMdEj33/sGQa2GgO9ARM
iBTsmhvUrSkMwnrdwrC1T8EganHkylpkaa/qxMQBlevMshcalTvCp6aAVjJb5hFze1nMHs1eyQGl
JXQUR9BgoJIPKShHmHoWCqO6lUVfxzi6zjkEPHYuW/BtUWnm8gj7dpnZWvASzc+Kip5VpABE6kvM
eGvA8ewn3uMNpJFptZhIbnbpGriUsPA1Hg1OfCa9JQdQp6bhxvR0wMLcOcZiDjSK/OBydK01NtRi
hUqqC0kD3/QeNygMUjejjJPtofNLhAmvwXxuP5B4GfbDOsnAHzfT5XA1WjCBeswSEP849lNXrI8e
aJpvVKZ3fqMnJ8cHk1NOTy4Vsb+UxgOul8tAySMoVRs/97koC7Sbm7pni+4sinBSuuErALzRodGZ
jH5OTOhpwMQnnfrXqM3G8sJ0gaHLKkiW4Q4DZn7v+BTNJxVJYPTlTv1rgvYsrzhc9q/mu3wRzRZK
H05lqwvgdwOB+lyTafsFrhjgMAQIF+4Imh8y8IBWJvo4jjtbjm3AsFWnwf90CVnXY0RapRulWdhq
shsEb/hUg6AXcF0YsKC7e5Tcrd3ZwcAV55Py7XYL4p1FpATDZLbmmQMcQQFBAbmUXpX1eg1frFF/
eOiQ/oe081huXNnS9RMhIuGRU3pKonxJVZogysK7BJCZwNP3x76T0zo7TsXtntU2USSINGv9bjUe
PrlmWkFkk0n1/XPW5CD1XLRm3btViG9iKORVWCRMtByrIZm+0eVkT7HN4EO8uBi97YiOYQD5IH5r
P1Wtvih4/vXQOEOWEaJAYfG11PGEQ6/ok/TAS0YI19awv8xN67Np15u+k6gqvFUCfbTpcCdL5i5v
GA9lyn1hOxZTM/kWUZkaOvu1RqrI5Djljfpt5Sm7pzFFmbefw8bPn/UMe/41S5wqQISWEuAdul1N
zW3rRj8obAOXgQFN07vrrbonbyka2G2ay3ebDgXhsZk7EmXbZ2STyk3KYLjipWlgaLZpgL0AGBhy
F1ArX9PL0nYBdFEcV/kGHiNqz2glbXDTjshs9wDWhT30s8QLqntp3QMVahLtAXFaLAa88vS8FJl6
cCCxutOCnaV8mSVg1ptI+ty7abl68l9zGyfTrbtgW96UsQjtaTFVdOd28ZQfs9Q267bNF5eU0ggh
yiW1NR5tVJVkVc3rCjqXO8lKvw2pUHxxROyPTGyIO3k/SSeZvwW9X7K6gsx4Nyt1DoGvaaDUVvGw
zW6dTAkdiWBkJheqdrm1qjRO7khXiuVxtvCLp7qeZAVWGlHNbaeR/XOECR7njd94gXsgxrJc9oMf
ppJVNsUIMsIxyG/axLAqDSIrexw6EbW/3UGsBXotH6Hb1EvZwImNnXW+JEHVhPtydtLyiErDVjsn
1G7/wKlcP/aNyzXYuXFvHmseT55aZev0rWVco34W5Lvz1bmu0ktlUspb2+jsp+vgy75zq5iTOQKj
dm5hDxlTUIP3EtLQ5275y9jIY+jD2Plqn9kugD0Fh0/PZQEwgGJjtTBSHNy23q/W1C7zx5JwenWg
dKYrbQPfR72ZoEkEpE7z88w8zJ8gEaZ1Nohu/GXXqiWNNhoOrz7PMAGwybJR3sFppWMOoQiJYF+8
MsluIqebvGPIlOXXuE2L9eQspZcftYb/3owqSH9WUYY8Z8Z1XsOScG13G7AYgF0kLzQb9MczNqvY
6ecdzDhqfEdPEdeH5LJGnKa8q5RkjKeT082OumWbI2RI1iaofrQ1/dhm8QY33BupvWgX6DkEJnK9
PiI2zbblbdTF+lYOJS3gMjnEMk3BGlhGIZZMexGMZy8OzlIhGPHDLgi23hii+OWW5FoV/UJboFJq
6aGChT12aI/tpqHoURuhk8nZNW1L6PWcegjwCkAfaAwEWjhsJNTnvmyHqPxWdZP4aINBD2AOCh0e
ugupNsrE8TcY4oDJVUnnvtAfkXG0DGXA0VeOQ3EPadKYo22hes5l61/38iQse79sbARtFVmuaRVE
w3aolGI+5SrEROOGA/zGyRyPRbCGgNteWJXrpg+u/ZWaPX9Bt9K6ybnFALCcnLUroWSbjILMCUL/
WkGM9KLYr0O5a1NkE7SBdUIc0bxmjJ/sx/FP0zHJLovKMto3cCtPaxeB1si5FdiA03h94+TAaTTQ
hz75EjL0OKSj/WKcHIO/7NrxGUC/f5DJUKS0QOPyUhDoYY7F0Kr1UNPcr6gJB/93y2oKN8A8VDaF
6y8BlOkaQS5GxkVdJJPpT+iMS3DKotnl4cn8qECHloLcjjh0vkOiTAWquz56HheYtu0sS9Vs03ZC
UaYyoS9kZGjSV6hQ3JO7SElW4bQsjMy0U/4uCul9ozvr73WDxnszGymqrUZt7J4UtNsvxwvKHuF4
1KitYLp2toN3HfEUxuVwIeQ4w1iVl4h8FoiDLzFCwO4UL2iEfijg7hlpYMyyRT/eFDfAFMFA8mWj
xWa2XYKqLGPN79GMmYkK0GPBVWoQoAtjZH/Hul4ZLMhkV+cwZRpVhWW0/HpESSbuNLun2rUyNJSw
vAuYp9CneFVj4R0JAJVIA9qk8fatD7a2m5Hscs8E/lKcUtGpDvihmtpj2xVk/7FdcVbH0VQC6SS5
OK9+4nBvxn6tiWtIwlshJDpF1TOIhLuASwuFgc2zQzSXibfVHkUHG2xs+/0kPOSINoLApcW66gcj
b7ZY0zp0S7AKxl2Y3JGywFO90PBQGwl7GptS3+coxVugOCoIwrBKkjAU0LLZUxqXJ0dKt79AoctX
Cf9f7+NgdtDJj00UbmenXv1ziRzV3sAcsBucFVn1vikMtYDxhxYdawkstI2KbGBwYB/bL0lEf7QF
5WQ2rYlqOPxqlKrYq6gJ3K1YtYDla+bhWZWM09yEcdJ+M1HYI6lddBqdvDnhOys73vtTlfwOu9J5
QZITP+pUoTXoR9R+N3wZ8C9benW97SOjUZsPCVlOtAHLzykewvarVb3oN3G7eOOmisosfISs8HOC
9Bqn8aBZssD1zjUcHcsOctlFhY/WeK/EGK5f8gT4dgMCVRBJPfmknFZBP9eHMVrDe5e3I7ddqIrh
7qql+Q4k3tTbZh2Kceu3XfacloqKvmFl3UCUsPb9kJ7y0Bbj+JIzpIepLwtk4nGaMge0cxTpV877
NTlQgq7prkl7oDk1ssO38dpW4tLG/nLy1zFDa7tMLaV2MQEv8+SV8zWOV0XnWRWYZrTxg/Rjggk6
XYdIhAg1WMLLMRTNiMZfVfbFcYJp2eoEyOOjnXxFv9IPBPCRY+u4pO9zEgNlVMtTky4tGq9IMX8i
7vGVHHzXU/am4Yh7hYdJfqoQdeO5Tsb5Y0BDke+GMGB3eeiLzalQcYNFOh4X/dQxpojRUvky5u9x
YHJz4LdtOQYn33nT4xBH+zLjHN4O9RTaG9NlqYrRdgT+ncHNoRFjKR+LYxHGcgOKsOpDXKUyOuii
6q6wTCU/4t5NfrSzZ3tUwK3/6jRq/BoMDtMtGcK0lPs2SudlOxdr8jT2Vcl9y0mjDnVUug4G9oyM
KQQcPfRsm1R+eo8gsxh3k06IKqPsCIcX2JSIjL2OQnQbm4hIedH3INrT0oiPOdD5YznmPuOz/AWo
sa5p1+49uTJWus8KixrGOAPp4u2UeLur02MAwbDqzTOtN2zRh6SvhsFYPQLYosi4EjjI9nTGzW0T
TwmXWpCBQlNXYcAATq7fW9FPv6ifK3vpKgVmExs9J3tHeV1+LngLv6ewr6qPQGAHAZPi5Nnp2YBW
+Epxhcqe2cO7MczyaR/lY1Z95wXmSLPpUOedxQJP+i23cbOL/KD63nM9Pggj7Aca3CrcJmuIfmlw
dThu11FE32frD+Fh4uQsaAyjwfniVleXHNQzt3TbpXL54eNheKh6tGY/lCqtcx5RRYsder1iuC3J
FVxf1gwqc1tEJagCLC948B4TTVOfQZPT8RdlUCAOUxJZ76aytu0fHFcpzjW7Gn+jfQM/Eirluygd
3LTyb6clHNMdAsE5Ih9n0sFz2NuAWI+SQ+C0ci8wfCMzBVq83tP5Ua2jqQ55MA71KRyzJr7RXNHO
GYwYApSpsPDwkRtM7o7bMReHzAvhxzOaMTCPJJuei1HSrYswGN5M3kfLpo8SGF8XzdRLJKfC3XEZ
1oSmetjakVbk0KFTkwwc7mvU3/cLI9Ypp1SgD0iwXb51uiCLZwqHRWC3+hwakOG6PQ7K6YI7lmOc
7e1EH7/NXIDwzYDTIjhyDq7ztsE/65ykcFHxTajC+HmrntHpwjgfhDgML7Wa1Pwkx9oP9p0R6Y9o
RHFS1GGd7kyb5r8yG6T+Jpv8orjYeHEAZLBk5Xcekcg/QDbkD93FtMCVFWHyXNPtC6QmKNqqYwVd
hsQYpnB+SfE/IcXIm5HyMwwte3GNU3EYi2nJzyZE/ss5JXKzE8oflkNtxiS9EyL1uLlM4vWPjEfJ
mbeuxqt+r4ziMfkIHHoFFmm9vJtuqtyj6yoE70naS/dORyvsj23Xxb+kAQKYgxt7K4WG63o67vct
JothRuFTI3ADBWttnx/DYgl7BA2d24MHBGFMumO5LnySg8i4bWTgXFwXWDZj97ohNmSI6P61gXJs
Dw2AwLodxtTjbJBN9atgvaGnhDuNaX/cad43Tls53HPXIUylKI3/Pa78ETOQ9A3uNWa8j+RXjPkK
/kwtZoxWP3p4sN9yCVpMhB7Bhs+OXdos3/ROUgNj9It6rcpJSIpwx3O620lUFUdUnfXvCtMb5JEW
3be1t/pViWX2n6XNGAXV9XP71VPNHGx1MxmxCRkTG31lskCPcrRAzbvxctuwAFczACWWFFPe1thw
SQ5+QhAGXp147Q52Ge2tFyjaH2Rqa/5gQKpcWuYChGYmhbj7GfQrwPGUdBOD1XFv+M1+NMn6tuQy
eWwwKynqZa+MLwK4smHYczpld9rLy2SPiquoLoFQbfZk/Xb1FeWTLBqUDJRXCwLKziZPCxJn/QVi
3P02ChiiPRkeTr3PJ7QuHNN5zEULvmA2WTuTG9K6Yf5K2lylT9pFZQ3NY23z4Kfe1W+D587QADIr
Y5/WDrdGWuflT4h1AbyHaGCWj5EiLO6lTgiM3LISuV+QVyffprFsXqsYjgcnTdMAy9K/uoexkhGr
Kc0nb4sQdrqD+qV7HbuguUf/fLVW29EzG89dwm8qFmvzCP9J9WQJWs52sTs2H+BWPrcYXCTanzns
cE64AO86KpmKHK5FhGeivQqcReGa5A49AlRbPccj6iiasHqbVUUluZd7uP805L/+Af7NsnMEitQd
igipElUHQntOsckddhg/3eaSMvfS3RdUvIhgklojiqyF35iHjIqxOJu4XOejEK36KGGviV5d/UXT
97u62MRlPvy2oY0+cjH0HBOtW25LnVSPXWqSry5WkI/YKRVCxAy3886NkzHctXOHPVS5XfWhzOy4
t0Xo4pNAyl7ovZfJ8VyZKWReMVq58M6fTDF/LVU4pxu2cMxMD8hUtYujAoXzHDiof3vpk8hftrUP
Fz7Y5J2ymgGiEaYEUp7SDF8ain/0kDJdLG8onlN79Wws+YafnnpLV1M4bLF/T4IiPWT+Zj82rvk2
jz7wIFPvbXZKgj7AMyqvzjvIJAr6rQOFlON/XBoPf1yinkKl/QtoxTSDsdbTz9YmMX6bECQUuAkb
zfqbesm+Wci2+ZD1PeXoIYvRz7Ybeimz86K8JuWN/o7mO6jsvE2KlPET49C13i7NFTaLNsibl05G
eY90pInUdtLlQGy/q50OvUbaPuHbZLFJT4sbCvU02QlnyF+YcBA4t6vXuGpX2jld7scob6h9VS+D
nQTkzyjBIs4qNgXiDqXc6Z1RWmO0nWMYv5SoGg1Dl9j3tJhz877aFTBaeVExI+26LlOTVcFv4Bre
Q4n/Mj0JJpxSe7OteUt29b0t5GHImww0U0UClFm7eAgcsjbMFeBI12upNGQ+Tt1RwmoiqC/E7VJI
rO1eUwSvQzYMzG9MPIQ4UZaN4GmZ48wMJJrnV4jfFk1OjQcB/L9I013sKXPLeJgSWJRf8oHuvHqI
phRLEUhU12zDbjbzntHZQm/m8eqSDh0BpVtg9ww20JreLdjI/KErV5uN1eVyaWj6Ci7ANLXHVl8l
m7DQ4skKfpR7PcFYnKHVdE9I4Nj+RDzf06aHYXvPD1haUDq0rdAgha8Orqw6eAYduBiMkDXikehW
9Tg6c1/vsrqj43ckX2IfBir57vszdgOgUFToTeDNlOIZ4bNM7lzxfLMdmgF1wlXaaZyG9lEkrcC+
i0hwC6wp36NYRj9aUXb8M6j2+1QLcUcbW6zbDtbpLUspmbeBWTusA3NaPY2Y2NxNgmoRlBdwboOc
HHyFSwnNbw/M/JPTd8gOKOmxDPJKrH+wRWrdTejXC/s9k0SBUy3N8aVYxfSYFc7ymHtuK3ZQ1M1w
jBpp/zQDjpRNGU7whwkt6hd4jP4LFiSuqcSvq/DkjqjwbxXM5c+mSnEtrJWvw30e5dUzsaqaln/w
5/uwh6a/ygG4hu04NC+BVbW3JyUN5WS22vImZU4bjrxWkOsS9WFM8+/6adtyBBe9vHAGO4i/0tBL
0BK4TtF/BOiRSMDB5TOW3wsUkQgWWRHNjRs4g9mpMJQYRzLmLTwJQR/+GAxtom44u/QfUgeC4Y5G
a86PQxO275YpaCH6rrIbX8s+6JxD0dbJfQE+yd1aCF4sD4KoTgugEaIEfKQIfRlA6NGmTsGtiydy
wO5U28DsmxYk821twuzRWIi9O6BO8VyJpFa3pYxAtSe/94t7E4+huk1b/yrMnqWb72tL9Y4RqVp/
YiOGP6LPobChDYR4hijOviUjtRP/Rxr+8WNwXd5u3jEWkY+B2p0QHZ7UahK5bWsvfSBcqpj32srx
yThMUT6HsMXu11Sl/mswleP3NXDNgE5p7vNNUPe0rAgW5BQjoGgqJ9/MlWQOYRyn0XJWohbrLW6Y
LnnCX728+G2FIMKWA7b7a2E23Yx9nFteY43ND7cHbJqty8TZlb0aEFAWxk/3nmi4LBBSpSeoAv1l
8lr/HeilZG7QPJUEq49RkmyzPFMfa5L4iLy1WMQG00fxXa1y+iap5NiANsCOYhGf/vKokKARR3Cc
LfJoq9+NU81QeTOn4gHmxw/uRtfSF+Mpmu5qzK9Y5GTGcUQTX+3k0tlgkyUNkmkNENFxJ6xQhLMf
CFwTpGNGh0BQ5z9JY6R8jHENofKLTfbsgBrqBxsZSTiDT2vTgro7CG4xdKbEUjktopoGk+q0FUOn
/FPg5yjRKnqKeLdA7MntEGTja1uFGv/cjE0I5jdO9zrwRXAexq6Hsslj9a1XzjgedVPjZc3nud65
qogiTu+0HVDnM0+Qckt86/Uq4KPbvgNwLf3m5IL3Xm1sqtmDTIQj+8euzVaXHn3cHHj5ydQcFjf4
4VP07UXlmK9UOw2xS5BdxX2FgGb6TRvXEqJRp4QDbcBI65h7PV/ue1wEb8abEM+2E7XExvc8M7ws
gQzQ861oSvm6SVi/UZPOxZlsL/2ryjEobRAsDZwPfex/C1tnua/EwiLsiq6vDnqY+y+2tM1LXNQr
kIQZlo+Zy/qXRqYSXY1S82ObF06/I6N78VD3C1S9cWLDlzBd0BCGKvHf67y/HgVLnDZbTHdtzfug
1EMHiLZyUwwTSTpTgCxsJ/me8WbhLHoLyZpAcaWK7G1K86p48dFzwf9zrtYvg2fzL1WT2AWt4jQ/
gg6rnqW4YqaZM5HoE4QQQHyYTU14EC523U0PAPk7Xqgzd6O/lvfTkuLQxXE2onjBGvdak0GXotH1
iG5h1OiCyWYp6o9p7RMMl8ZBrsrV+F2wvdUOEWn7EYO/kz6FF1HvMHOQY9AaEW+hqM07CXFLgBex
LB/I65cM30uEI44TJeYFbUT+jhoJRX3YryXxqkR3vGPx0upARHE2HFNUTxlC8bEavq/c49RgovJf
6DOTfNv4Ldp+UYzqCe2JLW7QLWX868jY9hwRLtPdrXUzn4ZVKVYJlFLB2g0ihNAQA+8k9/MK4nHS
99XaBR/KQ3S6iZl9TIiuMkDdjsTQg6AoQjUFNDy+BjTpP3F6NNOxSZX7h9yOwdtbZj8xFQiOnqmZ
Oru+jdkrUNgTarbOMHxiDTGL9D0E79B7nb+Nq34hPp0HcO5jtXZvAGRQP1lq2ncO3fbeUhOILTht
QrU0FvN1zH1e/OQEmN0NpjAr7xZSKyCMvVLegBf74QkpbFM9B6QCaB6zAw1U85RQJsrKXOIAdRZH
Xk+KaDFQUm2KqubA0XU4Rl80uWz5d2wrWX5sI13eIZ/yJfgiyUYsWrQZPYClPQGuDMNpzGdiFcIS
EeU28kpmai2BiL3t2scGb0DYyl9XhdVFwyKI4zomJqRgHxZ1e8WSvxcEVlRIFGL/SxV6Euzcmjx5
6FwzDs+wVXjMmuQabeAUlavua7+dqv0ct+HXqcwWQoepzh5SmCdqeYRPX3t3wdSivXaFNHeKpWXE
8UKLLHWlYQC6rG5Bjq7aDVB4FgJbYcDiKLSi3o+Hxb1vxzV7ILmnvJvdCB/2hgNOVS8Ntj15H8Wm
danSphLn91YEwnHFPSEstBGHrhzCNEHaO4fjj7VhHp/agd4il900SRAbe2Deq3bmJ+T47uA+JsuM
v+ro5l7R4OnBD9hkz3IhYWG4TXyUwXSK9Ft+to9w1IcxBhXc4cWZaX6Jw9zm0K0d6lSVD9+jPloF
HSCqp11V6B5jehvF6aFIGZ/T7jrlecSSlgnVNwlQWrR/+jEbUGbCWhtzcToZyBc06muy9zpjqLxE
QYyC301xupl9d/ntk93S3awpBQcUQ9C3r6ZIm/4m5yQMdzPTJz4k4U3icYTPv7q1OeSTX45uTPbo
xYuEuUm8SpJQaYt6PldOE6/H1jfMf77miQC8mKzJvq9LpJrz0pvcP01gntlFGsI/b0j948z0xjVv
dkaUsX2Z2NMMIm7jKMKbQSLC2zB75Xo7JlWYXnAY4bfyaFBxccGJIoZw2f2Tt0GQhy1r07K7QupW
LCR7kA/lPAOeYN2xFQTujUPEpt0IMmDYPSsZBeQY1Yhzskku/LVQ6XpD522uQN/APEzTtEjipOs+
EuJboayfrbtiJZbQBOguyi+hVtF3DxMN90Vv5LPbry0DjT0gzwWCEbNQ3ZRUNtw7LY24TMNNFafL
Y5CGgX6AoOIOY0cGX0Y/YQRnxh6/147WBB7wuuWNEyr50+ZD9qPiB1j3OcJwAdAAsrOfVTT+bHJD
+WiCAiA0bmCRUt/wdxbpanDOBd76rV8zJz15Ve+oEySefdNtbA5tFHnjcRpTq+9bq4heSVAVvGgJ
0Id4AifwyaY9rlPSfwxrJa5IP9WswPu144a9zWMEQIgnOR0IDCrTPXS3Oq3NOg37bhq652X57/vO
d+2XwYeK2ykvh8vEQNNG25zPjbe5ka4FKQ8rvCbDHNhT2lX5O6EjBV3D3Mg77Kwknpig7vZ14Ibx
Br0FWtUiRIy+AcCduxPHe8+ZFWjSf9Y8fwLsctWGth24bhR0YFfgyvX3I07MF4h8CGp/qJ2HJc8B
blXWYF1PtZz/GBNNtKdsoH5foqqgVQcv7gAJ8aXdZ1hEU4IfOnc+WzCU22SdkE5bZrQzQJUMH+92
9vsEsXU2oqAQELQDG6qx5T73+5FHy9JpvfNiwFDM6SrVWzOCTZMu4q40JCPxw4+18m1xTMYkv9q0
hkHceRp3AQSCA27XK6vtTjR0XFv6X4GCYilRZMXdiKEk0wQtwMuVm2z0/G7nVZn5jYCe3i9FdkpI
Zh7PwbEb4wwjCff1sSNadN2TDhY+5wOZCTuSO/STMAlE95ymNE6o9FhnNaq3L1M6BFDGchx3cQDi
jIBOqCcCYArwLIwL6i4maOxt6YxN7zumzr4nYlG7yvNm/W3xIb5B0xdZUvfC2rO/YWuxyxIIispR
abmB3BHtlphQAl7cEihyj/IEpatPxACyC1ozF8emCt/7a9uzS0NygvnGUd+cZbCmX5SIcT1D34Yv
cS+WHdZy/TBoVR9W5K4Zavpo+oWJHwUP/hBQeHL6aDZWwF+xp4sXD8TNyKtfGbZ0AwJZ4VjHwu3u
HVxORHegRkZJiHICc2m/Qrd7jarfq8bU6W1S145F6V2LXVNGxAVIN+HPsg9JOTOhWS8DTfvPDrMB
VnXHlM/5qkIPKx3mmA065NmHrURhfChdeH7WmRxvO+GmHpNPpGqf+yADR2lFO/5pXd3/6ICG+Qaq
TWjSQQyWHzpsVLxP5GAfGqAtsyna1Je/I+FAJPkw9MfMrSTjmxZ3eiFEIupxjicNXdHUtw16gcG/
sYGCSRnbMM/OXTQm605CRPX7ZPaYq5Ogvb91r0FD+6XL9QMHq6720E1o0VyOA+d4ndzm3/fNvJhb
/ADYJgwJJO55KHCISZpq1IBiHH9EcSztHb4RGT2CX8sAdyzGjthKAqW0U7Pl8BrmTnmKmhkrWBHE
+Xd8AyW64FGa6SHPbDRe/Nle1WnaLS4BHor8oZqbJrgInVpoEwwtRXVAzZCwcE2FMdDFA/yzAAP+
LnFePKIeQvNNQaFjYoIkjkf+7HWXGIODc6Zr0R7u4Kmr9wNcVEciBEYaQIkCpdompZZytpIZY9VB
1TRO7KwCbnBbKN/xdlGdJukNpxxJnqHvXKVEhOuRRqNXMz8iyyfInIXfJ0SaZCu6v2kbFsHsP2Qj
nEG+wU9cGC61HIeG2roc1s0zGNCKQ5PRY+HBTDLrTjKssCdCuc3+YSWbM7hdDNTbFQn2WLxcvzta
0zXfFrU7/TLz4D82AbnW9VbOoDyXhUGDRFG1kUg5MrNlGm6R2jTBV5dACajg0HHMExBVrt7QTOYY
qmO0BMGuRPSCJsaDJAQbJFelfStiHf2sOWjQgPhwFPGqA1gfExH+iLAtrndGIUZHEw79emj6akrP
tYl0fCSrR41HaShYuBBRcsitKFXVo3iOJImaVpXzTdc2eJJzrfyLtZnIJCh17vo/1jZQd14Luv81
RtblPk4IEIn5WpcpeS77aUjvJFZJ0IvecchJX/mY44Dt1vnqBqPumOfL3/ZSx+D9JzkoKH08MB4i
PEziVdDsvDQbniZnar3zDLaQEMHkeS+lV2REwQuP4nqoDPoe52qIbCEjxA01b1aebcaOPeW8ledJ
uXSZUk1EDTRxkn/QYNrxSGzm/Ki9eBj3hYlmjVh5crIzzuJMbHvdLXi6sCK4zm0CeE9oVyrz9Cmt
eu9n2TvZcO6ToU/Qp0u6EAy+0QdHykS+0ARlR5pTlugKsCH2Eyi0EWHM8LVbuQB7XHRNXt3keSmm
j0RQb4MN4IPfd8Uy+Pch6XT5qSvRIxCMRnrUJgTIY0BwXWbVO0EtJrsqdUPx3A1j3z0wA5gRE8oP
xvFxlAOit5VXJs64hTJqds8J/eE1mPsIonoeAT20IfFt14x50DwCm1t740eIfxztR/gB4qBLMbPN
OqBStKG5EDq9/goSHRaIc6fyx19CcP894NojwhAtSSg8rl/vU7hqpRs3Qf80XVAPz8WLVzf7BiUe
H4jESWxWJ3vN1vowd+45OU3bLW/qL+nL7j+lkyYeIiPBcBCmhHz6CkPUxr2VfAWm2i3EXWd7gkR2
qEMuzZmBFdvs8NfpAtcA28/5oYxLDq+R3j6WxU+BqA6Ppes4my+mHpa9VkxAUQixYIUN4wVxEyCt
kJxqlR3mgxPF31qMa2ehc+8hw6iQ/iWK+N/GR7ieRFPKvPtYEKH6Ock8nEnTybtuvkB/7PVyKpvf
MvtKTNdfXva/Rw1fP4ewd35ssn+ST7/0atzZw6E0X5InO71228We40vo7Kdt7L4W7UXt/OzYEMew
7Zjm+ND8bTLLP7zp//H5n3KFAUByj4wFHKjf6aj7iYmm4R5T3/IrvJgDAvMTzEnuHnL5lx/Y/ccn
B8SUTMf2ePbPTx4XjOIT08z8lX67zvcrqRk0O5k4kkAguSjDHl/BH9pOYOd9fxUeT+fF/+MZ59B3
1V+W/L//DgBwQlxf93XS9H9Pgv+X7GA1YfPUJJddYHcesuEAhXYph+f//Lb/8UNchjewvuPI/byo
4Gh9W2NjuLhB84Si79afn8vg5X/xIbSq0ABUZt7n0eNVm/lTFKT6Qpjtm4zc33jXn5Lc/0tI9udn
YVtQgmAKjCW4Yph82q+RI0eRhD1ZSsW7cp+9+Esy/OUjPq8QPsIVSExIEw6pGd1PM9fcXksmi3vl
A2rUftorTKXRSdUnNBb/+Sf7vNk/f9CnpUgJHU4JVdlD2T9N1XOV/vHkDzU//OdP+Ydf7H88zqet
VjCzYK2VWz6M6odX/Erkw/q3IV1/+8U+BT6HeVXDVfKL1cF2nB98Lq9ljww8Un85N/72LJ/efu/Y
NLeFXz7ExZc0vE+DX0H3lzkPf3sp16/wLzuSKDYbSM3PZdLHMLvnpYjyeRn/P3fL51f/abxLrn2s
VoJPIUlwW7uEZSRfg+jp//bmr6/tXx6lwC0QIAMtH3wMKJXzmxBB7Jd/WV7Xn/xfL9D/9yQUlr4r
PHbOpydBH9A7vYjKh/8i7bt23Ma2KL+IAHN4ZRKVpSqpgl+ICi7mnPn1sygPbktHHJ1ptx/aQBdc
myftvNeasMh0FM5WbI1x3McrmT0UFcV4CUZRRq/b7UoQyKGrGYQoez/fq0CUDQE5ygXfZZdTBN2Z
h2k5vAQFIyhIpAgC8VqUNuVYf4jifVBvkN0Iqo3aAM4ZXYRj/j5IyNqhzgWUTHvk967yFgHgW0hU
o0dlxkcHpgYwsMdLJ8HUyQ8i3lZfj+LAuPggf+StGCBogcSj1OuZJZNjsA5kKq+PBc7t9fUOEG8M
FBiuXCEptG+1Bf+RAl8yUVHXpO70dGbkxbmWQzy0USmQNC28eB8BxTRB5zLm7dAdBNA3bQFQPQ0D
mFFvK5iAeLy+y40kBauCAqsncGj2Jm9so0Yci+mQeK+lzB7jk+irOwBiD/MAgO9jnqMn5RORYrtJ
VvImAWgT0uA0npG5PVZFdWIzgLMnysQeh4IvNQM6+Pa56TeWz4BLBfP9Ukpb6mRB7pYqcTKPOQMJ
zD7EHg+c6qL1sI73Rf2ElK8OzLQYQRr37urKUbQBq4WGvtigbDDJ6aHwYG6COyOzcLBkXiZUQoQW
rxIJpuHAA86DRRxbARsCBM1h+yR3Jy5bIzEYImHTKAuV/+yL+DCdBRpgBoCE5Q6yHrbUJpSvurNR
xEcRyrAOgqEH8NtwaDB+OfSnAHAIGgDGGmQvuMx+vAV3SnESBt9aALyOxoM741Zf5cAAlRIXO6B4
T8j86GX5+98LkPH7J2oowDCRkRJSlmgxkvLh0KGKJwgA6mbeH0u4uDk3dwdruBZBrIFpe0lFaD4c
4A/psrrxxW+seSdGVgfwbpTFlwACaQuNck7/D7mIxBRFggOmEW8DOV8gIKbtcIjSXZu/AxTRZKbh
PW3PqABD+uwbgE7S2N3uHiQWi21UwBAIohO4sLcHVmGgpUBNfzwwgJSuEwxI4E2ic2Ur+pQ3OScJ
1Ngcok1QZIA45FaSWrhu2XkFexA9ALADWMoNl0APR6MUhcGaJojcRy3tI9GL2UMDjIEd0H4ZpCuB
n4uHGy/rQVPNxxdmVp7CIz9/CWZUwkYPSC4gIu7ZA19Felw/a/CfgJFfJMvHcu4MIi9POQKR55Ee
VXieOCrJQ28S+l5YjMEr+1qKFnVx8ooSwEoiyjP8oc3Y58cS+XvdAZEKfBtkJRB0kAotwYR7JXYD
e1AyoKvGIvNZubJ6TkaUehKgfq0lUchWFcp2K7EauW9k+wpHRBbUBGJstUtClLRGDlPCuuuFybqv
0esODDdpBTwRvanzXzXmXjCgLdVOC3gKvUbpw2A6ZpeoUrgEsqf/jkFzn/LS5jZSwCwMYLFw43mJ
uIlopskwhsKzB657Tt/DCHrQGFuzLnc55SrOvGnEtkCKRJ4F6pAjiVhRjmGyKtfwvIAdHuWcncuy
FYwrQe2NHBg7PSZ1uhHoTuNgPT67+6Ob1Ag4zVUoSQWO3e1zy6qIB21HPx4UmbGBgQAMEMZuk5WP
/rVK+PVY2IUM8VZn3kojthTD/hwsXzseyi80ptfv4zf3zK40O7RdU1zyy9YDDqKufSQb79Sc8lVp
P/6AC93N3QfwCL8Rt0qSfCGYu3L5RQYAPmhGHQ/dyntCOWENskhmJz3J5rjIX3bBIQG3q7asnHCL
jiyK8Dtvg8fqRUEFpbiE//CThrgSHgEcCR3CynjwKkA4YcJq7cuSI4bJG5eg9gu0ZyDE1Z8Z5qUx
OWbWwvj2N1+gIdGKe80LSBLcfkHPS+iGB/rIoaoYPK7yBXnbpdubXSgtMa7+C8PS6MWX1Uhv4Nc+
Fj530+DxgHpb4iZsVkIvNYE3hhWq/gchrU7qqlIMLU2fk/FHzRf/SdLlFl7ts4+qO8ZX5MudznQR
k/Oox6+SMV4yHeac1PTlsbx7zT6ljeCrI9EpwTwS55oKaHvSIo89YIWrRnZtQEEDGSJ/UluKpFlF
gfQvpn5hjGH8CVFIOvujyCbQSftCzjD48RVWJ/DChRh5Y9xcL2LWKjKFpp9mV3gllrg3QBgUkqiE
WEap7LJdBHWJAZZ8G4fuyXV59JRbvldtvbwEUrQJrK+G6VaBFlk5svMljX588srJRwxrgwylIgGi
TSZuUs9nbQaUVvaQdnGw0Nr+B3RDndNHgAl4fLJzdxYRkMRqHIiMJPImJXwqoZsV6xZRf4tGwDQ7
aJzMu7OEGebHoi6pTHJV17KIbNdY9nkhxhF76KQGU19gljFQfnZEJj2jqWLX8QJjhGK/GYvyiKLW
OhnF5yQeNyEwrQzgTIdWlaAZWgLIvq5owOxKOQEjXezeA1i0P9ZHL+CAYsiUo5khgwiECxRmXO7b
V6UFj/ZGo+BdS247NGXzFUXxc/cOP0q1wL5QNZZH9lMjFqcUYYD20xJOCS8B11iod03UvLLSGBpJ
nOYG+ic/AYi8zArxF2qD20D1V3GZ8ZgjFhz0ZY8U2z77PQIsAJKlIBHWCGcMricy4G7DHmr4Enon
8aGB3lqRImXmuapwECSw3wgI95CrvNW3eaOBbytiuEOmA9d11S2yzgr36AcOCxvQd49v0P0jvRVG
BLMlJvkZQfD4g1pifiLnN4myG0Gxhs5t1nksan5hIA6QURcSWF4jFIIAKEghx0DPAXMhnWyHpvLL
3wGOCwPz5/6vFiYJGs+zcJ41llgYGqLHoEFGGi8D8SgwFX3gp6LRAKM4j5d1r1iwg3Bhock1VLxI
jw/QQvEoDxA0NhVQW/hiXNRgt1p4meBRvPRZUTKLwrkG2BSZn5zPKxvFcEOSNwiADiXq3z8YGQsM
L+jSLzmQvx4v6l6HYVFTOIBWP15jVfKoAEstaR4kpWjIQMuGEbcrtFMkQNLKYkppgJscuFslBmEa
sJo1WeUQiBCqOYrFqAJtCY+miRyQwOi6U84gl3JE5VQrvxI0EQTBC6YgAbjqRJjzFHwKPfv9w0bZ
XEYUAnWtokRI3JXUxwRh0YEoRB3Qyg4XJ0G1PZH/4qIgilNEuDIcejcJKYA441Ca7vgDnHoWnTEi
+gn51OCfHh/d3Iu+FkNYe7HEQD6om/lDFkMJrpjgCFRX9II9lsLd+6XYs8mFwYpw78kab16NOeMC
ku4QCr8H9EYy0akGoGqaOFH8Gw1LupiAXR093sfHgufewLVcYheHHPl3QRn4g4cCrpiIa6VzuLy2
H0vh+Jk7eS2G2EVBzoVuTDj+kGZANlBdwczARWZVJbL/U1coGD3qdokoqNwBzDtYAYAy2UZKFGwG
QBRQvmYSRjwQUNZrogjbA7MgE69RrFOM/XeechjQuYNcAyJfoOzoXqkIFiCIG+vx4qf3RojTFMTm
GswPTpYU56KMIkciQADb8JcAVHHkygyvP/I5bmyNyR6vWftFRXmD90I1FgP3kqjKSO8hzMBHXek2
jNK0GGOLlENQcA6T6uNzLBy6gdtE4ZMqrzSZIm/mhIFYIWpwBQUEsqBtvRUouGGPnspOO/BcYxVA
AKmCYxEtAeQOSLpSL1q0nTRnUeAMBTO/UB6UXZ6Ja9GkrGIkc9J88EunK3i1Yg0jNGooDv4xaT4k
bY+RVV0MFxxa4qLeaNDe0wOFEVsOlgMmOaJ/cRy2CqamAAhVADyskRMQU35rUmE+Pv65nVFURCWa
ACJRxLzE3c8wOY1WHs49RBi5QSsVW8F/XKExvUVjvA9mVSSGMGz8JtsBja75rltlMgQABeemSBv+
FEnW3o5Cjc5bzzt2Df+Sl8s8MurGRoIRKPhbpektDQCtJQMQKm1cZMlWCg4c43hBRXlyM0YJDRxw
4hGcwWVBEH57Opi+wZAUF3lHzEyagvTCjsiqlM/ZF4/ejS0aeNnMM4C1Y3b5u+JRzO99FulWOGHo
81SqW2BneMcoVe1iAMw5QBc08RdA340cXX+cS2P9nW777ZvHZgNsX4B9YoE4TryGAGQmGCcTvCMg
nDB4GKCrDXCSmgPQFFqdZualT84Fnh06C0WFrNOAv2sclEHxjvIW4JJisEz7ndJpeixHVla8Myrl
odHkEUsTQ3CpgKrNO+bNVIwCuky6aUDUh2l+E1Cijx/PfVpTQOMJeo2QrEG8DS/39t6gl4+XgYMS
Hsdh5zmxuBy8rRj+tDjAKDw1IqrswMXP7UH2dnGHFLLB9V+hCWwmxuCZhcasK4Aiu8BRLXLGKLoF
JgV9IJrHYUALNO7O/PZTBSKeAaUi8PmjJjxmL/47Dlw9FL+Lc281y3iFbrSzi1Z1yvbceVqESELL
dyCPBXthFx6r7l0ApXfz+/H231lK4vcTOhXgckolu/j9YgvQEbUwMChcBB9t8/7v5ai8jCyvDPso
kC6r2pZ1OoxDeKy7V7GsdmoOlZTIwzHwOoZyTne+ONakingvcBxhl1nimNJC6momcrEmJUkXbJ/F
gCAtEAOPeeZUQ9MuMfdJ8bLuYzUB7UDwNqAOoI2Ror+9xuyAwBQAcuO2McBlYnUL3M4lZh8Catva
3fOEJCRXhSmgRoKGdIsTCYOKQeuxW2SszX7J7AJDtVknoFi1+5txK4YwaoOm+EnIgO26WfVm5KB5
lafFt/eXexKhoaiBrorJf7rdMy1QEpYRA3ZbL5GdNjG8pFfml3cwVoCc2nz/2xt4I4ysDCFfCd68
EdsWOb6pGfyGWz4WcH/tbgUQTzWe/KOBvZxLZ/mGukH7AOVM+HsNdCuDeK4FqwEiqfPZrfKMuZAE
Qy2Yv3nqN9i+V3cfGC5W1pnBAUnvXfelHV29W2IGxVY2DeWR3Vncyy3839mpwu3Z1aD+LZIuZLeV
paGuoBnaKjAVynrvgyZCynSDrly+DtM1FYBGcUPMzgJqna2a4pfO68hlUdYz/6r+WQ9h9AB8ljRt
iPVg/mwdmoyhHHmHMWliZvXE1Z1XiWcFCGNMG6c4wcpCN4+JhCD0RPrRLmjXkaOdEKGRgIsBLOEW
ktyj5jTW9IgxX3KMzvla2/FLwShs/hXcX5opUIwW7SUQ3hgI7IGjxkMyb/hGvhYsj76PtNURumMs
2qjAPBe7HW3NTnpH+IT7baRrUecMwJUa8k47ALBVa0yPur75a4mMJhwyNLPCa7m9lkUaioHkx9O1
bCx3FZv8sjDRR2KD+4miVe6Di+kJXMki1ArPuyAiBGHDdjrEwYocxXHN1PEdwcrM2Hqsw2b1y5Uw
Qr+kkiqM0+DUdvnk0Czk9G9vPGZiIYTGKJG0KgS0Amxb3MTASnDvO7O3DMTlZvD6eB3zz0yWFXSP
IAmAStjtCQEPJ2GYtGDRQx45QGyx8nV0yLeuEVL0BlUSoaJEBoj0vgBJ0wOrdNcE/tcqXbkG7VVR
JREqigPYMVtMa+qsdlnpgQV/0BQ35SKjNLjO6sKrzSN0VA5umtgb8klH9aZoTOZSWdX/fetIDZU2
Q6ZKWBDQEZf9MjRrnfsxAOj19B9vA6GQgAeicaGABZU2cBz0Std2kcEZYJei3AbazhFaqQHpfepG
WFEDqxhjaAQ+oFEfWcqCZpXfPwdEFlbcnGkEWcN6enMyvvwSRXyDpnlmtDi6AuGwc1ByqGUTp4NW
fZRHMeAMIb4RQsiwSf7imd7IIA5mDEUQkKmXKw2cIVOvdT1bMkua1Z3ZrxsxxLHkGgiwMGgyHQuY
ew0Wxg+cFJSzvy+/odHuasNkwip4wEAIxgAM3oWO8X2j3oBn1AyhqwPAj2OYJDZUmkjhXqfeiCSM
A0i6RMBNYWHCXj5OepUxUiDJ643Jmqsfml6Ys3soB2uIbpDzQNcYsY8csAHDrFUmu9cv8/d83eMV
KR+BCdY+ytLus33Tbv4ji+y27sA9quT1RVaya4Hc/NRBG1VIR4BLbMM/u3vOyL55PV6xa/eJqmwn
tU1YqxvxxM6Coq/EbORF/KTWYxPto5fXXNjgZjB8xHkUJTX9xjuJaHZEpyb2F63B+PmVr8tzMhcD
og+bG+iYL1/nlqj3BijfDWAcUzT87F1FtIq+UCQQJVEiDH1dIf1eVxG3TRIMWfso68tHCSHY29gd
JW9VJUceHUrCCRS5eoeRb4WRaeudCTCngPl/nzDd7av1cn4RRMCa5WDOeCM2tV36iQHr7t11UFc1
1B2zcY3sk2Upci8jhOQ+X8slDPbYSwwgMSC3spg9kMVLMzBVY9x0O9jVDf8SGAkgtEFeZ7r7+gOY
VGZFK+DNmAkUzjQZcS9KoXfZEGC/YO/R64nYWgK3r+mfgqfgadKyYFyykw2428A85j+lu1KPTJqi
mn1aV+JJ88FUMRJuoB7d+htpX5vbciOu6k3g2Da3W4Cc9wOsbj8jrl66oNzxuVclabKIEU8MN+Bv
4sylLuPZocKZHxtLcqqtD5vvOpMa4XV+TY8TLjm5u9O+kkioLFZuB08Iam4LbD3wFFudoTx3i8ml
SZ3KGCwElkjYALVq3S+7xRTIus5oaAB0/wKzYqwXNj0+4mdcYbS6/G8bJMJShEyA4eIR26A50l49
orp/bFajDRYYOFugqU8/qy9Q0S9yA7wWCOgLBBaUk5jx9G8+gdBvnRuEwEbDJ/RmbIKbwMy27oFf
jkbopFsQUxvMieZQzIUyNzIJpYNwrZIZ8GPjGPJcjxzhEmhjZt5Eu0r3rDmUNU7b+ODsyU4DpRSk
TlBLbvtLWPvwy3tcstzQTKog2nkSKqUGV3wSs1iYgOeU7SqDMYAJawAcpTPBpb2krIvyiiQiECgB
xuKO07o6a4rrXTgZyarF8pKDC33h/VUQenNyRESAOEspk3A6OTyWKQztN5WhPKXOYKI3neZFUy8K
4XpO/DAi4+Jy+pvWTHYgNLqcXmcCi2iV0wwCbTsJpdTXE2q8AhXRwBC1S4ypgY3NrE1gVVn80nVc
KAHmKMHFzg0Flwcc4ch1UU911ihcKQVCU6keYAxKGacKRt5LXggoU0a7n5SVaAL62qgOkx7QTIaa
zBMmW/vgpZCuqwzmQnA/4XzVo7sqdlCFFpg2d95rbaJNGru+R5pvj5Y3RwOvrN6u4he5NEcDXPWt
rqwaM97FOxC4/mUO8PruyYSmAk26qkktLkNmvVRWhRznYSEdWZ1mFme9W3QNa5yMeQ+41cQlx5R9
FDZRx23l7filXDQG2IotcIQ41ETunLN3LYu44SXTdHIF9JNLGpB77u1u0S7Bpgv9nzreodaVRbyb
zGKIBw3IGP2xCpmu9P15/7NU4soDO7wB0wHENyvgYBpIHMPohbSGVtoiiRsdyoIbAOodesqA526k
++A4qUXQGOz/KhK62lDSpELXc8CbhyxU3ZFXbU+u2U7WE8fH6+LfBXtos8TIAlpk0VxG3MpYiJFg
Grg/rzXcqFvAxkNf4PCWLd6DavvW4yOb9drgMsrAYxCBaSkTZ5Z0ipekIHbcgjzxpzf5F6FengqT
WxQbZrAAt+Tk28z2txkCTWYh0XzWucOEdgI0hMIDmI/c4GYADFICPrWthpeh4oai79UAVpYJL50W
ncwZ7mtZxOYWjcrGNbCntsMCEftWM/qnWk9X/x9x0PTOyIdwLYlwSQAK2FdiiFUpe4DFf7QnxQlh
UNVN/VN+pLvCFlEEcI3h6fFh3rdtTEN5V7tJBD/QMwDNbbFCkIMes10Ln1Rau2b5o6w8Q/jN6jWQ
RigyZ08QfXRTVxRoPUkl77ouF5VSw8POMXq7z1aehVNcYE6aXf+NgtGuZBEnyAFCJijGGrfFmYqh
we9qiYZ2ihM7ZzGvhRCH10pSyUUAJLy8+Ul1wq1fSHDwHm8cTQxxVlJZdRMjzLRvEXLv7Qpo8Dq6
uCkPfNb+XC9n8lOuAuJyyHkUrFsehd12Xx2FtWdlyFS1C/E1oMzL05ZEeJA13/HKCBLvSw0Z1NqV
Cb5k3HbaCVHXRNjUADZORTmeh02d/H3PmtRyb7g6ty1eHx/TXH4cM1b/3G/Cpkbgysw4D4sqTQzb
7ALLR3nBd+C8/ccLQWjiLB2BtDRdbsD1b6ac1KT3sSiaGpxO4U45XS2IsJ9ZxlXyxCgJKz3ZtMgR
P4bdFKQCTNEEsr45Zgvt+7/tokLEpkLrcnXlQ+hUcmWRmEmMcQUEP8Ol6KPLGBixPEC1sAJS1Spo
AcieaSUBAnIsDjzKhN0uctDMsBHMrxpdAJ2J2fCPMx6aVTw/e+bxSNvaGQfoRjZxhBWANRMMRvDb
9Vt+4K1oPerA5DZaA4IlA+i1VmLHC9reTpri0YqJA62VQsj5HiseNyj7Ai8XyXvQ4GySQ7+T4WQK
J8phzuTYrpdJZnoqANvxUoxlKvqWM711bu+XByvfVYez803Z0xmdciOLUPnhiP5nMcTiGgucsQjY
ok2oN45EeXxzftCNHELra30fAI8Xa3oDePg7azBoCxiXy99o9NXf33kbaJsg98N1pbWqiTOnx12a
fGQFnf5km2cVRDWv9QU2U2x2SVGeozhaUA5sxkbzHLqXREwrYNpNnL7hygYE6PvhhKGanvyfsku0
zdf1bqrSU5sr5tfzjyzCCADhWwDM8iTLuKRgfR3Q15NnN6WeUJM1NYYaZM1dSPSqTo3SGvr9WGJ9
TTCUTcOV/DaUK4xAWgz7riQ/skIFnZgTxLNojUXXpDDBqt1uZJM0UcKFIr8VFy0ieVQxkVxbPqE7
1uJt5BpNFiaccnhzSuVaJrE4KRLBABNDJrd3j8lT85IuWUswTyBMMkorfYl3yaneCVbnPBY8d5DX
comDRCiSMWAa4rdAGQVhg11Jvx8LmHNXMRf0z24SZhyMMZ4iRpDAAItxwkNWTDdfsy6oWTIrbXdV
uyjzzyZllrn0qhZmCQpgWv/5nH65/gbCvANAk0trTBhsWcNdRevPyPIsdjvZJ4B3Qo12JsoYoN1E
twnt5c/10tysnzAXLd+AVK4V+C0IY61o1y6FDYeR5lZv9VgHhvBgyrZglQbU3Ymy9bRLRdgMkct5
DBFMlupz+wlgWv30tFgcUBjoF8+dTqtCzVVHrld60b5XCijJcJHALYPQy5AXo/lZ6PtfsbkEJgqM
owzLXE7x9LrTv//rJl8+7Uq0XwOZmhuwySBzQp2W0cfl/rQ4TFmQD/AnIXl7pKUNKHfqkqi/EimW
vNKjfDqp2w4iQxvAosi20yKIe0An4JACbWPCAMCokUAiHSolE4AnSpruD5gkwk1r7+19oP/+XVql
BaqmD8/4odybyQySvsa1SMJMCjVw0AMPu4laLdorslWBNE+9Kp9kJzeoFa1ZFXS1QELdghCtbvwC
C/R9ZKTt7cm7PA3+jf2SVoyZm49XRxM3/fzq3HiRUYIkgDgpyvSR3YlZSJFwseaP9o9QqlobgnXC
/b+3UTREK7AyA+c1vYDYKY0f8BBRZM4+dUyxaqBbEzFcQGg4BikW4AbI/DZ988BL2Jr5K9puC8EC
hfDj/SMkYTQKDdKSxE9lfExhSoQ+43mAwmopn55tgOKfOWjUPZjjnMdCSE/tj5QJZQYlbQy+kQnV
jo1zLsrF9PyCtptw76OGDoQyECIYK+Bq6iDwcDrn2eh0LqXFFoQfdSea2EqNUTwvVoT0vDbt5rdv
jmiXSu1RV9tlCpRpw/iJt9lnl1ueHVUG5RxJAIw76cT2yk3XRWmNhZdflZUHGKVN9OZkCC/oytAa
q7SPnX6cCjUOTbJ4++r/SEbXGwrcGAAXZOLVBwLjgyY6SM6x8AW2qh7Y83Lh6+EYoE9YVV8qH2iS
McCNlwC0LieOcBoU32Wo9urhXD4BOg7IQjKPEi+ZZlLEuAOYeJmce/B5qYsKZNUALbB4awBGujH8
TiJ7AIdMtBjFpbaItuW+LFBpFm0ZJO8b7veYWLxT1eswcFLp8PhKEl7hn2/DBKaqSsCb0UTiWnSh
14I8kU3OGgemcCZTeUwLpRAd5gaoBmk1nUlH3G0FRtPhx2MunyUhe4aSEwtZk5Jz0g+gY4hTXSzB
nKNyi8fLuoCnkoKgMvCkIQvjpYR/JgxRJrZynZ5llKg+wXCXMQeM7gBLh30Bzlqhs7+rHJj4HeiW
VtGy9G2mtEfYg6++X2CsRwnN2LXGBMD6Ky8AY9QqeuU34hNGfEFI76Jw+uMl1hiZfnd8/Onk3Njl
SK4/nTgSsK1EMB1NelZls+sTTPCANVOPuy0Ld2rNhMu00DOn29OSzBcgmLs9U6ZxXAEDG3coNUEE
VihPgQ50ZUMBR4B+itC82ZoHgOAZwN0aFjWo6/XiO1hU54lxBxyYNZIDX4DFrjaBuGwkyjGSfQF/
9uLqkwibg44/3297fFJtm4MlWsNveykfFils6Vf+Izqw3ImN8aYFJs6eHp+DMKc5MNH2v+0grpDP
1YpfcGN6DpfyMfp4E3/2wZOylpfJJjDKtRcuausHiUJjlTwHtrTcYcZ1jx4R/H+bN2kJSjJxeNkK
6C8Ns/QY470D2GKZbKiHIsnOIoAwiyXovgDYD3rI5K1tOfalDkDXaQqASEekzwfpczMm7Atw5pO3
TNBij2JP5vQGklSSgFl3xCCknzj4+BkYGLJzU/ujzVZZCmL65KuqWem5LVnasPh054mrCTxmoPiI
AtKZGLPHz6/cG61XQHteKdkZE+XiUg043s7ZgjMVBtxNQgGOx7iMRcrtI4OcacuBuo5oGR2fImDY
iQQOP3ARlzd1duZjU5b0MrTwJMvMEZ5KNOksuOFJNIttKa8FzlHQv1GiOEJzyElP+c9HoL4lAsZV
EYBjdLt0YfAHXsqb7Mw4MrflwU4s6sWmABjjoGPX0di4rEQrBYVSYwMONP9Slo8fwtzNgxLFNBJw
I1FRJMG6RN/jFV8qsvMnQszCSH5lpxqzEsEnRc7MnYKcCUhWBNHvnXHIU14YWR8rddEngoVW46nw
wUyP21RE4MIFaQbI6TgJQK+M3pSeMY6W9BIBdKaQ/u1o42Xb0YnGAcxhgj26WzSoOmNPTHH2pV1n
q/PqmTFX4sbX4aR8v1AyhXM6HxPCAKlhBVYGWt+ki67ud9n6Qe9JQ3aOdDgmcAHWJUhPUkPagUK2
0ZXUzhmd5hoRRcU/S4Q6Aew3IMgxLn0rFPwLDNeACfTcsXlnMsWg6HzDiU4OvkCdydJBV1rQgMW+
euo0z12MLUsrwfEzDxuPC4cN10Nl75D1W64IXbx8fIPrsq994DHfaS9ogpmCehE4CWUGrHk4UN0J
PJMo6WqZWik7N5I08JS6bRSZEUZzQY3Xxx7ozoemCTcYbKsikx0i/jXNBfEVVKmYh2f9qsN8vBJw
sBlKxm28LmY1XeM7/8XNeemlTKsWvYYKI56FNs1pQ8RztgxznuDHBBYjxqTJVr8YRKilq010sehr
lC3wuSktQJEiHQw3BlN88u/4HGbFC3p26AqQHHGG/Nm9FbbsGipnACxNl9maEveQfa/TJQBYAr4H
A+pwA0mAeB7El2Xjc9554uBR0PcX8Wh6lJVFDw6xlYeJlA5kbHFvjcLu8Xu/RG+3Sh3zmhKw6dH0
CVjni+a7uvRF44lqBH7ps/n2a7DSJToG6iWj/8r0X9gIfV9hFKwwMpQx1SXsva4bz+bP8WisMMRn
bjZQgyidxfq7YThH/HEG/fk5NZ5zA6Tq6ExarVbGMy2euNdReDACemLQo4pvJ+0eUCGTQtBc98QV
7+CO06t6GfkHv6eYnvtncSuGyB74biapDQCmT0izWV68qwAhAgAhTOyuBVC5Pz4IcogSd+BWGqF9
vKyA4YkgzevMwciXio7Gm598s91ubbBQLH9/DZrer3pD34w/0YHWSTHzMm7lE4qIa+uyA16VezLl
BXq9t/ZnZYB4SF+Kh8Mra+e6DIcKbEcGMP8pfsx9QHIrmnDyVD5SlWgSDdpCMf/hon0EMtXH+3vv
SN7KmA776p6D0sZLoFbckx+fi6bQg5ryksjUzJ8DlIQJTgepEqCr3EpgwGrWjULGnBLHPfxe9Kt2
tQOg5Teq2WvJHCj35T5XgvVI8IwhbuJkIPaMLWSvFcqGOQE6S+/r5US9NoBEtPis5ddOolTmZ08I
umkyUwpoMPjbtbl8KY7M0EKahKmDapEoLwLawR8f0YyPo7GA+IISxONm4dbeShlG1P/VlGFOmRVZ
yULdqPrqx0PXLy2pO6dAsC8i+twBYYFA61aQjOY9pepd5tR7id3nq7AS9KraFvW/d5mxoitBxL4J
lZiBGhaCtLRD7IYWCpEFj6yiB+xXHI+0DZzTWNfiCI1VVY1YuaXGnNbgkMRkCn9Et6iO+PqLM6zU
MlbymhIozz0ruKQA3oG/BIAxYidLoRDiUcQCY621ZJDlSYjbH1+LmbsHB5CbcoOocALX+/aw8riq
waKbeOdYLl/LoNyAtbbR/SCxHsuZeVGoo4I8BctByHFp/73SEKoSdmE7Vt45rbIVgHP2rhS9aWnw
KRSDXiStzfEs5VnNZKW0G5nEgfVi7/uCmnnnrb0H1j7ABvBXjwz8Ul8sdRhbY+W4uxgx7TPF271M
KhGG/0Y0oa64UpKruoPotzfWeJGtl84A36Mj6aZtLzULn/CJdLmnI99Qgv9tLZoyBriMeoEsYeWs
c9P8oWRmZ27vzRdNF+HqABRG0EKpLrxzEGiOPIJrXGI3Rc+ZSVkbVcVTNn9WHJTMFFWBVEom7lXI
5arLJ553jkCqzFtBIwGTy4nqdZ4llIc5Z1xRX+ZEAaPKSH9ejP/V0vg2qupeVL1zsypUo/KwoYKe
qjrGS/f1ITUl16hcvcbItu5hFtTVRfcE+NqPrij17N2tKN9DtrJPturmewjrAbZewGszvHfGpDj3
tg3RGmGDNu8nRNeQ4VIsI1HOuhNGmF4w7EpRC1r7czUuiqd2w3LrDwmJJGk7/FvgqT+yADaKGS7U
EJB1vL1DTF+zSRHF/nmd6NtR5zhr+P5ev8TITX13jkCDp5zz2lBI+EcekVMPXV9qWfSpn7tw2dZr
QB5Ga7+1FTAus3rgOsgPBCOw7GMz9gVTENdtsOfYt0Rb8vUanUysnjMrJbXAkG326SZyFYrfcwkg
yXd+/YVE1mbw49Fl29A/Y2YaHIc2ih5AitXhXn57K2PH/eKnCefa+n3a7+2nDYMOb+P5aL5t186z
+BnsAzM1HNf6VsxO73SH1h83/zT+2UGygzcVlHwU/cg/89I65PX6tQIBLObIZSNUVsCmzlYDQI75
csmb8XGQt8Wp4vT+o35iUmNQjrlPScbPJJzwNq4+iNALyI0EQVfhSCXQHbjvHMNZkuYIbm52tXaW
MjsDaqyA3BNbArN7VeUm+HW136W6BVO9Hru0qthMdIgPAkwBCEOQlQDc/u2dBohPXwDI0j+zhroS
rWoxvvKHwGDfOjMxXReDmCzlxc6ZwmuJhFkaUl5Laj/zz0rpyIUxVJgaT4dfSM37tBzm/HajECGA
0GICKyReUIMMbysN2O5CtAXALySm+FzufMw7ala3i/XUVPx9xaIYsBhBG63HmIM7Pbb88+pQkice
OJDfwSW83eFmYh4HByiOvF6Mcon+H2EVeh+dZxQ88rtpuEzUaMG7CtjiK0OilSTnHF9UqQFkCMg2
AaaI0FpSK4OiOoX8YSHpxQ8I6kMdzNGcYUQ2xe6TTTMXDYnNRq4HZAMABySudzuCGLdIB/+MWVvb
q17AGJ64vtmyRz5Yh/LEd20E4PPk34tc9xiTVQxJeaFs+JxPd/0RxJUec20Cqhv9c6M8N6qhqQ6H
aYVeVzNzOEb+cRgqk8sCALvZw5JHiC+XPMUGXho3SMWI/k5QVkB9A86N+IYoH7l4rPENKIXaSWxy
tf6O4dJdujufz4kdmRhb0H+g8o5/s/gpkwz8ZNB5kjPkfSWptcfK0HhGYimAmGIw6LJoLetDMr6z
T4mSOp61UXBy/iePOPGgUsSilyCvWaGZtTylh8iqN4qTbWXT/ygdYTeumMX/Ie27lltXliW/CBHw
5rXh6CmSgtwLQmYJtuH9109CMxOHBDFE3DOxbey1tgrtqqursjIPUH2AatbGJ/UXesn0pSUfp3M6
3QAQgJ0G71UJ5Li3Z6zwipqncRlAw/UC3evgpBQmxN14b6NoBxrtvB9mIywpac1GuddWJ7df4Evg
DWxg1Rd06+1j73/XdqmXxBrvwTe8zJN1rytA9siB+SQTmfQBimkH5wBdL1IQ59K/buuFnTfnXVX0
t0MPAhvvjltQg7CxRhXXd4LM9qvnot4m/LuCZtAuJUuzPnrq6ayPTgW5PYWD8MQkpob0ZDbEAov0
XmsGxNv0+4CoUKg98ESBTtx/c3fCsYx6sejnABPs7SJrBQCoQsQETlp7piR+ewoReDPrwG2iWbX8
xKZ6gAb39LcCR+GOhgYEvHVZ1Glhx9rS43s0Nhk7ZhfKeKKK+uEdkRvKYHkeeHzoaJUtxyuOPbWu
HUoLAdbMMwJN48jEwMBINDrZYZ0QCgL0skOnqTaMoFeCEZm9/6QOP4/dxvhzJqMBXEURsWkQCSC+
vZ1aXqxVtZKY2InqzADaGCyzRKzXwb4QVgHvEaCcFx7eM/MnoKgoopUMBBB4mt1aDLhG9qNOi+Gn
jtWmtxbbjWY2542BiQcuyrB3kxoG0sOwTQz+X7YF9gPxHnDF2nP7xViPp3B+QMh0I5ICFGRK6pkn
CAEqEfbEnjTlq6QckmETJp+PrcyUU5CYlgUZvh08CncqXRylBV/mIXXQGJoWpDIUEj5Xu2YHMtYd
3tQDOTckM58SsMokiVm9cEiTX1aPv2J8vk+3y/VHTA6+D4CT19T4CCjGmyK6qVLv67GFmdlEjRDo
QRaxqQAPc7s9Wr5WuLbMAdTqcHEP6wCMqG1+8hZ24cxAcGmIiFVAwwrBlvEzrp7OReLGWZ9iIEVD
XxS2Ui2uKDLz8VjmIrAbK5PBgIlJ9EVonjuxdmyajbBzg1iHOk/M7fv0TRjssoMC41Isdl/8Q+Xn
amyTO7EuIKU8ZD5FZB8pF2n4LYdTmB8S75kr8R5ah+1CLDDjRBDhinAioLgEuGSSYS3SQGuSKKJO
K5G6ikgYnfvuvaisjgdw0D8tvcfv9ggcIgyBlBhJY7xcJovXKDx0BeU0cYI+BENunKFsbEMmKdDj
iF/YKHeOeGJrsoSiWtCOC6PE4UrFCCHM57MWBQQ8gMhRzX4/3jB3uxLGEESPaUnQUGFwt7syTZS+
VALgg6CVpHnNV1OUP48t3D/7RhMj8AF9Asj1T0uV2ci7w3ENcIoAVvioCTVvbxyo4iTLe+K3W2Zp
M97F5Oh7wPECxAJydFCTnayVkEGoBSIOGcrfcFho+2ZASeaRfzK6vgfQfSAYfjzC+6f/xOJkxVCH
l7uIETJnm3XbL+hD2A3QwP9CqyEQO9NPNflZ6dG3kS6d9pnVG5N+uNTAKsgCEThZvcANotALcgev
G+ND24JKyLWIxxufla2FxiKI/O7YYaAAU4AhHhephMfGrT0vSGXV7drcEe0UxW7Tt6DFMUQk+9ct
JDXvYsuJpfHKvfKWIdWQZlRgqQ5+Ytm41Cy59P3CSVsazji9V0akkOGTZjRCidjribiSNeKorrHw
UFoyM73CZCbiC5fLndwcgcchEtGaGfmEe5eeg8B6vBnv0R/jzIErHkUGFQ7r71a/GhTiRAnit3KO
7S9/qB8W/dDKQ70GB+qlJXGztAXvYh+YE1HvZ9H0LELBYDI4ufLLKgPu0gHuVSHb4DNPrVI0XuWE
oLVQpos9TveJltHiKNvM8wgk4VhuV411xawEr3XhoLrWkwGvPWj2QFDnqCBrhSYD8RkthqmhuHoT
XyrmHP8bliLK+0TL5BsmO6cJoMRWQkHMQTdFPRKHGxklla+Do2Oz6aSFfTrO4U0MNLE2meNMURo3
17rCKSxwuG+XaEnnPPTNjE48Jlv6qpDKZeHkwRrnmhh7S80JW753kbESnpTnRQ3DMeR+NKKJx0Rz
XMSnXl04ibaXZLt5Y3jsnpCecnejlYDNkqVU4OK2mcQooZJJUSVg2wjpnmOMgQJ++iqaGbXC7wxN
N2jZBwk/5YGWBjCQcEykC++AykiLR+YuWsJyjh16o4IiMqHS5M6t2ggIRIaWDuedKQii1IQo3GZw
9Qq0ie1pMJdq7PeIedyCUGv+00/C2f/LpV35BMTwfR1Ebul0xVsEOJwTv0pISdIRph4eVKLsky1E
04aNaglIFD32SDPxDESi4I8gPyeCn35yVli2EcJY00onq9/CWm8MubnQjKjigp2ZKwNSaCOUQEFE
gyaPiV/wa6pyKa2cMDwPwkpxvGKPjdQSv1tg6xDGAzHZvpCF4VCX0VCdgebprSnkRHKoAwqVw5o1
cjBfwBkplrcJnOd9WKDD+nPDI/sCdhmQjdneMdF183wp/m3RU4vuuaUGxbn4A5+DXBSU4ECZMsVQ
DHmvSW4rV05c6z7UPy2am8ku2CrdL1Z2BcJKe9C2UbWWhhXvkxb5dsYQD+pv/FZECxfCfToSe+36
YyZH2xuCsGkLtcKl2vygkRC0f4C5EhBJIwxDxYOQCLg031RIC0a67VLqZtxN06WReOwBBJpQwWEn
S8OVmdwwWV87hQzVJ1cTBp1mELR+vKf5mWtPBtIRr+IRaYgA73YHFC0V3Bpsa04xFAQKQfxLXKxH
IUdSUjMEbefKB3WTQrzBFFs7B5i6hP57SJpPtX311W0obutaT/33x9/1l/W+HT4HQDP6/ccnJv45
uSrwmA9rhfKdU3BEPrvQg7abwhS+QXO0glrf4Nm+SPpMb/PdwBttanLCMQ4JZVdKYrTRFmDw2u45
Iyt/XANy0qIGXU7THX4iftAff+vMHN5+62QOaRylEeexnVOSPXYlEgwfqBqMyIGRLiAwn5NtdpD0
S6wjkvhZMH4flN0an2xTZBkDNc2HDk/Wj1jf9yZylhEkH77G5OnzXiMfrwF5/5RsTnf0w+vngv17
JPYouzYqM+BxND6/JkkpRhO7RM2lDmEaVAYic1hRwA+jwkggKOAZEmnRY+/qC2bvHdet1cnpoIJW
qaKkdU7VHXoJ8VlcQklzRbklZJJwfw5vLU2iNB5KlGJQYnwWJdbR+Oj1zqrNAa1iFeAXpr5DlvoL
lIyE2mjfRsd4QXR2q8Nbk6U89X0vymSux2+9uv60hHZyzrmdQ1+SnfAqgkZ8WJ1jmPLhj3K9wobz
frSQGCeUDcCKsXAzTblTwKB2OxmTUzlwgB1xNT7Ay3+4apv4pBJ3US0SPnmPwmwEfoISnCxs8Xsf
Basc8jKj8DdohSdJEibwQAfKMRg24b4t//L0sWa+q3VoyST7/BQUoGHdo3sQSGyzHhlZKRc+4P5G
xgdAKBXpSFz78Ei38y55gcYPqtc7MN/HZI+e3Odo45HzP/HHPq/ji41eQXQef4mHn9UvqHiXivL3
nVvjxAOaBLVh9JYAenX7BQwTh6JLae+8bN+O+2D7Bf2dwxGlqoCcs61t2wfz0pPN5rNcH5xNbPoE
oN/T6uXxRIzLO3XK118xWX4urvjU5WPMAxgQi1eljAgY4haWe+7AYTmx4iO3BXDht0MF9CBTijLr
nWAw3VIxY04zHw9jbjmvLUyOdFG6qewXee+UFJRzUkwEAQc3sj1OMaQIz81+USX5PnYcy/f/GdRk
/bg+7MCxnPZOZrzs9ygWpGTbn97e9h++fnzO98+44o2E088dWQ9k7a498ixs11S3CTFNJ+WI44PS
EvDVp9UlJBszOaA51vlN9B/j8eTMeVZhVGdDSybaQ6cZQpEZC7QUh62loxjvKRw+MnQ1U3VhmWft
AGKNtwPgstBHu13m0B2GkI5nKkMufEx9qgiuWBkAiur38Yjmdu1YWEcLDYBeEHy8tZS5Qtb0WtQ7
+E0tkSQ0DMp8SxpkQP+/DN3R6LSYu3g8pBp9d/ltxToC9/bYxOys/Wcsd9rNbV5CqjbsIUMN5mdv
R/Ew4KJXL1uq1S1M2hRg3NSSp+E27Z1a7PDASnAOE8iR5pG/fjyiueN+tTra5DBKVdozvQJDbos3
lYY6f1r9F+sC/UuEuHCdY0fR7QaoVV5M2bjonSaqDS4GeNQ7SOFCunZKIf13N15bmVwSrQIN2jyB
FaSKdnR8nLztj6x5tJ6yVUPO3fZ8Bm9UY75/ijz5ZImB/ozHU/lXL5v65+tPmLhOYCcaVyywATPj
bZsSRYOb2VvW8Yyryh4OT8IpIbtPCMJcVsBRxPqC65hbyr/GGQF9gcA3TI50z6Nz8G//1x1A4mlC
1Ojj8QjnduW1hdGzXwVAZRbKXthhgGUEzIJvyN5Lxi0h9P4fK4lulv8zjqnDkCivlDGsBOGKkpd9
OqITjuuzhIy4c26fvkXSIvZoQPIAghV9nEv0YCz4x4Wh/oViV0NV2hDCrio+ohr9o/ZPcmLP+p/P
Jop4ePuhgRJ0EpNzwTVdXitej3OB7u0ykSw3V9e5toQXn3lJo1gITA/YqpDWQKPQ7arFUSgKNd8M
wLuA9xp7sluj+dxYR3tiQv7M04uN8pnpq6Xmspns5o3haXUNYm6JDMnPwRFI4dvyZxBtyw/2KW+I
i0Y5caU9pV+Pp3QutECQCMVdXJ+o6U02KMsVYSWk5eBQgJj6xBQBCgjrM97JH1G4kL0Zp2162mEH
vfxoQWXxSL6d1qSHyk/Z8oOj9gmp40vNZUYmEPaNCU+akG1ovtSzM/vYuzY5WcmwStKUlsKAx962
B8c34EK6t/oAeZXlOYTWegLcwxJmaPbVgawbuGwhoYq26vGoXB2Flk+iUG3UwRkiS4utvGNJF6UG
FV4DhrTsrq5NdKuuH6/kTP2BQ8jwH6vjVXxl1au1LtFyd3AaiDzIJGlMgIgVUW/qX07X6BMUckEB
QN9cfvXY8uy6XhmeuNEibnKWz2CY156CDQftkuidTd99wS42dIkBbS4wvR7lZBOliispWjIa804t
JOGlf1lqx91pCVsy5Q7/ux5HZB8LL6Aghpzc8xEaaz0qSIOz35f61kIWadU85w5j2uhi1AOLNRxO
/+4t8/NE4SLqVWb/hma9PS1cUrMDBjexiB5mHNS/l9bVsnK5KwStpg0OMvWCalUrwdehAb1UWZld
xCsz03kt01rUephJsn1z7HPSwhEkYHhTtZcKAiaPt8xsCkoG7TOQQQiowQZwu1nLmoOsceazDkfW
a8Y8e+bz8etDQtPo8Wu9Pq9BrmJ5zCIu+f7GVwBmQ8kMOTqUUaf6aXldJ3VdMY3DDrzDSJkuCUte
Tri/CEcbaCsFqwICRXaycdLC8/OiDlsHEQ1uYlnXvrgtbmKSHNf/ktX3K0TNgZ/blBW5rByX+KvP
zQrEOYrhvS7M8n30ffspk1kGwiBTYi9qnReBCEeQfxDOwgMOECJqj0J17Np+fUeP3KE8Xk75Ek71
HseEo3g9ExM/qDLg/e0jmFedt/4Xvf/6kSPWaBzxnbz7fhWP4LY8HCq9J/7HL6r1j8c/v9r/WYmJ
RxwisZSjCiuR9a+0OubKQq18ZhffDnDi+aq2jRVPxAAzA/zs1psl6sPYfVV55MlMUObZbfTV6kc1
F6U5xk10e5feWp4cV7VmW6VI4xaBZQnqKRYvUkPzDKpFegwiF6VcabHtc8dCeoqTLc0Wu42XPmBy
sw6Vyg5thLkVyFt0+EAxxjeehdV6TUTDNllrk20u8IhLUeZMbHYz8GkMqPhDF3Gj3W2D0Aw8X7H1
/O8cvoIQf6P75op5WqFZ9vE+mknu3xqdPJUoo4SUT2G01aWagHjuY//VXJ6j03O6Wa9tyXyNkbxO
CGu9IzgkNTeW4FuyyA83cyndfsjkwdRLbZIGf74lN8fj3JofH9WzRpoxQbOX9efQONvJltDd7j2V
zAN8OLmMbTcg/V249ZdO9188cnUx8Vqdp2mCzc+sXt7Ad5EjtpJ1aw0eZ1Dpn/8p5s5U0OXPE87Z
nDTjtHC6Fz9gPP5XH1B3TU+pj1UZyQDBRIboDvcHJiEgIHa0s9UTo+ivprnBDMT7k28vvKDvb+bb
xZi4t75XJdowsO+jvdBtt2rmcKA2cRM9zBfekfecc7eu9K93/GqsoarVnTa60tykKOntRfO4horL
k8ltDjqPi8RY2vSL0ztxbkKZZXWdwSRQCZLFGWv/4pFmjAvwrjwD7rTbUQOOe4OO/tefk/Ajn5f6
+mfSyLdTPHFzSuQykNwdTztIDbYjUAFoBXZT7LDQI7l1t410RX96fYU0BSgkTKEnJnQCE+IeMwKI
OpZ+tVpY9inBNyLD24+auL4ooblXNONHQanoiFwj7nakP8/2N4HjC57g88Ht/SOsH3uhv2fDA5//
t0eu9sCg+QyNRrsREfeUGNVubynotXWN87k77whzwlYAyg7v0oWjtrDT/5zylWUXzDpuxMKykOdr
5KusPku3QeXpYTRYacObj0c6A5u4meEp3K0oytSnGewVxlv+uRd2iAeJ3Voo0T1hiBfPMhYWdebN
dmtyGrVpPs9EMUxmhrt3bckKNu5KPLrbfslvLsSHf9vrajJj+n9vsLFXa79vdkNKjscEhL8ecXf2
E1JuiUzAp3zBNlpUsFhayonTqrSuTLXxRMnUrkrbRcc9hRTjsGaixTzKeDofbdhJ/BWpbpYVGmz1
thEG5A1XVE4slJ8w0PX5SdG/1ct7Cj9mOL8n0BtsF7atMPsBCgiJIGQzqntOFlXt4zIME0RJIgjx
a6Q2c906R/uz+hy0OgSo1tFp7VvVVjijapHi6ASWnpzGy2qlDiNmbxHIOQMZwT67+qTJpZV7gVpU
IT6pP4kRiFD2cOVkrQzAj7rWNzkgRXfR8RZYmIrZZb8yO1l2tAbSnApYCtBTGbKeqe80yHQ3tymn
Pz68fyiqu1W/MjVZ9VSRtLjRcG+A7/jUfI+PYxbBP69/JegCxdLjL277XGAXrHGqDwfeQPE3RQUQ
XbpW8bJ7FQDjZUEW1JB/RUXO/Pq1tt7Dg7QxQRJknNAmAMbundwvTdI494++fHLj8bHPd6JIW6d2
+UMdsQ7DCUv1+Zma+LgBgOYFhIkda6S3UUvuJnmgqWPYhIyUMkYsyEa5OP2KORyASENXh4kellWC
4tnW+1rli+1j93tBZXlWkxUBOdSxYfX2C4acLxulQsGyZmMjrKp17TKFzrr0wKsKSVglNh5vCW4c
0+3E3licFprypOHa0E96x2B4Ev0LQ6hhi9sTY2AzLpi69663pibT24OnKhp8DK7VWVs6breqvt2D
Cwsxi2/kC6fq/n0NYyiSwsOM+a8pwo5r0qpoOozL9fUgJ+h3NRZO0wx6cjQhow6E1QKN4STnHZTo
9usHFGJBrzE23X98eCvQEgzktT+qNTnopyGxHs/hjI8Cch4kYmDGR38h2i1vN4iGml0XVt6AOYSy
KABjX8fzsJKN0gLON10T3QnNlvyGi+rIM7cw0PQiGiNAE4S2hWkfsxvhRcHUUu+E9aZvzUyRQU10
KCtAusD7qlTfIGwgSbaUVLy/J27Njr9+dSU3PO/zQQ6zyJya+OkMgsxd6OnMQgh3z6Ug3RqaHL0w
L5TGR7e684IkW2IckQ+Jts/gyUPPn7Yt9a/SPgYQA+SQbRy1mY/rnclvIT/ogG7YdlJLXjX2ZtPY
EDW6VDr+3KTWhSUs6dF7uwRkmdveoDhCumzsMgb5yO20yFU4xJnkDw7XX5JtnjtaYEWtv7DFZx4a
mJQrM6Nbvpp9TixzrWix3fhNfcpFdHF8x8Q2zcNYqPq9xKa+qqzVZfUZGbH9eKvPuULkA+GKRRXl
HnWy0/k8oxkVksHxXE+vtKMrAI8WbhmBoh1SXTA283AYBYI1HhzNKIkr0uT1rrkhqpAp6gLJjtlm
IMnDFmDweDgr+hdqdK8qVhGilHtkTwp7CQs1bq2pD742PllM3i2Loo6R4PXilfySyQh2FGR5+d8S
bqvIEYBUi8QTc37/2uZkZRvN1xqPYsDcrkMLb7ZSFD1gwH9cCKRHNfQ1V06PF3TOg6ABSYacH1Aa
eIpMAh2uTeJGiLnGUV7h8kFpnFq5aIjavnFcusad/tjezKzemJsEO3UBdS6vYxtH3IQGeuLAuclR
nSmfPN92qwVWjZndemNs/PWrgyLGg1TFJcYm6gpj9YmRF2/5sfIW6nSzc4jIYETyomSLxuRbO1pT
yVAJqFqnY+P4SZaivdqmOfHdXjLrvGDWbUg5IoLBmta+ZktivyRFxo07Y7JbcVDA4w9+tRFRO7nG
gVCFzLSgNU7QGWxoS9nIZMls6Ct/Tr/yL6El9OvxSsozkcONycmoaSBzWePCpMjaWfFefzHclxjo
WbBlE8LlRhCRgFv73TuLZe4MKdvnySkDj21id9o+dl9of6wAp5TAefsv0qB1mmxUyIL2+9Q9i/i/
tdiUEZVg8aRT/wHqArmz/MGgqV5CxEK148SuoRR/GTYCqpLVTwjW3E3C6nn16sffsvSdtGe51oV2
LZWlTt2dnJmdsg42ediA46TSQewq90v6NDOXAKYFzgpNTejtkyZ+o+lq1EgKlEzEbDtcSk5nrFo8
Rv3YUpX6m7oDkbMpqOBmf0rQgv3aLWHRZi7nmw+YOBEkHvpYSAKkPVpD7An97f1flKhpY9fyws6f
6S8ArwLEQMfmEARdf3vk6oQJbFbxFS4jh88tiWSQac4g3maFx8YqrMSO11vV131r2FLHtYYYaUVB
dy2KJ+xF+fhTxgYPBrNwb8zFgDdfNXEycdYxUJDBV4He8k1yyR6w2RE+y5hvDIj6ymBb+7aeOQu+
dMbdgFOHVWXQlUvQu5gEK1TOZNAJx52TDDK2KKsnEDhPkFLO0bYXvj0+fjMHXuAUdMOiKDeSBUxC
MBRg1Tht885RKiZ4afA6JaLcuQu7eaZ8oAqcCo4+EF6CRWTaqyJpqc+7KmD6CgRroGNgxa6hdb4B
qqasIYXiDCivokrvIsKlRiAAFNHqcavoYn+Ri01ZgruuYFaZb3KC9XgG7vk/we2mQAcXqD9cYAC5
3LrdUPW4PhqUzgnRBdVZBd2JUkZOuf+PBxcGipVgFMZbujRcRs9z22PJ4w+YeZrefsD0qNMwgEMG
dJy+gOHL+mjNN8P7isjpd4XKygq8rrmn8+8NS2i/xX9ZysHNnHSwAIyA6VGKFz3ftxPA5w0eWwWe
UwWw68gWua0BeU3rOBD2KB/bXfBUrsPNamHUM1f4jdXJzqvaAXxOPIBL28qKgZgg0SEnApSMns/U
/leRXWvtvhUdsNZ2ven2jr7wAXOv45sPmJwzzAXCU3F8HeMe4CxQ+jRG98l7gGhdjMeDnZthFL5F
kAagnR6kmLcz3KcsI3s9iwgU/WcSChXdSzI8D3TVa2tFXTpsMzeqgF47AImhhIE9PfHcMkKFpOy4
wfGpLrzVnxFgFEi+PRHZ+H59PTQm2mNBnfjvUkQY6dK0Llkff/3Klys+k6utAutVvgcHJ/ymgMYf
orkD6QU9RygDYpdopfg6/+znhyVh6xk8DpiZgKGGZI0CitgpxCGOIjnKqh7QKsXK9z5HVO8XQICt
j5ds7O486Tg0Kw+yhKz5P17kG8PTgRetAr6mDu+pcMVzG08mvLpTxIakvO6nC6+3mfAAnTTQGgEo
FZ3p2uRu0vKsZtQCz4pK2DVfovZbdM+asjAiaeYqEvkxLaAqEihDpu+0HC9ErtJwOwjkpYeso/QW
/si/3Y6zwHavS1ZOPgarMVh92Kl2+8lBqcsGtGHQs0/c0vmuMXfvaHPYmPZuZ372a84UIdu0fh30
3ftm87ukwzpzzERRARk/D3IHuLKJI1WShm3DlO+dODuBrlLLDS1Cp00FwRkEzY9Xe6YsBCmRK2OT
U1agqZVVAhjb7o/yZ2yAbt0hyrlafdu2ia5oEEgy4FznX9tFhz3jOm9MT3Zaowk1IJhc7/B2jrAo
IF/W9udlX6KLLH7R7M0ns5YWPNict7yxOdlwbZklbiXBJiX5i0LewvWeO2Qv4YL7mHusi0BgKzKo
R5AimG7sWKxKZmgwrSkSYImR6jLeHKCUZtd4wJaIv1yrMtU3auRHZq08/UjPoL14XpLzmSmFYXWv
PmNyJzZu6PZ+i88AYTwHHt9DhcnlN8ObKR4Zp/lCr2WH5j1wvq4vHPoJpYXtNe6eyUMMEHT8IaPF
AnQDkyUW3TLFLODk9em/MjyU6vnx9v0D094bwOOCR3f2PQJ1CAcUU7uycwDn+IACpTHsxBd1A+y+
DDhBDNV6zy7MaJ0XhmI7F5RGNON3FAkAuRrz1KCBsYJ6ELQqydIpnh/6f75sci/jCZyztKs6J1DY
cht5knqQ1PjyePzj/D0Y/h+2++qWqlqtErisgBGXf+d5r37JE0SX6FpK9o8tzQ4H7W6AuoOG/S63
6vVoXKhzTLQf+pdcRa+9sHThL5kY/eLVYASplJrQrTvnpe51CgEILOkxs/4wQTu6RvuhLOjvmwtq
1I/HNntapavBTdeK75iB+7P8xm/21igomtrnwEbgbuSG+c5jf6x+tXWMqspSZm12Cf9je5oulxNB
bfK66ZxGllYt+8JqX6w8mI9HOHfPXg1QmURubMV04CfCZvTSf5VrKN0rF1ihT43/wgxaTkZqEXQQ
TumPuxIEPo3QdU6WebpafXmC1WSXEk/vx3bmHjuIF/5jaLJV6BCBR4XvO0flSpMm6NaW3IJgB6Uk
QeO2D+BwFCCZFvK/QqjoGZj3mgblKVcSrVzp1h4vvmgdXdjBo9W703j1VZNtJEgAw2sslnJAEfOZ
L9XI8uMCQMkK+BPfz6NT34hfBaMKC1DCuQBHklD1QA8h+jal8WRdnRwKaRBXYtAVXWbVqeUDM89P
/fAiJfyW1ZYy7jOweFR30GrA4wWM9tBpIrpLGLz6c+Rl3RJgmcCQC5JoQIyTEiJ6w49YobVvE79W
YHIBXUf3K1N9EMB8uJDPnL3LkW5BL8CfouL05EhSo0G4Bijg/Jd6by4nGrFgps0+FD4V0Qo7iOhA
VWfQ3hY235jWny7zSGI2FtVUEfW729n2fb6ByLPHAuzB6inSxHvmkBH65L76CzmUuVwqaCyRN5Mh
cQAMwiRcSfqu8RKeDo7BvXIgNfmyaxS7E1K+1gs+cCYYww0KIR4UCSXEyRNLQiQPhZuglhGuq1rv
jBIIOGg4x+ellw2Io+/nD+hpdLxKYGEQkWi/nb86KsUqyhD0a1As2Wvd4MpmWSEZbIHemFNJnFe8
r+eDK3ZWzCvMV96J7lufdg1js2rSycQbH4Yk8nEk9FTwJdDINjKT/usEv4qe6wTChuiRUEWPsB7A
7zpkwKPkrMheCdBRkSMPEcRpFu/USglkU85ELTVTiuztD9TrXdaCmhyjIsGqpoGuihLbG4XYsMmx
86k0So6hY9kcW0oTK6mBZCU8hIUZU4MohEC8qO8Do2u9UF63Q6udBNrEwjFV0i7ein3Ke/vCDwrG
kH3GFQi0uzPWHlLUUbYgVuDDI00qqXhTUqVJn5owKLR1VwEtaRdlLGS42uUAGNGhjUVL62KB26ZZ
3xcbnsruWEPgXXnPc2yO5pTWFTgriUvvGT7Q7y60D+Jy70uSr+gFOL+hZiflIJxNiyDEK08TQXqu
yWJQPUW0zUJrAGKstmmqqYUhDlmP1oyeQv0ucJkITDx8zNam5PKCv+IKtQtA65SzkZOKcZN8SxIF
kp34A7JkX5TPeGiZRW7K+AfUB8TsJNNWE1dKB2L+k5LXPnrK+kJgCF/xeWrGpRL3mPqiCwZdbWlK
PxIwVslmgIRB+V2pvFd8i2VNPbBXDSWTrOpU1NqNxzBS+AJGGz80fXTBxs9pFPJRTooSnXRQNKCh
fGgaRQocyC94aGNDDQhN9FrUZaj3FI2GpLzn1Qp0vUs54c5e2taDEePf84rkUo2/Z1qSOJEGDV+z
zbzG25YFEiO/sccFcbspm1jyD0xdy9I7fkwGeARV2uajEqqqgnxdoj3HQ9z3pIOYIW/mNY1Tw81B
yGzymGl8kRYq3aEqGGhG133Iy7aXxkG4q3nNh04YL7qRtEOChgm2buGyyZ6JkRCz4UBU/FB0mG+F
QawZQpsm7cw+SBMIwqdumVO9LFIp0tUc/cCgvyqTvnj2oG4ohFBO0drkkmWZMuwSJYfgSMx3MaOL
DNqjVkIS8ZBbVjBJHMmQrGgNfEvlrSvoqyZg604SzqyZQqDbPGUTTJ7fVhLUUhHVcGh9qyK1I2iW
1BjSlC3N15S2XP4EBoJYAby3z/t+5QZMyV4ktQNkZtDkQv3wWkUJv4a0yCTb6xm5ROFDDhqzcWOt
13k+aHyLk71IwFIJnXgYZLAk4WzU+YbzexmkFRkE6u24LOIEjC05p30zCYUgAuvVnmQM0Hv7pyHF
41tQsfT8o19kPnPgioSLzJh6eWUyatClFhfwbFaQhmXiwfDQjKL+tknCmKBrGV47UPt4UD1qu38L
l8zMlQ66ZFR8wZWGXpAp95M4NBFu4XRwggoa26G2bUKHZddK4KBGSTRp3yUfjfqcR1/A45DcD367
LjM0919AwfOq/S58zsyd97+ZrwQwuKHgPbkeCjokAJqMpW7PYioC0TrORjpZJZxkqLn92Nr4wyYX
LKrqSP6hZoTRT5ukE41zGfCusk4iq9QSGPVFUgMrYevQCNmeWo+tzTw7cOVBxgpRCxg9pElsLBRj
AN6gibEPpdxIqsAzgZt5f2xkriQJOi2UDwCIAVXLH9jwKkQTqloNWR/tizGDBnM8x+vswNWYvgrJ
eelZGtCIURE8vCoz9kCpoRVGqqqGvNifOrnokU4CA9+VnvokdI7qtNWEHHrqAkfooMsS3sgBb7Df
9U+whIyZLOSdrUlAzMpFUfCJyv8v0r5ryXVc2fKLGEEP8hU0ciVKpVK5/cIot+m959fPYp2ZPhLE
EeP27R1toiuikkgkEok0a+0Ri4cPpy5HZ/V9vTIhNyuBjQGryhtlNcBqcgQteKahuflb04HWSPOl
3rsFxbFvKCXwYoX4RNyr+yBB0DeCPGWgkmcMa2Tb7y+LDfz+s66paIoMIDKWLAKKBKbIKlNCaZ+E
rt36D1JpAjrXdscMvvdbDxyNr00JKHgLcqfc4sXRu5E7xW4XZqpWXaonGuSimDA+qKjRg4QiwGiK
hj/Cvjp0r0uNvuzc8n9koj0NRTWAoN3UiBW+i3Mh8qV9N1jJulMp2G11o/rClQXsAGGvvy+JnN1K
GeQTeCoBD46F8qvQSSU3YSTtkVvVYsrLZqrQ4Hs4h899uLSVk/+4USlehUB7RdAr3mD1BpUWNyAh
3Td/ARy4btecIzn9S3SObLSj3d+/2YX9Iws4atfb17XNqHR6ClUqFC0CwllFQHr2vjNT+7wvibmf
/rNpF5IYr8l5YIohHSRpmqG0NsAf/+YFwoYlg2QeCzdyxOsVRXKpitEkh6P8PvijhRM5CVA7WyM6
Duvyufokm45Q9fn+8pYUyeTgq5J3tVFKpH2bGGGQWoX0k4CaFIAB/gMXIs55/d/JY17wPppZcjfG
MoHYjkwGn9ukpNExPJVb7vi/E8UccT7Q46IPYY/cU3QCrpPlAgn+PPB0Ced4SYfT7XDhS1yu5QWv
zn7XpL0Ir4A5DgLMmQieIUgLhn97D4CbAFDYv6wPiJYYw/e7MYoBtqzv+1rDXAlP4zi3xPwQo7GW
A1u9VywZ5q2nBEwvkgBAI5he5r/ZiYvVRUWYa2jhdfeKD+rhsrYKV9ukAvARh8ZMce7QwBOVLeXC
CBTGxwZcNgMnL8FH3R6P669gjkfOhY2XjYm7J+LPEK2yFHOqC9HYkgjmKHAiwHe4IXb3jSzaYbzB
O6uTl2a1ZoUgfwXgb8RiQCK4thVB1wfEl627r7yKtvmxLh4afaFD4NYe0YyGv4B0KSMBwTpHWRk4
UO6MvqNFW+VNOOSSxYfflX6IMTFTlQvJQCashOO6lsY4yCEDyR3ahHzHkzzdaJJUoFwll8b9w8x2
90CMhvq4CoICAOojFXZj+H4S5iQInXpMN0n2FMgoDxtZTPGsMsP8Bc9wCh4NSx9pOW46CY14JKdA
Wj+EbW6Famu5wxKC3LRZ1zfe9TcxSy/EnKsjJECcUNa3RfokdfrGix/bdMn62Sr57+rBOApwA6Bm
o/OHMZu4mcDjMEjsaEFtFuQ1T0EVjSDT8039kae+Iwa0/9GVBRfKYuZMckFEi9YEQPShs/7mzTAG
oHfJmthpgNSJYoWFkmlqhra38izB5KzK1Ew0dNFylaByi2bZlQpGp9p+Fr61hTQo23V28y2MCxj1
sAZeSBs7sUhb/4h5sKDGQLHU0rTZtcKnEKVG+i0pq1AjhgZGgqGmXLxGE6DIvdVgmv8TJKbW7DjO
6gqqhK9x+pT4phCG1DuUhRkWh0Gh8R+p3ERIH/Cv+iJz7O1ZAccAIkDQYYIY/WZMIRyjQSxKNXaK
OPsGGjACo/7p/kG5dTDXIhib9HOArdQxiR0P/ZhZu+lVE1mz+zLmzPFqHcxWyKT1AM0JIRgeAdPT
WFM+tPp0Le1HS1eMpqZibg1LQd/S0hgHLbWBMogDpILEMeJ3VWCJ4sIzi821T0YGGqcJpxjNAkja
Mm6G7zxPcasqc7iysCtyFMonOWqMDo2p6WDGykYHgnJXRSu/WRB9G2heS2Y2zu36RhqzOnMS7emP
lJWWFhuT+XZLjGwzb65rSczuVbqoprnXZE4e2UQwPc0qQnQ/0E5b1fuBdv5CCDG7MnC/ahpGdCZX
cn3n5VKShHqdYWXyO1cjxUSQ/8zfkSOkgbgUIM34ZIBp/FcY4yn5Xk4CIcmxuKY1wvAgNR8kW5XA
bVs4A5OWGOcPQej4BXETShesSyZhMZZRg/3yu8KohI3qbxG0E4wHcOFecJ969YiGLX86hAuecH4D
NSRZRLDLonuGSW3oY9oIGVdkjjtuSp8zQafD0zLDpOoz4Y+l+9CHCxcBWwubzgU6G4ApjeoqiGbY
vBgwQfNO89XcCT5GOz1+ckZ3lEFfaGnw++LOaNbxM1lmELkNd6/FTqZ1EXzyVaAhOUxyZ2g+5J+k
RWuWGyO+sCoOA8FrtbPcLzFcydq+OwyR/txqRt+/E3Bkq551f8PZ4vmNChit172HhL4q5Q635g3J
Du3oWQSmdr8DW0Zs1CE4VUYDQDVWCTiJjg4oyoBJ1Mpe5UVe4dsI71ot088v1DIOOdoTc+xGuBmB
GIsuEOS4jHSNgdA3fV88hOu/mIzkjpolbO5rYXZDUHydELwxz84zSgjFQuNJmuZOlmfGoOB1OnhG
1NuhiOQQiCwBLfAvBKoTqx4ABTANxAjshtrzkTbOnUp5A7C+wXf70PVM1DeqDK1GS929M+4DmNd4
64AFHWlpdoa/ICPnDo2YO8ngO5Gbrji3oBnexo2+FNFOVwnjQBQZDnGiWUCO5mbAVOITISiDYoKF
cc1oheQMffYO4kJDy1wMdymHjZw9VfKFMYSc1o7P9XkEyr9AwwNnFWYLunHOQjC3R3XAdO3e+Bio
9+Rb2jpBIz8YKp/0zRK7xkwQhO/RwYyqSBpB/8K18fJqGsJ5JYVT5qGRZaHRVQuqnZOAhw+Ih+Ai
pRtmODFvwl6R0sKpgkTY9UTzrZCg7HrfMtkB0F+HgF7OiZNtYnJiuWX0LG+FsqgLJ9+IxtQMHa15
S7aUXU8fPENdj1Z8yo3nburIio2l3N78Iv8rnbnoMp1D1V9sIF2rSvSG5MJR9INhwev91l9YK71c
JLNbstIlZVNikeI2PXNvwRrPO56GJoDn5QfNDsCg+77wfp1dmShCvwQWgk7/awMp0xYEpiiyOtEI
xKhkh6rlglNhqxT/2boLEUxIonhKodVRXzj6WtyGXwByc99Vs7SqB8FydyqYWZcGp2ZvUGA6/rMq
Zr/GSpCDrMKq/I3yJb1BoS+hWX6mu2CD2rS+DU+a7VsTI+N9M52LFpD+RQsH8r/qlH2+VmfghUHl
6zj/SppRqTKQLHJNHgxcq9TbC3glaGGxcAD/PzKBM61gYlUT2JBPScHZEyH97NSgQxct+xgDUnW7
BHM1r1MVUTrWp+uooF0vLe4xky8NXQGQeHUVrWObsxAJ+a5RPUigN2l20veE2P83XCKkn3sBKXDb
/0/yrwIubuASkG2JMEKycujNEkBKygldD4fR+NDNZkcW9nAyx6tDKAPVECzG4OVBBIb83/U6lTxr
8gqAOg5mgzKjJH6zVkHmbZV4iZn3zYVFawOD7bUs5sL1XUEPUy8qnKQ/J+H3z/DHBze3ydW7Qfeo
Jh8qlEryRxdQLDVV6kP4B/8ePst+2z57m2qwY09cMqel9TP73JWNJxQavkmV3gBCLJCNLzxx/nsx
+gbv02jTRqsQyICYKR1WY2cQYcHX374Lr7SC5N31Dki61BNRwhfU3V937bp/EzCyFYdR6sxqtMHc
nY0vQrEEaT/t69W+T1kXlEUxYYpQBF3yjNScr4NWbRoHvSFWrj62wlYkqRGDwbj2vu9v/I2OwY5G
cC2LcBLgY2BBHwMiNUWhqqVTJPFbHnl2moP/omle7ouZ3ByzJJTVAe4BLl88Btl6f9ornRKD/N2p
Bs/KpKcAQ6tdhpLY0sjF3HouBTH+Nqqg2qSBIPQKncMsN7RE349ytqC2mfVgoGNKjk3YFqBkvt4i
Ilc5WoACrCd3cpCXav4zye1MXyoxz5gCDAFxBoJcpI9ZLy4EMvCWu6F0hhc5prJRHgvZanT7/u7M
KO1KCnP4c7VrtUweS4fwqVGFx8AakTO+L+P2LCmwacCZIp3IgxCe5UACrk+O7oSwcgSVw9hvW0jA
+hTK1sS7xsxCRTWiyo2MvI0KQxe9gvYVF1ltHS1Vged0quKAYV5m+ofKuBU+acsuV6TC4UlLY0Ve
8cFXJKeGSwLMwi8lcW89K9aNKwO4Rhh2QgMiYyphGnZirHmlM+bvo/eVFSJq3KYkotCGGrTUZWsu
P8aZ/9zntv6nq71VDeg4wfH5tSK2BmoRKmnQ6wnIpYPeA5bg/r6w6HnIZUzfh/QkkINRZGJNOSqj
NuU7rXCaUl/XaWqoX7400Wj8EbZhZUTnnFBfWnP8No4CW5M2eb+vfLLSXGuQ9yWYYOOX+58k3zoL
TFQgVQrgC4BTaeL14WqaMap7jSDGHYrXQg+MOpIXgs0ZiycimrJQK5F0MKMxNoBpKr9Pu6J2cmE0
xWDbYxAsUhecxIyhYVZaA3gGyJSmM3y9jqCpSDFGVe1k0VYY/xa6boahboj+SIkUL2RnZzzSlTDm
DMeZJ6ipWtaOUmqG2Bz8/KvNfwL1z/29mX4N48ixJ7iWJBn1HdxQ12tChaVvSz9rHLX+5NDNpukY
vfFALCfuRf5ZQSnmvrzb5xYeA8AgQRpRQkUCBnEtUOq8XJLVrnF8bSXVIeoPXmIq1Vtdi1TSnWqD
frGAWMNXduZ30SY7A6RAj7awVEfdVfL6/ufc2o2M5BsCT7CcCOiNnUz3IgCMk3jgYjlonCQ91uqP
ljyEJFs4kXMykF4EDxdmB1HLY8zfl7OYA+5K45To6QxA1Jchz9T+T/POWMKU78AmTtP87ABmnvJq
FTZ544x2jfcBwAOB1Qg80qXn8q29XMuZFnuhMIybK+iHhhxtQPaMt7RwFSardgRDzMKRvvUakySc
abzN0Ybya0gXknypk3MUixqnkVTfqIX+IAIPdmFvZpaDVLbAI1wGQhkQuq+XUxWeN2JwoHVS044M
pJqpvJDmnez5+oCBbONCArP7jVroIZqYWwctLoDkA+XcRrMfl/Ll7Dg7vD44mic0AV6ciAJZBxgQ
PSsbKWydWE723VntEMHXG73EqGLwnPiPY5O/8X2yGSp3G4P8E7iPvWxXqmyA8d47+2gPxvx/vM9S
QyqesiB7UMfYxkwT557uH7mZfcWXEgSoIjh/bsZbtaER8DgpWsfVKm5Tx21gtdXwc18IO3Lzf/Xx
XynMxuZl2Zf5ULVOMu4bD7TLRuzjfpY//KOc9IZy8DpMp+rZsefTl/yv6tvhaHlivOBfZhb7y6AE
Cg90CQi/YMsXRtxmqptraTU4aI2metsAwv/+QlmQh2mhkACfiogScGJsv1abSh2fJ+2AhATm3KW3
6BSem5f+oT4CNmWlmjFgRIOj5pv+aFUbkX6r1v0vmE48Y+AKj6AZbb8IAzHmdH2EOD/qIq4SB6cC
v4Sa+IaQ7eKqNu9Lub0OsUyMZcqYGMLV+xuVXShSjbMkG3t3cIS0X6sAjVCAU5Gmr+JSQu62RQEK
FbGWqa0D5M/ytKUXkro6Vfm6KkdnMEaz30i7/MkD+nBvdGZqDTtMGB8942+4Gp/ur3BOj5dyp59f
yA2SoEl5rhidN/O49PKerJ3do8vfPWn34nfLYliLmCQZHZ3Kq892VwPbTjEeI3up63QmOr7WHhMj
DSXhAMcASYPxmaxCM9trG3mTrsdV9VaZH9V6WHG26iArDe7J0nStbOHEzRwIhOUYsEW1AWNfcDDX
ax21kaRFl4lOP3SRgf5+6nKvIR9Q+UfhLdCgoHhpEBcw2adMfCkrOyt9O0q7Q+ACSx5Jylwd1232
MA6WuMSrdnvdoAdr4glEdQLPzN831cU+lD6Al0RPQPs/2vONbMQQ2Ciq/jrucwCyyIlqcyrfoAwv
qav71jUvGTEy0AsAx8bmIIiWIUOL5KVTosekQ+9FqiWU71feJqveAjBQ3xd36/fQ4CKBoA69Poj9
Wa+kET7kxjCUnaBU9wqX2wC6WYh4ZiJJoGzwSKchINcURWJMTRhIgpqiLju1b+XH0EXVdjNqVFsl
P7GTPOSOyNFIpN1DmZiSbNcgDxSOgh2YgtEuZhJv/dP1xzBWF7rg/4xcTXaGRx6gBOpOAPQVorDA
CPpN1aw10CWfxxfQtQ31WrT1ZnNf4bdJVJA4oa0KVSh+mg1g0+2ZVnQDMCVkp5A5NHwakvCImRuS
PuehSNVmG/t7sdlG2lYRKBk1Q4vtUPkEtlT3ef9LbitVv1+Cqxc8LkhXs1ljTilIoY4YoCRfWoyu
byrXp8g7cEZwVIJDAiwSbpUU+2Inbv2t7ISP6qHcxqfxR3AtkYqvAlmj9UpfS5oBGKBx4SK5jceA
uKRoKILruJQB/XntHqKyErM8xNcN9VcD+Mtaf0ykv39l8EcXHJ7lr/e1cVujgDYu5THvHQ7IcZ2a
QF7frsi2e3B00AQ8fzhP3wsLk6aL9trJQxLwhKBztODfdHl5STyRMUWKIx1A9qthQuPYj7Z3wqib
YmPqNV51Gu36E/r7yox6u+JFF2xx376Pf0i75+xRtsTaHsmjoq5Trjdy0EoXNrcK5CVCjdur7vpL
mZChjsq6JWqioEmmpWoBTvhxq8hLzQ63lx6kIBuC1m64CYy+Xu+06Au9R6pOcdzBiMqR6jJeEacA
02S9X1LZp7KMEZYospciotsRgWnPEeMC30uYRo4ZyToGu4eEaxUnKL6UHTeRh5ppZbYA2hzWdXAY
0BTe8KcxWFjyrF4v5DKhizK4QqNUtQLP91IG5xQ7nv+rvdOmmRyiTUEnkzAo644bomxUnCaonZFE
61arV5LSL7z+Jud9Y8wXYpj4HcVCX9X7XnGUWFkpXawaZMi/SiRlY71NrCBu8oUra+aGnC4q5Myx
dyIS29fmIiSFCzZbXnHi/D0qgfhvV5Fywqg67bhg7fecdd8zzK0Q7EwY2ZwwWUFffC0vUyMijZ6q
OF2fUtl7VcRuFbpPKcYm+zJZWNzcfTw13CIFh+AZJLHXwpIAs6mAa1Uc4EyqlBuBWpSlKVlwQTPR
H5paf8G+US7E6465kv2GUzDOLMqOCnCxVAOKc3RK4hdZwUyObKkwlN7SQRBndcD9J8Cm+oxSu9Cn
GW6MzOnSe4hmqxqYk01iLSYUZgMGVROAN4dHMqZpGCUoTTA2YqTKThrG27rQKEibTQ77iwENXxUp
po4NBXhzrutmxvgB8gLMnU6g8ZJ09vR1rrzqYPV+AoV32zzEwVJq7LZID7eBwdcJqnya72M7Ecph
rKVOwxUO/EOqSIYIjt+yWrsmkDI/XBOt0Y1yCo5gsjUH/rlamuKaNcgL8Yx6ehkJO5g7gtMeQ5m1
D0zqICwKs/IwQAZtojdCH6SFUzBnmOg8B+kcQfMM+qKvDRMYlKQjAy4tV6yqFRJcIXAvwSO4cNam
b2fdCbixcO/jFYm2esadkFzCQHAnIVY8I8K3LJmedOPh5FH7j07tr1VA97wBXmebOJxpWNbD9tX6
oR8PH89PzQ5Y098+UOqfgKj1vl4/rtdv57+PT8ANNHem57zttq6xe1xqmZrbjstPZi7JXOvauhpg
rfVYG334TIZdRwq7FQ4C2jXu62c2SrkUxtxYbuKNlTbIsiOhxT4vt2h4FMmznNrCJ1fYsmwlz9JW
ewjznQsg9vvC526tS9nMrTXxXVdhir2R4ncZycuuNDHFfl/GL7fnPQNgvLvn8nle90R2dsBa7O0J
sQcAaoBhEgF0SiY+JyuyeqqZYNjxMNe/rR7wPAbluLn0RJ4LQDUCDDM04yMjzJ7ySG4kKY5wz3jD
n6xft9M97dF6PATVjlfsMk0W9Dt3xFATAa4VvD8CIsb2i1oruAkzwSlcnioYofIXagi/bwtWuUjS
wncJeGHgDXJ9iNFRkKKNK1YdG/yGxuY80h/VlOkXsYjx45o/x8AoTJVaIbo4ntZkE7+9JBSMGafv
pUG4uXN++SWMD9OGXhbHdlqrshscV+rwAvuDRogFc/rdpHsrZi464DP4Q0qw4oQOW+B3vungDfis
qE7Lh7dP+7zRzJ9fjhtTN45f3RtImmhOkWAGKp79McF4RfbjLgOF5ktjLMHGzR0oAF4KIB8BmDQS
rdfbMRa+lgZ5A+wIIHY0w7aV1lnSLljVrKYvhDAa4JS6BI1QpTo9fIWGDktAoTRAFM0+7p/cWeu9
kMNcEBVBtriusZjG60G+RSoMihTRsBAfzasMs+7TRYSJgekrLhIzfKml+tj2qgMcITwUHtphLQDf
4/5S5iJMHVuCvmuCvIgsXgsBMEjr+WmqOoOGlskXzCTkz6THpCiSE9nnfVmz23Mhi3HoIg/sqDJM
VMfTd+MXH5p5URpCtRQ0zzkzALb+lpxxe/9yQFzoTWibrlT9QnVygHmH0qaqeGPwC7PvHxFM9Sgm
6vrp/spm7kXsE563uMZ19B8w1q0BldnLY0l1dGUYdprgF1YdCKsxV/cVskRA4gkWJM6YIMhiwY8t
AxJh6ie+3jd9kEHIwcGpSCVwjUJkeNrqfH9RM9t1JYLJEpAgEwEYAX8iRDKV0NYrI20y2kmyxBkz
Y+gE8wZ4BPDT3zpj6PEYeHUkQFBRfKMzxMe0/NAvzBIuyZh+fmEUY80Tj5SQUUd/sJaGrIV+oR16
Vl9IZsoKEh0KgrdrEbo6tHE9wLz7WE2B7zGcVRVPfJkDxleEMY77uzNnchj2QuOeAjwMPB2upYle
moA2vFMdTsx8q/UzYFaPWkTdysfoVBL4qybzFw7wL/85c8UgTUwIYOMwK4ntuhba5K7fCAmPJQIg
ek+A1fwSrl5KswP1YwEijcI4eBTEk6vT8fh+1MwTHcAZ9yCAM87oqAgEwI4uxS6zirj4JkYRCYem
QmA9wHr0+lwHvWZEWgNqBhRiQKhMWyWX6X3Vz9nSpRbEay2EJVBQMA2ngi3qSSpPobiJg4UK7awI
uBNAAeFcYI+vRXRpnwBRSFAdeTx03tOIMapOWzjfcy4EDWb/yGCclu4BSD2oZfjJsfvqhfqLyyrr
vqbUSRU3BnMhgzkTtcSXDTL5GKnYDtuXysKb2qhhO3hN409EyzfwQzXbN4mWNoLg809mcJNhAcqV
YnghM04/mxOOz0bFQFBggJsGdJOuT3v85wRKCqgqxDCvrQFqJJ6uFfPx35iXKiEhAvgJNKOwp7qt
5KEfMoLNVjzZFr0YcFJJ9pYP6kZsxOSgYmbKXNDajNKQMwX5Exr/AILGKA1xeiR0JCaOQp6HeIMX
UAbGLjGL/ucBBsb9ycSujrl+gJxfG1kyNENXCgFBGIMRBj6VMjNuUX3vKq1bODJzh/S/olAsvRYV
p0pZKAoHe67Kp1BuX+RefCWBUFPAoSuGDy5Z+74SWVYjFKGnERB00qDD6zfneS3SizXIDBLivNUg
DC7xoHpBOseMjRDvLEx7GfGhosDTsmtTszrjTbTAja2WaxQD7n/J3FlGcAWedWR9bwebUkUp+lgu
iaNzW0595PkfHbHPfRmz+kVbiooRbkRyLFUERyJlaL2MOIU/hgZqYEfwySM1oyCnLB3HcHVf3OyS
wPKDmvfETcXia6NxaRQDtyYO4OCognm0TPuox+f7QsS5CxVVU+TJMQiDBkLGs5PBl7lgaIhTgtXH
73YdULNwbw9/+/rIx7TVbF3DcCR/LFRk6OQVEPtid5eOFU3XAXfq24iizkF7zqOD2+09H+BJIPVq
jvxS6/HtVMJkbDhEaDtFwx+mxq6NrevrsirrgTiun6BVXLL9etfhoedtxNpUBEPFeIZRifq/2AeC
TZCnWS/UGxkXXnaSBtQOiThCBwZqQupHDghtKxfJxoXK5m9lgvXkl6ImC7wIoMoOcwJcCFGN0do9
/igolg/A80e6AiNK6CI7pZseNNA6IoEDwoCeRoYH4PcRs4sxPXqrH8+iDwG0QH3d8LePj42h/4so
j6DtAx2d6D3i2WsTCfRUiYEg4gSjekYQdFZLUhhuL/IL5+03vLpRB4J90LKgexQUgdfq8EHMBihH
HT4aN1W8iWhrCvZgVfSAMtZaMA8B/WnpV0wfsk0OkDeARKDqK1jwdRQLv39Sft8X976GeVkJE2R1
7uFrYnWgcmPqwPr85rqVUq/cdKcmTuhXhqQiZ6djPgfESmi/B/1KtRkyS+5EoMz2NkCWwLKEtmxu
p0sb9C2bubobqrUU7rQQz+nIqOsIAMFvgr9N+oA20aFq7IoDNDBev4aqUd4JwGomJ5XZqSB78DZK
Phhqu7RYaPbeWqew5sIQuRCI4GNP4BVaDBsCqBejm/fVOed3UCpGvXp60yE/ey2hiqIcZ9zTHNIf
6xGYncFZk4CA2CxcUXMZGwxtAdR9ah5CAwZzplC08AI/xbaVODcZfQMmk0kQG6EmR3ErARZDx+yf
asCYTiCssH6+NPr1JVP1l1Ghtgz+awp/BqpZj5GJTAQ1Q2OpgDKTIQAXDFg0JrYeVVKZl2ZbiDWR
/FBzJO+DHz7SvgKi2UeRfuhKYclasnBb3oJxwJVeymOikrDoC6nOIY9on7y3dyW7AGFe1TnEx62d
F5QvjKSjcmzquyDsDL233XTjIyhUh8dajIBD0xuxYEmDBAMEKTy67pE1TZ6qwoyF90EwRnANJhzN
i1PcvmjtU+RSZYzWEbc0WTF7LUx6m4Y40BPCtnL2TZd5hZJoTrzR+ncXmHo+ik0bed2CPF12+oVa
61zKnFzKY70SiVTdLyCvBVTqmCWviv7KN76hHpTM8PTHXIOnBjjCGFhq9Aj4QlcZFyI9ljDhN+66
/AbWF/kAKpimEZzePfC+4aZPgBmnAXhmBFPXV5j+EOVHRDCGROwxAdBpbxH+gw/KU+mD18mlwuLU
7mQyrMtA3RbQSCgXoRGZuSZr3ufLIIJJddh/RyqQAcq+8txQ1W3srYtwwX/MjKFMdXaUUBG9gwZR
ZEy4AEUGl3m55oANQqos5aig98zx+vfCqJOKjsD/yDb3fdZcIfFSJlsDR5Y9d1Uvg9rRAQ0IH9s3
+jVnAbyHHjX6msJPAA7NBMGlg0FsM1mojd+OLeLYXqyZzUcMalH51SRf6e26Undt3qPzsgVbnqlW
K3+ojLo6ACg3SXeyaFbZ0mDo5Ctv9/gfnf92olxcC03vhbXSQX6h51uJe9Mkg/AbXsL8pO8v2Pis
PSHyBUUY6oOoLlxfEKHsK4PmljjWg0CBHmXolRkjIg3JjlOPolQY0VKxaN6VXMhkrj0AVwNmFY27
jiRZ8qoj4KuGclEIRucDVevX/Flw/963qbkoH7V3PA+BKIS5CGaZmhIWQI7tNCdQeLNO33h042TR
+b6Q2X1DrhZYxUCvRJPDtS6HshHkrNSIE4aJEYhrt4tN4lq1XBncErHm78v5xkhgI0BMR4YOr95r
YSrXol+9giPA9LcZbsIND1p0HEjqURlVIo+eddzDPlCgUIUbTY5+ogq2Vh+O2UNnvk89Ui5NNg/P
Hf2OjRShHMBRUEUR7efv+1qZtTC85ZB4gGJu3ss+p4pV2sGRK37qaC4seIh2UWPiFWJHQ/8nKgtA
uL/dFzp304OWBF3GaAdFRwYTjvBC1qAeDqFaJdE0QjTykKwaHdBrGWISYeF5N2tdF9KYvSjqMgoL
BQatwiXm4qcsfg94rd1f0uwbEvEExhvBZgo7Zmx40JMoFTkfrp97SZqKxupnW22a7ux5b3G9jmva
oLGPD3Ab7cPUSYR1rxCAf2ToBfkM9f0wAQU0gKEacquU8tfaq1dlsMq1Vd6t73/rzElAhADUH6CN
AwPlN/l64cEiWRr9DvDwjlcNQM5/l90TJgdp1B3LcAnwamYWAe14aCdHcx5KSzr7Uop0MmR6PLkw
BPqIS4q1769Gsh5KmYagek0JHevIjJCka2k/4n+KgAQ+K93C8Z/1a1NvIDDLBCTZWL5gTxjrIuda
zRE8y1esLFslp6Y0FCQWfLRGC6dq6XqeM/NLiUw0QBLZC0N/cmsB3ureyL17aWRlbo0Zr68y6t46
hCT3t3ZJJHOyGjdrwniAyCGKrFFGXF+f+/iQYUrZiztL5pSFSb0lgdPPL2wpwfLGqu0ngVt3m1TB
Q+R+F94JZA1mGrTr+8ub81YTRSIcK+7Em0ql0ohSVSKD4yQgKuHKnaCtO46q6GIEgK721nALAdZs
bg8T2BOK2jS09xsHXyyvK7sU3RPoUxPRIqNte7yavHV+lGwgB9I/slVQdTvVJAR6jgCe1NJzZYwE
T18rjRe2drIW5krRkKLSsWzMtwKw5VrTgtcOIBxHfhiGbBHvU8yrdU00mnVL2Exz/uFSErOnMZfH
wNqApNj9U/Mlnd5CgtaYcYTsGLewpbPLksHTiuk9XP6shr3W98Bq7BMHxSdEUKEti6BpUTND4Jdy
w7+NTjcq/B3RQP8JSprTTXGxm1Hejl5RBGTqPgnCDQYBRrJRs6/RbLn3qLciPzejZzAy1J+D8BBU
gwEcCLTDNBupPw/qSoyWKpJzXgl8imh9Qy4JTpntzSoivUy5BMnjpAPX7vhcCidZs3z1T84lG5Id
JS97kaTX+8dodoMvhDKvtwi1BbVPIbSFz+X6H3QumnX202BOBPXLhZtxiqtulI4LEQVX3PjIHF8r
neckNQ3ArOHwQSIacYwOQi4uljA/Zs3oQgpzOpoxiPl2zJGQE7ZDgkocqkEtpuA7cHkPSw0Tc+8u
4MLgXpvoN9HpyVz2nQQwQFzdSIO91bz5OYLF2wXoTvignbyXeKHDaHZpUB3OCF744AS4VuAoFGGc
hhXS+uG7VsOJy59V9SpyS00tcxulIiJD48w0C30TIJMgltpkIE6vnYPR0eqFUHPO6qYO2994GIzz
zDpK0ro1piOIAyxmqhTvPUAg9PSlAPVPp3zct/DJRbFGhzmbSV0YxbkZiS+kLgxDjLlhItQaxZJm
4lM8ogbzWCF9veSZ59JraB39R5rKFJ1QD4lF9E8TJ620jZTt+QzIUuF7yW2E9MMHqJZrlAo8mx/v
wtg381IAxs+47ePSAiE7HaPXvgJffLXR/BfSJ9TVD2736GcgUDE4oN33SHIHuwhsKfxmGgMeqy1w
JzbAOtdaHNwTRoSBDkJTDpMj6QNArJuBcsmJeAEVB/O+Zmeu4Ku1MjlLQD+7AcAviFOJ/qmrV5rK
GWiJxyTVDiM/3aYWlkpOc3YJak7MeSJ1CT/CaLdD9AjKK+xlQkIjTPm9xuWb+4uaO2IgbsDAHE41
EinToi8uBt1tmgEwlcSJMlmmbSzqBpEABMAnyCjlnkcWLj1pchA39qmj8AqmAQB9/h/SvmtJclxZ
8otoRlDzlSJVVTJLdokXWItqag3Kr7+OurvnZCK5SZtZG9E2U2YVhAoEIjzcRTSUKUdp3jFqBsd3
3fGAdQEU8wfP8L9/Hn8l3i+ocjvv+HfooCTt8ry+hr+2Rub2r7eHvtDyiQAdPVN4jKHwDF7vy7FH
0YBucwWfoo2+2jm56eXGXRrtjG4vz/t+TN0hYC2Yvg8ywG5zhHfLBrE7WBLZGn3HEgj84rEgfItt
xWpIrNoKpHpnsHgn1b6Bx8n0VILd1d4i31Ekf6nqNnhffYFMZFqrVC9lly6+QLhHajJCqGvCcyXK
Pktz07bdvo/BF6dvTN3ph0fe+zF/VVnq5OV+XENjLL0i0YlvoT8S6UNsSCFCsbqsl8qeWSDDRj9z
o2y6fH7WgLth2XOinhR6hEJ8mPxm+V9dfUmG/fR7Bgu7jmpj8iHHkztWDlFbp1EgFYvAkCh/2Ef+
PK7pNC8961D7QskbpSnZANjyctd0mgQ9rbq1Amq/4x0b5tTr0WpoFc1Rn3LX0lLHTu5y5kYPql24
Fd1Ns4f+GY+szdmCe7DBMWCiRozwCYWDyy/pQ5LH1UDw8J5BRVIcsjW9h6XbHhbwm0GGYIMBWNiV
UaiWldFCFJZZ2w6qtDuJPRL9yPlk6sfK0Jy6vYvXGCD4Sgse4sKosBGHLm5rWmhWYBcvuv2LF7qY
ulk5+wtuyObJMBBZQU0JqMzLucMu6SurlJAJkBOAlHMwz2u5VgOdUL4WcE9uH43JZgToGDXfMdmB
prE5yklnPRqmZDiksv9FdhXOCPBdLKgJDgzh7dEqdZEThtVk0pHUW/og6XcZUvj50+2hLwQIyAMC
0mgiGwA6I2F6W1YnWp1ielMkhWTE/Up617U7lCxCRHPRWvZhaTXPzQnDmkg50RbqVSC/PzLlZxUf
ddBx//8NSTiStpRW3TxhSEmH7D8Ev6oNaVRHqX3zPvkX8TYazLFMROU8S7KwcyyFZWmnlXaQo504
JS9qhwKh9N4paxtiqZ/wwpLgEjXQW5VpUYAdR6neMvQATVAybbRtSzfm0N6VtmPWP9sOTzmPrYGW
F90clIdMuGNkcoCRuzwgpFRbu4trO1C22rxN04cM4gG0c1XllBIblb293j0x+1CpLxIYfZNXFY3W
a3qf3L+IroA7OOStFRlkosLCapOmxq3e2kGPnn4GQo9ZR5m8Cd3WWsnmLIToABoA7Kkjagajr2Cp
KJWYJbNkoyGp8PTwfso7hyV7Ej9aw4/bu3XpRPzX1BUbYQElhNHuQxrk8qGlIChAyziAAbeNLAQ3
8GsKso7o10RvuAiqK2mcTFKCzRNnz7XuFZmrd++kxYMgPobDPgMSId4P+acpAbJT+zZ4Ebst8G9M
2pkrkJHrVUSKgyDKwh+4SMRERwagHesNnJiskj9KUr8D5AI1GnPYZGq79uheyCugwxv9v0h2cp3h
78TWWUQr1wSIy4FgJYnugl2qanjSVUeIbsWVO2Ub2dEq//ZsXy8pbKLVBi9I6Bsr3xjNM5tDilz/
yBIaMESGIdt0kIYdVuBBywM7MyJc9y1TJjm2Ihq02d8kebI3ReGAMNOAnPFvSZW9Yl57F19fFdBS
gKoNmCNQtLDEqUQj/SRTlFCCSAUEl36UsRE0obbtoz9ZcQ9cyj+fRb5qoH8CnPCKgqXXqgikD4kd
yOjTnOZDvZfrZK2Iyt9Mly4FYzozIjjVVgULQqNGdqDpnU/U+xIqDaaN1i9lWySPo/1m0D+TVK2c
+YVICmZxXxhQSEYyUyySFLiP23TGGRiKoFSSA4WoGzQxnGbfcZiQuRmiftuEsbeKQV54WlyaFi4s
Oy+ZbUmNHTQoY47p6+MIvbrd6EERiibbwrP+2AzEAf3GLH1Jf7m9pv+PgSONDGAAxi36IVODCEAW
8fkmRecUw1cCRNNRVXbFjNtsRrLTVcPwtZ21ld20QIyALBUBJFQDMyBuaiHrYugVa+IClwfkY55e
QFAErPNv0zWgeiO5IyqSELnzQ+dzdvCfSGFvmydvurM9YK2glgiI++b2VCydpvPvEc5vUucqdLLx
PcarPoD+M3QVw++R/CTKh7bKh8NHJ+5zDYzV4KgHIANx7uX9HcaAnxkWw2GyoLMQ40EU69tafh+o
vWmaCLLFG6rBWRHLbSjqUdDlVY/mOON5p7cuxKHl7o/cbMwMuSPQXbZbc422gO+76y8EJTL6ciFK
IfNr48xpWkRNQyOa7QBK2A+RFEHauAmfbs/59bWOPaDC+4KrH9BgUaGyJBlrhwmXgQ1q6RZMH8n4
1JaQosXbdpXoeHGBUVnkNRp0Q5pCyISG/9KCAg0OWqu6KdnjRRgCUGtZpdMqhZOgn1uVTnK6jaXR
kZTRtYxtWc1omUr91jIdzXoJIbp8ewYWLl90nak2aJHQDAoY6+Usa1kTaWZMcR0C5qbfUSTWCJQv
WrZy3NbsCM+KTmnauZYRQEmddmzjYoc2wYOGp1uy0rexZkh4UMRNBPrZBoam0ddth+XbKHLXsDaL
e/Ns1oRwMCZlXtkt7lqjT39aUQqMD/RZbq/M4oV+tjS6kN7T8GQBST5GMlOXAmWnbUPsm9ffZuKF
3cNkbm7bW6BpwGGw0ISAPxASivgh3UzkjEw5DVJHepYBfIxeRo+DM15Agc6QZTO3BhjC7s1D0IOo
5rb1pZMIxjre1aSBHeUbXHV22jNt1DhOjwamHjkFYj90jarFm9wCq9yvtIkthWPntgRPi/55IvV5
gXBs2JraZ50/1vqKiaWzzvnvTMR7wBOIwPm4pRlFJYQGkKw3QQWcEKcb76i6J+rBWFs5vttET4lm
FVhC5QVi3cJuNOoCzVBzC1hZLt8jOHHRueJJkfRlIBHeWMq9MvxuhpUX0YpRkSKWQdK7MqaKBt1U
ALWMtKh918h4+YEdm80ZOqBNYMyVaC3oXLQL4UPkh0Fnjn6gS4dFcSTKtGkoAETagVU44M48uZR4
7UFfe18ubpQzW8Il2WlFlScyJjYs/lbpi6X9qaV/E3Civvuf8QgOOKdtKGkJxqMbgPUelH3jQ3tp
nD6T9AjyyTLUVzz+Qt4Az74zi4IrVlUGWlAFFg06nnp21IBtka0Q1ZRjWD5VyCmDYtcg9+OQbxol
2t0+6AuJZG4eDGDgAedwE2G3lrlRzVMO8xYqUQ4x/Cn/VZGfavhoV88k39lMdWTVydJDOqle8S9u
/DPr3073zM/MM0eBVIwCjUScGiAjfTR35uDl0AA2Vu68pVsCbPv4G2QViLOErZo0WpGSEM8+lLag
YBBtb8/k4klADzw6CCExD8zS5UmY4Aj0TocbixHNuSZrvTHWTbfs6bbv/fGdlS5knlaMLiR+sHz8
V6PFA1MiBgztUNtWlRPsnpi5JbhEgY+SduPsZRCN0up3Zm2qyI3DzxidZZukdOv6rSOrkqGLc3v2
GcImllFjTo0Bn5F2KjScnM54nis/9KeNvh09MN1RYE9A9VdjVqSVPbTk3E10tiFZoVk8kruc+NaK
w7GM4dynZMfSD2hbAWPsVFnjtMQt9TWmjsUT861CZPJYGDm/S3tJZIJdXsZCA7rhjkb+2mv72nY1
arhlcc9Y7Mpg6W3k1K9Qi5FBrNn9i+uMN7kraL8E6bIIbS6qKZGlGc4eTZMuSTZ2tUVrCq09Rbm3
qpWbZcnrnhsT4mRL6btBJ9zY/Mo7uJojZML+jRM8N6JczqmVzVOYS3DtCDdo03ip8pmpIOMmbzHN
XTKEuxwNxk43zJuq8IoxWztHfNHESxubB/MpQ5YF3JuXH0A7tc2i3KRBgtxlprkA4HjogQBqCQm3
/I71my77ZVXHIoaMUbwxpR//3Huc2Rfvb3CJolMyMyjEMP2sxWNzzJ5qd5I3ld4/y3j8x6u9GEtn
FvAGHB1gtYDZFhZ2kpNE6hUb52Ywtnka6MrvuXlr6J1cZluqDXBdpge5PcJ+1WHig5rzaNirmWtu
RZx4xLgIHUBNgQyAcOEqTGYVOK8luE10gkzPUbe3apCOgXQwZKCWHHvHBF9ArSZBWZLn27O+0JvB
awIgxIHYIoh+DOFOUKyhbuHTpSC552qL4wZc2ki3YAGghxGkW2sf+1LuK8OmcOvd2rtl6U1hIdRA
AhvtCHj3CksQdUPbpIom8W1vZKkXxZtce+r99GSjgc6nysPKeBfyaTAIcll0A9oQ3hN85UjNPEsz
RQpaU3ZZLfmAuHQTFOlbx6Jbs/or24Orrp6uhUW+MCu8AklOtAqrJwVl9jySB6UDqbFpARnpgOVi
AxpLxK2t10RrzPHLEwzgGvDDBDwkYjKbRHGkzlWHOx+MuiR20CeVzz6zgB532F2ngXV1jcWPb1hh
Q0NCCKIrgCdx6RHBlcU4aqPVwOQkgbsc2lgRdD1C/Q7sE/vbq7lw8VmI2UCGADJ5A2ztlz6Lld1g
JBIu3b609hayFFZ8l+fWzjJil6hvJphEbxtcPC6cGgfcJGgYUMWqZ5WMbT1pCty0hDIICkugn0OD
0mjsYytHG9kj9NZdiDX4pAQPngkKZ+DaNGRwEFV7ifJehM9K+KquRQBLMTRIPDmhLpDtnEDuciai
UI8VtUikoM+gVCX5eoF/7hMVjgtvPlI47dRtw3ar5INfl2twEH5oxBU/ty6sg07CsGu7SApMOudO
2wJepAdG5dS9DqK0NSjm4qqDQUJDvQRodbHKH2eNAuGYCtYgBRol2NZ5t5vUGGEGOhSyCrpIZDUP
v3BXoIUNxAGoLPCEmfD0KlgndVhPCXgPKOgpSucVJ5ttSnoqaOWgTQJUtsibRWBQLe+U+lTkd+W4
ckUuDtzg5JgGGkCgaHW5yGo6ZJ0UF1IwGlurZhuzjj0TJWOc5kb9A7Guld2+EPiAiAOylqDihEiP
JoQErQH+7xEZH2g3G7JnVyjgxBIpvN4s1whUFv0UweRCrBznGGmmy7GxUaZhGrawhVyFi728kyJ5
3PeAX3lWVh5DGz37aVbqh6GMJjcixtpFvDi7qHXg6YICLgpkl18gTVE2dZEsBRQ7186QNYhQsrrr
wBiTsI8oe1txJUs3EawRKA2huxVlz0t7sz1MI82xmm1+R5PUa/9qhqsz/QTFB1NPHTy/5bVq49JB
PbcprGgK+qhOJbCZN44xV07ld+jlyH5R9/bgluYSUtGcwBoFY00c29D0PZN0Wwoag34UdbmpMlBm
gvoo+0TzhsbClZLtkj0Uw1F5x9sTl53w9CxTonR5irXrTDdh8VY6tVvSKa5cv4z57vbYljzBuS1h
n6RxLNOS75NhnJ24A+J+zZ0uXaDnFoRzXhfMLFg1ScGPiCm+4bax5EsAi94eB19r0WkDLIHbAglO
ZOqEE2c0BiO5jdDLqI3jaO3C8cWi+6oG/zypcYH40eNtg4vDAgqN87+jwPYNtTxLdehambQctBAU
MySpJNtlFEIwqryV1+R/lhwXCupovUCaQ4UC2uXRqjtSKUWOIK/SfwzGfWG+R2udkIs37rkN4SjV
GXZjg8RtQMFfTf32x2ztzNTFFBaO6cXql/1lrZXkVsZlCtt8tFhG5x42beVv1v217FPVf9xepEVH
fDYu0Q0aqoREioHtrcIHydkdAQGyGsh0h3xx8xW+zc0as+rSgULLLIDDwJOhp1QIye16YHFnyeHJ
zAbZm1V9cuaiWGPEWKorI/4Fpl1HwgBascINnsdUCZuqAjjHq53IRYUR9GSmX/kfrxV4LuXdmsWl
/X5ukP/8bL/XLa0oUQFpqQsb/Mx+b//qGwJ2d3vlYC0ODXwvwAUj6w5MkDCDVhUxy4oNlGrtzkvR
ZRXPP+sDuh6KASD66pA2x8jezLhkJoIMPL03ko98flrZOUuXy/lXCKdOLyN7liITEKz8qwNNw4G9
N/Yrnh/AvI8O6NBl6IZ4YxmMsUuVe3yJ1N3P6RridWnaOQkiVH4MBQBF4WBmMnjFB2WkAViEnCoF
DDQ51rPt9Clb8aBLiTAkof5jSrx2jHC28syaAXGBvqgFKjLgEg6FkezQxnoa7B7pqKe0AJO4RY66
9tR0KxibpZMDgQjO9cN1m8THbJtUrV4UeP+08nGSIlBJrHiDhSXFweQoM44xwwV7uYV7wyxNay7C
U2uDbiwO4RBw56WfUY0nXbsaBC4snY1nHJpdwQGPwF4wl1WkDTs1i075X+2AZusTSDIOuZ8exyc0
U9DnEIS1CTqDN7d3Lt8RFzchJE65zgaAQzKossQKQDhliVr3ZnQCHfyoehx1oLXQA3H0+L4yN/Ww
Eq2s2Pt2weeOYZqLgZWwR+ICUpafkZI50nSy2x9QQPSa4tAkD7dHeLWOXMQVyT2Mz9YBVxeOZkdY
WA5UC099m/l1oe2aYZulj7WtvVLJu23rahG5LeCGgIribGBid1JeV//HFlBYgMpsa9COMVParmJG
1gwJDt0a8y5MUis8dfShHlTwXEKpOFeceo2QYNEQnlvYkByHLBJHW8hQNXgxhKexV70EPUKW9pDM
9r5Uft2eumuHwucOR0DD/QSZP50f+LOdkSUyqHeHKDqBoKkZIDuZTB6SHJ6Wl4dRje+yDNg2cBGg
lQd7RC4/V8e6tDfPv0CYVM4CUHZjGp2Avxhpupf6Q2tADFDLvbSF9mCWeyT8uj3spfnlqpMET0xU
L8TCkalWbabaeXSS8bgEq4Q2gDyK7ldrm8t2TJDrA7CHs8B/fja7fYuma32sopOW7eTwixOvgLwi
+sfUv1hEPM//Y0bwYkmNVlmDwUwfTn4VQ00vBTNa2rptDR6Wtc15HbBxcxxuDKgCUtnieatqaELj
FQZzbHIJfNhHEg8OjYLQ6n39dZLe04SsnPFrmBw3ChU9vB3whL1CkBbTVLNsgqcGW9hW2g2PyX20
j9pA3RprpTXum0TvbBkWUvRcGAQZ8stVqyvWjxEZIrANo0nlPsRBONL4VVK20dpGtPmb58oW3xvg
OOGQXGHpQkm3+on10enu/dN0Wv90Is7Jdv5sNqf9Br1fp83JefKfIMHgPD0l3ubrBUSHLsJJ7+XL
f3j5fAjevkBJ6NyDUecQuB+B/zC7QeT/+fv4w94/3k3uznQ65wD+24/d8+MfsMw/us+Prn9YWaAl
h8/zKP93IILDz0o0/pl8IGGgPTCn2WnOvJYw4RN/a7K4Kzk7Tqk6x2pfjrARJoh9jM5AoBeuBQXf
QdS1GVzNiNsBEBdbeEGRaDQp6EhPRE8co/zZa7ETpUDfTb+hDj1rsavk47avfOTl6mHH5sYFg6gr
py+N8VRAgGeQSjSEqR4wX9vbjos7w1ufJmxNtMAAbyU1cFwHSCf9XIFiLM4vuDvxXNbgGcV0nyGN
WZyQOTqlIOxLM3T3r0TsSwbQtgpRWR7g4ca+XMBuSLV+KG2crEyHa6/hqqKpqb3bk7TgdbnkJyIB
iO4gRhUerUaZAt5OLQR1T86D7iorQfjS/rj4/WI+hsbI5zH++9F1Okc5aP6Jb7ITCgaOufuqzBeL
eEb8Q8ozUH07o+ZVk5NWe5n8jbIMUcO/gIqiYnY+ZOVyYnvW6bU1YWL7PtdOVqWTvUqHlW7zJceP
GgQqERgfOAJswUrUF32MIheu6jRC8xAoAncQj03URwhkpw5eXWvd9NcQZT6uM4tCymgwVTMjFBbn
34AjOy+W9/Lr9JC6qdu67xJ6YPHMc9jh7f7DH13/j+UenJ87dVw5dde9l8JnCMcORCYsjVQandT0
XragVYEWzBmJTF5vqjMD2PCjNiVeZnaO2Vl3RI22I6QsyJ1k/WGkdPXpV6V8ROHLMKJRc9snXqeD
qiuKXXgJeKCV4HvhAruYNeGYJfkw9KEhYYPW4B6UvQRQwg5sHXb2VmY1eshL//aJW3D+FwaFOCfN
w1bONcwPSnwPkU29Vr6zaeRJ5coWXAgWYQh65Kg4gRlDZLVTh1aJoy6FVJz8UfeAZBaeSsAn13q5
Cik0/UOf328P7bteKbhcHnGgMwdPXrQ+Cd5EM5oiacosPqnNO7Hg2QmDHnakbBUJROHU3oOezLel
cW/Er5okuR17mBUAg4Y1bqYF54k2L4JGL14UAvDo8oy3cSO3ZYixjyaJQCM5gTIyr/4xwwvf6mdW
hL3DCnkqGKStTn3yqW0TfdtFP1jhgzL79rwurSSoJGANfSygrRHihbjDm4R1U3JiM7q8gjI80L4A
cWb/q8gjx0a/qYt3z22bS+fi3KYQP1CDxlIuwaaN+BFNr77mh92xjHQXogz/3BQQtujNgyAgWqH5
iTkLVYx6ivFCLJMTYW7PNcd9IDVr7YGyo7SaFlp0k7qCPAZYtFCVNYSB9X1PQFTAYC2XfQkSjn3C
a4PDi1RtaUiOcQ/tVSjpGo9StKmBsWjQGWXHL2OCKR+GoO6/Bkn9nf/S7tvWbcafUPit47cOhcYR
wU/S7iNjZ4L3hu0T5TPR1uh3lvwHQIKYL0TdeDoI/iM25m6Wkjo5xTPbohAGIJuR3+cEXJVrFfyl
UwRKHYIthz56II8uF4ayOM0kO0tOSvwHCeZkLU2/tK8NlGyBEPxOkwm/v63jSbdTLIWNwFTq530y
H+vsHtpDDjCJA4MEBfvH2pM4RUgnodke9WkEPMK9nJgt2L0g73QqDLQMqb2TJAckRldOz+LMnVkR
7mINLyLUhAbMnJHYTs6sP8jUr4n9LU7fmRHByWHSCoPYXXKSy79jftRtjxQ/ZGsXGaljlR/JWvf1
UqwI6uNvOAdg/9/vs7NzSgZ1QjiHqSOhF6X3mZw4pgbmo2KNk3Zpi58bEgbGRr2F0CQMKeazrLc+
MXH/n2Kz3RSad9v3LJpCGQpxE0+hilhFdAmPsTS3OE2s8ZT+ye5Q6JVcu/mRSF+3TS09y8EHBvCe
yjXFkf6+PE4ySPyg2Im3khLqD/lU7KxGdrgWEE0nP6Wzp+ogNnYt6TWO13DcC2sH2ybeaIgJOEXo
pW0t04ZMUmC7V5+qaldAaAAufU0hfGE2L6wIvskIR8lGJj86dRYpnQrIUyO5VyFYPc7GU6rtVyaU
f7QQboDIBqh+1LLRnCaKlE1KrGXIrMenLlHkO5pmtSdnJkjuq6LzQznLfH0Y5u1IapDpVia9M9s4
OUaGSTdorSpQ5izLH9OAlyczu3hlZy2cTogkIfkPH83fV4KjgbwboQiFEX7Z4bYF0QXS6n+Yljtj
jlZwlXqkZZ+QU/95e1KW5uSbqgmXN4eRi0sgQc9cG3GZDmP1kqb5cwFCOFVdi2KX3jcgQueMcxza
pYppcl1pQ5aYaXYCOc+0BbV+7XRzAs3RMJAAIlBYiICvdKB61CHyrNaUbxeGCdlDnKH/pdoSb8Fe
VdS8zvvs1IDrPh1d42OGYPXtqbyuIhtcW/G/RoT7KZ1NU2J2l52Gyakn0LxrkgPO0dpJfpYeuMM2
kX/b4sL5gUF02KLXEvSMYjYlkYuYUvTDnJrGSn1sFvnYWsQGZK6I3k3S1g+hlq9xi4pGkZ4E+pBT
bQN8gstRcEuRIdM8Bu3FaVB64Hi3ZhjoAKHVhrlN1JWsyVUOnRtD+woIm9BMz6Gll35IlSJjZiqM
hfJH1YH7mkiOUkHRHuw21sk2vZ58dBCoymWHmsRNjZWinLhvuH0dyh8GSIE0BcmbS/ujQe2xaGh2
UmnmIJs9AiaS6v/GCGdfwTKCTF4Eb+QoftgpEOOnRm8dQ38bG+ZIq4Kri0M5syLckuEMOQs5jfPT
hPrNgPkrOXcHiLtv78mrRx2fMvwD6Dl/fGD5hCnThjYZGMlOaUo2rQWxwah4RYOTRnfkYJKtrBd7
klsbTWJQCmnBeAcp6rWjKD5Hvj8CrIfAFXIGURENTkgj9Z2FKQWC0fIY9cCy5TIX6HdHOjz/+fM3
Pw1Adtwe+tLJ4EoKCE855YRYQUZZNcytDJulZNETmOaQ6MT+pBuS+aW8hvhZPBpcPQfvZiTvcZ1d
zrOZKpGsNnyIM5Q6Kq9HeIWkHy+SZ0hKtOm4j+3RqfEmmSGxUEV/c/Ac/4sRK3g2c+YSQLWEb4AY
C60baOKcZNwhrjXgWg0RHvmTid5jWrXUycox3t02etUlhMWFmgYefsjqo7NYLJKACWKmgwWrOthY
JPpZzjtlLD8yxbUHcHuA9X/wwOip2r9kPfeciUE1AyVuVV/JmFytNy+jA/zEJSEtvLH4z88CXLkr
aRYBq/poqZLsy1R2DSiGuvM0h0hQ6SDCLPN2e3vw/JSexzAgc0ZIBvQqbmukar77bM9sSnokjalq
x48lmyKvjRQCXL0yr1ws15uLmwH3Hu5LFbQfIoxHazghlwYzIG5hwxeraledyKZg8caoQFMwvNXs
Lop7sGMGcR2wjK34xKtM8PdAz75A9LxAtOkDs+JHIwNTTeZJ012f3uta9YFqWNcTB+XFbMyhN/R7
RFMD+noPXQWyM8NhylGiO7TXqGvfxJ9hF5P/nXbATYv4zAQ6W9ju1QyC+bzDgg85KfdxmQzbNCPk
oFI0aNdhozpz0hKAWgkDr7duHNOqZB5rY2UjQxn1QYss3qvL2HCYGZkdO6WZK1UQxZRxeXtVzn5E
uvZL6qAOX9tx4kcRkmG3N5AY2XOCGnw/6otwGroirizEYOtsMjJ27Ajt/EKTDa/HDbRNxgSyEdCQ
3d+2d3Vavw0CEAY3jFYk7JvLU6LPUSRJrGbHCOWrIn+y2JOC6KhvnvpmdMz+sxnIXiqGLX1r90N0
1+m/4L7myFy5mL7zQuerxz8EPCAg4yCopcF3XH5IaPeFNZQtO0LaYx+SAxveIPsD5e86csMw9rUa
lH70zu6hzS1BX6V/CCOfPmTdr1DvN1V4LDRjVzYf6D2M8D9C9PH07Wn6YUhkO6wRfl41zH9/LbQ/
8TF4qYBL6PJrxxg5O5aN7IiUzmEsHbvTQJ1sOlMGkUX2EqYdtHW/DDSdID18UIvZb5nuQXsjN/ZD
dcgbTrIeRK3uFmCV1e1nfRo5p+kK/OX7xSvOKnoVvgFaCOxFDRy5aRgYX7PumJl5NTvNoFePBeGi
vMocdcBQhXKseVljZLbThWZ0p0xZTJ16hKi7HKPSbaFlFrSFWqPEL3UFGLVjdJp1SGo6Fn6XNyRI
0g49njVNCqCiJCv/PSch4OtV2CW/61ofQvBkN9VxxIPiM0obGclbpUlGTyuYNW8KNVWBEJjzNTI2
McbgK6Qh34XbHj056KG8XCFNi0E7pSPr2IK9tKKxp/d/C/LJoglkIvfWWqeEeNt8mwOXioYeTfTl
frvsM89P5qkzQhPmANeiNXaqt3Gw1rdP69WYwHGOixDteUD1wlEIQaJBRlBRR6V0DGN6zDOK3dcc
TH2+S6WjljK8nSh5u23yyiHBJCqKBNEnaCEglHU5jdEcqg0qutLRSA6o9e4HdhzxRIy119t2xJsT
d7WKBeEjM4F0EMX0SBf2fYqdE6SuY634lusxIB+EnjDEY3CqeMFfjqEb7do0JryEpLlxMqvZNfUB
ulB+X00rwY8YxfNr+dySUCDNq6Fo2swIg9maXUWaZUca2B+JWSt1rqvdJtgR3E/W1n2IShHsaN09
Ak2vKsI7PczRCpz8zpq18gG/OS+8CBwcgkhO9ofoDmxVlxM4VVpqhhUmsLpHMHMcqQduFf0Vb4Oe
bG7vg+stfmmK//zsHPVqqXZRB1NRRg/Dk1r7tDum+SciPEQPK5t7zZgQMUikNDWULTGNRXywIDYC
LnynynU0VQML1s4OSExvD29h4c5nUsxQGmE3g4wNFrX8OU5RIbGoN4P+AM23Ufj3tq2FbX9hS9iM
vdFJWlrZYSADmBEPrtbfF3hpTMbKw2ph01/YETbjGLdmr2WwM5cfQAeA+VrZkGplX1ylb3C0LqwI
jgix9AhOBVgZpLfYsN56mv8oqHKnvGSPteZJYfykFOiB0+cOCogrfenX3unSuOB457Ky1YZQ7Erz
1R6+pvwfvlW+B8eBv2jtQ+T6Tdl4tuuNktIhn6UwyGxQN4xEj587QxnckDTVpq+rMqi7cS2LvLRu
IBUAqgFwS/CWCm6xz6V5GmIWBUMmD04CZPshN6cCV7K8ZmrJgSB9woM7ZFBQ7bo81YbRxHgUtFHA
tDqRfHBTIJot2xy4XzymHrI2DxvwS9bluK3nuvOpHPZrHIILx4G/liDgjMY3Da33l9+QZ3At4RSn
QTgM8bsa28Drd3Twycgkd6qadqUQepVUxaJCntcGfA9dP6g9CIMuzcyeR5ulwdhDdk+h4H5EahP6
iGEz+OmcbhNK3c6IAwWka7eP/rJtgOrQ5YFIAaijy8HW7aTps07SAPzG2Y/ELuXtpNZQf7PV1B2B
/gZXBJH82pbeGRkGr67LcOUuXHCuCOORjUTWHEomYm2OmVWiSKOaBqXd1/lmnGf9ue0b4IAsOyrr
TWRocuaqRV3EHo3TaK2DZ8k+rkloiOAz0FkprDczaSEZxZwE8qRCsy2ps63etf2rrIRoQsH7/E6O
JLY1jVxZa7NZ2GpofkFNl0fcINQSTlY9yxNJuy4HRzwJTyUY3LY2a6hXlNamb2pte3u1l8zh1YvD
BW4DEJALG21KOqU1m7oIwrkAGxmes2XeuTVcMfqL1vRZrzKI2NbooYQWKdaHt1PyeT/zVUUvW80Q
zWWgMMszw84ZMmNP43iXKsc8nF3QCg2S5XTEcHMinTTUmttcvevMtSthYYEhnYHuIi5xgjeSMMtp
G7FIM+oqqJFhqkyQCkTl1k6tQ9WMnZsk3ZMixf7tqb4q+2H03ywWYH/hFO9iFjHhmYFW6eqgKa1d
H/6U6sc6fzPpyYasLxADesJ28fQcKmss/AveGnh4E/luBSsNFtTLabemEm3npKgDohV/mRn6iT6g
szTJVi7aJTtAUvCKBZiaALi5tDOkNO2pZVdBmsJDalluOMYPmunGih3+e4SYEtkGzgmCI6KiNffS
ToKCM7RmyzqY2tjPG3SSIy+nD/FGy15UfSVeXri/LWQ40OsMTWEABvgJOtuzYdxRCf3USIWFeflI
pKLYhmDAXAmEloaE9J/NTz46IsU3TAmUOzXtuAkq1QUD886ayLZOwmPfvg7yGkJw4RxiB3KZbVyn
/BoXxoSNKtmDDdk86LB3rSOhLf4wdXgDspO+zX2j+qTzfQHp19z8TOy17Xg9VrwGQYKAEhM/CmL7
hCwP5WSoSRVkPXqow09ZDZGD3OMy8OxYdW6fuuvluzQm3GZdWkpTWqVVUDAovzSA+K8RD1319aEh
iXOh4sYECS9WUDAhNTHLzd5KA8jDbcoDuQPP0pe+a90SkEsgz3sHytv1WrWOr9HlIeBWUY/Q0EGH
t6/guVPLGCBoAatEzvwRFFIpmr6Slt7nZvV4ew6vz/WlKSF+7iBqyZUIU5DntUn8P5yd147cyNKt
n4gAvbklWVVtVNVqSS2NdEPIDb1N+qc/H/sHDrrYRBGzgcGe2RCgrExGRoZZsZZvW5/SbA/NtLfG
KkyWmkRqoBTNGIYsmKnvqziD0z+3fbNs26+397NhgFdHt/pgtHKGvJKd9JKHtTuX93WGAdqPslZ6
s73DgbW31uqqUW43itjiM8nPpXk0xq/tL8R2vSzfG6jcyHKuv9LyS944KgNoRZXkrMRkYzl7I3wu
TkZ9cdKiz1HU+JX0OU8+DDSxQyBqg7IXNG3ulFcViClgS01bfUGnDbqI5gMGORReETbfEjEc5Sly
s5Ckv3y5/Q3fpwWUs3jNsDvKCwyJXu+2tabZHOU0u2Q1+p/nrjrpqd8ad1J6DsSzLv+5vdzm6b5d
b5XvW5laTrnBetCcuvKh8J8+/a7c+ZDDuLSz1JJcr2/2m6X0VXCiziJzmpQhsjY8yOVjHv07tsi5
Th4k18xGM9LZug7l4Wrsd5be+oQUCcHFLR+Q6bbrQ02bydZmDQR+M0p+7Ib6xbapeRa/073Z/02n
+Xap1b2I0trSm5KlxvnbzESAghqv2h+DEm34uzKdTprlh/MAo3EFM0/txcHRFKMrUGu+fdzvVAwX
9/32l6zuTRToc2eYJZ7nvr4Mh96H4rH1h0P3qXgCovU9PA8f2wO84sj5pZXrFaMHiv/2j9i05jcH
v7Jm5H3qEAXf7KKH//B+zP/A8AbdVPcl/y0XOwWJvbVWlhxkRGeDXWUXKzwVUcUwCXCWY127+R84
Zo1+j83kfZ9oOeBlLAikB7Nha/awhVolUKwuu8zScT4K5g+kXzlYwXy+U+ZPUvdHe+jnc2yi85v7
c3OYuqO5V4bcyGrxSOSSgKGMpSi9qmgJhOSnxOSE8xremtP4mP/DEGpOv+LPPLrhXk1/ez3cE8pT
eClu0/VVaiQpza02y5GnaDTFJdkfQ7dIkJHwwqRXlkKTVbd0ybry35yuBwpcsgyKt26s+n947pg8
IWxcUup3A5UiGcdWrjFwQxdHOb9TudNT9piXT2M27hjy1jP+dq3VZarlhFYG3u5CsygUL5n0UXJ2
GlPLXVi7R2oNoAOWqINPen2yqWZWXSfwxE46+GiPU37wIxuqNJjZxu92sleA2loPslTODwo+aCxX
gZbZyvpc9HV2CeZzuMhu/jXN+7B/nMwfg3N32w9sPjPIfVhQq2tA09eJaRzFdjnJEouJr1Pi5mh5
Q1+W9CO01oorAzsLTU+qjYM6/572SpVbO4VkUaPnB583ZfHrky21poijPs0vkgz5eR6dpfCYW8hJ
dqkn2QeUtG/vdmu9JVkE8kDYYKyxPE2oafGojAxRx/KDIT2C7fGC4FOo+1YB70wHa8/tBbdcH+xD
yz3gaNEfud6gnvVy3eV6ziNemYnbBs9/p4j//hqKL6G2h6HZ2p69CHNgO+SP65HY0epm+FKcHL8X
uCGEPWYIzUfhGTGVjuJzGQU7qeo7aAXfjvon2vNwVDKKuR7is7IQfJSQiss8A6+gQNmV2mWqX7Tu
sdW+9M7wnNnBedDcytAOzKx46oeQZjjowmruGXw2/Dn+LcUP3bfb5/4KWVrdWeY5mD8CAbtwOKzu
rBNWcxAGWXmxi+Q+7o3Hpq1/aU71xwD8DKnkgMEZzLLrQj7Vkuo1JKKRG0aEr4peHoPG9ORm/igl
J2rcO79tI+jRLbBWFILgwOKiXxuFZjaDZo5SebHMv2MwPc1q4troU5SzH0qfCuhYmmdzTv2uj9wx
uNPtzpOoPkv9/Rwg+EH9+/YPWtZbnxXKSnRNDZCYnNf170nyRg+kIcwvgR14hs5orG4V53hIVL8K
P99ea3Pvb9ZaueumL2QzmPUlFvCl7kQj1Ks5eJH5ubXHa723r9Xly8M4syln8jRo0UFjEFj9LMnt
sRh2stWtpxfzZ+ANeCBF1PVgT0LNyC4d3FgzIL+T6hVAihK9S3h1UtnrUtmPMu04M2pn5Xtz/hvv
H2ujAApAknbBulMAe8KU5H2cX8Ku8crYuk+n5sXZZQV7B+Nabrot05WmfuPAobVy1UraS5YIRH7R
ALI3YjzI8fChCz931q8sdPzWdGdT94cgvgvF8FPXX7JdacHlzq7tFOY4ecF+M5ZsrZKFumu0eQ4K
3JupZ55qlygeOubf2wa69SDSOF4YpMH2mMBRrm8DQJk0Mho2Ghf/2ll4n0f5wRjNP1MxPhhgXa3Y
8oyw+GAMxtmWfdGN/u1fsGW2PIg8isAB9XdUtGrVG3qd1TnTdqzWgtVBYClkZkiE047/3jIebBa6
hmVYmFbT9V7VQuNjDe0C7pEV1+4cCY5lRz0owbRXit9c6vWVQD+a8tE6HGY6xWQodFmqOIwh6rOT
EB9iigY77nV7oeULIikMy+xqT2SydRtbA99P02FKfokHsMnpTr9saxGGdgBsMoAPFeYqY9aY3stL
h0BCgnP00Fvqn6EpZddszT301pbR001WKXODgQa9fv2Jgrys5CoggmikgWLRcxmPOwe2EaMYy61m
EF9GC20tZWz0ve2MdVlcmrkvg4d8bOnDBDRvTpU0tcF9JGnkylIwOYkv0UE88VDJ+eG20W8cKJVo
2hUIXS1NwNWtg8V6aqK2L0BofdJtqpqd6yBVfHuRragAIkja1grYPYfS0fVh5mUW2Sbtw0uc+9+c
Q+/+hUTb+3h5+XZg9t/92rlQSey8rlu177eLrqsrTmXnepKzaCoaHz58NEhG9JGmUhya5L51vLGH
i+wQ6HdV+rWJHyQIi2/veyMuhJJFJQsFXqzK68Pty4xJJi0tLiDazKMVR8GhYVQH0mcmsWytOjYm
0m2zVu0V3rdeDQBSDHEuA0HArFeXMY/HUo34nwsvV/Wzltvh3ixH3UMXYbiPW3uxKCU5VVM8MiZd
m97ggCSIlSR/ZsJQ8jKtEMf/fhj0WS2sDM/HD7u2gRHVxqxCWeRSS6n92JSOchDERQ9qVcsPYe2E
h2aoJt/QI/nT7ZW3bJyhIW1RLqLPrC5//qZeKkdTDwt1UV0kYz4GVX9XJN5Uy6fbq2xEWHSNFswV
B072uHJNshPNYzuX5aULDnX9U+3vvg3Gv7vl0K1lmBQARYijpciy+rJ0bUdRyg3HWKV8xSwhdBzl
+2HWnsp+NnyKEHtD7xuOih4SUc6S3uAqVrd3zqMxL9KyQg9Je1AKxqgh9sqsc6kpvpHd9ScZTZ/b
h7l1ed+uuUZmFpXWQjRE37YdPtvhOZZ/9PanLpPvc6pymfakIyIt1I8zwNS8+NKE5anaq7NvvABL
62yZG4I/nSfg2mwcJZAa5oYr8qrZk8YfotyLX1X+hlVghUgIhAI0qIk31m+MDKQmLeqB5nR6pyQH
GVR+RdJ46PuvQ/ZVmTo3zL5k6WFPC3Qj0gE6TixA1Qrfv56i7CdzDAKN7LHLVHHI9fanhkyKl1qx
7OaVXfm3P+aW/cBqs4ycUWkm6rk+SFlKyy6fppLAqptr14zlyg3h7H1Wevo/vXNfpya6Rn1SI4gs
yTux1oYTJmglrgMHD1P4ev6spLBtJbFEE9IBHC4iD92kNDs22t0gFYsr3hkx2DAbJpmJg5goQW90
jevQginttaqhD9l9U7rWTfaUtTY2RHVVWab0Ge4ACHZ9nEkGGKUHbXZJNL25CycI1ktjnD4KLUsv
TqmCmpLUEEby0NppcW040qVShRCiTSfy3RzAoI2DsJu5ukCVR73KaT/03XSXzP9DKxdfwxQmeBUw
Z+sBB9D0nTJMKW3/efSi0HRD7XDbJLeyDWASwFVpKS3d6dVrBJlGXqoOEI2wkB5snEw/t15t+XbQ
uGFffoosAWuP1ftDbbtBmx3bfE+ofstQVLI7lMAVkEfrud3J1EMksgFrBGlMG+2L6P7e3uTeAquc
vxf2zAxWVl9E8TjK38Yy2PPSi6mtHBiA7wXiwzkS5KySU6OSIi0P+FBFdiwQoL2H3Eb3S3GnHhnb
UmrX3uufbDx/FqEU4RQFMJBTqxWLqM6TeArrS76QVUfy2YKtXT+UGkS2OwHL1vExNrUMaWEoZB3X
9yyfK9muSlFfSqtRDqWYZS/M4p0ezdZ+iE0UQAU66f3aCEw5VUtR6fVFrxqvm1VfRqjCFIkLQdUz
GfFOzrHh+UnhgZ/rqgXcbY1yh8NytKe+bBCBpvkVjg9Wp580PLQb7Wxsy1dwdiROS5n5XRuGorJM
VpM2lzSx64Pu1E9D2pV3Rbxj5FsHuKiNLaidZTRoeWPfBHczIgGj6PSG4C47DlJ0UaoTs4u0+atP
u0TmGyaB6hEpDAgrgAXK6kaZVROliZkJpPHKr7MzekVS7zQ9tpYgygKyA6cStfJVsJXmwzTQIwQ7
JnroSqwgOfRdttfq2LADm7CGXVBYIvJYuT8nwP9lCsAqtbEfeytxpRmKJjP3+/h02wltrESwClqG
cbvXZsf195Hot2YaM3QXKFF8Pf7Tll9l6Al3yUTfnxtYtEUJBKgYZao1VEyV8qrQe0DQ5izbT6Nh
Dz/CmvLm7d28D2VYhfYmeByKcviF693IsZoMSkgoU0T9B30oChhE0JbUwta5DxIYEMbRrlAJFtLB
bifncHv192eJqyUmBaCMwwCUfb06Q+VVyYtZXsRQISGTJcazHliZH5QjNbLRinZ2uwFkXHw75VWQ
HlQ014HiqEKOHulVddGGEDjwLLXKByEntpspkvVhFEXyNAtCAbvJgSmbIjD/MfsKCaeCGbLj7c2/
v+h8XDw+vwhD4jNcbz428yEyA7K4WJm+wp/4QZO/o9XUidqzrD23vJFAsxpMRRAM08UgTL5erRVp
NKBrsyAc1TL3hajq73gYY3D1PlOfx7Kkti0VNRQ8hRTr/0BzpasfBuanI29IGxgutV6qUQubrWrn
1d2ygmViGVgrLpzy8/VPE06fW3EtVxdIf6bwuU2em9hrhp1Yb+u4ET8DdgY+m2x2ddxJExpJnwfE
ekKYd1NYBicjiJVDliaGLwXxZxip1J01N3dGPZQrDPTeXid9/SQXiZ4QTrRNdJQlKV/UEh+sOqm8
2hQ/b9vT+zB6Kb7SsSf+IlDXVl9YyVujLFQWE+XkLv0QB4JGpGKnIHW71DlQ8d55fLecB+E67Clk
Xjje1YcrCZ+JAXC6Iv2syj8q5RBZD1oIQ6PQ/yTmno9//wKzwTfLrb7g0AlHhvkKqEvSfkQq6W40
v4Mq2pM02zIUSKcWalubqYl1LVtPwqq2CvId/vg0ZOFRjNN57MkP1AxYfbJj/ZvL8d4vVMdMN65r
at0oxV01Yf12qpziCCz57HR/Z83+JU+/I3hFblvJpgsk3cILgGyhVr4KOBfCwUbXlerSfEjTfztf
PTa2n/4WHapWnvLycnu5rW9GU3dps9DUBWB9fbfTtJNEL/QKrCeD1QJ0PMQazrRH4rt10SBgg1KL
V4xPt7L9KAxqx+omUg+UJQshV/5khN/HWf8s6ebX21vaQAUxXMzAOiMOjNUw2nO9J0VYQSSlKotR
h0UV6y4ayuOoegw+xpo3G6R41VGdvlrOZznVkSojeBueZOs8xcfbP2XLdvAqjGQvApPvit1FO5Za
Vtv1pZ4OqnkR8aNovljhnSHvLLT5fLxdaWU1qZEFZRBZNZVf17S87lC62W8jdhl/vi9hA0c+U/jz
HovaRkOUo4bOgloneRkqCtdHHbdzWhE+1JcZJViFoi+MjvdZM9zLgeFmjkIvdHxJquxlrvaqEhs4
v4V7nGByaeBR/Vi5myaHmy5L5vrSA/AjuWBip6nPbfM9t3S3TM6Z8slQf8oMmLfBY1pC8ppLH1H4
2sk7Nr7xMq1GfEbhm2Bh9TPUOKvpEXHyOTOMyjH31IGbqvk7odHGRcWJgyRYGAUXDMb1SaPDMWdR
INWXTrUuLYDBWH1Er/XLbYNdvtd1fo2Te7PKyh1MZT2rMWNvlyTLHkzTgzHUpfZyaIsdg93cDmUI
DoyWNgHP9XaGsIwNI66bi913B9nOIOJQ71tt/HN7P5vLWKZsMnYPR+s67ZC6sB6Dmf1kkuYwqqsC
Zq+z9hRRW9hx3BuP7ZIH/P+lFjt5kxdKMjq10ME2l6jHANKzkYRelEif4xaS2tpJ3LSGPynYa+pt
75DupAUVFDWy1UHGvRU0mpE0F4cgNbuLfwd7gNpNmwBvSAcFMlCAD9cbM4KSsLuOloQ3cZmwOJRE
v3riHNJy5yptrUQfF804Mnic5rLXN0fY1UJMU9I0lxBkRZyZvpY+MAR9rNu/t81iy28hWkB+wWAM
MiXrkNYRSHGP4dBclFLpntNyao5KNc2/CkNtT01VIjKj6I99bM3HWVYf2rjcU1DYchsLfPMV4AA8
aDmLN3tN4FhtmHFsLhDc+WaOzvL4JZSOsaQf6+5/uGxv11qZpinlQZe3PZft1Jt/7Ser/3X7PLc+
HP0upPfIUpkvXD3vUgnzYZDOzaVIX8IMpZcfYDMD5eX2KovzWTun10eGsU0C6PUQWJgZ1SA0pbnA
SltWJ037fvvv3wjQmY0FsaVCOQOz9MqTm46QzDYlSIFCLn+K2Of3XCof5IT/V9uxfcjaTHZRT/3v
s+q0KGmPgC9gjo69XdtC2AtpNAcGwbLuUDnfjejZFjtNiS3v9HaJ1dVq+qwrIkMmPsjoehRwW8l0
Y4vpk+60B1n+mMkHtT7dPs8tE19KceRyFkX8dfGqE1Tc+bP6wg3qjd7v9R+148595+lNuENhsHmj
4eEmiCXdAQ6yuk9yH8ZKb5vNpanUn1IsK8feskOv0Y3aZ6JJOSoazAZlHha+CAG8ddng/Pzv+0Xz
GAAHeTKN59VPcPI+hBCJymArHqrY+UAC8zmM45MSKk+tuVO2Wz7Y+jIweUm9E50gTGd15RKaJU0f
xy3ivhkCWQZsVlmg7LxpW/f67SIr1x+KAuCsGrWXFvH1ITnNzkdpcKv5f/D7CM/T+qS7BEJltYzE
ZGcUdBUBuzPKZ1XJvXyyHkTi6H5Uaol/+zNtbcoBOWsuGj0I3a+8YdAWTH0g43zBDGqoSeCtb5Vm
8DOjvgvMtt1ZbuND0fVc+nKveJd1VV9OLHrZWSAuTdtie6Zde7SCUhB00Z7y1lYWQJPeYQYao0B5
e535aEHqRE3XXqyoqhi8+LdIAHbHoa750zg7l5bJpqM9S/pd1snaUah58TREVnGM8sgGB1v1O192
Y/M0GiC4WfhzQEWv3E4d25OwxkTwygE7C21X6zvf1HYczdblp0HD9PdSWSETWRU6HHWsu6iJuot5
cuqHwD7E9WNrCRpr92VZHlUr5ubf/2czYk04qsnTybzWDJzCshIGhbPuAvGYTY/5kpU//7vpUFeU
SWMRdSTNWjmUIshH3IzoX0PKzvhUKZqbdLL33zfydpXVfRBZWGvN3PSXYXar6WvX+qXycaBTfnuZ
DVMwiB8XaClZOV/p+pFTxyTI2iIeLmb5Z4geIsXT2t+3l9i42a90ulDvg9iz1z4RLpRSprcwXPL5
nMQvFbDqIFUPDlTNtxd6vUgr70s5HPQNpfklIVtF3WKSR+jXxXDpEuD3U1R9aOpvFMbhV9SGnOlI
hm4oU2vOXZkrnxoLiovvfeh1KoJEvwbzx2w+lUXi1nzQRqdO8TErnsz+xYxNLx5AibXpnZnUz7d/
9dbxAPujjYQIIOIZqx8d5zBizIEyXKw48QvHR6LGFcZLbMY7dru9EEYLc/NSyV0FUtOUVZlpdcNF
VPkJNpy+1j6FcflxCrN0Z6nFat59CNJhaCep4MLUfW1V4yyPY5pqw2U6hcn9YBonqqiJObjN7rz3
+/AQTT7uoQE7CQ3NdTgT99k4ygkcBGYPTob3on1M/Dj6XSv/VtK/tz+V/m5bEEggvrB8KjrP61BX
Q2F9pvdDHm6M7ogPH/fIB95fR3RwwVfZlDYpo66NoZlrMxT5Uo3OGtWniOYOOvKliv5fxS6xNSb0
kJeCyRF4xfq5TcRsEvwl1Ecys3XlSAA/tk9yDC9imntzJl+Gpz7NduLBjQOkKmQsTQtmA4kLr+0i
GK1MzBNJq6LXZ5gEfyhOseMENiq1wDkWeVRtOcV3XC6jLGwzjQk5O2hk/GxWLK+08iezjTLfqWGQ
Rams8dOGTpUa2cIf59wLoMzYuQJbW30F1DIGwxPorK51V2WVXcqUUlBBP6RScdCDX7etcfkbri8Z
fVtm4iiCY/ugAK8Pk8ZJ0EeCEldVVW4eazn9ip5CVxOcK11p/dDW/w1UMJ1yvfM2vb/ehPI0xpaN
UdxYi+xIvWFQ57OaSxxmdwaFFTM6hwt4LQ0/aPrn29t877bA3sHZAuco7U4KKtfbVHUQ0YzK9pcJ
cON9paEEodpR4kdtO91bWinvfLiNzXGcQBzBOBK6GKtoDamEUsn7kvXK9g7M2LcqgPRHQlnI1af+
QU/14+0NvvdgbPDNgitLadIpDyu17i+FY92pzGxFtW+Brpqx0DRQT0yTnW6vuDpSHnswcCS0JNRQ
WLzLUhQ91IbRFuW5ThR4SM2xuDeGzPZ0JZkfs9bYa1ivvNrrelSCmY9ReP6Z67j+hMhE2kYgl9XZ
YsJPp3kaU+CvrR+3d7UGc70uA3sns5tLyRes3/Uyli7sjMYhyyTMpiDDaDzAjAvbe1JV3mwN2u92
ytJP/QA3pTJN1mOg6KOvFsPwMMVBvpMKruxo+TWAhUBVIjZE1LMuDTsV/cpYVcVZ0idxVOb4pbCS
L6YB+YoT5vq9FEDtdfsENs6Z5xZUAB0xznldsShyESL+qImzhgUzfCxFUONGA2HOHO2Y0BrL/7o9
XkCqxAgI8I6sDlsvcw2WZhWlpkhJrSN6PgHY244BVieNJYL82EzhNhVN8y0q094+SAriHG6pSeHv
AOnVfzrRS89pNzW2m3dzA1ksktYazOdZ2RwauL+Y0i4KOXKZMK526i7rZtTrr0c7S1vUYHlv38Wk
A++GVdvi3ChZNbhpmNR3oTXnfllaqBGKfpDoT4TFUXRmeUqlUf4J5LFV3airpaNUJ1DfyVL3kMTI
Q+sBdNV9FTQ7n3OdQL3+yqWPsrCiUbFZf880naMpKixxtuD1gPgiaZ6FFAIOG7PZC+2sPkqiyzzD
jBzaPCZSf4gs7nzo11vz5pnhRyxJMvWM1ylaUqvrW1VOAWyeFMPOc5Ai2ZirgRH66jgvA8KBNZJn
lbH4yv0OumME2LA7NmBDW7eYxvDX0AcaALOhrYnMlL5+svPJ8BrDSB4gZSlC+iX2VJGDjtAA21Fk
Fr/iaexbr4CQnjyhD7Uv8OgSaslaMM+HbOwCAV/YKH/5r1dHATcEB59GBXOBJ1/vsonnyUyHqT2X
qlIeikYojCWTOvSGs1vmXgLt9YnyrhAf44HpfqxOtKuXJFWWWQsWcj8IMxVFA5GgBOgEtl+GQfAy
WiUQSima7hqt4yKo83e0mJMdA1sWWv8QvAUELguBODRU15sOyyauJAP7Kq3RQTIn/hKYWXpXDDGl
ngTt2ET8t8f11ZgoSDPrukgjo4t8vaIldKNJ9bk9m3MFE7ZF2NXOOqz+MCIfsLPhBBSuvb/9bVeB
0v8tCs6R5MCECWJdh4j7ENXPRGnPKHM2z7QNY2iNitK36m46EA2KU6dE+imapsgLZrP4X5Yn3OYe
L/Opa2SEDIVS3nV8brNChVk38uE7YgsKkhn6nzQX+b2pS8JL+0b1qM3uoU3WDdll97RTiNV4ERc0
+irtM2Ta3XYg9WdTFvHnzBRIIukyfLX2aJ5iGBUP2hhPh7ErOy8kej+KtpY8wpxPGsAfr63V2i+L
Ifxm9e1ed24V+rz+NjJ1UKhA9lTqs9fmIHcjo1nKUJ3DkMqD3TLF0euWR3aiuDWFu2ebRtrHKnO0
nQj2/UvJG0lBmLFa5t7eMdfRS6p6WoPNuUfcb3SbUDDs6UhmJ58CnYu/YwLvAy7mgSCWpBBGUZtP
cb3P2eqiIWGO5FwCgHjOdGa+dFNMnm1UTHeklRF/u23yy1+4utmMWeAZX+U1IBS9XjAOkyiZY6c5
S2oyH6XF8Kh973XLNre1FI+otVC3XQ8/07QZgKGF4tyNgZl7rdJrTepRtqqkj3GQzUR6UqAN804W
ubEszXDo2hfiKdhkVqdpxjMYwGVz6vRDMYChAf7OJXh8wnYnxdqwT8IoY7FO4IbvRJKtSnEasklx
rhGJazPDs8z2YCJi24HXqqzyJIo9NoCNKJaghAoDTRiG1CieXH+6amiKtO+6/oxncr6FRvZtNLPy
UGW54UcGgnHOqGVeT9jqpuiYedTDaIzGuoEMZR/sUS9uGBJ6KAwpk0rjr9fTk2NSVoGAhvrMOK/+
KRrD+Zj1Yq8av+GhKQ3CzYliMgjJ9dB3RYOhjmO1P6d6/tQ5wTG1ZH+SYCea78sGSjFL+zLo0U6E
vmFHVI2YVAbhyWmvHfOozEVhDU1/bsKudyMAOUqb/5BFdFfrd7fv40a4zGjEwluGLhRv7ZoDMS/J
wkVg9GdZaePPWiB15l0uJb3jJW2QPJlJV3xKA7ty3EjDT/tyJcCNtk2d/9FCPT0Ocmm5Kc/YU1jF
40eK39/rVCh3xLjivkkl5WOvIdF6+1dvHRAanZRUEedZxhOuTTEEH9aNVTicW6ZiBsPpQZ30P7Wx
rryqyU63F9u4a1Q6F30MYvKlnHe9WGUOWt4Uyzs1Nr03NbPlZln2pw3VH1Hf+qIClKm3e3Hf1qpQ
RDGOyhyJQcZ/vWrSmZ3VVfFwbkzjs8g/zPXvPjulAXFIezAQtbi9yQ1Dx2ctJbfXib91UmgPSSWN
bTmcRW/ejaEFtejXAl7WKj04WnEq/gQozt1ect1+Wh5ZGhWv7x1NWMp+11u0JyZ+UjkbztZsw32T
T/Z9n5nInkCWe2p1uT9BRlvehfGU+rlh/0Oc2R4Uap1u7kQnY7L35sA3zGp5BHFzyz/v0PMK2hdh
kovhjPRT8gg/anuaqEyfVBzDvZTNexM8W+tB6Aqog/vHm7jYwBtQx9yNitTxzJ8VffZLUPIuN+9n
qJX/EIu2//3OgG4kmqEktwDPVgaVt05rIoc4nrsw+V5TwnHmfytjegnNegcm/UpEtXrkqb2BSaUJ
Rca/JmBMeIQS2Ym782Sq0xf4NF86kXyX677y5WSeH0M1c/yo0awvzKmUXjaI5glRr/RgyXGMfHRs
JLk7VcVfszOnmpkFp/os2NgxoILrRkmgukmZjifYU9TjQNVh58av+zVYJm8cTbplsoAsZB0/iFKy
7EakwznRrQTGAanL7kkd7M9hqB3Tvk/uwrxtnrPYDu8iC4JmRQV1PpgFmW6cW8cq0kboLk3Nb+ma
nJo6cY6dY7R3ZV9M6KcpLdp0ZuDKmf0pyhPJj5yOPIdJNi/HC/lplT3EfQ/6tG/3eDA2vg4a5PRa
bKIv8BZrDO/IPJfT5O1wrlM03QAWxZ+TXoRfYnpuh2Hom9yNhPbCaPHktbM2HAtrGg/q1CR+3w3z
oZuAh46ibx+g0A4ebByU19DgOjlGaJ6KyQjcQo4RpNNq+ZB0pb5jyO9ffn7/Qty9kGzgs5YQ+s2t
aWQ17QLDGM7BXAWMr0oVLE1Iit72Tu/vJqsQQPLo4xZhwb9exWamXE4LfIHeSq1fpMr8IVTL4ZhZ
cu9bY6fu7Oq9v6ccD8BlqRESzqzngxRTaGKeo/Fs5r3qpbY1fIDAanb1SOsPVlpGftvaJTIHxh4N
49bKsE1RRQFGDr5sFdelPRzJQYUXEmMVnGI1fElmKFuH3oABWlanD22rnSox7tWz3z85NFy0ZUCY
2o3KwPf1CZt5Z0r20Mznvj0RgfkwBI3PhikeFOk0VZ7YY0FbigbXXmlZD36S10KkYS9//sZuLJpK
U5HE83mohpMax66mINkXPteK7s3FHr3H5u7ogCCjRIjCK3e92tQtB2508xl2h85vnBochyNp3HTD
cZXJukgAKP2pXqpOpjnvWNOG9VJIZxBpya4pI672OlKbAYzI2Q7qcRrvk+jcNz/s/2kRsixGvSGY
WsP42krLymKCMbNR2h9Cyf04+zGYfyPUzW7fxY0vx24cKMggyAfXsAoUGFyzlEEW85lxn6h5kpOL
0b3I6eTBEHZ7pY0kZ8F5shlOf8HnqtefLRoDyZQzZzqHDbmLBt74EEd+knqCIoTutd/aNnMbFWCk
4e8svdyzlX0ust9AwrGaZU7weukgKPtWDef5TKe19yjTtYPHG2QfsRbj0Rmj2pWMmOKcEeX+ZEGQ
FNV9vJN6rLuUy9MHPxKlMJMzILZe+b1M75pRWPyKQvW1b8EXKh++6aq+7XoglG9veeu7vl1rFVmH
oovsWmetLp59PXNnqjrKg5FFHm/Mzpfd8HKkyZSJqG1yH9YUj7MyquNY6vKZussHGgD2QFxn8G8N
0r/2H7VqdiLq95Uc6ir4tgXizZGuwVXU3scyrSflHBvZvUTW8AXh6ditCmkPrPn+GFkJiRlEWoFr
8OmuDcesokqIIVDOAipb9dmu//Tmg9zSzZrCnVPc2hTOmpohUR2tnFXEqjZaYzlZrJ7ROWwfi8aO
EL+RtGNXtdL328bx/plHbeb/nkLaDO90mdtaaazQmLRz0hfVgW5P542zvbeh944SnBm1dQK+5dKv
p0JGqyhyeZDVc9frn1W0N+TGcWM075tsT+Fk+QzX95ulcCnMaZFlAQe+/kxkFqY5xZZ6hkXtoyb7
ivwBkZVjOMkniBZODVUbpt13SlLvP9gCWSS1o6gIqtZePUPwPg2p0/YaFPYBlKY0MyTkKXp4MHcs
YyObY6WFDZeHgFB4Da0pmjnMkpztVWarnI2+/dG3DPN1hVkd8zL8qOioutYS5E29hXJSqtSzi/uJ
3Hmun+q4/Y8EaTgymhjAb+hxEtlQCbw+bkp9/aAFsnau0sJt8r9a8PW2gW4UsF/bJEsMzRG/k1Gx
jbCxZ6FoqDPKSeIqnSZgNQlgDdcn/Jcs1OZrXMdD4ZNnkNdoRpOBJAZB13oilrrxMHTtKHmRapSR
l8kRvE9O1+Y7F2mjWwe1LfnMolvFuM56TsKpx6hKRlM7W5XQ3SzNrFOXNv1jGTq1PzHI4RkzVq9p
AYKftf2rk7ppxww3rhkkY5gg7aWlpbNyUYORWt3QdPo5sX9q3UKndVc4+TEP1B2vu3HJ4ENC05RL
DXnAupw1BchjJZ3Q4eGfgLb0KKhmlmS6TZWVJ0OukkNVj9lRytro1I/aLrv3e69FtkBZFh6aJe5a
s2yFUpU0Sj/qZwaWHvUydhM5+Ti14m6U/x9n57njtpa06ysiwBz+khSlDlK37Xb8Qzi0mXPm1Z+H
/eFgWpQgwntmsLeBAVxaiyvUqnpD9BAkCBgod2r0M5Ii+ggocGsSnrzPPX5vtxfnlX0P7Iy0jHQG
qs8anGL42thReVCPHNcwRKTMxtTlASL5y+041z7s4kO2PB4WvOYqX7LEpK1judSOFgLYVjPvJ0xA
hj5Ao34j0tURvYu0Oj7lqDaLwCy0Y1LXgOm+Rll034g/bw/n8irlPQnhmg4MPRgy2/NDoy5Lmsjt
qB1RKMdtdRgHB6fQzwjtoCnQwXCbpK7+D58KCRdgzxrg4Aukq5r7DfeIqR3HgfLuMBlAP8xU9cq2
2vJFuvK16L3QaeRhCwlz3XJLQ0Vv+Id6DMryWbfA04Xio1b/qdDWvj2Rl+mWuuQICIRQnl8Iw+cT
OZVRaBU45x4xXboXjPtSidxQRFVe+qXUr7ns3Q53pahBPIpOaEDSJyX0eTwgd33ZtZN2zLRZ7Nye
zEFmyUvTXurmsXbGKrQeAsR4v5lZjpB5S1Nybwg51P1JrVAEGqRJO1WSFYl2r+Pi6qSashg6QQdE
hUtrwz+qnIXg8I10KGwhmMXHyTBK3VZiI/p1ezRXXiGMhgycIZGDU3xejcaXdDzAZe2I45JcRbbh
T3YqJPsSErQpOrGEiYr41AGSn4bRZuQbX+/KK2A5q6kXEp0/rIuFqkL2tRR2jkYQO2rhfxxSOG7N
VyWMT+1XQ7zPusFuWy8N5S0M37Xriooo35GcmRN83fwfqwTAHcpQR3n8Gc2aA27wR9I8I8xLqxDW
uRI7ujyW0M/3t6f9yt3Bq4oCMIBz8uk1GixLFu6BVulHvwdq449BvwuzVjjkvYVBhCwWO7M2JWxX
yhH9dLpdu9vxr5xwOiVTUsMFcA205fyrV6gYk1/15KIoGrvBWKSuBoDYqSKl2Xh5vY1llYxyNyAH
icQEZLJ1gcAPZ02ZQrK1eI53yNa6sfW9ivynBMimrzhT2MDXxBYv6D29fgnURWb8MOWHUjuVwWs6
7a0wsiVkxxuKKKinUkzxjBaNCuXu9qRcWw5LFYM6JTBqFJuWI/td2cY3qB4peqocVem7X0Vu1Vh/
6ES6pvy41By6svfqUTk0yZYg6BUs1tJhfCMcYwnAVK0iz4VgxiROZLTBQVaCve8f+GrfzHJ0/BRY
2KNYpQc10faG0rp+dwij9uDno1dr4SEN9Y+3Z+Lyblp+Dpkmtzo/6i0dfTcREezULEwnHa7CbjBd
4XSSp6/FlhXC1SjsJeofNLsuq6tGMmshcrBHnJkLp5wR4U/iWt3xeOWtAuqXSoj5z1f7opgMCHOx
nOMMXz1SJiU2S9+PUOxs5mHvN37pxrKc2Vk/xYfbk3i5xxfdKnJ1Edk0nrCrLKIWS12vW1Uni7Cc
MlXQpmmcIStO86h4ZtDx7tPJLtrn22EvL17CKhACluyXHb7a2mWohSDZdP0o5C9T/RyOv9OAeuvW
rXt1dO/CrO4NWcjTSQxM/ajEhUed/1UCr6Lk3VM8QBshE0Ws0B2EDdbW1uBWO5SNm2cdKcCRezU5
jMbRuDe3WuJXliUTiJo9OSs0h3VLqQ+7ujJ0RF2reinchHrwEI5ldZemeeaaQtnuzBLtzNtf7fJA
Xr7a/4KuvlobzroRJshU9rARXdpElOP74ltQ+e3udqQrpxyhoG7wbqYGeFEuzlt/0oaEdZlbPyOs
RwzrwMnkyKl4yOWHpL7vw0NYbq2XqwN8F1U+P+GqstcAsROVwxzQMLlubwdbqJjlmDy/apahLXxl
vhxn+GoWS0kXwiDTdDobrjQfNi2rrg/if3//atHrpQpiqefv54lnp+1LIH3R/S1Zn60gqzUup3WT
C92ys0bJrQ3d9mPtsVT/+SnAVIHHo0crAYFfV/ICK9YRpLM4fK0g2DVUD50uy/9Q/eu92wvu6kch
2yDBZNnxZD3/8kFfjpUshMYx1gBW6lJcOSVgjf8QBW3FpdtI8QES/nkUsxLrZFESOg65VNyZg0QD
2CR/uz2Wy7cGUrY07Mn8FxijslpgiT4DNPZb85iLGdrpWSU6qZWauHtZzT1SO7M9FNWvFLmbjTT5
WmAgo3RRlwvZWlc1cCaZJkEczaM/zHiX6ZnuwSnMMBSO5t0YG+lBauVmryV5sbs95LVXHNWthV2G
FBkpAanRWrRIUQYQ6MJgHrXyZRa/4CLsZdFwmDM0GaMfI4jcRDqomrDrtft+qevQIIXubsfqZFtN
cYBgdG8iiBWJ0b3RLKDGzT7zcmuv9j0eNm8pG7VVlPHOP36QpXFpRAL7vk3jVyRcypdOEH0SN796
UgW1cMxKSVzKKOq+1GeKoRiFIMYZOkgWCq4ZKp1XSYP2RB9UdOpYNT/H1qCDBdUrt5OEX2M2Jx8j
URg2Vu2VWxROCPqZPH54Bq1Nv8uuVM104lQ0ZsmJJ80Vc7fov4bi3Vz8bqtnSft++2te2YxkJKRA
NOsgZ6xxwFM0WeXk5yhKaUK3k1Ljh98Cqrsd5Aqogbc4W33xmmafrCWFjaovUIv19WM6VcfC2mXG
A4X8Fh8TO5ntwAq9efql+695HNpZ+BRANPLbh0A/KbTdpHzwInN4aHgO1XYy7GrzpTMPlfxYNJBD
d0lIQ7XX64286c0Ia7WImBRQJEAPYQWuRc4FldaGz6l4FGepYG2ntf9J0mvrJWr1NnPGRBH3cmf0
GQZsKhtclUMrABucT387NYJ5WdHnmz3kyiJgDWFVfPdrKwpsQ/ZFpL6NNAflPCAHFRqJ3LpyhmRS
qGXt73HWZkzOhiRSXCmZ1d8xAI7QlZUoF52GPLxBi9TvIewVbZfuBA1lVLcM4y4DZxov1j75ZP3Q
qsYwbU3IquPiR50A6PVREZBTDe2OtpTnlIbw1NyTM/ofsUKUvqlh4lOCaGTqF4WWSB1nmS8YdpdK
Sewgi2rtU3NQvwazUg+2NWr15zbMxNiu+yb/muIL09pBUwQ8WjSrQwgzKBMX7CaADl8WAkewIi7H
Jpuazp0G9PDu9d7gfVnXFGl3Wlfo0R5FJ728a9qm+yH2giTvBBRt1L2uTdWPglr4dz3os9xjivzA
Mbp8Hg5YyRqKnc6yVu7QU80/iR2too3z9o0z+341QNilKkcbGJQ+7Yw1So0umiIIHCzYgsZza+tJ
UKe234BWdmQ5lkY76aikKkgojbYg0KJVQyt9NgTcie1wtqaHooLvK86m7Ck9kDdb6qXhj1WnwZcs
K5qNXuo6Z4W4gQkMCgvc6AtHcJWYRI1htXMjUNiLxHJfSGiwSuUYu1bR+w/RILc7PxT/NVH+v6AA
Yyke4QBtrB44Yi1FYtFH+nFKDt0Xs1DdudhJjddG/1quWCIhaczlzlUED2g1vFoMYdQpJW8aS7H9
UP9iVd0ddaF/fF3QDedo5N0Ed3bhU69yiCwq1VLMRMpBAhtWc2UfnbFhryhbFJCLotcSiSOG64S3
KEzgVTac5qU/932rHaf4z9g0T0pc7Yf+Mcozu+21p9FU9mL+oU2sn8mwpVK5vnOIDeQMkOmyVhjp
KrZWWbMw+2R+/rTIjcUenVY7z7V7I65tCYqnhFBft5E4LV/ofDudB12tFQW8VpJCFDwq4c8w/Sxg
fRf96xtqGRirn2lFO5Q/rGKklt4kgAH1Y1fFdtjGbg2nJMBkZuN2W2cbxEHmCTgpZRBqCGvgRteF
viTXknmUitzcp40JURz0uAMtTfLkrpXdINUDB+mPBjiMOX9r9Kb0zN76lhhy9zBlg3ScfDKltEYa
eNJa5SjoWDMKbRLfqT3q+r6W654vhVsqxmuzRFiY6GDREUbdDp0F1t55ohTNmCOqTewfozSwlWTO
7VDIPveB6In+o2/uK/XBqg1HXBRKfOFxmOpdXk6A7DqnzFxN+GQMwa4OJLsGExKbW7/vohpN+Zcy
IbqM/DQwS/Lq97V1EojU0/2jJL2GfMS48qTmQ7JTq8DNxRlfHIphCneb1DwW9daXXSdHS3TAfhgB
LYUbbQ3Bl1sMf5Qm9Y8ZlDe7iATRDn19IwO7OkZEN+kdLHvwwilAkEKjRFKYPGOo/ioGgINYPviv
gu8owjHymxctGDwtkDxEh/HN3UJ7r5+XDBL7EQVrMipTiJGvnjBhIdP8IZU9mmpuB2LmiRDJGzgr
t3fJVpjVka3ofhiY/SQc5WiyW20vlH8kbOtuB7moZSyDWbgLuCDwmiXpPF/PTYpzROJbwrE2k708
9DZiu/oA/ED7XvcIg6eN75hl66RTunHjXrAZltCLkxIPQWgBcK7PQ2dxK0BAiYOTL6HLZ7iCahyI
runPvtQinVzbs6L9SpX+k9C1zziw/h7QN25VUrTxXs51CtjPUeqY08fbc3KRfL/9MGBdFPCZHHrE
5z8spESe6FUWnPpmh/wI7h2OgghQVXipdmfAdYcmFOQfM0zG8Qlo0X+Ui4+LiRAubK6UHSRQuV38
OS52lvWxqz05znfleIjjnjp07UTlvdmoG2Z2l3cSzwUemdyKzOWFgglwtFjx5ZLfLHgTeG4i0frq
IiQdY8MxRaauNCFSQZS+PVuX99ISeJHLIa2gfb2erDBWNRjcwcmK5NNgDPaEmASmjLskC+/+NdRb
nxcRNpkSP8Db8++SSkYgpVgNnyrfNN3WiL1GleZdkP+A6OH9cyxGBMQXwuVSCV71KFMqF1KmzinW
WMAS6O8dgty/p9e3cC83Ftzlt0NF5V2sVUndkNOygtSE1fmULgx2f3CLaXItpAi8PDS/xYI6e6GY
RHeBGDeH/zBQi2QNPDHtmXXiW/ksJyoX6UmIH8XA04vHtI5cq9vqYl3J2ED0LsUyCdIGqL7VeUY1
u86sLM5OvM2cLkDHt/5cqn8pPOxmOr1pbw/hvsoFVyuMjbT08lrS8Ix4o8ssb+q1zrdijqlvtZjj
8svaT4j6Sg+Zligfbs/kusLEgwcVfd48MGUQDV6zgCqkNkxjxEFW6/3ofqRD5wCvLQEUjXLE4ETl
c0YdESf7uvY3luu12IteMvsP/x86kqutgTpWPgoYnvqIBQ7Yf6lV4oQCOjVIViWy8qFUym//PlzA
xJS1WDuLgdR5yErqZMHqFExrcVeOZtassjfib8yzlzQtVOQvt+NdvtDArNBxhcDD/kdk/zyeKU9F
roxadsp7iO+UPYYwENyyGIf8uR6LWN5biTnXB9BGifnnduxrC2iRu8JKltVLBfE8djsVadU0M661
GTzCeWrpnipq7v57lAWECsWIAwHKxHkUGW8zMEkiRuNtnnG2idKTVUrTRjnySvoEdgVgLVxFQOfc
FedhgmwQs6T1sxOdRdvQQqcdoE71BxEOQRiOnqAFu1a3w8z8JPjdMTW3MpsrSTTcH8C9JKmL7vB6
tYoGLQZLm7B3haZhi3rcepWRnUQj+ylrne8huhTaSWFwHI2t7+Tq/NOo2kNci5PnYyGxz9v0BXGw
zEl4jNkLRtEJWrnbGUqmehGt13+/eUDHUILnoQ7ae81hrGY87hMkdk6tJXgIQz2N3PBN/VxvKjJf
uwsQuGcbQ2kDmrlaA5VoJValLlNTe7p03+yDXTTcx7D6dnjT3l5vy4l7/qTUYFiYCz8YfRlwDOcL
AS6V3Ilin53kzk++4Bzsu7iMjs9DaqmsPE3eWHnXdjCvZfYw0kEy6orn8YxOsXI9YxeJ6atlJTbY
n4zLfLjPgy2n4jcH0IuxAd/lucZb9kIvQUf5ErS6wDxi1/ch6RGwkQNJPGiBlT2G8PXdvoXOJmZC
vbMygVMaFV0XvFm8j/W68BQlsx7J9GMHwLHiGEPUu2lQCx+yIIBsLzXmYbJaw22aUHsItCrZ0759
CqpS2KlxXu6HWAnuRWUAjt9W/atqhhPP0yJ18NuskFlV6rtJbnjoFobpUdXzoU4m7cbdfu1WoAQH
u53zhFR29YH7FDwrJUW8GYX5leT/JRR9W5ISjz3kqE3gTCKY3v+wqGj9LjwaFDvX9fFMMH25Huv8
hFLAQy1NGP08qmF+NNrvtwNdriZOMM5j3pqQU1m/56spadtIwBoIi22SJizhMyl1Ww6PZDaesn5+
uR3tcl9yqSP1CkeIkg+qP+fR/Jk3paWX+UnRf/fGYWEIZbVdD3/VIH0Aq/4Rt/TbEd8w5udLmJDo
hwF+ACOLjc15yGBso0GUMEPRQtzPgCxPbWEnQmT9aRFDmu0Cei0PNcWqC4eaAxyCASe2JyUci69i
UmifZcSJJtvoy7mzjUJXOrsUE+VubnP5e9H55Scr1KqfASiS3hWzLIAGqZXajwZHT08FwLkxoGsf
DGoAqJs3vMr6euuDvAIXN+QnoYXDVYo29XBwatNLYg6O1sVbqqTXPhmvOHp9TCH/WR03Yxg0CU+v
AjCFfjfBzT4G+eSl+MuGvniwlASa55bX7OWO49AEF4oUG54R7Lnzbzb1Ol7iU5CfdCTDSsvL9R+V
WdwDS2jCcGfxmL69SK5k1QRcWOdwVxbw5iqrNjM5MkBoY8kuCi29CPQBvmUA9O+DofQ/w3cxeydT
EvNTCNpcJ0dLKYeOfYE8XKiNYJ5v/56r40fMgw0C9Qt6wfn45zm1qPNXOVdKkjhqTJcwzHsMFfsk
p4VoFR8CFXUv7HCtjcjLWbbeLdRkea1g6bjkweeRO7okopiwQc1RdXtdcJJkr4TiPz+zmWYSfRpR
TB33ynkUXxpxCPSn/DRIB9QU7DT+2NPqGYrZMcQBXkiyo6yxAci/zD6XoChnIHcEFGpdcJKtpE/F
aebsGdApUZ94HW9kntcmD6nChf8Is53a5vmwqjyw/MBa7OMRiSjI/ZJjutn6v7b/lQWtDcAAaOD6
SR0avqSQs+WnAA/kBI5FJXwc/U8+SKRg/nh7HV6mNotCAppFC4mCJ/wqx22DsVKmUWHKlHQ39yoJ
buco+byT+2ZLMXD55uuVBx4MFS6ej8s+XE1eNNVtuBjSJ0Lx4AefxPKzqNpqgI8Lqc3PyfzRWFuq
bteWBOg0FiEcQGw1VjGhHTegITEIp5Ppe42hzW6MOIh3exavVAcpDCKGyJZC9oCc/XxoUw+9UJGb
4iSFJe4qdI2fw7xy/OklP2AG75amZidbGcS1xQivky0M+YTrdnWk9UqbGLMMf1o1HsrsJdXua3Gr
GnHtnHofY3U3UMfJ+7DHQL6JJ4Rr7+YSMjya4sjHKRAaN1bjtZX/Ptrya96hQZHJrQ2lDrA109Jd
l8hObpS2Un6Jm/agKVtWK9fWBvAawEKoxHM3rDazOHRxLPS87zQNsEjckuchz77Vgbuyw+DHIR5s
kaQAp1uNKR2lqp3zpDwFep7vmtlQKqDvnbyfxiw65MhTbUzilWExJl7HEAzhrqwpebMVp2WeduUJ
S5LQC+h726j9/KNdNP0d+lHAh5d3gwmKYbWxRtOM4snET0UdZf+p75BqMkvBcDc21pUVsXDpIfGj
jEOkVRgBUHuCU8HiqkJVdngpx/AxEV/UeuCBWz6ndJ5bZbpb/o0G105B3STEvgYHCrvIeo9SvuuH
6kaZ7A1IdnaSUWWkmkO9jx8FFX71TXl39lrDmE+90Y3f0ymJYqeMYTq7w6QWh7ZSItHpaAvErhIl
gtvHmr5XFSh0rtRllWZjBW/8TMBG/GwnH2eQoGplm1VYN84UT+oH5MRqOAq1Fe587IaMndqGw+hU
NSxmks+qhSCBaPAfoZPVwBMgk+sOjc/hNe7McfRS3R+6j0Wut8OhLutEsSv0ixrbGCw52gVGv1Qu
cz/hj8Gkg6coEd3d+HLLkXcxR5TYKHez6C/MuuTEKgerDHWy2Eq507Pyzhczqt7NIN7loBodY26N
yY7CsJHtpkaDpLfExVhwiB5NTAU29FsuE0Bu7YWNBOQGYB1lk/OzBfcm3qKgbk58ptYuUuWuyFpX
sfZSqiBfG9wjXu3NkL2CJP4wD/5GQnRxWL+Fp9jF8xJE7FroOMpTyeyMVD8NTeDllS7xTomc0C+i
jUz34sReAlE1WPw86bytdQWqKu7ifi71U2HmgGHQnElrXhCZXbeQ7tvHwd/YoxsBjdUWtSpLAeZV
6CeYHnaHnqeFJnBTupKm2kbyKlhfNlbWkpOsVhYXOghsIOdctuu2U2QaYTuI7D6A4f2Ok6p4UCL1
79zB64BMgHljVMzqS1PBWOhzpfDKYdD3wuL8c/uXXPumoLb5qJyFxFktKey21R7fLMBkteR21l6V
dhTrNr7n9SBAX/ioJLXr1IIELdMRldRPLcDGhg4nPXHO/Y3tuhVl9SrILEo2gZ8TpblvKWoa+V7V
NhLAy4XC0qcQTqOQegd/PN+BCLyi7VCoysmHMgoXUJYOfnKHtpmjpF+kyNxYl28dmfN1wk6DXkIX
ZdkN68JHKOLYU2uxeiKFyhxwwDPK1JMm7rLog5w8T+p3Uf4iUqIW1dxpqVvV/eThZH0MVOhD6daN
eW34737O+knU6sGoBA0/R1EeVR+ZT/2xtb60sjfGD0O+0WO5zEiBKZF0ACNY7C6Y7fPJZu0nsaEJ
Bhbgov44JrlhByVwSJ9szgNtWp/kLOAu4Er50Gvl5FS4nnu398dFJsJvwIMJjRO6gAjarQozshIm
IEMN45RyP9LpcpPs279HoAPAHQwWDQmwZc7fJYzmImVlzY15KkVBdRI2uyum5ZY7zJUvR4kCeCn1
GDSa1kdqUzRdgdktR2o3eILyCgD4UYiO6h3Gly7P9H8+VqiI0EEBuAHUTVlr+vQRxq29kDBtpniv
yZTQc/xa1ULfcqS93PR0+Xi48E+Qs2Boz2cPI+ZSkjE1wDG4f8ibNqI/H32QfGtjJ16kwGD/38dZ
b3y5oVEhEicZZttECSWJvgBG3pVb/tlXLvklEpATmg/86a2l8249RCxxs1+EiHIOBc/sGsUWgyC1
O7DIrp/6wl3fzv4BUWKUzfxR8Lou1zh+cnN3e2Fe6CjwnFax0eN9oSlLEr66FUWEJgUj8DG8nQR7
wHYty76E8i7P1Bcfumm1N2a3KsenWMs/leP4Qn9wAbymSbXxSy6qewszjMtyST04BNekCD2oQMQ2
snXijUI/Wcqbuyo1hsOk5MmOxLuHfOpLXtUGxp0/ydLd7Ym4Fh4iOMq/fBGFMsP5Ggv1qoytnPDC
YCGpGjRuaZAG5rGBl7x1NyM2rud412obw754OLzhqjgCKWwuCLTV+dfUhajFqJacup9VYoNA8R9G
1c42Kk5XR8ec/v8oq2szYvNHwRJF/CA6/XP3uY8d+iSv1VafZtmKq7sMmNj/Ai1H7buFjdBPq2Yz
gZTCplT4JX29/Zkup4vmAM9gChhAbJH2Of/7Yy5m6B5ad1KnJz/6plGUjOZXM7/ztY3H0+WUqdTn
kLYB+oYY0xp4509CgoJYPZ5mCzldocNHZXQE/ysl1mpQqX0KDtrZG+nN5QlE0AW5hd8dJvBrUss0
KOGgBfJ4krSP4MXIPlD5f871aSNZuzKNvIWXWHgWodG4/P/vPlPTidhihcZ4qmBfovZjd2YOTR9o
vvRJiqqNhOrtEDlfFSq1LQqdFDzpT6/b7chn+QmtiunUu5ym383KHk3OcKdS7U61E91Bl8bef//8
qfta74X79Aco/HYfeeFol6/ja/mhvM+drZff5VLlR7GQkEWhzndRVikDsWv8IZ5OEJQeBxAdpYAx
Vb4ltX5tqqldwudR6ZRcvOdGM64FWpPTqWlgrw/PYQh2P7dbtLf/XTpgee+/D7a6wToTAgbGLdPJ
mEOWpyMWtWuJwVFJs7+5+rNuHnuhfCzKQyRsrKhrs0nSsWhoLPC/NY1YFES195N2OoX6XWQId3li
6yCQ/nn3g6X4X5DV7p/zAg6xWE0nqrd7Q43sdJgeuscg3M3C1ne7shVBX/M/6mEL73uVso3wGi0j
qeeTEgN6jb4rjeyI4i9D2Ug6rmTA6GaQBeA5AloLmMj5XqwN9l2ud/NJqKFHGHvzm9jCZ3MLcnzk
xXd5upG3XQJGENR+H3F11yWDnKARQkSjmz1TLT52zzNibA71KLyTx+JxNMtDPtpyvxH57RG4OggW
dX2w/kjvXj4S4eJ0kSgP8+nbt2Nke8cPD4X94ymynyw7sys7so+jS4pvh07lBLu7ZJcsf7BD79ev
ym5syYYrtXv++PXxpfjmmHa/++7bn0N7smW73vOA3oc76tp25Mr2hwPbzTXcTzv74/7x8f7vh4fQ
/vvn7+0V+cZvvDWi1c1aW+ZoNAMj0uzCfvIeHnpP3k07AMSO5WGP8gDM5cna+Y+6a/1oHlHb1Jzo
qf3gHAb7Hui7fVDsjcv++vd9N8urSzhO6lHXg+U3Pfl5tqvLfUYpy6O2ryc/6w/A8pr541aKsfyl
q4nA2UhdSK3oCFzkb6jOD1MlYREXx9TEI2GXlMnGlfy259YxUKOAxwwsD5rIamDQTMXE1wrxJNmF
8wtTIf6Lr5+T2l8//wxt0T6pHze+75VjAGbg/0Iu5967mzKL1H4eLEKqynfdSQ6pKzitnTkv35YF
+wMdDrvxsm8KU3xy/pon5Q68nq3vOmQbRQ99Dr2wuVtk7/uwpal6JUM5+2mrw16a4iQyJH6amCo7
TSh59uH6HtVtQ54S7ZopOikNuimquHEMX50TYMk4PSnQPtboKYmuvzQptXgy+u65Lw55dteYvxK1
+3578i8H+GbiCBd0OR7xATife2CX9VTHgXRC9bdpH62yt7MSx293knsnl5Sd0fy5HfHKYQyXWVGw
hOGMhF612s7ZrKatlOjSCXU2dc7suJEcOf47pGh45Q96d5/0wx0y088bcZehnK/shUMNR4cq9CKR
uVrZitaZvJs16ZQ/CuZhViUK8tivTL9R14cB2+afKj3fScbudtzL5GQJS/4DYIzm3Lo1F6cdZ3Vn
Sqe44eWRPCTCjxaP5egpEjYqIJe1ifNIq4yzL+VWikeDb9nGdvdTDF5k8UteJW5476PMeXtY1z8j
WDiyIVBLMNjOV47YGy065oyrmXbzk0WmgGaMr2E1GkuogPpIYf0JuGZvh702RuaLBjWtY5Vn9XnU
yEJ7TVNz+WQacDotL2yfDaxzfaeLfgrixoReGyNLlN774giCRs7qZKrFKJljs5BPGQzMYXCjxlYh
VVbmLuMmrY5Cn9gpNlq3x3i59xe+/6JaRGFU4Qo/H2PZhvo0x6l8qsQjONMuaXb59BJ0w0Y+eWUu
ibMMj4yIrvHqcKv8VIkqvZZPY9k4ZvEzxJMwjkrQdxz4lnaP7crtgV1YmlEBOYu4+nppPvazZjR8
vSKxkxTrj8LO+28AawTFqcZq3wuu2lj4gxo2lT5bCC24Im7BH9vxd6NVD761bzN7qPBtYpk1kbHP
A32fyoajKZBcQu/2L766AkB5clwswpKsuvNvUcSZ3OldJZ9KwYt9qgdx7eYegHSpQtm0sn0Dmv+W
lu+V2hUqMKSq1Eg4KoFGnUcNJ6kE1dKz7kLtDz5lzmhFO1FxS97I4h8er3gI1HZnIFGfWYfbQ17+
7tUxyZXAaqc9BsFhzUeVtHqYu7qTScpNDQmhpvBmP002JvbKvYPlGwkqGmjo3Vire2eoq9nMQp+V
EOef/HE+VbPiFFHnCnqONILI51Sohjcbh/G1mV0UqCnJAYHkc66+px7WQy1QKT8V/W+kSQciTAJe
97ZCVmzaUW4rr40gu7fn9GrYRW/qbZuBGJJXH7Sv5LKpBfoPcLSn2muEyR31zDbHO136ViblZ13w
5OgRucmNTPXa53wfeXXbFlAoEiMJtFMxVjX8/4HMpcWF7PYAr31OrgGUQnB5wxt3Na1KGil57Ifa
KfbpwCcQ99u/U3UnYI4Q9P1u+FDFxv52yGtbE7jLoh5okaOB6jmfU3HW6BKzZU9BY4u7dvokoztb
xfuh+CymhjfMiS1t5BCXk8njkWRuKccverOryZxQQRDwcplPqRwru66L9LtGMOq72yO7FgUsCqnR
IvZ4sQOnUJ2VIiznkzyT308R1nCIxv+rwRT5CNcoJROaC/A71plf7WP/kFTVfNKFOfPMCLEuc1Si
jdPk8i47j7Ja+EVm6YBdeCf1+IU/Gvij7bB8JbuXTeHO8tVhY+6uxOPepOQESgSu5BowO1qznPpJ
Ip38WNF/FJo1eVJvkh5ofljboIrija29pADnxyV57Juy6f9ltKuDbLEArXmWkXQBk4Fk4bchhEt0
HIWiavuNbbZso/NgKPabWE5DqWabrdtBYT6CFMW78lRnom1MvNpH3uXxRy14nc0HJd7YYpeTeR5u
tavHShgyC2w4EMfY0dLJYcM5jfa5/ndAxnmg5Xh59wKU6TypbSAawNeK32mZPoZRPNudbMtGaAvG
gyBoi3R096T63wdM2G7vtyXruJjVpR+ClAVPrbWQj2GWupWQ554y+PN/puBO/16mrwmikbfjXO5r
KmsL+Qv6NVys9dpMmyisBLxcT3Md/Mrgx3DR+dnGDXe5HgkC1RMsBK93KtDnUynhKDqaRWaerDSL
HIC9jIleM9Sgdvgv43kXapXN6Vlu6iVCVLSPzdw21DLfRSNa1P9h1t5FWS3CIZjjvpgYkOlnXtvO
2N5uycRdWwDv52y1/JD5b/I+4MNkhpsLZe5kIAE648XUU3SZ4s+3B3RtV72Ltm4HLnJAhe4zbZKW
Np7V+Z0bzO2nyQoek3qaN9bDlcYAC4KeNToVlAUv5GbVuamjXqnM0zTlrow+ot82x8aSdmJsunN/
b7XdHg/UO1XuHPE+mVI76qS9VHQ/rNj/Vn5MeuPVSnxbmfeKxOOHVmGYSE+ZotuT7xpInrEK9hNk
nEK1+6QnJf14e8IuP8+yjmXKUSQW3IirO2SuI/TmQdOhYTnOYGe522W3HV3Vv8tVc+uMvVLaMw3u
RHqU5KU82FfLWh3T0tIgfZB8f42tAwz0rMCeS7DDGnHcqJscf2z/KsJzmMl2lwn/LAgBq3gRByap
IdWgoXO+gxthgZwLpXLqUZt16ZErthqLW9iwK+kTjAuTWOQOi3r+KpcJKkGAoxfpp0op7bzB9HjH
m8/4gg9t/TI85WG9ccxernv6YKjJmaiYIKf+Rj97d8hbBYyvwK+BSPVYQwhm9bXMKDqJyXehsvqN
tPdSSglYPk8LVCfovDOLq2ND7RIEtSIdzGEi76p8prMv53uAX7xvLfkX4MkYy3MTkaU+vct89kXb
JnuNXpgf3SlyqSCUktb3qtRP91Ot/bq9pK8AkmANYIZD5gV6lnzy/CObnQSpzg+NU2BKD4OgP9at
/wkFBbuwvsg8g/Bkd/WmO/hN6qFTnKmPmnLfSOZO6p/k/0faee3IjSxb+4kI0JtbsnwbVqvVGkk3
hCy993z687EP8J8uVqEI4Z99McAIW1GZjIyMjFix1hp6/D1vvbwB518zDwqDgJ9RQpe/pheG3vI8
YCbyl4HEwoQK4ZsFebrDqKnW/gx/Sb1jnY32cH8Xrg421InAsthvblcoYhZxt9VjuYZLzHqeumw7
Bl+RtneE/GxMn6G/vm/q2t0vbS2jbgmMk3YMthTI9b54fyt3yDf1JpD3pWmvjRjNznWxn7MxxrZo
94M8AfVxuZ8MUahpFjUYU/Rtnb+igmELiK4n9Fbyr2sF9KuDtbC2uPIVqfMLorf1nOl/m7G2mfCE
EeHbrAJ8fxOvcgsMIXDKSO88t4/fXi5LqvRRSKzAe0700S65huXgu9WusaDdWs5c9cICO4eZSyt6
70doT4TesyFvYmsDFD8NHsxiJXm56RCgY0FVvXNgLyH/FcvrEwMzE2iDl+nQVLafOhEtrS5x/Nd/
3zkqegCsQIiDqlh4uhi1alQIkcezpIJeZyNlP5V0JabMu79wOobUWQ8Y63mka/Eelpn/0MXCF541
Pa03vZYLttLL6fH+St45Cq7MzOAQGbIkcDyLz9NEiRq3QSI8e2/VWfqsSjS9nPbP5NvjuDvpn7Ru
y0AwvPYrduefv7ALwpeq3zuaGYKRhVsYWiVkiig8i9VjRId/1DS7jr8jf901ma16G7kAgCetuPx1
iOINaRKoeWAzSLFkZ0fXTgi1QvFdptztbvptNbXdtT8N6StSZSu2rqMG/RdqvgQMNhdfuVxhGXVR
LGRT4PbZnyGUPpvtkxi3G9B40Dmqm35NG/kd+Hm5pdiiGsb/GyA8E4CXBtsqqKsJ0S5XJT6l9Y/W
iUUXzTWGsCBWmR4b7VcPKWXbfmJaClFapkeE5gGusX04t4m+IrtkFNCYWxyYii7KGkHPjc0H9kiB
Z87GeO8uXG0aJ92zwj50Te8xLnwKZNpOqP8U3lcES1fiwRXjLBkXFV78isl+js9y/K3TaDF7yHi4
WfcaZd+8/m0aH0cIoz293vYSHv27FOyQ9wcD6dmvrHJl6DjV/7pCgWpqEm0FEZpmnq/w1xDZ1yeb
bBC/n6l4uTHUhWOIDRNXY6pErhQCl64zKufJ4FkrJ+xKM4EdwMWRuaHTAcR8WeueRo9CLyQoriZz
mJtmk4jxcX5FFpDz+cK5yctjW4gb4z9vyG0qKXIAAgWcberTukv+Yx7aEXhfjMV2jHbNO5h7gE9J
26Th2rmcA+bCdUGOz9IdMCPAObXIn0BtekYwirHbBk6dvap5tStnPQf9Zyv3By9F7mkl8N1wRvC3
PERpPNGPXc42BJksJZNhxm5lnYLqs9SeQ//U1I+A8lfiwPULhL7P/A9gRURsSSQuzyVs4iUkz17m
Bnm3AzZth/FoV6y0lzW78CuXIgJu6G3i8YvkZU/l0P3zYtlbyA9oQYHaZork8he0YWwUvVdqz4Jg
OeEI2KKGzoyuh5zszRXEyvXGQts797uYo5rfBYtP6etjXMlmyL2Vac0uTAXAJoMmP3q5xCSXWquu
2q4KhNw2CusmGQBIiitp6iSY0tCMheewkJADUYPedDLLl7ZTAvJfHOvaaRhn+nL/EruO8IDgqLUC
reA4X50wKdc7qZAHgQqQWU1OVoSa7vB8NysifF57dj16Ft3TUKzFLXivdE2F94ZrQWbKzBNFRFDA
CApdfljqU6kq9RO/wPOD3B4SGGAA/gaPGa0Bp8s4qF2SZhsBOl87S2N4Y/XqQCor77UGNrT7+3Gd
UJoAMJFOAK9IG3L5SOuDMMsMU0zcQBykbSbIg4NNIAFFu5Y/3DBF0ZTxWEAH1LyXM19ZT4W7CqzY
rQdF2cQztnSoGHUrh3GNIPCaq4c1wWoF0Bo9AILq7HwfXrq5AMg0bKPULdCPbJgpM8saBtnK6R50
chXihjy8cY4fCSLduMkq49Ak6b6od4aW21U17Ma0/FkzNSyvnLXrl96siUNuAesdqe/VjktKlwRB
k6au6FmIYXPVS/tuTDdewRzMd6lqHUPbKSgXNvvGeEhS4Z+/OKx35jyOigIU8WVx2ImuaiPnRup6
4knNVM5csknXWkNXh5sBE8hS4bAxZ5Xz99T/w/77assZQPyKvEY9BarstPWLBS1Nq7l0oHf3ffj6
IbGwtliSpgpt649+7k5mdzTL3ha9YzFs3iL4TiGw0Z5lZS1TvE7CZ5sQQs0PJD6isbBJOlZ31lDl
bg1bjR1IXb6N5OyFOdMflTrWOy6r8CHqQhjm23TcKGMdnSCAgJFZtPJN4UXCjyAT1vrWt/adKjos
XPDfQVuyuLf8ThmbsRtzl84ZXhQaDIk3ncHMQ/Q96JNyO6nrlJgyh+kiE2AreI5AokrBjCR9YbQy
I73uaz13sx6BJq1W5aOvMite9qlPKav2D6bvc3sJgrDR49R7QMX+Wy4Z5bEvG/PvijPMKenVr6GM
MoO2oHRdPl5Fs+8ZeJRzV3s1DspDVFBWsjt7+KvA5W6Hx7yxmb1cA9Je95fnTWDxOuU8WpPv1bAP
Hl+IEMUbpZq7w5QfSkm3/ZdqLDZ1V9sWUoyxfmotxMw2CNbdX/DNTz6/j+CLEVHcWtwnVjhCbDL5
hSu2zVvdjtHWK2HBkLVJ3UeZaECMOmU/79u8CuUsFvZFTjiFUPNqflYTwMwJ05S7IZVhhrAiJEaL
VnAqJsC2901dZd6zKRrMwPDI/XiEXEZyfRprci2pcA3vuyK/6dbb/b//KiFY/P2LcywJgaZnkVq4
srHxvkQNOhZ2VTpZssdR7puaz8HCM5mOmweAeGXSblt8qQS19MhLjMKN/xbH4hzHtrkpW6f9HKj/
n5bm7/fBGXsJfbDEUgpXs1zDPObdpomdof40vgraRmpW4u8ND7xY13wiP1gL5Unvk3ldavKqhVtJ
ewl++Onn1QLEjU81D/6RIXGjz/++tFMiJBdr5sinQtYezt3+b0nGJPqvUJE68VBu7n+uG553YW5e
9odlmZYwkgRibkJRNvrcrkEZbrkDqD1gNNAWkIQpl3+/JZhmFlL6dxO5soX6sz6eYu+vVx6l0tHR
h+7gYrm/ouvcg7IGz3lemJT3oExfmISpsWv8GGdndHkqnkIkeeBVeqTY/Nv7DJVIbh4jGAjWBn5u
7STqSTBuUuqDD3NhVqZoycAhDmJmD4Hgb1XE7O6vbM3C/OcfvlUdiBDGmVhgolDYprEP59hIEf++
lVsO+L9EQKA2yN4WsYJsCViLghW4JqXPiXpUamYED9G4b9uVMzX78jJW0ArXIWwnf6IkdbkgPUpG
Kw7z0vX1XQDlfPIip5k9GCsg51v79tHM4st0sN7ldT2bwRGa7BTIh/tbdssAo1dMlsChhI71vKUf
PszQ6GPBg6d0TbN2pPQpW8/1561YbBUnCDSGySsStNEiLCSIrWrUqSrXaE9IoTBrpR/7TUyKrxg7
MTxL8qEbnWE7HKz6LQzUrWxHsd07VbvRpB1tlXRt6OrGx7v4RcvIkUVlWg8GDQ6hOYixOPuinQV/
O/Gf+wHUyaBdYPlwSzDXufB7X8hJ9CSjdoddZL4l/WOx1jO8EdwvLCyukihtG2RMsKD0oyN2f3Xz
ISSflSIf6ZqX+84y/12LL8lwKs9yWpRwIy4lpwZRT8oiLRq3RWDFodYY8G6IkkMSgaH4d1M4JVOc
kA3RDl2kFb3ekTkGdeNOveSo8pMUUXgY9/eN3PADqCjmTJyuP4d44fzYHc3JaBo3hRw7TmHDieMf
Rj6eyr5YyQKvywpzxdSaZYyoVlFHXcSmqK8JsahQuAh1PUj1fjRwfvVVMV4NRg9TNdrF0IB7gnqo
BX0fJGtcztdrhV+A6jxDgIA64bi8POgq1NSIiZS1yw8Bj/snkT97wmZAsP7+nl77CO9mkLnvlKy4
/MIfUeEIIxSfa1cSkKLIcgi55b2Qr1UAr0M9yDwWRPVvVlpfkv02KDXIWTc1bqZGdi99zqOjPjmj
gj7EmDHSeby/qhvmqIAxNgqenn+WfdihUZSmj5WGhFr/IrQ7QHpd7Yjt58qZSnGtFXt9puHl+z9r
V53YAbhvEEmNW/71XyD1N4LdW5cka9nG/Mkvj/OlmYVLShBQoxkyNq6e/RojpmKNh6r8JiF26W3C
kFTDU+0m+n1/J2/4oYLMBrUs/sWZmNf+4cLp83qwhFRtXHUPk9Cn9nENPHSdtrGqDwYWhxrGTquN
IwxAGubojmTrG2Wfb8Ld/XXc8PMLM/PP+LAOL06qtEIV2Q0RyVW7h7kW5RUrh+mGI8wYbF7KELIw
Bb5Yi5SkRTHmXuMmBfQZkM30FEC9DHT/i2cUK9H9xpeZRVbQnASDQvlnYazpqPOaYd+6Y5T9nuBb
igDFVZO00fq1N/GNRBcytHdYLQiiuTpxuXvNKOq96sutGxz95+LY/RJPaEzvm1P82Pz1vnYr+3ij
AnVpbxGVxNQThkiUWrfZNUcyj8/qsdgyr3aE3/af/eJiZfMuf/ALqRejolFELKlvll/+nKz4++D/
Ox6F6hE4L2rkFLio1S7MtJqe5KQxrdtHT17kaor/WmlbQTjp1V+9h7rHp+VoSYdoSiGVzz9l/uH+
Ot8nexbRg9LtTAHN/Yke2+IXTKIHB3abt65lJhAB272o2IH/IOc7TztP02ZKMqcy7DGABPvcUIMr
rMc1XOrskvd+wyKYyHLujdPQtdwClGqbx1ZJHs2mPtRVyXTM9G0S1/Rlbhx7mBh0immgcrgIFjEz
b+W6B63duvJ4CMY/WRHYRb5b2dobgfnCyOJx0WXw55vx0LpJ/9AZICwlZ9AggxE/KcM+8Y+V/l/4
et/m/LWudhLQLT4FIOwqSc/lKNVTeGhx29BRUOdE3C/7z9PW2is37UAuDI8k1UigvpfHY9KtIE10
pXXDyPrRI6FoBsLPNPpvVNcYpG7GGEQz/p+pRYxpJyPpQU23brEjLWg2jWkX1S7Pd21vB8mG8aCq
2Qzf1qRPbmR6HE1dmUd2AKqi6LJYYhdJk1iwRCvKH8P4qWmzbQlhB62cDXiabT/RDuc3SJ0H2drw
Jma1e/9jziu7+pgffsHCf4R6qPQQ8VQ36apzJDdvWrD2HW+egw8mFt+xjUyrz4BUuWgtbGspsK3u
UdVX1vGegN9byOITpm05wgiJFeUQfq9huP/9M5DscCtDNF/aKUCkh+6QUD6mivqVlnx9KP7kP7PB
0ZmfQOOSHvDgRH9WcShrG7y4ThQvCHO/xbVGOdt00tbo1/b3tvdCm8mIG4BedBsuvUiCH9BAFA7h
dtlWY0bMh2BTHX/Jw67t7OhHfJQ/3Xeamyfzg8H5zz9cXKEC21Goz2s6JcdhJzq9svKmu+76zZfW
BxOLcN32oYgmsjVfGernpHwKfShfHAQHi+ZE6f6oJfopCx2VuShmpZ5jU3v0dd/WhvooFvT11c5W
hdHWEH40+5VKy4208eK3LbKfpCSf602WX26LpqQ88aK/SPEb85P2oJ/HSl55UdwME6B9KbkYAFYk
ceHbQR23tSL4nds2n8QRYIwVPnnhjNCSn6bhU0bhfqIGmIr1vtLEwxAUa6Qft744+QOwVuY6SFoW
T0Id7rdRl6feFfrKVvx9Lfe2Uv1S15RZbsWKWaoVeRgGjrQljjCroQCKLaknS6HMQmn951SOK2nX
rUwAMUeYX2BKmnn8Lr1XQUelko1ocMup3EbioyFvh+Y8DN6mGLZrQsq3fIWxYMZOeaTRUlvE19Rq
BU/W08EV4s7pg2ivMZ9LRC+b7KGLDLuEJV4cN/fP5623wEeji4hbCbThkzQeeK39CeKdYYCp+qrn
Rx5u9w299zkWUZekEpGyGU0I9HPhmX0Ho36uY8nIfacKayczq0MrNp8Zn9948U81+5Y1dhnWbsjo
K6rce136VoQ/cqH7rofmfoLETa+y7SAlTqF4uxKB3fa1KRHWEdO1zP6GE4MRpxgAEscwrl4SkhYE
aPrwLVLx0OYb/SsSkf6wtcbESZOfzTb9FTID/wfOusH7FZR2t1LYmTdjuVkf7S/iNBzYQw3oDF+I
5GNpCK/mkK+l2rPzXtmAb0QkfNKgWlZQjSqUEq0sB3fiEkCh9LupPOta85TmbjCZds28V97+BS6/
NSZtbYNnZ14ahxR+blgD16Yad3myklZrVcXrRzdprd6RzfEgoqDKJLnifRbC7qeoQF7lN8I+LOVy
G4joYbdGtBkmqV/ZhxtnXIPUCbg4VXfq/IsbqhN49TRpxC9RxW9l/ke02jPKxE4vMPn2XbTWBiRu
xC3QjnTp6Y1Q9lm+viFA1tS+6UZaj4Uj+cNBLbad0TtDkNhTADGqfwLaNxY/UvW/qrTc6kfre6ck
WmMuux6FYMnAvZE3mLuSV5ojZlabiV9Po9tkbgQXXBvYsvJgdHvT2I7NrjOsfQEHFQzkx3mmVwx3
Ity00p9M81e8/datxfAouBF66ChXiYvQ15my4bfiOLp1/tAW5FbFxursCeDls9xtjafJ/Gr4a4w7
t1yQvg3dA/J5IAOLM+YJ0wgpZDq5BbKsA8rBQYtWDkpPE60CwJUmBUbZjv3JLhCD9wxrrSB34wsw
gDHztCHSyhdY1vH1MB8qQ1Mmt4z+g9f0sf7BFj2UkVU6ZQ9TlFc4gugUo824TCUc/BaaKP93l2W/
g/jn/fB8HXBgHaR+DOsp34GR2cvzaCojCueyOLntAJxWL6cjzCJrHcHrqHppZJGpSXGmBcg/TG7S
nHKYmwo6XNtVMuxbVsCqQxwB1wyX9uJKC7peU6qmEl0t8p3ckG0Ibv4m3ed/3zBGnfluYIS5r+ew
8iGxNSP0QzWhFF19HB962QhtJTVf7tu4UWBi7J1bk/cmc1vW8lwIFRBKZiJFN2hP3nBAZC0Unpro
OfFqOrnKRrF8J1DXxoJv+QJ6enSoAdLN9fDLpclFhFCPh1VkMEcbTsp4awAUX8nbb30mSGIhu2Ba
bOZrvLQSxIaWEJlEN+fvr2JvD3zvFUHvH0UQbu/v480FfTC1WNBkZYnYJJroSuq07cYn5AxWFrNm
Yf7zj96A/rFSlioWxBFoYZnblpKs5PbXFwc1lHegPJ0rfG6RWAdRKBuVloozJiZGzE8sn3JpWlnI
DUTTbOV/x5iZhlxmBWHepW1hcHqyDqo6izdRaysneZOdmqfse7Fi7nrfKEmplDTgpALxs8T5GEHd
SSxKdn10GZpqn6BKfP/bX+8afzV5BhVN0BbAUC+/jFULQh3VieKKE1i9pNr2TPil4LPum7n2ZjIp
Hlxzw5sbbNmAGCpKtHkzqe5YwLAjHhummybtFMZreNobhogFzBvN/BE8SxYx1BBSuetjSXWzptxF
enguPPOvUjNL0qT/3V/TjY/DIw5BOChiGVRZdkt5v2UpsimGy01pB+L3gkB638INbwPABiaa9iG9
X8QELr9OM6paNjW56Rrg9NLHphxfak8iaveWXUdtxhCI8EMLexAXw5OFftDKD7jeTdApRCDGXeZY
tOzAhYxBDpMaWm5QP7WtiLrHk15RwgtX8L8rdpa9t2Hs/DroAssVgsjxwsjuwPrK1rFLft7f0ets
dl4Q2p/sJu30ZXY5jKJcjV1suYX1NMonCgW2B+Fum/2QfOnIQPqn+/au531n95gf4AxpMCNmLL5g
rmtZDMGO4GpBA9+tfKilk5j358oUGdLuHIhw4AtjZvzJml6mJLBr4XfRKyQysMcAoQ3/Pa27/EHz
p/gQii2zkY1ENAVXfikTW/iqNfbRaxz/c3bqnqonYXd/A25sOGguGHjowiOJsdxwBX7xuTkenI1c
2EzCj7hVDpVQbkMPYZUeCN4qlPvKlzDERCMpAakj+qtzHeHDAk2t9z3ZL2exj1drREBF8Ck5d4bw
t0c5/f7qbtuaYxpPIxxKvrTVVG2VBmavP7emNp7Cun4za9QCq7IydpGmJCubOQevi1fhTOnCkABY
efJiXgOX5qoCTdym0mDD7zZFi6SAvu+q7lXVvS96F69Zuyq4zLPC80wIrUngrOIilPpFoTY1LDXP
rfFVN/7rSv9Bq+zGKKFGp3Slmo7arm3o9QqxSW7FCaW/xne8XGFSeTnlGCgvqm6CB7dszuSW+6rz
KDwno+ZoFkNm97/h9RGd18mhmAfM6C0t43gfZ1LRxo35XFZQQGPzkBt6vc99UTqA7XhQWi96DGKh
2cd59i2n5OBAQ1fYWjDpr7lVIgtZn0Ejea6nT8mm7Fbpwa4uaZVWH3fZ/N3hNVxCZoxesELYd8zn
SGiYBoaSzG9TaArS15WtUK4cDEOwkJPZEq6gk7jc/lSQOkRQfZj4n1jvl6nZw1fdoajbvDESY4ev
yt/xSE1RbdYqHleXKUucedd44DIpDCPDpeW6stSgawtI+KOk30kVg4tM/ZkrOeL1gAJmeEqTHvJu
YDsX6Y5m+YVXJar1bIiV/n30W+4aKVCtr4Y81T/LJiVIj71vfZ1gqCjt1gtj3xaINcVuGHuYSdow
MJJDMOXdPq3Mfk3H49Y2IKCDnDdaIZQD5z//GLz8WkzbWdqpmvzpEe2r3A7ksd+vfOcbZnRuQOYS
AA3T6Fhsg57DQ1HLHkPmRlM8TCT/li1VMbgatGRtfdLzfWyM5laNe+1ZUoBKZ3rhO02ftlvBjIxt
0coJYsvxGvfjVcwB2DkTYc/VxZmvbRHh6nIoYjGKUzeV5eRFDQNp73tJ8+L5Uu0EIbOOTAbB4WmW
I3NZMGPc35irg/ZuHrXTWWcS+PFy+wM4qtsiYAzJSK1N1onhNp68kKJm+c9wSJ1oY5I5ajR/ZaRh
Lr/0WIYJVGBmcEYcpv+dpCT4XShVh7FORMZngvbH/aVdP5YxOG/uPDYwP1sXL/JYz7Q2Cf3wrNe/
1OFzj8YyBJu78K2QEWwLyp0nOIK6xkN2dUMieUzIwsmYxiDCLjzNDxByK2MzPGeKWh3kUvZ31dSo
21ivCzscszUViqt8Y2FvcSP3KMoVPNtZpfFQ9p/QJY0ZAtGo0Topomr39/T9qX9xIWONrAbQM7Md
sBsso1bTBElNJfrcO4jDHaxtsuk2EPhuzE2ygScUEnPB2fU0Rb/Jv9JzKzla5vRrsOjZyuJXzNSY
IuksU7mIwF+6kiAhPtkyIH1ONYpyGfK8UQdNiqr9hEv1Zxz45koecuOjktIZ82TPPEi4PCZyq6pC
2SbJWQkfpQnJ7un8NtZrhEO3PPbCzCIYSGWtojSUJggn+HumwozMf5D8cJ/H29z3nITud6uYh0Iy
V57dV1GIdO7j+hZZCMpgyWDEQnwWEZfXhococcsBJr0zPSgbUn49Krb3PenWJ/xoceFIvRA3Kocz
OVfjs2BVG8RE/Seh2FVozd+3dOPbUdFGSZ6SvsHjdbGphoAKpBzK6VmtKKh34T4Nvyhp/zzJ9ea+
pRvfj0sGatGZSIgca0lSYVaR1UxynJ/H3IC7THPYx3BwkPiK0giFIydjmkiLGIpbMTw7/OWBAMUM
ToueBcNuhJ/LA9FXeSj3xgRlT918LwdnnOyasr21k4Ntkx6lpLQrcS+FyUFfZdO73t9L24svaSUN
bGCihO3hNYAmMMkOaes7438ra7yCKzHxwwN2dlSNjuGS5zqL8saM4jI/C9K51iCprf394D1G1gMV
Y2qiMCWcNeHXfavvD/Hrnf0/q/PJ+ZCfjGM4GFme5+eOABe/Va/az/glcrsHdQNLrZPvQVU/5jvx
gdFdd3wsnqNtsp/O4if507hvdtpx7ahex/uLbXj3wQ8/KJ1LB01b52epETYCvDzaoDppdZREhFam
ykFl9Nv9PbgODpcWFzdaFQyRL05sfFe/+CJhfnrK6l0ZbsL+GX1CRi329w1eJSVkaWBROERzwR4a
kMs9b9Ii68hY8jPcQE4nCRvflA9ptqLUc8sKlwf/406jEjg/DT5spFWXplXmU3FWPJssS/i+it+5
rmbN6Sb+ikgk5SwgjJcmPH/IeK4H5VnwYE+iCdFtegRVbUWplW1T8t/qIRY3+YD0aqIM6X/M+6RO
7RvF8f6O3jijdDQhsWDW+/1RdflDstELyVq04hyqPe+1We30xCwJFPFrhBU3dpXqAP1jiLPpk5uL
b5cXNGopyxXnvB3tTBzOFTi0iMGR+wuad25xLHk7gRTmPqbksZwRsdQ01qYuLc9mlnS7MhAhqm6n
NQ3xG57PwClNWXjrqAkurdTBVMZVOJZn2tY7zetPUFW8RA9COH6TBPPHmEz70l85bde9T5KMj0bn
H/XBL4PeH9vcrMvzKOTHOPpSVlTFqlMqdHZWDbahtQDBj0PhZILw5lfh+f7O3vqADNnisvQUwLgv
jkUnG0OQdlJ59hpt1w6N03XtthHylbvyppm5xkJpnKbV8sbyJmpaVqGW50CgoVuCsxMaczcW+u/7
y7kRLkEu/5+dxe1kBqHWg3coz5pxlMuKYfjPUgZl+2OeuMzlr8C75r9t6ZbmTDU3D6cy77b4dn7b
pnGgVdV5qLPmRc0j/Uubx5ZD1xA5qlwutpEUrZHc3QozgCZ4cMyTgtf0UUZCqbVU0+qsRcFBbDjc
pa1Jv6itxson2Ll4X7VTtheSNe7KG5sL3zdtVQBKdD61xeZKQBTMAlak86Tl6Cian7vSzDdDFr9o
DLSGjWk4lkAn9P4nvT77c3NAxijvEGoos2t9OCAxIIQ0Eer6PBoViAkpCb7Uuh693LdyI5mbZVJJ
6DSqE5RyF5EsK1NRCFOVxaVjfKiDUT9ppRVuFEHzoeIR60952Q9fIqFlfltvhV3M+/ew8iPmu/XS
ofgR1IcQrkMDgM7Y5Vr12GziRLLqs1KVso32OTW3yvohQSd8nEaQjUY384d4WurkSZtvE7+yqMZG
/zzAOZeQqE7ymqY3A2Tr8nfkNVT1FE3qc0slYgt4pDlMUVquXPy3vuxHK4tMozMrmlYhxUUoaPst
bxZI18a62d7f1OtDOq+Fi3fWPIOoYWHFY5q7DlP2VGrLB6XxIqic9F+RHOx939ecQG9XID7XsQ6D
EGJgEsQ25+Vy8+QyTBXBwqAmjmibB9IvWfJyRtYrYyWqXt/zPIh13gAywKUZjXBpiQqnwQhj1Zzr
6nc3fFEQ2kzfKm8lpt7YwAsr82vkwwHMqPwOSpk3Z0p3KJTAUGgHSBXDcggRb6bGjIVkxhphzdI3
SEdoCtNa4j6GUX5ZwRsrJv6sVqvO4GZ6pyjKigJ5oK48hK9i6dLMYm1yU2TTUJoA2s0aLijIkNDF
7v94iIjK9YsR/BnH+sikS/6PPrK0u7h2p74YEkrF1dnSv/TRvhnfhujLfb+fY8XHWPJuYt5DMlFa
DcuA5qt0hpPar89G/F2uEZ8HTooW+5ZxFri8ma5RNRvd5pVo/a4ovTRL5ACsMnMcUPK+9JZySqui
8EbCtbqL3PBN/qZ/Dp+6k/eY/TUc/5RTMUKV3qmPiX+KhpWQsvRVmcEMwhYdcopFc1vn0vqI2qDn
ebRVwsTWfmV9cIxMfVNK2kZXrZXU6Qp5vjS2iNZFEshB6kvN2UooIu1EmAKQ8stGxs46xLbsSYjH
0zAQnQ5qNhj6VpCzOnCatoIjVDM0L9x7ktXN0+uFnBy8sjZMJ4lDpuP0EMHuTdHV4nSQ9QScj1Lo
deKUUzf9ve8nyyDCKgCA8qVANdIVWbJm8a709SaZurMydtFeoP2zj8fggSGk6OCNVbZ2x934RPPB
5qqlmAeCYXHkwiLvlTRJ+jOTgfJTmDbCWz2mxlEP+2DrCV1NeCkmCoti3TlKXAibolDg8dWjzuF5
Jzv5JB+ioqDWKAjyMcIYqVe6OnGzLECwLzMho86UPVkWofzSlXxhVAeoi/tz1HqWrcv5g2ZV9bdk
kqrHRIkUe6BMuC31PDwytCOdKgRKVoCR10d4Rn/N7XXgX9yyi/ie9ZlS5Lncn8Ne7U+UfZ4FqBS+
qlXRbENhyN029N4MX3mWim6Nj/29FXl5kOcWEpGfajqv2iX4PZHHhD66MpwjXy7dKvGGnSYrI+2j
YHLIUcRdrDAS2EpC92hNiO3qaRccgHkX29Qv+h9REmXPcaPITtQL0HMmWk8BA8U3ZagNO+6Rb0yC
kjhbVMYJkbwS1qYufob+sHcaS/VsHkSQzOae5uji+EkPJ2vXiZ1/EDr9tcrLzmHgcyuQH9p92qBC
lWX5yrPzxvVANxb6Xqib5xx/CcDL/LhKAjEczoH1s83ljT8ixhp8QUbrYMbyefBAY8k7EsFXfuH9
Y3njmFyYXtwQNInRoxlR1c1k7VmLvddKl74OVvxcd6dYoOR+39xV/ju7O633ee6djjjc9JfuXhdw
3w1iMpylKEKVTN1EkPqCkHUSWbFzoXGUJj8KBbAVX92t2L6+7C9tL/xczbrWqIxsOHfGiLpYyWDO
JG+6ZN8KP1LPcGTL24wZ/B1qHe/7cGeIpgNkWknWoI+3Nv39dQMbLZMly9TNisSpK4eK7x21NlOo
InlAx0zfWP8FcbGSfNxaNVcUP5YKAE3pxY4bo1UrdTdxwCKB3qOnSQetsqp/9yNoHucajcL7iVmZ
y+9qKkFqmZE5nPVUe+kClHdVBgR/qxbUL28r3/HG9tGEUwF1Eq+InfOff8gUc8NvaCLp4zlsykMY
aHZlfinHo8pgztgLtmRNJ6223AwNwYC+M2sdrcDOjUNt/MoAfmdVsr//k5a5OLGbhypFB5pYFOaW
ezwOlacVZTidfU/lddoONay5wI/DkYv4vqnrzznjJZmnYPFc3svXsYWcp5JN6XRGx7W3Q5L/rZcr
2ea+lRtJB1cR4QjuG4DyFAEWe9xpmeCHlXSO/a7ZJknYHAtRze3CVPt9Pwryy0jjHlJo39/5pWJs
mIk3NrDrmhutm7q9lHjGY2zl2c4P0vKpyRNpb4i94QRVi3pkILXKiwWR70rCeyMvpFBCaNEo9TJl
seTW6IpkNDszUs6jn26oWKjbYNNaf9XW1oudBv3a6EQ2GoPQYIQbCBazr9N87iq7WCsm3gh1lz9l
/pIf3JS+uCFoKT9FP+lOtgs25+oH6rK7ci3VmVOZyysUrQ/yaEAZs+b9kh5Fsfq4l5RMOXP92em2
PEmbaPdLOXkPmRO/3neMG56OLV58hFKobpfjDFObi74uYashv8+KLwiqVtYafOk6V3wXL5khtbgf
4KDLnYMitQvqKFXOVfwGf98uGutt0iMoGaxt3RyWrraOdE5DO3xuCiwshYpSmo2eK+fkmy4cjG25
H6N9Vu2oqQmnKXf6gybZ6RrZ9I0zTB1UZiAJTNhcDr1cX9SHOGk4aedK009jOaqOpsXW9p+/FHF4
Vv+cUTrmkvFckftQHeLKPDdSV22MuEnssaoepyZcE5W/4RP43buiDZRHZLKXy1Hl/+HsvHbkRpJw
/UQE6M0tyarqaiex1T0yN4RGGtF7z6c/H4VzdrpYPEVosAPsYgfoqEymiYz4TZ/KYyCbH2NNiFzN
iFpX7dTMtQpkbW4PamPmYJyKAPaReoNOtrrMRKVpszA2zI9CpepYmcgmbp3jnjPa5oCWsxwJShB0
6yiG0ChtOQrmx6xR6nNPFhpxi3Tx5xZLE+/2iK5ikfcu3izgDSij0N64nDxDCMq0jFLrYyOLhZf4
QaEcBRlPdLuGnLcrJXodDrAMPV0F+eJlUaxyoAj6m1kahkCun9oWdjmW/81QBqx9T0OX2Uoyf5yq
owpPW68rO6j9E//XoRdoSwY7aOWrb8n6Z99xX8IIAkW8+pbSYGlR06eBNxXIXmBk9SuZgz2TgY0g
qI4jSswLEL7BuixnVriqC5YZeh8OO2fH3l9erXpRsCSuff4yGYezd41dnYALDObdz17OrXd3h9F2
RQavMfSm6DMnyVlTPwhfEvSzGzTl0vmoqGcteS3D5zyYHLl+CmTxYdSd2rR2kuatHwLVgOXCywT0
8Wp5ilLWNDGHsdeq8V0YpZBo6raEGmvkdhLtsew3olGH4x8egrTj16QqwZeEFGWG2Kv62WZjAirs
XTFEtv1we9dtBsKqhSycCwSM2uX8cuaWSVf7sWeawsM8D3dWNv8dm4ljBLtqCMsUXdwxym+zG/oK
CigKXrqXsbQsVU1ItrEXxeHHsfyazSex/9Slp378WyNRFHU7lrB9gsoxUzMDLUqLwK5xhY//0YX0
4+2RX4kzcNpQgOFbcovTDLdWQ8+zTpoasU+8ieTvFDVxrtiWNZR2OYT3VmzlL+OIy7hsUbWOpQLu
sZaE56HXhgemMnQCrdklQl9dw1wbEnjlhZ64aP8up9b75W6VmCKPauL5Q/qKreeHxOwOk9jb8mtR
K45SnHLaymSPvSmGaK3Pdrr3TLpO1xYVPQpUIj0nWr/SKuPFlCANW1zBvEJ/4An7HCdelZxC9VwY
50ZmGQrgXMTEvv05Ns5j3oBUqOAnU8v83bd9N3KUuAKTqkrikT/b0eIUUP7qwj1c1MZZxQ1NukEf
hGRgPbY+DMRaAyrpRZI5OlUu8uzsTcG9PZYrCDhLy1gky5G2xf0Z6PPlZyxjQ/U1c0g9X85w+T7W
GuX7sD3n2kkRcsSGJiftUcwoRltqI7c2H/r0J2hLtwYQpgpPmZ/s7POrvvfvn4TmHbndUnVUV19V
D7VS81tAsGmYfrJ889wX9Q9tOGq59aMqe2fyfVuY7iblHww722Q63p6SrYknjV2ErJeW9Jp5JghD
rvdFmHn5CA5YGjFR0gI0eG9H2TjN0KdY4GG4GlJEXG3pOFbzQcrazMswt1Kq6DzNr3MWfxKy/zQe
sCeQ2AHAUrm7/MI9vcs+VHWmMy+wuT63wbiziLY2BDVI5DZopjGW1bUaSfOgyFGUeTXMAacZ9B/+
2KE7LuR7nL2tHQ/4Eo4bk8dNsM5bkxT4UVeVuTedRIRcBv2YTHej7vnRSyd/FKbXSvzz3Y4cHiAW
hgcaaS1WDPh1zjLg8V7Syxpmk71gW4JyFuW32wviqqLLLscymysbGxJJXi+I0iqCqVDj3FOV1xYl
YUekoGi9tSgW1i+1XO0Ma+OGuwi3Sir9OjbmdMpzT9QK1D0mpXe7sv0nmhDFT3urvlfMQPjzNU9M
iiD0YPDCVVcx9b6RfGkmZiz9M3fpUVNLR5u96I+h0Et2jjMe+4pkAQup9aHm+5mgpk3uBZHTxtZR
mg7jG3SznCqCyCP49pf7rY20yhYIxz841/CeN1dvQz83Y+xqssKL0zl4VCI1Ovht0n+Um3x0xdls
TkMgjm4b0EWsS1k9VrUsO4ag4zQSJONRpXjtFBp2abWgNEesqxSI9qrljHGpn6txFBeXiNCVB12z
4zAuHsSske4sf0DyLsDvK9fb7lhzXh0ja5wOZTkl5zou48emijS7hz3wlkqz4fhMCvjPgUM8CPOX
pJLSU53hM953NBuFqnUDQQ7vKW2X9zLl7Q/NXGPIYnTd6faULUf4esYUmu4Yv4iUC6zlDH53hdYy
tw3/svAmNctOii/lR3L+0dEMSsxjlkrHvjbqNyvt9tb9deGetaGKtLRIkMmn1tlxOFtKk6m82zpk
G1TJ6SX5ZM7nIfJG7ZTUsVuJy3VXHqE7n2+PeuPM50aB3ILsJU+5q7tWMGezauPCG0wT+tRffVR6
xnIm7+yzraPkfZzVBSprnVzgrl54fnVUkrf8g6gKtuF/MRfJ8P7vdk81fOsseR9vtf5b+O0B4JvC
q6NvZv8yIFRv3ScplUdWz+0p3LhqKP0AplxMExbI5uXCKYwkAE1k5V4lR+q5NyM6LyZOykPa/nM7
0uYkohhLjQkp7Sv3Ob/PijTPGJTaPxaj5pg0yvU4RF7vB2Xuz6DGmr1KqLw1OsrxMKDI+ZBJX304
wepJPHuBAzJ0pfIcRKFt1t8j9XWQO1tL40OQ3ZlacjQLp/BDdyDhjm3tjlepnQj3QeeQZcuR21qP
k5je6z1ebxrwEvP19tRcaXEu5ytlFtJ/vgWdwNVB3oamFcYWB17pLmRdBwBpUTsk2sFBPDdf4Lfg
/BbWNkTfT7dDb32V95Hly+9vdLMZ+VpSeHlrOuWsH5sycWd6P4I5HEu/OohV+Bc0uJ0dtbXCoaQt
yrE0MeC7XoY1q0wKlbgsPBNaRNNnTpj/iqwfevoaWy+3R7h1NL4LtU4/u7LI61pmbrVaqbka0KeT
0uHJ1AF6KrNcH1DHwCM8zfaUZHfGuC67jPSccqEpOJPH/NOsd/YkPZZV6Y7RlzT5eXuQm59R4eBf
Xm2L+dflfCZK3s16Xxde6Ed2WX0oYIAnH0QzPshW9DykT2K9V57ZCqnz7UDwAXDGu/IyJC8tudS7
pPRm9PGRTqvuci3LbEmpVCcNx+nB6rXAplMvnMJxHu/aMCyOlYULxqDMqJPq0c95sDq3qdT2zpT6
9C73y/5O5or3pTBzb0/Q1lWBBBNtHEAK3JPK5a/tLdGnoMgt5Y9WDwkvy85mCi84KIQAacZ6D+C8
dfIszy00fiBgQoNdxTPnMp2FrPTG43l0/pR5v5wX7//6atfOaToqkc9fV8zmKA2fkuxrqp19HyEe
9CZPXfG9NwO3NGGqeLfn8Tcha51pYHCCnR3Ie6y0V++srsytiU1Ueu1cHvzkAbGmT61iOWpkHiq5
+9QlP5HL0cf7sX6p0s62Ps7pw6SlDk9lsv3hIRRPQoIb3HCPJDqS2/dBbGfCnubN1a6nowwcayn6
gwi54iCIc6wXYSyUnm5MyPVXzug/mf1jI4p3VRG/UlzPd27SrWc2Y6DcTh+FZspanyBUx8ayxJGZ
6YP+FNYjj/4UahK2ZbMT13J6H3Lv2aM8Vnetpk3Pcjxlp0jpLJd2oLy3RpYVdvWhOAzgTC3V9TWo
Ru0qqUuEsvTUMjhU0l1T2X5wzo37XHDmF8WYcEB8Tn7sLI/l819FhZYh04FE0ERZrUwqZFM7m3np
iZF0BFhfIFIR/EzD0jYD7Z+6HDOnGs1vSX5M8tEWzOBpGAZnKGduf+FLgCybWgV3pfCrUbBv2hWP
2Tq0IKODueC1iyjb6ueVOGvp4tiV3lAO38hULUdokI9Qzaw9yyVSKEpiAg/rBfUgdEWzUwn5nW+s
Z4cvQe8G4a9F+/vyVGjNLhfMvCpRJp2RDK3GjJpjbAbdV4v3zuNQ6f7CZplxp2Q/3fV9hVia1SvN
uY1jubQnIygfRLUJPpd5R5ufBdU/jrJaDkv3DP3wTEm+3v6im/n9bxA6hyd0jbWOgh6LQVWqIutI
nu4LbTzrlW/HOWnvEByyT4r+EPrOXKsO8lU7WcJWdYLHBapcZIDIza+lvyRU84pklJmvL8lDapv8
R6F3vVeS+P+M8d84q+uzTcbEiC3i6Nkvw38KzcXJ4yUtv8616YBfOFi6LZnNs7WX6V9fE+ySRYZ9
kcZhelenaZU2VW5kbJcIOCKaO0b4M9tlMewFWd1F5pha1K+5LWQvmAu7f238p2Aw7b4u3Ti+y9I3
5auhPSbkmwDJ3IIkVNjJFpZk4HLh8zoE5gM+Bv7L1YestMpX22ngOlTTo5L1r724J9q1sVh4CeJ7
QA0QDACb+3JzISQu9mOdVZ40hU4C7yUtVBsqyTnKHsMAgT9jcirxr8LfGdt1nncZd/n3797eYpgM
4CuJq+sPc30/SifVOsWGo+wBx7a+I1XBBUSqQEhdQ+SyQjGFPMgrr9Es3k5h5zuCplTwYYNdtPb1
Oc6guOY5Din5YKd3Oah6FDokcuvKyzFxjVr1qcQW3ljYfAHXVVXelbHwIPvI11r5x50TZ8nF1osF
yU5EjtBHXFBMl7Erf56qEXKYZwGXRVmARMMQQx3sYWxbcDLHaircRkeoN26a9JCPUe2Y09Cci6ZG
nRgT752r/SqZ4C7D7VZXaY+AqlmXOHxOO20axMpTcvkT6NgXvc+Zf+NHoU3nXM3vjHHv5FsuovUc
LBU9gqLjy+a5nANN7tGqGIrK65v4YISYQOjleRo8yuhyNbkDqTWNGCdB0TefsAL1550xby02KGRL
mXbhrKmrH6B08EXoPrHY9I7MMtXR3NfJHDAG3BvrdW6OjMS7UMtPebeB4jYr5kTCE6Uv5m/jGJMq
/AqG9FdQSvezUTu1MjxGuuWI6mSPSfbQ9KoThAb5i3iatLux3EN+bY2dRpFEL4zOy5UsY5dUVpUY
aeUhnWKLqWjTie3LvYRxa9howi7VW1y6eZNcDjtRUywiqPV4ut+fmlK2G9H6p1TLO9QKDjtbamM7
U6MDwrZ8UBVS7mUstRKVaOys2jN94VCJpSP2ppe2tT1mVOfmXngtCgGh6Cp50sPj7eAbZz/Yc0tk
+8DRATF1GZuuQ2EgDFmDdXst9B+TsZOhbMwjNR6IXDJgQK7Q5d+/Wz6lLOajOHe1B4NakEF0zE9y
+hTsAZY2FsVFmNWJGKpdV2oSYeoviqt+7F5vz9LmnwcDD5KBUhz96ctR1M2kdHM3114KCUdMDxPS
5Bh8/YcgpJ5U8+kwo2t4GaQRjSgtQd16s1o7VYhFEC344U8pbQsJBnjN/6KsFlvVBaY0dUSpXdXe
OZY2P/a/f3vd1RGjvsXjgK8QZ/3RSAVHVH5V8ncz/C+L6l2cdc4UiFGVDsSZ27PpI9wU1LYVn8pk
75zdwCIsswXKD/sCzvp16V7Iu3iIC5mtmYJ+QDxH6ekfZHYkAEGyLZSa0dXNT2Sf4Vvfm6fbK2J7
Pv+Nvlp2aZQnQ4VBqocPj6MolBh1RJB7lAEQor4davnsqysNigX3OpQhSkbrx08+qpFfNGnD4tPF
o1IJ6UmQe1S5gZukg1SiBSmLi2999qQDaDvcjr61vxS0mECgcJ1iynW59MF7FVIBKcib6he4Nse0
j+15KnaibBQBFpolkK7ftkogAi/DCFLedLJeNl4VSdAfq/5YKPIR364HTe6OViA8ltkdEklnS+/c
eFaOmibc3R7p75f91USj9YnDI0Rp+meXv0E2kLOSzLrx0A//WppPGrh+URAPk5Xa2Et2FFzKXHC1
QbZlo8ntSqoehVm5C+vg2GuvUrhXjNmcex44pKwIhQG8ufxBoa+bxYimtgdVbNYiu4dAHc47BY9l
VFejfhdkNfNBMcEFlfrGE4T5NOmVbU7PSv3dDF4kEZ2WnQ+9N6Qlh3136ZhhLAspmD1PaEvomV1i
T7qXycXeptnan8vb8P9N3ToNS0UhJhdvvNa31fzVMme7lb/ku8fQcntdzx7UVqyxUIld5/u9WKph
B/Xa45WEu5F8CMIzkk92I6mHSduZvO1B/RtstUCjrNAyLSBYrv+yrK+B+UbXWqF4fHsjbB04S7Ma
fQ6wsvp62Y1VQdIwTq1X8T4S8x+99qUHKjiMJzF5lYOHpPhyO+D17l8AlrwzwdpQaDbXz/lI6WdZ
wzSWrL1yoiF3G62yK4gXAOwt8S55jLvqpCWRrYG0+VMyNMrBCyBlYfuBHpPXFGVzCoIoKahtpdYb
CV1ct3bTy386p9RVEa6HZkc6idDl6tMF7aSJs65TsOhexnNw7vSj4Z8k4UFJezfcQ65e7bJVtFUm
kSZCl0yiVoLT8yS/cwY1sit5D1B93X5bwvACWTgTfD1rdT4ZueXHvmWWXiVQhzEGvXJSo7ofA1Gw
eYOpHwclhkTBQ/MuM/PiJAuycDDTTjnWU/vAbVnZlHgGN1y67beX1OYMgCZbXv3g8dYZm4UgaBL2
fumFjpr8rOdXfU957mrnL4N/F2E1x1Ma4/IWE6GJeE+W+VHhvEw1G5/ZJyXYGc51pe0y2jp/6yot
qLuGaGkJBRX5bjVuHczInKQwn8Sit2uqi20c2pwOlSHd3Z7Nq6fIKvrqQwvtMKftbJSeJvjIYeqz
70RGuQcXWPbAxVlKFKBbNH84ejSEtVZ3A0mO2fuM0cxOc3kXa3e9AHPynNH6M3b24+aEcs1jAKWT
dlyRwJVyijtrTCpPQ0YD4vlPo/5UDdKhTPD/dGtDOjTT0C49twPiFd7t+byuuS1DxWaIWwPlW2AY
l0PNJ4TFspoJDVU8TYpfcB7cQm1fQ63wxlh46g31Ht2dF33ek/e8ukN+R154TnCGKSyu8rm5KDJJ
S4LKayvx1CKbJXyvG+uEIN359hi3diCgGgmHLazckHy9HGIc1qgR1RRCxBRH86AyFSc0a2ASdBN3
dsf18mRvQYZB6W4xK1l3J/pu6lWzkCovndPZGY1KJ6to97yQ96KsUpciF7S+jfTKG2XXF+yqcm9P
2MaSpDz5W4KQJyB9ytX6F9JU534zKi98bbrYLkbTHtIT0u9TqDi6fxyro5k9p8Jft+NeuQ3Sc8L+
kpx7UQVDq2N1ko2tasRSE/GWqWWwMiFprzaSMEViKZwQe5HpRusxtP9kcAfkS+Da4oYEMYLsoE/f
AO4iyRjU5YuihuOhzsXXGXnquwmXVGcQh+yYCdWx8kWyIlV8KdQgfEomQ0FkKR1QilH7Y1SbSHUa
Qr2zMJZffnmiLCNjg9NwRVNtzWOa56o3lTSkhKLUh7gOD5BbjgVS5B+p/3U4W9ty1x9uT+f1KfY+
pr4mWWIZhQfXHNSe8Dl7S75Zf3V2xpth5/zaWow05C0dQVcap+u3igbJITGzkrIHfolOL6JG0M5i
tfM2uFJXXZYGKu4wjMCb8C5afsa7dF3I6wJho6L2ZO0hCNPP49Q4oLEXaXyKR6e2jF1dsJBTG1wR
P+ggmJ/DGZIk1lRm9EPRM9YKJLjCKan2JumHckCJgEZ2WX25PevXx9ryQ6G34jhBLr6+HxMlK2nt
Z7WXJZ/m8SF48+HlSTtk++srnyBkJIvSLGKaawI6cIVxtkwqcrL/sWrnxzjqnS5U76k4u1a4o6xw
fX4SbFEBRDpH0jHuuJz63LfQfUlqynMGwKakuhNjn9Rqz19iMwxtQujXS/Nn3RwJWzao3Ii11yJz
5M6FGdHwUcQ7tBX2pJ03p493LL11sJYU7C5HVCsIRY2qVHuNfB9ZIrJcdyFMsjT4HLQ7k7e18en4
oBoCeZ1GzOoojaKqCmLUuLwuEn5mi48DL+fBFmugHRKVcrH8LFZ7YNLNoDR/ICGBnIYxdjm+Yi4C
KA7UhIzu5Pto1vaRjbhb4SjkMJlxSrqftxf9NWOZ7cnN+n8j6ut3kziLhSzkOgvyJJ1Twf2sOOpx
OiZub/tu4YwOZgGH+qR8Mh1/55jb+pjvQ6+Wpz/obZnNAh9T8IVPmlV9D6XWLesqs41syBHYUMyd
BtdmSGwsqBJxFJEqXs5vbVRBHi/1mSo5q4eUI7yV4GScgmyX6nhV92di0RhF0hnpm2WxXobCb0Wi
bUhRZBq/RSTbTqwe5UR3Je0cmtqxEl+ses8350oZfzls8V1YtE05X0hpLoOWQUPFMwobT5Pc4lv1
VrxNb/EH/yw4xgEF3S+y4Bp76phb9wjgSV6/JN54sqximqHcKlJRNR6oC8A2rSv9qVjr71FxZKJQ
Q+kcgtTlqLI6KHJVGhtS3Zc4/zY2dyncCCs8wAQ/hEHuqOFekWnrCkbCERQTUclsloX07tYyhSRW
p1qhbhZo98aXuOhO0kuKpjNCNH/xZNzJMvbCLf/+XbgmSDvD99XGE5vJ9nGO6SuklpL8e608SfJD
SR3j9r7fDEhrlfYfJI0rxFQaFIbQlVJDV0qbj4GZ4PCNcfopyfPszhrG9lC09MV8nAF3ztWt24IM
cSnU0FvlcX05VLNWYpQNdWa26ZaENGyOgRFnbhG0qXt7kFsrcyFdLbIjtHLXarh9WI1T7Uetl05F
dWgHObeNgFvjdpStvOF9lOVXvPt2ijRLiWjFraenvh3F2kENX4LgTa3qnW+2GYhLdsF2IUO77rbp
ba9Zrd+1Xi1WjiyErtK/RdLn1toLtDFvWNhaC2EMLDwKY5cjikqrTloj7D05i+eDmHT5s+EHyQ54
Y2MhkGTxWscodEEjrw7IPvWHMOixheCcfwMD5M0h7ptaeLr9eTbCUJRbSHCI/8CnX725sjS3aqU0
Wq+Pcpu2us2sKdKekNTGxQIGGGorJmwshjWFtBdVf7KirPNCHcN4octjpxyaXz3wymMGCfGxHPRm
59DYHBmFM7K3pTy15u4ncSZLlRASM/q7DT8o2bMQ7TzsNpYclwi9XWQlUTMxV8cg0rXNaAJ48xqR
Rlg6aLIrlOBHO4wN3QZI2s4S31h5CiAPnvt0Y5G4Xa0J4EPWJIda5+WNVR2nVp9RSUKG9faS2PpY
7CHkj+mX0rdeLQnNnw1fT4aOKhEiX379WMyao7xIVXk00/zldrCtNzkkMY40NhKl4fVV0pS9GAaR
NnhWJo3PYZtpriXUsgcbU7sTeM86YWWhDFoJ8jEVI/m+l/X+WCcocd3+JVvDpicFw5nkZ9F+utzW
lRrT5zbiwZNaPT+pArj4Whpdvc1fZT35MLG8d1boRlUeiB21OKjecMoQ1b0MaTVl01iq0Hv6HHF3
glB1aymKjlaZtPQ6y+K5a3PRJbcQnrlvyocssChZiJBGREPYc1PfyK4vfs3q6hEoJo39oPfe2Iql
qxR+e+h1S3AQj8rdMVGi+65U4PF1TXcv9cEesmjjzgVVRDIBVnkR/FyFt6o2KrIsG7yci9aozW9G
89RmujO3v+Zqvgt9cc+mfnPA7yKuDnKImBYm20RMQ6yw+q/VW+LXdwuTCmE/43EKP99eYRvHBWVX
2NdUBen0ri/cAsZB7uvF6M3I+ebeYI22P1H72TN03zj5VGp00Joh7V9z7hSj1zR8KUYvRh69wwGP
rtx9Ln25PZqNKLRyVbhLGrQjtD4vF68J7q5O5WHyas14VAS4xoGaHoS22dPK2Tj1uG2x1wVDCSF4
XVAVhzaYUYebvbjXhXt8Nhq3KuVqJ/G6jrIAHSxWH7cu/73ai5U+TBVis70nRAUAzdpW9+Bk1xNG
BPC0PF6hplDLuJywKgyEIPBZbs1UHawKZoRhxA7+wXvHyvIyvCzKLYHIgYAVkNuJq0AJaWkvje3g
idOToISPVYEw4xy/LI0+2S7nr3n4jz/86IY9me7rBU6XanmHmPiOcSGu3jpqlMqqnzajN/6IrEMP
6qlzJWXnEtyaxoVNpFP65oNpq12rBH0oQasdvXqqcOhuITEXTmv+ur26N5YDQHyaJFg6od+8tq5q
egE/cqzRPTH4UJax3c1/3w5wfdyxFGCq8NexqOGZcbkapL6Paz0PRK82iuFQxqJKDUUfP4Luc/Ns
MT/ECOwwDlq2c+NuBTapavJ6A3XHxXMZ2Gg0KU3mSATqb9r1dNRHzNAEZxSdqAebkO5pb298L/q/
fCn4sFQ61wywyPSTQe3D2avGzhaHOz3p7XE63Z7NZXeuljxsJmqGHBQL12y1exNKVJwJ2ewV013W
/B0qqpPgy80LSit2Qm0s8sV/irQP7XUEyVd1manMx0Gx6hmmhnkc0/5lHnR3wCzQEObz7VFtLEIV
I0zKz0wgWtirlIR6cG1GYi96fZZajtGJoVvX1Z4B88YHoj8HTZo9y6N+XcP3jRRjFmsUvSAbnDz1
5qByjD3VrmU5rz4QCHgUf1nziJCtnauTqBZaX1BEr8oO0/xBSEwHKyicy0+Kgopr5h9k8fvt2dv4
UAgNol+PKBl6ResPBRbcTxJNEL1u1LBjajL0hONhthO9OreJJe58rI0lSEsVPTe0yfBDWQtW+FKl
qpVeSV72XOOAVhnG0ZceTPBMY76n9LEVCzEeWeMIpFawBsUUnWyVja9LHpX4KBrdZoycKAk/lPLD
8On2LF7rxiD4gdgBZgSqRTN3rYenTFIX12kje6WgnvzxKRQC9P5qW0eosxT/nhobDX0EYqSjmhdP
ae8fxDA/zEN57kLpuQz6o+hbn2//qI0z7P1vWkt6dhrk2WIsZS8po8McuaN/FPT7Vj1l5luntnsX
6nWxcimvUV2jaMjXXXM0x9Ccaesmoifod2mQ2b7yGtWpixabkT0nwhtNXpiax9tj3Nj8XA+Yii3O
rde+2FFRq0Nr5JLXZlNoD0Y/Qpn1lZ3TbGMlXURZNtG78oyRqb0xN7HkLeMqNJhbUovpzOwE8mQr
8Y6q3FY0CurMo8zLB67oZbSMkleYVL3kNRJi9KUj+0/QgsfWzZqdFbKx+Zd3lbI8qxZRl+XQezcu
WUtK0Q9UyYtq46DFfYJfQdyjsg6ENU/3ytkb65HSicxpYy1g73UrqdKGfNAmX/KsoXF9PXhGryPW
XqX+myTgcTd4t5fGxsOR/BFOEbKE9FzJuC5HN9RGkuYpqAmZglrVv87FLyVvnVyazpp2GAvhaPqI
VSePVmI99v6ewv5GW2TJXynkctmSMa+vjNhoU90MKvZf9nOKg88TUo+Yp5yFVr8vDcWegCEltXIi
czrGkvi9GScn0PtzVXjIG75Fx/CxfIFxfntarnVxOXaZk0VNCy8hvv/ltHQp9lCVQfGgaGtXSYmp
fqxNTxqOqfk1jsMDpX+TRlXyT2fZAdSJGph2+tajaN2I/yCw/hjDMfOtvR+2gUZZfhggX6CFFgJN
q++VgmwIgIwxXzxeJtyd4mBy46i0DaM7BJ1pTyoCL+l0anad1TaOEYNUhTovTXpAKat0RaqGVG3N
Qfa6DgPcXugrkOnCXpdja7tByEIUCrGXhUR6OfPDoEk58CXZU6u/xiF2tWamlKEc/XxPLW3jCFn+
PsBwsGHXZ3ETR0poKpns5bPiJlnggnZB6iewI8R3SvNwe0ltRyNLNmVSZh67l+PKglFB74QPl8Wm
caw0njUBVNjjiACpPVKy+CUMYf7nmQRusgh50aj6jby/DBrpehIaxiQDqvhLyw0XePShE56Gtjvp
+V7VZwNjyO3Ck5T0eXnvrKVI1DrsWhzsZU8S5kOBjWSHhoweKIdZnFyEFBxfL+/06DmIvltlfN8N
P0vpblCQIJmGnQ28tYoojCBNwPsb8ulqtkd9kKpZnmXPnM5W83noX2Pj07TnPrEZRaVkYUDC58ZZ
nRJSP1nG2CKSLcbpR6kfn5Q6K06a2f7tW/oeWOUa886ZtDCbkNyjL3FF2Zr0OCsSTiwva6h81ycr
OYIIP2pNcj+Kzacgesn7H6V1aDvVni3xIKetm2YG/9twjWqPqbkxdnYoatQQlykNrO3t5nwY8zhP
Va/ITtY4IBKU2dr4io7V7X1zTR4BJ/Y+0GqSA19T8nRMCKQ+CAMIlSBxpw5rd2t8VPLk02S+oGtS
S+dcxsxqTv/KGmHHmW3jXQNFm0SDe5nXzfrhGRv9XCKnoHpz7geHqC36Oz+uRadQoRPcHu7GIfs+
1Bocg614JFbxqHpZIT4KY/qaoKJ4O8TWl1u4KeD9gG/y7lwdCgjol1mkqp6Yt9pLI9PizYZCOI94
th/V/S7AVjw+IZUkXoXwS1fxcvzWtIHd4/VTfqi11tWNt1JT3aDdaXRtzd37QMsPeZepSZ2YxJwH
zF2FQkwe2YPp3Z66rYXAVgcryQkHiWD5Be8imF2d9qPcaB7NoAozcgPY9A5waWub0wD4N8ZqurCI
Kg0xqzUCjIepdMLmbAnJg+Q3x0k8lzJY4rl8tlK3Gz9aWn/f1R/K7m0QjzWkl9vD3fpy73/KakLF
Rb48Az3BDZkeCrlxlkmNsGSx9m79zYnlkiKRx10BnNzlxE5aM/FmZGLTFC2wHCGoNzneqctu5boU
ssnq6FQv2hSrIJZeVQgAGJrnZ22a2onUkGeWGqVNo+7dwleCR1nqX3o1M1LQ7tFZ8aGkFJ1RPppq
uEcz2JxcLmaYsSgUXwn0alauFHnva97YnfLuoW8etbfdBbsXZHUPolznTxVyh14hY5M1P/jhx9SP
nf/2/d4NZlUKjDowdmJvaV6dlHYWf1NRTOyFnWxmc5G8C7IqYlFJy6IECw4kLE7yiCXICw4/t1f8
1hFCC/Z/H2W1wYsuyIOwZhzMVaP+GMw/ZkRzm/HFcTOzEBqR1leJbwGxEa1a90LrRy3NwEG/zkrH
q/XX7YFsfHgaKb+Pd4QzryRNfMSy+kjNiRMiXdXgZnTA/7E+FElUPUEd2xvXVnFnqZbSi4LqCZJv
tQKMsmnrWIx0bxC/yg3mOsazMTzkTf6choGjI4abTPrHSD/Fup1pxp3Znvs3NUEv6ZDviTxvDp76
0pKd4L67LhF2ajHHOZpvns/rLStehNp3jfrZmva4HhvLBffefwOttldXd2YJwIPlogc2nVfkvP88
9WChULQBQ0Slfd1CT2jgi7O/fEd5tMuYsjqYM//lPyyWd0FWq15b8KRhUOleLT9OxqORPSCdMvwx
uxwxYTA1VGzpioNIWUVBIbk1/bLTl+1Lm95m/6JdvnNlbaAAiLK8QkQ6LkC6l3fYuyu6L9tQm6h1
eFUaT4+D5r8J6Je5fQXYy0hzEQ19C5lBXkvlWepN85TMCWLjYLKS4+1Z3TiueFfKwFW4ahag6eUv
UUDrTkWfGp5kvRkaxt36sdptlG0GWezvkJ0BsLdOrqZoGIfKaA1K7mf0nhT5wW8+3h7H1m6CcPC/
EOtxdEGZSAUhLIUKWyh978ovXQr3RdqBsO8FWn26UApHyDSV4Sn11yQ03bl/Czqv7/bawHtx1nmA
4Oui2XXEac7zoH3Kgum5jP4Pad+13DiybPtFiIA3r1VwdCIpCnIvCEndgvceX38XdM/eQ0IIIs6c
mZeO6RgmymVlZa5cK/jbsisB6drizJ4uUqrGbelmCnY8Wlt7UvkqxG2+7y/PipH5iyHoutjlslw5
hyxKzWg/boNt4ur3jUxTclt0Qe4TBWA8gFDCwXa+3ctKU7tyPGhIS0Jf1YDf46kcDYJRZqNGA3Rt
+IHn275ar+VDfyq915YRC6JigAcm6nFIEs4rVzH0b7O+dkdHOo4NcV1DhWAPiS/xvrXHV6awqmd1
A7TvLlGpfKgOoWj1va5IYIIDocC2BsVabjz7ZgIa5HNj/++m5efjgCSYIM4KMoWzneRlPavEQcs6
biGXtGtRUcu4SCZ57jOE792cRGPDkqBnCuO+5V88a5Np4HVRbUMnEPKns/tWg7o82OA71vFDwp9H
9bEHicLH8Klsy8jSODMAidB3j0QWFSAS+hA8+cFKrDTfeD9fAIQNEoJgJEHXzu2eEKGIHkWBwjqx
FHc4rMlA+IJTaO62/krk9wtvPdmCI0XiEShGuNTZ3cFKReP3VcY6ekbeC/L+2hjv1WtOtrl1f15/
dVjNLc12etWgMVhgE9ZJSKtLJCIZmf7UGECl2LKlEXRS0YIIuhm0ZJuSk2Q1AWmeBn3lXC+u8PWY
Z/MbxAo4uiV8yWv28xEHjmysExlppe+3IU1X1WgmdzQ/atcGZ/43r72iToX/b7DWFaK3LdELOo2v
NTxKKXrK1q7rpU10bXN2gsLK4wUPamPO7mB+fmoP1tbTKUsu9oor/pVGmq/rzBcHndI0U7u8s2tN
fdzlprihid4e9JUUweJWRUkREMSpt0mak/9LYZKrLWqtTkZAJf/ul0b5Mj5GGZFdQgfiN/qf8O/9
TTv3ztPYJr5SuAHUqJGOvD2JceiCXKXqWceUGMo9MiPdnvk1Fpc1I7OVkvkWpzCGkXijkX4PerYW
jANEW7lpfj0k5oOZLVQMWa4ez3DWKUQze4nfxI36DNCyfwTNgGLEuywjSkBBbF2rhq8Q8d9sFBnK
dyAFm/pX5lddlwHGnAwd5+gJwfM/EkkhkiE21dcHh0ZrQfHkuOZnDlyBCsqYAOOiMHC7dEhJqCr6
KgeHyTiQu+24hDXvb45fDOHThF6bmHm0QoFW58gIgzNe3Ig8Rx/vJkfMTblryfgI0BPRDmDhScmD
YdsAKZE/K/anm+jeEGd+LIsYdNCiy8MBB0ZpJER/fwqMzFL1wIq6rQzLcC42A9/iGtKfNfb3tQme
nQ2W67skVqXByeP+QZUzu2GqNTWHaQT3Rjg7GiA2k3lUUgeH90y/qg2W3ah5YVZu8XR/LhcN/fQz
AgQFbMjsbEilL4mjEI4O5zvQjNbq72w0xbXu6R8G2/l4UGkA+8XU0AgF9NtNCbXwPslUd3CeBYJ7
gHsd6Gv5qr8eOfLUk4RyHnns3gJqGDmhPhl2F6c60TWXvXQ1XH/FbOVAT5eEZcgMztR7Lx0Yedet
UU8szee1idnCxQGXFEmKhYO4A4lAnil0Aymb/civSZ79epdOp3Bi5YXihyhPfIe3c1oHAp/1aTA6
4UZ6TWxuB+6S8DPZJDmJIQn1eX+jLIbNV+bmjHRS0al+FGHy2oY0dHfofb3XzVTfZNRS6N7odMN5
c48vXwjYDOPjcgYP18pm/VWrng15zg7fJYGXiKM/OvxwKJQWQuxnVgUd+Ui6hiNS9YHcDxMFaxib
hUUFXQOuX7hTbeqWu51pUPx6UcSpo5M8yM9AoHFms1XKXWaG4waStA8hYaCut48gCOuthDO/qMMx
ZCicQZEH5FggApzjVpUYxABh0bBO6330/CWLX0AsinNKxPEjCWpr7E4+6nV+JF7qoN2EjGsVyDEq
r41EqqRGJ7ZduHpSfxR+pkvetzSOhH2/vzd+ngaz440wAQUr5B+nPsLZVhxHOeYj9Ec74uHwyiGg
3uFe6L96E++VGLFKVurpg0d5Qi+efn6+b31pV1xb//n7qwTN4IGLpUqH0emrbfPYKSRRXljG7AU0
quk4fczKmvxK+09rgssVhS52ekXO8zBpprZty8mj4/Zgl4ZWjKcZbuCCfvAB5Det6EMoQd6yTwlv
8MIaQdOvoviPdQ4VeESEUISak7KFMhs0fs2MTrOtjNfe1LPBihkDFM/0orcdWaNnW1xd4crgzG2O
A3rRVVBPOX0hkRxwhrqjWZuBGELvPxuwaqkxLVPwo7VfngdczQPDHZmJzl73ZKsTrTIwtAbZCg0E
pCtHczI933hIfENKAZTt6GGfRSIyeDlqJqnxaRx5V8HU9lFFK/nSRRPA7k5rriDzOjNR1m6olS0O
YEJAdjDamtM/x879Lbz0RpRx+f7XyOx+jIDjqGUeRqBJrvM0o8i4WHCsMtXN0cz36Ubam50M5JuO
DVVbcAHFxd+yu/QQmGs5iOX9jXY4pN8BKkTH4q2/E7i85T0lZx1PEb/CJjD4alN2kcHE36L7JHdm
yPxtIHPPdSSV9PtTsfSsQqoVLPKISgCkmffjKVnah8JYsE7XM6RvXgPCNiyF1mUUb5se6p5xR/yU
MzPIzDD5cxyuJCeXngtogphIDwHQBT5ptt2beARflY+1cMNLI7/m+Vm2mmfVo75vik/iRejBfV+x
oDi3KpCUQf2vOaLHZMXJTC5zvrPR6z4plMGt/qJmgBPI5SCWWQeyNgJ7Kp5LTQ82la+LpV4OK3nS
hcAIMGTkm8A3jr7eeWevolaj2MUe53Aq6ic4R4JImmrlHbR0i14bmV0SQ1HwfdjCiFZZvfwclgTM
2En7urJ/5oDYyT1emZlfmFFbVLzIMNg/g0IV7a1un5Nw5/tnVTrEvdF2GeE2920uTh/ACKClRwgt
zImCs16B/Ozoc47AG9pD6638/C9pt58h/fP78yHVgKX2DZvxjuB5YBqtWDE4AxGc86bHynEKheUR
CjEAz4wfXFcmYNtG/pN4LWjP9RBPxZ6IWoubSfSCQDO7IY+NUHL7mHQa3t9G2gCJ2QtZhRsMXECg
j6gbvGggUQOtQVYtoPOauzVUJpKOif5AGK1591HxBEKnHHEjIKUExmc0q6kf9TCMCuiAhgh69VXH
pRYntV1NAc5AinVk8BCmaZ5IR7ZFbGIkQiw+Z1yqivoA4HqFMh6gMFY+jMDEy6MUQ126YF7Lrux7
8/6SLQYNE4Dkf9ZMmPm4qs0SLQEK3NFrwCGIYidWgqzUSAFoTq37xpYezEgy/mOMv3WobCcMBdOG
nFPuOd2saKvHm9EMbPWvydP6OD7ypH4Y9qrJ6v6ueQpJvIJU+AU/nW+hWaW7AQ24LBXTFmVPKmMw
oOeujpKwL2IjH08ea/S5rUIpMy5NtnhFj6DeyqkuuufBN6O6NVL1pMVrPJ3TY+iXj7ualumlfRW4
+VAbLDIZHiGuDDgedqSx+8KTwr4//Us3+PXsz27woYLqzpDDjDeQUNgrvtFqloBMU1KtnNTFaB19
ZuAKRzgMSqLZNGvQk4J8DRZaIlJLA2R1d8Fzu2msBA41JMWe3Ys2SN/seBueu8+cxsWUcV5Ngk67
9/fM/vMds5mNcj/NWDfhnKTV61MN/ayduk9HYlC1fLk/u4vx6AQ8mPq+OXCWz2yxftw3Q5ZyDjsY
suXFNgcdSU7Xzt7r1v2qjvlIk8vKki6GKNdGZ2vqjkUyDHLGOf4GURkIqeRpioFernT12DplbkJx
/P5AF+8vIMrRZjE10mizGI33fGgU1zmHrBe/zUBFWhn8/5bc4+eYXtmYxR6el1dJzsEGI1D2LKcG
mzqZngGEPayEtYt3FrB6uK3wXkNz0O3Zw5qlUoV2fkeNLTf+lOQdm61EFdOF/msTgjaMRU8aWiLn
E1ZnUOTt8Vx0ssxApy/KSqG3z2XCniCIE0grZ2/N2mzqBt9rYiGDtdK1eoXwR3dKg0Q1vaw1pS36
k6txTW7tym2xYx15fAtLaqzXCIH9UxEabfsJLMX9HbfkH9GQNhHngGgVDca3hvhy8PwaYZMTfEce
MeU6IFz4lrFQwZb/zX14bWs2qAyZsS5tSt4ZjyyCCS0gDPclQDldg8zjsdzma1mVpQ14bXBaz6tZ
lJtAUgYNBiOxhTSSLUiv8d/787e0Ja5MzFNW6si1GXjHeKehYmKM+/d2lz6rnO6v5D8WvdG1oVkw
kXd9O4CjlXekYtwwngoJzGeXB4b4Y8SaFd5DL16aS+E3pA/klX2/GMlcG58FF2qfgYslS3nH17aj
C2UTgLOwQUh6TmmQr5zp1aHObjhX6ysQJGOoFejga5rFGy8/MdU23wfZ48j2NK7NoLGrtd6KxWsG
VRSoUk9tU+g6vd0vYiUWCY9ePyeB9saU3dFVBW39dpkf+yfIOKebvvYMNddBciKb4xr+f6kKh25o
4IwEMDlDkXV2QPgqY1ycUSTialrWlzSngw6tYEPItlxosfK+Eje9qGsnLVh5OC1lz29Mz44Kww9l
XePB6khfZmRL5rjB8Sz3DBn12DQZ6qKlEyzE1N0oZ9HOfBJv+R3PEh7/MhZjifsRVIVIG9w/XksX
4j8zArTQ7YqEUpV0SE6zDuoGBOnXs7KSC1g6vxNQDTrr6FQALODWgMcUee92JeegpXOwcmjN5oAL
Ue8JSdeVAHkx7QDZJPRDIAuDBrLZ8g6ZVMee2CMW1blPV3+o6RYVpLNL15TFlgaFywPVOVCrQE9v
doDAaxVHXsdxDpAnXQTcv5bpQIAbXRtNHdQkqE9xvkrnMk3V/C4GuhxEQEBSQiV8FrzkrsK2Q67i
8W0nEMwActGoTtKzS5KTEV122W4ttl8qT0CzDHSPiJg0VHxmFlv0To9DpHFORHbl/tBZsUIKk3q6
+Hh/Gy56BpQjJajlYHDoPLzdJpBmiXy/cDknGN475i+jbDrvj1xtUiO3ypDyYKRhjbKkwVvY7Qpu
5ZJeXM8r67NxMmI1aG42WZd3TWaJH4X3Eqmb0jtKyAqvqe4tvTCUqYEQoRse8eBXvh1sH1T4qyHg
nQE4Q8oDzq+RYnwVUgNc76SKkCcyykMa2clXVRgX0J5kSJhluS1tOLR7e9+pB6DH+HZ/DRa2FyA7
ExAZxRDwQM0uwGqE+FqmcoMDXXMyFqAJgorpfRNLJ/TGxuyea4aklXm0kTpgXjI7JjFFRtzLldM1
dl8eQu/QM7oP6cE868ysOHLl//kLZkc3LQe+GSPUvbPBCKrWKsF2G1ei0SM6A5t/7Xq7thAI2IlI
1fWmqCWbolrBSC3ONMcjEw1AAd4is+2Gpuyqb3p2cAahfe/B1syE4cpi/iL+xStERQb2vzZmcaeq
APxXjJjpwRqscO9v/E1lvB89gn+tmvSPSC5txKNM3rYXSILr9xd6qd4A89ARA3jh51zfbvGwkbg+
7lFgfz28f3okowxNrNqOqIXCvoN7l3Sksn3rvCawPc3dzEleG57X+YYaOA1oDQ1OM1qV/KA0H136
GssrL681K7OzooIqtmtL7CKIxUGirmhOVaLaY4iUG9sw5r+aTA0ZbbDowRHPTk3u/2cyG1rrh8Mx
NSsLvATkkWA231TSbArzcv6z1la8tE3x8AMqScP1/UurPOxZaYD+H3AF8jbyHnl5rT3gx9HNF+vK
wjy454QeDXMiLCSkG6h6kC103JDjEzZnTMJn7aAdelqTr4T22LcBSXXe6Dc+fUJZ5e8LYba1JVGO
IrtOGYF0a/n7n6Tvve+bLTMT15KXBvg+gO2QX0TWLzZDM7Oyg3tyNwm1jAcnNCKztBITymUkpR1h
zJQi6Li/BZZuYrwe/7sWc/aPRO00wB7G0QHeUKSAXL9Dr/QwPgzhv9ls15ZmDlJWSq4qNNSBEwy5
miYdQ1Y3PiiJAcp581CjvCBKRBeHFdP7o/wJBu/N97Qjr96TEbxJosk/tt+fwF9PCsAs/Q0YifEn
LHpPTl+NmRstqe2/+xcoZ5ELUr0Uqnd6tVtFCS1eVyjgAN2Mwj16c2bfI4qVILj+OGAuyqcssrOz
qnflgyhcEo7TAzNFa300UGVzfx6WnoNgPfvH7iwaSmWpUesYdnkLwvKv1V9XIzQx7RUvvWpncnNX
890GndB5UGRGfFeb7FZHPwJ1OvJnZThL3hIkDqDCQx0S767ZcFpXCHgQoLEwI30dj0+FtYG8ZKiP
z1mKe8B2H1ZeW4vH5dribGCjh5oB18FikZ9SqQZYj3Yx0okbSW/3/kGTHtDvtjLKhaIVqCqQpEbR
c2pqnd24DCvKUK0GFPLQ6kj9vQeR5UHtjDQRXaMNWFy4a1uzl06AvLDKRwOebQ05vHYquMKV8aAb
0lp/+U8NZX4kJ+IrUF4gJES0crtFVH9wtaLjgLFmVdpYhbIHreCJ2yYbizyivYmYlUm/04Pqkdg6
74SnZ/HhWdOzCq5wbVWn4/b7W5CHhEQASEnmd3tYjWPKiRj1IXz1zgrltrS2wF1DvnH4VzbtD6XX
PWMz398pYMj1ymk5d6P5+W6+N1ZnqVsTW/fxUaMtiXenp7/Gi/FR0JfS6p2Y2rGh6d5l/b35ixBl
iuaQgGXRBItWaWmOkeh6NYo1BrWAuhXT3RAleqnFUGwCaseogKzfQmTP17Wxz44s4+GycgdlF6Vy
9hzIKbuRUJqzQnZUHtosiPG/5Z0ljKJyrPAPmu08bcWDLcZ/k9gm3sZQbsZn324bZgz8fIROLfIK
umspLBE76rJ6aOu4G7XNOfv8ZnR7J20aotI1tMt00uZLB0Z08KdN8e8vsHWR5qrfZcjAV6Mxcp8C
9zQwpk/Q1Lty5tcMTRv2yn+qIciFXST7nVZx3sUmB8XdOceE5tyKocVw/npIs/kMZSHDkJBGUVKi
v+4QjzQo/RrlG5qHJAM5FQldCSd1B7Vvhvyxn1d829LJmzpHp5oJVLjny5mUrebFCcznpQeJsIMk
/BXDiDRBQEXm24XuC8tQsS1QcSRVvuU8IxLHp/sfsbinkB9A8xyq1gDPzpx6neZurEY156SeFe1G
on28VKZVe+RkGYb39rDdnpU3eB0oat63zC1cYNp09lDABs009tRsnRNGUMYS4MFmG5ED0i6dMQ6Y
7xIJprNwashKuLe03BqSLki7TJP+i527j9RYhBgK5+wEHzpC5KX8TtHjkZMHglJISjW92KVU2Dzb
9v2hTiOZHZ2JQRsPDcDbwAYxc/dFD/8jlDzrpJ2ppe+F91V3ewhBN8DXC6He8mv1kWnj3jM4O0IS
n0pqj0SbE35x2UHhSl1W18B+C8cUD200xUJJTpThkG6XL+FZRs4K2Ejaw9AaIw1GPa3XKBrWrMy2
pyhnVe4HsDJW1Nseg3Nks4ZAuC9eA3+dLtu4E+2ke2ZzY2W7LOW1p0wCUnTgLkIr7eyuCmQfghct
vK0KKgZPvWjcPkuMJDIALCn6Ri8h1Nf/VaCqxdC4crLP+5tmAW4F58D9UCZNUeucejbIRS5px5oH
dpQ/K18TFCMyLE55YF/Bv2YDhVAZrjGe7ptdAETcmp2t6yj6TKpmMAtFH3nwdD4FqO6gmWpnly1R
0fWYK6am4xMS/0N6ZJHnkHRx3z5rkV6UK9HJbx+Bj+EnCglQGSLlMTs5rddVEd6yPMK/TUD83VrR
Zvr/bw/K7e/PDgpS6EIXNyMGC5YbWdmIgU+RWqTSuEvLiwiJerY6aKFeDJtsPNTt2h77fVBv7c8m
G0kIkPlM4wNxX/bSnyrpyY10N3mM3I/xI5KPSkeVPxkZCPCr9xd6Idy9tT07WrkytEIhYexxTFGz
aqucMNmpfykquwRO2hCrtVLCFED/mm3Q4YDYHw2mUFa5dRkNXw+RVCDXLkR1DLQm24IzSWliNFAq
nSxeIpdnL00VtDqEvMBf36W+JJC4jGSZQHQe0MI2kYQBChtqsBuTKM/J4Hf9ZzR2w0fGJuOfTPHA
VXp/on67IMzT1VfPngXjAIZkTQZCqIQqIVvJtgDcduTvpL6C1uSaSsvCjkDTwoTbnbCev+RuOK7O
1QzNUk4gvYjFRg2fksa8P6Df1xGa8iftMmA5QUUwx6U0sdoJ6dBOGJgEaMaYDkW1YfxIV/JnIda7
OKFZtpYC+R3sIN0F8Cp4OKQf2ebbtVe0RmsaMJM7Y1SGlp/EH33rr2llLsQUsAJpu4mjGXIic0rh
tBMTzw183pErwPvjbVWSQDw0YJSJYtdsW3BzVeWoq40ZJK/gQm2Sc5IWRAq/1rBVC8UXfIoAPhBc
IdAdmXNFe1XUgDU54R33kD8VtNAlYxNs812lGyoZjVQkwkost1CChknsHNzHUO5F2eF2jhlfHRpW
QqluOGekQm44oaLOPfT0IdKlfxG/IQuNhmxUINGwjoW9tYZHk6IEXQwQQYybCDDG/A/7wdOEBlTl
iOuT5lXGf3zsXtZ4iRdebqhGYmaBOOLRNzif22CQIa+F4MPxM4I61kAC293UO+WhRvJ2Vxvbv8UG
sHsHT8eVN9iCC7u2/HN7Xj1O0JaZxB6fCw7Xgpk4t9gOjF6AbhpjrLv+iudZGyc/C0EYfgRbGINx
st+5XjwI+sbbJhTdoO6xNES0h7lIINZW5JNirZ62eJSu5vjn4XA10lodxcSNYDs/9TUBcZLu7QT0
3FHWNygUaJsd5pcmL/8i5XOzuPNouUYEDy0WGFZyPfoQaXyU+r1E2ScEGHG4EmAs3YLIK4G5EKlB
NIvNhYHSGsk1VeuBUOl3fUtbjfzxJDPXdGCjO/9jrNYgMUsO/srgnDGHHzlt9NsW1y4A/APpecIj
jt2jxV3advsP92Ub4w2y9npfszrbSUh093XRw2qf7NmUVo3VyP9qZKCNAKUHnPwvglum45s6CgXg
bfjnmhE3kJHSay4kEu8UAlGZTcKq71z6XblmzJt8aDOu3a0pCC1cbhK4gwE1xS0KDsHp76+2bexH
Wc4GqeB0tN/En83GMzGfa7ETj1+ZRTLXVuaLmGd9jP5DWBEPCRHfex1aau/Fa7ZBGX8tgb/wbsV9
j4fr1OYOls35E32occ3E8s+Q9MQWa4TktH9Un766L/XL4YnGEXnHH8YjGn59U8iJ+JiuvfYW/N7N
N8xCt74apSiT8A0R2m/AQxKchC1Er7tPf022eOHddTvc2b0SxGyoNNNwjyOR/1ieRV6IsP3ODM2u
1opRC8cCHSQATU1TO6Vjb3cLUw5u2E+2DpLxZ3WXLP863nAQRQVQ8QeycLUXG172Mk3IBKc0oUdE
zcR+DKxKZ00je8M20e+HddzCYwaD+cfc9DlX5spIgfKdOq0RKc3qu7MArMZ1yB6b/aWx2zXKwqVw
A05zwnMDPwOKtemQXNmTVK7Io7QRHDcJSbdtBYNXD+FncAaFCxFPbfnIjvsqzdbGubgXNWSr4WgA
rRBne7EJkUzroo539Fd+O+KpEtIHn/ROd0Hi6LyG11kAmU05KtwCIOUB8ZM4RbZXw6zVqBn8Ogew
JDFyVo806jaBHrMxehgjw4tVPXVjzME+z8GDmUMJXjhzCgIwvzPaweHinT9u44ynVWbXAIHk+4jX
Ff/ScVQsqfwu+Hhe6mz7J0YdJbZWNsXSZE1MQmCwRhIDlPi3X+/nQE13UsM7z/rIk9beRLS1WThH
vPAKdJ8+8ju9UpAvBqHOfdMLvXuYuCvTs4McdoUErmfcOcMZTLro36t199zqGpECIrywpWG8IfdG
xYC8vVkP7cFOVxvbF/coHgIgU5q03fE0uB1+76GpS+NxvQskRBYnoy5Haop+0PMqv/vSab82NZtp
2Q2AEx5h6lnXX8Vt4ZGIIdyBRYBm2+IK2uWH9Hd+A4GZADJsoB5E28nMGrJvildGuFql1+qDfVZ2
vd4+CQ+R8aRQa8+BQgZMa+fSuVwExykJMV5Se0+Qz72cPXPlRC5kaUB8/c+3zBZa6QchFRgVcGw0
moKSyZRELLe4lrFY2spQYkdnP7Bz7C+l21YqlGhQR8GppcdQI0lqeUaP0DA1gsi5v3eXIm/p2tbs
YhiYnneHjIXr1tEco11EOn4GDmMM5j79UMl2a+f0m65YXcq93VidedQW1Y4q7HjBmUoAA+H27lbe
tk9E1k/Gfl8S3vwYR+rbEq3+3B/w0uYFnw2yAjKoWIDmvT0ngVunYxPJeGmotG090l3C7u2+iaVd
Ivy0rvKAvkg/D+YrP1qOARfwFQYXDwDlQuFTaPZhsvVXIvqFnrLp2QIyjUmHA1mm2W7ka09VEgZD
6dBONjx7L2gdPlUgZGhtQpL9FzYonsRfLfnLGJ9CRfzB4lZmU16azutvmEWhlST6HheogpNJGYO2
pqiKJSsVRu1FK/zCqaNsePKgufFXBn15o2eNi25xkfGVQ++N6AXUirZOIO86pBw6RIpBIFKEEIPI
ecR+8okIYE7WoqhEioKpIPToMT6Oe+im6Lvlwhh5Kk9Kv2JZTGJTdhPFKJnmc0TLycPgN3lLunJs
3oDHbzYj1zeQ5NIYyVH4Sn7K8jQ+8VkJyYGi5vOCpgO4nKiQyoJnVEA0efizP7yFmVIiV8rluc2I
CQKzWtEAOPdD9RBJQmznsQL9v1z2/vASar60EaWMxmmdcmRM2nqrpjyzifNUCUjM5UpLcz5uoKeQ
xmxnpCXaMAmoBACdTv3yg4V2DUvkrmtcikbd6DPBVFVkEt1cUz1dvDH+Wbpf6uFd0KKxE1T/TvhU
QCCcShdtAN1aRpiNv3MNzTM9fyUhtxjyXtucextVroYUJVfH38vUvxxD3TtzFgdeiNiILWnlIC7U
/HBCUEFGAzVO+6+OAbWDgGyYutidhr/XW/NwiOwCwKSMvEpHMKB9ZDkVC12OKWUyS1+5LZZHKyO3
iZrKRN8xOxySGLiD3CeiI7Z6y5zH7Bw9i2gUKgm7wZ5SBBAWVYemfxjWsHHTL88vTQjD/cfyvF/Y
y/gkH6VAdLRXPqcREUqLz/ZZa1Xt6Xzf2y16AMQW4C6HT4WYx61DRU8oNL77VMSD+1UbDk0L0MBK
9WLZ013ZEG9tJPnABxILG6V52IFcBJxBvv741zW9fUuJsbUv37ayeVZX37+LgwNkUuSAqcbbafr7
K1fOCCMzcN4oOrsAZu5P3BS4/Fqjq9+eRWyNjB5DYfrtwTG2jg8A4P3fXz7gVwZmkZMi9aGs5TCg
hrZr+QAWvmYtSnoiynlKTkbhnDUy0bJ9V68EbT/R5r2xza6mQkmwAQuYzozD4f1oAq1FugJ4H7AN
7vfF5uFhyxP9ooTE09euxaXoaYK5/mfNZqeu98I89HxWnNoODsP3O94jRDTQILR5jHdW/v3yljw9
bB0gSM42cgj/6tD/Y36OSmW4nBW6EENvX7n9cXoAuPqjQofjpQb60QpXdtGik8GDDXE/nqcA2c+m
uh+ziuMCuNQIaMfDQCFRXBvD0xY8O3/cNT7Hpbm9NjabW4hyhN44SEgjiEa0VWj8aHNvK9t2ugPm
ewdrB48ykVOD7fD2zKVt5EEpPRaRqjDzHWtS+/zHbtbebEs5BDzpka+AdBxo3ucRKM6FKinwkEFJ
3W/zsyApePnJp7Y7bt5aw39US/2BChFxWifSL/fHuBQhTtL2kCSCRCi+4HaIsdIkQtHyohPKn8Xw
MWRPCfMxrEllLwBi8Ya4MjMbIyNA5USuBHiv18lr+rQ9hUBMFeTzySM+zoNIyJ45g5d7T2uQ74K8
MjAHwuiaDu6uBhWH+8Ne3D3AhgCdyk0KOrPdk/t8wfKDIjrsO3OMO0tuNhDKRgeFvFLbXzY06Qtr
eDZieW/nV+ELTstUX3JqXZVN4ZN17TQ12sjOte/7QxIW9xHqXqBkn3Qc56hCiOYyeZLAVGZUhkKY
y2iOAo037wcTgiEXNO3+9abkFNQfzvG3kZLoCVSayQldyYEOaj/n/vcsVTNQbwYP0qQzBiTO9L1X
N5abMBrn+dha+qGjB8ijE5T1afkS75K9tPVl2tC1E8sv3WTXNmfXsyq5PlNDXRcuSED2A/RbE6Fu
fzGxzYj1RfZGXVDDnihYz/rzyoCXFgBNR4CvAO0E+OzMXVS1ODEdwN8ylzzWTCF+Vf1HATRBfWqA
9yzsc6oWFsIvBrt7LQm/eMdeW5/dsWLQjpmoDtPQD3p50l4USMKDDyuk32C/s1fG+hskDHeBdOCE
E0Z+fJ6hG1W355hAFp0E7TD1prC8kqa+okdhi75wVe9Dvfa/7htdvMuvjc5ioCYY0ipHeIuY/fnV
PQDKRQ7Himz+dqfT6SXb7wX6QG2bPq+5i4VtBc4A4AMQv4NnTZ6d4qgI3VCuEsnhv0FS0iHNq4Or
pmes+wNciPFuzMxOTCZ6cVT3OZyFNObWGKqYUyYI6eCiAnHf1FK2BdBuRLKgEQS57vzJ7slRLo1t
ITnIRZKJMfXROlm0JD65AM+6cjSmY3dzkeJygzWci4lkHRnKW1cQjSzk9SSvc8AZ7+l+g4E1nd8Y
K2P65WwnMxDpgATddJ3O+9E6ZOKl0lNbpz9GD5wu2MkBafG/oOuyAiodXmpD1Ctda88rw/thof81
vivDs7MnBVKYgtGmczz5wS13zKXeCMkm8E2gWtv6Q+H/JAP1qbxH001mRr75qX3EopHgea5BT6Qi
UPZ8LPTgUDhDs4mCF/BTxDyN975VuqRq0Z1R6RXCZsN7yo5ZTNu95nDhi5pQX088UsbHPrekglYB
6MDs/CIXpxICpZAOHRgS2ulHAQ6USjM9Hu9c0c7R5rsNAAIN9wmnd7ye0Ag1SpIC4SepRicAjsLX
JHrop+79QyElBI1BKLbXzAvYTJAXEA3/IH6G1Wpr+3SU7k3ltMZXt4bmBihGq/+PvS97qhzX0/xX
Ku7LPDnbm7x09L0R7eVsHMAsCZm8OIAES7ItL5LXifnf5zOZtwoOXM5kP3VHTFRFZlEHkC3L0m/5
Frf/SkDov5FNaCnIIe8NiPnhYtwLosWSxt7l50vn45WDnpSBRjisOg/PjZxOvbs8QGNFz13UqtIs
OCZld2yMg92rr9Dcb2uMcWKvwX6rT8xj7/S7Tfll/f91FwcH0DjWk9dkeM0gVh+JcwWowk2OJRI0
J+n95xP2HmtzMNbBkh+mRpDeWMYKQBYk1cYqYnJxlgZ1YITNajgxwiu/PEJX/HAKAYFBDozgDZr5
bxdHOTmNVHqOQZXsVl0Kn6vJyMe4GrZtCcTRqMYbQfVjilXvcaHLzaKZsVjRL+4rBxNbVrx0RY9H
x/mdPoOvZoINcyaYseCJpR5YUJwc184PZu7rJ/289SLYCgR2dySYXKLSd+/Gq8s4mHPgJiehCz4s
3X6x0tAGb3HLaczQz2nOS9daff6QX7qlnw148DJyUs32qDDfdrNSNCA+HAMY37Z2pB4rAsstGAhU
kHwLncRjcbnN3U31aDz1Q0SRYsf6DwMowur286s6+jQOgndJWVe5rFiWXlVs8u6SGCF9yOprPyyr
wN523wa2zzElIpBOlGsnbDqyXbzvsy3HC9QZEOrBuAPN1bcLUZil7MqaDF+lc8Ic1IgTkfhWqCps
ud9JKoJxQ0RQbBsCbwVQRnjgXxrsdrRWk4edPR5BfiGo5Q7wjl5bw6ljb8lRnM1HW+lyDi4ClgjC
D6v/E7pjtikcXCRcyHd8xAN0LoS9ddQ6G9cF2+XkTvoJsa6OPKCPjntIICxKGZarI/N5OzsWskqp
OWqEe8feYJdyHsMZzsZWwxJu3Y2ODkmfXWuujJTHGnylHP+u7Y4gXw9TAZAc4U/ggatnIPlCenuw
dnMtdSXpQLL6Zq+/YYV4PPC+I7FcV2s4NHUhkGrTBiajIF2ml0BWRc6pAJSEvPzz+YQs28Or1+jd
pRzMhwZIGdD8s/5VB6zdyocg188A5k7LI/d8mAMcDmQc7I8WJBj6XMNALRQOmfFjTBOvqeFXbsak
JStVhuWJ1SmI5dxNnTiyWxzsTu8GPwjyMjb3diV1/auqrqv7tLya9R3rN8yIDLVytCPFtYOj4N1o
y+J/FScYuuYpbcLjzdHMca5hFATbHFjNtedlfozbcXReD173tPD1sSKgYYqtHmdy1egb0YUjBHc4
aN2W2MBM/Ki8xsvTOlw2wFtAWMFwoJXykvC/vkXWTi5sfiF9Cyy6t4Y9y4pDThtuEUBfGg/HFG4+
vMtF0ghbBYx3APN8O6Ud1yGKCij+V27HpAiJ2vCtb22aKUEQSYtn6a9bnLhG+vj563HoBfPyLHG8
6igbQo0G+N23A8954/J0Av3M6mh643TTsB5NdNQqkZmBVdLpbmJ9eaN5Ft8aujttSm0CDa+ovpdz
+5wb5bCWrl1dFMDCnc+VCdySTu7riVebz6/0oxcZjXAwmSzTsWG+/PZCx1KnVZHiQplcLTbh1FhX
keUdtYU62EBfJmSJNIAgcRas1EE42vepHNDOgCBoG6FPFPIEKp1JeeHE/MewVpC512IS790V25L1
EJVbfdWgVQZx04s88rcwLUC8zlbasQBzeYUPV+Tr6zpcIZVhppaF63LNJ6csNv1KSRaPKOtk2Z07
II2xREh+jvpvj+O/Z09V8vP3y3/8B75+rOqphZeWOvjyH//ZwWDxvmD34o+ga5/uuz+q5z+u1L1i
UrFH+R/LL/vzh//x9kv8rl9jRffq/s0XsVBMTRfdUztdPsmuUC9XgatavvP/9cM/nl5+y/VUP/39
b49VJ9Ty2zJWib/9+mj74+9/e1FN/rfXv//Xh2f3JX7urPqjvBf/S/5R3Isf737u6V6qv//NIl8M
HTBLdPJfgEVLxW14evnE/gIxcKBAUcpcct+lUi2qVlH8kPEFTvPAa+McXCSePGyksup+feTB1QsU
H7SUgFMCquuf1/fmqfz1lP4QXZlUTCj5978BG/lmdUCAF3pHkNiCwygA8bp36N9R9EOnmSQfw8no
tpztm9Y6y+rqoaph10PNYiVSljDL+dql3q62ip07d6c1Ml0bBsBW7QSzrn93a3g2aA4wAtb4lM0I
mMpsD7KK7szQnkxXBsNcmXdaakyAMVUZJO7tKuTIsntmhsBky1xAL1jKvSAETR3PDU27uTfttWlu
+JXPz2W+butogO1NvUq92IGm4M6vo1auibdrvORcOSpw3VNzUdneI2oCWxy5uhUOWZyq0DRg8BBo
ajXxIJAuZIrBTtvq0AevY92O6i7x8wvWRZCgS/kJq1do5ZM0ymHVlkP+YW3mZ62/8u0tXN6ueMSj
4jzNnhuI4V42pwRu1VmIP62cBMW8B9d/RW61NJqgIHHnQXjsCkShMg+uNSPUq7DJkPI/UeNSXLVe
cN0UZ5V2Y+YKWfwcZFmYBZpVhTNCzvq0gTJc66GsFEptXKewb6oZ5MvLOdoW4771m43TXVTamnar
pnNPYEZeCNCUODSqgaAUygyhd9Z9mx61O+1uetRf/tZf/l7+pPfq+eef9N58VM/m4z//6Z/5PVmT
tf3YP9uPZO34waCZQ+BMZ71cpdPKXzf53kQLzvbzwCTY8zsL+NOiLu+KMy5X+uADDfC9MYPZjco+
ML8V97YV9qAO59fINS5HfZurmJpr5J7Vls7xWEZDtgbgZUjPkQEbZDVA+ANQKchHNuE4nztWaAEh
1weuscafMAErq3Ov3bgWIqcpgIuriT8EWVEtHofo+xh6wKm3UCOfwnnX4Kfxd341hmMbdH7g3/Wh
fR60Mb7Pu6/sGMqH7t26bDe8fjS9c1LnAL3Elr7OutB1Q2dEeTiaEtwnTcNGhLmK7OtqCOzrKaEP
qb7yZVKyE1fsRnMjTlIrqje0s0NP9oFTXGbaYybPS2dvbotuBRqxiip6M46Xo3VHxC5xdOjif8NS
zQAqAOMSpjbAMA/wtOK4wqlajVoWZTCYKl0t6vptDtd5CP3bJy0BSGhMaLex+jVEkKFr2GixwA1X
ZOUGqoHXih5qUEgO62xN0lMLXJt90QeQmNpVau9d3JG5BT46spHenLdqR2mcVXi/w8m8lloi+y4s
Zy2Ady3XE1SLh2d6zc5Oo1XkFTvvedWMUaWdDfen2gJaRMbphwJQMEhUU3DSo94O5ZkeU9TD5ti3
9i0EDK618x61KbgVTDEBZGaKR6jhqnRXmPu8fE7ZrYfiQD7FtrYfQlvdj1oaSxS5YMy4NkHTsTVo
JJtlVBuolTBAYpgeubO28elJoXhosAfgdiJYerR8n6u9yLqgzvd+Wweppi/X5qu4TvT7DOI+WWDe
QBKxuSyb5xxwoQyNUBSLXTOAJqWjQlp3kT4HtYcN5ty0d1wimPzBqhOThnao+lAwLaiUH0K6GF97
P85XoKxHNZ4oigxbIyqsoNRDw73LUxQV3Sd/0G4VXxVkU9TbyTop/dgt6sDLrqlxi9Yi7nQt9FUu
boR+Awht3Z9MZ969CXCmpED0aKE574bixDIhe+3FnQMZ2VVXJPp0zc3Qrld9tu9O3VsgiqgRVBfl
hY8ETg8mO4B0N/5DnHewpnz53/h/Pz/Rsb1CAxlk72VD66pf/xIZyqfqlI2hHLbYGOeT+XaCiyOA
m6MOlJIReSoaAy9p7DOShsb0gGVvsUgbHyToi0KekQnkOfNWQxxuR6zDO9U4oDUW2OjcoNAfDDFH
mXbpthpiEuiBQml+oVaKreQqQJocDEOJN2CXmitab1vytYzTIYbySD65AZ87FIpT5xt4j5JR5PWX
mFVhhAKSlc0QoIQdiAcvSDFyBI+42TdDr6v6oPXXlQygMzcGqV9/KwZnVURilfdAN/QUDH+Ufh+6
IWxyCZjPKa3OnOymwvGIOqMvNh6PXBdSiKv5rEboZoMMG47mN7EUWuYyzHroao5jzDy8OzoOEnOG
v4uZKNfD13D8ae5bw4/FjuClZerWJmNc237sK7Iy3TnmFegfQ/2cIaqvIXdgAivKUbny1RDlYMsZ
+QMO9u+8sOF9p0Gh32MhI5CA7PSkVG2cdk4ISnAwzxd6Ba3TrA8zH/SSzgDGzNhK4cCOoz6BQ0RE
JtS+tAK+1C36JM9Dtvfkba6hw+oYqB3pENP3E83qypgaqFrNGTaKiV0wIuwYVsbxyGC52vqaHUD8
/8T0z8vxysggMuy5cW7a0KAGq0+HeIRZZxDb6ueVlq87bbwjRn+Wc2M/kuLcLcabsnB+mMLeZ/Y5
FT+Ln78VkZ7XT+JKtU9P6vS+fhtw/reMP4H8epXrLPHt2/jzHra2r+POl+//GXeidYPwEiEktLkh
egtXpX/GnS+fwI0KnEAbYrT2Apn+FXdq+hcClQlIA+IngMhaNPz+jDyXD4nlA5QKKuMCLwZB9Xdi
zxdW3qvEBG2sl4sgcGpBiw5p09vEDEyTgrKmShMXJruRSXGuSPkwNe20qT1zY+UmThwCkcrWyxCL
PUFI4FrTZwjSuxNCmxJqH9ro3hhAH1IGQfAKYkd66mLn6h+12Xx4mdrfWj+n7LGtZPWsDtfOm0zm
f9oqQ++BYO7/dZ6zrpDg/HHVPfxA5tayR/V6zf366T+zHVDaXpSCXkoRvzId8sWBzTrQBD4A+Oab
TMf6Au7vQkMGlMU08KD/XG+W+cXxoNXsQXYFZY3fyHJ+wnH+WmpLloMzExpqcLyDBxp6EW+XGqsb
DVhoHza5qT8HTemALglNOxxo3bb3oKtnevvZNW6JKpPWRu6YdfFUuehEomlWKXlCSmdTVnk4zOW5
pjm7qrfPgEs+8Yb8htX0TKfz1350RgRb7q7ohnXfyo2R9zgozIdJz3atrV9WNhioWu6L0C7Jj5Ii
YO3zMrCMZ8fL0JeAHPIadm31uuL8wc1z56nuewkz5dk0vo7C79aENOKMaBXZ9Z6rwoEb1naksPLW
C6e7gc8LCSyzGO/0KTWj0SqhyGNo3gUVzkMu77O8rs6zFjaNABw/gv43RpQTI5paWe4yf+hXgrj0
HAo4dGMvcpJ1DXRMUAApvnUsDpMu1TqX45RfZTqpHl1aqSVGNSIN5ZAzBd3NVVVYApIfDfpyISR1
+yAXHtnowr1tShy2U+d7IbcRMJV4+cOJtGZo6XXSZu7W4mMZpLzJ127XXtXgUwW9I+kjKVKYeuN7
pDvsckCoL/yy3qqmQnaFw5u1oPlWMJjuy7iopu3QV1Gq091E2MbNT+SQn3hcbCEsE7bljQTuofKs
INXRi0HB1SPzGYPNRj0hpOcpvZmyHt9QnVEbQY3fKmS6tXwgmbsSZpfg0X8f6xmaR1loeN/qKl/N
PiSXbbGdi7VExK25V27ph5rwQ0eg7od7shUEEHxnb1CtD7KxS0Qzie81wAnITHpXoZWfZvWjtGYS
cYJEyLBruTVMkd9YylRRIdKzss637QxzlVHodyMkC76i9nYls0nfjCnn501+amnVjqT8ye5PJOUr
vGwrl2t5AHY0FPYyctXz3MUCfmyBsk8QQZON7NiO9yTMU1xi2fRwPO2GPLT6aZUbsJm1DPED60AL
Z3dERdiu85Wpp/VJWRTnReqWp66J5Fo2ZD+2Zrm17MkOmW7PodssXCmVndtQTQuynAqkicO3lCKz
//1t+X/ahgsxIAOHMqrf/3rP/c+H7o/TTiLI+VmpWspRf/3cz92WkC/AN2JLxYFsL9rJ2Dx/7rjL
Jzj4UY00XJyvpo9j/NcZb5IvHjhIztIwX4pOS8X4V21p+Qi/ZhHUAC8Eytv+7+y6By0/VMAheAAQ
5qIyjF8LDfa3m67WQadWq6gVNSrbWROC3YmnEU2tGbmUacSE8jweCIViEDKB2Rk2vY6M1yL5yiY0
XxEoCG/GzNmKWccqI94vCu3/P9JR58OJh6MOpyfYWQivlrrev15s//syvoovb+Lo//xxi9rkU4vT
HjXdN4vvw1/556kPRUuoiEAABkV2mHj+cx2i+on1B/tRXA1WIxryf65Dy/qC0MEHURs/tUhU/LUO
cfKjDYl4AdhWFyodWNe/c/ofyEh+eOGv206t6qx2EZALszIFyYmQTWY4NGZVPW+YYvC6HXq6rkh/
Sgrtgtv9DZKnqMuQJRGb73SLgincQXK2JWddn0OMLI86X57ljSzuPG9Mw16zeQCkQxqYZmauEQnc
Wq2kASt4tZsMnO1eO9nneu6zmLP5Gbiq76AxidU0e8Neg9pjINBs1YvycqiRfpY5TS86yACFLiAo
29ooINOukIxNg4gG36cpsle4eAZ91TaXrYlQgo5GDzVFNq6noURfzTXG0BDALo1gNQkk+6Vnr/xe
3Oac1onNUAuDGxGyOQZ1Wdu6py07E6VzqVMXEgt6i86vR0N881lluWdzxW6Uzy64ZuwBGDulzFy3
kGeGzpfs9qQHOKwn1hB5HG5NxOSIAVx/beudGQupn1p1+aynPA3bjIPOO5r7spv3E+w+ALpoUGzp
vS4YdP1J0uJeps5ZRkeJOrCm4XMNGqYjOqGjggoClx7oUKSLDXfK9qJG1mz0KKnI/MSqsxxWFj70
kYpt5XvnnZnN61JV41Mrm2ff82RISYaAJp+2yoAaS55BO8m7r9Nxm+YiQMwE+jFvOGIyZOJD6p4L
Vjx3UzsHvO6AcRbAKpguHEOcuVrBLwgVE84LN7KojgqFzGAFZ05QqyhazT4TLaqYvc7btY0phIKQ
jaxcHyHFZrhgNT+4YuKw1ZBsNzF6RTMT2jCegPsyUW0fjXjGXTXzW8Ygh0zdtWTZAsFz0rgRY5VM
1K72qh2GBJIDTtBrgwaSt/wuJfXXkIUMPLd47IUFEAjiQ0XNNLZJ7+4Q8XAEaAAzSGPau5ou1lo/
fpWqnkIjV54dLmy20eyCiusB2GYb3y3Pcy6vU2OO0ZpBCRDYbmgCwsGTLaGNpdYN2m6B7KywEzBH
A7+bZvW2QrW6ne6ayQhycOcqzQlB37oAtW3d+iixlPVJk5mh0L/3CA2hvIF+dxlraRaOFh4GigYN
J3g5/GSEx5TbJjod14PacR/2AGc55I8Lpw4c68Zm5FSMLE49eMVrMI9FQglDPJT+dRdozB5C+19/
P+r4l8ngcv782df679HIWkBX/3r7h+lzVVbij61cGlnydcix/OCvgoKrf0FDCls4tvGfYcPPWMNA
sIHGs4UdezEaxWd/7vEawhA4avjglywiI2hZ/RlraIb5BZUG7BXok+OMglPp72zy70QdgPNdnKOh
/oHsbtHPehtsgA85Qna2ZEnZ2eZO1nq5clpjijh3gA+BTO3OkGkXcQWTSlAuSZwrNq5yXqEw63Td
Gh1U/wja4SAAggUCrslD8w6lDQIJ+0Pkm1tmo4JxJk9yVbvfUrsyoEVExuLaQkP6aZgKIDF7Xp4S
ewT5FZoE2YVjGVQPRjLMfSCUYa3rzDKu+VSINqhtBrL8NHJoiYhCDEc6+u/0U5bLBeMYRHlQ/5At
H9RjrLyBEpc5saTQla9HVT/U121fNTJkhasl3kRrL2im2t8KVvbIA0kFkmvmPJC8N8/00TC/9rU3
XpMRmUyAHnX7VNAqXWujAxtI08+fzbRnj+D8zl8nmddXuTniuOm1m1eL91eT83VTc4kr/0r2f077
C6ViaasiKEFg8fq4N6hqdRvHWeKYA996mc1DF03Q1eejLL/lYBQsWlgi6CDi4N+D6HYRa2WNGrHg
Wi1Hh8MYwnpsmpOWowb9+VB4gd4PBZAFxNEWc9hDiHSfM7/2HNyQxrrnokeHRaXmqdQWsLBPfm5t
2JM+bgl/dF+gm+qgL8HQFzW6t7M3NMSGnLPNElq71l4vlIqFAFvZKOV4BBn6wYNChxuqDDAhB1/r
0IrGtH1WznPLEy4oWw22tSjbNsfQyR+Ogp3BhNob9N8PdbKmkqDQ4eg8KbKSr/AdaPh52jERm/ej
kCXXQgUWxBlYqx+gTEzDGdIRnPIE5bEsaLqmQ5+a/zZaWHchxI3EDPVXWMfDte3t01GjzZigOZbC
jMI9II10o2FPCxg6MW5WYgIb0wzcyRtj6HFPgVVU4xHA2gGIC8OTl7IckgoQ4ICkfHsJnAjuOn3O
k4Gaz12N8MYye0ih02yI7Bkgvb5vWaQq99gb98EUeyAm4bzBFHs4cN4O7BVF2hemxxOEs1nUURR/
8gpIud992VAkRPILhhmofaBCHYyiPAitmownOoKakPTk3pzErVaIqMnGI0TXj6YSB+ai2wqYMrAe
b8fqORTupV3zRLWFEbe9IvEsgEpoPHiVWaPf7GfbRq+0dI6KAy3r8e32BeYg6hDYTUzQgQ7Xaw8+
hxhSFIK88S6X/ak9WfGAPqjH9W1Xate8EKGZpeEo0sh39bicr+jE0bIqg3GqgaQGbaj78fnUv3/A
qFfYPuCfiBQQaxxMvdM31AR6mcIpWGM3vsb9S+gbtOvPR3khrry9dQdQdGSWS9FkcZx9O+spimpe
1VG+nGh5xCwfZd3BUZvBN1goKXU37qjx707bVTHUy/wNb1O5qu1qDD+/kvePHyAflL8hnYe91liK
8K8PqsGwWy/tOU8oNUAurC2FqEQf4wKQNQjWC3tF2MwukXDQIyO/P1EwMlpui6g4UnDvYKZLy9DK
esTCGymM3KqJoS3rVH0MBxSCnIfrR+Z8uZODKYeFD04vMPyxfRyOZxpyKEmGO2W9YtezNcBERo5a
raAKaRG0e02g8cN8asqtVrAVFWk2H7nljx47YlETESIOeyieLHPyCplZT0h5bVXyBGgl/8RS0o8d
xCxB3UkTe1Yutl0KX0Y+Qmqjoo4D8AhDjmzR+khceFCPWAIUD8U5HOXofGD/POTvdrUxqX4qVcKY
wmFB4ZalkG2ZVRd3vWG2MddQ2Q4Hv8pONK2NnQlaG0HTwlYgBCFlkmFTan1ip6gMx1WKFDwQAILa
QZU5Jmy45ej0wSQtBiCGSr19q4T5vRKUQqMn872gHIX65vb2eFnyDu1pCaPYJ32c2XPj+QDndHJy
AEWo2+e6m8Dx/3zVv197iInB91r+wcuuHzwH5qvMLmkuk0rrQa4HTDeSRpoiNZ/9YGrYMWT7+4AG
Rz8Abq4JECgCtoPMwHJ7z+HNKBOrbeBiRy2CINaFxVOlk9Xnt/Z+A8NQ2LjQOF0YpYcbmNHVzaR0
QyYMR/FOy600crl+zGr3w1EcfTmk0FF752rZTB3zRqrhhnQLa2WsbzU774/cyoezBojhUkQGC+GQ
PZnivFJOXy1eksyPBkU5AETKCVxSDEfezA/uB2003yLecuYCUPz2xZzg0mkSrlRiZ2aBak76kFMo
K/z2o7EQtqCgaMNNCRv/20G8SQHAWrMuKcxOxmrsn/qpa48M8v5Q9SwEf0vat+xzzgK2fLXFKBzx
PprTXcL9Fr62ZGo3mq8XW+SgWTzPAC/Ng3PsFPlo+pYM2wMOG2fIUs9/PajjNiB0TBYG1VUV5qTv
YjTXjqkYfrAeEPjD2BSvETSjDpd2KYyW+GPbJjlDuc1vuBZpmACkqkREnz+qD3J5AFt1aCQh4wFX
59Dxwiql11vz2Ca8gmcA0ws37vhorOrOTU9TU/l706YjjAtBnqzg7hQPWWNdFU3FY6d3x6/moKwj
OhkfTDJEgGBChNAEppmHzFuH9PlYUqESMc/+2s3cpxTI9vjIjX8wyUgiPBzKOKUgv3OwNaoaZGK9
JSrJK57daFObt4HMbDGEeTusaSXAcdRnMcR2rxuQ4x6GCdrGGQf6MuuHjEdOL5UEXUncsgXWGzR+
VYojV/nRRRIE4qi34AHBGujtemPoEw61AGRW+Q5gf/MAQ13ThwOLJ6f/wkpAuPDXWAcRkuvWZoka
QpcYLfVWZLLQUaRau6ootbb6aNNVBfGrfU187dzVgcsqUaMIizzlGw4EEsyGqHvk9t+pQuH09tFP
QWcFRZ0lRX57/0KhVTwZZEjqSquhzCYb6CPVbhcNaT88OgYjTUBRicWG2WjQj/Bt0SYoA9WAp/VK
qQBO36WMJo+iiUxd6pghzabWDAa/U26onKLy48bp5IqSBXFLRGHkIcokdeJUenrMRv2FkfI2NsPZ
iO4MaqIu8oEX2tyrTcsT85hBf7VLWGPJOKctX/WTBfjc4HiBW5IKBTL+xF1UoFIp+12qdkO+Vt1g
Brxw2ngSRbaaO1dGbe2BWDOZqB0VhXldlWb/YxClF7WVICjR404ZIc9UdXbi2X22qhg39yIdxXbg
g7/2mAeLOyqhsm/6ejy6fIp6vx1++2jDdgmRfbSfTBxshxlerbsdcmh9SHRNaiFVfnvrOMAC5LrF
Lz5/o99vG7DuwZwuTVAIQB1yu2B/0tvO7A4JFHStNZXFU5P3xua/MAiw+6DtLayAwxdSsxrVYmsa
ExTaBpTZKaDKpmUeOduWveftMkG5C1VQbE2EmCjnvl32E7T4ZgQLY9Jz+cSUt+PusNIVwPu9Au7h
81t6v8dgMERsyNDQvUSR+O1g6WBDErVKxwTO5QXsiQFIKHMdJVANUg6fD/WyqR7eGE4blD2X0QAS
ejuWz9CVnkg+AYRC0GXLPLZtWA7h7aYwo15ozc6fAJ6BSJKpgAXtHYB+PNDaiawk1DWH0lch463l
o/qRleZaufnwzAGua49MygeLCVQSEL2QM+LHDxOYQS46fjiEE2tB3+qdD3GCNiuPjPJBnoTCABJk
GDEt5Z3DwmZTmppbGpiPeeY1kLUyB4YZaBAgcgenRcewdXVA5LOq76BbII37rMuzbDWmmbxKu2wy
jhwCHyw8FOUgUol6Ew7fwyohyTKrtVg9JwPYkfezNoO5DN5BItxWQtEDthRHFsTywA8WxJsBD1Y6
07nWlA0GVF6dnk+zX6xb22RhUTgZWnUo1Q9dnX4T+qRfqaKwVv04Fkdu+oMXAEEWCl2Q/UMzY2mc
vA7qaOY6kpfjnDRQI1rPxQQc9aCpSFiZfeR+PxwKCwpFSxvL5/Bd6+aU5awc5iR1ZlRCfKg5Wl0/
rOwBGhdHptb8aGrxijlLW2QpBry9rQJSn6YzkBlVJ89a90ATRHZmZyd53nobjfY2KhBgYVA2dfHs
p23UWy0LOdHq67Q1jinEvK9K+Ki5IeJCcRjWcrr19mq0uvXElHdzMmF3CKTRQ4ap7HjIPCF3ee7J
APCmKUaM+ti2vXYkpPxo3mFqCd0TwDTwVh8Ee0aXE8WpPifmXHxTmeNGYwnxDIu3R9bSS2x+uKBf
j3Qw66BUNsIcNCMpnQnEaZ37xsowZc0j31DqfLadRbokLbomGCxpJH3WmihF1KWznpU3+oGFKtx1
pgroI0wguwHV2LdAx7HSr1aaMNtHj/V6t3GLxtD3eENNJzB0j+9FU1l+2NQ0a47c0/tde+HFWRaS
ER15iUUOdm3gFEdhEM1KWi9vVimrtbVPZZlQO4NNvTfUkx/5OkAuYMaY1YWPjuDtlFd6H9SNlwJh
1JF57TLffU7zVtNxkg3aVa71xs3nS94+WPGwsoPiEkAxINgtgnTLKngVXTHmOdPMK5mkhkZC4DXn
9eBD8eV3R3FRD1hMDzAewYJ+O8rglLmlVNsltqPYprUmsXK8qf/++SiHOzFqZ8gwARi38boAAXEw
ivDrvh5kOyTjoKY9eH5lUI+5/1Vjwt1Ouc6vPh/vpZXweuECaYqgCd1ThNrodhzCduvCUBaCJj1J
G8t9VDkC+6Ax3EwLuhLqy9CYcRemPMLsHqATAvWbrLBAIGQI/n9IC5ZoYSszqPH0PWW3btNJMBe4
gIJDZUiAzmbSQYp7yevK0FXUOTdKViDKaBx2txiqVQH0ugEBdUQnH9rWyE5lV7sndNA0jhohARDC
mQFaAzAkRXWNGa0EQa9qCWAhkik0QaFoPCM9ID360nULvO1gQ0wC8HqfhYpQUkWUWPUp07w2B5Rk
rB8/n0LvcI9DtADTgRdYH4BUyCzfroyuM/RcCAmCIzMoCpvMnDf+4OlndvOoUUv7CoD99H22ubOF
f18T6E5XVBF6FrwKS5v7O72a6x/CQIcuyOcOKmglZ1YRtHml3UJ/xwCod3D1HW0nWe9BU5+3LF16
2LOy1QOlXt2sXVf5GzxePJly8Gmit057TQsPLQbYAkBTbm5zHeQWVVunHbcI+DiqVLuyU8CBWM6k
oxo55dCcUL6WNXFn9fZN12VVG2SSa+syJ5kX1H4hmtjh5nBK5wYESlpN8qae+f/l7Dx23Fa2NfxE
BBiL5JRU6m53W3LuPSEcmXOup78f+0wsSpDgO7IBb+wSyapVK/xBk37Z0CSBjmrbqd8WfV95o9Nb
J6aAlbu1hLaghTt0TfUgwLR1ROPbi91Zdr7Z2Y18UsYk0x/1wew+62kRouTUt73jh02dRE+OyINn
JZTDqSwdCZ0pVP9jh/W5p0a91nhFFqiqPwOIzjyqvdHxUyMtgXLrI/VqVYflQ6EP5ac4TevYnxa3
XT93KwRy8rCwNG8yq31e5HN06GMGAdCzguaLblLCAA+KZsvLpfEtEBqSdcRmuKK3N9A6fi37B/Fj
OoCUSwidreJXO+ex3ldAn9VedFutoONYMZnc/fMqNMwYzlK+COYyy6/4K0pWWW7pZVGQg5uwFGGr
K9sste4VfmtxBvpjS18OKSCaSqQ6b2IKfy0TlF3eB0o/H7O2rQ6q6OQ2pfsIhEmO+9mevlulNnnt
bKhbpMYZBrlpe6dYW7oj5yGNs8jlx/iSwQstz/MnjfQqmJUx6Jme4uJegOJoBoCCdIlxkg+t/FAn
9s5259+3X/AFFmV5dCIBtQNJNJnlat2yG2ysB2qmBm0fQmiclPZrzmvooPW67p+iq4Y/LklI6ie2
FC+V0PJdSq/rKBQF//I8+6IVI2ZsPbnhdtbmpvOcMcSNqev07M6AZPktF++IqRRxixoQkMX5O2qL
QZVJbw7HaRgYaxe6+pDoSbY1uwm4e+XClG7tezYcVzY62Gcmy4vPMOXgqtWkWsXk9JkYjv2oZf6o
JlR1NG/929/hSjimi6gy+kATUScRPn+0Qis7u1aV8Tg6SnxQB2xEfWcRYfFy0qnXrshRnyvmOvrT
geWs/aAO5nsdnyuvlzPG1BFEkknMW10JCRTsJsO54TiMjjxokxvvQxSyT1YxPLhZE3zKO1v/dPu5
L3q67D8kTsFngQbHQGg961RFJoIh1OZjrLoHM+vAqxYvFI6fdMb4c6363H3fh8zcpE53rIjqmYaW
Hq6/d37Hlc+8SK0CV6ZbsnRzzz9AVzcdMTek2kF37AGKsfkEhc58zJvM9kpjNoA+grzUK63aUhYA
H7TgmNazAtumD9ptXujIEoFn3t75YUvytNr01LhsvCU2Ue+u9h/Y4lgrU36YM/SYzpTRH0eh21In
cXlodaJibXXtdh7C9HuWCGcny8Dyu4LU9fYPubI7OAVAPJYPRSRfvSC3DOpSWcrtcOx1T52K/j0O
lOpGtabaD41y2lTKXD3cXvTCpoXtsWSUpMp0/h2OyPlnEVaWVEY1UwwBCdoHYgh2eDi0+xEf9wcw
YkgamuHHWstQ5lJM1WuSjJfBnADKeuecqK/sfV9A+m2jtH5nJhY6xHHYPYEuUnZNL+2HIRXdz9mN
xwds01Gdg/a10QfNfBxU88ssjQhyq0bNwJf3uI+VJ70LcMaQ47iNiyKnzdng1qTaDFe6dMs8Mdto
xWw8o+Fa3MFFrfPst5exjIaR44Cwtq5tcI8IkiHT5LGFmbV1Bhzw3KrJN1HuTn6iz+adO2m5w1db
byF9mJpAWYQR3Coo1R2z+bQP2Hp6Px5TYTebLI26bRI15f72h75y/EAY0m1GmZuN/hYm/rqBldDk
/pWpekzBoB1GGZn7wVXuVYfXVqGfzWxZB10mzFXSghaKlgDnV4+tRTKrF4MNtYRzdPtZ1tpLSzqx
8GTfELHMWt86aX89TCENMvY20o6oGkFp46iQ7xnk06dBFOlrOE3DV8uNou4x4Ek/lOGk5X6dWXYN
AdpUaz8rG+XeDPLas7+1gRkHWot9+/lJqgI9BkPqqkd4vKBI0mb2Y2LtnYLzSj6xzBxJYejLuUSJ
VZgoLScxYq7mYwqefIvJSjhvQjWPQdcjgvTFKJPoK83bud8EYVijGYGEGUSwGHLDKNv4P4aHZnyw
+rz4IZyofTGmzEbXQIya65smlit3wtrla+H3vumZU8TCAF393mRwaafNFs0NFVudAAO4jTYP3Z3r
/fLk0u8HlqeZFPugaVcbjxLfkaIv9aMtCB69EUXUWUb3TrZZdEhGOeZ3vsPVBekJLzc5QJL1eeKq
Q1C/lfpRBE60ceIAID10E2hVRuVPceZu7uz5ywSGJ/xrwdX2ojugFXVv6MfCmL3QjpONY8jH2LTf
0SyOd9pYOodBQd8yccdgl7exuadVA1+mL+sPdEKwRy3G+bFs6+9T6iTbmknFQyGkspusOx/jMqzx
Ux06fGA+4B+ss/3CtBLgLfzUVsGIjuu18yoQkz4mTumdpa5+hr+WWqVUeMc4cmJAcHTNvNswKqC3
lJn4TY5zhOZnci+NvLabOd1C44Azu1hnyKE5J9RluX40YhPBjFjlqebyHjBjORPn98LbyeYL2EBa
kA0/DyVBNZfTmOpsLqsWfhXU9rEQaeKb5CS7ieJ/C4zM/Xp7h10WSNC0OT2qwTliwrpatFC1wc2d
1Dh20hD+2GV/1MpyPjHjFu9ataImdwf5PYgV+06EuPYN8WiEGblgD8E0nj+tIfSZE5YYx8mq4gNR
e94wepYveEMFnjvr9+zFr62H5w3DHMBgzHNWD9pXlgVBaTKOiN/TeLWU+NlGncbPI3PelPSC71RV
V44D24WaQ6fGpgBdde/odsfz1OfySJFDEpfM+t7pjd8JrKk7K13ZnQAa3xzoVNZb9wmDeJjG2Gok
wqG1ukdh/hkA7D0U3ZXHAQXs8KVQ22NQtfpchTGZjuKQJPV9Vh/IySKMG5nNBGUT3nmeK1+KKQxg
a8oGppJrA0/XzbVGqRTJl3L0991UGs+Q8xHX7mdtTxfwnpPt1fXAhVL8ksDYF48WBeVMNxelJYxg
IHEP/dc66/9DLCd9kekU3RlEXGmLQN9ksAseVGXfr2+tGUJaZcVCPYpKlft2dJuTESFXVAeLppVq
RbvQqTWvypxhBzeteIRUr9ypAK58Tn4D7B1ElvHcugjWWtfPOVf40aGXv4uHEj6gSIy9QYP1TrC+
sj3J3KCeUhQs4hKrKyyuwk4IILdHxOeCpxnHH1p5jXonjl1MKBa9C8Z31IKYEDDFXgLdX9lhWZdO
PiwZx2w71U9D6bmQDQVR1yKAoKRm0ZPaheMjWj+mb5hd7IuxU3ZGJfR9Kcr8ITPi30plaIdxropd
kSKGdjvSvrU0VvGdfsdCwlqwCRdpstMkztyquXqc3T45hPYYvbPGBPXXNn6d4IzvAYLFj1mWf9XD
onhnz5WFoDst4KJKELibgYx3jQOEYgAgXo9WulWKBvvSIqWrdCfRubY/+GqmLhj6MDlclcdOUacz
LX71aHdOs1eqPv8w2PjCFlZwjz905QYymFHSplv4Lxc8KF2agYCgqx3hvjD/ZuzwPDVZ8dKJpAUP
jEwapC2VG0Lvft3+ItcekhsBVRFswQFLr9KIMdZRbhikBrujC5iCyv9aa0TMKtGG7e2VLqb8y+7k
ml1GAygBaWsDIyfoZMrX14/SqV5KhgB7Lcy7H1wNxcfMyAQU1qz1LEYw/2lTqX+22mw+GHZ8J/Zc
STGIc5S6KlKXBNfVE09RHJeyGfRjqDcjUl6wZkcH7jWdks3ipeEFofbx9qO/hc/VtmeqzpWBJQFK
murym/46mJU9KOkUWMax0uJmIVtE2Ttzgl/lMbjMUo/o9pjHArKbU6aD7jlxY9m7EjfAmMnNnKLf
Yf1hsthEG515ytadVfercBXxQyHRVHaRHZbofcUVQKjeTos/STJOo587bQU/eWhRgmwU20i2jq2g
+OjUrv5N6/P5ZbamcS/nThHPptVGj3ZNk8Jjm+MD6uT5U5COyDAaMqk75hMWwnpxGaC2USnj8AQv
CetqIVtUdis1Qn1usZ6DTKwpEKynSBPvjYCp2TPEaRTzRgcSBBhoBaNKYfXt5GdzMCmHjq2yt2yB
H7ZSFD+xLRboLJFuvW91AUhNratyL+kZomPZOeVXQxlVHWdn6Ui4zNXwtZJxjji4kfwKLGRbHro+
tJZu30L5zcOKaUznlsneDoLwHrL82qYGLLR4KdM5gVO6CrmSGZSrJ61xBJnz3paV9q6NbflZFlP/
x5zV8bGDvbixGfe9FmqAaFo+Ve2LJlGkv73HrlwxFEIgzLi+EWden67RTBVFD0aDFmsRPjBChIKI
Jej+n1dZjjBiHQuNVl/7phd2qweJEhjHrI6dXaCLFIq3+P6Pi6AOBW7Z1JCEB/21LjUmoZeT2nXi
GHdjva0R8trIOL53J19EPlbBGBlUnm3pUFJWyWmvReakBpp9xHQww6k81F+WIudQ2+a90HcR3plj
cfIXYjJpNxnk+fEfx9Q0ujhVjqWNElKfVR9Sde4QBSiUR2youo3qRtPGMct7yKorC5NiuRQYhF64
qauM1Uqk1MrRUI6CafQJFYHRz+q838Yy/+WokeUlqew28djf243/awOchTyQ7xTB1IqqvkARViGv
BngqFSNOT05rU6TS1Yl2bSkzFGiUWG6YfynMhrVmwNRATw5Wa1XbKpbgjnOYpmaIuoEn8AZ7b3au
+xNrDftLLPv6/aCmqem7QVuWn2isxEhkpnOB4G84inZH+lMiViDzgOIxqtttg1ylb7ftVD7WQtdr
z64A3GwIr/b7VLM7PK96Uda+krV27jdpNBwaWYWVhzbCdMQVKYw3Q5rFJ6FgCJTlHEB/xpTyqNW5
+9KERfY9KbWMwN26bQhvDrx/qoj0axLNqGNAyhh/i0b20hNdq//W7GDyrHmsc8QC3KeoNM32mSia
oJ2r1fPXzhpDPIbBOYS7trWs0CMDmH5NvWX8wrVU/VPC/aUqTVq98hYwqbvt0hjCc2RF+gMCVKm1
gWra/k7z7EEhMhH+wwAqj9GxGQ5Kmo7vZsTbP2IdpfCQcSYO9ShFiIglKvLb3k3DrY09HJ4YkTVH
m6Yz+l9DNFmNj2RJuA0H3Rh2qIoU7ZaeeXzQlEwPN7LsaaY4NSN7HFCCXVDqxU4Nlf96I0u/5qae
53yb0lXenip5pLtnHmkUJl9Np24jXwkiC2WKIWq/dWZb11uXfOvo9DLZmW4VPtRumr5mTW+A/ax6
4yWyoL14EWVs4E1p0YZ3EvaLJGHZvXQhmBrxjekLrE4sptA2qUF8Utso9CZXVbZa3Jab3qy6bVvN
1qYSznQn4bzs7jIBQaRpyZJMYt+aIakqtVmI3klPSsIgzhrr6gu0wdmvFaU66POY7DFAzvZYVFtY
Skv9YDDMlTLVnuxWxP9agkKGpmShEcMEFxr4Ej//ylkSwed10yA/8TuirW6iLZxMo+m1A1TYcA7c
O1fLZU1ILm0xp2QIwZpwH84X7LPMNZO0LU9akvaeYStyn6SQzdMyb9/LwZmf1FSovP1c28d5Nn/Q
EDd9/derh34FLvYLGpUrfRHM+vuhVUeJHKdI9JMdBuWTM2fDk9CxSbq9yhLvz2OjWGQtyBYW9jbT
ifNVdIzNYtFF5lEa6V4xp9ILIh3F3hI2aKRHL46sEbdt3GE7zrh93l788t5jca47WqpwXvQ1A5iA
pttg1cyjZTbhs20Gi4B3qGwChAVur3R5+4jFwpr3SV2zfNTzx7SiaZBqk/KYLTyRiGnIjP4MIsOM
MtHMs+nEot9SBcL9R774ou5B2kFHaOGNU3GcL1zMEejSuDWPje42vlBshAinGi2i0Z0fU8zKN8Uc
lFtbynvWfFeOMA3wBetOIxjS9iIx9fcGavXZcvI6t45BPn+Z0058snuRACq1okctjfZdWc8PxJxo
I8zSfZk0vDNEtu+U6Me/v3yaGxR2hC/7YqInKiEyt7esI0Ik/XtLUk971dDoBzVTUL+xYaFCKkHg
N03l59tLX9vetDUXTiLtHSA25++AOzOp8tiwgAZKpMH7OH8X21P4kM/Z+L5snKekQuk6S4isIVXK
7cWvhJFFno5xMicLYKK16rUYUWEj7EP2OMQlGiFFXB2GcG7fF6Pt/GeXaAxGZot2Fj+rPgHYybZ4
tjTvb/+Ki34aO/DvH7HaBm5g94MsIsGQZFD9yTXxph8psK0OxQm49vH29npvV8N5SMFBSUA0hGZO
MrbGkkwwCcYeZZRjo+aoV7VJln4zRJJ/R/JOfrAqIKt+pzpZ6HdVZ3wjn9DaDVOJBsyJPkdYgkQB
yt2hrRTZrh/bvPAEeNVvJBTA5eJsxuygBsFaeUncpgfSVwsQBRURXIkuVr61SYN2bstQ95BpGqpZ
KejWn1NDznP7Sa+cMLJopsawHVkaoOb57qrLiVSsccRxnhiPl62iPLht474kedDvwAvDappxYwCw
YHlcGE8wkZBh76Jm12o65oW3f87lh+bXkNkvfVoVRv1qt7V6OQ5jWYsjQLnmVBTubw74eLCj3Hka
daQ4by93UeXpLMfOpoPP1Uz9cv7wMRjBOrYmccRB23hnlciuRfEQPdxeZe20w4QK2jqwasT8YNzB
XD9fxlrw2QQv+2jWivUDMDyV/RydtBilbb3MOLdKp3wzZqX9NGTz9GxMyVOXuMov6GKk1HoeWttQ
D5x0o+p5cHQDN9yomZHGfqEN8x3swnKW1ltfB8GxUGAJOuusyc7UuOqdWRxHO8TCIgz1bQtY0QNJ
p+9uv5jLG42OPM0yxCsWrMr6lKWiGkVcGfYxHUu5D1ET3I/27D6FU2AgqZpC3i9Hd9MMjnrngF8m
pLZFOrrkZBCkLxrmRWZ0MrGj8KTNcjrMgxI+9FnYPvRtNPqhmuRbBt/3DIauxFKayOR/zJYJ5oBk
zvdBK4I0sicRncY2Oulqbm3zoa4fKfuqTVzrpjfJUeKYELgnY0heDbQd7jz35cddfgFuNlzjdOyQ
7Dq7T1UDbzoJ9/ZkZK3+wECp9zQJUFCEwjjc/riXR5mlyL3hWhJaGIacL5WquR3OmROdkr5u9/aY
NQckozQ/zZTo84ifz52b6vKTLmAbiFWYugGlX89AInDD2dxQl6t2gspCjsFCmDxUk1t4cxaiwRIl
d9kwV9bEYYgLgo4Emf36au5BNjOa1uKTjlHAx9mCJuDVUZ6Zz+GsRD1ahln1Cf4k0N5U7xA2D4cy
0z10lRc6UBgm2FXqw4gfoRlPp04K43cejaG6EXObv08MRNHuRLwrNxs9BBIZwIMEJQYo55/F0WZm
YUaVYGeGCUkRR1ylaa5/k1mk7NUCg5Kqc7RDpTX8WieoHlKjtgHhG8pHSmpnG6SJcRBO6mAx1+PD
0yN8ogVVf7LbIn7sjHnewuA+qmGbusD4jfbRbp32ILSwetRzW9vg2RuhjGb0/1xgkf4zRzSJKQB6
1kFWuIEVl06anHIaBchc03eNY5MSHMMDUen/3d7dVw4SsxNgwIaOGgl31vlrbFB5tjonTE5W5s4e
sKtko1v4VyC5P+//P0uB/EWFbqmdVzd0Rns916QTnwCwOV6flMm7Uo3wp0jb9s47vLwPeYe8PRRd
uc+5Bc6fakhrJWymNjkZsg73MDqUTWea/6qGtvQB/l5lSXj/KoUVLW+klbBKZDS236sZeEHX/eCo
tbaDWiM3t9/flUBEXQhcfIGTMS5cvT91GgfbGdTkZM+W+bHu0Tcd5tn27UhxHzHEvtesuxYUoNmi
mYxqMpO5VYyNGky6sgEmsg76bwexFJegSkT7UScvtKYZW6m4Fv+Ph1wGzSDjeUhaDOfv1Mavq4f8
kJwW5swhq5XIR0hDbKMo/lkayb2y4LImAYzOZ6ShgwwOG+F8uSi0lMjsxvSUaAo+L0bx1E3Kx7w2
/+iDcXKn5B0C+S9TXfyrCgh7h3kPNb4OA9wEhLhamHaJpeE6cQp6rq04tI1tlc/Dnbd5JWPjdl7k
Lqm0SRP01RbtiqANIpWGFbomkDpgVXVfC8g0qjemxC5PZor1oJKdbRhF0wbtoXaGXjAgNRTrhoFK
3Wiqv/sJOpvEh9S3A9laW2dM5K4bXNl7aECk9xpeVzY6RA9OLZz4RclzFZOmNLBkoNAjtsd8GfZ3
9T4WabxPZSL8GdbmnbvkSgwkS1xY+Iw6kapeRQsog9nsBAn9tWZ4jWmMPyTt8BtuzD3lpythCdg5
3PQFUMSSy4P/FTDqKcAwYLDzUxjG8KbLBIcm3Z7ufPQr5xaxT2aKUOTo41irhEXks2aWvZmf0P5h
3qYqYjPCX/NL4abbAimnTYN06fZ2cLoEGSwYGIATlAiLVt36JeZTQ/bZh8Vp1BrHB12Z79zcqp8c
UAb7JirHUz6ZAO5L9NqSzMVgU5fFhlaABaWKJu8QK+Our4Pipemd+sWUdzuJVz6zQ5a8jMJo3164
tI+9k4ehQPc3yXqsGFRJo10dJ5iDGCzcfhtXPjRfmU4hEys6lmtgR9ch62RDzT/pST35TaHgjZW1
+e72Khd0WoIIPEtgCFwIbznD+X5S7VFDfyktTxCaTFDjhvUYNFb+TdbD24FmnsLg9Z1MwmFP+lPu
qlSvn9EkpfdhWfWukh0UH6X63VRlvANBVWybIJt2g0zjBzFkr3piwfTWK/kzhGbnZwoctNvPcO1N
AVRgRIoAHYnIqpRQxkUXcnBKsmtVIwC3Ah2M6B7R5A1Sdl4Mkr7jfQ7XivQWSNj5mwqhAIL0c6tT
0ZkYOIJtiPcVFtyKp/Q5Xnq9UcU/ohSq8KbWO+OLnMMKsy/TDL4zn9BOw6RPnwM9rD4WUogfQTG3
7c61m+SEO3LwE0qdXtBRXGDXTdJplZc6QX7niF17VUsrfOlBv4klnj8D9h5YYJdpdTLMMlsUsoPI
k23uvt7+IpcEGXYV48FFRRmWJMXI+TqhK6ppWiTWjSBAXWH8Uo7MVPCddvuWNn+7NXttm9TopEsM
2fppfGhH9bmU9p3C68rdTD+a6SijFpqm6vI+/oqWBlIDfNAiOYmygvhVVtNDYhmDbyRuu3fl+Gcu
7F0fdM1nYyqyO3CQK2+BHJWq3gGgKBAiXmUGWlqrCZS84tTgjAKHVJu+GJFEfwLmyD4xNOzuKkNN
fEsto+cRLdJtJRab5T5LfBE11rYwjfKOSueV65zwtfAGIU2BC1rMNP5+JfDlQvSGaFDaxhR+b9p0
htMLlOt1FoOS4+Sml46nzk6Ifp0ZPyV1YxxMAzadh4eAGmxj/qsfCPJTHE1xAsekq6c/47QQWJMC
rxqPRAXR+Nsb6i1nOz98INBpjTDlZsSAdMv5r06CfMpgl1IYtmbzwagj8ZkeBa3EkHEE4lHITZYb
Sg838G141A98kWqPJnWs+GNcOfjeWUGf7uqiN3+Ugao9dzzcTi+mhnM2KQMoHdEnkAEDpVT8lli4
9Pl6Hfz+rKdHLBGg6NiV0r5qcc6/wRN0cFEvh2CbmlPy3pljfOcqox6rrQYvOt10bjI/Wz3p4YZu
7QTBZ3FwDFq3KPwhqBSxM2owutvRQQvf7xsjqzZSrW3abkCWHpSwj9RHRUbtnkaJnnvkF8VJaI0J
aLiRzS8HznDFr0O7jALQ7xL7BVUjeaxGkBrSkuInXsmi9gJTaT71nY6fmK5G43e1sc3UBwJqJF6F
Ve3PIBjK1y7DsmRLMl0cOgc1Fj9tAwu/VWbGmW8qA2bxcpoU/NTHVPR0Y8uq8TXiO5K9gQ34pM4L
69SlVq3T6Q3nXykkpNqf3ZYxaoKMkvDSDB1Kr29b589sVkxmb28R9yK2LUdtAbnRuRX0sVYb21BM
K4YoI0+iTsEREQ+QjKzLCmdGLXYyGMjSJvfrpYtJgJuNuIyDdt0NeiHjDXARLX1iMDhVXls2xm99
moJP1tAhs079EvqNLAWnA0XE3ifZ0/+rBoldEFS68QnevQrhlU/wIe6p57Z9aOqvsdNFuTfLBqa4
aTRik8za9KRPnYSVGzU1S2e64c2g977HhS6/lGrGwamHujI2QaZmRw2FLUZLOGdkWxi8WeCXWCNX
23Sq8h8maquLxYPT6Rs6Wbblme48wtPIHKo6e6iMV7XDG8Ksp7BdPAucYe9qpTF6jWnSrZiyTsfn
gr79zm5nwFylMbjWzumrQcNWUwPnhF4IXBs7KtRtUc75Bt6qm/lGrRVeHVrRr6AKyxjUZBhlOIzi
QvIIwU8h90+M6I8qu/Ar+p7JRy3qJ+epbgQCgtVCVzANZVY9pjTYUuQSkNqIiQUcNyOXTymk6WLL
BWm+omobECz7MPwe1CEk/FGHQduMdgQ7XAFj7itKHTxHaZ6WL2GX6uNjEljqsHdmwGc72ZTlx9t7
bMniz6IQ478FdUL0WCA+6irTiOIgyeK+a09j4mBPX1X2o6k3p1YNG2+w0ClFT/JHOxnunT70Et1W
69KjtZlzMn5Z5KLPo9+ckIMlcm5OVZrhg9sjqFyGOiqMgVnvu+Eu5ezKcy7U9aUjrcJrWwOY2qTQ
JscMWC8LnvqMJlUfGA6I3/ypb4o9e6vctrrxzwUtWSjPSKZJQ45Z5+r16iLUHKkP7SlaaNGLTPw2
E8jy3/6IFzk8Ew57waMCWqIDss7jWplzPNV8OGm1fZr66DvGJ+670Wz0O7vlykKkPotcCrhp9s3y
738lH0GHKk6o91haI4u9oWiBqMl0Y5fWzb00/spSoN0RXyYAChoCq9g3akAXyB+nU4HssE9MkFv4
lc4TRLb0zlNddu7pX/+91qrUTYwS0FI/TacxRdioq5kJhhI1MSwu0b3gItzjaGF/sSxu5CpKGo8Z
QLm9/Q0vYz3eHAhLsknpgKB4dP5q7TQHROLY00lHcG8jWuE+FrO8J9Z1CcHkUaljl1SZrUJD4XwZ
0SRpbTXKdJp0rdwruRieGmVmIGKOM9awjoP9+Zh8cDJwRNkiSQwwrd8oteXcyX+ufd83ZW1aTFQf
6x8yzQnquHU3Uo+bjTeNtbUF5VFuUje6+9DX1lrghCpncXn81btFAQbkTtZMp9Yy9mkW/jc6Tvxa
17XnBMHe6KNNaoT7eaofgDo8Aar+1LH7vMo2lGe7mVWYxOJOGn/lJ/EBADoyCqXtsS4n4t6IHdm7
0wmRzmyPbuT4PhlBODY6raR/Dw+LhBXlsAtQi87v+Td362yYTboep8bqQKalifMxGW10Iw1ko27v
4ssBBK0iwRQUNwxIaYBZztcSYKCUKDS10wiCl7IPW2F1Z5JyFd7guvD84jGpFB/fRTLdfBE0/Kzi
gfkubifUcRNe2WJIb5XHmvtyxJAyMJ9C0uhk0VGF2tAFubEFASh+SEii7zMcvCK/mcY/kyzTn1w2
/fyUj4rErjLhRrYncGnPMhiLf26P8aD8uqUofFMbXT7wX6EQHNJghLOYT5ZRGlBFKonrvJt/YJxQ
36m6ru0VJsv/g1nRt1ydWWXoB2VOlfnkzgPOuumQ+VGew/afo7uKrkuH9fxe5rEgUy2jU7pl9ur7
oQBX6lKwltXFtl92dQWhXyB2XqBlbijRM+wYZZPCqj/wPd6NulveCQzLCqtfgP0hEYothBDM+o7J
XMWayLnnU5sB+UfxSyU1C5E5VSR/RSb+NVPLwiO9xAT99u69TEpAhOCfZCHptyh3r+4cJnbSivpM
nizKGc/Mc/SpxFhTFJksPGl3lrvyXZkXw3aGnA7ud60wV4usGWx7Vk8uzB471uvPRm50D9MIDf32
g10J+0xrF54TSRdVp7HKQ/q8bWWVZdZJAgb5HLigEhLX4ejUNbQub0C/96FUQFJ4hcgQKHWlO+mb
sMLdGcip/eX2z7m86xZEPE1fvi/twDXVsUDDtim1BSI8ua/g6UykdJ36ToS9/JgwhACW0eFaGjbr
nVzoblzXem2dGhOzynFoeGTdTB60zqm36dBpd9oQVx7KoSViLVkYqoFruAMNeNQ3wsY8qUj5eGNB
66sp3W53+9VdeSpuS5BqLrf4Mn0/Dzt91TZ0yFtxKhqrwG43Foc+NKI91cOCdFDVf8VmEQ6WxjV4
+OVDrYW1g7bO5GzO4sQoRfNzstltr440psPMPXQ1Doi3n+/y9MP7AZzFdAbJS/48f768CJGD0CL7
pLngkgII6VBhOuUhrGmzabJpfVk49l4q0a/bC799n/O4w238BkZEaNZ8s3/9O6CLqENBpOHN4o41
/jFNUulQyZqt1SufecXth4qh/yZuHQD3agYfB4fgDXNdc4s+wvyiRVbmu4nxoyU59BChLk4OKsa7
oLMxsLSt4s72fgNLrX8vsGckLohYTMZXF1CbYu819YZ9qjOl2AqYQr7dt8krZsuqp45IRrrBGG8o
suZ3ZVtU1MRhvNW6Stm0NsZ8EQR8Px2BGd1+kZfnAEAIAI2lX8FIZ40MCQZehxVO4Qc8Chp/Djss
G1GpvHdLXF5UsM8JSOivsAY+L+cbBYDZaCVMrz8o9CNPbl0r1N9TDx5Eq7rxezkF5smuaRr4kmmK
s0tCFIX8ONa0EsG/Zkw9ypfyfcZtBwkrip0f2FD1+qODUdKhSEJ3HyUJYDgngJftTVUcjvS72lpu
ZsvtTnNt4SgmCsprT7WSxsQfzsq/IC4un4Qomhw1vsiFCAEGHcAypstbGz/dQ+JihP0KDEqictHX
dYoTqMi2tGrKr24PjX9oovQDt3P+yw5jszsgRlV8rhvTTbZFFesfAmnbO4qZ/Ltal1GDWkcw5RvB
w/wGYKBKjygkX3UjxbKr7WZkJoyxaR6nqm+C7ajV2gMIluRXXGnYR6Zlhsemk5tNjXCdqJ7avkn+
1KSk6Jrjzvm1LnXxPqn7PEVJPjVech25wb1t43uDEvg0hF4/9JDTmqCKsn02FoOfRZlgX9W0VwF+
Td1Wxw/0nRKC2gaObo74mSQi1e7sh4u2OL0E8nt2A6gv2mbG+XboZtRR7ayLPyQdIvSuGPWNkdvd
t9ZUUHMxhu6xsRVjW9YMuSQqcndStMuwxfJv3TrmWkwyV5lDLHGlMQPMgIrU+JZPEbyVKBW+PcaY
ahp2f2RcIr1xQNT09mlb/sdnUQB1VXIkkOOUMMgvr55bxPjU9KAGPjDMaZ6n0h42TSS0x4Rm2A67
8fCZnF+5c8Qv0wmLzJzbm6P3f9Sd147d2JZlfyWR71TRG6BuAU1zbHiveCFCihC92/T8+hqUsutm
HKkVdR8K6AISmSmFIQ/N3svMNSaaBLLV91dbynkveZ/Um64vqrPQoJY6FtLkF/Tc9w1x29GosnBT
Y0NGk2ApAzvLyjPmdZsPtqfvgcvJ50cXAWkWoSfUhNPSRydUZeRc9JslNlHXTb1tSEGqGuPlZM/K
hZLGVHvDSq4119SjHuXSYHzWWswQmB5tBjD6omqPA9nRuBnKUr8QzgjPqSwWefRrAiVQkzW+Gt7g
hOVmTKMWZTDAHhfcXh8FqEv11Ncr3dlnZDaEpQvMfV9RyhpIGTXx0ksFEnsE1A3Awsjq2MF+/wT8
FBFwE1gK+RdOYZBzTrIDs0vFKIhzbhzqtEjQnMJjanLZ1GIsA4xAEv/3x/vpUV8raN/raLRX0Wus
5/O3xCcCvo1PZKrdtKbIzrE40phDDu38vpGru0zI6uemGo3PeCG2H0wq/LSzrEdezRDoU7NDnzaf
hCa1rSrN2s0oJt3NNSn3EN18tH/94uGmu0WJZA1N18r7yQUtnGIa1brRbpI5qg6Jk2OZaRTprshy
i61siQAAqumFws19Nubsye70ZA+q+iPS20/pAR8XnQIDHmhwNBq07y90Xut9mkS9dsMAxXwnj2W1
c2qafHEnRQ+/v6e/urJ/P9RJ1EVsV+g6K+dNYVOcnGqp8IiQxuD3R/lpjUZUhOQGKTC+DlQq17P4
25OTWIoMcqk3b+JZUzaZnBR7JPAaDp1zuevrWjlEqobTltwv53OmKB8slT+X+RA0UetGf4D4n+t5
EjIk+si2b4b6Ta1PdpDaxTaJ09zVu+aIMvfzUMoX7TLsK11cDlby0dHXa/h+pUK5Q+hOUm2YtNVP
rvEw4uXclbFxsyzTct5ninYNVjc+H7Ju8UWCWJS5W/GWaXLxLPL8vqySlWQr0o8Cx3VLODkR4tx1
aozbQNH/ZMtond5aLFFIN7IgkXAVa6STDaWluxR87cosMIl18bCuNc+GdfdtjPpdxyLLXOnYzt7S
1YniN4uTfvn94/HTi6evlUlGvdhW8KT/aRQGu2/U5EjDrtV+jraTbJzZ0aztLOy5Kwx0ivkAy7e9
MjK0M5iAS9QjsvKljbTko9fh9NVjHorhOooAVOeIMk8FYoolktik2nxd1moT++0s1VmgxgTxTtZk
pcfUDL0KAyDKcubUEqryumgguUW60z3Z/GzoT/DZZ9RrvaL5i2bnawNs1JNALCCaXFlvTZZN9M7w
RculPAutfLRcUWXSTuS68bVhquCMzsIomAxN2s82e2nvMhBTjy7Q8uGL3i/6oyPXyVlTyfQWNBIn
x6tK5v+8Qqy1szTKpgdbmzuEymlxxD/QgLKVlqpL9FarviCVkWCZ1MvkdUteptRZaPe6ylQkH9lT
/SSEWhMqQgZmNpG4/owDkqOuVMa6yW4jPRPqflrQ3OB6HoF6TAa7VV3W++xtyNT8LpTUlsrdknW3
atdrO+Lv/EuipDoya4rFlA1TJ4o9iLxUMRTsd7598Byu68DfXxDOFacRlARMvKNXOk0t8sWo2iLl
XBnThWyZ2XnnDUOjbAtN7re6Glf7WKmKrZqK7HZeCZaILwZfGbPMo/75EVpFOX1hMXOh64L0ZB0x
Yf87ibZA7SazaCT1VsJNBGr6juJ0oJjPsU1JozU3K9SlMl8KJb0wFq5cNez0KfsXA2xOgpkKHFfB
5TA88p3a8bfFG96K0RuhKt/mVW96Jj6cnrzM5nYg8j4Urdy4dR2PzyOQaFCeH8QcPymVCHCpfzrr
oBy7Mivo+62j6zsjtMzCul3UqyQ/b5XLiq6srfU+wEp/NVbTYfSm6Y3ZOTi5Pc1Mrml67UXGeUFE
KuxALxXXUR/TMt3KhfhgZ/tpa/l+fogl/zq/U0u0yR4nKVNy6xZp7LYI7P0Q2O4UxO7175/N0y10
PQ64ChoZPJ3U806ugz7WEwZCXIfMVT3YKN7gjj6v0AfX+6el+PQ4J0FeooX1MJp8HtlT3NaLfbCQ
fpC6aEN+PFf/9s7Quv2Pf+fPX6sa7EqEkd/7P/7HefKVKLv61v37+mP/9W0n33VZv5W3nXh7685f
6tPvfPeD/P6/ju+/dC/v/hCUXdLN1/2bmG/eWja17wfBenv9zv/uF/94+/5b7ub67R9/fq2YZll/
W5RU5Z9/fWn/+o8/v+uK/+3vv/+vL168FPzcXS+y9o+X8vUP7wWVdvvHvs35U/vTr3h7abt//ClZ
yifULaYOyBTJ3mrx8Ocf49uPL6mf2DjZy2mjMecGN/nPP8pKdDEnoXxajWOYsF2r6cST/BRoqL++
hEQSRTHNXBNbCoSU//dkr34shz/u0699yd+nBRQ3iMtxJELnRUoALPgkvJmlGSwBwfFGHbPuYS50
1uaxqnwz10H2dMm3QaT1g6ZUL79/I95v1X8dlzAdDDlNC5LR9yvDMlvlWEtytOHK4QfVauIGCESD
LWHZDx+sge/D5B/Hoq61yqLXi31qUsml7IdhmKNNbkcZZZME7oSpfjTR8P4d/3EUVjqQv9T1iPlO
4v6WmKswFY4CCb0IurYYN1bIHE6LnO5A0aU4k6owUPWtwLV3//ur+b6c8P3YiNl4++kWIKk7NSox
yGkXO+fYE0NfVKz0MyEt50TkKMsE3FKBzbL3+0P+4gYiBkYjQQWD6bnT+XO8a9IOnVC0GUO0+GGJ
eUFup4tnNEb8QbXgF1d2ddSGUrYGI2gS3z8rjhOTFEuSFEhYjV4x1SX7zlIm+9CwsqPUzs9GJh/t
Zch3eWc6H3zOk4Ltj2v7fRKVLYzw+6dSjdRCHZIoT9RDZXtxbS1bWLeaWwyxvSsQiPuaikEFnkc9
cyWL5qroYHwFUZ62ZE/M9vJDcmJ8cE1+dfkRGKucGeEZM6Hvr8miGDF0GE0KdD13NmazoAJykOpG
Sd9sfn+nf3UFKNZQY6dOwSJ22hxWmnRMcj2JN0PkVEeUhsaXuLLz53JojPtmkAefwh10rBSv5+yM
QoOM1VWYBkkzNZsFRs51poTU0X5/Wuq6mf0z3vt+YxymTxmTJtcmMz1ZuoxCBjnYMnWuThqjsJDm
MVFHL1r5SY2+DAJZbt/lEeUkbVg0TEGgxnpFGM4XDuKzw4h302NvTvzUzPCK3yLf9wDy1c2Z2qub
udSs0O+KyG+FrZ8lkfSlyCbNi3EyL10JCPAupXl0S3na+agqeoKBXj8aNQSksbzNCHd57t/fXSrc
FAMN7q6IrWxjDEt/ZOC/QLFcyZNMYSyWv01htRq4SNPkwzkMJ482s+r2U4nWW0zxfF5MksHM+1A7
j0XRmrNPPzaOA0UDH/T7W/G9lf3+VrB5oWXi/WSNZVT8/flOTWgAtTXCAHx+5XeC6VJymjJzC0MU
xzSulBtQzUrF4lv250uq21ep2o+DmyJzzVylCQuXIikzPP2kMrMzZi3i0jHnLzpMUBvcAyQUdzaw
+hprVDw15fhaQP2h01xN1jGJM+MqmZz8JskppuXlBngvgxBh3+nbJm7Vw1pjuEmQ6kye0k4zVKbZ
oQhfLvcZ5dl7VC3OV3T1/UYhdf9gCfl5/yEpkdmoV17lukq/vzraYAw0GfUwCLVkuM/rGXqr3Rgf
BH+/Pgo6JM0hlsAD5f1R6gWRIs4aYYDXYuuP6vzGgJv9wUf5OVxY8ys+C+E8NbbTcRypapKlMcYw
UEaz88EtWU9CxbAqAhLlJ4NFY6EeaR+JUv1gi/vFkdFQEAxgF8AecDpulLadMwNydILB0NLMZXTf
i8cM/aVo0V5b92Mk4gfJLq0PPrH680q7rjE83kQQSB+/x9x/y6Aoy+NNmGpOoFUyBQ1tssMHbRDt
i9qmpCuOgBxQKLK0oZJcZJ48y8sOznBteH2q1q072VZ9xjTG/Jq24VkzYlLLTODUuVmZi7tQTaXj
EFva3SJFiJfMslx7Y2Xx1cwl/VKrnfRq6rPwg7LWz1vqj4VzVTjinnaq1qBI1Mx1LTsBAsdho4+2
c1sbzU2bdSzw1tRvaGFfMGYbbx1p+qhZ/OtLygu3Vv5pAJ06I2QLKHpdFk7AAEi/7ej0eyGMU6+U
agseUjNc5lJRod0YQ19KK3ZYxcg2Sy5TdFTDGfiZ/ZBZYeVOcbj4DM/j7IFiaVdXDFc67dhQSqGT
VMv1W6SB8+gL8ZIndXjRqZr0wTZ0knOta7Wz5tcAVLHWZohbe//eYUegDKBaIf1EqnVDt81C6e4k
x7joFFyJKfJ7lFedfdKFup8bjbOfClFdhVioPfx+Gf7lqWisxKhhgM1Rs3l/KgyOaNDo8DkesLhm
Q+7Fy9BT+Da1vt3bi4Kbc0yloUFV5jatGKAaWGeKJrqbD05kXdHe7wcQvljsDATw4AZOHy+Hu5mD
U+BEGnFW9up+WQx5D+I/OSNCgwrIECk2NNHZ3Er6TqtbZ4u1RO7TKf1IRfeLJx2ZLbeJfvsqoztZ
FmNNRdpGYBc0baXdR3FmnzN+OR5bgPt+rkfW1oqUF4fs8whDqfmXJsK+Pxx4gK7kTHI4Om8nMUrV
oCNIG44+OSEm661jbzTatj+ewf+JZHx4E10v3v4gF2//2PTl60tH/vu/IC0n+vt/J+X/J//yUiak
oD8y/DWN5/t/ZOCk0mtJEBY6YSI9xzXY+pGAK84nkk/G9VZYGKmvyZb6V/6tq5+QZxCFgf/kv3Tq
/iv/1pxPJtJBVC7fLSnWota/kH+/311W7hy/fq1bUiGiFHAaxzd9kzRlF0ZemMbDNWPMQOutIZWC
Kq8/tBchYn/3YnK4VUwGZITde22/nvIYGhpiOkrs2OtEpT8tTpd8ka0mbty87atzW9L7bjPiWChc
bMaZINAKipV5pA4XczpDIynw3aO12hvp5RTOUR5EcdszetXDrtB73VT8uDMTIlTNKY6t3hXYHZb1
uB96uSw96LooCCa2hacsjKrQ1ecQW8LBVNcifKhUqWupafFgxKKoXUWk2nWGhfiVMxYD50JT9LvX
yYCBYK4PvqTbyRMShmiPHWLIfIi8MCYF94qOMrjzGjYScYjjdVmoPjuaZDEGNFvxQ7uO7XiygqWK
O5XFhHOkIUmyt0idVvjEt5Ll2Vk9XEQirx7bKSyO1VinNxHeyOmOGSIduQStYgr7Y9OHnjzocKEk
ZCFXw2DRYVA6uJh4u2eNGXTK0j1jBG9cxmG8aBuITsaT3fbS7A4iR4bi5OpoetJSNg/yqEzJTmrh
CbtLFs3XVoZ1GSA3tSZ0rqXmMyqK8DFxJvx3QCvgrWWUcju6kbxAI9bkcXzW5aTFailW7Ed1HibG
eqau+FIUczJuKn3GaBryCyzJlmIl5jqRg+aXAjWjdZ3RGr61KP11OmomVUrcFhHT94ktuaihBnk7
Tmbf42AP3oyntiYgF7Nzx5RIjF1oYRuoWMq6HFxodJS56bGrbtGp+otUtBK2Y0uqRYGZzWCqSjE3
V/PYDV9og/f43zkLTKUKNb/hFXo7NHhC2eo90bRYvGyZ7A1MngW0XDTOsleN43zf1Yhb+fx6WruI
HobLIYxp+7dDIdDoxBVdE8mxNqWJbGSrIbN4S2oUqIGudqPPiI6Vn9kiHh1PRVv5iio2VWDSzPId
WrY28eVYiCWY66GVd4qMYVSs5EP/pMNjN11oYmrqwrvtVBwVrfE5iqeJCbfJpKsuKiF3XtRYSeTq
PZN1xAOjU4CGa/V8b+o5aSiPifTFTk0L2LUktZibmFZorAU3tPRyTG0Fx7a51dxJyevK7WOpudWE
weKgkduVGwWfhjxQM12dvNAqo9Ftm3H6Yo8OI3XIkzoGOg1VZAGZb0MqLCX0auR6zjIXNkyLiyYp
+zf49ISco53zNnMad4aGoH9nJnFrBTQ1dNBjmJLF3ijPjuRZRd4pG9UZ+7u2ExojbUkjqoD9LztH
+o1UI5Mm+6KYSgnXr8VoXheN8MMj9+/JVBunmgNhJd0LaYmV8Esj8IixPebPI74MlYshJtbUYZJY
UYDnu/ZG87LoztN6ttrNVIsWQnasJMbBwawco1N6aoE6laLcGEnTfc3jxezAqxayxkxlCwtuncUe
Ia7HfeRq7bIIV8cv7xmdNPQPDKHVy8605gcraeW7Oh/Km8iJs9aTRT5cGU5uKMHS2GrjG8R0xY9s
7X9iy67/d9XPCbB+s1GXr5UQ7zZqvv/HRq18In5GPUpNmKI0sGSCpb826k9wDtgmCWnXgghC6Hcb
NcOW7O20mZAtqvy6vwrl7OHUhbD8g1zO36Ne+Fc26u9Y1H/GtOgOaICuz7xFvEAv59RMFZ6AxCJC
EzhEl/QlGVLIcVM1ubO5VN4i40zbsl3sCfjs+wFN2w6doHQfNvVZo8nR1smlgAFKj6V7nwJHubTI
ulx9mJKHSbChJDgYBBEP3AZlNPKjafhayOJ5ifLBZ47gOuQJ3VpaAcqxd2JvUatsn5tL78ltWbkD
0zjPQkmem8n+XI9L6peMN8xTeC+bsbYpEbZuw0YcFRsEVzOV97Wp9BfLmL6hlWI2dSncKtLh143F
YzMPQ9A2s3VQ1arbaupq1l4oVpBKre0yO9591SX5hlMpUEGUDLOPInDGqXVLfaIOV8/qJeXoZFMo
c+qWvHhehqjbm0dz8JlqNv1s7I6dUKTNHPWMWNomAJZRREFdaa8VsAymTezUzYxi29vxcJcCE9ei
+jXMpEd9CBlBbhPjmzQpB3tK4jvM2PQdi/DOqdQc/LPT0Navl8My2OWPcP5femvvqoJ/TiPmdw2w
/15jbPtWrS2l9vRXrWfzX820/z96YmtJ+Dcvdc96/z76Xn/gr7fa+gTn2MLTjy4TzSzezx8vtfMJ
1SdyIjpYFu82YfA/X2rnE4OXtGwAQKKQRvDyz5fa/ETFAFs2+Bq8kyvk6F+IvlXT4sT+lqoiEll9
okgNydUo8PyEUk2jpItxGUs92RnCQ9sXnpPPwTRaT2EUWxvNag6OaLcynjm1vEsmvQv06RmHtt4b
VCSzBILxnWPM/ezqUpzdj2kVSA1PezS5Y3w3qzHFqtjYhnhnO4UWeexgpudkdeIyJrlJkrt21nRf
0bv9gB+JYNM1q5guHJGaHQ373rFdNXvqWqM605wvQvSHWcXMNg4zV59E5usEK1WU+Yl1yOJLwAP7
iWl4l1TjvCxVgt/ppiVKKPVHCVdxqmiQT+itF0vq5fJyqZsZk9Rp8qiGauONU46pNp0WcY6BsSsW
altZepDz+fOkoDdCOrFtlHrTSCkkmMLV2/BpmKWdmnWxO6VQ943QF9FzVbZuPB6U+rnrHLdO7KfV
RaEm+tA+k5QiGnPL6RHGjuoDuEYs5BQ0AcFQoK85iF6+b/JiW7bjfZ/pX5d4gY3gZPfVclCBGyRO
5mzsrDvLEZxoaVl5kjYdHTQ41lB6tDA2vZ5FFPiJHZ003unjjTaF9ODK6cFqNK+17yyMLBrB5zRs
ry8Uj4X8UiA6hd1Z9NusBEYCifK6Sc2NiOUdHlHbRi3O5Ok5HlLnOifPeqhqu7lTEEyey2H10HWq
S1zxHPFBW1l+QrHv5vIasdeHLqvcStymMRofGAvuEo25W8Rd5JuRjs5cVLu8UgPL+bLY0jne9scu
nwawFnXQLuNh1V/52aztiXDdwW6SB9G3HpXEYsHhWgSyXV2JOXwY9bT5sjT9+GbXjyEbElyzF3Ys
Hzr+VZ/mV0JdvRGu2SldiSk/KQ99B/aGXxTkF0VNduNaxXKmLjl7mX5Hvb99mPryfs4z6pjYpe+S
ak43TUqy1cngDPpK2U6a4tHEwP9j8Izynto0evXzZMmvVZTpZigNXsEO2dm6F6fORcg0WLh2Vfpk
V6TGde2ED1XFJZ0Z2MoOOiTGNstl1zG3I3ZNYYH7SnRem/vQTD2tYEYi1neTVPmR1LtCLe5tHm7D
ek0R2VTVMbOKy7aIqdPWvm0cDfzl2M6Oqlm5jtPeqbFzm+Rfl+gYzem9Wh/51nNTy/pAHXTfHJ6X
4ovTXqMOPiB59Kdq2zu1H2Nfjp0bdUCUyhXnr8xH2GJflNDCyhcoEuxONDZuSCUcTEnoiVZwk2Fc
Sq1XNsl9M8tXYkkfIW9cyJiPLSooCNPTZlpHMV1v2zrkdpmfOVg9NE5915jRdW3tce/cWytcoTCU
XdFWphdN+BzAYapddYhA/moT6aL0bUostNt2eqVk4lxr+m9jkjwXoo+DZU6fKngT2zjGTGrQLvBL
QDYoJY1fYuf7VYEp+LTUtX095lW5zcMSpw7WjaDUlLtYH4YDyVd7WSxOvxENTuW6pvBqkYR4qWQP
bumIK7U1boVW3WT2eJ45YpvmafktW2bjIUekqIBr0d1GBWKhZXy/5HLD6qS9yaJks/rxRHK7G2IJ
baXsC5x7hNU+s3dToyjWGQ/1iwKlNA+7o5il27CzMX1JP+vF6KVR2QWTPUSbkvKFJ6EcD6LeHn2q
y4zIYeTQvIRT70YVXYFqUC9L7dvYFP6YmtNTrx8rIpO87odHW+uiYMAg4nUMYWgx8S0xzkpuO++m
bA7k0G49zRJw89CXP499RtVUxKEXl3YVJG3XBVYmO1umdcx9Y1u9m7U0BdrmMkvbGWyVLoOi6KLE
1ZqnQrXvYkXIW1DCLTvFIn8dGhs/jCrXvZY0PsDFKmiaR9VqnlIrJ3sMn0RxkIRj3zTJa41DchQi
ac6alHwVKNdu4OWoJ0YAfcm6TOSDTgetd7ad9rUSXhfxatSskM1xJvQsouEZZHbsh3a4yyPtkLXy
JuMxrMHmLNoLuZ8bR2WgJbOH3JpZkNwP15R70s/zMXGnkHqypcT0wJ9a1jPVkj5jK+9bTRG5bQGP
ylhI63KrstzZHm+UEMnuKM5w8jyri/QmNsxbanVR4sl5lR/rwr6w6uS5nSZwM/10ZvPxqItQG7lN
1DMKEr0ZAik5qPLiL/Y1HcDPRZL40Vh6YWL7fXumg49kfW1UmT579Kyn9FeywZW6bAumxxsdh7mS
lLGBfSvO2ugp7JpnhAR+3BwGavVrTk1/wB0IcJ0i92NsmjMpuoA6trUq6dyY8s+Q3fdmc1/k4smu
4YOwCh4ZYszdMdLmoJQt0AIhxavazDex01kXZo3SURelGw+M6MBbIj8fhzMJNqPKsff6guMmALdl
V0+LV1gXZPAYujoeMqwL+N5uNXCXZ+dVB1YZNapv21BG4ZdFXpzn235IjlPa7Hs1dqOaQAMeA1Tm
AaN5bEJchqtnv9azz5VU3TFD/UXP6+MkLPAmRegXqeoVPMHSYm6qrhpu+1LZUBZ/VScEgGqkv1Ki
f+wUjKXGqDvovPlu1KqLu6BP3cyqIh1DSQ9diLG44pa2J1sLW8lnkOUseNOiBUULZ2bMn5RonvbT
an3SqGiTbQniVMGHkYe7Zkr3leN0Xifhbms5QWqJJ0Mr7iQlBIexKJumqzcgeRlyTSht1UuebHWW
KrRKGzqEG7ocqF+1Y21Om3Da9lq60kg8SEkPnTnsrQLBaVw3YL0Y8nFldfUDqoLMVo5VVV726R61
O3reUZW3jcXVaWZab9mhtIYdBZ21YnNMyi3RQcXI/55NTF1BRJs0Z4ixcHxzSqD8026XpbdBE27t
WD79yWulaG5rrbiepf5SNacbKa6CCYOwzxpyqrw3b7Om+yzL34pC2/bVN2XWDmN7VKKXyOi9WCv3
I1SfSRp3VoMHCmP/La+NLKirncf1+WA/Y3IoDw9we5Hc6F5SBGN9MObHEtpdI8+7LN05C6usUnpz
TIXUedBolNrjS1vYgSGmjZpdJPzgMEWr3Jh7p/sotkmxDK+spt2oxGwXxXO6BnidXKqPIjfoVxpA
efD/IWM17GneqSNlYYLto4LuxBoSbHp64ARgUrBvc6sw/QaG348Z2or08QwCcOVaYrhI4z2dtOOU
Mw5vFvIFNTM/6fWvArmAM0H9s9Nqp2DXKFMolMN6V+ekwmqd+I2BDhSwnpmphG/TF1Qa2Jz3pSsG
yYPKcVATc59HOVMIy7QxzOreTtuAkeEbBe8hwWMQq9d98s2SM39RMlZb+dDG6kFbyquVz+QvhR27
AiQQU18PTYTo1OyCMME4RGMArzTGTZ04D/og9gmh04VEO7Hw2lDx2oyFUzcYYyTbzvAOKibTNWGf
yBP9Se5Falf2BliTW7QHzTjvi0lm0dG+meFyX4Hcdul6e1HcWzeMoYY7kzTZy1P1qiKVdwesaWqB
lzdQU2finphTdUxS6SYvnedp7oK1qacK5RI0036sXo2q8UMYAESXenXI5ZE8YPJaI73tl/sScZ8j
uKBVu9cyx48XqE9WZZ+DczwoQjx0+rKDvv9oxCP9VfU8T5Qj+4Q3knKnlXykkOEnanyuVtVOlVSm
qRCmTC2krVofRtbsyZVMq9iUKqPhsL9ZiFUcr9L42GBqw2AM7C4TsJRgJLnq79J22TlS5pPq3M1c
cmks/BaRi5OirB9K1fbbLs9dc+ju7QJaN1TFOIDWuk31enZleGZ12r20lO/csZe/ErqKz2bJ+p9N
inwRFabO4jGU26TVWkYyFL30pUg1faY2FeFJlgrpSWqOVogxcaTO26ZWtB0lKmOfp5FPv/aWAkt0
lU+Mgw2tqO+hnbHixjgSWJfSPGWX05JOrqnUsDIGCvWYB7rLIuvE0tsQ4DUidds3S2dj9Tmhf8PF
iEvpcbKr8EpSSfYGTXXzpZs2c6jtFwjgO6s37iZJurCpl/LAY8Dr1RXlbyGNisfww+BCCdtVNolf
NfR4HcbSY2yTDqSlFT5LpnOVypJwVYOIHazf5Zxay6rtbPd51tn4iFUsB7pFqaU6ZE54YwlNdquq
vsC6pvbKsrwSQ5h5Q/mapEaQC5hepl5rQYO1m5cW5YtipulVwkDdq2Is7Q6NFeNcsgLcjtCt0bTF
G61U2tqV1J7RNQAk2aL3b5PEa5LeOTOxNnVFJLk2LNeDMeh3qoT4CrIERE4yLaMsfWtSXwa11TZV
2Te7hOaKPzajAx8S8Jk1CG1P/LMFhs7iV6feLNc4eTmLzU3a1KXAH3y57Jpsn1gCIpZzWRD+Qcxy
lWx4tRZMoXVYv6aIaHaob1qZnYHBvLR64H3ry6L2lqcWRI+dAhpPVIyCLmMZXxLHS0hcZmnbddy2
cCkx7zaKdjMLTfUUA3h8J7fPtVCfRqHcaLW6m1vrrMLoq9PKy4kn+5gl3xrd/izkfjc61rcSn/es
zN7EYLhJG75Aj9ypxVfbeYhGBdFte8tQyZ0xFfEhnOOvdFVeDNE+Myvy2ZL6mwRivEdv+7KIRb5O
qLzUwMlGOQlmJyZknrp9q9a+VjXMnrwWJPHH2KwS3w6VyB0GzXTp+JjAWtahaiY+WwKJtF8ehWxE
m0pKiNrn3E9xMkUASWdluVbrKd5p+XMNC42m01C5idFdVhZ9LiPPc99keBCppHGhtnnhMZW2AQfg
LZV807J96Hl2UKcaF9D+SzyVIzZqS80iY05+kzsselQtpu5QRdEjDKPbqswvQqO9qNXMN3KCqXp5
HfBG0Nh4vVgoodvgTt10bNfYjJIgM+lty9Qw0y1Z+U1eD5suox0yW/PLKA27fmmlM+wivyWEOUqU
HvNmuCrl4dXpzMav9JSkHwFTvpRP9sKwthnXHjVngvYyAPL+JNKCC4SszC1R5bgqzgEWsI1UeU7S
7iqJwx2sQ1dbNxJwhwFq2DxgOoRkNfKZVz/kuoP2F0IwhctSAT4z9oB0+3tDLSSX4YBtOFmbwVb8
TBn9JMlcK9E8g1DSdVipMnPeiQ6hS0SFqNfUR0C4zBTplDeUljS7hkfX7RnTI5SyXnSMqHBGPfQJ
O2FX73uNksYUSjnc06xxZyc/QwzozUOoXAkRXxjJ6HWa9IBWYPAqqW7YcVNbdmPC1l3U1v2ZVc0Y
VjfTHr40DcY47bpHIqL+zGnUrxTC3U5amKUh9AMkQDVtiIyLYQbHSSY+Mb2uzcnFaK3BiaQx8+su
jKvBxI7yyB8Nc7yGUg3oUha3WlOn/I82P3W1ehjhAY6To8BmGOISSVX7pTGNwJle00n3s6K7i5Pp
Yki0t6rUO1bMsbmItFqqPUMX830UmmNGQaqg0NSw82I9MMtzzwYsoA2mTbWjqC3f0D0+ctodJKP2
tpy5gwsvSYC9z+RO2nQ5VF0wlK1XdTjH/id757EsK5al6VfpFyAMLaY4uFZHiwl2JFps5Ianr88j
I62i0rqqLEc96VnYjXuPwIG91i/5y5eCT17Bskstzgl17zov7Xqj9m4VICkgX6K/XfOlCFy0SPjA
wqRIniPCx1wTWGaYLOtIVk1yHnk0VhorspHNrxSB7wDPzXVldpBOzWTu7a6+b4c8PQ6znEMnxcoM
z7Epe7lfDA7lXDpY1qssfxRt0wbQCiry/SQPML65PFUDd0gpcQB2oUW+wjUbZkTpoBSVY7KJbKfe
CaJxXGslSnw1inMRppLbvh9j+8xLPn9xdYC9jF2A9/XbMPdI/Sbml94uN62VYpAu+vk8WJ18mst0
/lAKNf7NK+DO4SxKZZuK+AsCId1gUYv8gfCLlUv6wcjLdF80LYyhvR+LZ0tjj66jVYxdzncH62Fw
8Cn1Eljfxqtk7Dpp/hK9BUQ0K2FppXeyrrBvLesxilnIPLGckqF5UQx1Vyrt/cRD7I8iue/UMfLj
yPqlG2lzm1EMwkUj9ZhkB0VTsV+ZK9PqNlpbPLrGl9FD7KdF2BfGvVcR2lQK4+QM07c+CU5RUe8Q
Vh1SiNCtvkT3mSlOQtc2qgSamkf+dOy59YvbdUmK9L4tVWxMnsQKiMtJEUb6UkRvXSaPen9P5pSw
q208WWvICu0CMGVbdHLmxabJpOU7jtDel27uyF0gj5eqhKARxdns5CmNPhvjIV0c0jQXMLnWeJ2b
EFmBDi4HpieXcuWO2TmVymrhWFL6RAkUgqBMGkuZRZZXQI89ku+tpgGBoJ3ZOzXHX6GxDGjiYYwU
FrgUM7haDn6V2zk9WYI+Y1jc3L1PEVZkvf0+S/K0DdsL7VZPV1pfOiAr4pBZj13sBBYvMwI5A1LU
wypODxT/7V2COeMUBKhTKUZX5xXCAIqUaNJChrOLWXtmD7XcNM4ksbgvMiKzD4+6PylmySqNIlBB
GVD1bx29yaDSM16yRg9tTh5yNkmCi3ybGj7TWXgfkblOIVMsp1cahUrlvYarn6oOjCT+vT1gNhkj
aiU2Squ+9gXvYgqqgevn8xQ/SMfdd461sxPVV6x0lY2b0XvJuX9kpN4RnvCeI03AXYihoyl2Hjrl
Yeofal4X0fxIIiCxG9Zq4trT0nYaR0TI6u0F7W0q+QWl/955SbBErzbAxDCup9n9ydhyqC7d50MZ
lEuyosVmYzvDPpf9OinDaghz/SGRP3r5UbivlDYST/Ldu+XBa8dQG/SVnb916ROohloSBw4KTXhJ
AK5wpueTRlLWBk07m7STEkQGrFZ1hzL+bWpOFq08tVS21rG6cQeP32BuacOBDTRJLBPeigAPP2oy
d60kL9g91yy6XDkz3uvJe6Ibu6ood8p4LTRQZDJ5t21pblNk3cKyr1b14BofxYAtYk7Csdbvy4Kl
vjWVzaCPvQ+jeunS/BCxtxHbbGCQLAJptEG1gFILZbizl+kTW9J3rXESyq65Fq4OeGNeMQAcF956
AitI4S6QE1S67ltVf2lo4rbFixjPFUxIND1rRrpu4l8JnyCIHNZfquky9Zbvlc/1LLm43Qr1f3kl
NFHdT2a1U+R9PkJHyM7e2IShFLm7JzztqLY1oHAcjMZruvS7tJkeSeAtptnPRud+7MxNNtMqJ5NA
iw6x9Wam7rZqaBDvPedpoDgLQWhxrLpsk4riUPeXyBvqRy0lylBRtiJzfA1Kueyo044e0iw60Cmx
qqQCCzuvM4ug1Zz2YB3roOmu+uoqCP1alIiD8H4yHysqeF1dL092Gsb9O7E4M4Bvv1OGhP27J96F
BCh1D8+jtUd2KVM7lM1pUbl0AJTJPnd3XbqQ+LyvmJCTLMwZFtOwqp6L5VLY5dpS3xWO8ezY1HsZ
OwSqJ6tEPppjdprSkNBgDpGIe2fvoQZJ8zhwBSJLbpnbamgq9TZdviNDBpQX3hU1IlT54ppIv/TO
H4vuBMZcTzfoeTlrFmvkZKzVKr7qHiobzSCofJuY6bkVJ4sWsqLO5SozGZVA17BWE+qk7xxhXQQD
U/TCEeCjjAlVcbCqg1WcbPW5U7Z1D1y0NlLNr5sfWT0bHcRXmOqcgY1zT3b0gbPoFKVAIpDJxWiv
lSVP/FJ5brUs7FPIjrFMkdDqobts5sbYIg1buQXipfbc6ty38UZ405uR3S1dMFeKD8Tio1E6VtXG
TYcVEHFv8GJJeU3pa9NDvyy1T6qEHvCVxH5bXm+qRMgKKBDX8vFFHRSdXN24LCECTSj3IvP8xHNe
5nkiGWcZtjidmROnkI6PHfEBmC60oNMyP+FDVJNzI6OCZ0NFbKOn+SO2JeoD1cFhX2cQSnZRVGi+
UN1yZ84dC1pxbDRA22I4dktfbxFlX/ok+pjs+t2gTxmh1gtaBfGSjUW1R6/BWKjlzWn22rdcvi7q
0vlq133VRXpsywUBWQ7aQ1b10BC5FfSquy6VSx71/g0k9+Z5Q8QPb2Hbb+ZLpPIrz+9KJdiEzdUg
6vTJNFUgji1Z0cpWdhupz6k/w9reIN/HnP1CkL0ZllkalgO0WnOcBQN/FZbe86w9i+yMBJjSq95f
FBHW3J+zUVDrfiyN8ap1X5Oh7NK63enuB3LIe7KgV3p6jZBwuU5Lf+rMLCPWLUhyjoG82BE1m0Sv
+nSorAdQ7nNbGszf/bLSiV7yLRUQqhP9w3JLuERQ+OZZU1B4b+7YHBvbCLwGlo1QGd8RLq+ScpcV
y0mdje8q/jQBj4MBnNLTUZMlkZOuhVOdwQsMsKhGrnJzPI4qP2SnUjM4WdvS6vJLFbX5m71E9jqf
9eutGDTM4ElC9HIuiISnvLFn8zg5sEDd8JYv1SrJl7VRGHdxiXRPtdMfEuP8rtBP3hgv+1RWVG7H
W4EtE2COKcVVmiDLuJMFUmcfODRQZmc7OooHsZzD8LbKZ614Z1rJUauo5rnICf110358HBfzA8ck
6hBP3mugQ9Jrf4de7Gb8Kv6cxz20F4i/Bzy5ans4ERJ9PS9TP3pLsbfdMrh7mxXFWXqy8z9mqHaf
KiIJVATEEo92uXO8+dQNhgg1J7aDKoox+biJuFOs6H4Z2D4GK3ki+oHEaheUI4kaleepi7dZSZxH
qa0jz0gYry9TIri3lGny6Xb98JIlBUaNZ1ZOaV4E7yPf7Wm+rJFh8tZS0+iFxdDjFvKWAxVP/QYB
nrIvxaARizvH+doBeg/Mst02jnyJJZ+GmEwZmu3LNLlbGs0/yFJe55hg8b3rz+g4WcH0dUeQV64v
F3sUOxjidexyB3bJrtHVY++pZyehOi9TbL/WpdxnaPobREFHmbdqUCyKuvG4k66OPR+0Oh7dW/lx
vKtyq1irjTM3/pgVxQt6OzMLdVCSTdcRjxCoeuYMrEmGrvA+iR/TfGh03+kSwMs84fsSHJ9t8JeH
XWP0e8Ww7BAWxzgMJr9TB+sARovYNlpFbmqto6ipN51a3RNQUN3XOGx8b46cSxPrYmNUWR/mdqo/
OV1zyifiYVk1EVI5U+trDbvN2KgkU9VAFUui9g8C1AW3itCuU6EmpN3Q1ro1lgKumkYnbJe2ns53
ZNbDkePF19aNzm6MJNz1S0N7yKPma3DRPp5JQjUAG+LaeJtKR/yON5A31omFayaQpoJQ7N8lVXPf
i5fhh2dw5CAxhstSt05o5C3oSplBBiPHPZX8O5QM88hatSh8CdgYc/QhKGQIlfk9NnNHx2GhX1vb
eR49IDKzoYcE8cY6GSrjDcodYrpuhsugL5g5ESX7XTVpgUpbwNpaUu81zhPm3KKf3hHa/iSVIF2u
sifrKLrJ+GhjSO8YvcNPU2UTVkbBZK9qaE4mZetFPXG93iJA2uxkOJo8+ttJNaujrQA61dGWz6Ln
3SitfSXan37UmovlJWyO0JGct9JZNRxNty7U0WSum9RdojCXoTkezloxW69j5YkaS13n/RLEhz/K
VJVxoxftGthjskKKEOYgYaPZNIkC7hslonPoynBb9uBiLn5a08kfhj5q7sdKdhAoC/7NaXnvo6pc
q4Ty/3hZnbZBB1gEFTs2BqdxSpFKN8QO4bKMbkj+PT5kj+1udHMGg1JfeWLS3zSsJxehRvpbz16z
a1CUnfRpERu9tfRzyf7AhNMwUdWzY5I8l2kaehlBKGAyRfCfRSRsnmutPmaZBzw4Je6mETINaQZo
+dxaCJUob2zqvk/IdRWYRGm63401liGMttoGNuqWC6pj77NoFW2TLYoTjk1rnSLHUtcq88EehJoh
irP00o2KfHFGOSNJ1u1rp83d2kaXCljZWPahRXN7dnPDCcamRwljsFIYngKmI8UkWCfs8bOYYqvd
pIrCzkJzw6qlrVLdExljHmc91u61HusPw5lTh5EHncsCNgd1qtQuqgsU2LHRdyckIVhU6nqOrwMA
cDiY2njNbcnv17sKrLTmTGuPsIKTpcEGx3TeAk+lrHL0aW7I5LbildKoL6R0L+1alKncmmXhvhOZ
FI8rNS8XEXCKKfd6juzHcZRvlVYVYIY5+i7bm2i8gnSijVgLCWerKyCKyDt7MahJS993QL0F/dro
qHZaZ11lJEpOzUpLw6jJSfnCQs6mWDvai1lExhWAx2vRFTWFdrbzfFD8LMJuaoP2r3JEJKGiuJnG
M6vXR7AN8O/MGgPHtAJXr5XAmDP3zmnieSOjKTsQvjSGNVVuq9ixna1LnMM9LVPpXcN+gdGnPGcM
kog+pug3bdp58mmMcE9UUl2l18ybBMGkVrXqenAMiNxoASVudJ0mjyZ+nXLH3GeT9TLVlbiYfSWv
ut4vvK51XP2EhXOtqTECROoPIo+019urcG157FB6U81PkzryIXBP3Me5bm3mlnRrBKbcRWar7kyz
nh/twQZ1kaUWugYimhR84k5t9eEOpIqI0bHFJ+C76ujZQTJlreNntJk0QdGXTwlMQuROpo/wczpQ
BNzv3akTPBGxEkhXc39M/O+w1G6/rm+1KjxDkCrC5PbQGPO/swlXMoDcZz3AmHduQ/HRCJPc58Ax
hVyqs1N7rE8ZVUA8h6W5S4ja2tpS5xaejM3soZzBQrVzHJKkOxc/R01qt2DPvmsqczhBWpprTcj5
ZMzdHCp9wTNGkF+Am8e+l1Fln3R3Gi7zaMltWYv82a0zEKeG1N4BmYIczgYsCUL+VI2Yd8b8KnuZ
rpMbGtvryf1ctsZl5rPF+mGRSwmd5GyLRD6TA1bc4VEfjqPpRC/I5lUQt/xVA11YlUqnBZTW1Nu2
pkhuNKe1NrZNEDE1PnnW8EpChRs20w0crcnleXYnI3H8mixOEr1sPAEA032zbQXuCEvm+inLTJj/
uFbXjD/wSAWshGtCVJJSpV8cixA2zkQSBZXpIPPJOHfCbldtvlAOD8HU1XgFoshQV2Yh0V5M9gCE
rmuhbNqFnlaYdDaGOdLDRpYAnooawRaXNbKMyklDaoMpuyPDj0ODQaTKu2Y9D+OuBM0rEAizvizR
ux7nhOyqo41oyGMHCTDB5B9axUdH91i/N0rPIso0vekvhJwwccRoTnpRRj8V9RvHGdhPoK0hhktB
yZMVgerVzkpVJ3XPDZpvPTwcePKJ1lMhJS+IOAy+UetsCkIlYXk0XTmresLvXefbCFccCEws7Z06
jZBA0ohZnec+unC3sZenRCajdYrS+x5hIyOmO9Zh1ujptmf+8Pm27ktRtN1WoKyjXDYd+Vhi4gjH
gHjDxCYsuJQXPR96ICNUbGdHLcDWp4qiLz2i69Eb8EKYTpe9NOwIaL5EikVVi+msKkV6Mek9otVw
ZCXLE7TU0eTJPfpXGJ2Er0fVt7WM2tF1G3HN8U3R7uJw6Wp7UC9zoYjvua+X37wo6r23qHMeOrEC
U2CMNwZWxu8oMKyLwpt8rQNA7fVxTGvEMVZyp8wVIuxY6w/TAEw+Jb22XeTYvfXxEgexZzFN0wl1
T85tegLDqsOSoEWCEORbwf7Ak1grAIY9Io/HIZLLb5Fn5Qm/47iui8UrfV1XUpY9R10NKsq/pZZt
OM9AFqTioI4tkpkkvUWgYy0nt73gSdrKLC9XlEL1O9uttD2ZJx5SJFmdRNdUQZrN80XWyHna1LmP
4CfX0jGyt8TFcbWyWFsPgzLUgSLtsFWS5V1EssG04iHPymooV0f2z2rHTeXLVG0B6HrnYLuwStl0
Z9jxKwg8YgR1bs+FyIxNX+nDRVL2UAZp7nhPrT0029oups1YaiJU6qG7M5TbwSDHglPIKXmT9suC
ls2tkC8ts3teKkRXPDPKMTE087ONuZiYU2POz1hAs1fAeC7UkB/Fy3S3ZPRiG6N9CwZu7KxaSUIX
wtzKtBdeJp8DrOIOWtjzyX9swmlS5nWVyuwUzRnPCJ0LPAuTtUwftjd7d258KiKoj+TgWdeoTMq9
Hcftd1kZnE540vNlA57tO3bPCNBGy9rRbqf5ohxEDE5pItL35MEaUR22va9qJpLa8mBWaU/Wg2ex
TkaL5KF3DeqHemq4tgwohOERO/PGyRFt0CoWOH5qx/ryhBI9D2WVbAuADNhzKHqJSUdVGOyJ5nYa
zcQnXWBqUE3RrnQ32ZRau43z9FkF/htW7qLFV9fYO2a7bSPg9aalzLWo22VXOID3adxi/TYP+dKl
q8GKfSVfjpE7PCvkvAcGIbCFDpJvzT9/it7/vzngfwnM+jOP4X/yB5xvmVY4jr9+vut/cen+9W//
cuoaf6gkPJieR/YJwNEtFOofXgFd/cOkfBRVtWroRFvc8uz/06lLzOotXvYWIY2cH4H/Pw1A6h8u
f4hdgIxljDv/lv/H8W7u+b8bgIhh8cjrov+AFAobNxD//29BEOpsC55fBPKKU4/uVp0T7ZjNOrbC
MxjBaxaDuGW3pE3Lfde65jVJlJ1tT/bHoijzhvaEbyvG1jq6w9UkWwMXi23VW+Ku/dlqIce8NyNW
9HWZaxvIxzum/8CwxJVM59fGaswLzZXJr1WRPd62YpdDo6VWs+aZONfFr2EAGzdFF4HCeulD3xOS
viR7Nd91vGkf8sTKUa9mMDeMBTwIQChzfl+LNiQdBa9hSaJkdoklMiMMPoRJgkLMKPZOyZx6p7Ss
UDuifkJiibK/r5543J7xEJz6PD/BOMYbQgX9tFLWmV2tytSZ0YaD5mPdy0G5avtiWYl+oo+POvt8
V3qIwvtoN7TFUx8bSGdNRuDUhIHjAkYtGo64jLNLV4sfz2PPKzv6wSNEO8jqj70YjqVTfyep9i1c
ZdtYYL2ZWrI7qWHpptojXlFjPcQuEsbKRG+KMnFg8Gd8U9aFnF5aXABzvDyKvPkxEgVlZlE95rXz
tpTO3iplDLeof1eyXGWakQRyVu6qNDqwx42+bAGEqoZmzKgsvHOc4t5gWc3WAwzO1PxEYDBd81ur
1Iz3TvdTaooagEpIBBbitPCPtaJMHg08q2A+nRoi+dH9voXylXr17ZQtdNuUOfeJXjwm7X2BjdOP
CtIuegKVHlLyRFYFUnaSKD56aKDCzNakCxIc2vKjlhoCSS9LSZwk8h21HmiPkrbnrtV7LGeLGYxz
P27SctTCSLMbftTYRvMSb9GQ0Eye5eSc9PifBdseBxmSVOaYjeSEwYvKbmZ7jgh1VXF95TbKqQJq
R07J+5xyRxsKfEszOVdLiUMJ8nRQXMUNe0FEC79wqOmLzoIC4TCSXg+6Q59h3ZSfuF53k4acKG/a
LbreszMvlwE7OhqmcUNoPyTuEG3J8U4hV4hzTu1u1d5k/gOeElWvP2uncqHdOaJamibA6NuIX2uM
7DfdRS2TKDWIqxdn6DbidkBqcZfUDqKDDqIAPjzSCJ7shgM6LGjiNmhVRG2mkz3aJpWRQV6IT0Kw
bNRyix3ElmK+KQkzj1OboRTKg5YZcFmeQnqR7+U91g2dT0BRyqtFV0ESvdUFE53X7N1qnS0vQ64H
HlFMXlTutIyZq1McNBjJQnmOOW8jV4suGYg3WamMjcturtJQ9UBMmMF/lNZEFM7nEYKcrQzDe4+Z
rFSeXM2iNjVNQXuJIFZiqD0+lHZlq7kZepYR5D3MT2ai38T22mwty5muRmk5m1o2mEAYgDfGqD0U
lR0O0A8ySbYVZv1QbZ1fczFOnl7H5zxbPixgvHPSWB5JVCASyPvLgi9tc7yaEyF0mbePRiKzMPao
mVqFWVlq9wMwFBYhGISqNvNjl0+R36JtAmD2gjw2CHCGJR+n4Usg+htMJedgtzb2DV+qSGDxa2pM
+K/mC0+VEaB5I0dE/RnbdD8kyTXhx9gyydcrXQLkJ1WYlgXM0qheXEMPzJtsmcDfPgX/QNFs1Sjq
kNWSwAsuo3jyXRNgby5ZMolvuP1WNEyHus5mlBUGTZHd9EK83THDQOAPi4rUeXH2YA+vhkQMT3jP
asnm+xF3e3hzIqFD1CAcIL6rWt+4NvJ2SmCtVZErR4JpGYfFhILEWd7VXNn3hvM+l+VBIoyHUKiy
0LHKKSSUhJZXuPReHuMCI81syi+PjSA36zXOfQKxlpOSJCX6KECHtra2JKJd0wFkB8MzE/QwPqoR
YaNigXh6jxsKM8FQrRO1vwCWr5LgIQi8ZStgrhO1+3CFu+nF+ChBEN1Zvii1N0KhyTf2u1OGacSd
0dimMXBTonin2AEHLExQLIW0rQUg0ZfE8Qe9gA5Eyld91aOmsMuM9JaW00e6QBi63nLndOBODn43
rvqvNhr9IRIVJaKO/oUVADA3fp5w6JwMNZfvqcjLtZ3ZLxWeQZ+KkKs9Piq0B+wHnRUoEnO6jxrb
8ZdC9Fd3Sh7MMrHXaooAYPbiaic9cIwCuTrps14IYcGyaQOwwH/V8rOw+gGTBvUeHqyL47yRATdu
zHSw19Tm9D1gyErvnEBR03OqNVdN6Q5pbf/GDcJ01aaktPLMfZpxP3vCS4M8G82V04xfTTqj66NB
cqWoyVPs9NpG2PbXjJtyjWPQfFAxD93FJifqoM2MBnQcxbu8h3onyFV5ohejCwG2CANpGivILHbv
9naneWbSPBM605+6KB+uFpArOvdSnG28sPcyyRTUr8BjNeEFd/HkJr+RDq3X2zOMMRaf5JAoMbXT
WBVe8TZRDmsTS30ExV3WZTInLw1xpTtPUN8qlsXAERVFx4JjhJECGWg3S+5WcFitxcfmONXwErtx
/dEKxdwLw4tCodkD+mqphtLK83tWaSrcKwQ96AaKctvpWXGfL5F+cUEq98XoBplezStUWdZ2SFH+
e6xloJtJ3f16LlJ/dWAHMt0o/7DNDHha76w9RV/dpS9b/bAYKI8Au78xCaIRyErxSL33EPCi4LUr
232GqhqdANudGi9oiNUy+qLrmygTkFFtJ2Z0UFkvsOlYeledqOFpDkD9tINbQr2oS4Fuhaea93rb
9ggPUnFSOxtTZQFIP3ygiWfn8jicqrIvQgpeLqWesDJmrpWHrbBFGlht295NEnqoYznCRwZApy3J
RAYeqd9nL2sEi0rU0eGVxnslNmPPz1KQyzqLULPASNchS5T92stYXpJcfPR00gTF3E+fk0X+CLNj
TT7GbI3MYcaUwbtX9r2d4YTWnUhQCMxI10+59ZYLnXQt3opd4afKsomTOj04iYrSoD5HZGrid1ob
UWBzhnndx6hJdTP05RfhGCtltgPS+A/ODDNY6cWu6pFnp4U8F1xiy53es7I40PbAQV1MO72dsssw
lASL9PSFDUScIZr988LS6luqm0gvdJZI9VgnjuSlou+bfqI8qs2xAmErol7wzqnr4dAUS0j19f1g
kEkyks3gdty3BafEkgzTZsqKb1tq+moAFnmao/G5izDHG6DRPgBOGQ4lytWqQthae4c61qq1aPT6
onj1ieiSrWubTwJ0GGbIEw9ygk0f7TsvOUw6D+FCoNXKsky4GdoGzA64p/SadenKqxA9iREnDYyp
IRgvECkPcqoU9aoDYH3CGLCKa21l6vNuQLzaqM66KZp0EyFRneLO9Cc7lmuAZ2Sx0fMC484K3ANS
z3a5J4nN9scBe6SMhzK09Whj5mroWsmzYbfi6Ey8K5tEK5ARVTNhoyVYYn3IKL0Pht7a6u4vakm8
rnoe72Tdcevzdz+UyrVJvuGUSKcuaOUctHb/BQyx7AfvUebxsZ6UdWnYHXt/N2173A1GaoUYtFT6
J4F0Fjq78+5FenAXKbNggWKFve6qg+IGKisN6OoFsHjv9M7kW/DdP95koi3yspPob4dL/6wlQjne
wkMqK6WebELCeuu96Z6MzoVcSccTtdHH2VxwaQwVKmJAML3IHzxLSVZev58FWwZIcFBp3r7QZs5H
9c/gnQLZozZJ+Z63AteQuhy0gnwepWxWZJ3wrXrcMqhec2SbiE4l+bzkMOgVZ5cS23QolH3Y2B2Q
YCs5GPgSioRkaQkNqiobPRXf3lwu3eIiR6/4MamLiy0zfcnTzDiSbJP91Uf8b0EL/2OO9t8jA/77
XO7b9/v6W5r3X9///2naNiEf/32ygP9TEFhb/j3XS+cf/AMusP8gBYAUSpsyNcI5yAj4Cyz445ZT
a6OQISeb5MZbq9NfYIGl/UExCzgCAat/dvYSXPdPsMD7gwaqW4iI+o/ML/PfCRa4YQF/wwr+zC0g
Z8sj3deyCSq4pQ78HSvgkCpEaVuEWMAE4MFj1xlehsI8RGPbr/Wl2/ztulz/8aX/TzWUV3rV++4W
EP5/+44EY+pEzYGhWP/yHdM6rukCNy3AdHKTtBwnJ6I0JXtEo/2gexA8zdAwiRn0lVlfqkHedtp8
zqUgsEgx1u1g/SQQbAROrWzRvdbGDM2PJzY0O/d/qVzk4/mXH5beZbKqsQrbvDRV3In/9fLQExLZ
KMV0APkJhVBZUERvixwTCsYFyiF4O9tmkm17t9cfW2jruzzNN23STlCoy9NcVzapZBVCYoN6JhY2
wFKOVjQAencujOTNop3ex0418xYWxjuyxjuSFVCrLjjDB06Zxb3EqduHIjfW3SRNv+0dIxyHeHyq
0HkEllNCjEbpllwagF1Uxp9S788SegfS9OaBVW7Jz1qlQNZmGCRRDOrgnauhNcRm8dDBt7qMj+SG
OYEK6bZqnfq9XNwhGJcC4UrHWxtdVOcGCajunehH5S6OYnvt6VW69iqUZcONeReLY66KQQ09pT87
GIrWUQnrgnt7Nn5IRMl/OqwLnKz0ePW3JEyKD0kEIDOXkKWHzm2xpJbVS9Kb3o4Y+NfFbB4s7Okc
gf2qk1gyaIXNNnir8o3DtHckUMfbMcw+ayzw2NvBaIXkAqnebb1z6R4Z2hTcqRYdbjdl743iKZ5L
9X4ZCWQql7EKNWUkxmAq9E+PMqRNNBsbPj9vKzjIL7EqkhWstgWqZO7KJPueUhblwovSI2lmgxZU
qHE2KcoBPy+TfIMylrqKychZK1RrZ3moS3zGPfPAMuLgdl2SB6FjWa+jrl0JZIs9pKWf6hEWcsQv
PIHmU5qXSDNzb+ct+gemdXLeqHZbzYiSyNKpKOYojCt6i5bTgSOs6tgN0qStz5aC7HTMa6RjzY1O
zRE9J8WAb4V0tVXlRr+ZncTfaHs+urmn+mcsymyV0ku5beyyvltIMAjKWJMrzFkc665WBwLX1SrW
qCBrxyRek2/0VTlL+qG7yvOUFMbFQBJ7JOyq2+iNYhwSDKIO59+rsDv1IZ8RSiWqwykaW1EXNEZs
ntoBloxgUChEK2PPrZwGLWzUnEkEbkgFApOHtk/8yo1vJjsn3ykpTIoya+RytLg/2sa+JKBdjxQI
Z1wci8CyFuNUI+rsHEXM5HnhWZ9UCBa41meLkVy2a1Mm19oqMMBbFa+b8j/IO4/eyLF02/4iNmjO
oQEuehAMJxNyEaE0EyKVmaL3nr/+LaqqX0shXQWye/AGb1AFFAqZDJKHx3zf3ms7DpKbyD+W6vCA
FTPiA/WTddWMAC68bRjg4irMql9WWlMvvaoAIOgH26pKh5VNW/UhERhUZVvIjZ6J/EZRnenbqFv9
t3byxH0yzp6vKkCAOXaBt9ExYVLVua8zSjeViWw5lWO/Q5wlWvSsNrYby9s0LVVjjvntU0ILzNRw
QBYEhKrEltOJHHdhbx0FAjxh1OLayXprU+d2uwIqj5IRWkJz36We4aJ9XBugwDeqiQ227y1yyA1N
r1d1KDj0tUP5qxvQw/mVML95Xv2YAtvbEiiKW51DICf+AiuZ38MKEVn7Y9LT4kaLbbG1KvNLZOjR
kX5vfV+DTr/Ja42dkJWGYAtqbUXCUraqNQnBoHFyzvnI/GDW2N9HhVwUtintfVEW6AvDLLnTo7hz
AYgDwTPliL6LeJsuzDSXXLsfSITqTR7lzTNCHG0RjpZ/KwUkPxFapEXrTf61LAJOdwPPsm0emlHV
NgSDiqtUdtaiVdRbEHwHRRdfBqk+StTqJn3+wt9RIgu2sUC44upRp2H4UodLmejaBVyKepkwQf7W
hgzLMB/wttA8Nmn0elAYZEVK/GcX+doFeixGYtdyHEFyOlcIqmRrWAXfdZ12gi5iSUnJyJAVRApy
iNKLQ7nIx7K4paqhUrkZymKZl0X7zQIwFa4TrxXYEgOsyG7mNeohh1POk62yZ1G06XaCCLxS4XhE
12BgNw3Id9sLk18wr/RlWNr5lSj6fDuA1aNuZHnWk9T8fG0oobckGD3QF0OC8CRtjOoS5Q0bxAQu
tpcTYGMbUXHvVUlMazcZt/4giMOl525QytR/TiHF3JW0W+9QW62GOjbotGU+Fv2NVw7BZTPV2b0f
tRo6wupCs52IkCJkdwtVVuNaUfNp2QaDvvZNgz41RTy5TB0UZE0gnbu88uic1Wly2Ub9EreaxA+M
e8NwsCJ3oAt3MdiV55KK2x110t5Za8RLERjcrtVWQQGgR0ggdToEPs7AFokoSBjnuvWC5x41zWNe
weFWWON/NJ2VX+mtoH1fosW60oMgLm6K1iw2dPMQ9+QaTIUp7dLbIvLEkzJi1vWMftoOotvrZeZd
BqPVIpU3xKpAPrIqnPZ3kPrJTT2k+cq0em1WQxIDWserCHXGXU0baF3L9EtFXx/ZAvtdVoM82I5h
xlkrQXCZDXa0S1SV8k/WmUwTI0dKmTjqfa7oyA4HBVtabFOyMopyfofK8I1Y3kUi1cltyVNw0vI2
qKfwJu4x1XWxd22zAsFT6oE8DBJRXdKxSLZRFC+TKun3VMqLtdKEmM3sbqpvPCd+aFIBGabSvWul
cYwvBvsOOAZZdivtUmzHFvVuF1dwVBqCCVacsQK05JZ9XSaGdhELzXtuLcqGNisGKRcYOjVBdTzX
o2fSjI0LMFL5FTVL5zGsGaRM2Qp1eLg6Y1ldqlHRDQ8UUfD1276KUscQ9nZshhbSrBEkbpLViGlg
xi9x1Q47MZf7dfNZTyqBuS+fnHWSDnejrLPZF0T1q1H9XRVoGMES3VnWJq4xJY2AXr0oqgoJ3Qd+
+k1fSRT/rVJ8ncLB25YTVvFa9N5VMHjVtd8N0RdfCad1DTzJjVn+rqpugFZZOu2wtssqusTtUECs
oN1CnaH+rQyzWqtP/XxF1aLfURY0NwaE2AeBa7Dp22DJqX7fw3O+6FD3uBPdu41jzD5GOEML2Ut1
aSBM29pMP6vWb8qlFeXRVa4pxi1EA9O1G0NcCxO7ZOaMzWaS1h2aUCoBQ0653I5/S1F6a6mgRbKC
DLk9bhLaScBoG2yroEz5ALUxX7ZGP7p9V2bbLgoJMR0SLEMyvA4EMuSssg49cm2wJcjmRUd7Ke/z
yxrToilT47FAhHDvd9MsJ8rRNVW/Kr/BRkQrzOuIPY5VqpZeEN1bSDFXYdG19y01cBa2ybZvWEmj
x65l8awNP2d2LMurxpp9lL1/nTmR+dsz0NnWQ6U/hqHvfLEbhPAyGh0XGBVWwSLKzLtAz/q7HmJE
CFAQD8tkWg44h75F5BNGxZV0UCXkYfTVqjw2jzpsGAMZCx2dpLoh+oYNoZJEzN3gzbX0IGrwR7qW
0UooI7kxWnlJDmi4RzG5K5Ma04JerRpLSa4N3J7RXFUBPZJcRBqeqLwyAaap3VoW1p6ZLnRTK3RW
0mIl64LouajaCV2X8StuyVDzmsOYF/cTZ7EdXp2fKO1/jL0ZHHInwPjt6+gz00PBJpsyS/A1EUNj
osMDZ+Bo8RJtT+g6SsJuMmXw9fBx11Do+4so9EoX52ThJolst6HX4NYbx3SZR3rsWuVQ3E7ptK/y
zF4ToBVRBxmAasAyyEJxx5ucZVTVrkjU4gGVH4bblBVUtEWxELn3SzHDcFHUIGBmK8Zo40mlf4BX
U/Ujt2QBw2eHAxvRHwbhrC7oRsXBdQxTayMx1fh4PaRfdhfYLdJdIrFh+UVeL6aWfpsBjIfNqK3f
qYS3LBCMiTW8Xcz6U7P1ZwVnVPT2GgWPfOiH4hdGPkztY1NzbLJAf0R0OknMdnvTwKHZqDeaI3rq
m/BdLN/6bhVKvR2qcLgVaYhmkdhiP7KnqwzKA/ZSpQquR0ScWS84cNUVkeWJAtHG0vD9MEfmpkBi
qYjrojLSuyBMUorf2CeiKGkuUTa1mM1i4MtNTf0sC6freBhsjNr5FxIPn9Ry6pdGyQFnYaC6WkBx
6Z78eN77oqokftBv8wU2MQbqICsMWJXd4tvIBaEkOmXhpJkdhsLA3ChJyWxLZ+tgLhkzAJQLS21R
3KZRXzD0OGJOXvPsx6pcabgy0InlZuhODUp+HSznsqrVb2VN2OaAMzq1sQcX4fCt7zvndgh05yfa
k4n6Zo7GmB3SwqlBm2mIvtZDTBRhKMVDnYKtRcJErKjzhDJ0n5CveClIgCHwkWNkM1p7Ak+brS4N
7euQmeGm5Eg+pOaxoTaOzAfUV1KONySrq0vLoXlGEshAdd9qV2kqbEJhHU6zpNzE+bWTahf0hBM3
0i10kXr+q24n9AH+zN7LpLoRfnxLc99csrJMmJokXJG0pVUX8svK1rnkN30zx0fSptAcafkth3X9
obKG2RiQTYt0GB9kjs3Djqz6W67HnJJt30TqGtMnoz6HGWo+ag5yNsWh7q8mzkv8vm6tQhLFocEH
W2CSWephQ8UOGlK6qvzoskjpAjGAViZN6o0zsAVWh+teT6J1zTnctbwHB77xrs88liyHPrupm8fc
SrbCp8EzeuZ0PSdorqc5d9NmXpw6BXFAHiiP7LlRbhrmeAHkzvtpwRNwTUxdlyQLLKeCSmcVt5dW
jIutyIPRtUgQWuacz5eK7AvaCwgFXWEU6rFGyLtBea3sJuobFyjq67VFY26RcJb9TaOi+DkZVbSu
IohDLyWgPyoS/n8JJ51DLf/3GuLN756ovuQD7dH85/4qJWqW/g/qGhSkSONGezPnNPxVTNSk/Q88
lhQa0eCqqmXzf/4uJiqa/Q8DROkc0qQR8mAbZA78XU1UdP0flqYB7Pi/9cQ/KSe+xfbbNqVzi7ql
aUhbUg04LSfm9tw98QvvIWV1ipam+iXIr189lA8KiG8rln9fgvvkFxN2gy7rbUlOqXBjBGLwHoxQ
Rff6tXGwOTg/NP/Q0Jb//Fra22LlXxfT0Xwb1CktS5trt6/Lo17o9CzdmvLQjwsWxRunREaxsTWQ
Fy7m4WyjW2cu+dHt6cyQpKXxegldeHtFNWo0MvCE8tA+59/zo9gHAKzOXWR+Rv+u+v51W2QZ2qam
qkCnxclFZAECy8gwnWGWXnSwRFK/gi8QrSdag58/wg/ux9YNnUFhI4gjR/Ht/Xikg/mqYXoPQLpg
wByL5KvJrkJ36oWJufXzi71l5L7cFxV2MmUgA2mOdhrvZVVDXuRlE+4Du8Ptf2tUf5YmaNvkezO6
EdPYHET4lk5GX48FICOzzN8XwBls/WaGOyntuSRzVIJv3s/pVU7KzgKFMjGQk7/3qOhSLTa+eLfm
urMr2jjunz2y+VKWIPGTgE3oxvLkhrQavZJN3vG+LlDNxfG6lOwYP7/Gy1N5Pd5eLmKqGoh9pNL0
QN4OgqE3sNEVabCvftnxchzcsVhXyB2e8gv9KcBBmiPuWOhf+gAf8IJj/ufXPx3uL5e38S8zyaG+
tE5aDnpBP7XR82Df0XEV5T6gUpJr8U+cJKvPr/Q+qHd+nK8udTJhkIsQWVpfBnsEeBNm9gd1nd6W
a/162KV/FNnz11B8famTN1cDY6LwxqU0OIJVQCYgZN/Pb+f04+XBWUQSISE1iX1h/nv73lSz1VqH
XIK9g+LAHsHUhsEqYqPWaNo2yM5NS6erh1Tn9zMH1jABooSdI5JeNaPqWhrFiNR8z450FTtMrqg8
jeXn9/TRRfhu5zQsR2OOnaf8Vxdpg8ly1Io5Ig/iZ0XfTjI6hn1/ZsifzkTzrXABQijpH2mQu99e
JbIzAuICnYJ/I6OD0AJS4CxPCc68oA8vQ52AHYGA9n+6GKoDTK+CLvvenkvNU2m7mgVL9M+fGD3C
eWshuMppaGvtJFFHg41ZFX5+m9yAjLnjZLv5/Cof3IrAu0aGkSo0soxOFoq0nMxJyj7ca4mrdbHm
gt4Yz9yJ/n4msN5c5OS1NGVaDI7NRZa724Ox1XH8fOlujSVgw+3Twx19liWwnWVxKa7YQud7/Wpc
3P8H90nnltarqTvsvd6OjJhyAYLrOtwjokbyEec3Mx34v7vGyXcb1EnoeGrJGxPJFnncquov/7sr
GG/vgpAlYD1NEe77xkaaLTE7VhyF/pOLSParDlw91TqZ4fq6y3s7bcN9FlfbiNMsRa3/7gonC20z
RDnnwI4rMMHVKtTa7MyDetkivl37GHJkOf/rJua1/tV8Y1mtgyJ3CPfVWt8Ma3MzLcPFAfDREphB
wQoRHu9+Wpt+ecPJ96mn6vxgu+JMJ/vDj8vQ8d6wNaLxfjKzYhPu0C5N4b6N2wt/ioGS538+FQni
S/51iZeV8dV9+mFJcnxI1cy5te1wUyOx//xdzQkpJ7sinqQwVHrHKtO3drK2irKwInQBfLxPybLd
pNtiTY9oF+/kjXewVj+/XW5pYZMi+JDs4rW+zdfVJliNi1+f/44Pn+Wrn3EyKoM0qv0w1sK9be4B
8rCNPZeQeqKRmJf2t3d6MiwTcFd9FlvhHo/Bxrscf9NTwDAGOshfWS4kxGW2SlbFJmnBMi7greS3
/vrP0mD//hHStAjFeNm5ndznRHM6HCja7H2z3PRtmf5Q9NL7/fnDnP+Sd1+HZRFWgxaGmI35Yb8a
NU3RBuzjzXAfouiDjZwoV2ML/oK+x+cX+vCtvbrQyeBB/+D0eccjtYFCGRguME+cucSHA1QnAEgI
/tHZwby9GfKuEpKkgmi/e0ovk7V2pYHSWHRbMOlL1CMuCWlu4tor2kjLxG0X7eK+3+J9udr+B2sM
G3rb4CshA/D02NpmIXsCylV7kdc3RpTeDHDrPn+ecn5gb98cwkuN8EweqsRQcTKvmXkbEj0R13s/
66zf9aR0uAuGBsGGYdQ9VMN++NaVcnouhj75Ok4SAm5sJEcIvBFJBoP+EGKVu6yMEWshxHwjQ0Ha
eT/toSyZHac8Ra2P1nVHQjch0r42/sRDrCLXLJJg16sSb/M4aXBcK5t5YRFAWEZnqdfikJQ6Hbck
UbJ7k1LhTjc9/ltWEzyNOh3AjMZJYdPLUdGpu8QtYGN1Qi278aqBAm9jTOJhKtNgZ9eKiTp+sAdj
NTQSerudVFazgPxGryes9B46UhyUM62SVGlKtR4BRTpkpq8QPlHD6nxfKnIDhYAhe6jt589fwrv9
uaYalIJsi44VqYzqySeaZqLI0J/QoJTezVg85EI+kwpDnssNE/WfriGkC3MY0KSFXM0i+uzt6KYR
HAdgMlUupkLWb0gROTMZiHlf8mZM6cjhbINxxc4c99rJbKAWQvfTXIQHO0FvuUCmUnwzMZn/ykev
qeEBZ+qDYlSoyCXoNfi5ibQuiUOJntMwBgKBZ5NqSRPrFZX9MamOyKQAHRKGYz16DUoCLDh2/suz
9fQOek/x3LSm+ksH3YOSQEfzgRcYQXAjh3pw0xYL80pF0okTJJLxg1k6soR7ZmjjokZ0RDNYT+/t
2BmOdmAbAXEPZUj/NjAypCdehlCziots51ekZS6SVIvlZkAJAoySDZp6ZvZ5OYy9fXhU/pAXQrOh
pkNF7+37sRQA9k3ZhQcF9v9OtQukUFpbua2f5PBv6Xx8N61auSQBQHVJ8jTIifR/+hCLV4EDFfTz
ofkS/X76c7AhzgcTaWnqu59T5Piwyzw+zA1B4Bqav6RDCksIDPIqbzT/CjNk7MJEMfZVQRZ8Oxr5
0VAj5B6DaJGrlHZ3U0lvuPTqgtDLPFH2DnkFa8eOM8pwvbWHCLZW+jHfGR75KZgUtDWsl/GSGSlf
gn6ZgJBZ8MN7WDcigsvz+T3K+Uzy9h6JU6ZaZxPKqpIAdTJee3rNldNo6sHB4s4kkIvmuSPnA1ID
GCHMF/iv0qKbLgxtdvHkSSPuaVtG3bZSm+zW57B7yOyx+tGa03g3EefzyLqiHWp4bSBy6JuNLp7/
4q5JU1bFkS2B0blFl2uHEYPPvQR2DbE+bWOocchIFlPpebjXSVb/jdx0+BpUdWUtKH+EvzvCmgqa
BUFL/oRSlsmtYsZdiW1uFg3zDfi/Cy93vihx5NyB3wKmSW8N6k6HCOurTrrBz3FQPBTL5HE/llQw
970SNTtIAi12KDRjS49EArQvnz/kdzVYBrRjUbRBMqoTTXxaUx4tMyzpLDuHtnZ8Z9mYUV7vagcY
OiAwfEPtGI+A94MaHO/UUp+DxoZbYjOhzW9db/Tax89/0butBI7fWRGqszGBOXoqCp1i0Eit6OJD
3UbOloVCLhuYZXefX2VOIjsZXDNAj60EJSX+fXr6oTkbgvRMswN8Krh3fWtee9Fs7fDVbdyqiZs6
q3SkY+XRgGLBbIZbYjMIr61HqG1BL+9qvsH157/qgx8FY8TC0Qf3Zz6uv51k8sYPEAH02SHrbWDv
TS5XE53lM+/8/U6KfoUQgFo1ihosOyeH5DSutcAE03lI0qoGBq56NzaS9609H5dJB903eZlea74l
Vn2Cv3FSQmOV+jJ1WzHEq7EFQF2SmUCKoQ5hw1PTraYqBgIfTD64eqCgDunWND1sPDUW/07piqtG
EodmRyRrThaMEdb4kOQEIzlThHi3cZrvjRVbo4BMmcM5WUdxIMnSqsv80Jc+8VKmhVFJqJR2Yxmc
mYTnKf/N/MSleHgU0xhFdBNOloRmYpgKpC0H22yiKwe6x8oqVAfnkUE5OUE1mXZJfHA0z3GLAv3W
Hw6W+fKOSh9I6tSo5Ml+2DTRUkI/Kw5sCRV3MAfvRg3C9kxDSH+3a+AyNBbmnYmpUaw82QUVRajW
mNfKQzGhXMJ87oB5mpppBWQj2Ohp2KwFR64HP/VMVnhtVwHQcjtNEAeH4u0ybccUtVSsXSYNvtgp
Dq3nUHEi8nxL0orYvwas3mgcbdXXCXjNhuXnz2l+4yevSWOgU13TLEbWqWEfw0emZGGHGWyYY2hl
JSAbOb4ra7lvCgmmXWnOPLR3Z2mO0Zyj/7qsbdknryYwvIB1eyoPsSKNhR5q0JqIqcF2M/CMlJZk
GVSgUA8T7czw/+hmLcH2BI4KjITTaa3RnU73y6k6OHGKMRT+4wweQaxLDFGxjFXR7nMbbMvnj/jd
vMX9wmqgKySozxvG/FG+OmeqoH7VWjMqsjzyxh2H0HPFGMgz89b7T5uDLAc/gKcGu1jzZNoibEA0
BYPr4A/R7AkLnhoMvm7bx94fDxnDpmPLmkiXy7JOXRStX3eFGUjj4Gd8WlAovRVrPaBXBZ2raUJ9
B/vknxk02jwq3g5UhiglGPrOGkm2pwNV9+0WUXGuHKJwyFdCkRd1l0ZQbOul2fSXyDyutKA9VHq5
bjwbdlEnHxqwNws0FWf2Xu9fKOdaytFEdjCOhTFPCq9eaGXUIjRAvR2ChpaSFlnPA8bBM095njlO
7pc+H2NGajbkrdPGUWKoad0EyMQrqwQfruf4cHU/JKkCrUcXef6Z+fr9Hp69zksznnMdCQ0zI+T1
XdmjsBVVNtahDs3veWlsfJCpsybqfvD2EnVdTb0ngwEeZgTUB1Jfx+RHf/6pvL9pSbUfeohFE5/P
5eQ3UBDiyGmY1sHIHMKW9HG6HNmeUI/Pxw3UHvXMKvHhBg931HziI1xVt0/mb+g+Fp+SQdxcqI7a
nPajf8tQMaCgnVB3VTRTHsQ4x3slxiAnF/9oH6yRJ5IAxrp/rpD5vofHS3A4fAq678wUp3NFV3tJ
McAGOBBl0azrEv9IyX7LgIzvkP5XWeKWQphyhSVk2tUGx/yiTp0vn7+F9+ObfilrtoWgGKGDOU+j
r8Z3WhKsacnCOZhD6JAhpIDIT7Tnzy8i3y+dNLN1xBSmpAPMDuHtVcYK4W3oifQYegVSs75LGd02
Gi74arhOZNI1FzM/Rmwa0QqI3lgZ40VKkjO91DAyAT3Y3ZNaEG1NtmRARKcteichNlGn18UB+hbu
qlxzZo+/giyxclw/BTXuQJM+TmCTvE+OiNmXAsfUsKA3UjnLXh8AUoOPu4s4Gt3qKFLVZZOMLcdw
Jewu9JZ8UmRKnvLIQV4ngjqsnW+hUIx+QbZvkbm5NIsUSH2pPIhq0o+5MyGwrZxMhegfYCtftF7R
+stMjWS9rqPQGAkcIn9v1MtowPdvKqYbFPkDuajqr88f+Qej3ZKsQFBPGPI89JNHHhidWXdlUxwB
lrXr0lEJb4EclyxU5gNXRE7qSi/Jt1YUXcoOtZkfFfGx9PCkf/5L3o8wmyIQI5w+pW1Q5H377jEf
pFahFdFRtRL/ajR9AMvCrM5Nae/OyLQNOf+bUMI1ZAanuzNV1qpWxV507H0r2pahal9BpMQOo+EU
kMIDeWfjXA5bJXjQ2t5aMNDq5ee3+n5Ks1nyUNMgTYJpa8+P4tXHlHuJKSb0kEfgJM6OZvZw7IdK
vUlz52CMQ1Wd2Qd8cD1q5hCRMeWzPJ1ufAvd1mGcD+ERRhKJFoHfbSd9Xg+lSuibH5zrxr0XWLAb
UG2OY0zYsy30ZLag0KAMdci7BNTdEOdEPkhbC38Fq8p0kcaTpDP1fHxOjp8a6fI692xjqRDZuhB2
HrgDkS37fmjqiwCf0zLi6HKmD/Z+wzn/QlYTznOcHk8fSSasoKU+Fx1tjVcgK6LhMb/rLhtOsW3i
aXCHri2PwOHOleU/GOd0WSFyzUf22cr59uWrpSwjtOfRkcJZsO3Z6q6pb55r+H+wdNuEh1MH5xzC
7u+0O2UGKk4R20RMYFFMM9VGW9MlHddE0EQbvw2NddFZBtHBZnU9yja+lD6OyyxQjSXxlfqZET+/
8Lc7F05dFuINyv9obqyTWabUhrJSsiw+hikC33h8Nu38YHr+NxxEN3XePX3+gb3f+LIbFZKNKPoe
813z3maltMI8J1V8kmQpK758UOzpK4VU7cyNvT/SIn/kAA1DGvkaW4a3b7MhIwechp4d5eR8j3GM
3Dm9ldxEPfEMlVb3Kw3XzkXaaPUytEPzzK7zg/vk3EJFgpR48G7myViyWzsPYzqdR2uyACFUFCIL
lQwtK5XntIcYqt69wxkTR2EfqQp6Aetki2uCfYgmx6uOBZ9osVUJj1qqWHKgvEd1uiogDxUIxY3+
+yRHA0SFQmF0UbZR/iPLk6glMDAhnbwPOz1dFhO65IVe5HKv2aV/N2rK5K9MY9LXhpkntCrCvjoA
Fs9XndoGIGMFsWZmyJtY6pWp/tC6XjxHCRWTTisqIp/8NvgxEI8ARUK1OFlbKdslqMZt5vEtsyNY
+pUdfnPydmw3FtE4RzxKwZONC4tmSIvvYGhH8ZT5sQO9ng90lZpGRRBwYvXXRpGByWajMT5AJGvH
RUehgayjyDgkHHbAnsK8PtZk8yCNBxkVzDq2SwL2lGZBKjKGyFJIGKWGLDBQdH1i7etcljtLttJe
g7+DBwvaxDN2JhgFZSEphMyAY/j2c6OD+hlbvAsLzuilT731kEODfOYYDoM7HFrVWrC56L5OWkvP
aZJxsmrzFk9WHFuAosIMDf1KRTLTw9GYpQVqC5t1E2sFGRx+3gStq449G5qpGQO2udipNqQsw8nX
Q5oUkRaDFav8WPlW2g0BD5nQOmJXLZg1kLsl0fI9xg76PdIo5ZJ+G94wdoxCXVIIi1dm5hVfJumZ
+mrsOOa6A+/NvFPKnK5NUUe6DglIxSxjO0WcLWtyzkhmCUzc7bj+8WC3LXSPVh/wmdhwkRrSO2gK
LZq+HAGA+s4TVk7ryetEuhtHH+qs7VQ50XqKjwtL7dOJPOZM98JlK2R4EeJZmBNCRXhkjZiJ+Qk4
Y1yKc8o3m8tsYeG18JYMjOxbMrXRmrTf6UIdhnrFFCAv/UoJD5ODD9yX4bDUJwG4e4DlOS71frjh
41OLW7OOYYla9CPgruZI4N0prcIHh5beXlfxJWBin/zLAL7pDqnT+COikIsHdBqgqkQSVNYCuhm4
EL8dsfJpWfrblqkHeZUq/6FySGlaqLYf3Dd8eN/a2LO+Fa1d3ik4X363bZJc46cNkQn7IoePVWI+
U8zafyqb2v9Cy1Ixl3aRqXcTouZ8UROBJHoRb7SkzJNlhT2EjwALwSOotvaqNEcyMXC4tguhQ3On
QqICuQEqOxIERE2BRxTD4a0CUeOu1jPzkhBwOksD+5ovUV2UD3msq9/LuoLMM2IXfyirygKhAOyI
oAKvkztCRIjawQsTrAtBJvIqasSqGpv4OOqiuym0sAdGkvlNcRtqEzEtEmkZVzD78Hum2OatPxEF
koWQuoEMmEZymcQzYgVHSQe35atHN7xiy6NolEKUafhOF5XKwWQP0A5N38BUniSmQ0FNm8NgFTg2
C3/IR1CJTnOFAU/f2nXPYxjx4cc1IT19F6rXca+avwJ4tRDCyDz+ohpTf8vrYOT5lP7kalC6GjMY
uQmPIf+vXjpq7thumJjtYRrY5h/ifiICoW6c6Rf8MA2An5P88nUnVxaJWRR7x08scGT19GTJQdD3
0zVJiFGXbEbfIq1dGNmMRS6m5w6zap0qN12EYV9NyTUWXv3LpHtCmAamVB01wBdfxGbpMrB1LEaN
bewUHEgj+nGvvExjAYcZmlpF29HGnLcAZgA5SLdH9VknJOKO3Vq/9z1lfAThO146Gbv1hdJ7kKMH
qoQUs4Jy/B0BK+PxlS2Y8gGD1aYgcUNxLRQ7vDIvISPTh8WrLti/kBkrJsYec1yIlYl5MrrPbML7
VCD2UA1sM7MJKmrEl0qT3nimiPReEMWBgyItO3IEpRyATvaqQsQRmA+tOup6AU0UftB934gfqWNU
N9Ip1VWOTc0lzDLcREbfLKs0JdMmhZjLesh7MK2GDk9jXIu+Y/omm2Fb1Bb525av32iW2m0KhNub
ro3IUROTfQGIqnigeoFZiSrrmf3I+x3BXLEwHJwPKmhX56TEHjHLDqMjq2M3hQmpfzDAwkBpXfzm
8o8PbK8v9W6ThQeKuGnFqo5jG/gE3/dy6UyTc+bs8sENGXM9jdaTpADx0pZ6dVYaVBGMmSqzo6cU
P7CHAcIg4xeqgCKfP980zlu1t3tUB4EKKnr5IpQ9bYQUyLJbPyQCm7hQolEpcoIUF8mZA+gHV2EH
NW/I2UxR+TzZCYdeZJdm5xfHYGCKbRKPtdvEhvX5vbw/3gCBZwPsUNJ+8dmcbEujRtHKeCyPnlmn
l34tdQxic7S4gywkShRn2fbduG3x3p95Xy+VzpPH6CCZ5QjPflQTp8K7ajCN2IfGf4wpGQF7ZTNJ
/FhGZAjotn6p5hb4J8AYCSb0EXcZ3NNo7F3FmE1rWV3f1p4a73RBjhgePcq4amxNP9jB1RejVVsd
8WYa5Ez6FlW+SVJydB02H8TISxUHZdNX4THxG6h4us6pqtYsvgMaSkmwCezBJBK5q5MY2CUdmkVD
ou99ayZmd+b5n75lgplMiQCGCgUzGM/i7fMfVcWjZ96VjzErhZu3InSLBhnI52/55RD3+llzBQar
MCiY0deie/H2MlPeSIALQNvyxfclQVQLnIcu7JHFc7DK3LOSjtNv8fRyJ2PXNIvQG0wup7pyobts
1dxwRfrOwuda0epSXYTrz+9wPsCc3iBtBWTYJt8lw+rtDbIRQN0j/P7RLJzbxmBnTnbzUxK3v5U6
P1P4ff/OKAO8utbJ+caLnARGgtI9dum1kD/D6PD5vbwoAz67mfmA9Woq07WeKuLA47tyFlhaF6Sv
rLrlxROcooW90NyHwN2wtCz1dbDAXL04Y9A4LQlwegNuwzGRdU7Fl3SqmMIKkpuZbgzHuMxUIoVi
QjMW6ggowS1ivb4kjQ5JGXlIjUomXkgEtohH2DdyUBMSKdpJ3iZqPWWrz5+LdjJZvfwu5nf2wrRL
YZKfnGLVigxoJS/Ho0fkzddWa4jNkhxlLSIILtpSePAVDSLXc3KdcVs1F01OMp2v1P0t1mNz3TpV
dVuW3X2v1dA6x6pZjjApl6GAofn5bz0ZIy8/FdT63OcijgMx0NtXOHG+ZFdnDkdnspQlyAg0LgNH
y8+vcjLq+ZQ1CpOzWtLB7YeB/O1VatEZStq11nFkr30f4n1346Ju3Ziy2xbuyH+CyduFP6u8zp+b
/3lDu/vn/7xm3/3zU5jemz9Y//PlL/J/5/8vMXkWU9j/bnF1p98/g/DHa0ze/Af+9rbaUPARl1AZ
mDdT+tz8+tvbiumV7wfvCcIJPFwmH/K/QXloEvnEECSCaDNtxvq/QHn2P1Arzl4slcqegMv/J85W
HdECo+Df0wknUyT8gOn4i7iO5K99O0qIybMVPgcUNlVuk/oO9n2YnC3mhWOUKTV0VrK3xkiFqBZ6
0I9a6wdrrH0XzpGWbAE48NhPqojvw5LYU+oEcSHq62728iuN2E25zG6kcK6sFIZsPIBwMTPrxmo5
X0sm3wlNIgO1gOE2XM0BL/A05WJyVpEkkB48KBFrOzhLiyjIdxA2v6OW/Zn33lY01XMNBNmqDSok
M6+9W7eCqO/HwPmdD1ed89j8H47Oa7tRpAujT8Ra5HArEMqWnN2+YdndNlBFhiI9/WzN5fyhe4RE
hXO+s/eq753kmE7HSuRnw2fFwsUjqK60uHV1kFnJsgsaqksWZozmm3+7cEwvukvBKTHWbZmXtyGY
I92UW1+A62zfIKcdFgkuS4FoTU89RBGPGp1YMU5ezBz/hiRM5mh/hdRfmf05oBV6oCABg6PcawEM
Ety4pgNf/M9aOZCwcAcu7QZEzyaFcjvXl8UOOyADnouPMlrUG9KCHc8S0gpp3stsPZjDsaUog+2c
C7fzo6XaCwAuk+AUAAz7tuCjhZH80qVfPmdPA6138ZxQDS9MsTfaOV4Mk6JBcpuydYsVIPI7/ZLZ
zX7V7yRxusYXb5U7zen+JnN67Il+b8bZYb5xOnv6dM3gfM0L4aI8/5Z45uRX3UgqwHoZLsAPaGZF
prnL0+ZxqYx9MGocsq/2ICgRTeVwoBYlHlP+2iy1WImOFgwk800QblHOEjbTDQKFgOBZQbhZFKDv
IguyQ6bqM9NTZijhLztJ95QiNPGMW1KBRfUsKEDdLXXH586XCvHxsusZBN40gn/SlvIPzmAChe7y
mNb+yRp1sMm5D4xtjfVhDUJuBzH9u6fe4SGvUn5Y88JlFVu6vcLH1n9sA0KxWY+XRbzpfblLAXn0
Xhl243uDN+MwNDIkSxvpQk6bdjFf+4SEPIfSSRdhuaCYWLFUk+8dqlNut2iA+/rq4sly1a/w5geG
0aKqQ3k21OhOcy4MBCy7aFRT1OOYzpnHsKvTwqQp2PLWZMfHxKmK1w5XT0pKvMBa7ejjrRcMIdf+
uR/wtFiwGlCwVNm/zFhj2yjeB1M9J3l1MPEWjNATlmWgVPVSr3CEcuex95rQaIpDQYRosqbLUut/
g8L5ky3GX9F9BOu+x0OagE8Oyu5g129e5x3HKvLL6to53rOyiJnPIGtKnZ+hO5JrSx6TsfzNUodv
ZWBEwZ4Mg1+5itBLP6h1HL48s/tLme2Y/f9lDDGtA8wayMbnu3XcRWbsL+JPpiXvgc9LQq7ntw/0
H84mgJb9MUBNzDKR5NtsFSdTo2SJ9Ryc+C2ANK3P/uOstDYunbUJV6lXsTHNz55I8cLKNUpb6V2h
JZuYDP1DVtuMyiG0j1BvwNHPiusMaiIyRi6nvEfdzNqgF3tAGZuq+rM229xxPqjRIKVKKM0ihR/+
GsmyboZyjVxoHHOTfVOXfshA5ZKup9ipVlJchVeD7dVYghJAtoVy5ifWURhS3nI2Kl5rAuX/JoxD
PganjWeezMJrmezUzjkN/gMLOkbz5VVVEtySOd7a1PuA+NNuxtp+lh7SUKq9W3voqYUWXbuh6PO8
ZMh53cV8pPp8bRu5W3UVVu7sH/1iUjF90nWfdF65BczkAnXm1fTUJLaTzD851Z1qP6AanFyBiVM/
Aw9d28sLDvB37Gc3KcRJeM6DUQFYsrE/pWvUjPkP5vundUqgQQbuT5eYIpyl8KN+Edk+oB5HzNEX
x84uUY06821UjvbHGgIsFi4yqXBxTLzwxB43I8CO2G3xEy28TbaWnJNp7R7ylihbOab9prGLs+ck
LaaxBT5gs1TDw9DaOZRLOKcyUFufYM1GR5FxICyP3aixXvEKIgBOdPfgI6d61joG/pi256iq6bic
kuRjUBX6PsIKb93QTLGzZM0jPxCx7Yc0P1PdnE8pibMo7e167xY9roR7vL5ItXZTssBG7eIm7Io0
hcE7X7wuiAmJ8eVpsEtUtkuJObGs/XV00i+G6PC24D59Tv2k3Xaq87cpDfuDsSKEgxXTDOmzgajc
arU6XsynPq+tc2IPKb2MRm07Vqxb56FYcBEIVg+dZQ+xlQ3jN7IA/MvILQwuvyC5OY9AqnVMlH+T
v0bTOrbXHszzdnFfNGduDjOOR8Sq5Ozn9Ne6b3+p+cmcgh5l6N+DySqPshnmXeFHPGTGjkB0bZZZ
ysPgVfYWnn0ZZYtE/JnpMYyWAU5k9l4gZ15065zOjcJ2DVhHLtUFz4f8C0dB2zTaJI6JXJn8Kh0/
JLXQRIsBO8duA58ngwllams35rlzLHDN71KIdmMTKI9XtyU0X/c3h6sX7oOCJFxDid9pyiEu2/uf
ZimmEMeuvFaV+WUZxbxzGgqFPZ6NsvVfJsu8OjoEM4uOylnpHBS8N5CewQ5pjBV2Ak6UVi/fpkCC
taRzfvIBjod67y/7knPXruerDrHSLjNCCg5L62865EYU3B2Ehdu9w577x8DxowRqv82YAA1RzFyM
hRZu3h/6dLlkpfGIojSGK7AfHPVi3jmpYJ/aZP07e5LoFKc0rdl1PPY8L3YkX3auT2wKD6p9nmeo
QUgCg9o55r2zC2gWZJgThTFFdZmEU58dV/w8UIXUrkh8Nqr2UjvyGMzlNQ1UWEzXtnf2VaU9AFvd
JZa71UaaRgkHt942thq2741tNA88e04QzxqxjmND3vYP6NfxtI5rihwh4/ef6aNxLTQKhn05IaUs
Pb0PZdkFDDzoNh0orkY7oEczvIQRcG5WaxY1FwqZyGpWvYxW4jZbe6XiD75qxKuB5iDUcuBnodPB
G28byzvd53m+pcYBMtOT+jR2LuPo6aDv6mbNHl3j//kpsy5i4nzkFdZE37kpeEETMuAG3puztXrT
CPuVjQmP7noaMwglRhaInaLju1eZNM5jVwvsOiutB+4924z+Ihz6fE2e26SucN4upU+ulWwB1tF5
vAJqkIe2cfS9KOb2vbNnpMOTdZ87QLUWggyt9o3eLLQMFjK7pGXuEDrntzTARdTDNDwGuvblTBW9
JOx3w4M/eNTE05rzTNnq2oMAyhsrv8pfdDXpB4uPvhkz3Xus1V2jMKbOoSAvBDSzBZqrgb/A9IA2
zsLa4k4oLCdjKo9dbrJ70HpbYtYPy9pbEI/nwk2PY5B/mH0/o/IcdOfdKGC/raMB2tBT4ha48OnZ
/3sLLW7GrV40fvKKNzE42Fq18qXC/kq7hGPKUk2hUfbaqZJwZlZxhzCKMvlA2F4cLWuaMFWVK0fF
ZvG+1pGDsdYaTM3ZXq92E+Mfl7nSxEcXFP5hNhwaPOZUBpwwi2b8txaNvQcYb4daNnw67qCzIFoa
LRllX8zaf8oDZ+fMNbOlZL86uM1tZ0ZK145tOiITyGeAxGWmbag9XxLEC343v9lyjqZlejBnFDlI
gef5xPG9j9qxWkNmw9cNHZlPC4FoYbgw+WV1znXjHGTsgItfHHRFJn0qX61ijQUd5MaeWZ7qF/bV
o9X7W70ah2imdbclJfFHUwazXpoRz7nXbFuYottJ9DdTFWnYQtynLo92kvUSLFtyQZp3aYzsgBGC
3yDCPTk12wBRSy2hYpV4NFvN5ACo94eaUfyjYIJrI82RWqaG5qlM7fd10s2tGk0evgcUxfS/g9kd
2QeQSLpLDkdusZsX06SfYsyr/bIWuQoptQQbF2wuIS7DjGsBd7sR3Svq7+BJSklvPF19KtDusWQo
SeVeinq8qK9tR3+7kfzw/VQmG5rpzXZutCPTDbHZBE+L8VnnDoW4IXTGbpcA0mFHIXPQh3ZV8WTE
jLHcbDZKm3fzIsNJ8vRGJqKcGgA4blL8QdrORiT/EBjjP9WDNPM5YcOHRv5V5PzUqZ5rMM1oCfIJ
+cDcASZ50lc1RvNYp5HuSRUhBmXHaLTyVA3pkZrKAzUhdYSFfWuyCUovidJdEViYuvts12hd5PR2
EvWAp1GTV/28LcbyziTtvCpmd/AuYCc5XxGp3Tu5RS+vY0kAr4id1ZC9G9ul7jwUA56nsi8gnVo5
Ih6jwL+ZpP6JqxwvgZGYZWym0NVqqmZ7ktnZUQNd+TprWrC1fSO7FbDXwiGzvHerUAvZnK7bIfLO
0Tytc/De+ul6c0d3fBXuUjwTETD3ujMOsYIeSeofnPS76QzFJRtbcK1MEj9XBWoHGrd4xnpgI1xn
pvZg0KJ9nxijeEmLqvzC7zF8j5wvYOQq7ai7GYg11RrDazB6ipZlJY5a5hefbiqR9Y1yROaDXXMh
plWikZ7cgQCNmTzLTqRE43I2ons2dd3QWS9flLVYnyv0eSiFMDuQQpBYiCwMtnslZEI1vvJenK41
Y7+S84N0Gv20GjlXMGDFkeuVxnNithpS7U67VHYKUo6U88MdVAwizm1Y6hFKDUQv19Y9s+ivp5Xe
HZxXh4gA1uOEH82yhKPe2c+AhbIP7EXd3Vu59O8qcAYztpFtvlFAmA9w8fCUlrLeao44rMR2DzM9
T1RkQ2c+zQQ2JPdY5UTYdSSPZmRj9nt0Rn6evRXCthl/r9JbQD/1l5kWjFI9XVV0c/Wq+Gl5MLZX
px1BR5tGvCqPm6GnNctJ4uSj8iv9Yz+PdEbralu1vYVCuTpn/GrzYD4Yswitft1Qqu4jysXTxh7c
l1LrbuyzPZlYTgfJvYuj7GcdOQss5yQqkinfG7OGvq4l6WpVq/EvKOlgWx1qFWnlIQ3s8mdBEvQw
FuKQJ+iPKy7oW4UainYuktRAftRoZXaml8VTYEMNZs32ZP5IKjXYZP7EsUv+qerZ4WpuftAHfWgc
iJnArdMXLMrUkp2EkkMFk7P0zClsqnU8FUyrlNnvSq2EYPFmVPq7ypJDoAq6oYbamP1IptpccRMn
Cbla6zjfVY2o7Pn/FdO5Not4lHiv8ftsLHK03Ebv98dH35Mu/+E07t1EBdEyPrrrq3BWfGFUG6gn
+baENZi96PlAccCq64gT6kH36r1zFyUq2khc+IzmYjY/g3lda05aDqRK+MsPVD280JD0TJEx1aE2
UcnwWvRXfhQEp7yNLRPtMaAAjGR6+iMQL4jS+2nmvHglvwMwFjaN1/Ycq8rE3htmzynb5D4lRXPl
JnXgUf7TiKpuQCiiae6HWKbzF33qG4sca/zA4LbV/FuwAujNR6KtS0jpPBJMHt6r4ZBa2vulTIw+
CwKDvO6Ka3oyFMulpr0NIGX7suVOGjQn1QGY1mkyxvC8d33iBtvOT5EGYXGJZEmRkIDvRgeiavtn
qyDgK/60rnFNZfNXy4IpwuilU25HLl5oiR+VeOh27Dr+pisqNE11qeIMTyYHh4apt7ps9y2vUFia
df+Y3pMazD+ytDDUZPTYIudzonxOlbJ+w+YbBY3/xWDFSKKBFrtB7+/uqFZUJQbkaqZcL0ZHQrss
sQxjTkt0i2b2IPewetOwSXpn21tgnPtg+YYfeVZBgmomc6dtWvUnOx/XjdHV2MsCxuyo9IaFk511
6kBbN7XFV7pCzd24LYDUev41JkC16/3iSRBdbFOIanKwj/c5T4oZX0VO4MNO3bPqMWNKRkGuqnKD
yzxZ81WSQdpNdYOseDnVTbJFW2SyKzm/6AjZZLzgwsxVv/G856Br6jdg3h5mJuq3kzZMPIZiYkBF
dCDHGrJNMPfPGhWnZwLTY5i2E1KGfnjARb5z8/SxBPu2QVL9tnDX3rZr8ACoiucFaFanJEPTsber
GFA2v5b0VdZWsQsq5Z5QIXFgr7JDv9axn/Ar7bL5hlnTeSkpL+bY7eO0XDFuFxmCw7r1YrNe8FyQ
80CIWfuPWib/tlN6I/Z05N/kjT3xovUw+zz/Kygq6lqLyVIo2BuTND84uQ3LmP4ng2q43bX61iYB
5UWH/BIhj52ZFCp0q6HdEjc6BZx42mpePtmsgMLDUhwpBZ2VNCiimrqIJn3pbiM6uStHgws2hBM9
disiDIjacBKPMtC8Y5+kP8aYye3orn9dJ8e+aaT+81ysvPayfrzP7GebblZxWnT1oytbydmjVij6
jNGPe7max8ZpHFC8QXqFfZ7veyPI4xzsCA2zqg5b2wrZuG6FmzRh3riQUOVuWiCjm17T3Nh4dlWr
B3tj9Z3rAKZsU7EGe464Gm757MP6RtP+b2yIO7Ir8Y0kS4u/A9RdwdEGSUn76niz3Kc2KypTH/T6
oU9g/FLtm+V+5jA2kM7q1jWDn5OgvjIfx6zAYYujKtOf/dphMNr126PREXri5mU/L+YidwzVjS9V
0tdIp2d1FUxrbVFwHZBX6xcnU8s2F/4fcmQcDPPuraUkRpmdhVfBcN9YE1mfImhCDH4Zn3RuzkKf
ZRQk/JfKzOQpaxLGGK6j6cxHQU8P4gCZPW/cAv2lUAq/wEX9yVB0hb6N9OAAFoGDCkVZhZo3SA66
oYEqh6PNHE2DHs7MXzn0moCezT0RYrF1nGErMPQyhuG8E0HoL1nP4Jxdek7Yt8pArzXuOtZcKYCu
JzZZEZPbvlXuu4GiSEMqqf+Q7QAYoa0dLJP47pJcAc+0g4yKAceueuj7C9ulQ9pwYR8UzS8T6uh4
ZbvNfZ30V7OK2DUVlGGCdA4JBToTCQOGcY/uzUy9Ex3W80yo7CCV/OiWVD+Nyu2OUpIFLtNmj3UX
wkCyjkyvNEVEz2LdTKo3fny9GHaTqc7F/bFrJW+J1bdHzKTD1liW7Yh3wRy7b2Zk8bxoyUxz1JnO
gLjNTZ5g1pxEh1/NHiOrM9NjafR/VeH1LyJxf7LKica7/ZEK8pQBRBpVxo6UBlOohGKTrAbdiGZZ
9t+t73zJpg1CGYzWS+NPL/wMboSI8qix0h9OP+aZGdejNbnOiUzdKR1FCcCbEnCw4LCsrCblyJFs
9ULqjMPZm0xp0yElY0PEkQtkXVoXKeYbsxpXpOrvmkI5VNrlzllTAYfdPDL6A7Ci5SyA9veMWQFx
oUtOxER64XO03VDpVPfRYZYqB2CzOMp+CjaWuGQgh8u9J18qeRma7so1NWIoJE6Y3Wfvd4vYawmx
1iW2F83btF1tRiW3X2qGsd90F1vPrqNtPKq7lTfr5HbAHsnhJriSw0BHjCItDoofsoUYDcAo6LUG
Iagk55H3e4sI+DyIZ2co04OjpqvRtUdE60uIyu5BSdpGDPEkbs5Kn+fOrs2HNBT8D66eSieyQEOJ
CdvmPbOWqPA+9U7/5ai99zS/ihZNxdriPzO4cK6W/Dok6l/F4CHOPyRxeV02WzN1aItr6albuME1
3vo+pA6J2KZm434oteIxSMkkzyxba3DUrGVfDQh1MC/t3Dk4TgFGOh5/Hhq4H/p2eRx9/Yrr+Dzp
ry3g8BFznSinHTPxPvrUdMtE/DNf64aDUhkmI4ekPglui7y/wNASR4M3jmT61a7Xk8IO4vFtpikF
sWpl1/CS7J+ZpRej4tZLSIACcFEfUid4Z2S9An1CpZN5Kz+9uff6vKG9K4cYvb6I60gcPYJzQkFU
1CuhUF6pyaqJDivPOVBT+UCB+1iPfJZ5Dg6VohmV7toVk242a7vSQRzOH6n4TU+WpOep/o1Mcnmt
HnVOXLgPQVDiCQHw4ZmXFqC922YxoPpto3jvjT84WqCyuN9Tlnwi6dy6aJwIR5gmNIzu4lbaxZ7V
kX4wg9raXo3eNb+7sBlEZSsWgiMg0F7GRLYdtbZnQu/Dzq5NvFZtS/mNcPCm0NfngMbuS9vPDq6M
RRCTSo0XC2VZRgsxRVFLwao+cVkmTAiiBkdMGaZIFo6LTdjK4lcsuH9QoWaIyWzxIxorOhV8rvvW
8H+w9nBtonm7qTCVRAUMyo3A2LEReFBcBqJD0ybrDpY3rO6XoEZVxaFFzBSM6ipzBF6GvgScA++a
5lp7lKo7akX6CAOHerp9zTQ8WXiHdjggho1NjtY0/ewY2NoUz376LpvsunTyYKRdETXF7G0p33mb
lEJSKPoC2bk+n0pqiK+ibn8Zw8AG7HHvFCt/gTYFzx4rIPHqgSJXVdg7zbKbE6qSvbCLiND2U0m2
3Oem8jj2tnjMhowGWqDxmZqcw5QZaOcm6+NSDte1NTcZWCQkG7th+Tsk7VV3nirsS6ocQ6csuMd1
dISLOjZ7c2cv1ZOPatUcAu5z/xjLjTnW7xn+ZWVh6TrkQsSVGnd64Mc55bY2belyoykTFqcMgECN
Hk3OWRh36dBpYNY8s19c2V8tlvM0ax8YWYxmQD2eRd6Db83+g5wDr20v7XDAhP2mDW4aWsijjc00
JYkXropPx0RrnLsvWbqgCXmziyVOHARxdhqn3UEgPp3PjpeBq/8bcA1XCKlaTgP4ZWjVmMhefk2Q
7CO0yUBijZD5hzvMsTX8RYOgW81HIbqvZNFu+nTPFlhROmZ3DiIBImjzw7mQZqjnXxWmlIbrpmAZ
bgfc9j1uMbY6ijKF+6csC5aLMY840IecAY+ew7fv6UXUOnny0rTMNScGlTsJoCB0VaEfVp+rNgwA
V38ShZc+d2nf3qqSgmCzInLoOw08qx2YoWl1+beO5GxXKX7RmmIdCrt+MrZ06qFutZQW6D/ex/6k
n9j3LAEfdcmWS9Oo/phY1bQbRgckEDSrtyo3ubzNPUu9wD0YBTj1tnPWXG1RGX8cjzfYaZaBwm2R
/va2lx50yRItbL1+Vwa2BM6rGbhL4TdPMzMPzMyKa5Ea/gblJfMvwvaX4+yJkj++v0mOAy8zh/ow
rTCEGD2NPOejRfvklfWz6LRXD04Snf7iD+nCbVPrdL0KFtHaVI89kzFsVm80zOtdvaCPwJ6YbEqu
CVWuAdpx0w216eTI9GUbyaT4awrMJb58M0f7gH/od3IkV4wm2wxdQVmQm7xynwbfPzJPr3YNDrDA
o5arJ9ZVz3lb+iBItw2dryb5YJXH5VUrasJWRMiE+RjagF7CFG2r87ZMGaHo7Gib9bTRrOFxmeA6
+HV566ZhvwbWQ1rY19bxPjXTebIm7Sis4bwW3U44U0eNAD+QplZtn0pxK2rX41wIllcXx9IaPmx2
183SoSgc7MzZN4UWUx9l+taGdztbt1LPIl+jKg33I5xm+o2KNo0hLwnoKaqE6tuRv52htFDncB9y
SyVJQonXkncQm/J+h/tQSDKxtaXgVzyjiSAwFXdsAxXj0dlkWvZgW6gih4Gmy5rsrFl+qkAiPUqb
H/RP35Zec7x24cvhS91ZlbZPUmcAjDbvKzzqlt3GHtMggUvbJ3FqOtrpSSTBGwfDB3jvghNCfptB
pRTZ8mDr/mZJnHmTl+VZWGynteXz9nUpNYL7mmyUkZtkUTItjCP1VEjqlg8qE/nRrN7Oz8ajYc/3
hmJC2i8gktsUu8bhypIMn0tTXkXSs/f72bOeuVrYtj59yeRJwbbTC/OzspeDPajrUIk4pVaRZM0v
uUk9Ts3gBc3HZurhLWjetiOQGNkKQH3lW3tvqZZ4KEHXrcIMwszGCDkV9sPMSXEordtY9gdXlF3I
ZfLLyGjO6K72aTCTRZnR+BUGzp1K/N/1pojsq1s2G9ckmB9MPb0ygBC5/fBhav21GrtY85YnL/gO
VJwX+gPtwib0Brl1XHBqRRBExURyn7uP1Md9IfIfh3YoYzAtbkChI103R44axqWgQY3HM/RL8yAo
rs1G8bSoZ987LDnjIFX5OJfPptSiYXDvUQDmgFbd6Zim6ri2JfKQBvOpXTy5zSbT2cwZ8BRRYWlb
e3TXRnIVec1NyKBqtWJ8CmtutlSUOdzqQz/HTevthBcgZ8QczeBFFuqiII5Tuv+0lZBq7jw7igTu
apSbWo1IzqjWDcxPbTSxxMh/eA/Z00IjHT6KZjkWnv0v7YajGxhPtNbwOfkXahxHrqsL/TD6mtwv
N7ULpj4Fs7WzWlRyVb1bGmengt6nF9QZCL+VuasMkwI7mCJ+cnQgOYYVm7Yez8rX/9lCbYj0vzLR
/Z145WkJxh9VtP80LdnpKkkjlxhBaKru7+CLR82xqUWp7sl3OG2P7iFvJpJW6RlpEm2oIpyVoKP3
q2vDuLVBO0r/tZsRNhnLveJVmg9d0Z6HYbhm06qHZQeSamRqPahZR9Van+qMEmR9Jyk2Ato/R0G9
7b4KlX1M4JToQ3ineTLelrH9rWjkbrBaapS/tRedV9ugALVbl5/V6Uml1qySqemHyne/KB+3pJFs
tWVG7sZefGRI5ub7SI41e3dPZXiFEdPUn5i9yRY+olw3Pt+os5hnUZVXSnZemMkMZ/PUnDW0h/yT
BnreWH5zwDss+A29VcynzP0Tj+sbMLnpuesb5nSpmG16c1hobTCI5SkqePWiHfx21PFi8TcxcnvM
oReGo03llmyKETducDWYWzyDP8lCnlH52rtFWJva9zoMBKKyF6V5OyMf+RNHkW0t6WenPFt4fA1d
sdS0an6Pxqmi8RB2bVqHQ4fbM+FdZXvQdg3Znl3njnYIA+zXEcHzYiuK08KkblfugnT8HFwFk+Fc
NbRglo4HnYk88sbus+rms8094T79tSQbuyGS4TpvTIVFNEkdqhz9yPgg9rClyr60TrwyC5Wdqjkw
I2kWzrel6b8u3qEpM76miXtW2TR/zFyc8wWg3Gym94bU99Cbf2odORWdUzE4IXJRBkMZSHcZn2Ro
O5oKDlGWWZ6TuSXIkB+AJtz4uk5aQBSNltJNFHbU6PyaTHoSBZmHAm7ykl1Vfwmyh3l4QwRqR4Pr
HpiJPKZrtyeb/OQj2DvoDa+WYyQvTGETjlCEYBbojW0wHUGQfjiidR/0mWEGOrjPa7Ns0qA8GfP4
MOTeC/Z5/Gxm7GX4Q6mIbabS1XaDxikntf4k9WOnkXVrghW+BdS9VtHPKrOnlto0JbmNnQWPBrnG
IZ3fU7f4bNfM2g2TeO41+XckcJh4PxbHhp4m7wSEqeK8bw47bdo18rA4zd3rqhGButxfC1HHxR3x
L14Vfb1APeXUA3C/29ECvSDXaXLc8XdURKyFqOFCzWgoc/NYOUo/+pM8Zx6RMF/fvmZBaFyde4ed
MFoqH9sM+xgageSp0/mgRFL1o7kM+Y8nq3UPdlD7kV4ht0U2Vs8r8cdfK/PZYcwhNiQ7UTnl2UNe
OhPDmEwT0WpdhndJSOuBFG25q3x9IVGgxAliuH+AUW/FPo6w88IR6Fw6MvsGyNGxpXNvtZLO5eo0
I01I9G6veb6zmeiJfjAv+JUEZFkc8eW19JIQgKJS7gYaPZpnbokDNucxW7tLITL54FmlfjD68a2v
eIx6QhV0a2nVm9dIh+a4qayjUfgpDU35r0u7kDV3m6VavBp2hMk+yirjioT+ffGZCtbdN8ypWWTk
VXu/RN28yjQjrWJ9s2iuv7TC1R5VQOHT+qo5WAA/YcRI6Re4HbdWOgyUJnuNAsSeOpK2o6Ncblt7
tfb5ONza3HvqMj9/mtwmIo1MXsqs5mNHUDqaC+YYvUI91K7xkefDqTb/CuiN+cgNhM4MQr5poB+P
ZUouKWN/ySbR8w9fv0wJ43DT2XDT2KPnkrq32htxmXIr4mDnGT/aRG8x0/ZCadFitZ+W+F6DgBry
G+9tSD04ICy0foJbWWKlUe1Le8xuZk+Exl/WL8tLToNO5BS1o8tcw9RwWvSOkuFIKiUPEEsOjkkT
d0kJDJr5O9Ozw/320rKqpNEq+q09c2wSFXEs7Vb73BhY+ExguuahLstb69lj7OdqaxV68iHJN8bW
ffYU2CUw4Sya1/o9q3Zjk5/qfHkU92LSLKpkO2k+U0t9wA13xiTSjc+FCs7J6AcMhwZVtPr5fIAq
xBCnwE/UZZKaFLnZW6Jr/huVwSy21oBzf4OwIZj0eKzufQBya4xqEAW1LeaePH9ryPuZpcOT2/ps
rcXsepuiQAnrZBf8bvE4G+/r0J0AccRL5ezyJSWsLIJ/gckSSXlF++MZs8HsppNehNtSmtfWk1ZP
u7FYdlJzV+7FkilMMY+cs0yEduucEA1L/uE+3KiBnKsWjJdWZWdv+Ml7nWCOzRHJdhbMoHPxxZbL
qzORfqvnj2qtt3X1H3NnsiM3kmbrV2ncPROcjVzcjTvpY7jHpFAMGyIUCnEy0jgYx6fvz6uqL6oa
6Ab6rnqZmVIq5E6a/cM530HiGnClsyovN1Ooms3YUphV1pcovrqGhEZGfZdJUP8P/IOHZHTjUWTL
BptwY/ZMXKUsOEimIM6dJiPLccDaxr0I2IfJ6KDiNEx/LJoETKha4rvqCG4mhUBHqdWcWP9futz8
yYY7g9IoJxTXXrXEpewrfgrWtH9zFvyPUsb+W/fEv/gs/ks3xv9Cj8XNmPBfeyw2qq/zz3/7rH//
2+G7W79Tatj6XywXt9//D8tF+BcGegsXC3linuXcKFP/sFx4fwkbpgduixu0xfH4Pf+wXLjeXzaK
Gtt0bDCWQPzwiP2H5cL+i4oe2siN9ONipQn+J5YL5z/xoAEGCRA6/A+xg4DBgFH1r46LGfQyYAa3
wPcA3A71npsYVD8yuFgmIs1NWDc9yskB4O7qpWy7A1av/rZqsQds9MxluyvM0F0jtx+mz1RP1kvP
RVhEjDbxFKiKzIp4XifOLWYQVhrPgZ451WzZBsfGR+4b2SPB8tFMqjMiZT/pu6tnznUShT0GbdOS
k+S3+smMXEjSwvulIX8apNESWkpNvbIsKARXvRuiEraRicU5OKafVKycimlW3nXhgJqB28h7nia6
P7pRsnY30IOqIxwyoqXYc9zq6dS2DlSKdhG1wBvQegdTd9FhFaz7yu67czBOjrEZA+nHqRg61PMy
RK8QWpd8SWSEdZT/rVPDVJ4gql/zxZEta4iRZHKg9RVS2GFt97pE+cRPX74ladqdZQVZaNP6C/vN
vJy4YUw0gGqjKHIaBgtF+wTYWP/pM+IIz9Llc0f9YIRmFFZ5CChvkkhz27EPncNKZZHclV15E/d5
ZhJbrUksbeJ3GWPpJsw/JtekSpm0YPCfQUPdtnryUEKMMr0YRe9/GODGWHyJevxSpSm+DLdhTz/W
JSGyXjiz1+lycUix/LKXCKqs3Y4yyV6E4WC7nUQ9i2g0y/JaBZW+9nYPD8wORsQ3CEh4yrJATyPd
oWXf+WWTfNjdkFDwM5T6yT1lHtESNHQogMUPlS9oO/nwB41ankXvxrrxLZB6EJ7Je9G8FKKCjsBe
XLJ3woO7adHwvVZBR5QkG6nKiAX0+dsfbVK9yZJ5L8Nd03tYx7wiYbsR/s19IsW8S13Cmdm7Djh0
6Vo7EQeJb52hC3HtNx1bDTqtIqM/9DP9PILHoIMVA1qHJSyOktzf4oh3hlx5FglX4a/lr3w29XX2
GYLfVOHW3TpJJreD5yfPOkS1ytqh7xkeomgd6Twk6Bkrz6u3afSWOjYA2pdbOAHwCdX6wIjYR/hT
TuKjp2dh6jb3HRvtulqs7Rr02bMR2g6T/3wJvsDVG6/I9Rdnsxij8cmPtDzWAlPtwVu6gKW3P3rG
diCi+twkZWNdnGlkMekYCetoJXFyRHPqWz+9Vvh6U469/gEig5mx4axdsPWMUfWnzvaplFpIhlwu
JWB29FTzDEIbpNBvUxaK6z001oeyDOvXHErwF4P87ruenNYiVbDiY1vKx76eprfKs6Y3ibOJOVnm
LPuxN+t52zOVnPZqLAOYClYSPCUjYQnU9FZ/u9jmFIOHtfgULjLowm1Rm7habBwEj2HOyJgdc+Uw
IoGg5wzNq9Hr9SvrBcvbwcw7BP2WCRIdhHEKFNbD9ajhFZ6YFkpsSMxUf09N6b4z8VydqM+7mygs
mNjIdmOXxgCKFIO3LGVDrcDrPPa9Yy9R0kxOs+0SxHv4lITDWuSmX4ENkTyZHGF8Kwkyb4RSxRAb
LYSTjcT40sfdrNvljreV3NZQNPP3akzyEbsCdlZ0g9oHcVb7d0INM68ZojIQNms5fXFLGHXkQZpb
tp5psykIV9VteQWIT7T9QmaxEVjza6/Ic96EXo51ThN/u2JRn3N1VxBh6m3D2UGgaMyFIXCPmbq6
klZYfwVhUPAxTtPwmIRZnVN7Ke/JZpv03c+lY+JIQgoT+cEN0AgNGA40RfrqRXkfduVJBGU2b0UD
Uhvtt8rov0zQLOztClaHIVH0nOipbxx6MXdAf7xuYYaepvZPKwyl2GfC9tlhO8gc2Ll0FEHkUkA6
DEzzyoNVhVu/Q9T02OaJD/8E3kvHWCi1/pD0bsttm1ZeQce5SnnqltUwXgCo88szrqtwC8tfWzGA
Lw0sjyFXE02NFRrxwJX9Ae/K6TfWxBx1Uwqhxc4YDJII/XK9Ka+Nm5A+G5jYsjv9hYxAvvqDq4aD
Uok4J7ibEKLm/fCls3y6H/n22rNXi7TeAG7JyBQeY8QaGIhykCtllAxZ9vFP9cjD3x2T/1YP1YPK
a93/3//zr/bj261OLAB5SI4JSwstwX9CZrj15HGO56Rma1S8lZFmR25tERmEh8Z2wdKc0HpMXMUo
/j9qwv+y0vuXevC/rRz/N9aEfIj/TU34LT+7of9n3+3tU/97EeiQAHtz9ZMWYzuIm250xL8Xgbbz
lwWqEuABrBb4bjc86H/4bn3+kw1xmycOPD/shf9XBHrWX3/ju+DIdQCIuH74PykCgancnod/9t26
YOBhqyA3ohoErfyfqsBxdgiKSWwvQuqLzpDTLtzBtxN7Oazc9j3bj9VnzBcMVtQNBlo/md6PU5s7
GxhR8sztJfa1W39gBuWexu5GmIQH+oj5XbhyBbOB6yKbvwiNj/lYA4A6VNxQLDstjLswZChBulNb
3gQqhYHRCp0ymCEy5mVPA+0RKH8K6m7vV+v8kgTGuMmgSTmgQCJ+lU8jmfuRTkCLEqW37hiu0DkF
mkleJRDDZcJjrk28/WGsmncGMI9UMBmexp7XL2W+LtefXjm5UZdk5p1lr23Ucv9uzCnAuCf0DhRR
s/dpybhSp/4MyowhBMuineIbAgqUTucqX34jQQliJWrkyXO4Ret5sc26f+A+bllPpoKUbOyFNUTp
o5MNzq7unRJ3c6XOPCNp1Jkt095WGocy6RlmKLZctZkN57kcHNA3Ist2JLQMezzHNr23swKmzmzo
a11b/LQwalE8TivpPMo/Y85JNiVm1Yj1GInkzkrmz7jCgciHP3pgsRvm61OdjifX1+2WMTHsqsC6
K9rV287KvsNMupwwSZS3PWqbxekkdMxt/N02doX1QTApH1TDrpHA1pe2dH+H7M/PWvRqB77AP61N
0hySNfz0jPW+7tNx67ilTcPPEBg5MmpzuLOxMXu35PJp3fircmJtdQ8sDMuLIdSHi95sduecx8CR
4XFplYZDV4jtnIjwkK/D0ZEJm1UD0tqo8ilqyts0SLFRIKP2nHfWR5i1RtxgBFYuV6e13gqDCVOP
kRk/lrTQD1Sy3Qd6rXWbp608ZFObnNOWAF9Ks4zlfMDCW/ufBYMrl1kYVL+7VFqRK1k5lorLnO/R
a/o7igF8df5dhuUpratX38DB3LzzXXRMNdYDe4aXucc87rIxaW92j4UBAl6Iw8jk+76q82VrdRbO
R6dCVObJ+r4GuM1qfeg8XovQD3k93f6nnqUXbEKhzJPMp/aczwZsJKpkubbbhFdrj8Cz3vLpn7tb
YqBYrW27trjWWXKM3cQn2FjAtdzgQJ8bYLZLna/CQD5mOAhwwfwxPDKHZudCqwKB3TLFZ6Cu7yxz
dk6917qMQrtW4M6kq0POEFWaNCqYNiXO4MI6uT3vBF7t/FLg23qUumcSEWbYSEvynSsdDwWpcmCl
I0T+VtSwCI9MrzAjhJN+LP21enEVq6tKpd2bbtLigbl3uwlscmemkgV1MmbddnKGeV+iBCFqYmBF
QPzV/MDDfSd6e3jG/oVEUuHCi8O+eLOTvt/2UJd1MZwkq07caUuydzEvJgyYEEWNg/ROQ2IpMgmQ
Bcpp2mcpAzFppiwxxgJhmPgUfivO49iaBwHBcGsvHROXbiAVdhFBuBOERUVwt8pN6K/GY26zYNHj
bXXESGmbTYjHGGi9+NnyvmL1YyYf4IyrkmM6irisGf35Qfjko9jcFgmhFVXo1dHsVWJH1hUHbDGn
d3mPYpA9P74zUkvoKVPLwyKXGE92xnGRgct6UIyOhM3hgJBmC6ITo1YW/mnGhQcyRTeflx9oxpzL
OjKs5/y4mGLyKMOy2587ItINErgkRsWTSyfObHIchvux8qkXvVofsjmvt2NbXQuNBJJwL0zFbLpe
LIF0m6h0KEiJFpimm+nUUc3Gbec0exiKNEHAyvYm9w1gxhLhwVhppDwDMoNNBpDFRaCvtyNQpHxT
KwxTbjfKnUz6z5722Z4qdJbWfRVW78uC9mldf5TcEymWprkhqrz2t1bIRm0QXGGAEEJ/W2gwcHMW
bGFCo4vqf/nMCpaEGWOY3yUpgzjXvso5eEjD/HQzObXjwFupHqla20jbBlJTC5xbY6FkG1gTOHp4
r3LjXo+vE8t4j/5aFsujO3T6Sy20jzJgmpvwF5xD+ZAKRR0JVcJAE83htF0GmiOGt4X1a2RVudgk
DnqZXmfeszx7FJljAn/CSkvd2rObVovaOvYA/mWuJgp1JY+LT1JPkwa/CdbEO2B6LwkBGnuvDUd+
2Im6sp7seb/g1jiP1pgif5qYvpjZH56wAJlyUZJd0Db51TDMKrZvGIxEu4hGeIOMV7dA8FqUXXJv
SeLe056fHK3WpqJvO2NlvthZ4jsbQLDpQeoyv9jtAvjKBuW4z6C7RGJqg6dGBekn8UfWTx8dJwde
IdCCdRWhXEklbuwIC7NnnbSXFVfImy6cw6wX5xfu9HSb4mf61ZUsffsh48lhTPxYOzP7917b3sHw
B07n0pzCY9MZy6GtZftjquvwuggwlT3kAQKvS1XxGtJAl03V8szd/h3zom/VTQTLhf6xG0KY5TrI
fDzj3m3PjkGHRSOb+PGUQal6V0PvRgp77WHJ4ET6shseO9aDMcPgqNTG+rWueJA4mToW6dlQ3WFA
YsjC0b9Dv/BMNku2TQLN/gWB4lojxatkif1+XK1jijl7J1TYxSBPKmxMWXjhwfpQDG42fEUpU47Q
M49tLmW+6bzgKasGcZXwdbZLv/qH0cyvSZC9o+3Xx7lZ32uvOkjyAXkhsBezAMdfuZTmj4l1z1GX
oTwMS13vaqyIr1WlvK3kcuZLz9qLAegPGQFWUhqFKbjDKh3GRsOV1ojO2OXLpOmPYeI1tV4RZ1Td
HjcLY3K/uS/CGmMfoOAtx8Tko4lDqFUwMSm8pjvoStEeYfEumTNViCpTsXzmY6LekcKz9UMRfUo0
nV0U9Ew8+iwEmeD06QGDEzxCJ3gsNe4dBIXlfvD6LKbsWqFGYKwYMI/+ROKPlk1ze41Txdh8xB3U
s6bfh+jvcvNEiddd+psHvqWwjCaQIvBEWeRpplaQoYXtPbeq+mgzNhmsWCHt7rQeHxAhxTPU1ofU
SvIjXyJjKfe2o7IqHNPm8mNdS+8VVCxMjRxyi1TFF9RfP6q8oT6ReDQ+qD4ArAGioChv0iFScn4V
azJd197CCTgx2sTqFxBYmaUPuhvLV2G43otTKfTDDWnTgeWgFm+QGXZ5SlATn+JdmELcyD3mWURt
ltEwLqhj7AmVvRfCkbMyhBtjMv8uk8A8t4HBssW1NogEEUAm1VfqzBt90515YbMT5XTt2IKF7D18
dMh27h9UwEPqNc2TmNcjrKw3laZHf3AyqgE37n0on7V7sovgLZ/n18nDAO6ZV+YiFHdzujd9JBug
LTKWWG7GXi7cL5kaD1WS/Sx8L2Y5yWSkHR5JjqNuq/qTl4cna2Ffk6B3AT867td1eAoaPy493NKT
Ebf1lzmIqM/Mc1kzD+GH6T4qI/gAAXHMEJUzklUvY1D9CRZ7RwIT8jDeVuKzrpDVpu3a474b570T
3GQidowQCVEr6jMDRXBo+ejtrA1zmad0SqtvQMZ+pGYxn9ph8O6acjDjNfOLc29k6tpPS8MJ70YF
cQ6bsUD1Z6SCIklkPdBRH6qx6d+L1Hw3yOvczog1t6Ss8G1x1vEj5fKgUve1ziFh9CQDABdCnjXm
6lRaal+t2F1rb3nArc0oXh5R48W1WWOehb4clcUiLwwsnANrOesBNX1xqAUr0BnALErrq4H60klD
692aRvWhPfeaznO+KabZ3idYtXmO0AJKy0mfqmoyP6elQwNKGl1cmMO3gyMgZoBLWFCWDpHVDdiL
EoH0ugyXOCzQN4er59xXlXt1guFxlhqNTlNYn/AIG5T3MvsucjazHDfFL6TQ17keOb8Er844vpp1
Ub+EVrOb0Gb7dba3kF1DJd5wKaRQZuDFirKZr+ypfvu11cQOy+drvXKTOiYaMqa36DE9NP+Wot4a
wYCajbebWkdAh5FBg8Ci9c7YOZ0TeOjvZOhFtC6LfQmd9KW3mdcnLqyTof9VFIs+VYN0Ygsv6T5H
N2frIv0METWiFZz6Yt0qt0u2iRV4sWTG+MnQqT97Y5fvxoDYK9CgMaUnstJSZvdzL3aYxFktcO1V
h6VzD72nLr5Yp+dl6R79AGaGqNtHRY48M8M3rEAXhlfAoNP8l5ehusEZzmo1PBiFOnG9sYg1h/zU
cQNfgpF6geMoP2cOM6SgZxpoViYxA4W8S3oqt7DF7e6OFsdfETivZKyaUeUq/7NuHf3euVbk6DJa
saQXYyjo4MFNtwv5G97PqtJoiiiM3ck54CPb1kMXHjrun730eKlxTeLKDtTZndKXsW2N0xwsj7bM
f/lugpGvCsq9PzafBCZuksED6Fx+6mnqt83siB85hOSd51FG9w1HURI6KESw0CAHm+8Yp/mbtpQP
BuckoYoC5bFzsIxPCAmbyhhhdbj+AWbfaa6MB49B/aee8X92diGPgYuPH+k/90nq+RsPnekBXKvz
wxM8wAR8BTvf0eeu1zxcN29E21jmlkXY15B3R0e01ZlAt+LqrnKOQ6zXzI+H4DzZ3XN4W7J7CQZR
JZqPgE3/ISB24MAcW9Lq4CBtC4uzNVwfYNq9eFYt4tFtWAKJkdUMPAHYXMwDmZcaY3dgusEoPKep
O2PFobWixq8jVggt08qZ7tlBS4v9o6JYrtyXwLPki+itnvLLNo66l/2rK0V9ZwgsVl3PxE6LSj9q
SH3QDNc1id0xQ3cAkcSNpAUErK7s7CFvcG63Vq7wxVBy4DoY7xTX/DcQ6+KwaAbBvpkv6EN8TBB1
c3BsibYNHTeBZWDN2zWvv7vK8U8jwvCdmLGeYvestpVTZdijoDw5tpNw5jjlDghj+dbKInxvnGr4
ZH15EyR734U9sNMJJBscJdod41dmKgFjE7SQbNIyUx16t4JdP3PrEDnUnMxgUbtEOiXi5nX9hfzF
2LeGP2+9pZlQX0ijeeKrGaP+ZtpKkxwB4eLPhHEMLYYWYkmf3QEQS4Ft+xHYsvOkHZF3UWeQRqiZ
yQPymmu+maXbeq43PEA0bR7oxoM7VZsTWnONds7IMIaSzLYtgwHASjGTDjn3FCBKrUzimzSu127Z
SeHnxyA3zB9jYOWXRNpJVBmivGA2iZbKIjMyKfoTKVZI6Dr4h2/QG8Y7PYfITU1lHhfTe85luydX
K0efiJQhSH28aPPE0VrP7nQeavve7hDbe+M0u7Ems4aPcNG0ze06/XJx8O4pYYissszsIDqreBqy
9c0xq0uKte9qEsMcO6rkyUzFjJlTW7/bBCYG2hCuf99DoAZJno0Ffp9eYiicfzWlsWLybdNn2Tsy
SheBoCxMk3eLXCjsBAkzBJve+tbTt/smM6oYA+3CjLBnBIO9W1wRazuRXaZIMYKEcluMQNba/IKV
EVQCwWmEWIO4fU8G2R9SX+Ptglt2Kdz83a0g9OSJ+SvxYHXbfDxn6k20p+6af+pGPmfJ8m5M3V1I
0CCDI0Sf7YgJNfWXk1E7a2T2wqEUHS0cWm1KtFYFYnIUhfkalAYLJHe22IF1BnrhFvdfuJmCKQAs
A5vD6m8ZuguTCz2awcHHP/nqDFZ2qFkY8olZ67nj4T4nTPbvy9Sdn/Iic14Dad53bYPDqW8gOG3a
lRV30JuMJFMwMoaHpxdJuY3haB15Ctfl6pFFSU9XZ48YUquTuSJcdlPD2WVAqG+mF/xlatLfTGmS
aAWBcXKNzD4kA8iHwpjOfuEYe7O1rfulEteAMrStg52Dvhtd6IzjoFZ/FGUa2wXqhG0xoZ/swszb
k9ZUxMNCNhRDRcxZZm8cO4vG92/T6Y3fO7gLSRnYzj2QjCW0aCTRjMMZy/dl7eUsanRAekQY7pCS
ASIDHV9As2rJOIryUrrbNnTARxjN/CytJL3r58RG4ZSkx9WW044UKPnuo0+ShIAfOoRpZ9aTlFGu
90Be17XMhPzReBA11iZnfNJMwdH3JIUn+7QLTHbnbLsJ1+eMik7rZb7kMl/u1UIhSRNq7+1GV1Fh
pww/3e4wGCuK0kmJnZcIvuBq/DRt8RuzwbvMUEKWNapKs323pGMcmtDnbZorc9NmFnOJPun9fTEO
oOVLiXbOzT5m2wOB8MOw8ihZoTmqCFUDDIO5WK1Hd1bHue3XHRyUYFO38JocK0B/aLXsJDVjaX2P
z/Birs39FFIJL2Yau7hJuCJwGQJN4dwCnuVXw08eaXrHzHusWCBtktB8ozE7hRNFuPAiYiLMnQlh
CQdJ2uEUN57rSqQUrm2KE49vApUC/DqkQ+uKCWbiDH8lYPmkR/fJ9Bp2cW75J8OtEjN0r39WGbtQ
16zbyF+tka3o/Muqi2SXTOVTnaQsrMAxvPqdXV61zZoScEUvNmSZRb6VvTfMU6bGJZCm3kDjUkaB
fYtPMpThH4LikXYigceBvDUHn/TPrD+TgNfR1zfj1dfAPTxTVCeHZBK8xXdB1qEfRjeH3nN5JoBe
x4Dw3lyUXxGtxR+r63cK1RrGDCHvJDrQzJgCKD1jc8iLuj1jyzbisclOi1iGy4IV7eAMGYfKkNbw
KsS7gCHz22bMOSXri8Vw+wfqUQzNuXSs84RXlN6czXzBoKAvkU0VSw5pACQkMWdejVQmdx+6JOQ/
owzImsgxvHq56wez7JjeFs0XfTBCOkfoHF/JypnTLZbTX/RiKgBQ3ULOHotoJnHlYOESb8as+uUD
EekRzLCS3RB14tjbhdWnzx++ogVM2zGd0SVi5Uocz6AtmCBmbNdWNr99HbpXVYAzOCVBwWaZuK/g
3RqdHrcwE82vmUwu3ACo6X7pAu2j3afARQ0rW5he2zT1Za1/kupdsdGdP3SKE49n5dVk3WyxySyy
U2A4T6BuYGcgh+PMYNjGtvwOgSKkFgG1wJ0d0lfwxPGy6vCapn31PNVldl5RqRBkD70kNrLEjMYE
9KBjuKxvavzMu0Et4iG06PPIfs3OZqOLfeMX/pFA8MjLioAohtx9xClzBhj70WSeZKSynlYzDDeQ
t/aL+K1d3qXZUgzDlu8BG9LrwEz5XoDG2RgG1Theb7Fr9I28s9Qs5bHz8/oa4XbtONDAhAXbhdzz
vdlPH1PoPWprhKHSVOjtlil9Cg1WUKy4YPFxDoGWKl+SBNRl0rAaTliT2ZRgHK9TASOlj0tRnzow
+6expNWzUhz6LTY1VGIL2Umy2M82iw5kgWpTEOIZoZF+suAJFmX2iKgy/BrHfv7sFwMN0coFyKrf
G8F2ForcGV45e9JItMc6GR6rYXlgzc254dyqldK/LrqbYldNvMWTkhPFnL138hU6AspmGpwXHlJ7
2wGqVI75ntlJLIL0xxCsx64OH+tscv4w9Wr5ysguQFvIG5TVt/Qdo+KxSLzuR7DMAtSX+Tud4JbI
MWDePTnFQeHajWWC4XUWzbWYvW8kuFAHjcEByak2ZLf4DEFJ4thizacqAFyH7cBbPxi717E11wvP
NhAkRTmCEwBhgz9k7GxKC/5ZpyLl3/BqLqEsQ66eOkMfkz5hWUSixYbz3gHVCQKmmTM3rlZRoPNe
sZ20KvAfdDUN2yoB60FQQQrQNEVcM3flzp2F/xYayueMMZM/QykNbvHKeDO7BYkv+Rn44BFT1E9l
O8g39m5IXKlo6ZFrkCj5n7VBCSSNL6K0YbiBQntH+/LBbB5/map/Bzzd3OsbuzA2a+sfIZixPilr
BR1S0UiD/glJLVIkRDP+dztqH5UHv7n/ZJw3ybYC/SuDpL4UjrecGb9jvTP77tkFIXW5fYNapBkc
OscFnyKfTNMEXtuSDjSRdxhMMrHBnEhwLzdXTpCs91XR1Pum73ssCn4erylWQx+esKqQzLvixZ/r
E7DIjTRANTj4VyQKXtgdgdy1VfczYD0Ul3zY1MxgMJ0wYTnbGg/CVZXNC+FW9/ZcjfTaAKcqFK2p
S/QjqqHpo59M8WzBO/o5FQUOat2i7adDeKorjNLwGt3b7LyI3ZtsnV0jOv+lQNLBjurRtJ0BkqwS
WGDDA+KbcFfPqbWVuQn2ooZJ+aOnUowqSBzRXIXYRnRYPGPG6Xc8d4PGRL+QO4n3d1eJqkGDbhP1
NfnlOfVbDaTY/uK2tLHpY6OyO7aZ6FSYf4Qq2es2f3YAU5+dCvmJ35U4bEcyz5uMglb2P9P1Nn6D
Ld/77bdt6aMlVy77Km9eEJ5ftNkD8lAUMB4sjQYeVNKRmmV/Dr7voPwBP1Ok1tVOTfWFmQDvt8CJ
l5J3FNWCZlA3pjryMNbXwM+9c7Jw4TdmBx8ifUr4wcnCCLdLeVtiYXSwI5PlMf1l7Z5DiSCR+OAt
U5pXTdwL2yzYha6jLwqk7an12+nQKNwDs65/0BeCO5vsHwbwKEzY6qG2oAwGOfuBNOy9raCd2gwL
66pslTyrqH4cJ2G4WwHrLKhluWISmiRj/kJIB0eornXy6KsEKJxRmyAs1HvpG7+NIa34qwF7UEOh
Icq14cWGpIGXyLZdlsTtfHFvsn5/mX7qYfiGRFhuVE2T3kt6AqXegP2QA2UwirWl0z9kt3DDDhd2
MsW6T2LcdVmEi7/aqtb+0WZI0Elnb1sftLNVTCsMn8K/cumreLU7Z1uYeJXL6a7tLUhMFudp0kHC
uPEO7AC7j/B5ykrNQgKRIjen0x/1KGnOhsdw9EsQl+ouH9tr2vr5BUONyVq0AtzdtIw9pqliEyzc
l5FtySGdjOI+aWvwgF3B7NYoO8aitROc9MxQOaQ/mvPlvWJnkfKGHvmE7oPJtbYCWAJdibPN7QqD
9m3357KlOeD4cvdWVgy/l0LTT8+pfirDtaFoRUkYF9jEAJkk4EdrJUByYP7Y5Kv48JgInnFwMLHW
/q6v3c3MI8Nk20GtRfURqM6FupIBdRjnBsT5zQaZ1vU5yIbi2uaWpkJCtLoaf+NKQ8kzW4a/2lrT
Q1NZD2hoO+gI3FeZh240zCUEMtWbAf47V//yrNI9hIX/Pt2OOsy76cYXAxsL/waXrO0KqLMEOGXZ
6TkR3claAezVGRPKMnjvG8DP44weE3ltDOZ8iNucU7ZcDOcykXRerdkhzbrfvS34RJatntt9oeWT
8FF0jWcmbNvMXn44EKf4MG5gGWDSzZvFF5QD5QoLefECoFuNhcuQgXLQPhseY5QcIrpjEAjmMf7V
eAhsBNATjPGktfcaqac/Wlc9B9NOjaPa2uH0yut6mkz9vAYYEZfGPoLdY6I2AnwYI+zeccF7BB8s
brAmzST38vqzDUa5V+ty2ZWVwyiBe6xvOKVXbBgtzs0GxlJuWL9EAc+AN6UI2A6mNz8GzncyKXBi
MjFd+ckz3e7XKaevHOEXOEfaAeYLxikjzP1mCmO4z4YwkXuLQvO4Kte6t6sBk/5QqfxFQezZDIbO
YykVvhirfBjplvclSTjXTCexPTXDAUcznLmFYzUxIc1Pxj5Tc/2QGrneWkPAceUG2b09tCpqQowP
iG+wMunBhHPGMKpkrnixJvtDiBxliLLKI++GW95h9msfHNQMkHuK5KjbgcqfJEVAt/2v2b/Z80x1
v6Iejgy2otzb7osO2Jw0eSbfuC1QCdQKhTi+433Wle9QUzG5tX/DCjUrmkHzO8D7e58LCAH5jCfc
bvIlAuKWMrMW/utaDbzAksUew3R6rr2vmk1HqmhhOO8OLYpS9T4kBcemv6hxvhugDaKhFSzWF5ht
HIuxp6xDItrI9X0+jiD/Td8Sd63aC8TDhzTvT1Yj2jgoZyDg+YAKvk8Km1llUm4cBmNvIahkJ7dZ
TU9RoRAdr0GDrWSkd+xKJIK3c7H4Xtpwl4EKnUY/46jNV3y7zkUApgEKAN0RjTAyFG9vtzY0cHxH
F993d57JaF/ZTwJv8GNPV0d3EzyVMngzIBFiu2Esi0ARhx/7msKjZO3y8IFvwrhvaBTesfTTaeuk
C/ZkCyK5cfvcvqKc/HfqzmQ5biTtsk+ENLg7HMOmFzEHIziTIqUNjKRIzPOMp/8PVNX1i1KV0mrX
vUmzzDQyGBEA/BvuPZe/gglWufj5kXxhaaOtY4eYje6h7yHwGtNkIfc21yA/Gf2PXlQsG+BHVuGn
JmCLLwXHWoyFF5+oi3XWSO+9wc9Ona/xOtrg1pjO0Jv5kUEVg41LpcQeo/OJASHDAQCUfe1E1d1s
RF9Ko9+PTbB3a/smspw7GWWKnIMQe3zfRJhnvPtAVuyrMBpsBQHRrNjC+ZRbFUInk+8L61dofjjC
JS1dEBD2JIow25oiVB6+Szd+zAVn2b4PwwBGRo7jAAU8Y2+8eFcmmz6m1EBxYef5E2yOsmMiIzj1
PIzZgFY15iFKUDITQhKf3JNTFVCMhITeBOKc8T3S2tl+8BDIbgrYUMe6D8zHMRrjeEOfrz2ggDG3
s4bEcqfThDvdtMudbufiNnGz4IJKEu2Zp5YhlslzqRcieA8dH70e6BE4A5uiTeWRpjTd9JWVbZ1l
sikQGayLiYLIIK1QNw5MK1NcOzCbV8hwlrBwc1N44DNLe3nEEqrXWDI4OmFQX4bIHbdO5E0MkuIn
xHHhJrXbJ/RjtASqm49FnQW3U8rR7LJ2iJ18i7rr3WwqgMsygqvuTls4UUz5Z6VWtteXW7J/jbVs
SnOfCf0wFeGNyWMIE8ptzAW3Dv0aBHSx2E2vnaR4XAagu8YRBYZX4a3VYKY7E2MdAISWJVcReY/T
ONYbZzSA0ElYYzYjho5VHhv0+g6dGfvMeTsyb18VKSzBYL52E/zwhE5ux0UXXgh1J4xpy1zUQWyT
PiQ5egVTF/eF4c+siR2PyB88HRLfeb6iZa85w5mYZVVjXJUgVvbgCDty2rlYNmExvWaosAGHAAao
dAcLJWS0FrfVuXeoV/NqTgArIkIcnKm4o560T05ndpw+uXEWGXc3wRrLLdUHu9ICTAppJ1h33nif
409ng8+o2R0B2/r4hbuwR9mHO4PqLGAJ3iOLLjqMMKlA2O+oqNykM+bcKRovqEuqU1kWxr5OivbM
J+KsIiIWvgZdKNfOXLrnHP/kqiqH59JWA7QaUtcNqGwbMxjQCc71vGdd515FTfXes02AFhMM236M
ohujb8C08HzesoDfNp7/luWwEOaQ/Hh0Wwej9wa4f0vlalGVMaDxz545fGPz2hwQdXJ84j/ZGKr3
NjlZsIdhthnOzxD9Ogaym5i0YQhKLFz8wjKvUNNBApLl+NBMubjgtR4jFenNHE7GNezkguM0JxYS
Pk291THPh1rW5s52QJlQ6Y/ridnxSjLWuanDqL4FUosPs6QUovuwXoPaHE5o8edLQLHYk+wujbae
6+sjyFdKIzCh+1h0Hbv/LL5VqZYn3ArDZYlMUxGFKlln0TW2MGchFjH5mm6zJmm/D5ku6Z9j333Q
vbyhjIR5lrc9+VZj1LIlNQOWI89TiJcA13KFiZrgRnNjsBVmX8ESdGPw1296HL6rSdX5R1HKsPpW
+u5krFNUwR+yrzQPtR/UAm9CxFdqCylvCJbi1KimoD4qm8u6BXSza6dF9pFykeKhLFRwk8hivi1l
zlgGvxvFWDEGRJAHVVjCYvJs5LRKYnCh3spMd3lEI14Fn1eq0tlxP9ebxeFb6qkFmBYCUM3Q6JMF
QtVmkSZ80DZu4tm9kXm6Cx36FYAC3m1ng5RF+WqerJoF2daK8h5EnTUIj24SQYjBfG8DF+jkK/lQ
Fl4KU4FyaOqT82B55a3ocXvHafdSVNa1ZdDhwMIt8B3JiujQzDiMmKfXWSGp9QLGZqHFb7YZIrbF
LKA1RsfAIMLBd8WNisfp0BcYoXPnOneZvTv9c0hN6xP5oLxxh1f1ZPLtRHH1UnjBU4xtxQzDZsMk
4Ozb3nEEIWtK5nrUhtsyHnHfiN4Asc7pCI7KVgHI8A680qgjmpzJOM0NvNG4DYEDRdLdYqhTpyDW
vCYS3mVp1H+TzbQDrOMD5BicnVjSae3Ft4KL3Lzox0DfVSEb0FUR+uKlcWJCk/uSSLcZO8glwJ34
pcWWRYQCuRSbWvnptlbkdbQUtyAvoto/i7RsnynAbpULLJyiJXAPRgC0MKFzWcVZEXOydfG7nRGd
zIT7DhP3SAs8XYfSfC+gIbPmO5pxfzZx4XORXlVlv24geUa1dTaK+t7P9avLsouawqJvrD1l7ULX
N3ZjbJSPtmQ5DIt9vkriqFnLKqnR6mYgPjO9LfuRQxuVPWavzh1T9yWtHTYDqlX1up5z9VJjevs6
4m/HfRJZigUzuIfeSI9qINIHyvN4U2BX74aaDByPCeTZHhg9r2jug6/hvFylAHy+YN6bV8kIToyJ
CaQ4HLwbnzPRGdrrLDTlY0bYCgLGCLUPruKTExKdEvfC35H8Kb8yZr0zWQZdOCm3Bw2C8T3rtIH0
OSq8xwyoFzSiKbuQpRsfRp3j68vU/BxGkrEHS+N3JBTFpZVN8UOEXpa9hGEcc1nxeZTipdfyrfSo
ft2IVC3p51+7FDo97cr0ZErpH9BQ17cT6p99g4zl1aZHOHZlVV2bZmndIK8n+cWO43PDh3vNU5nl
BYw0Jth8k0mdD0eSM5LXtgaglCHN8EacQZAycPBPdXeGxRZC6puyLeC8zWQH8bauhXcoWs98ikfn
NQ57EokH5s02Mb5HMNLiKtaTtwGJcZu1QTIckipVUOmacePgJrrnfl2zJs3pLG3ziDz6nGTDB+RI
4NdBe5rMHrAUwbvTIe3KGqq6Nb4PORKwKMVfB7lwV/hdvdHd9N1w+nbbRGVx63Ulmv4EJnk3i/TW
6Sdmi6Yrdn6RekysiVC5jwt+8YDqALBpAYLOSZ7QaupvLbjsaVM28aZp3e67wwOOMC0UyLTS3F4M
+RlSNbMo95Ej5VU5ULgKsABFYLBIGCz3wg6b9yaN/PbAACrbFUbn3NOByS2YgR7cPZ9OFJXf4p4d
42BE3Daua27KbHokswKsKeOhtaf1URou0II+tU6KzgdtAff+FM9fHSKyl+2x1zBpye8dkXAUNKk9
HZrB/hZ2nncmnmRiMprnj1lqW6s5wDUw93ypeYL2xHECnt9R/17YCleozLDZFgyB59wk5L410WJ1
E9IRBdV9A4h13g2Niew+C1Pn0Baa8cuoGmIQ2doeVN/D4ClwhA3O7Hyl92Bl3NpHobpTW0mEVqVv
dQcbBPdJJJW1d1ojOUY0skw/hH+cMgylnej6XeXFJ43P5koW2LncsCT4bXD2Te462OoZ62jCAVZ2
HLo3/tyCw2kdY88dMbOCmv0HmVJy5ERiX7ghukrKhfQwz268HjBn700KrhdEgEghJbNeh6k6dZ/A
rYdgaqtBAa7Anz2RsBXslfSQ8w5MGXlum8E3ZiYURnZt3mds79ewbjwwiHZzlzbehafguOXReFk4
4Vs0k+TCNjI+sw2FH5IMINSRS8Dnzul3QFrYBxfy87ZEF7Hux+RNp8MXkH+vizcbnVzVHRsMuofW
AN8zzlrsimZ6sIU7fRlDgwQExUDa8R47wjZgnZhfe5yCEMDgO0Xmoh6uvCNQ5yuYg/ekODYImpp8
wwnY4PCFAB/1GgOdCuDu+Oa2r4o7yTF9OzRJs88MC69xaMYHZdhguVy0UGC40+FR5uUtcgO9jpkg
IptdVrAT01gznuBFqOSKFcJ2qFLrofpxceS5vlPINrDGTfO2CKnUpGQCBWKQBTnkNmM9T82wASG6
NkhK01Ftb7xOgYMUZntExBkdqLV57Niz+wUrFqStsmKcVxggvIfIXXsE6iE2BJkQkrd80HWsz2HL
NekG+AuQ3Lbkrjm1yt8Q0DiHCA9okAHugbR3aRqRedV1hliHS4Rnn8oJZ3gOARFj47rQVDToQmjL
247nDRrcUYFhDnBEcpXS49oN1O9YlDeDrNR14yK1V8G0WC9x2H9BNz4c6r4cz5ReNRs1423uw2U2
JNSai/q6bCpqnSnOmCsttVaQjXtvVsPZbuLp6od7bfHVIXH+p4WQQMufLXm//OufkzF//sH/8x8d
f/8P+vjUn9kOXRq81J8DNJef+IeRT7p/2SYuPW7NH767JQvzn0Y++ZfSjiBaU1rC0nj9/mXks6y/
yEjDk2mSHC00RsB/GfksjHyK5ExPmK7r2o74r4x8Wi4+vZ98fBKKBNe0UqZaYl35ffz/n+J4rSHy
QQ9wqQ1BAE1WLUJ/gxoeQ3Bh7imfEEqVuI5ZOTiW/c6YB/sLzGHc8JFJm24T5C1YnYPXrK3Ib9bA
rkDIULETORfLdn4WloE1RNcFDg0QLZLDjf/sEKapJewsOdaI8lOfsYuiE+BsDqx24/9YpYShcG87
QzsQW0cJu9GvCzbhuUzRiysvQJgk+HKo2cYvcTj559afeVn23kS21CU0zSNUTWeC+seWhSyoLglK
xH0JDNt6yJ/6LNthcryWKrsOdftMyBIsG/fSgI4Pl3kJCkJgnOyWBbTGFCaDcevLbBuW48HPcTA0
AsL2iLI/Vv0WWD3aVXJL1gjvVHszeqZ61fJLTaQVSNJQXsYMNtGwA+yvty4YZqZcL1XrXPnGsMnd
+FRWHsvWkaLKhkYat9tZ8JOdAy4yKCFAkMAy0geNQ8QsgjkH/9gi0gI2FbomlAQ18SOQNXzGVCX2
Z6dTz/hJoN1kx7qy8pEsMfZaWHBadz6MEYdOGupvshq9r2D9+13Uxuwai2YkMbMoaH9twwVLrYbg
WVQFwuBQpcb7ICfW5ILJ9iWBZHSxgIMQB5lSsKVSNf4UEUb0DGWZMQfzoDs8RvjKrmLXKFiWBMo6
k+fn7OG9Oqc0wacoE0xWJOTU2PHtMLprbbT2EWaCaZPgJicevamYRtiQMXa1GGpEpxmVN7ZxFd0F
XsnJj1coOiE5YbTBcclGvc1uTbubdqwnzN0wURab9Xg/9BXxY47pDx9m5AEcAOp4SEQesLY0fGer
pZV/TOGQnbjyORsDID6JZkXoIockpqVoDtXC5G3yJnyb2hypvKHRp1LZJNfwi+Zt4JdvgQUjJB79
7iOvUZt4leXsGj9D0+URCOdeOGMx4rMaC/wLGPIi6qR26KnPC7/43tLEPYdDWz4h4wPSOdQ+vCgx
KI/ePx7Q5oPBohO2Rf2dtqb+Ms5e+oQMIkW80Wt9MzKQIwUdwsw3Zo7NUz1l+nXKeekV4uWJOitu
8rNWMdP/KmnBC6Bn0ghq44lMV+Iy3hQlBddYKJl3kaAiiLpywBn4adi8NsHcuetwCiCcx34toXRV
WKFgRVORr6PSG85W0sbDdhzN5B0eLNJeRif1GU8fRDbcubz13pwmqqASY8GZxJ7sna3N8OYocGdX
IouK+jWJE8HKZWjyfYWrEAU14THdnkCTFBNMzdwSqm6AgJVwmtbCW2P59WlsJvXMxcN75OnE2Lti
9EuynwWGJuIYpxEY+qw4p1kH1A5pkE3eVOsksGvyTMOFmRNxm3Y17ikydzjDJTcAokCngeE6sVwh
vdAAGHCeY0xy+2FsM1z/fo34M6Qv8TFqUMCxRzQNazuiivExC1OdL1trKl3GgRibOtEzW8zTAWVI
2ECoX+X4ippNFnqM7vJxCMKrQHBbb/ioKvigkCIOcLpA0lmipAyzCFWi6YdZtS0tb2mfbbdDlJ44
br23lDEOuw44G2w5v1P2LmsCtPEh47WStBkNU4IBwgAq3CEVL52yadzwhLWLrWfVpjq4M9rSjRhY
gJ1Gatw3MWM14W8pkVRCJWTRx+63aYEECpaoMfnQpGtxeVXnCjxmeyw7n9gKUjDicFeQP/TsFRhw
DmE/ofKrB9dvdlWV9uKI0xlNj/RD8PaGl+typV1tIOuamJRdGCaBCucsgLYNbqcDa9KBOrsBwKau
pmJqTAQ4NXCClD0e6ZXDgBZ3FGwldnXVskRxhV9KYgKUD1qW+3bphCC3Ys0IBnRCytbleYRV+47I
Ava3kTTldO3YRQY0o5ci3LIziY84D0dzLQCB6o0TlK61ZWZo6x2yCirFuE6G9jjQW79gHurPfjWw
jJFe2kHuT2214ghAlskP9oIBUoP4fB4Z6TAXpRPxOTrZ0pltNMKQpI86Aunp0kX4huUws0dIMjQw
1rc6j61gGwdE/25MsKqscnKMfCru7VM3lgjHBiMBTt/oNN6YfojBmUMdGb4hugQZf48jGnBlzQ6e
DRTSds2ztVl7nDv8FyxW5aYanQVx7Q7SAVJSu4tQXJFjCySo+TZ1DqZAr/SHYScifHlrN/aTBcAZ
C2vrWyjuVkhDQoQUKmRiYPs2K2SnqBycZelcfM+aqn/tFDMoFHodSHvV+Poc0Tu/N1WAxau3Peb+
TOL8bmMxn2qEvK88frnIQqZ4ZkyeRwL4jBV+mmaHjvgvxWQpnc5Mc4cnC2WDS5MGQ1U0cUG62SBf
NSOsjM3hsLi8BxEhrgqaU9ojeUAV5efpnpieKNq7ljZuJ5nNODWCIoBo/SUAgYi/3eq+Z2M9pXTG
1vjI8aToNwNUoCtA0t6bhT7Uom1op+sJkCLZPN1AGDTPZTKNCZTNVkbaseviA7bvndJSb6pokW3L
QbcdCSFD+ebmblNvfdIX1D7zWcSsBtDSxoq9kXkMUZDPeFEzRmWoI501pjp4CB76x7eidNWH9gf1
HScso18DxvM3OSgdb1vLAZdaTCBI2feHA48+U1ggd2xXfDBaZ8Cmyp5pBo1/gjVhLshzKFGxtyuX
KCvQU0nh3BUNqmeipZLmDQ96Z6+cgdCBdVvZPQKMwuRLUrbkNDI9ChVQNujqXZZ9rZOmd6quKvKl
0xTdSlF5BbAAZybpsYHjSxLSRLL1WmZLX9zkYwVFYBbWRV8qFOFoDoKF4JcMu6l03GjNAW0QbKiK
6jZkc4cYvIvDb9yz3ve5mQfEcLPtQ/aaXJAwcQAVgufh0Mc7ZtXjXWpa+W0bKSxHnmZU681Yqras
tGnqR9P1p+3McXmBcIDaA0EKkU0ESGCy8IuYMC8nwy6HM72Zre1sMkBaec0sX1FLMrniny2GAuIz
1mlWowYlcY2gn/++rfqPzdKnlur/NzyKTa/xn/Eom3fi+OrkZzzK8gP/6KqE/ktoDb/AFh7aGM/5
FyPP/ct0XEmXDuhBOJ699Fv/F4/i/OVoyf+T5NlC7JHyX12Vtv7i14G0W6w0Hu2Y+G/wKHRnP/VU
PKkAKXo2rwSLz7a4VT/3VMiOWMmhEVkPRc0VV8Fc81tyZaeoKg4/fSb/7Ll/xvZ8xrD8eCnCs4AB
OqYQiqi0zy+VRI4/Wx0iR6nQG/Fy5B7AhTuPTk+YnhmU+6HO0se4ZNteRn14/PPLKzA0v75VgIRa
LRxAz+VT//z67P4mPwvmdh1ZSRDeCBm62MO5MXZ0RHmFaABUIB/BFMbrQMBCYDUUiHtH9c5bEDv+
jbS8Gn9ZOvGoxvRaoT4XNcYfPzEysYMKmuV7BwHWRzVUTgx7LWQXipOKSsIgEmcd94UcQP5X+ccI
9gxymgTOvAqGKnzg+nGDdU248ysW4v6J6aF8xL2QX3o9z+vtAGX08c8fiBBceb9/IhbERUsv34i9
XBw/NdRTaWJyQFe1HiKP+rozLfkCRZjQGADiIAlgz1hP1CHiJW1sNrRwG6MBFyAqV44SVX2fM9RB
K0pHlINhij24iYLyrRHjj16qJOJRQ4AHA4aNLd5Tyao3mmMt9hxa7YPfwl0jUyJNX3UXLqnSqG3H
g9uWxfPYucwPIzJk7jTKTHyUbjiSHmQbMWorFxxB3E3sOBOnybYG72K4YvQWXvVjU0lyftljXFNb
xMmO4CZA9TQNOTVGPGZAc7wSqPVoS8zkycDuDje5FdabkJBxZ+0hF38xUxRuq9yeWK8TE+rYlzNj
bmNDeet+8wWP/ANzzYFStQdqsovq0YEBDWGYQgOk3z3OoyC4UTAtJKWTG744tSNtmDdSY1PChNGD
93Ko+psmn6tt0i5IhbJBGLsxZzS067COzGQT64iSnjaZrWk191bXQWD0Oms99aMJwGEeEnXuDd9z
To3vN6yALTu9ixACmlv2/rnYSJyzlCmE0zPtE7C333jDREChuLRZg3MgR7e4qZ3h0g8Mz9/NkVuS
m8biBjIFVwWzZpMZxtFXCsWm3yeN3LYsc/PrWMBoQ1jL4AQl+5AqsOGivpY2sNiNSp3BWw9wLHEv
+qSOvnazFUY7q1XOkjPF/HMFgsJe5BCkPmycxENIa+bgGVlnxnUJ5gI7jZH4Y0RX7Jr95s8X/797
GLE1cSGE4rsx9S+zpIbtS9KbYGWCwvH2RKta6Fub6pqIeKrijo5iO/dkv/fgLFZu2vkff3598Fa/
3nqe5VimbXr2DzrW51uvFUYQoTpmYBUH+batC+sETyW6kFYm9oXw4vOfX0/8mwe9p4X7YxPIyaHV
5xckCkkUpbA6NGNICloLtVY95tiG68J96aoRb4ecoaBrFBpThbM5rUr1Wgxs5XbjBFs7Q0a3mzG3
nRQxx/8kq30ayP58OIjl6f+/w73ldLBM6VoeZhime5Yyf/n7bK8UaLzbNXu0/KbwJrYn9CPbwUyQ
/kKpEBRMI1412hu8q6MUa9VamJEyY0FvBObfnFa/nxac1abGJelxbqtl4vnzszE3mtxkV2MuIWcV
Tuh4wEvnLOPpv/lifn8Ia+oDi/PIg2un9S8PYQFSfMAXaq7DYuhvQlSn8ZbHmYpXmdU47waDF/ZK
sSbS06zDWqwAqHJUW3aIIFN0A2LDpJ6G50rPCsOJXVcm2dwWHYPBGGfTFRmm2T//zb9fvFrYjGJR
5fDJUIR8/mxc7Win95c/uZ/LV6GKZk+uXbaLnDy8j1CW7P/8emL58v/34nDIidKutEkTgxrscs/8
crdiOi26wJCLODm1vqBD8ewVuxFcD4wwCVuvBhz3GfNVcB1J8mUYaqYTAyqk3Z//kM8XBXULlYup
BPxVoU1kEMt3+dOBGc66FKWIq7XlGsNt6rrkjvbJ9PDnVxH/7mWgQC5zdtt1uDU+v4wYsJvFfVSt
Cx78ORNKfEhZldl3UZdOb51V+ru2qWfW5ksfH4CTX48ACMyVFdtJsgNShCgTs9wLcRrI4v/8131+
ci6fgeWRgaUsKV1Yet4vDxL28xLnEWhcSDP+sdKusR1TEe4hGDwGXRJvXbz6G7/CHYXOo7n/71+d
ftI1tW2zArB+KSKjGneXBZcFVVYLb7lNyScqkojA+CkMms08Fgah4BIGGuOnblsDKfgb+uTn+/Uf
719KiZRO8eDWP2iDP10DrmOGFHlcAz3Ih3ndlr4YVm1cIaOA+IzTNmVJN5F98ec3/ssDcnldbYIQ
lJ7mKckQ8JdrT0G9k3WJ2gyMVBEx20eMnAYVpVEP3/CSWs3ZGg10FZ3ZMfPBESLXLtKYVjeFTudy
x6o5HDd//qs+Pwl+/FEObEcOUvJfLen98tTmGjEV3tJuPfukcDhW0B47k22flVrzCY6Z+/Tn11uu
/J8fBHwIgNAQb/+o4dWvNbwaZ8BfCaeYyJW3SdhxbhPBYMCo3faeCT5kfZiv6Bk8+28+/9/vyeWV
FV3S0j3IX5dP6CXy1GWZRMQIpWKg/WTrO7Af//z+fjmmf3ygCy+dh5zH54oJ7fOtjz3PTnVV9+u0
DLNDgFziUtUqYRQl8geCQes9xMhXgkcdwu0bMhUiJ3j0GP1fWqCJL5qMbNi4tvIX3Wv3b+49y/xc
RPz46wQ7Ph4AtrA90/3lGsS4idzKs6t1Uw43QQW+KDLGBqmsmXYrym/UpoilUA8uyT/dle6yLQQ4
LIDG3g2TMVmjsUlOAKh1zX5cgT5mB8Pxpmasz0DMW/uNEGr0KU2IWG0DHI+8hJAs4Wc7xDS+RYgy
7uEupnsu/BnrmfcUB2Zwdjgy/G1iuIhH4R87HKMaTC1lb/ehCU1/toyRYU6OsX0GPlgiVc6AcEKL
GsvpDecmAEiCe+SRuVHGYC6DpcBUHeBBnduMqVwXR7VVDea1UQo3Q/Fh9xWpzLz4KQGZgrXUE72z
MVs/upbGj7DHUsijWeAIwBIhS7z+nkTE7yYloPYCrfe6GyBtrGoLZvI6n6YewINj45igO8A+nGNB
aS6maWx37BhEuqF8dj/mwDXhyA+t92iLzhtWFY3buAmaJflMt1X9zojaIVReZ3omoNGILligUE0H
+DoR1Xftw6hV8Zz6UfPuBqqa8W1lEHN1U8fvTJRI9OXaJJlONRM8OBCAwytlW1Sj9WnyB9NiLb+z
WeIgMUsVZIHY9JNgF7vSZ/FZiOk671LxjhRtfHVFGF7RHBNIy5vxvvRNntACRI11icogpy0uoPox
6i4Kki9GNpsUfx0qGr/NgMlJEOPJ1nYQSxHLxjNsNZQzfxknQ+VepaWKnlHxeHgtxMQXCsALPQkB
qzXJvzL09jBdYQMUJW6CUeTEWvhCq2Nep/iEMCkjawXllnyfiHn6Yvk8T2FsaX+xuJOAbgxQKMgN
nnoMkNrw+P7SJv7istN9iXssyWtWUuZXSV36nTaCMOgOhfKHDV3lmYioNsfMPQoy29KJaJ4QdMND
bSQV0DVob4UU3q2RotjesPEjEw97c4ltks98MdWQF5Db83gFSgF5lcGo0Tnyvpy3RbvKTDVzEu6x
wlIXOnFtH4OlXLwxherqrSx10J8Cq6c9NOwGYkAzsgWC6yOcZW2T2P4GpxaseJACBY1nMo7HGP2F
XqXYi3gbBIJFF8qGs7+JcHBzbfqVBeLED2lLhV1ULzbxm81aO/DAGaNGaEdHxtdijbij+rDSMXxx
C4WYSI/L9m2KMO/hGAOmugrwYCJQYmuVbBO8lu7FVNsWNOskMY49iT7GOglT+GUt5/yrj496XDns
PMoL3jn0pG7Sgdgn4UTh1SlTM40pR9CaLYopxvqzondncU8NvbfKZtl3aV2a66S1SVPtMLvm+6jh
OlklRhOoXSoB1MFKK+QzDfsQQ5P01VXCxTquarCo2UHavdlu6hZZ53ax9coNqa3qwSPQnt08aPSr
gu/I3dBHmwhLublLvsGoPVdGkTSbwEavC1DHcvmFWSCfA4axUBjhk1X0UrH9ZcDTSEJL2zEqSlGj
PlsKKuKK8ODOOAKVc76VRWssKu9CvLFsLW+NvmLZ1xlkI++NyICwJyc/P9W4RLIt4xfG4XYdsZlx
Wd+v4FB4X6Wh3I/W83xY9Pn8UGRpt3yu43LbKa95mKaZvD2Jzn0xKuNmX+ko4IRpHHJmhF6gLa2C
bLGC2KBAxqGY2HEM6hY1kpCXbQDnbmvPfDTIvlOWMmVfMUQooTGAuWM/79RugwtjrJC4SsAc9+XE
8QLkTTTT1ppixERSatJZg7nPzlEkNMQttw3LFe/bPCmzmm8Q06f3pjnk06pM0eniWKw1Yxz4cgVW
uxY3VoeRlmWaLll9tjkxMc1oi6uyiBVqAuIUSHdfrvy8iYPvcC0CouqS0byIuCK8TZbWwroUsF1S
1hYZGXmO3xvGzm1tCq0mtehCk2a+NQaZv0M0iZ/4DdZHw+IS49JY5V/drB7QZc9JxErXj4g3ChTL
q83kWhgF2A2xSwpNSISEWkR3AkrjTEigRrgLayi/dmXZ+uuigkC0NmvPvhv9avoC0aB31rT141Of
FmN5MTVcLAcCSSbiEZG794Ty0PhvWAmm6WEUs808BpF3xxp+mD94coorL/bp4KvGHQIwn4saYY5V
Cx60NPFgDqNDQVVXWLZXZoFAFV1jkSA+ARyfSJTBKATOYWg3N2kIM4S9VWGjKkDSyN6kHmHvlnmZ
fcvn2UHtkbLvcojanI2YLOnamvYRsHp1KbBMLpSZItYYwSzH2CrJtm+JMCKdwUWU7e8Ks+vbtVWK
kOeGCIELWcS7bDKUD7dJoTsSwyL7C+pJ424u2PUe5zSDbjY2nIShDEl6j1XXdXv4y9t0KIwzq8Uy
Olh+Qv5dU9/B0meBB2wC2WfVXGZe3rxn5Lw9iWq4qXt6LWqaC6RnbL7+prD7vW0CQu4qU7BGFYoG
9XNhlxbcnlFNxJOWCXiCHEF2sAZRV5Ivp+vkLdJxZ69lHM/XsRzZtYKqozAow0m2oMDgeawnAjmN
VRcOXbyenbD7Vpcp7oO2MixSEjwTbm1DzjZIPIKWur+p9P9N/0EDvvzpTHkXldgvPXg1ijIjpwoG
eWUSneYqSBZThgqqY3Dz3XSqe+ItMXCGIqmPDJXMN/wV40OkRqbFvQnh9O8+UvP3mpwphMVwgIwh
uVSnnz/TNqRVyBP2c1UTZNZ+nmL/sUSj8tY1hd0ebNdm/OqVkYfXR2KUc0wXPENZJ5VLWnoUf8lM
hVltcEV/6+UFldUQmAxNuZttEhITpq/wo0X4ThhZmG28tGVh54Uu4Zt4GHtiHrx8ouY1jPD70KL4
2cLUBk4tO8lNEagyfa2ILhMXM4qDJQPCIVbc5Etb9cJgO9j3k3+PPA3PGom4wYPPNf9CyM2oQCt1
6oNRrfk1nQMrWiVe1WU/UFb4QwHqjJtwttpwbfmuRwIthhDzgAECXZEdZPZjGo3YGkNf1V+xdFj3
8GjRjGTkQKLqgn22x3RI2KhqW7yZFhN246SKGDmWDjp0/radEGY+TslH1MQVkqaIgmA1UFTojaUs
bIMNJCgAKZxPbl/PLwjRY5wTuN6KldN4prHJA03CTzYYPSwK9BULSSFq+8WDVaBIALOIkqfwt2nQ
VU+dR6rNptNOqdZZy2B2nTde+i3AS081qIsUD5ruxd51muQDNJ9vIXvvrV1L5cjzCIoiuGleu1xH
McE7a0Tf7bU3L4ZbZkPkB7vkuq0rVCUQ9RNcjCt62fKSIlULhExGYqwGLyy8vxmV/N4dYzK1bMgt
fPyaDvnz9VkHUC/Mxu9x77vFTvywEBP/uyHRbXlmklX454fM7+0ZAwlGqKgx2RjaP/Y9P40msFCZ
eqhdns0y1ycP0METlK1sJyCmBH/zWr8/zzSbNF6DkaV0fpvXdoWB590v2nUi0CjwTkGvxjNleOkY
p//h7jyW40bWbf0uZ3ywAz6BwZkUytCLpESR1AQhysCbzIR/+vtBHTeuWORhRU/voHd07G41Cibd
/6/1LQrb9c7u8GcVeW7e+HVnn6jEvX20qF5op1J1oEnqOs7rR2vBogayYuhIpeF8s6RxewB658JU
6TGz+bBDP360b6s+nkOlgwlcrOpYcTTVtNNCCKZmj4EGIHkKWpzytdVP+4BdywNCAWK2KIHcfXxR
a51Tj8odTKQ+hUCbrBPXOlo0aA6pAeEMcPcwa6/KEIB1rs3hYqZ5v5nQBURjjCODuJaYvmlN78QI
/CgNW/WPYPp/Lc+/c/urixQgMW2qkCn39eM2oJRQikCHoxtMqhqmwi4cx+FscDFUiBT1mzlDR/r4
9p13vjE+Z/tPcSkgJ+RoySncQcCGHHTklHr4WfM1uMibFGvOmIFqJrMa7xbwFxR2h9qfILGS5DN/
TzsoqdRpugyaTWurGpPrkuwlHDicY2XfX4c2lqrIFopTigsgr9uTE2U8m45mn2yDW1nmFml7mrs4
ZQoyBpvQuQ49MKB4EnHnAbxQBFd6emhQstbBRJ5s5ZaAd+062Qa0sAl4knPsbxM6ifqAj0TTljON
aTOaGaB8hHyxc2JEvl0NPeGgi6YbGZgMyaOqcV5BnOR4MUa9quNH9gEFDOyyhnz+8Wt5pwYnKL6C
/KdBYlIHPfoWuDLBRHEPKs/Cl8PulnOFhbIafuRdTLZ7G7GtV9nGVuOpe3w77H0GBFpyWgKB/0YC
viQhBtIJ7aZvp9Yh9KZxl7h5ELXhSifIw/HErued67noMFxK3a5tktP++l7NQTWLq6qO5IlwuWFF
lxg66in+1DH4M4yTc2aceLxvXyMNwZAn7NAK8/01Z+fvHoPoQaSLtqMp72PhS7sAaQLfM6C2j1/j
28FFGQcSncP6LywG9+vrWH2jtXKZwMWss1vGfA5lmQNgYinjqa+oeHhszM+pUw47pzLy248v/85a
5bnUcalnsw/jnPj68ibSv8UcUGMMUxfs+x6/sdW3U1SZZvP08aXeeYlwcUMaKixY1HCPZlETqlPJ
DM2dimX+nPaJHROHKID/hJyBABTrr//+gsCW1pdH1wq1zut7KzvDNFSzAlKxoO3RelVnQOCrL1L4
GKv8MT9xPXtdfV6vE2AQfJv2FO0ixt/RkGzq2de+yTejKg5ZUSFrh0NDhX1Qkr90sLQVLodi7Ocv
LVwRTJcydL8aELdBvQgJ4cYv8rTdx97Q32hksOB78sQlac2b+vu8Mzykmi3E2M3chC2R24m2TvU3
3vkcvXDthTNTCArsR8+s6lNtzQ6FpoSK8IXqpwIUd0ZdQHrQoISXJBfTaDg4C3IHzhgesBPj4e0S
x6Tmoobx1gYDjYbXLy2htNbXsDcjoWN4tkHlHCZzbn93ceFTTkgmiMLIMz7+Ut4Z7Myktuk5aGvQ
6x/NL20Iw1ErUkEmXKpkMxaU3tJ8uf73V0F5RdOWsb72Fo5urRGdhQ2wi3wYSXeKzRKmbdFefnwV
a91zHX2FInSEoGnpME3bR0OacSUosoDqoZzxjdKyusQKQVGcY8d51nb4/ICL3FIPpoDeSeBNWWrf
DIQ87gviAxOqg6UyT7zVN61jy0Tk4TP6Odyhc/Ls1/c+LCqUWTHh6E6M+BP5Uu1ZMOfN185q5z7y
zdHfBW1cmSRgZvkzH8Ea3woW+cSzWS9z9Gzo69C+Y21GXyOOXjSRiU4KwK+Pwh6DBWhH137QRYVy
mPAv0o+VJtG5ACe8MSHc/grUEALKz1LrB9tohPhNEQTJ7uMf9c4XH9BittaGos0jOno0etBBRRQg
khAj/l67yXzuaN+5QEa+7MKMQyKGBvPEg1jv8/g5ePi3YJ15tNLco317UBpBOSUpbtB6ydc073Jr
uQDyqBXLSLAW7BYMwFcpkMgf//pusa+xrDrs4vkFRxNMMjEn5yGcqJHo19uUbusnw8bYkWA/OJs9
1b1wSm2+f3xR++0zRnMoLO40WNe546HXZFWy1swYen5DuKjh9XZ3w74G/IhmfQXUUnT9guMypIFD
+vrUwx7FRn0Fx6h7xB2dc2Ru3bSOZlxZJIokLvkMbtCXIAaKeswpb7bWDTK0+a4vAvdX2nlMX44V
U6RJvMnbL9KtSONix+sf0jGzQSgner6ullifWGffLukIHljUTYQxDPXjcoxRElPQBNQSjR7vs3Lh
arKxwkcUZ835x8/1zaX+nDwFe7NQoIBdlbN/b5KKOIfX2QQozu3uyyKN6QC2G0NQmnr/9oNlFae0
tHayaaMEx4MkCypQ5yNlLyr82Xa0ZHyO9a+OTMOCs6itGN5Pq+8du9b7j+/xrQyEjzWwVnWY53gu
v+H1Tca543gxfirsU6X5mfQTDBAz9XGF5e5smRf/tqxRBBoLrT0aK86NznVzZ+He3fRdIuBPSX2j
m3X6+PiXvVm1fH4ZtXTG8CpE9o/WEzOsHHDq1hLB8Iiv06D3L72kcC4+vgo20uPJgh0+8uhVnyzo
B7hH2xqv6O1KNjb0wwYN4D4jwjSNOkGG7Q4PWvCEfr95Mie8yJH2JhJx4jofaZ06DXFWGBOhKI60
LUsYuFRpNqBd1LdwKoKXBm6gtUvrsQ6ubQ7u9W4sTPOzYcjhUxXoTmK9NvNkww5JYlG0gSJQQVzN
Qxa4/vTcHaUN5bhJOtDPyJrpQFGESnfEfEu1t4Y+uCZRJCamTlD13phFSm1xdjOT7Ecscg4pbJq6
IWyzZ21ZyEDtSqFuckXVK3K0qUeSa9CKL01akgujUvIWLhK5Zj6NqtfDCsw29flY+ARG+GRCzudt
aMS08JjrDQwkTq/Petqk4r4KZiKDloQP4rcjR+8hlNPw0wuapT5LqyqHnyCcFt2hUnMKDGxqnT0H
VxpoCo0yFvlhIOAJ0Oo3Oks63AxGUrG17Cfq9GAOJOxZ8GggGKsY8bMwkl+eSAh90SZWJ1q10v2R
SdducKTJ/rloYvc3DWj7cpls1KOGKtpw5xMfUxM0VNbXNISs/GLJC6wdPlosFD1O0n2mEQi7yuSU
R4l8/sP9RO/Sb0x/Lh1ko5rTkch839hOowNJSbut+lx7wIrA1MLW2npDh6x17Orla93W5kOgU/lM
c5fgIMDD4Mxp8oCwQnQq422vx/ZT4k7jDzgSk7kD9Th/65Z4hdTJtnoweknYT1p0AYl0fuFAvOVE
V4G1t80YTdwIgW5E8EtiwWIVIEPtpD4z0SOpM2oHoGYL2UIfdnMTh6sw2G+THpCuZpNixm+IlMX+
DRlI6SjmJN9zQmKGAyFrBBCTTEtBHsXzswlHu7lGowcvEyAR/c+qKsYEK1C9dg8IXm/PZdeS5oCe
bZyRDfW9i922NoGvxYlwDsQmTS8tzV/nClJyuDdJkHN3/axkTpiGTxZHnrnqSTHJ3TZ+GjRkOcn+
Gv1R/ZinoEd7mvXNTpeYR7c98A3AIbYK70MSOr7k4URAHYGG8YtJd/FFL8MI0gPZ8VPFVs0nH9Ja
0NGjNUW+k4GFIJlMet6WQGfsAfD5ja2yKAAjPDXsB3zmLVCVRf5g/9+fV4XjYEerAB1tU9AeP6it
gnXVA7j52l2oPHeey4MZNOwB8CMikPuU5jCveDaaEoIcrdVNGKCOBtTNiNyklQx/eo0vn8qFwjeh
Uo6LsMW22ksLNtCveRwSpgI/HRjP2k8LqHTwgDZDVkOVoQoM+tZBIAXGNPAGcw+Q2sPky97zht1/
TMqV0aDTo0qc2CeWqLfT8dr7sNGr+mhziKt4vU5kHTCKbKTsixttWN2l+CeMdjm1HL3ZulF1wZES
UnhB84kE7fVluhhVFU1MesY99mca5L3/DVsl8VCxEVzwLelbuwwwDLrtfCjTRj4jPeCbIb0Ilsyq
EVtseTbN6Gcw0ucHGsvPMNeMh4bXoE4sUe8tnoKAYdwtAQ2iN2dwTdltoNlrRtCjRL1P7Fo81H5A
6yKn63ZJHzAH+O5P0z3zTnwv6TafwynN7sY6KfrLVQblQ/C11CMNEUIuP17b3tm/cMbFr8+vs0KW
+dfPki1oWeMRIZWsyp2XbjXaN26tn5smPbEDfXsA4rWx30XGTLjO2oN8fSlEFQ1ucQ3bi+4vIaRo
+Nl0BvkviiL+p34K5aHp5yCib5Rc44VvLgcavifOhm9XcvgQlOz+7GQsuqCvfwT2Roc1k+5nVdnG
YZwBdwdyena8zr0ZaCCeONm8ezkaIbQlLL7Y43ueBoqQgaAUOqSDc5OYVfUyuUsBAmZ1OoVZfGJs
vCle8IzpuuDRYbeGDeioO1CwyBiANLE2Gfjrg6Jq1cao6vmafONkF4exOCOMIbjX9KR2ClB5ceJ7
enPMWH8A5S2EqXbI8z3aKhJHOY/LhLfKbESzzfpKEDixiO9env8a8mp8AhvvPf7bb5hrsiujXOPa
iG2Obto0yrSydTNFcVbk9NKy9nxCJYIyNREnZrg1Dfz1sZEjkQUiEPEl5zdbrOPpr85WHM5G6tJ+
jWhvZVmUoWWZNr1yASyPoeihjQ36mbJDmRzc3KNIS/pTdrXEMUs7I9u9h8/QP2ZGbn/uiH/pNhhQ
lh5KUms9+IYVSyiD3s0a+XJn0niHiOlV2JmcRlEPMJbWfAGl5mLwRHJ4KKm0PdRtmH4nDiBBrMUx
+XIc6vB6yYYg3dvuAApj7vLqloSkedj4uFLFtrXkcpi8sMy2eUn4xU6qvP4+CwAUu8pw2hePoBP4
lNPocl5zEcx0BpCkTQYI3I5GUPDeQTjJ8JvSM/FgtgbGE3VjqJJrGEaTvBuqNKgiilQipAU2ZKyo
eAtPVQ3eexV8ZT6nWpuXcXwqofPQ+Z4jORBNJSBv376aKu7OGEaUWQg+6hOf9jvX4/RDXZNzHj2o
P02iv149qfMZOaQNG5jQ6nCmubGBTktAwSKysNzyYZunpsy3szOuIJqKATcYgs47mq2wcXmGxXhC
hLssNxML2iZpneYG4Yz+3nRpsU/x6G8RX+RXKp+QnHGkxsPkP7WhOZ8hYwt2Q078Zk6shDoxt737
41jo4fBw2A6CozqGIUcS1lwORdKaskcnpf2fd4OggOX7y4lj9jvTCiJcxjaqD7qsx0aErq/G1HAE
1wqhDGZSyqu2X8xLRKdEOMLxPcTIrU/coP3eG+eg7dDyY58hgqOJpW/yNDM87nBIQxxScvb9+LIu
/NTdt64N0r3XkCr2YiztR/LPcVPCizc3FnAMuFewYUirqfFlQIWjnrVRCeEPbRA7JX3AXD6i2Oo+
ExIEOEiRBTLtl0oGn/hvumJHWa7fDWQIk/zV5s1vlMK0CHtj6IITU9pbPQ3netu2Alxgru/wKl9P
aQMDdyLgjaxyv1dfMwpSe+q35BuvVBPILITu0nY3CE5DyJaWuOVRLXYuThtfXykZqrOPp/N3dpH8
ngBKE0du0zz2tiirjUO01Mg467bI2MXSntnQOUpOHOvxJx/P5avBi70PTR+sz8dKeqK5IZPqcYzM
ZM7OestsiEBCN3s3ixqPvl+j6aT5laffQUsQKmH50wgYpa+gJ01IGUiud9JzyJxAONzGr+5N9hbi
QrpsvzmTawv4r5inOwpH02NWGibBS9kI48cFRZOhv0qh3cX0GC+LpFhcEm/85icHX+tXYU+Cs7jp
1fc4evMrMYfpbVGiLN74BskL+4BQRYsNZCwfraVFxlUIZG0RgiL/N1ioctnPAGYYGnbuneoL/imf
vyqdIvKjE8kaTyPLxTj++oNJOgHJImsJ8EhD0oB8A5ssFChnRByzDAgRhfVIbc6+B7UWdsxO01Rd
tFXgfs282LkrBrdO7th6aHcPyL7pr4x4qr7XM8bobUuqD8pifn2/ExoKwmchcil2rKiZ+seK+K/g
a/+fUgLYW//vlIBz9av8Xv98RQngD/xDCTC8/6xHKg5WeDN9FA8u8/4/8DXDMv8DyZB50HL+aAjX
afj/cgK8/7BKIU0J1m0YZjH+lG76Lv2f//Ks/9CyXt39a7+cP+/9G07A6znZY1u7dqVtC/UfTWkO
Va8/PhA/WtPUbyNp28++5S37sG3sXb5UxsGrRbX968nc/vNVv7KDvl55/rkev3z12iAiY1P9+nqF
HZAymHI9PANEfcIbryBUJvZ+QLux7wB7HBDWITZzQCujTfWe2PYBuenc5rzV9XzRjRMI8Zb0krK3
tkZvw+YtaR6e2J28Xo3//E6PritdQyfkTPhn4/rX7iQEVbjUeYnwTKhvkpDPi9SRIfQTKU/Mm2/f
AKdFTvgmLxpD6p9V868rWb22zEWzGg1hKg/jNPkHEhAJZ82D5puYEG1//ArevgFBn2pVBvB10T08
euOZXWYUJRsQlQWFGwCrbkQFJQPaXszX/VgrEOlGcOK9v3OTVPa5mmXRM6Ha8Pq1l3lZobTOVFQ7
woigJqyueLBAijzYM6cxfn98jytG469zxfr6+LYcLkTTmWPb8bkJF2XCDFdg6CS/nvpRhokRASsi
4Yaq4lPOmY8deW8Znx3RWiGxasr/DJXN+ylMmLmbkQzuYZPMiogvH+aA2KVG3+YR97BM29zKjAcd
WupHOtbmN5l5NfgEewk+Q4225NnHN/Pes+MDcSgGIaj4x7z11weiMgCDXtrKaCLd86pWqjhUelrA
UhXNru7tU464t58+hSDW1PUDocTwZ4Pz1/W8vGnxQtIK8cxMXhpNLAiuz82dkoAIPr6113uT9TVh
q2QTyrbX5K8/aI+/LgWydgqwtrUIpnNnw4k/P6MdWp+4ypHcjsswxdLkYZO32rGR3L3++ujHGXap
uAzuvGmXt0RWWBDpX6bBsdCAYYLyABJs69Rbdl7ZdIe+JTUQtZn/r+R2f34IW0O69bR/ghVZ8vqH
JMJXBk40MgYGSpPBwAfaUvS9LCdF3zBDH7wGoZ/Y7K8D+v/tL/65KC0dAJvrERsj/uuLilHh2qBK
Ce7NySOH0b+JpUHCO3xqAusAAA9mF2zLrD0pjn+9Jfzn0pxmEDoiIMDde3S/KGPX1EfuN3UdscHL
RzZKngK2NSr7ShlsSkcErze5r+zLfkD8HOQiIfDNPuVnfTPpoZzjGzOZyR3b4sT5+hlYfYyksMnb
qKhArRMrd1WhUtik5MtESRIaBDMGpzbeb5/7KmWju8Xcbjo4q19f0685gdUo2CP4n+1hHmwZLZ3p
YdyDpxxDg4Ow7dAiHpL6xBt/54P32FCymnvcN+qhow++iw0hx9RvosYXOaHIqr3serzcTp1kX6cO
Cxiin3oFu6W7zFcQ0nrgXL2yk8PHA/zNXBLwQ2iPoLGlmUvL7/UzmHJqZqqiw7CWMzYA14nExucU
5SPV4o8v9WYu4VKO5dPKhSeLgvhoXStHOdidJ5qoqKG4SLhfO9Q5pw6xb6/CV7RSlYBHsP0Kj24I
IX/qUqapEZ2b6kAiT3Y/wTs5sVy+fWwYW60VHYHazDKPd2WdNU4AEHQdwY8NOC5XxYGQJEAqQ23v
Pn5sb0cGa4oXUgigZ483+WhkxLkc0t7hUoZKMdZDKDD2XRb4uyrHDBQugHmjEh/qCenS28HBgrZ6
yy1UWVQ71kXvr5k/kwrbqY1BQguSIuYVPzKVcX01WCOn/A7TZsV2eON3p2bD8I+G4NV8KFjWEA2t
fhda8H9wxH9devH8ziGAtog4WemLOMnXjEn6vrewGXF1oXvPqJybMC1hXybnPn7Yp4Fe5mVDigXv
wK2c/Mad4WATcZrDYXCDmuAH2/AzpKqJP+8yAUB2IzGR/HJAKj7J3jWq88RN0utUVwm5y4XtajLI
VXGBXTInT3G26q+Mvw6/kwcRCcZoEBCnSAfkmj5Wo3cCrf1F66jkDjg+LTwtfHxBbpCS6onvFJkV
GfT5/dQvK3J7ML/LYHbZlVilouoYqoz8vFmH9x1ZwPYOGx2kcizZ9MwGkoeCzeR28muY1bCTmrag
fWY1wHgpNHockhVoPhqqsfTO3L41fsTZ5H1lx479ma0UrbV20bdFr70mkiITUFFN927JYabuBqw3
Z5p9BqzFqSrphIAZIs/BlLSfVfDgqlAsGFgTxN+OMxlIsGNYqlOPRHE7jrH5Y3SkTb460aC30k5X
4/isJzrmDShUqDcTbfYqXkgzSSApMqf7yvSigYo+3lnLs8Zdgx9b7qw2lWDJ2zG9FrWwHxRYgXlN
FKPmSsCKRQWhdtCEz/OI/20uPRjMdo7UYBlI916jlAKqGkNrCGK2ikzt3JwiMCw+0T+MdsvhIAVZ
3yLRyNxnDfoFd1Rrzti7dDsQlqgH9a0ie0tHsEI1x5cJ43s6iAY4E0Ahcpxti9VoSWV704Jk5EnY
MDcjZvLR3CT14rp7jbFn3OcdRCGanCIp8QU7dNANy8+qSLJb/Qppclil6nlebX1ie0A/jo3D35OT
/Ri27TJuVaiM5xLeFGiwKcHr7dQ9/RPSVJyrrsJnR/ZCPj0CpVizlQIcSuhTzPEZrihfkQrz6bto
8fRsxrqTt6mnZ7/FWtkGAJYC7Kp715XLzZzS19yZHUXTbd5P5SHtySyNZNw3QzTAD+63/pzEZ/68
zP6+z0HMRq0nAXviJLdoOYZJtiuGDilDHIP63fVpNl5nY1n8hk5DeLNjDeUj4Vfjrb+YfcX2GNxw
hPY1ubER0BR4FW0iDRPsj/TwYRB9aivbeTApffY7nMbteVo50MASjXyjom437ENKUvl27IT/Qt1u
+VK0LhX/BG2GxlddZz/F0FvLJrF091wQsam3aTk13d5RToZ2HSqHj4BIhvC/aIOd98kCTI7kYa8m
PSfAJQCO14R/CYsr6roWK/8yj9bvmXgVM1JAsbtdBwom3C5iUc3OKxwfZaFnGZfoxa16C72YENKp
NhcUUmnmEfU71IzyFObjle8VA8GpxHvqreH6MCy6qsTb3Sem0W0rcnPwfHvGSCqGUXrkDnbt/JI7
HmJ+ZcjstjMC/NEdKglCx3UFytYPGv/Jxuml4OKVqt7WgO52opSEmBAcGv7srZ4fG1PW/bLGPt5V
I0eHw9CS1BONbXXWIge/X8eze1gjrP2ImWl4Ntw2fNQLg2hjJTAQNv0MEBNbbjjUEOqq8FdIb2fh
cEgmFf5EL9mkwWzDQE4lzq9xtCka6CRpPmdEFlC/xqBg8Ina+oqinkcwbG8SfD/7yr/T9chsQDww
KeVKp80D3HeSgXPT9H6SNNd96zgLN4dx0B7BzAzprUUgpYcveuCU0FFvJGcVStG9X2d1GyVdPWGj
HfLa3pQBRNpoHCdzOE+1jD8VbgbzemiJ4sBFn5pyQzIb07OVErFNbp3T4WpOnEebZteXdo5NMqNm
u/9G81AS29ONxGlao+GShtXY/ibF2qd2lU2G6AZlpbzuZgXCr150QQpeGl4zEttvII2bHz7snhHW
Q4N6qbUooKNqIs6YfqkxX3IKSz+ZgSyLnUkR1gaHkHg/IX6pnDTO1v7WFypFX6LD9lPeSQftQ71K
fSwKWNdWj+cL4C2I9f3ge9rBVuBOwW9e51jfk3DrwQQCfNKRnOHO4OC7xP6ZI/+ExcB3s4VCIR60
YZTfllSYC/EVFriQqRx786Kh+tVFZbe2OroqH584+xUxK8jiEY+pYH4AZ6+as3jIIIpkUIdKbGEO
cRRUyaerlpymKqK87f0YArJPd/HMYNhQs8XOn7X2EOAAnTiZV0OFai6oGuWxiBnIWRCAG+dyaPDQ
jHJasFBbDVhC8pzQ1MX5Ul/l/khcPOUxHPdSpC6TuVgImNZk1hkH222KT7KY4nkr8eQbVFjj+GGm
7qKjqZZNDsXWKR9ZtDpm3tFrdy0lEFzMbby8wADX6Y4vdP5c9abkaVTQ1TezNZDis/iNM5H+DZBj
S55pqPinfoOltCok8rKuAq031yI7B+TuI3SoCvESiLggSM4aWxyj7si0bqVqIS2zte0rBD62IoF4
vQVqIuqrdOnvECckCJfJUgK3otCYGZQJvZBNp5vlyfGXlvHkwkpEViOc39UQE6hipy1+Sty0TKe9
UdbPWJaMPCrKJvhhhQnx1xhV22+D1csKZdrs3rsgE8sN5Nsc77+Jd8qOB+uHkML85UPO2AqTDRSq
myH+nQxwGIlKQaJNxnwTPyrT5l1gEGy97VgV8VUW9M5PZxm7XQmJ8BsZ8uDiU2QOsIIddVsWhn1t
NFOuWOrKZ7KPp9sgMxDYesDPKd1DHdkxwRR7WncsLKaT7mlONOdZQ3ByKBpEG9KpAQsnJBj9atps
efa81P1iNO54aQtkb9RItSLglmjQ51EDtI/IaO63VYyI6dp1alefkXk/Po6LxUmTB2cSWC3sObLy
oMfl3y7fpz7UFlDlpfiCCs9mXrVpfNMELmcY1iWRidITwCK8mGpFKNGe2nLl5HWE2WcI6dnnbvDO
MrDMAsC3agVu86an9rQN1n8nYtGdf8c9coxNZTktcL1Bgsbs8sH6vDSQ07eympdHoFNwePTkzTc5
cGR/owDNkLnIJxRSbJ1CdT+5pNBuhrgRX+TYMjNjx/exJ4rUayAwWIkO93kdw7umJhZ/722H4GKC
db745Ia0axyjTbpf3ugHoPIUdmKtvCc+WvElhXZ1wToHbBDmyWRsSZTA0sJ2UIZb18x8sZFlk8mt
GAMQyaYtu3Qf520b73JYcB5WbRT0FyY5IOeSpKbsYOQG+AW7tO0n+BksiH4FXiWS8AIEK4qdXgER
cFa7SWG/UCBogSiYRMLusrDKX2QwafRpagZUgwIQ02NWyezSnc0J7zPcg3sTZWAIm8FukrWNpD93
MX8Qm3g6PljwPnB/D9BNtJtXzzPJcPdrf/dnW5nzF0t0MzLePDMncEpZwfarxa7E4cOMn4FrgaZl
ISASllQLOznLwrG+01mDJrkUFaAPAhKcTzLVLoZmVAfAAseE+T0YkvEhq32M+VM6s0/r8l7y49gI
gJfzQuNWAXNcbdJ2fT40CVMSeW3FT7cw2fCBC2/vZiu2QbgCxrxoVTubG9EPAU1nx8vCw0TQOdu0
ipbYrnDcgIzKsF1ucyOGSJ1p0f4EJYVwmSCsOEMpohfwHQlA/SDx/TO/KfUBQa4NoGiui4i8Np/U
tB6iGkbe4XaaU3bn8EMJJEBx7BZb09bzJ8MfhyGabQoyd7heMCHGSzoSMzYs1i8yXeirpIbCZQFU
EApUIqmaT1Vc1ZvMxcW79cYmHc+aYpx22oVov/PLklaD6JGoKiXICDcHc+UQMZn+IiVFIK/uLYlF
pFiIVxIV2WZNZWX+3h/6VGyTOqZH4RXAAKLOLmq+JdLgMcUXJdkuccHROHSYmaNaWaOK0K+Ka7TZ
hbMXwzQxD7Aj3ChhEuVtWGoqKDOvJThjNs07gmpmD3GrbJxoCXoaGOXcze52lLK7FsQP9FESKpbR
Al1w4bDesyvn3yZ/xhtjKmjO8MtPXHCSCTl6Nbvhilc4qUWdwX9BM50SephtvAE9/2bwh+lLHlTj
FZE6BXmd7PXPCwvr12bgoHwu64EPLi5b974fpvGCKC3rcbBMsC49QxOAdCenb7FtI/GjrAXjRrIf
pHnQ2nvtyU5xgGOp3rWGO93FwMhJvQKZ9IUOvwHSvAHKTrGrX8jbopUCYwhRph8Z7AugHuTDdE92
AzMbhFzrNgGO+KuzOrb1Mk7zjXKq6nfodPoHBv9gusn10j6DH+7XTAxY68S2oamFr9K01V2vK+ep
Bz0mosBN0dsEiEsIHVchnJTU1IycBBhJsUtZc1PC3nJ4SrFul0fdKXe6tNVEL0rnk3MDGM4rI7IT
mIlLQj3PFjVzmpv47H3i5wThYZo9L1EoGRE+Y6BsklymhcgeY5rVV2O2w2HLy7c+AaAhYwWmy7At
e53D7zK1d0G7z3cBgwwpN16H6VWoQboQp+sj9uU/V7A3sZr6S+GlPslHHeFpsrTC6ymvibJtgYpu
pFT+ElHWLJ/RJU93YxIbv/JAggqZye8tLpyBRLlorAaE2g071+slWeeUMc5Ha8c+aT2oYC4pNxw6
g4MthX4ORV3qM0TT2Xnn6OknmQjOfEBt3kOBDows2dIgp6QQOl7y4vaOyQtrkHn77I6caJIBqNeh
tMaCuN6FByrxhnFUXs2IbtHVmMWIQHAAi/WhuaVwaOT7DjTiWQoiu2HD7BbfF0axt52NvroqjYSn
nRKQdoP6yv2dq9n9RVa3ukQqJIYzNm+c4Cakf1/tRXgktyXMF+SzxzGmETIjEYEuIYQVTUZ4Lev0
XHVZg7geAvZvWegchrLopuQZdINL+dkmKGs7aGVeUJvwAuBbyYIK3qrYOk64Bs4bORUuR0agi/sh
lygaGlAa5YGVFY5yh4AWUsoCfJysGGVcTui9uSsc58w92cA5mSyXbGEL1/7o7DSXWw9Pw03hFMu3
qeu6K53Nxjc5VcY3UgOo/blTY7OqE1vr4BSQDrsCVs4uMsZWyQsii+Zkz4mx/a7qLibwWy0EuLdd
AwOJsJQkuHGtGo8JgRnzbghGeBrU/03yfQK32nThekxunDQm2k83SVRapSAlW1n5g9eN7pNmEE/n
mPrcX3M2LvcS+UJCrArRtpymVn5Uk1teh6ouDqi/SE4gm5KyzGXBJMz/XTTBAyqkKjxkrou2wWng
YXGa6DXBhhYXi0YXqff56AzBVQhFjidOGvm5o6BgkJucSrakde+8CD+nbQEbTdfEaQlv2IpW5Re6
qPuW2bch1ahuSkEbOyb7HTM/8F+ERJTcNjrPaeiUoV9FPd6CaqtIGrqh+QWUjNQfeMSyW/TXWGj1
SWYOxWmzaNOYCpBfu4RVUaEh6clWP7OZjeZmYbMHwncy+7tqSYx06ydF8UTHh5NpBr/POVcMZtaY
Bkv/zuzbQl4QBMxWcuMqzpcbT1tEI84sNuOWfxp0n0gO9F4yizbNpu1mg8Ww7vNHG9hcSCPehU3v
VzGOhiRB484nCYLsYFHo+03XLLha2Npr2OdZ9cISN11pq/LT7VqSJHbWHEkpr2UeE+bH/+wS+Kv1
1u0aNPRMSzF5HmBXbqXC80Jxwg7kBfWT/JIDxUweTc+BEgiP6y9XBmECDnxyagqbYmh1B4AHIFq5
mYbQKj5P3Fu9H3tjJTkI0jQ6x+dw5ARAzRNnSMedP9vDC+tv3+0xN6TX5KMl3jmIPFGf5w1wzA1N
hAb/RbJ+lLkP9Lds8unpv+EYWmbdGbxcqoi3MMiW+zFIupv/ruMCt1Q10uYtgZlvTRbtM1VSI9n/
yyI55lfLcegq/9HiHgP1fal0vIxrhEgBBHmkxnJlGE5PxosobmRlxJ/j3NcnGhpvuzhcFQKSZ9LF
xpcljmrkpNkksPTABZcD0SOki1iEe+alwoIn8x063fjcsgGylZSCt1k9EWZaktoOUtH9t/0Ifgkt
y5UK4dIr8I9aWYYXaMKyYeAtU29fZLL/P+ydR5Pc1tKm/8vscQPebKuAMt1NNo1IitogRF0S3nv8
+nlO80Z8DRSmMH1nOwuZkELKwrF5Ml+jnCcs2T+bcjvvtEhvGiwilFCdRQyWLvS6YzQbdq+MvFyO
szRqDyP4hGMHtGanL7UZRbDSQbvSxFlrXTQGrPTKItPXAmX20raQPudFUu9AO26jkIg6vCfgZgvQ
hWjzvOo0UDukCis6rx0GN6dc81HjE00H9c3TQ+9LjJiG/6Fqr7nQeQhybgjb4ggKWblU4kOKABhk
JkzI3rwTSFk0lGuEhjqftvykKfGpelSiby2bwcM8wz+QgjR+VKyMeurcOl4HQ2qngX/TLKJjo1Gg
BsIoem76qo2ME1xYKlwGVLh5xHU9CfqAfNW5NvIfla9MbkOL9YgbVLrTHFuBOWlgi8j8AZCTux+c
wvJzZckXZUVEoTW0p7H0SIc0PNBOba9qMX2D+qU9SaNKmcwE0F2XdfdY0JiRjxXGXe6MY+LOSLz4
tqybV2hzK+xCA5OZdfPKQKKn4J1RHWUrKT8lzZi6ak9dbRjnn7i19k8gzlHzgWmHsGvbX3u9Ti+O
DoMgCcUjro/KUxmUqmsVVvUB/UX/k+mn1BDwh9o5NG9WPxJ+L3sL+Cldd3PVkFXQQfXttisQORzH
PxA5QiBLk5PL/QW5FUVgbUEXvJAWVmsDK7mmNMsM+7dMtd/lhfXniLn6x/8iiKWIrwCspVqr86/v
2Fe4ovGI0RL9Alk4/YCGq7232sRqWkwuI2aDV4JQLkwD1uu808a6z3AFoyna6e81YfvZc8A8kWZL
h4ZuwEFxamSwGj38iCYmaoFNl6AiY8QqditxfskMNXq0oWd9we7T/vv+IKyoVwLNYQLBMSDtIpEu
q2utAxWlTgRr4uJYZsYvOQqq71itfzKHuXjUkMp6SJupOM5GRyXEGqzuHdo76I5a3fDeDCChFngD
n1V8dL7d/103p8PLzwJqAUIKoI+8wrfUTjfplNuLY1Yq2SkoIgpbPbJzTmYmD3PVQ4jK0UqbnH/f
j7sxW7pYEgKnSanTXp0NPELgGSgsCrR3Kfv7NvmjT9l1kPGRvh9qRfZ6GXpiCbingZYJjbPlOUSB
t5fmKqK9mmT0VEsU2LJ00rwspXncItGF4WyEaC18lPeGA/8ydeY9k4QXIPJqeQoxE6SYgA+KjGj5
I1JnIttu6Qz0uorMtZqoXgrE52DJkJ5Tpv2qTKPzQFln/LuUWvUvzRl/1a2pAPWhalSpUvic2JhW
h1VlfQB3igowRHDzczhRxgKQLyn0fEq0HXFnMyhjRLJNAUveA6FuLBjk/eG44zMPWGQ9cdRTJ7lU
OjAcit79NNDu/QQ1JPOMFoD4bPkSIHAAD6PG++b+PIppWo2gYSGiIG4SVs0alwOlpS1lCirHjMg/
sKGUzzCN1E8AduRP1eTsbY2NwxGdImidUATZJS8wyVcJSE7DFQlpNTumgAg/gWfrnqdc13a+amMj
QONXUS0wALKjHLhcF2A5olhBOvmYM7GfUQStOLGC6BlNdOX5/gCutGheNgL0CmgVIFYQrFtLx43Q
fzlh4FDUrRIeFS1DBADBl0cFAjuiWihAtoOsUNSX2SuRWp4RafqqRP4TmYr/qPbVzuFzO8IQ2ECT
qMpL4rXWPSnTClYpHs5HXVLis94A6EKgOti5Sm/XDegcACvkkBwDAIOWI+yoAXx49tAxSOEG5VAk
XOTyhksOVPd9kVM4uT/MtzNKPFilHDT4tqJjtIynSwmSfCrxdDWPTg0MVuSSFV/Qo/aEYzZDYQ3E
fQf9D7jcMlRESTStxjI9Wl1XXw2BRJoT9MnQaI131unGXAkwGpB6AYcEFrcM5SR0tKyUFdOnEVql
mamfQwRbd6JszhXSFixT4FS0PpdREMfHPnvgg3wajEyTUT/m1IOO7ajTnjOTficB2hzAV/HEv3+1
x62xQh2wrviqups/V6bdH0CUx6dwzPbguluhNO46LloNLS1zlWvVTuMPyKOwDMvaPuiQiI5Nm9aP
sPn1HQjjViguOoNnpwNFcC1FEqhDOSo9Da24bPUryvb+QRsz5X0ht5J7f7Gv5EjEmQIOnlcF/kaU
lWAuLUcQ7XQ6xy2YglxRlR+VWYCIRXzwQ4m8XXwqito8dviwfknUmTZ3U08QuuLyAzaA2MsbZZUd
8sq33RaQOb2RtsQ6FuD4zpa8XbziR7KoFMBrOMtqyx8pt+SNZccha44JAjUKqtoBJeadg+Z22GGv
w3pA/YWkGveuZRSK9oC0UedEjaPMzqGfpdeqMmdXxxZxJ5QY1eVdKEiY5Lvcw+LZulpMRdSZKRSE
lP7snCcuLRXr62jTfpyQ6c8PcgpF7djb09uzWCH5yCcijwU29lb4pwp4RRkU65G0xzskCBrq+0p7
6RX/kYEvPjH5zQNLfX6v9nr/CIetOJf4u7pUrmVKU0Ve/DsNHSpm9xfi7eALdV+TXyeIg8p6RAKn
HUuMmAE5qHb3WZKD4l0nUz0IMfnYOaRuB18olrGWwPkz+NZqnqsswd5jjJJjKjnOX6qa2IeehjUe
t7Iuub5VU1qfwmlnp92uYTiI8AoMhdMR3YDVtRIjaZVVJYhkTGybL/agTZ/sejbrnY8TP365ssjq
tBcOIivshllcGihL28kI1p1a68M8ZuDXOkqeAMtQMwaoRguxRx32ivOYeXBS+uP3J3LjOynHkCbr
FpqeyIwudxFuAoqjQjQ8kkM7nlN0sZeEY/D5fpSN5UIaiU6zeIAIGd1lFA7IGkBCG1Pz1vpP7dR/
hACR/Wmk3DP3I219jwP7RIG4ww1trg7IqQoQcpF6sB4yVpJ+mfU/LNkp/7gfRdn6IAeeAjB9yjzq
Wot5LkoYOSki+KNUI5emtrROEOMZXQvhIjdKnMAzm3RydbWl05ROnTeawz+t0aCLArzpRH8crGA8
tUcFOsl/sahYVuL1haweL4flaINk8cm4GiFLHDbPDZCpY57Q0pibkd4aW5p3uOnnJ+iVkytX5s6x
dTMFDAuLhhMZXhMTsTotORhrv0Nv5hDHffIllJzkHXqWu6aFG2FQRBNkRcHXINlcfmWCGXvDZYxR
BSiGCfh1GJ6hxYLRy1Oq+rjQ2RcntgHJKMDTvCyc/9aVsD8nIPE8KepaD0tc60tI/8V9WR3/n136
vwQj+//MLj1F+ZpdKv6D3+xSTfmXwVaBXQq/ghxQiAb8JpeqMm7SPMnYS1RFuMyZ6f9wSy35X9x6
vHy5/l4opPxHNJtfuKXOv6hTc0Rj2qmhOa39P3hQC0oyaxV+Kfe7jJq7LjLlV5mppkGxcXIj9Mwx
Qv/MSO3hoaUX+sUptPb6alA+/D7dXxNLl296EcuiC0BWr5PPUXbRlrFiI0iTto0iTwZU+IM8qTEP
KRk+2DEQOEdDyilNgaoFEZGnbyMz/Cc42nlkFGi5o7y8DA5Wr41zdoRX6VL0mEsJz06n0lwd9BTt
RkK3tp89IBC8p9m9Kgz9JzQvNF5PINq5DpahRzxDwNWqoQfkNfs81ZN0BrAwvOcFYvV0BTUALBMi
vHjcWCpF6wTtrk5v9swjV72q//wORwZMIvIqftDyd/BYKAGxWtitNVH0NdWLELU3jIRYifPJn6vi
V+ZQMAPDAjq5iHCz1JGcejLhQu00XVZlypefQqnWUKE+CQ+Btbj+7Ct1Bh0goi4mxe/iPDfh7SLE
eTXlsEuBLobZB2loEHSRgEJ+d1I6qa0WBSbCM4ETUs6a6iecg2UHd6bE3tM92ZoyNNaF7qPgRN1k
QSPVfRDzU+xV9hB90uUeS+IMRJgJ4sCrheoYhdT6EaxmfmoqKXIr+AI7Xbat+eJZ9cIx4i7jjFjO
l43oTOj7NgwEvR7pe5e6q811+j7qGukKwttyseQCFzgFdfKUhAmEgxHTq78tM93jBi+v/d/zRTcD
phO3qyh/L38KMk8dfj1B4uHfpP67Jn05jbHVntug9s/3T4nl2/wm1JoKWfpIRFRYZ3qqXAGrmiyp
e6gk3//LyKbpAwZ31s4jZ+PbxOhyQkO0R9J0VRpra4BLatLGngqiCQhU2p0DsynQDnfy3xfk/7WV
gyjI4+AHpYlGNZfCKlRuZKoktzLLaih9t01EC3U2poMOVAmyiPG3lejWTsxVyvYyoAQVEjLi+EGg
ajl3sTRJ0RiMOBtnaXbqsmT6EDcchFkqtX/pVReejHLMT+wC51hXraYecsF8RZUTweisUM8KFmzA
FjvH+DL3I/CR+xN+O/6cAhSredPyDkAyevn7OKxQ6uvwmWmKVj3noJyA4EfDWat0fyfU7dpCkA42
G2rU/AUx6GUo7K/aoS702NNCvLukMgIDwg/7I6jSHj6HFeyUQrc+jb4XKSkS2JTOxL9/dbtmYzE3
lLl5WuAXdOISMM5+JyPsX8qO9/ZRhDiLWTMri4FcjSL8AI5SIEWe3TuAubCncrU4TE8jDmM7afaL
l83/PN7EirKp+giNJgAXCsXH5WclemNFqBCxRRNnxNpIl6aHoh9GUL+pD71noNp7QFgQgF5RT09d
opfvAqkNQfH5zq8qU5AD63TnQxXhnZ02aukVUjuanp51e0K24qesfyo8TUoJ/GqVE2z5U61BxR7I
F4axpVKchhbcstIF6YkzTnNls5VPba4OOwO0Ne2QXHngwuRm6lenJeQV5DFyPOKipmgEukmFAVNO
VgiITJN+vH3iXwVbP3oqW50pfgu4pNPqj5Hdf0zD1LxIM/Jr9yOJFOlmLGlVsLjo8sOWXo6lbU6J
4vMnT9hVcQE6+jtsq+wducKN84rj6lWY1egNRhnVCthKL0HV5wGRqQpSRBBdIP0oHtZnHQQ1q+iO
k91J30QhYYY4IAoIlp6AOA+T6qM05r5bDF35ZAyT9eH+MGwdIhSAYMtTlKStuHp/9VZkT31YJF5P
PnvRoOd5ZWubnzvKTd8gPvmX+/E2kiUGRKicWGxu214rEhRy2ZpzriTebFTWjxZnmJ9Tb5XqEcl2
g1wRB74/2z7MP+SDYX+0W8jP11CJ9IkOYzKXuPP58t8QA3GxNyPdaHYumK3x4CWKfJU4EfS1WMmA
O8tohz29ua4dPk/zIEkHo6ikr5yxyWNuTnsC5Bt7mhSW0jYnKqpP61S+G1qN3vWYeXGgxPjWKlwb
kWol31qLv4OMONZQKnLn4/15EOtutfxpI4nGoCJaaGvxtyRU4D1nbebhNOofbGnyvWpUi5OMwdiz
oYCLnFUlpd+FXQUWJ8rOMtg4VAjP8+HlNANXutx9ajVVGTocmafaOYhGRwbQXcKQTrVpz91vKxQi
Jqw4UEQsuNU1aRTkxGk7cCNbheQ2Rd88xm1jHbJyaPcKqluTCbGdWwQgGfAQcei8uiKtzjcBWSNX
7/j1eLBzxT4lqW64M68Gl6bgeO461OXvT+XGB6IZxM0MRkrnAl4F7bVm9vsyCryw7sJPjW/5LtDZ
6bFL5Pp0P5SYltWqQZKJsaSGC/7hplpj45o7qAFKpB3mKWioDQc/VTvXCMP2kPLCcaOxza5zmPx6
e2DUrF7SHYEHWB2jLNfB5yiXXNRDxj9TSM1/5vh0njVyH1jzHQJStp18EUKKe8+njROBBAGVOYAX
ohi3Gt5UB0VbRKhfS7oTPtN+/TU34MHAQeeHuEA07f6XboUjGnUMTgPS+NWBDDaa94mvSG6QOuG7
QJmsb8k8l1+rME8/0YRRd0Z2Mx46esg/8Ki/EWupTKnSMBpH7H1sG8R+FBtWEUll0M9wBrN25x14
u4KwaWJ7UKVG/uvGiC7Gfwf5hz70Zh97XF6+7UOb4Ps3pzJuq2H9AYX7z+jiVDvD+mL7s1y6BMb5
DflJtO/wTl1uzShLoCMgN+mhCy+MktOse247aOUHq0UF7GDFo/MRKmSOyVvA3j7YcA+A2jTSlDyW
ljleISjV0KgMOXxU5TFADTyU63+nhV8X7qDFzlcr1pznsMiqXBACgOcWWMtOUB0QCQfMb8gfpsEB
GKfD9JDcKNDkvyCTYjpW4UPtKaUT6DtJzkb6AbAVcSUOWgMU2RrGU+udoSJVHHlVK6eokI4l+Cgd
F9NxjN3EVvwjzlm9l8s4iEMo0/hnUnaAgZie1LRSjlKSTY9QaE2kAaW9tslGTYDfxkpH8ZjyL+2/
5Zyo0RBH2GVGXjmH6rE1ZvVToeDBkKiKcUG5wDzgwwLAIsUlXR2G7jx1o0QV3HR2xEFuj1BHyKBS
ThKAMzSIlz8k05RJh91OuV+BvhKgQ3tsizm4Zn2p79x8W1NCG1e8l0k7hRvHMlbjtGmrABfzmqnH
QQuvqvqh10pEHpLIUA6O2sKFaEYZ0d0q6P/BEhYLrmEcbBdZVvsBhA347DmTTz28hFMsLIZ3Vs3t
LSa6+wjAgyUAPXQDPpzLNCzbIPRSpJNonamJ24eoN5YG7twqBJkDGjt7GcHGwUAZlVEhWbZufTiD
xu5lffADr1Kn8Usb4pAZR5p8oQMUJYeaju2fg82GnDNrb/bFCb46GhahVye8KckDTgEoE8nxEF9T
W0B+63w63T/Yt0YVizyyPNDZWKytrrAA74qwxDPeiwrNvBpzghxsMvSejRf6EQFnwxtHaKz3g27U
/kDUgAinkc9bB72d5WpTIUmlSqGHXo8R30d1CsoLdjAwlgxp/uT0EY9HkeQnuc55UNBZoqRh7S15
cbauB5izhzoRFGRUgFc/wil9njDiR+BipD3r+hhckBKp35tp235kavtvVo3gocFpc22jILvCziie
hiSXHgTG7J1hTPke2eE2AQaNr0BpIvXGFWd9zyomb83aonJESl56zVjnj5JjDadotOF7AgJ5QnY7
O7f4IXgdxVl3Z2LUjTFBPkoWsDJBuhD74VWq2Clj0OO1wX1kVs2p54V9wgPbeHLqcICKoI6PxYTS
wzFQ0vhHA9buHToMVu3OfqhTYSi1nYt56wgE3UbGoSFXRl19+XsUCJd9VcM2b4NouuA8M5zGwP5q
BzCw73/65sizKl/qkxp30zISb70MdZeRjZAkxgWvXf07GKbyxEXWYEIuocggd4N2UTAqeu/3o/r9
fvytk0YXqAA0ywEGrBkFihaVZpiSgqQ65b+p8n9qed79MdZDd7HKML6quP6iD18Hf98PvHXOGDRm
eVwCAOLxs/zwbA5Ha5gZ4lQuh3OeO+mj5VMHvx9FDN96s9GIA9EtWnQg9pdRTLivlDwQfOjwp/Ei
OcewoUHb1Cms4A+tzrOdEsfWdCKzSWpssnK4z5fxpLlR8KMj3hyp04MyYB7Z9LpysIsC6kLuQ8Sk
rasoH+p21s5yBp9oZ0FtnawQlkAOQhGhEr0aV2iSsxyjyAzXd4rOvWr9CGE8P5tD9EuTIvgppvbr
/hhvLSGuKiGpSBVaM8WYvNq8IXxjIZcWefqMvJE9+yZ562R1bk936BvmJhbqXIr9sYHGubd9tjaq
KZJoyqNAide3c2TZeWI5SeTZcY6EXlZoLoix8AI1Qt85E7aW0utQq4sxz9Mx67ss8iQbOXHbrJG5
AmOMzA+eyQ0tuJ2luzmRPG8QMCb/QKhzOawUXqTIUTBd8FOy4nq27Xelr2pHPAnaYwSC6IC303C+
P5db40koeiUkoiyh1UGsAwsffJWPnJEOOMY1yt4B1sEn3u3DzkLdOgA4YDldUSYHWb8az6SLE4ck
ikYhZbcTOGxkvssg9u5/0IqyIyra3LWAnkjiOOaoDSyHMWmTqtUZQg/KZ/0wqbV/ooFNQ02KqvKS
2sFTL8f1d3DV5SdLL5STU5Xtr7aau7PaVNWFlHBwtb7UvERS6FchuODqcKI8SzXKncN4a8rpC9Kw
B2hISXv1LLNgUyeIUcTejNjAUapywy1rA306MKbHHlXUs56Z2uedERL5/OqMBCEAuAVLT4V9tMr3
p9EqELlDlSVTnfxJVbtvWhvNXydfmhFLYIUjKZNeaiAnR3tur72pDr+1y9/QPGPBUa6hnQLygcbo
co4kYKxIO+H0pkZ55+nyCORxrKOLo0m6i3h2dJbnYtwZ7K0HF4UbDJ5oBYM8fTGZfHVuNVphBGHN
26Mzyvab7Auue2+FFmT6XGhFwf+ZFT17p7Rt/15ScpTqIIHEJ2R7aKLdn4SNfcdvAVZPpZWzbP0O
6oCOjRl8aS83A/kEWXt6Rt4KQVqsCXc6V2LBr6cb8iBlZ2Fpg9DwcrC7NHMaCS8/j3K3XHmZ34bf
tczMhCSBrJzzIEx+SmEaP8Dgx4YbKgWOrve/dmOdw2HhkQlqhH6dEGV/fWOMehm0Y1eEnmD9PeZd
oV0Hs4uuaaD8qiRDO2Aw1J3ux9w4vimV8d3k3uA811ANGNujFIcJnRslSs5aHPRXEFP21ZLN9AIT
PPx6P97GrYi8puAmiKsRsdnlN1qj7pe5kRMPQIMHLyo/cfFjbec2/3SlPj4lM65m92NurCIuC3YQ
tTIT9IUY91cr2jGkMR5z+ivcxtOx0gfjnGpydNJGI/l4P9TNcPJ2QcUTJDRDCWZtFaqi5zbzqEf+
XdJBAo5yc5YLjstclyRX8tH1uB/vdreyVrmZgEFS1EVJeZXJKTKaaoioSW6od82V0gR0eg1ohIDk
Oc9RokzXVrYcr5Hz/FKUdfgtjJ3Mq7Is3dlAG59OUxsQM6RY/EvXe7UZjKqXW4pWiHGVR12GUgX8
EUkPu6j3qO83l6T4aqCsDrcxlaE1WSquOLYCmViZ7PeYsZjZZB6nstT2zEdvls5LIOAfIhCwcPHR
r5ZOgNsd7zPQ/ZOfJMeORsTRVzDlCycz2dn9t1cy7xxWKesTWCs8jdWFU8hK2020bl29q8uzUUPW
rYc6egc4LvxZNTRyYzXWH0d5HL8DHWuf9XDUv2dyaZyCpldPmGqMyB1FwaWq7Px7lVv1U4Iuw88e
EsbOOr/ZxuK3kgzRFaczhFbvclycYEyxwYlAZUdj/qBKWvhj7uXuu4J/AmQjo66/F8iJeHad7VFZ
NqYEby2ZTiQnNU+l1YpHpQfPS9TlXIyxpityJ+ofjeQYJyEBunMXbiwzAIdkYwjK4jZsr2Z/nJ3E
xB9LdFan4KFLY+zHFCn6en8Pb0Whu/XS20NbwVjdPLM/4ManxZKLxHhxdeaqe+zKcq9FvxGFphMN
GewH2DtrEsVcdvEsgVlGh7IyL5MjQGcAUa5v/hZss6hd8XZHX3tdsYicwGZuBt91gta+5BVCOnaf
1ztvjo0lwLOKVzLa3TSl13xzqZM6Klmt6GFFSBiHrXbqDTtFxKzbY7jchKIwDoRRdD2wvORNvlzo
ZmnZyMU7hhtMY+2NuhZ9S8IZF544C/65P3Y3ewoUO5U/TlCeGbTQVqEGHQWmNEBkKKhj5aFW0HKq
0VkiGVfMYxM24fPkG3+g3vg2pQbeAuJNbJNr8uhnU+urS6tuO8BgqOa5Q2JHzxhUBq5edjYyL6q9
sz42htMkuRIsPnYWOf1yOEs8n+ygwdvCkEdwM21fYJfLq/ixc2Jkjt88oPT7aAQKByMES1YnRW+a
sGrCwXER3ESMq4rt8bH2gfIcpKax/u7ypvyGlXR87PQUaaL7wbe+lOKRjG0FgJsb7Ejia3mZKYnv
1q39V+RTusyCbGKPg1e5H2lj3VAnYs9xVCnmTdo4a7E+cEABDB1VbIqbdpxcSnXhJ72bA/uYjaH+
gD1t/i3wy3jnhNz6SuD/gEKE/MNN7MjopdjpTcdNEZxEg8LC1axvDVdTUKq7/5k3BxhuHGDKMAB3
yDHA4yyXDu7EoZanvuM2A24Uozz3D9gANzsfdJPFiGYTEFRYKbw5cP9YRrFHBa0uwB+u42T5g5lO
wXGctPw9oC31EiA2+fZlAiGHT4P5CVR8DdDDdgN8HtQqN4uQwbLCJvbonksXpyiNnXtm69MA3QOW
o2t8C5hLhgi9SamzEWWVnYe2iLNLTPNWKLWTrrv60PbR5f6crZjRL0cLL3fRTKVGBHfDWQ5nl1MY
E1hB12opBUHnKuA1pVOqeMUU9J8yBR3aQ5wiRjlVmo0HSIa7r+TMyhH1Md1zEJ6FXiNHX+7/ro1l
y88S7BXeA7Q9V8dQL9Vaw/fbXOxh/hfsMr93g6CfzpM9zh/eHAtMgBh3SAeCSLQcAqPQ/WnMUZKP
kgIcQoFWfJZn/iHUMvV0P9TGSQBwiuSRxwdTBlFika2i9IjKVAvrs2767BTGSocZgCpkDmX0LkOt
7r/a3fyxcbLi5/3IGwNKZG4trAVfztplZCS54tKe+Mg5bpVD1fvVpQT7i0xlv+c8dNuuov4mC2Mw
agKkGuuvTGLUqdQA+UEsRKanSke7tkbU+JwMunI17So7TVrvnysdTKZqxdMpcPQ9M5Ot7+XFLDAR
nEr2Gucaz1hulK1iuxOSU4d+HvSHNFcU18h7/c/7Q7s1qcBpqNHxxBOmQcuhDQZnQDGpsl1Vt6Tn
PsI9GdF544QueODKcWzwrFWxGo+T5M1AZUbaAHmGHqXYJmuuTA3ZjYpxbbt+Vv7MZms4BxqRabfM
O6WurfEkl6fCCnAIBKk4/F+9syrdqaagw/AHFfb0MJu0G/uk+GEOg7OTgdyeguABoG+T6wgnrrX7
zwBQb6Rdhvx/BqCwiKwchdZaP9hpYT7BV9zLiG+/jHg6agUcNSQ8axRbZ+IIgYiIhQxj87P27fTS
d9HzWOnj+f462QpETQWwPU0wKCaro7bgvWe0pWG6CsiYC3aXs5uD2XAra+8i2YzE2+tls0NaFkP8
arLyydHGIVVMADKKemAtGpegyrDRzGvpv/go4cqnAnbizbLuwMZKGU+YhZhuiD7KlT5DAtyxz45R
6+xV37a+ioRUXAjcx9Rvll8FL0vUREt8mP0YwxXkjKB8Sg2whjeamYlbke4pSxAhNg6QGwBpKVWU
nOfUdI2KXsKh63zlUqp58Yx8+PDj/rLYWO+i3kZfX3wWELXlZ3Wyb6Cmmptu2Vt/AqUdn/tA6ZAB
63Pa2ppxuR/uNksDLQr2j+8SDcy1RWFq5UGVK4PpOjBBvVjuUYu00uittSYGkKn6jdRiZ60+ysl0
baL8bFJ+oHWZNb5An9TN1Y/b4gIbgj7G/c8ST6BFdXgVcLXkdcRGmEfWoZIgGqXoeC5T5KgOUjvr
76NBi7zGycudsRQ7dh0UIARKb8wfO3qVOcwjjuLQe7EgzjPzneOMktfqU3qxxxB9ReqoKLqN1hVG
kn7F/334ev+bt1YOXE3qHqQS2EutzmSegR2ivbrpSuPsHwcF3YtCbzOk6uX+AgZYeSvAijHWsGKm
10E1BET8cqUORc/O0yY2oFwb32O/lcwDBtTGg41X15sLeyIY1GXAXKLdvq4gVjxQEw0NUXxLUvo5
QzBeU6uYLsAq453m99baYU9Y9M9gMN8Y/aHMP0BJxo5rkKMWEhJ8IxKGxkUqvv7EBR5/SKviv7jm
BAtHXDzcO1RKl4PZBlLf2DE7pJqa5EKfqHWdEd9woOKYLrfx2xRzfh9pAMFAEtKyFJT0ZTzd5mxW
Iz6ybLPy1JtWBQpSl66OXIQ7793bmjdzRy0LvReUDOjMrTYjUk4pdVEWiqlLDsbdSpfqR+TY/Qcd
iPN7y6qkL2NNYiQD3riMSg0BHEXZ88QLY+f5tnXcsXj4OcDgbJKK5WfzXkVvvdf47HKK6dYag1tY
obaTHW2tICGsKBCQPFvW6iBS1WACWfcG6vuB7fKiSg5JqGGYnU/9yfQRHm6i3Nq5em/zToF2pDNM
l4bkc41f0Cu7BvZv8pYvx+ysxyqI9WE0T3NMuwap/sENkr6/OiGOOW8/eMRLQnjZCd3k1aBOGXdj
XWmGi+lY9pzAJdZ5OUbUbegw9/ivUWV8m5rE7/XLE5WGL281XGFXh12hT1LWaJPhgjsKTpNaSEcL
L+4dGvBGjoFA2P9EWd1bqIJaUR3NlPhybO0mqekPbe/MmG/1exCfrVCU5wERkGiotPaWKxN/Mtme
I8WgTK6BCJN9TB3pDXh5aUTe/fnaeJHRs+SuZ8agXGJgt4w1jyk+ZK1suLUZdrI74iRnHwLkt/9M
tCiPr3ESquesU5z0iMsAphh9Yg3fbUGBvP9LtrajEPakfcstQoqw/CFRrnWFolBCNTQoFH3bWu/C
zJ6/3Y+ydS+LFJG+KYBpUtNllJB7JYFeb7r9AO3wwOFuvINtN4SHoR2k8KhXYfcDx500P8az3zz0
EiLzOyVwEWOdG5AXCF4/LHtnrVrDvYhZ4JyYbupIWGC143wyrX6oXeBX5blRlegXotqAOO9/+lZO
AEbot6oByOTVAGuxUbQBQsnM8Yw5GI2loxI6yKdbvTaeStXHTuztEQGogTCWuT+BfywHG3OvMTKR
ZcLmSzY/NLIkY7LHOR7one+1EQzQnYBba0gAjGGV4RDL83cZUMIFt6ujltkdETOd9KB4Pzij/9f9
z9ranki2YMWKLAHXx+q8qdJAtyaN+xJoo4bke2B7fYpin10kzh/3Q23NGRVL9FPQagG3uSogaGqR
af3AQW6GPsRcQ1Kh40q4QZVg+esxm3buxJU+8e+z9HVAdTmChRoqmF6xSFpsgh4VGwMdrdMRCcO2
61hVmBLqzpCcZKWx31Vl8pc91KZnOn5wNNsuOt//+q1fw/0sBHJo5ADeX+1WzI3Rvjd5bM1VXv0V
gZWtsRUtpQGfMSP7WQzanHohgvlQsBIlk1jFUfZUapFEISKXyvEyzW3zZmQLDR6QPRwVIgdV1qq6
RaN1ij2S209QHb2xpRba1ubTNBbW28/ERaTVBqpidFHNmkiKpHwr6yQ/j7Nk7jxVNpYzQUhRRDuY
D1rdNsrkz7KWjjzIaiO96PVEupn6g9sE2Kvfn9DNUGAbkX2CGcFzYbm6cAot+q6Tmc88bg8JXZYH
7Az+mLWx3Em7NjYOBzytFVA5nAjr99cQOwUEeioCVq23p3RQrZMM5O1i27nuaUYc78TbONNB4tDi
4Jyjtb6W7exiyS61jJNnsKDf4GeEtQFGGZcQ95TwmBZJ8gUPdPD39wd08zNhktmUWCAerCE5yuC0
1piTThvFbD+BbJk+UJ7gcZnM/nu9NuadHblxfdJupHUvKjo2PbLlBCJFVed6MPP0QnaZGkuBv3mN
ziaOJnZ+tPMuO9fBZL8bIr05hiih7MTfHOZX8cUCe1W+ivuuLWcORIwr9fmiJlLiNalqP7Q10H4N
RPnRmOI9KsFGNk1bF24F2Qlth3XOYMvBmOtjarl4j5WXEEnFY1LI4AkqJ7w0foPVopLgXNK90Uv5
5TQWUCTyeI4aLgAxHK8+FzukOrU4VpBLRDeLmwjRyi7SjtFU1O/npKsuHWw09/6a2tqkpCcUzOh/
MtmrKwAABy4rNZs0tikM8ljI3DbN4ycO0jermXCSUiIR8BxqFTznl9+XTXWq9RN1z9kMYCT3Rnuc
0PI59XQRvPtftbVTXodanXJTbyq9gbGFW8wMJZZGyiVVfAUzN107GCRCp/vxbonwAgbAYOniOqUK
uspFrCCUGmp3PC99TJSqwdQf7Mp3Ojy7Qgzs5RpNdsxl+/6x0HC0NZMJK6Q+Hmpkz/T6W+SMyfu+
6Uxk2yXrz/s/TmzTVQbKihKaq6JWY62ByrY2VSlKDBiSZX73VGf+P0NQVdf7QTbWETcKt/dLAYpy
/XJydbnqSmvoLNcfIPn5hhTj4FaiLRFZe7zlrcFexFqVTKIJh8HOR2TInGrsdZx6thRXMvPpHzV0
mp9RNbbKM1wBLMWA1iffMePUg2MZVImEj4Ep2QeLzoLlZWOHQVApmfWbL1khR0QfiBI1d9/6DLEc
Se58ADGuGUvtwyDhXZnWkeKFQ2XvPFRvJ5eHBZcRnCcKOqT7y3GXujmR7ThF0Vky1PdDbM7X0pnb
nZvn9lCkwEzCIB76IkdZZaaS2WrhLMW8UcnPTvZYFlcSMUo6STpOcB/L/I9mGDRXpdmw8366XVgi
tMi86MrSRVztrLqFqEITz3DxAZ4vjaKWqBNV42lq0+TNZyGh6JNx8vNg412xHEu/8vHXSyvDtZw8
fZeEsXyZMcM88nj5+tbdQiQeE4KzZIugy0gChj2iwMKsOZg248MoJJcaMlq8a3aysNtLlP8/qRHp
AsnKDX9ALgrQ46mvu5afx5egib5zlLUna4xjkv1kOKRVskdauD1+FzH11ZxVk4S8R0PMwZB6Fy/z
6AjqvjpGYxmeogTf3fvDubUJXn3jennOo9MOtHGE/aFUeLOlVqeAx//Ort78Ki5oUWTnybkWqZtr
a9ZyH3ckpR+S4+BUNhzs3sSnbB4vkmkHO+nPZjzKNELylpN77TI0DKnZI8yku6EcoxYwNfbJVlEy
qjKKlwEqxP/NJqcjSTmG9BIM9nJRdnhzRZRIWSmJnZ3wKUWCKpz+N2fntSM3snTrJyJAb25ZZFU7
SS03e6QbQm7oPZPu6f8vdYCDLjZRhDSY0Y2AicpkZmSYtVbM7yCaJyddF+5JUeziondGdvB47K1U
8jcJt2h+vUpK7K7P0Eb1zMDKh/iuy2ZSUGWo7rpZ7ZgKoXy5fVx2ymCQV+mW81rjUciDrlfadqPe
Aiy3Aj1RonuQNvVDxDhvoNhMeDSsQoRRH7dyfKjy3TWqfzWqSAe+Zm/J4FUlT8aW+mcbv81Lisi3
M5N6N04etlbmxH7qKtZ9jxbFPWPcjhA+e36UsjchGM10coPNmkXjTQnNbCtghmQWrC7E78FullCO
JL29vbtLY4MpBEklom121BapLdqGMgbSYk2ojmkFLQWpL8FQ+UcmvsYHp2f/c5KiM/gL1430xfXn
1EdCV6XCoBaP6rks7YwKqtB93Uube2ZA2idtmcx3qJ31F0NLi3BQvPjgHZZvw3WQxYqpeskyEVNk
trmSDiR0oMdoEUc7EYlnzB+DykBOV+k/9Iwo8elMrO9bqN13EHeU4eA87W+CrO26AKaIRTcHqshF
kce64Pt2g0cduev1DxNjxO8HqiQ/DKEoP60FwYXCSc1n3YnEZUaU+agmt3vKADdIVhzSC1s6rp32
xrzGDN2evVzclXWeMKVYfGSgu3a+fcp2LcnqAjgqpNi37CdoqhQDIkKScnCND9EivCdhKv39Sn3j
YG/3TBHTy1tKtZFm+fX5aplVtigqpvTFXO5SNAUYN5F15yUtjl7rXVPSA4MRJVjfkutjRuD2U4pn
ykjCTgn06n/XPM+CyB7TH7c3cO/RlPgT4g9wL4j9Xq+qKAbU0y3NDGLP677pIuWNMZMjFuiOM0Bl
B7AraFAJUdrsXbdqgyZoyQfZlHShLTrni8ucqifF1j8MIl4OFrWzf6hDSSAvXDQKthtzejHNzOQw
zYChpnDBctsJuI/uN6UW01H3a9cWHBDwvJh8pQ8F13QyyyrlWIgOJZZadx4Gy/xueGv++fan2gm/
eZNJ4cjPJTBx86mGivah4xBPFaIxzDNK3vF7W4tzEJpi7QxUil1GOOae8gCtdzo4/XueRc48kUVZ
PiO93OuDwuQwvekX4oJJdTJG55ndmz4dzEBxleFTkRfoKjhZzyRp/NJDlY0NmvVInt3egr3NlpeC
U4SMEu3V6x8x19HidjMR86CYAxPy9LR5yFw4JoAQmv7At+wdWim7+v+Ke5RJr43Rl9aZPleS7uQe
oVZGa8GfrGk4d2Ic88BaW2U5CL521/fCpDwCL4o/TGEf3WFhkLxnjsM9U1jncNAS912kMYz69lbu
nia4fXIGIPnpFpZpzLWaFC0p41xXTXoi5WovvJ9DaOWuo/jUufPP0ewwhNqetIPQa882cgau7A/x
YG7xvDQ4mIOKwwjqMtWePA/JlFjXypNnd0ZIaXMKRVx+S+OmOPike/vL4eFpos1KcU2+3y/3dx3W
kfKsGVSdo16clOHzY2GYl3pe1vD2/u6ZglMOM+w3G9ne+KDKRPpktalG2/Xws3Jy67m0GWgP78U6
WNTeOTUlQo1w3UM+dpNnKZS2EcSr7YARl10w9qP5PM4d/MVFhRU8O99vL2wHzwHbFdEbA4o3ndtt
kWcGOZwVEiBDbSv5VuD27pM2sx7nSK++e9RqPy3w8wKlhm+WKpP1vlziGSWatD+Ale2UgPgluENZ
8ZeL37iD1Bt1YXeEfC4Zg690yvLU1KDX10770jRrQ2XeTh9bs4vvqwhMp6eWKoeMkWxLkyMYFhf0
Qy3jCJooHcMmCsRFQkaAgwS2bstDi2rLEtHE850rSK6AEXECVY0Nv4+JGcYZbhqKlEdq3DsP+ZXR
jbdqClQQI0q8kqoznmpH7y8RwPODZ2DvrEkQj8EUI0LMbRWxjLwonabUDtJG/0c4qXVZB2AClpo9
aZFavb991HbCaVlmkoVwDFLiub6ui6JPMOQ0O1Dl9AimRep+V9rT21Qby7tYbeYwzibVNxLqf1NU
ps+3ze9dYcviAAAZguqxxQJbXjY6wGcAZaUoWkZ92vuiY3a5lSbV5W9MgYIAMU7csk0cViS/elNi
dJs6me/QVa9Csv72XaYxffy2qd1PCKmEqpP3m5Z5valWlDclEqS0sqeUfk4V6+9aMWkBun1FYDf1
EVRndxdf2NscTNQcm35CrD7wGqU4r5BPTlQX19BT3KOuze7SaJxL7SUajtvsx3WXdO4p6gXx70F9
9K9nP2ubIvaLqh3fWGb6x0qkyBxQUIOIhxuCMSMX/+JBsUuKdslAxR9Wt3MqRar7bWSvvpdFf0yi
3piSi39hqu29VFB+AeiwTrafaoLR4W01/nkGS9EaLhWRgayMSDfzwkrfj1qXcaECQ/F6ZMg9V/h5
pHkPhR6rFyshACwaL3qs07X5pntzfzT3aO/OkygQTMvZBpALNj8gipY+QYU9QEPEnfwsB29hjKP3
q6xNJcwq7rttjMpZYWR0oLnpkSTA3nFlCAe9MJ5S5Hg2b0ptIpNMgCc9nKgW32uacvLdxDU+zmua
RQdR2O5qJdGI3UbIYouNhDlaVFaENb3XZt+JJvFuRWkzSAaUq+w0LdFsVOInp9HsN6s1H/Vr9gIx
ugWUu2lbURTanCm6gVolLNy55iVl5qtT9UWomfJRs6LhrE983HxshlNX9v2Bw9vNJ6ToP9Uvkifg
59ffeXZ6oXYzQCFPE+uP0ZyHM8X4+s6tR++uRUrtyVHqzpelDqCpMD4oqzRHHY29R1OOOuBL883t
LS/IUHp48Qu9ZepY79oiQigzjqal/QuXS8cTCVgpZwG79HqtRYZKSKYCR7fU/j+T6UjnpGkyfy7M
IaRScUS5313V74cEdCT9mu0Rrgo3jQbAkb3ZMd95pvtkr8tR6WXv6MoIgHobvG6CwetFKXHv5bMg
8W31eDZOytAtb7oCwcvzgiJa6ve9HjchFx3hVVJkhikLh8mj4e3XbPccUZZB5QnREOoym8WiEcwE
FI2SW6St8b8qLw1z2abqQamdIqjj2WHmiGjOqlsbvlkW9Z3RiOgACr/37rz8DVunqWZtmveAN9OF
RrOyJt2T1pf6XS603GdWr3t3e9F7HxgP5cBog6b0iqxsi5n5ajFlY7Oup7vaGvQ7j1EFH29b2fOE
lBqQ9oVlg53NDZ0Sypc0Ha1gWpv0RzS0Zum7ZTGmvjdG4xGsZc8VMS6SejwkGwSNNnuoCYep0Cvx
q2JkHSRTZuM9NOlUJCc3MRjENGgprILKHrLYH9CT9oK/WC1xAzqlOAOEDK+Ps9lNY6H0HaUFa3LP
TdkvdyuQJdgM83SQt8iN2+YHHEvJJkIWA0DZtal8WuxqpX8TrJZaxr6WD97JUZYqGIByhikSrUG+
lEcUil2rv7vDTKx8zXBvK+SKStm9ze2ivq/t/FMN6eyiosnwqExoCFYxN/XPN5UiHIVgCfrA/12v
tDZJRn8Xx5J6Fm+6WF0/a2PKmMwItfgDW3uXQga01N8NOYp1+wF1WG6xg9hY0WX1uW7U/M2k1fHB
1ds7pjJjAwoFOMjdrmgsOlOgLGwFSa0b/1lVX01Bhxb9ZUkrM4BWmD4MyK6BFiqmA2LK3n3E1YKx
5z8u3uaxZhy2nljw3oJZJON9nxS6H7EbD3EXH6mP7JuCwUAEhLzWVmbK01pgeyiJBcjIleHiDN/6
ORpDdBGGgwBoxxL5JHPkkPLnJd46mW6amVSdA/d0RGqekIqJHhiraRW+aQvj8senERl2OuAQgSke
bl1MH2vjzGgQOxiWOA0GU1NQanWXN0lOdnnb1M6LgCkgThwRem1bKq5twocyMmokcS2UXxnDH3xD
15OvomsdMLXlET515zGm5SX9J8K3hFXy2L4I2x1tylPVxqVotVsp76ZSUT81kVcwYmPqm+khS5vC
Pc9uZ0JaXJ3CV+Zp+ff2mncu4O8BSVTCQYiQgV3/BreIDYJlKj/CtLPPoyfWsIel+eu2lb0DQ2Ef
dieFFVoKm/e+W8lekT+0gqVcvCfYGN7XIst+NEo5HVz1PUuwhCg7kCrjwjZ7WtRez/TB2QxcL+nu
DLe1n6uYwMZWD2Xddk3xILh0D2libQtZi0pxeYYeFjhjs4axFyX3uYDILZw4PYhVdr6SbFN4SMdz
DwBrXX8l22bCtzIyXGg00vmcpIVzSR2KGre/0s55JBbD89PAkpo/myzOFC6oEvnYkCEP4dTUbrhM
CxnOzBBud5zKH57Sfzej3LoXVvTnGENQLkw/oMABt4Ro4nqNnesUUU2hFZmTvnnH/CSkeT0xhbo2
HYUte9uJ/ohsbDFHS9sCk3iKBktbaTWlna7due0owjbOzYPt3LdiQtP1iFDITq8XFLX50NDQNYkL
6uqOAEV/cqHR/fmBl9B2KbwHfpGk8NpK7g1MYGvprsRMXjsr6biS64/qm9HJvt0+HjvnnfHgsrPC
Y41m/mY9ldrVAxI01OF703yrVot+Ny9Jespt+p23Te2dRIT95LxzGw7idkhhWVV0dnriykorNN+I
G8PXIiW5UxLnX0MpEtNn2Ip614kZnWGrJ7q9bX9vqagMorWDZ5aN6utNJeKChVURq0MKVi/wOT/X
Zk0hMzHW5Z/bpvZOCTYYyQpriFriplyqRlVelugHBGbb9VJ/fkFnovX04mBJe1v60o5+vaS80acW
VhyXe+nFF4e5l/fr4rbQHbPi3DrrcBnLxgoTpY78eeqP5n7s7qjMfIArU4Xe+pYha+xp6HkB1qkq
nhg7rnx0VIZyWJH26faG7llitqYMKiGivNKum9eVHkqq044TeX7HaFzvQ9KTs6Oeax/s6U50znrQ
DCGylGBA+W1fPOCzNzPYsafzh/xE8dMTpvpgDWr+LQbe8IDUWfnWmo3xLy48LQq6uR7tCmvbDusB
TRQZsprBkuWGnwy0SMYqGpjOXBwhzKXL3eQ88rmRdRYEIDmim/UZWtOtBrTJdphJbfJIDJcUOfHH
xHCiczdYzTMi8sp/npofFXl2YjGbx442ETAreMgb052uN6OSJHQ6cx1eY037p3LW3OeNMEKENruD
MHNvqQR9VDYkIw1Az/VSldQeFqbpcg1z3bofkfnx9TnqgsqIe9lp1P16qLowTRh3ffu87jkAmI70
RKRoG0K815ZHyAntytULsNeevHlOSl/1qvbAe++ZIbKVlTvKb6+kvdrSzNKykV34vDS/1YxcuDSF
thwEKns3gghCarPSq2BF14vpElglcYQ42Wq2z3WZW5emL5WL0ygV+G2rOWWRUh9ciN2V8RxxTlHu
eTV3a2iMXjdTVkaPsAgmHSr6uHo/b3+lvYXxGCH+htg71bntV6qVxKOvhMSMrtKAqafBR7GzPxGt
935alI0v6lQc+JedlcnHT+J/YeG/EvJFAVut1UWBC2EJIUcjqc1jN6fzAU5734wEGJMAgDHcrC1N
YqVVCqr3jCtQfjWLVXzWGueot75rhR4ySHDcCQiG66ORlAYtihwav9PYyp0dK0vmt0KYBydw551D
0FuO8qPGJkfaX5sxy7FWM0FTznIy822lKd8jNH3RrzceCvBZ74Zu/KrOjHwAe3hUrdl5ehB4pLMk
9evRJdwsUWuASJRRLJXYYu+x6lvkZc3cnv1Om03n4HDsGkOWV5K8eIO2fdYW1erOTGXTh5zqWY0G
J9StkuaxKpp6Dm8f/11j7CZfD9ouEeD1ro59HC+GnTtB3Ta/cI7tR+aRMvVgTY/SgL1jokEXQPIX
kUDkzq4tmb1SoZMQ0d0o2+6MQMm0+svaLEcdzj0cAp4QGQ1ZCpfyC9eGNGsqWCqGaidSQ7VDw7JZ
9ORpbKo+TBdnvCtqGH1BMa1G0NopUxjnMdafR+T6zynl+vjUTUU7+GIq1qPIYvcUAzGmtsIIGKoM
mx+H/r+yCog/Ou/r17xLxEM1TI3w21lEZzbF9RCrQZ3Obw01T092XjbtQRC+8wSDg+HB+F3chQB/
/RvqrIUAn3cgMMgG3pRTKYAZNaqfdfZ87ib9MOre8bFg9JFTAa9JvWwbdWupFQmDQgfV3MS9r4da
uSyW6E42h+9/iAjOJz1O+7842STvEpxGTP9KgkPN7N5RSsCGeW8v/+gTA249rRBfS1Kbv7ix1Kmp
zLkMdwNCdb2hHQDoAlFp3IOOXrcf6ZHzX64XZXURbaea59tXdu8iodsLz1VO1wGkcG1tZIpGFscc
oQTgdv5cuA0i1mbrLH9B4SD1RKIBYBGnZOsbBKowCrkU/LG1eed0mvujRfXnv9ur2TuMSCJI2vPv
uvRmNfFge10U4e1UasSPiNtrzxEswVOS6qLypzk9ypf2PJ5JvVFWIijibOWvmO4ce4AJ0UTwOvts
lMDrsnwQZ1FFR6rku6ao7RBi0xilUnD9pWhZjxrDNSB2K0wk6wcjv+vGdgxrNzlCOe35FRrX/9/U
5k4bnenUXeuh9WbAXRhs+hf2PHwZGLqJ0PPs+dOqrWFidoNfZk5z0EPZO5KA+JBIAyeI692k1fWQ
WbpFGywwe9N6n8NGOeNWhoN4cG87ycoImihp8gmlm3mZlRVk01MG5iJf4u5uiRaGsgNdfEJlfDrf
PpW7jwhcY0mw+53cbj5dFtdg6dvYDnoVsdWT3k7RO48u7nxHk0j8pwz0y09jG+Oo55jS8lt7jRmo
wsSNuvXtxda+gPafL3rVTj+nwVTqgx+4t+PQ3QEKwHsin9p87x6SU6EZsidgls3npQb/AQD4LwA1
jKGnoAYMSmaLxvWOx0kTubkGqV50WhQ6Zv+tVlvlLtbWv3GhkjJJGAk6idL5tSXi89madGCTSBMz
4MIuO7QPClVjhmlO8epALGD3JFG40zQ0t8jR5N+/OEn6WM2NlktFOqtNvnoUDe+yQtU/5VFhH0B4
9t4+qYRCHQFtAlRXr02pcC6SoZQIGpimoU7+GzCLpn8/d+7z5Ezzg2Inyufbp1f+PzfpPSkvoCvC
GKA72wKltlSJCdmG69gNydNsNY6Pd20qv/V6NWj68Qgwt2uQqIQs6jd6ZLOfEaMX3LKeUbtj7DrS
IJr3vXVQYx57g5kZtXHUO9rd1N+ayBwMafd6U5HOUbxFpfkWM+DwbWEM1mdNKcV5XI0CNZQ2VU8D
cnhHoeXupXthduMULIivA5OccLKTqp+6tGjokTVHnL/9zeR5AglDw2PbEygNW9ETKfFQkXWQflra
QjkN9ekTrJd0PJEooox++8TsXQipo639TuBwKNcbmnd5PwIAopuZmPbbfimNMJ5M503uuulB9Lm3
icBEYQwQK9G23ZiKVaaOzHSmAkukeeKXKhAvHxWFw6Rt75BQ5GIUE3EsPKGNoaUVSqWV0N/7sWb+
R20P6znSprYJZ72i71F4buiJdvj39lbuvcQO8FiGu4KlIl293koB3CfOSbSgmTnRJXOH4dvaZcA0
ktR4tAzFPttAKk6ozXfQYk3vwN/sqIYDjyKUkpqlFE+26TjqbnZFlg7UXZ+ERWqj1c9WwgA/n3ns
WhfYhrA/ASNSVt8kw5n9CdT85DfCNauTPVpp51sL7W1fUfXy4AXf+yRA1fFMMuRjDt313iCnzXcu
ZOxVF8YTqO/4TCqdB96gVpm/Oq0WIB1UH2zJrlUQHvyDMwSKem0VPv44iYEQMzNUWWmsjV9ZPmeP
qDyub+uUshxEzCP90T1gPu5Xk3p4qqRAbs4BHSqmTiG8FyTgws5IufWnvuqSZyRinFMCwviLB5Lv
qeLZY1iEahM1ROn/3B6NrtsHcu/CSZIShwJglrkNFXQnsUem8LDpYxJdyBzQsVONo6Ry3wokfYSG
KbNu+VDKXADwFWTd9rRm94Y+FU92ZikHfkp62O3LJlVvOEO01UF+XH/KOVMMo5PZgjcVPdUY275k
cz5fpkxf7wfh1H4doY9vZ416ub2LO1JYspEO1YpMBSDfNol1hIZcbZO7WM3Fs+4q6ikqyuUfROMn
ESrwwsUlzw298UfLnZ4Ygpoj9CY/eDlbz2arZUfg3L1zTeJEUk0EQ31vE1rUUYsARO84RDHR8t2Y
VT0FEuYyxkVv0L99AA4x3yFZeqRBtGeXhJBqKYVtmv+bW8w8Yc2IVzkLISpF9lZp+iLI4l55m/dZ
/wOxFeE8q0ls/s16ZY6hq1R25DzJ649PlJVa/cR6pyjyrDf64DjvdQYaqu/1udWf82Xowt5qjYPk
Zuc9hgaAwwKaK2m88uS/CBbNplsymGfIqzta9q7Qub7aWpY/+07532qN1YG5nfeDkQckpwzR0KR8
8LW5Ja/zlpoU50wY9nOxdFEwQz/9akeVsZyW0TMfkbXRPnmVHCm/Kkci1HvLpVDzm47AMf+dGb1Y
7lJ0saIXpitbtFHjKyMCB35OYfXr2glPRlfu+vPgbsn8cHOtycWBCUgNNOvV3erKBWmWbnCCuW+S
f/p21C/OlMfPcHTsn2kuSn+xh6b2U0v5bizGEKDfrx+4yR3Xwm8AsoPiLxjwbRe8tzNGMMwLlVCn
Wi+d3aBCAGvtLlodpnnbEPQgrzvlOe/K7MCr7URfJHL0+qXKA/TezcEWpWUDp8b0UqbLh3Zo3H/g
t7r32uq5/x1stfx/vdpqENZ0OmQfZ4ujKQ0KIAkyKMHoNdlbIgLvV9TJOQxloaye3znOYH5OY36O
X6lZX4cpvSVEFvsywbN1enO07/L6vP5BfHjqBryT2wayrYikFHmKNG/kLAVjcIbyiSKycRB67Jmh
ViaBIfzL/ILra9VadanWKUdMi5KkDpa0BkLXFmvx8fYG710fNhfYFyAD8stNsGGJOhs8A60yMGB5
fNJE1n5Sez3yB9IUBF/iD7ft7a4LvgvSDgwywj1er0sz8mpxXcLp1F2qfwEdqD8dWxxBXnZXJeFQ
IJBZ01YRu28qU10c5J3KdZ3emnVG6wNZ7qBVnOE9OhZHN2LniUGwwOQaUt8APbG5EbVL6y/LZido
JqEUJxUxjupsWMkQn5JVlPGl1kC0h6aaJv+7vZ+7lilSk8k68o/N42Y3rrV4PVmDq+TZp8WM4k88
DRxMvbF55kuNcmGtLAceYM/50O6RmjK0A19VCtu5LswUbwfly27nS+zOS3qmMNAHWmYo7TlNjeRX
0qVecqoidA4OfN+eA6LaRUkLBDmAt81226tWoftNrdzstZZ2k1rFX7wq9xbfnNsjls3eWaJ0BQgI
5CwzFTY3pPcsQbhGIDUUSX5m8mbuR/bSPlVx9H0liz/Y2r0PiuIXBWaCJPpPm/fUNaZJp63rwnk1
ntbI6O4qob6zlqq9eAsg9k60R/jPfZMkuMgDEPlviSxRodglRUFGCSE5BsJpamHHD+6CaCMAydrO
ykcGJlkHiOQ9q1IpCFAF28o1vfYEeuEyBS5RaS0Z1CRKJVFCxYqH+3jNvO82w01OjIk6FHrZ+5ov
rG7DYhuFYQTO6EYoS68+e6iCnedSXb4uldmoJ4KcSfeF0Cle2Kn9VtGFeW6RcQy0YVptxJqAPdqJ
anxmG/uPcVYvb5kpMDzfvtR7ThK9LTn4iOmAvO7XW2MoS9zXgOKDZI7XS+1V0dtezM3ltpW9W4SM
t7zHLq/MNgXqlkjNLXo/AQMRQDSXlXlSc1sNiNaG85+bgp1BVZG2GvVw+VVeBGmaytAmbyAm1byR
udJKZvoZZa8LglTpwf3Z2ztAChLriL7pq0EapU04VuUu/KWsyM9Mp1LOhe6MB4d3b+8kIes3dBMM
gfwVLxY0ZzmzsQ1ZWiuXX0Dy4ju9W79S/z0ClewZInEkftLlsOHt8NVG1URTtODVlI6GWZQb08ms
0HjKY+L6P/5IzCyCnUCrjixp2z+r1jwrRgl2rCGJPiKQn4c6OPQT1MW/cOBEc0Q2bCE5ylbfwNRz
E047YPo1TSNk6kV+rimnf1+Rk//zt4JqmgsqjsYDrYHNl4pHVAQmiL0EOE5zoZifhE6KykGfaUdl
3r1aFpme5OVI9ArCONengown0fKscYIiU+uLprfKKWXaZLiMsfArCsunOXfasHfHxY+WGHpdqbWX
ZJ0rP1HFct9XVnGAqdnxdzS6GGoqFcFp+m6ek8Wtik6vWL4q0jYYKJgFU60RGut2erImoYe3D9Gu
PTRB4OzYkKW3cStPNvPSWgAayaQoIEg1aw2Xbjb+WYzIuIuSTj8IYHcuCHQaqgrMNYe1vZ2XIXoD
KcSRAEiZmulXltXx/UQkEDLZsT2A9Pzu6mxif8pFpqwEazLn3WxmPhURsD2eLEWrR/tUD2ztW0Xr
+vrU0lN/n+WK/V+q950IFNxp5K8E1ai/oGHVwh/M5tFfLFLDgPEpUJGn3mk+EAZrTpisXan6veWt
z80EyvHUrPr4OYMVUflrXMB4h7+TdH5BGJ+cSlOp3maFVCBRVTHofhwzNeRnrc2q5ccFuhbnhHg+
hoDbjlTv2rZ7X6yN+KXPXaH4Q2Ojb7Ysldqe1G6ol5ORtPn7aa1Fc0Fez1DDrOl1JbC7svuYZbr1
Y21r+0NSxt6HLom6NeiRHztqJMjbcb27sm+nkZWCg+BPGTC88KmmQIzE0kZgCa7e/Nu3CwN0Umu4
tJZVXTwHrc7GI7AdskjjOVQ//enBldZ5nQiBpPDK5okSTECKmlze3T6K38xeM/Q+iaf1xrbG3jxN
ie7+/AuLYIuYCYaYMS/w9XrzhXOjOZCYXRzyWxv0x2mxjfpZc5Im7JvBPfCErwMuKqrkKCjKslLK
F9f2as9K9GWktTcw7g1Nk2Q4G7o7nGpGBZA8a8s5g0d1sK2vrydGaQshOA7dF3jGtVEvz+LSwOsF
dm8X/wxrqlN1HK23EdjhgzdZevLt+ZGDtSkxUjYG+3ltKs6EMi0RqWXCZTyVqRK9izPVOqjOv3Zw
LOiFFfkrXpzSdDHmtLKpkzeM2H4o2ko8IeVEztcXqBYb6CH9zWej8QSgD+YNz+a1wcjVCmXCw5O8
DkNY62txAlo+X4qsA/EJ6/U+YzDlH8cCrFLCMCX8TTaGro3C5jQsOD40o4ak/2CbaeSLaCyfp/aQ
nrJ3QpAGg2WBTCmFiE0yV7di6BWLay/MCvUSc2xP6EvaPmoxR0rHezeAwclSKAVEGU/19arILKQQ
BsCueGCEcjVa3onYIfqMYnvzxl4ny7fd8ojqvndgEIGhqQLMj8LH5vula2t0q85WpsAHp8uspd37
sXD1EO2Adji1RoU+wW3PsrtOqSrCq4hCl7vxpCr6HkPvgv9s21S/ZyDsGMBdbJ/KBdqPwTyOCzoF
9eVvjJKSS8IuVdHN9TMHN0UTCbhLX6g1ZP7hq/CIuxNFGU7Kkk+nvNKOFrrdW1jQkhpDaAfzG7e9
OTuIzsBYzPM1pOZaBX0eM808qpJTUzZzoJfeelCV2z5Rv+0RtEIGwH8Su14foCjvPXUZ0zWc8qF7
L7tLlyyfxNc8WtoHMIPupcli9b3X1tFJ11o0f27v8d56WTKvo1TgeeVNnUYklW7PrNdJvjpZN79P
oZn7tjndl0Yy/bptbW+11HcYj4n/Bk682d2G1HRNaCOFcaSbTHJuk4esqdTq3PRL+1FVmiHUtKX7
Eom5eBpmV/962/7uamkMw7eFHEcEf73bTAJUxq4f15AChYsUhZUHZjIUb2yhab6yiCMB1ldyEPLz
IhCIPhk1PHrxm6s6MXVxjExIlPlQaXfrtDo/ZVJ26cWgheZSToHSKHoollZ9NLU8+ZiAVTuICrbu
kN/A3XFAASB9C/x082DO9C96PvIamoW3BBPYiVNmZcUpg6UU3t7fXVOcJPIDUFlU6K/3d53iUq9p
j4RopYi3ZlKo56FSm8/jXB0xHXdMcV24pOSX9Ja3KMZ1SC2375n+AZzR/mAbJanBlGePZa4c7N/W
97F/VExQqOItAUy0nSI7xpkCZiNWQ72wk0BRV/QA50X5HhPWv82QnjT8yiz7g6hgb302STqhKf/w
bF5vpdHADqqYPhY6veqcIlRp/Ih+532bHY4h3DulwIi4F0AmYCVuVxgNLNHSlDUcPcn3mJ15oTCQ
2XclPY8vi5EXP1Z3cRDntfSztjauijgOCo0Hvmhno6U+quTpAox5xdZgEIhwu0FRwyGf/lFiU3mw
qKEh0lot52QdG1QgYW0dGN3ZZ+JXWURCGBFGivz7F9HXWlqFrhaxFpKeaBctjpVzYs3ph5nM9+A9
2/F+JFO0EAAHUPvdkurKiqK7ZudaGGmtG7r8cXE1hKjTUl/C1mjEk+cimchwjiqoBcM3/vRySqEN
eIMMOJd+YHM5DaWeVcWqtLBj1Ekwl3Hyb+wVXbDE63p/29RrPyv5ziRdctIEdYuN20vLLuuYK6KF
JRikk1MW4kGo+vrQNF7jG10/fL5t7/XOaipDC8CC4w8kS+X6I7puB58Q8fRwhgnmd+o03vXO8MMQ
Tf5saXXzqPSe9qDypf21qYrgtvXXR+i33CXRJuR8yt2bV02PiiiuzXEKUYuvHpU0+a+02vjZ6XP1
fNvSzjqJTlCnosrBBLCtStVii8VdXFzR3OlzWDNJ8AOC/Mt9bFUUvJehf6xjBl0qelYHZjZ5B+WK
3+SMlwkRvS98LQo/nFRwqlv0iWjpwffVuIR2rifGxbCjXPXJ+HTUzO04edNTjPBOTO3Sf7iN1k9n
2Q3MTqk6ZO8LUqfyXcdwzsxP9NhrToOVMt5HUk2Wx4FYvXkUdjlQw0K8Kr0v+izq/LZ1qXTljogu
RTlVzcGne+1yaE7QC6aDxdroVlwfHPrgrRYPNbc/cuuL2blzqDWq3DzqJkXcpHjDqLZ/3f6M+1a5
gbqUV3w136jsCjSuVaympdAv8Oymy7CI+a23VMN/3UzaXo5V8u220Z1TCr7YlRqgKGtTmLheqj0p
lbcwYSG0ighqTz4Z945VzeHcu/bBMd015dBKc5EhVKlcXpsC1Gd09uCoYdo35qUB9XzCBysndCXL
gw+47RvKE0n0TE6CHaA4G1MIL5dVneRqWNpufjLSbLnYkZv6quLa77zIU0I77R6p33fhn28n8RzR
HYi613zQiaFqSwPCL6zQOT0xyKm4aInDjDfNig+u3c77zG3jgZZPFP2b7VyGBo8OTCYjAoFMcw+Q
7suyet25rOh15Orc3g3d0D3MBkh4v+qy9gTIcjhY745L58aTvYODJy/autjUiW2IlB3HR2XkdSZK
8ZCOWfKjA/z1VLeIvRw8zDsGpaqKFPYFCgQw/voQGW4c60bbLqEw5/pTXGdUuOO4uk8ZDBcqpKAH
9l5fSsltpKFE5EKvdDt/I7epx9F0V0PXTuNHpXIFwDUjQpAhsftzXczjp6V39E+3j9Hr80uwI2fn
OcQ9dC6lx38RfphiMNykZlsF0KKTLGwxkF6p/kmqrnqETPK9qiXOzFIOGoKvryi+gC4Tm8vnJP28
tmvkBHVLx4upW733Ph9yGrR5WjykeZEcXNGdjb0ytbmi8SzMLK/xBp6blUDXUK0sYst9p3bGdF6j
pjlpxjocRCC76wNQpMLXlgJjG1QInBWjTRq+plab2b/ArcufjsV7MiWld3AzXpsin8TJSZ042Mzb
6Hlq7Nga+qULBXHfaaFQ9GbVkw9m4yh/7Fcp+nBcgHNzDYEoX380JDRSu+9WQH5RV5xKlDrPde+a
vpMqyofb5/J1pCFRGPga7rwUtti8Fk2KRCJ8NUw5urhvpnH4P86+a0dym+v2iQQoh1uFCh0nz9g3
xCSTEkVJFElR0tOfpflxgCl1oQv9wYB9YXtYDNrc3HuF3ElGcfDmBsUQnMd86eCVB+kc0N+Xt/uu
QnzIDaFhi8oPEDBg4V1O1Rqx9nC4VpW71vKsuzn+wqYkyFEs8p56X3cFkiR16trBvMcluh40CJTl
BLhBW9AZHY8b0eHaJgPQ7m157Qbg3kWjFELPI4FieiWG1UKyRbif0RxB18tLbxm1vfxeUg/3Jp60
CAoome6ObjzFRAQr6SoaBV0BYctfNh6yu2bSquqnYP3AFn1LYe1lGNrGRGa55a9bfnm53G6bENki
uau4Q+jmCu3nsTMtjwtvTVlv7oByWfxDptgtg9mXYR5KGJDdx26D0oYG7uXIK9CMVHR+X/Uti5C5
et55aNL56BhYI65IlN6/frCvrS6el4j1SBk2ROvleG3TkV57YV9FwqZV7Sa8gDRYXaWrCk/NyL+i
mnmr5X5tjigqgl6+SWQi8F6OyZG0I+Vz+4r0s180iWTAGTF8TO7cFLRP4zcHP3w5f423ixM2SlTW
115fzeFQ574cksd+0d3RTYf4Rm5ydWoocsGzARcn3gaXU+sdrgaibF+FMpxyiICiiNANzjOHXAbU
irO3V/AwNTx/INKLRAQcocvxll61DG8ULOXM6Snl/e+J9zAlHiFVOZoou7GS176LP6gCWEMgb95H
XOXHY8BT01VQPou+UHT8iyyp67KHH1ippJc8RmrkBW8CceNW2SZy+dRCkw6a/ZgMFN/QWricaAh+
c9uCp1MxwtQzOOnLQywmfqPK9AJggDj71zBAhFwOQ4chWLwl6iq09WuoO2taBuGoHlJC3xM4Fd+x
RLCKAQ5djBRkLNZgtUNr7AO85TTS+jm8QU28dqLQH0Lqh64YpPZ3OzymA7SzdALF+XWxlWy0rFYF
b3NXrvaQMn2rZnl1vAwpAgjRW6l0d4KViWFvCvpNNfop/yXcKfk2+L51i2lRgues7qefr4eg6yPi
0YIbfCss7kJQ3CiNZzq2dpYqzEfU9ipTE3nwwoUCdJ7eorFfubsgMxRtZTUIh+CZe7nHegkB/Y3D
rvJE6pfwRE6LdM268zBIfeM8XYuuW5kUlwmaRVBAvhwqNf0MKZIUm5ey7DG0iy1l1ycfiRL2AQJg
iHmLAfjt9QW9MiqUt9CWgtLqJue0W9AJxchknoK+gmquOvfz5JzEBKRsj4S/MH3sFQ26VTcG3T7A
3Qe6iVhAuPBPh2qv/NgAmNusWSsr7SUTKhoheeRd+CuaAlPCVsXescinf4xr7pX12htfyZUpQ8oJ
BSfcJnjR79UtFfSIVhtAzMyzxBSdBEPAZhQC6f7EPyXx6BV16N8yf3xB6cItDR0iPLmDTdP2xUJ3
HSprcTCkJTDCQ1yhk7JCJlhO0Q/kxuGZ6oAslYCV3LOYARm+XxpNvmU9rYdyjh3nxt2zX4Pt12zR
EQJTgADC2O3ysC0h2p2C++nmO7mcG2VMtY6yqSI9KvTToGpKenGLgLWPyxgUuTdcUlG5ASRgrx0C
dVgnYrwlZcJY9wWr3X1dxpts8P3h+jMKAEhA7KKE+gKk55EMNbBJEEjgiODBd5zwH5FlqiQBNed5
nNqDCoYo13Xd33dTeiNA7QPGNjqU8LcacbjpDWwL/9ejNDAmglN8mJXUDOsD64K7gLrT3WBRrH79
y702EjIi1G0ARNioL5cjzWMfWIhRpOWAV4/Now4lqTxNpfzH7dbuBpzj6mDA4myM6T90pt1gMovs
uvpAtkcrV0VI4rGw6Iw2ReCvy6fXZ3btnGyc2/8/2O7+VtlqFscAUT7qYQDkOR2PCWAyx/9hlO01
iOYI0qJ9S6GLl8Aj04a4BYfm4NcqOrFUJx9eH+XqwgEQgg417gmc/8uFS+wAz1Xg5ksIHYr3xNLP
wMOZwwKX3hvzeVHq2o7eJo8JbA8eoC9aUVC4SPxmCEBVBUoVBdGg/VeGXVbgEjH3w8i8QhKoaEOX
FraZ45S+Q6L0VvT6n9/wB88BbBNqpruMwA5S1KkCPh+KkfXd7HMvdz0ZnyF0vcDO01nvHB3aGzfn
PinAoMi+wPUAgH3Dduy+OR03IXPrBsEsHkwp3FHZoukQSQnxx6ODJ+2NTb02IFLorbmIwimUGS43
FYwWUnNIPqEDTUB1kiCRYrn9Ml1j585reFa++RBhNMCoIAWKVGuvyTDRdmhMmEFFWHv9KRnEdMfC
JT4kyNpvrOWV8wqbM9xSIH9vfJLd1DoytVln07Qkvu1KLxjcXKIcfZAh+Hz/w6yQqqKKD9IToJq7
VZxjvALaCbNqpD2zgf4YQAZ47yk8hF4f6cqVAMAPFG6gIgVrlH2Soxtn8uAFA9mAsY3fL5M/fkU/
uC4yFnWf8IyN7zuy0sKllqDmbemN4a/EM7hM46tEuwQydHtQlT/Ruu48IJ3kQppPAV/UvU35rUzu
2ijosaP2gdsV9dZdpGHwKUrmGfEsE2Axy9DJ/vF5Nty4CK4dfcDQ8L2Bvbshiy43bYjhyztCgqXU
oxUf9SjYuabNVITKpCcPbbvi7VsHBOjWoQB7GnIdl+MZmI0ma4Sma6smcxRpPPyS0eC/g/q7z3KA
nvkhntLukcRGfu0SRW9ZsLx45m3RZVPH3Fit+PhelJlrm8Uo8mYliPYuPdhoJAWRpv0BWLn7eWRD
d2g8alWphzicYW6jdAXjw+wjWrkCOtlZnXypMzrdOFTXPtQEz2qYCGxvoRdyCATNPd2tGRRf1+AA
7sySpwGJzhLdwBsf6hY//07X/6wAgFbwkEJB8QXQKaRu2kCGIitXCYUBRLkhe78wk3p5RCPzNDQq
qIyM5h+vb/3VlQfUCRjnre0PNMfl3iPGBqkCtbpse1Z/bqTPThCqGp4lo/ERr6Le5sHsb97pg0tz
6kbd51rDvR2I/2lFadc1/Q83EuQWfubKeuBDQ0ET2CDcPPvKRkvD1hgiszIdvT7XWLfTqjAgW1Dk
HDzd1/kIh9fD68txZcMRl+E2shU3twrO5WpEg+SUo5Nfgky54qUQQI09iiaYCs/rjfvmSrxE4QTI
jhieMdj97af8lcTaCEh1T+B+s7UzVvDeBuYhVgMo1FwXGk+Ec9x2n0Mp2kqsULJ8faJXAhmOGdiT
iGN4lO67Vz1VuokzlpUAKwanEZ7ueCdadiOwXFtO3HSQ9NjkZPAmuJxjOMVrQDjuVBDkv3dRRz9T
nMF7WKbeIkFdCZkAW20QwU0BF0na5UiylnTuBNZwAmqt6CUka3poqxbJqjZfb9mcXl+/a+OBDo/L
G89MsFB396pbSzG6gcqAU9ECjHT+SSkqj47su2Jo21tt5D/dvV14gPXr1v2DSD+KTrv5qYlybNKY
laZj3aFm9QRB5kQV0veHu0U564nJdMpHWEvmm+VvXkMy97ENcGwzq+KTieJfENXzizlGAR0+fG+1
f8AJxg8EOgo1axj87RMN3wCXmmVtBkplHeA40/j9KMI2B2iRVK+v/bVT9fdQu7VocWsq0WEo27ri
3HiJQMMuqN9FEJy48ZFe+UyQ5yPdBWUQvd59FGKUmcZC36OUIafHcO3Q7l2d/sZncuUw4X0EtUiI
DECea6+bQQH31QPMQqHx6mBfuzWleUKVVw2hBWdJp/F/r6/gvmy8hRtgH/4U21zAIHaPP3RdVxLH
EKkicN397KWoRSWkfXSGevm2oPT3BEkFnXdr3d6Y6ZWtQ4aGEt8fdA4oRZefKfTjhJ/ZCDPd/AtS
5os8QyP9KaRS3KhAXZ3jJrCEATezwG3R/4qvbFlQNvUpKSdI6/wG+QLyasxxOwkNadl8WyLqPyWj
Q86j1OPh9fW9Ok2YC2+0OCBM9kSXzegmSKAEggS/8b/IBRijJY1Im2f9dItEdG0sxL0NeAHlY+B4
L+fZN0mwxHOMyJAKP4cranrXcH6XrqA2vX1WKLpsr0D0k5GqXY4EW4YZ78yBQPeslk6FUg9giWYS
vSkYn+rlxhV17a0NwMPmEgJdn02n6XI8N6phSpwyUtqpR6kyE5H+J/YbA/ev1M2dlYPOQ+Ivq5Yt
nFlEWHSdGm4c2CsBAL9hg1uAnr4V4S9/AyM0BAmsw5w9iD9B91l+lmq81b29kuygso/WMAp3f3h9
l6Pg4nT6GGrIMLQRblOlgvVg1UWbTLdXhpAQig6Op7y3eqQiDKBggjOKcgYyzr3Kouv3nNehS8rV
G6N/ItfGnxpLP7351FwMstvFrGHdOngYZA4UAd0EH5vfM3oQ0tr/Xh/qhQTU/01o49dCtx1Kh7vw
wpUgPAnMFteo+GkS3X72fb5+95y4vlucmR+lDZov1G/mAsC6gd2pdOxFrl1A4Kdp6W8dn21yu2sb
KQJqJij/Agm+b204lgUmXD1SGuY1RxRu5wOs8vqcSCLzVt7SULl2jjYFMbxOt/78/r2SLt4UwVoA
w/mUEZ6PIBqZHMWxdTqjT5a+myfUqJ4AnFC3MpQrYQiwPaTs+FJQr3nRQ+7COQM/wylTEgKOBMn7
j7VsJayz+BLeSL6ujbV1xyEdvqFN9vU+x0laawMNz/bW6wvFpYsicC0r64n6/PqRuraBfw+1+/49
UOrTXlmnZJ0IynbOzAFCpNMhc4wuOjzPbox3fWqI4rg0tjxvlzF7mSRWRosD/RuJ/jjxwl9+PX8V
nom/vD6zay+/rdiFHsFmJ/cCWT4ljGrPx44tWb98XwNIgeaBO343EkLEsx/7H7cHOxR8W5ZDLiM5
Q+kkzKULTKxC/QjVx1CWr/+ma6u9wVxRgQtATt1biAdEO23iuE6pkgzELfANp2cJj7a8g6rDGWRd
81aH9i1iJBuSB+9MvPT38I6lHaTjLr2DMjjXyKET2GyZaajggvW0ZpH4H4Ih6hyQHULpFnWk3fbW
hqCN4DVY87QTp0YY+MikYL3Umwv262t57SQl4PbgmwR2+EWrE8k457ZBLARVnHxum/4bYCvZwUvo
/3JmgbwEJQK9N2Rau6jrZc0q6nh2ynX2k2/LxN6P4WjLuvZvUZa3P2kfToGpAIQeWCAgTrc5/5XT
LQnjw5LhfPDZV+XAQ5UTZ761ctdOIQrAICRh4dIXavF4XK6o7+AbDONlPKbK2q8ABZLcaTU/UA6a
9Os7dXVWqASDeAGoMISBL2fluIlZ7CbFaHjvlnPSyPdmaQBDf32YlwcCTxhgCABkAoXrRUXFXaFG
2DkNrSIW91/bEbDhYuiW/j1n66Bu5E1XBkO+BPoTLiP8Y38mZu3PMN/sabV6Yi0CnWVHF851xZT4
9kaiv6Wdl4cCmmQwXAAkY1NX30NEBogMgHcR4puyQfIDnDV67AbrqhzukebMgN49eTIyUb5GYTbn
JFjsja/65QbiF2yUGTBX/nDZLjcQVic+szJzSm+27f2shXfXdJDIf33/Xh7LbZSNWLsx2l+w2YNJ
L6oZWwrEDRWF59TiH8iGtk3F5OB8cryu9svXR7y6ichIoXS8IUH2JSqyDLBj4pqiADVm52atCRQg
ZFgxdDbefKVjcn8NtU3+ry/bLNT2WTjSaux5W+qo0w8DwYPJpzH58Pqsru5WDIF6HBof2e+ufABD
AT9tmKGVmlPYT3tKfXRpdktJ99raoZ+0xfqtHLJnMxkZZl3MIOXa12N2ZNHwkwo6HeoEttCvz+fq
SIgcwN4jx3wBtRhJsAbBTChYmjU9xx5xP3RDLfrcrVG8fftYwPdvRFzcmrjDLrfJS+vGnbXjlDJ2
TckApTupRc1VDDzfm5tk0FPZnpvYI4gA7OUeQxEMbHE024og4rTSgJ5GT8JmKppvQWWunQhcyIDy
/ilN7D1f3NhSrzc+q0BE1ZVWs7fJ18nD62t3dRQUtLcKP2DSe/Jpn+o6TdjIKpLFGvZxVj7yMV1v
jHIlSmy4UdSVUVjeqKGXOzTNGbNo6dcV+vv0QcND5xA4NqmkEO0RMKT43ZtnBeYHylfo+oF8sUfm
AnHOvVhGDKiW0D7DNIc+wcw5uBH7Xj5sNjISvCvAnduQW7tya+g4VAZjVle9R4LCjMFUxEAJg2Hf
OO/8htZVjcz5xsVyZSkvBt0FCsqFpBNLapwIuGOv82pPnVLmrOpA0jwdZn2DAXnlhEA7GUwLXGVo
QO9dOoz1le9TRHShVFBgK7MzlBxp+fqOXamrbDp7m0kHdOhw5HdHpOk3oQnoa1eruzo4jakq5mQk
VY9IUsSN45+nrqNHDT7oHXYcvtk+t9XrP+JK0ALdG++OBJqqm6fp5THN/s8Sj/JqiQZWtms/HVPt
kCNUmrNvbx8KL2vEYdzNADDstrFVaLqBEdBUxBXjeZidOl+9YS3UmKY3julWa9ulIptNFyqc4JWi
X7j9+79uMdD4fNGzFvYYU7rcJbg238NuhB81btJn6W5lh6lva+R4AnoJr0/zymnF2IAD4S9YHO13
FcK4iUcjwSuHOnEVrHO/+WN5RSBxgfuDvaUAem0H/x5vl7VKSsQShRgPFGFVpI3ti5SG471vgvbG
o/jK14+azgY8AZgRqZx/uaypFdptg6yp/JW532eBtv4cts17WYdJl7eo//2Ll504vr6gVyeIxyGa
gYg6L2izZuz7qIHYRiUjoCXx37UnQES8u0wadmOC14ZC/NxUitBnxhPqcoKu2h4iMsPe2dqWhDb1
F98Z5XGEtPKNoa6tJfIe8KxREgcya4tBfx3RfhTtqNBjrODn0IEbK/sDdWF8wpYpfF4t748x6Ak3
Uq5rZ/PvQbf5/zVooqPAgfEHvovEHe5iTb1iqNv+rjemvksn/VbZG3zpG4Jne0uBMg+y/uV4IYOI
DyesrUDNexTC4j437IjUKz4SsJKLPktv5RDX1hX3E5ro252Bl9zlkJO/uLHMbA3j7hpOGUBD+jBv
jUgJ5nXE8h4h6FiP6ds7rFBlBusH8InNmWf/1cfcpU7mL7ijOmWqaYRhg5Ml+kGb6NfbPwfALjc2
4CbQvHeGdpoeSETi1hWI8tGpgUh1Uc+BKYbeUf/Dlwf5ekC/AAh5ibr0DRmnRKq6aseaPke0a89A
jy+nZQpuNfxfXrl4OwJIinxsQy3Fu20zTYpO+Jo0FSBo3TuAXfuHUMtbdr4vzz9WLUBFD/C5cENZ
XB4OKEpMxGyUqQA+t6D/m0OcGhDRe/eHXOrgxgW/JeGXtxDaxFBJx/MDZWeIdl+Opry1y+oB2Ouk
Y+Io1zY9DNR5jgyXecIme1KZbqGap8kxCOdbbZuXHwIwYCi9Qxdwo1Xua/DMwK7Qm8EF44REkO+b
ljv4TPQfw8xo6AhLBaxkNr5/6+GECqWPchcQydC62rfHU94kYZdmqsLzZyo4V+oIa2SngG/cW23f
0WUD/QMPIIwHRP9eUmsmGZucbBIVaJCwhm0MhXY4VV3W536cNDcw5C8zCoz2h/2xaQAgXu/2MkMg
i0cORU0SyDsLsFm5Qs2h8BNAhUTafRAkCM6Ap5xeX9Br4wLuvCn+g/YGF67LcbsR7E3tA3sSNCJ5
nNy2ebYxLI+odT4y4etj1/iY8IKj/PrAL69CyImjxwhHZrxgoORwOXDtjuuEhW0rOo727E18PfuJ
MQ1Q1617y3nl6ixTFFVAnYQ4+170TQezjI2a20qBKYFOhfFUnijhHrhZnrm08lOXiaXgU3wL8XZt
muiS/J9LCi6q3b6G8+Sj9O7waohc5INiCo6SrPO5G11x4whdHQpUDFBBEL/wiVyuKKz/EEVrta1o
GqALBrZY5Iz0OZRDd+MzvLaegBSB+gtwJNAF+8gjm6xtnL6teAp2JIiD6jg4Uw8+sO99mYLBPy5+
ZEqQQG55s7+MsKgUbBEWA+P1u1f1J64cJVj+OK8mrA9RxtzD4CoPerMs+gTvk/nz68cUz9stKbsM
s0gyNsotqnLI3faKyGqyinIywxcBPkVTkOOt49HcDvCoyxXzBOTgiEtYQYJ5QdDD6ZOlobIPS2du
/JLCYmvOA73OcS4bR3700PsgUIkOZJ9ba8OzAD5fQk5etkOegCv03+jgvq+6JaQ/lgQspiLJ5kzk
qs+kBCkWfif5ECYaBqfwyrTFUi+4yXzBaoxTs9meQJfoBuSzOvh3arkU53kiqS19bQJdmAH/JQbi
ULFlAljo3I4DP7kRF6oQA/W/1RAGH0ut2fIE1QraHA01zr/REmWnLqZc5d5c1+mRYtaVb2pw8nQ/
G79A5YupKtxiWZnBy7McnEaBfqlGD8AkLOHZVT0VObRUILtoM6iy5Aq6ZI+qZuF/DXRdx6KD+vTv
xC4NP3PR62cSUhuWYbgEnxLRNO7ZAVIHaJIJL8t86VEePZIlbT9O1IO+Yk1pcuShhoOoSofsV+g7
6icgXHwrOOr2zjQ6Ce8HmdYst3482YKEznTmQyC9p3SJ3Qceuza4Z/NKv+DV4b+f1tp+70Td/gMx
7PE7gDoDoDt1O/6rGOQx74iKAAUjkRN/9xI8W4oxSS09uCNeMMpzl2dcZONwxPVfv3cVWM0FJ5M8
hdC2guC1ruO2mPxJyHKSUL/OXcgssHwVo/NTOl1jUD8aiA/soF3PcgjaMc8glzAUjnH9dzoAZum0
rqS1hW5NkFRzkHToL8CcE+4I4Qw4oYIeUZpDnUd/8ZgiT97CdV2OQ6i/NcyZN0wtT2iRzlP7KPES
+u03yDPzegDz4DQBNvrDNZbxQvZzEDz6hjYw7qItxECjlHem9OpefJ3GjPTFkq3T3aioHkroHPTn
KejiEO5lBOTfYTXd53aiEOtSksy6IFpiD2grYXkGQEb4O0T6BywS+MljHhs6f42J5OROYLCf4OYE
ooDdBABMeI0j3wCiZ/lhIRl1zzsZ/4JkF+5JnpF1qISAcmHFocTEqyAx/TuVBU6SKzcb3ZzGmh0U
iuhJ3pDI/OejpvqLuZm9sxHh7dF1Vv+TTgT1C6fvYoU1IS5yX3iyHXBsoVjThLReimRoMwo9fadW
B8qmeSytEF59WNyp6yFj7HNRQDatX96vdbPGVWtpLCAh1scPY2tNmqPU5X6n1u3QvQds92wDn+Oi
HTj/OUl4feaLEM49Cyb6A+oxy8dI+6jahM28eEWLxsGDUgAYFGAF1+FPN6mz5N3CoSg4oMI/lWEi
NeQBwmGWxUrWoOnKmfcDOyxAejPsBh71RUcnQGuMiWE+DQBO9k84OF74nvhzAFcRpYE+zHVibXue
fG+AJqCjJNM5GDDRd2Fg+nQYkrjt/wMUCZDhEeIZbjXg9fBsvMa4XRG2jIQFfgTp7yjEpHleJ5rZ
J8q9dcqBtrEPycidELLNPaCL1hnH5lvkhIBvzF7XWXxKTnKGVs845cZzlSqSlhD1aZrDYDn2IzU8
t84a/YZvKH2Eyl/MAghGe8s7ypFkFdIqZ6vf2ZkiIW4F/56BqDbm0Kg2zbOGuUY65r1MmPeBpyg2
FGvc1J8H4zlZnoT1xGEV6E3AVUCtCBpJg2MBvFSz7ktG2yDI04Ut9TELJvM1iiiJ84TT1D/Nq4Mc
EVlFwg5iqWfvsK5Q7Dgs0ND3HxZoA4nf0+pR8jEYWac+9KQPP66AvcMsIgt1/xQ1vl8/6hT6m79a
h3jdPUQTMvaUuHPrf4NInp8+ptPAvRI1POfDMLChRUCgYQzAqAraIohnPyjChTf1UQHV/ztrE/MQ
WW71SXoIN4dkgC7tKUt6iYdDbZiE/JXs16KLmxibWDsKbhmx1ceAEdsc4EoOVQtBEvObebUbPNpY
iP/muo9W0HZiLRHUOuM/NmJtPw/OrMldTMGfLoe4Tj8kxvVEhU6dGA8wNOz/i03SxQB2seUz/Hun
tjBIN+sHpus5PmT4PUG5mgzudeHiDfTOjcmU5nMrnfrUOiEk/E0KFSDIOCl1H4R1RL8veuqbcuyi
dS3Dth2G3NWK+x+UrDv2DgdQ8iLWQevIQrg4bk8Jcj0I2dcJ6Cvt0vrZMR54LPNmDAMNLjRNkg9A
TTiuLGJlBDn0unbmcoK6LITNFB8XdWgxGfk4KAqkrVsbrkUBbQwb5PVo4nsUZCdxyqY1yQ61KxaE
TWc2qNMR+POFVUplrX/VwUr/0UHUqIJ2Mk2q3kTB5zZx7fjQUD+tASVMLP0I6HjclF0Yw34G0sgm
AC8i9ZlZZ0ggZWpFPpIy3J+PUzIIBxQG+HdnFAJ/bM7+84KWuc9t67nTVw+IKVY17Qqe94xmZhQc
4k6s6WFUsW030Gs8VpB7hfCG0hTQjYMV3iK/uRSioU7OAHTiB0c5E2TCuhD+9UfdNHzIQ+D4m99I
S6Gnipt5tT8k7PjkEa1uqz/FjjsuhRokQ1SEDKlX2qTrgb5nK8edFywmwyfv9cGhSU0iAQEcxyHv
gfOyebImg/tvVqdNn28aWAEUy+chQyUS1PUC0auzOU2DeShmeCygxA37qqRwfY4IoF04em1FGr08
gF4D2Z9lIuzZTLFYKmbIwh79eejvR6dtm7IeZfvgZdwRJwG9cLfwbEt/TA32ENJxKW+B2Qfcqmhq
6aMQ02oDmy6HREvJjMjmOx0iyOWrT+1azO2svi2QSXmeuiUDEntMZlKYrjZuTsCNOs90y2sUrzWC
2+Trr2ZimYFFSUyDvJn18txNOnLwvHV9WiwIqV8yO8LuCV497TOU1BFyBdBXrPQQCngemdCv39Wu
xuPJC7kQOae6zkpQL0wkEcO0HxZj6K/igDZHz0vt2M4/LKTFc51Dl6wtg2BZntXcjUHhoWBX5z2L
5xAC6rqdClS1Yx+HcZ3oEwUFh/1SotFzW/QT4cDCo+7XFVGbIgX2Guh15vgg0ubQ9nO0PMDLSYVn
FbLAP7XdXM+nSHl6OFKHaPx2AFfEAjuOUWTxJzksseRIgYwiGcDvMqF52ERd9ijDvtWPQ8NCg982
gDKb+8m6hGm+hIkjvyFBlcPXRA49eSYio4iBLjJ3CwfViJvhfrL+imK5P2t98kgsniiAIbRMJGf6
HJJU0bHE35z698ioiFBb79RUTpCp7KrY4SP2pUmRnSE4iDCno4f2PIRGVJ0vGbzI83kyaX9C6Wdw
Suj5B/YDvJjDzx7+tPW4AvlB89nxx7ES+A6Gg+8u6fc+XgeSexqo0JNUFL4HeKzWqgoyQqZ7G2bq
U7KikFqFiU3Azuko3BSaSOnxedCt4+ZznPxhAWj42yQIECxv2kghEjlQAn+ca+ZA5hBXy1R6I6l/
RnOSLvhemuhf35JIFjbJ6HuFnMQvgfEIT07sQuFsaTP09vCgYRpOJh7x4ZoWqgecP+IcgwbM2DxD
C+RZBVk/HzuFf9elLOQlBxb7P/itwAFzQCf2Qx3a+R9tRfMk2wCF6JqDj//AhzZE/iEJjVAxtUae
mKsoSCo92K4+YWQqY48HrILSWdhW2TB5nyPOkjHX4QK8HIjn3TPsP8BNddpwzAoQI/x3cgZzIgeD
K9NHPLrkr3XV4j4zaTqcZtHab1AezB6bJYNJj5mAjUf24OH/iKdsUaeaJwfFA+e5CzuDEMyC9Gzg
ZvqLww+2e59a4z/jYAYjngzU+Qg0RQIPMNHyOwAqyOdQOELlHO+ID4QT6pZhPfafMK2Q3Sesoxim
Tt3n2Vkyr+gcTz9m8ez6SHjVSu7jfg6/KhdZLKZCFn1qlrgPShVEEADBe239ChcOfPFBZpbwqEaY
UZ5lKtsknwX2p0x7Mj43ixyTnJuGQomhn7DaLu66e9f67s8upBz3LDQef8Dny//l9BRCk4vOmsdZ
S9xsqZncOm8nhJ8Kn0L4rWml7ioJwn1aCB1FbVFnPYTkl7oxR3x0es09WnvndPS3OpVNKUTUglYV
2exOfhGE2iQVDybvoa9xRiHlHRGRN6pdRYGyL+lOmQ3DDvoFUOOuIr9x7vCecOgh7sf4JzMOUETr
NIoaL+i15bhhBtwha9Bl6gmZmOly2qnIOyjcAODto83xWy/9DOPCCeJKRx5x8kOvpsFbwTRBVIEH
EMd57wMIFeBlS8EgYv72nHLi5WOgUg/5JgQ87gdf4c8Gps5toafcdXHB16U9robYOe9qETQfzOS5
P2HpGJuCyoR3BxHN+P5HPJ4bfL91rHAvxN5PnmQtLfvIQ5LPSdx5eMJHwGr0qIzOhY5bH36tsObm
uQdSns3Z3E1h0fZAMaM8NaGMG1sL4LvThaD3SBV/n5gZ5wrXNlW4mFvp5V7myvDYN5HPq26WzVSZ
KIGmSt3rrHC6iSzYYNRSTqyJ+yb3xtGkRRxSNj7NpB2eBDS3dA79nSx9JHjmnqZWBF8B+SIm763q
FVxasuBjw4CdRj2pXkvWbndDYHy4oLruiLTeb1B5K2aTmA9xqEAlNTELm7v/x9x5LceNZen6VTrq
HjXwZmK6L4BEGnonytwgSImCx97w5unPB3V1j5jkUY7maiK6okNBMpEAtln7X7+palqYPoJy84GQ
x3betzLzPi7UjxdZE2tfCJaoioslxdGMPXWpZTBWhXGrVwSv32SVLZ8yUymq7UJV+0JXvoiDgq/4
XSDUYSWZF+dyLOlp+VSJXbqfddHzPA0lFT6Uab3DEUSknt+6q/2BnppULNVif5HVNMRnRVuRCmmP
rjkE6Pcs2nGmVTp4RU0tw5T0cLYwuy28q74aZwcAB4DlGkvYvPeRMLS3elxGy3ZUJ/FS5tM8BK41
eVRTU2SBAmlm8ryeSNjcWLHHLcfd4RsbgZZiolil2NYVPQ/EdidQrHoimhw8YNmUsVC8c7NL9Guo
1dp9JT01CdRh7g/0TBNOTY6T3VamNQ++1LFG8228qE3ftYr2gxaZ6bNuNOZLN3Ue3e9Iit3U4WsW
cGTjKG5y+rWYgl59lrvL0Ppd5eLSmQpZRKzn2vzC2u+KIG/68YshVKXg2fcxbeUud6/L1a8SolZS
fhXm2I07s/TaesMzJWXFjm39LlqErvnTtBilrwi85HdGQS3g84ybJ6lmVe9ng91PPswP8eC4oruw
ECIIv2IkXDciKz6m2Lu9pIkV7alklRHX2zKj9mjtQz4u9adxQIDiy9oDJKiMugSRJ0eV3rDTKSUF
Y66ddWmRpjuj1GPQtAYQ3ScrcsKay4tZ5rKxGdODTfa5DOg81UkoOpWTgFoK/aornZkQoaQfGm7c
1PY8jComEsgwZchnDPck5NHky0qjzjfxPApGvZc0E2VAJ58BXByVWiSe7jKK94qoIhyP/Gy01W8W
zfPYT2RWuCihiva5RGlm+7JpOLNOzeReNU0j8KctM+3eUFTti1ckoxZMXaN/7QpP3GYM+CWwan04
c+dYOoHSUYEc7B6XY9BIS5yRe+e5gZJ15jaZOdf6M/X76OeaO9mhI6NRoUAby5nFSaafcAUqPtae
ln9qMxXooVXn2Np2kRyf2yERd14mQCxbz271jSUt+3OUTAUPDbBpoXVtqM+pmRsXIyS7MVATheit
xRnib+4oqAd7zk6sA7qlfraNRAJpxUNM6TTW7YWNJZzCQT1fLshwXpJg8BZYX7on7AetzcyDng/5
p8rC6CtMWst+odyamY1Kbd+3Dm6Hm0Sd84+AttmzVlhzj8pMDE8a6lkdWGGhBrJJs0+Qe/RwyMhB
F8+zBv/b7zpveoQeWnYBfi82o5RsIj2MpdConqKSs5tsp2FXRnoJB6mwzH3tpLHqF7mYwUTcXkk2
edSsKzbRvNd1oU0xWJnlfp2Sun0ZUJy1fuW6ZMkYHXB84OB+dIc41imCua3rr2rLqhsyrKyXmWX5
ERK6eEytVgd9SC0qiEgRLKBFUcsmcNJcGcPF0EikEk7Gt86bVnUBIegH4lHoDcpm8ux63QpdeZDD
yFIw9kZ67Skx/pi2042bfMCNMhjMlE1o5ED0onUUUahFK+tQ9iUxwhxzzMcugxp0ZeUcDAM27M5h
enQlruxdUkwYwuJ6eVDTdNJvKtNhDC0DIZZBMo7WNY1V/K2MPkndfQO+y+lO2GZyZgAyFmGXZMWZ
NKZh2Jaq0nm+VqrWFPT2ILXAJWuD3shk2oOvt7bzBL2j4bXMUa8D2VRY62mAyjsv00YjiOmcYM6T
J/l5QeiacmlknPI3g+Ep0nc7A9zGiy0TPkVuaFTlgytAwdusvh8HNU83vTCnzu9Kr0+uQevjL52O
Azj6nLy76UpL63x7qezrspJFfCjY5e+ESAa0EAnFf4hkXvR+izquRSU/Ua5WmjCbgEgCbde1fVaE
9TyU903ncFTtJ4diPqLqaOAC2d6lwFUbj9KuG68QCoITeeiYF1/vbfY1q7CcmuLZWHK/bMda+hpo
471ejUqy99os+0w9xDlQiaSDSbkHKINytGxZkOh638aVIT6nrhl96OdptFcUGbP5jk6EG4wZJ5pg
aVvrzKlyOQRlXNN283DhFv5EgVbuptJyp4MAqftM9pJ5GytOngY1u73nx8z9YqOOmtb7Zh/1l7Ex
OThqAb5oPj4mIGyVaymfJ44X18lidQ/1MOc3IpcUV5Ur3AemFS9JulF+LsaI0z36K1e/Uz1FSQ+5
HhuwfztZrecKe+B3lOG8jemwzFqBBUTbmZwJTQ4R2UAVN1ucKjeRO0AKJHRYZgGdKGtnxoNOcFSV
m4It0ha3rB7VjaiKKWNXQJ61aSJLCw2rrgxwrEG7pHwbmErItSz3opFgpBcNZzZ8BrEJ21vjNNxa
ozZ/6au+S8+8rmUZjPtW37elnTjBuMapBCKy3BeltrTrmKWGKSzjLg8LZ/I+YN6jgcOmlfN5jmp4
jKPXuQywqHfu87apMpItbJR/VdlIx089PHB8l5S2ZJeOeq9tVRc8gN2tjuF0VkUZgedZce4bjdO3
axnr7goBfLeZslp76E2z+GDFvXlFxO1MWleDHXcg4mnewXww6TwZVSZxGFU83Lq8JPnUdH3U7mHb
xiTteMXXOUVy4dcLzFUge0ctt24TFWpoV551XXU9kyOZMto2dmxOAJvUmupmsBN569AI+27q9ZDh
akwhxMoOzuq7cQn1oVhi67kwu+yZcDzYlAvmO/uYXMj8QlQ9J02dLYCji+1MZ0BvuHc3sdOmt5Wx
yuesqhEneKzvsCLpIJo/Au6x0sRf7HWbtC06zAWI2iAss5qvjKidgrxlKYtbkrMiLQfeosg/lEU7
bhJl8LZ9mZ0yUH7HwI4vARtypaev5mpHdBQGX4eOPynhckfNOc1Bw17RHOOqTbJx2GCeTmmXxFhh
+8OSsCG0HcvxhnOPfo11CpDpr9ucb+kx9DjhUBFWBkSHEPf1Q+l0TZRJTaAnQurqgjO1eKiNMj1B
tH2nQ41QG7vJVTKCefTxo5/NlkbFUoZqjF8cjcORGWlb53G1JLvfvSHIPsj5Tfg4lKXHfeKE/mRd
xF4VesXg+X0ix3PaDuqJlvs7HJhVfooRAfwb8hXXbvVPfDdR8uLcqeSG2oZJWTrFi1jq5sGKbISn
C+F1jVJP97++tfeeIh0HS4PXuwYOrD//6aIAxCNUKbcMl6QeA+FOxt70RLRtE1GdIBG+O1lg2K2K
c8gabzQHCqlnC4T5KjST+FH2sHeNYWgDWmvVBWkb0V7HFXGLs2X7KIylCYpCF6dsQ9+OTQblT9/h
aGzGuhIbY+dxvxMuQdQ3RXWRKIX++5yGNXAdS2Z6/bilHHMzHXKPZ8CJkGuBE7Rq9gxwS7LsMpjP
dEfYn7N8SD5Doznlk/weqYEHvNr0ke6M2+zrN4oGcmFByqqwKsz+InVqaJNz0tDYx7KvU+jo/noE
vXs9/HZsqNL4qOgrveOnEZRKRPhK0WA1qxZzCHQ+BpaS29vBojvWr967v77eOxJUXqEF8wFuisPa
u77iny6IIDNWZ6uowqgsZHLIZ64UCN2KLubRzq6ayeju2pZ+WUWADeHMI21cI1cW29fNwQ1jUVpn
ZZ/rH3/9vd4dWViY4dGG47h97HXXV5aRRphJhqQo51+UHgW5gp+z/+urvPu0SdKGsA1XhkPy65tP
+qnjSKZDJFs4lKeeIq5zbaRVzLHrsmGbP7GWv7MoEefCQoubE4jtMQ8+sevaGqjRQ5JPvYPe992W
PqMFjAXNS40663ZxGjH87l2u4QZY+GHMg1myfuxHutS5ZlJGVmFbyejFsbL8EQ3UfCW1aTnMJvrb
E7f5dm36cUUk1B58auyjj9bBpJy8Jp0TETpWl+G2a5kPZuGBZbmLE6TQuoOqYHjPcweOpjlwGkoo
Kb9+t2+IUOt3wBbVhjALFfKYZd01g5lls8LAVh0bz6rFPcvNVdg2AIBXRaxvXVW6QVYX/e96x3Fl
RBk8cgwd+AJHo4q+ltFFWYsBOdHa+76r4xBmSOvLeSQAajBP+YC/GcXr9dBnkT3POvWmbGIHneN5
KQUBN3r25Ca2LDYO55rnBVPVOtCX5lR0xptxzBVXpfGagwKl6thTYSo9unIQu1GuDITOOXZ7PSSw
RVKyds7hGjhXEBqcE0vCm811vSjMdwcDJqi1x6HbaT9ULq5vIuylW/metyCFpJUINbA4VaK8d3/r
9s1VVgLBW2d1RTdpW1Rh6qhF7VtKWZd7/ME01zcWtdtRyedfKh7u7tdj9sfEeEVo4x7xDYY1z0TF
H+ho6IgBZgf8HBkqyMTuOs6VgFQesd9FNhq4oWFK+wj4loW1jN2PUJAr2j9DFF8k0KLoEcCxChMI
FvdJokWuX+h0IP8XqwnqqLVGpC/wRutL7WkMiR2J0JWi2iugWyFUY1LuPcCYZJmH618/k/dGNwAn
9HrKuXUbfr1Gx17dlSbH7lCO9RxYc5FsJyUxzzGnyzG5yk7JYN86mPAO2A1XkRsaBv7v9QWlXdKa
LDsZRqMJDqxGyw3FRTydR6RUXTuzvXRhMyfG507RnatMrcobWx+ayC+bxbyVLTz333/k2GmyfLNT
eTjUrMP1pz166GQ9tFUkQ6Juy9BrhdwDhCQhDlza1oF+cGL9fmemaRh7kERB6g9CpqN6C/jAqGJ1
5JFnRrrvm+7Zmu04dLHG2f765b7Z5innkMFzzsLBDfb/0ZUWM0rMWKd9kVEst76tpsYLlninnAzf
7gXr+MFui1dqrqeC1w8wHglnIeCrDvNKqlsoNzhIG4Zy5i4F3ooWhIk6cowDJ4ZTNlRvj5OrMgQ+
LisJijD8PV9fmphzTzijUYcGrUEIsTkkCcdJNh3GVUMoe9M+dGLsQz2hzjE7T14ndd9+4oR0Kln3
7VslAdGAw65ZGjPp2Eg7HzlGqhAk8ANwo70yjdN3D5HOzdhZdX9ixL57LepKTvEg8Fg5vr5rDsMu
lGeu5dZq5xeTgbOuli3+NM95+Osh9N6l0FF6JIZrsICPjdSq3pJica06VOfW3DDEioMelR9yrc5O
rM5vB+s6C1FbYhiMM+XxSkTvwoBy6vEqp3xpfWBaOJpJG8v4xNN7ox5hzGAcr/H4iPxiP3j99BCI
1aPZZ8RFNfNj29kPCoKHzTJkbWjZhEwvBniQs5IBaqXOT0zJ954ntwj2sbr7sOG+vngrVGNOFu5y
VApv29AyOcAOSvd5s8gTl3q7zf6I/iOenPlPLXF0nwgNNAldpQmdzOq2hVTtm5nKKVSdSEJ04Yxk
0fvymhNYx7tz0qGR9a/rHjH/dbtO1JwcVShdrAljPcSHsnS1rV7JdlsRObnB0bA5lJnnscN0zf1i
Nu5TRTD1qZX9nYfNQQ8DIGpCwJBj0cxixjgL51VDzkdvB5DC1TOnRI1bN94pddw7o5chy/DFnNnm
1R497JIEhITzeRPOdDk3oE3duQBv/vLbs3E1W1i1olwI3OX16MFsVGN/rJuQYK5qJ4c5CYmn0/2p
0qYTu9TbwgA9MScaTm+IxlhiX19KYJEXu7XOLKmLJnQLgjjj1qheJiaV704Y4pyYlu9ekJxnlXvQ
0RgfbcOJO2kQNJyGtg++jSMC6k2RW99o7yMAsPLixOx4b2yweGIihlsMPOOjvZHI5YSgF9FiiRAb
QVpZqo9/oRrMPNQTM+K9sWGR1Yq4kN0Bs9/XjxL+sjMVHpEYDU/7VhuJ+dp4doaO69ej473rUFVz
bsCkxcY67PV1CIGTSZ7HeO12rht6UXeFFuNUONp7z+1HFCbTykFTeHSRngOtEkdjE46Jhy8s6P02
dvplY1XM81/fzzsLGHldazAFpQU3drSQtJrVDc0kiXwzjTXbF0+9KG0hnQzpdInBvB306fDbHpAM
e6RE4IsrAuscx5ORp5XIIRvbUCs5uXvN2OxRitzIudVObHjvPEnWAdVd85Kpn44dAjSEhNXoVW3o
ZmR7jDk5dhlK4WB06YL9+km+MzJ4jBgBOasdARrC1yOjXVXe1E9tWJDYckNbyPHNzhpOjPN3ZjDb
mkZhAmrqWccBnnaFx9e0mIzzIp/DLBHJvqIZRqACfTig5P9FGYQGFDgY+1gWw2PRqR61hlbMfReK
BJF3r06OX1eUgVmZTP8EHf7j6/Sf8Yu4+echsf3Hf/Hvr0LONKiT7uif/7iWL9V917y8dJdP8r/W
P/33r77+w39cpl8b0Yrv3fFvvfojPv+v62+euqdX/wirLu3m2/6lme9eWoDHHxfgm66/+T/94d9e
fnzKwyxf/v7HV9FX3fppNBiqP/760eHb3/+gH/TTWFo//68fXj2V/N1V+vWpeYr7pzd/8/LUdn//
Q3H1P0Hc0KFzkGcUc6r542/jyz9/5PyJ0pEDGV0dLCOYxX/8rRJNl3BV60/MiUBU6B+spdAqTGxF
/+NH6p8Y9UPgxVLIpFLDlOlfd//qPf33e/tb1Zc3Iq269u9/vJ5k7PwshBylGf1cH3nq0a7iFOgw
zaJut021rAocy7p3zGX1VaUR99OD+evSP1/q9XL141I0J9ZFnmoLfsfRciVsAoGylFjg0REHSOC3
mcx3ias/mE1ES1rZ/+7leOQawCNbpocceb3zn46tuVRdlPhWs7V74wESbwivE6I2ho5+NReXS1bE
v7VlrjfIFdc8TABjBNju0RWHprWaueeKiQkpckR/PQ11GBWVd2K50tf16L+Bmn9eSaeApB8BVkMl
+vreOHMQtUpm4xYTjnZvNHkephp8Ln+Q8XwmNHgQltN2D9acyW1VDYdkHu/5pC+DKT+Vs72rBOwd
3xm9xZ/t5lqlXx/aenSorDq/s/qyPgFKHmGyfGPgOh1gg9fhUACus+Dnt5HpIHoIo4ptpnSXtqgv
5rK9cWJvvigRQQ6JCp+a0gCOplaFy9iesps58k//6wsAPzPZMGZ5U69NGHnronBzYiSaLA+qScAo
MCMiQ6dukzqr5NGLD56mBHB5UI06F3rknU2x9aSqI6n1k4JoYPmqC+2UpdZ6669e5lo/rnZaVMfY
mxwXdphFZInllOUWlx2LhLDIFuQsGFZ76PpKDWyBNS1eWEA8o24hDSiladz8eq6ghjj6EixEOEWy
pgD7YR117ICVLY4wU8gG23Ls4+9KNltflnm2EnhnDtJKfSmET6JbflOlRflZiZqHiKgqbHaruPLx
yhxCEo94brpr3fFn8ky1FnVLa8vcGs7wAD8EkQMRLYHLDNl4UjyIRRxW4sKnKdrqg+E+mG1ECEFs
j2YaTqU+jLtCQcoRZnOWylB4ytJf6KLWzDAyB/XZlp0z3EES0Z6JhsyuiE3FbFabSWRpUNB8RAbX
fiQgSX2eFzHKq3ZpCIepDAeq/zTXE0TSFL9s6UXzduWf7oa+QfwR22270YRanVtlWV0hOC0bPxHt
8JIuMJn80SaUInAI1XxqlS56bPJqPrAM5fCAIDjuqq6Yt0gPlZ2aOmL62PYzxr9zpM72mQWhfDcR
Nn1wbLKlfYeglyu3BTsfckW+lFzswbAK2MgwxYqLpEaNLnO1+67PkDlWvl50VZDN+HGO2+ZC5pyj
fVPONS4Lc818TodlELuiF8UFbJDuO6D4vLcV4X2sUA1AHZ6U8hO+hNEVkSbjpeZ0VjBohX4ouhRO
sSJNGAbSyKwAWmeXBw0A5VlCJVD6gylmwowjTd+26TAovlX2kLUKTLfILrK9cZfoyBx2LbxZHQ0T
dCLcLu0Lb2mRx2SF3j5LJAfXMYDJTAxRJamAYg5xodvCygibyYbEGBnQibc8y1FsSlPNurOyVpuD
Rz4fN4mudLDRsHb1fKgbS8shM3vNJkq7xArgSTvbxLLyYKiRE7GV5aV7rafpDIFw1rGfHsgUP196
e1WzNTaCHARdH8zYylRS69rpSTdrZLVaJgdYsA2dUAI+uzm+XFB+ZBs1Qxww5Xl2G+UmKqN+LhVC
3126gvjHT5uqrjQCWvJBSZ+tBas3ghYKe9mWjtTFNmoc6xaKf5QcSJQZr0SbFt8bZzZf3G7VoZDR
BAUsctL9oubVZW253SUPLvveDHjRWrN7E83jFBhF/IGewWWelM43EjLvJUyWD05V5ufAJf0+Ndwc
FVGD7K90G/M6klNJt6mixbXgkT4ORrIRfWTfzt6QHLRl1kMLORgq6oR0FalOwVyY2Xni6EiZe9Pa
ucbQbJDVCD/TobGBzIgPbR2LpyirPipIlQLI3qstkp0G5UwsUj84z2oM5V9HzLMpUEgEy+rf2zad
chujH5j8zB2lPyUpz3o2b8UwnbmGdJC01NpeSZJ+U6RNc8hgCgbCgsIqDAK1afWHit5fz1p/oelC
nuGvs42zcjpk4DgwHrplD7J4D0HNhTDYCn9Qyi08L+VaFQj3LA1129R22mHsnRLQ05WXxZRWW2OE
7+3rXv8J1bdGzJh+o4/Z90xT9QNUzmJjRYr1AO9W4n/ppedTlj/XaN4u1cpYvk+Zln4oWTc/Ndhr
H5oUW+2hq27R69i+gckXWqzGw6xzFeu3PJONdLrmzCgze4c3b7Nr4wFFXWoyxaqhX26naG5QSXNQ
ThEOFx/X+MOtHafX+pTITSuF5/ko19zUV1Hlbxsd0WkjtbsxxdIJi4zRe9Cd2txUY3VW5VqXkB4U
Y6SM89lV0SjJXQ5tGg3rZzPXTUojUZ3D2XBIK88W6yO92vwqyvr8PLXLISTRrz4bkg4ebUpQgwKt
+YB56oUc42lb4WN2hf79dkzJXIcgSQWJVSMqJreV49XAyeN7omA4MXVpu1PRgfhdNsmPePd5EWzx
JUNZqRWbJi4OKAKhOnqds41l+y0zITG7elNfa3kjq40J4XxXi6T/3sU8ayxlMgUdGJHVe2ekrPDl
1MAaMB+nKolDFfDlwiQP4bYqvflMszuo6B6qA4eghMeExWIXx0LfKY3UL7RucgKnrr7mOKFcjyAe
OyGW5cpslzuosrBMsU9vSGjtoaZDXw8Wz0wv4Aoi8+Ik+aVc5PypMLrqDPWa92w33fSlKNwlhISU
lXQkhXHRdRVenEnKvuLKYkaBZFg3xMR4qMbS7kHM+bLVEJFcu0XRBbVjZOFQ11oYm/F8AEWwAnyU
xRTokRj2MafLbTfR3gXQJj/USD4jHjB2edsvnm+iPr1iSza/TmhyIMQ29YUKYS10U9rOKBD4/CRZ
dikd78A06uehWs4GsTzBL7T8KsqKQHILwnej55bliSCC6s5rjWWH/doNyo6gSJIGjfeY7eJaV4MM
gfZB4tqqDWlzsyT2tUzG+6qd9PNa6l9jWhqbQV9wF6sya6NG+bSNNQ0p06wE9QC/0cJfPSiV+nku
xua6iSbvEKnFZvGGMzN1vqZ42e+qvB9JjGPfLuyxCnicX8o5SW6WGSm4lJ3yghnOXVxZfuwtXUBi
RBFKjb1NGdv0xa6ldoBynWxTeju3fVNMvpm6Ux8UPcFEsehMNGsib3wVNb9fmDYO73MPIdPTnme9
7p+g2bWwtK12ulpy6W2TibHuw981P1Ft2FcLswuuus6U2U+wfT+kCo50G88dHuSIlqRxW+NhKNy+
Dlyvv4k6u5dhkpsNkVu2d93E6eJj7lDcFyIdvniNkl5XiOJ76MEiTc9X7cTFOCfe5yVfEGug5ihg
rCu6+shMSA9FYjQNGuKqfsnJ9SXzOrG6T8usJbeaMk67VKJL3IiyYlGUfa5FAcM3qoIU2qzia0vX
uZt5cmtqCVTHyyaV0Gd9PQEs2XBCzZtAz0lngXnU6NdWYokbZZlQq0JQFY+RrUzqRlqTXu+XyavQ
3NRp+iDwNhh8rR0z7PmlnT0aZYVXd+I27fe27yeJwm4NKVpdCgShRa18KOqFWi9pii+ixj7CQtp1
jrReu0BTYV6l9SLMs9yInehMlNnU7uyysS5d/Gi/2YWLKXLsJcahRct9UTaJu5ex2d15c+kyC9mf
P2asAUFrdtX91IvQKM3pXCamifpORc3m0mj9POeTuSvLaDxvs2LcjzKWl+ncmc95slaYvoXH05dZ
ju73oqxXceO03I5OHO2r2Mi0DYZbxk6fbMRczHttO0TDjA44R2K/RvqkFiq7hT7mnM83GbbGw13q
4RSwQVBcsgXa1iZ2OoOPbUn6QzPlycBGPhouVDky6HUWGdFl+UXuuNm0U1ErfdLG0rtU694ixyvq
OtXwmwxzJj8xMP5CqlhMX9EDDy+yd+d7LR+Iq+oK2RxcjajZDVT1XG70RkWx0U6s4ZRJ4r7GbiO5
oaPMYiBQFVoB6wa78Cw83mU0i7u6YEDskFsqV109zVVQlzgoZURZhjpWIp8UqOefsMahRwx+UW5s
ZMK3GmeEs1Qk3V2VLsoOaX134SD6+EgAB8WS0y51hixxmB7lPLsLRVUfDb4CI9gKatUT4mAaIjap
OxfsLspoGuzHIrUoxJrFutRVQ0WHSKRZiAkYknpebYbJQqZFV4NI5gjfM6uRL6zwDfrE1CBpfGdI
SC0PiM2S4hFFdXbAuZ6KAEsdpaBraHWPeVbGN0S0lZDq7Sm/A+8fVd8kNXo/rtTtUiVsHnHlzBcd
6JGRJp37U6onu0FX2AMbmUK5LryVyYptBvk0Q32/aGP7Oeu6ctrA9nK+614+7vO539fqzClkUtsP
E/lc+K9ky8culeleH4uyD+yiW3a6WyWbIfbEwR7bCIHEpO8TZWl8iocEO2FY1hGoKrqPpt5GIloC
D2b9N3qSHX4VQ1wxZXr1YUmc/vbHGfK3IMAHUfK/Y1TvFRL4/8X+Xv3W7kWs+Fp7/FH/BwFCFxzr
P/6FwL3BB7dPjXj526Etnqpv7c8Y4fpnf0GE9p86KBw5cjrUD5esyX8jhACEgGWAcxgu4oS20iP/
Aght/U+IxZiCAhzSzaAj/G+A0Nb4EaAiKD1k1ZVJ8TsA4Y/kzZ/gCRNKFzUmbS4QAgIejhv3mahw
0O8rM0idtL1tM087YNP+gG9AGpKYEx0g29El6hcUKlKxGKFZepVFhX6WZihgNYIgXGkn97GaY0mU
JlfuiD0lgp/8dtKcE0CGcQQy/vi2PBdwfA+bPkg7r3Gm0ZVRJpTKCEhOaR8jKCoOJj2N+yANYSOw
NaUdw2k66BjiQhnGp+MuQUtMoqiTUSakVGkh9qzlNkPmvecwbuCrUHQCxlefUUynC94OEPtesE/u
rlRgzKusxrVLzmaeQErNltvE1nFaEot1j7QF4yplQiLr28Lqvq6l9pd6FuWnpLawtEOomd+gqFWD
tOCcyLk0Kr54eUm25U+D7h3sVXvNQbF4Lvyn03klNXb11TsCX7uxWFCx1lhxCaSsOINcJLkYLgaU
2u0+GdGSJjJ1DCzbRoOsWR0zgbZJRjxkHHjbcZUiZ+IXwkKdEy1EgqvfpjXeeDgoWJhnUEue+MY/
/PFfjzsc1bCzR3ShOrCOjr4xSo2WXFJLCxoDVX1XRcVBFdaqeXSrxm9SKzlTdRl9wHrDwnuohxNs
L3GzdTBkxJslrh3FHw11flRro3uMSinToI/yEXFr1CZ3g2ynWxCLfgoaaiUgoWGWAUxlPKRGY8q+
LBm+i9hMFARjAmW4vtWNgAaMi+QbF8uHADIlYfDqWLmgAd1cbKZ6Hgm49ORZbyvLbqjjOYwUSd3n
KBQXeJskD041Rp96Q8sCNDLlXZc68qlXuYPMWjCFWzzZ7yvQSqSjpat8TvS+2c+a235raSz6+GoQ
m9eLspk3w4J4DB6hcoMLlrwW5Vykvtdp6e2vx866Mv0MUK5jh/asAWq7Itvc6us5pWCT1kSqogUQ
idJd40Rp5TsZD8co3AicI24w9h1xZ/CVynbDSos9QrN78w7WYEEVrvBmWhWlYTPcpJzCwHwMVUMO
FpPcUrhGfY07kod4APm95WOSll16s4TQWS8RbvmjJufLPhJ7mVTN6LOn8rpArCmS2j4ORm24mKMW
N1oLyII/Utho65kzQIIhylNVKf1jwRmn2+Y59b3AS+OyaooFjzE7z+47slnxEOLYHRgqprY+SZsi
56ZmDEvMUZkvsAHxNWlKHCipfnBwNdTQUNscdZBenpMz1l5iJmbZWx3t8NWy1sPdMCZnYhypqdKp
K/LNUpj1RVKu4uIeq56bVLevldYFNkJGluzr/FbvaxWbpyXZqhBqt3ClnY/2XFottgdWct+4E0Ys
TqqcqyLuARQseZ2RFPPZrovpgqyE4k5fPPcUy+GdZWPV/3iwAOhC2cfk7UJfsL3TOp3SlcGVzg0+
eLSHr0D8VJxLDHuzCsyfBdyUEwqaHwzp4/kPlgXTCe2Dpx8rj5DruggEMx3YRAoMBuT0OYPkdt5Y
+nnrDsUBH4l6RzZvyRRMQCIValkcqy4Vj4QSTzJUxhYY99eT4QcQfvS1iCIkChT0cs2LOOrva5Mp
JrfAaw2rZ2JOTWfYZbLFcTGlzF+yNW0BUC7g6F341qDkTP24+BALjt4iwTzLNgZ115PZsTHKmJKz
NrDyG3BmahAYbvCWALErKuMrRUEd1K11KvfXOeodrbMZGgXlxI/wX9gyr2fz3Ju4HiZ4jUSKmV3Y
VTZP2EHp8//j7ryWI8eyLPtFKIMWrwBcu9OpguoFRgaD0Frj63uBld1GOmPozXqamcyyqIhkkNdx
ceU5Z6+drb0YroBHuNeJosp6EJNUaJworo5xUbwBhOQWEGsBJb0GMbTIxoZV5tc0FY/qXO8G4aCA
CBBWwxIlOPJKCQ230/fsMLaXQRgHZ9cuxnCqL+D/lWAVRkKbdOY9GtfRkfDFWvTYOzBnCrHY5dU4
vspiV1noC0F71ZVwjIiSTHoloCvXjfBWbnQqlMXYqo4pk/uxl6QpcsKoGA7tnLAARDzslEj1rrUk
GS7SLGT4iiO4gwohD6SJHYgP4FVCb5k7qlHVyOFcEC5rnLjXVcxypaI2fJAbM7hJvEh6SENJHmzO
913nTIIcr6a64yIcBYSuBQUanQEfx5XGWne99+2DYhm+9v0Q/NtejriMtRiQ9HzWmd/wh8xmG6lE
9vgHqXro3aIJVYmD6QU7iJ6t6gZTYNhDkePDWdgRtArXkkjpWOxP5Sps23yZpCJcNClaBmWgAidR
wT4m0AuKYjwng1D+MtowmWCbnmuaRe20AJXw5kjWRGTv6NL4viwVcycAZFB8VVpmka4vGUXKCtAC
RqKBTqykLB/LLu63lkmMSabgkXGmKk4jIFvPsI4jKdaVO0K9sCH8aCkBF/pVjpPm1lNjkL0pxssi
iISFVdnaYwz8DXiDHqzgdqVrNHfnML5fl6lZYoEyi3pATshopz6/DCEMPZOCSR5QiuXLvJBMhwhi
fw9MytpXaWwspLwc2K9c5MydNYQLXQdaR+EozMlWfxXZ087N8ZMSQ45MfChy3uyiGM3gNXuSiS7M
1Mu4eUuOlKnRJR4J3UIYq9aRDJCmppSsw4rwY2M+6MhdOd5vh7a3fpYNnz8DiRsS71TCAVg+taUN
QyBgeCBBKSr631qo6uvO6qQl+I3pzJqsfDmg0JRsINFjm7Dma8rndzDUYyQkIlYXtT8kl11qWHc8
WOkIMFFWwOSFp3DipE3kUCsuazmrn3JD8e+QmAD28ga5tjtNE3aUYoQN124yinHerokl+qFdJmqn
E2ymkBiZ1LSK4PBmNvy2OFqlrJUHWec4VCm1WtjVaOExHOfVcwZ3hGQkLuFbktyDuVCV6Iwy4b3S
6tNONFs4z0INKpwhIZ1W6HFlA8yUlaLTc+RxswHbc7Lv2b4PzAm5v6pi0AvQhk3Jjxq77tVjPqu/
XGzK+ataVB0qf1JWetT4by2yCt3RR0l48fuwBkUMHgql1G1aEY+yk6IjWEcwrXou1cm847ygLTuB
2KktJQQHHa1r7R7Nh7QAaqLaM6rRVSmvdSLwRUeFMPlrD+36VbTS8NHPdfMhoaBrp6BheOkblXN1
QW56H5eynkOIgZJotFpOQUoQk6ZqUMGkmQGQWDYfyQwnDwUcUFAF+S+uY520KoI6X6lSREuih71d
LYf/Hs0/im7870IX35ZB/V8Yv5jru//P8YtV+FI9J81z9TF2MX/LP7EL7V9zcdNcvDnXJFE9x9z7
p7yJL3F2Jk9KdTEl3WjI/yd6oej/mu8UiEypNhAJXjCj/ylvmr80O66I+JGamElS1fjfwZV/7rn/
rjv7e3nTPy6mH6YJFpuzuen8CWdLBMwePi8O3uQHEQUzb5JkB5tpU9ym19LDfKFvYBvbhasvXuNt
ug2caQ+MurTzVb+K18bO2o1/tH332mxYMy6y22QjHJPX6FVytXVCAG1h/O7vGs8un+uF6GSb0SkX
1lp2io2/5vy5mzbda0COX7ZLB6qUW16VW/05uFTfwnV+0PbyM4hGzAkkACd31W2zr7fCkuDDsXGT
ZeZyot3Ed/JVse8X3lW0UZb5tezIi+RyXJRXFYYiMCFv00W4Vn3HWmbH/Kr/RYqYr9RX095cDfv2
rtmU18JR+S1vVSdYguTc66v4QluWK89t1vGCeu8lNJi36DLf8ikvlJ2x9u7S65mX8tt8E3I0k5i8
Of661XEWJ9FvJ2SxtuUWXDWKyupoLbW1+MsfjuW2sC5f2kO4RfS+9S+Cy3FrHcc7unDPM7zJi2zp
bQi9bnVHXGi77GjYhl0skxuOMBtmrxM4tXMLkWqRLoq9uFX2BDodcUnA6NbbZst4kTuq29jpqv+T
ecuqXQQP2jrfSktryRV93R68qwq+irDznox1vAKdy438agYnara3DG2hdorGCXV3Rqjz94MD9SL+
SyLtlMzpd9qGEKuTLTkx8rkGBMhO6piPzc1IvbrqAE/RHqZ9ug6vil25oug62pRrzdWdiOdCZUK3
RJtgYyzTdb7yd/I2u62fhIv0YF7Swj3Gq54tLoIN50+Tbo9X4Up3jWtlXdZ29OrDZLuPd92xX5lv
46Fq7O7euoYLea/smpvqaOq2FKzIqaji2uKDarawFi/CpbQg+7JiZ1+2z+Z23DaZQ+30It1JR+GG
8dk5YZAdw3RtLCU7P/D9bujINjC9XcLReWnwRlaJWzzCbrfLKy7oJWRxW7mg09LM0d1hHZABFV3p
ljqdIFuSVRdDp9h3yx7utp2+aO7gliskRZw4D5epY5O2v46W3OyXxjp5XTa3vm/rd3Lmcq/vTbrp
ietcYJsLKoIcIocLAVNQPkX5lB6mXbZsjnP9E5hSfsRrxDASnWFD7aoqgVn0QZLu5+s5WdmlpD+0
oB+t5o19xB6tt8SjasfWNViv60E5NPbl73oJimtYJDvVNhzbq90GItGv7mq80X4R1kfLWaQ7/hvZ
82R08sSpf+NraA+/gDFJDtgi6ALOKDs6YzHZg2MnTW8DCyLbWHeg6rdzLm5ci78HtXZCxq648Fak
lcbncjvdZzA5ra2/KF2JS9XW+53ftpeUjABOAGnjDNtyky1i4znZhkfttsTzXV+Pxo13YbAuNctx
m+3VFdWY4h/tV0kpvlsf25vCzQxHUpbIXg+jDY16Omh36lJyQidxIbvHLEdLElAZ/L6IEBYnkxDP
ATW2I3B1wcanOLHhgQ/6dEuq3YXdcFttmcK2/kuUQbzaXX5FOsNoqAJJbBMi+iG/VF9NmH2LYQlu
W96WIWnQjZEckufwRtjoK0teZrZQroY3fFgdsVzc57lj2dzm4ithwaTegBfX6kWjPNO/4kNdubJ6
r7uW56R/iupeWMSqG68KcjcgjKa1qi+gWSvJInvpBYB7awNmDJSZascFuX4kPGZDZLgmper6kqsH
O0XixLYAVcmIaOi+jnqpewIoTpw/BURwqK/p3cT77YXJUlkqN+20ToPLQULBupUX8R1EPulR3Rny
IfuFMUJ6396Hk2YjryKZyIWzsvuViCxfd54MfTWznu/iYKnrd3gCW+I9ELd83Qe22DhYJNWQkTJ3
emgtEpmrHJnwZrSe6evxRqFMY93fUI95x5hyqPAbLpprsSNPahMpq7bNVezeYLZNvtCeMjgey7F/
Dcy9b8Ffcvv7+l68EjW7W4ryohWWgCVXVCyuldbNfgmX5nW9frVc0F+p6OJDURwE9dk4iELrtA/l
EeyyXS81j+ov/5rqlyMRtIHU/5PR/mqBKoelsZKRdOad4Ay/I2ekVNRObWOD2sShUPK6X4wL3YNz
f4hcAmPBLT/nIXGCq4AKgrxfMjkkVwi2CGOKg2wd9JfU5se6FDXgsBJsWDdsH+d0/V6ZYZGrUqfO
pFzkI94Jtgm3UXVZ31K47J0r3FFFkz5aKjBDW04P4YOYPUjHqnmCb2dgWOHv6zelGeyy+K1Vv6yj
Fu9aKoP2qrhyy0VrM6latxucX91i0f9OcQeKgCA7kT2UtnrvT6/dQcJboChAOLFQLooDTFMWd3Al
9mCwsMZ84apdNpEMNAwsXxiKl+xYma3/rk17MrM7NaSMJk7vMYjvD+St4xsvcqCOWd0iW8EpjLbt
pnfB472Y1+YFYZPQbQ5Ax2u81174pTkk23HvHTUndcsXIGYbmuKlkvxdJHvKuYgtCetio7O7qE/B
pn0pShvQ+Yty2a/VnQbXrbMH3YastTdLFxKidimtKZNz5SXP2sOwXBrDit9w1xeJathewEDLl1mw
ZqwSFKcQy+jXmrkw4lVJlVO49SbyF+tGu+/JF7y2G69yh4lA1iJLt3hOUMSRG6ttsGWQMZq7A462
AKsoP3OfzXUwAC1d6uay17decynmW0woqLF9FStHVFfvh9EfHcv/F0nH/4fSiTNY4JvjOJKHrP4z
fjqN8x3/nMZljtUIS5CyiKaEbGqWDfxzGpdJJWKbyj8SSAou5XzXP7lE1UKiIME2UDlua59yiXwJ
n1qRxCQxT2AoP9IafAlLYBpnqFgdYZpDMBljqc9HcXILzTAZPgOkCqydLnjxnVC20YWRC8GuRdrv
NqFmOJ5fAEHG1mFbcce1c43Kzg+d9rd02GmacP4kJlJE7iv0BGa5nz9J46UZpL2MYkQrzkO3C588
XQn3yih2b2NSsOaZcvBkUslMbBMRpo2HiraqtB4ofy1onBvHRrtSp1pdN12H1q+kYO9aKMbpzC3/
Lx/UROsBiwYULzHnk3Bzp9eK13OPt8uujZZCJCiripgCx+9ZUE2Vp1eciaacUCA0hoFh6ty/UFwZ
hI/eE8Ifwouke8zOk8mk5GSa0ilYG2Ie3AiSKNiiPuIWqY+KK3jtQxjrQIxlH+ejZlDA6YbAmM2x
wHY0Dld9rFXuz2f7/5+XcMDEH0bwlyqCuz/Zn6n9kzx/nPfv3/Pf13DrX8TzCQOZxNpEYmGMk38m
vqH8CxknojastLlz4xb5PxMflRGmYPwcg3oBRECzTeY/13DxXzphJb4HyQ73cBQBxk/u4e8Rxw+3
cFIOhokPAAIM1hfIILP+4MOgErOkTSH/eu7dceI88foU2pehffTti8C+uPyz+rV9e3jd3nzopL9M
83fd3netzrPrQ6tTigNh2vWe+1Tad1e5fevbpf3AH17+7LlbzX/+s1o83j9f7O4u9s+/3m5+7V6v
evvc56CZ7z7GybonpvIgTDEPn+d3kvhSBVffP6c19953DZxUPciD2sja/Jy5/XB3BRPWfrp7uNu9
/MEOwX7gf0+pPdm3L8frzfHpduPbm2v7cnN9vdlfXF/vnYvFfnW9WV1fb+ffLbbbxe7p5mLvbG+2
zuPNhXNzszteOdu33c3F9srd7d7OfH5tXm6/+fz6SUaDaFBuCC2f//B0eLjarg9Px6fdw8Nqdbs7
PPj2Yn+9X6y2+8X19fH6uDzOH3F7dXO1u1lcbNdn+nLuq+8+C6Gpj2MmDyGU1sp7X77Mw4a+fHm5
/XPp27c5vTnZ139uQ/qSdCi/zedfV39u/9C9t8M8mu/5m/eFffkY2G/Pjxdvr4/PV4G9fb5idD1e
vjG6rm7e7t5eia3w793V2x3BTfvhar9/fH7dvd0E9tXrmf49rYo5nX36yXanxg1Cdo1ncpcHd31w
5/9f2vZis1yuHNuxFw5/sNfu+t8LNqVafw+/nUbmvzR8kh0pfLj7oTd4Lk/IMLx6fdu9HIka2C8o
Me3rC/oqs/eP27vny+eLM29ynlXfvUjWvY8vsulxNkAC6LmCvi71+1B88uNLoiF2U0CwF+++Hzen
dVLvjwq1k4qV2dD8y5FCi8U28ePIc6eiPIT9vq2VdWr2KGfeSphrvRI/TcNzKCiLrLtWu3uVU3On
boXpeYwJ3N367a2vhGcM5f+67lIkxq4Om4TyspPRHCdTBuo7mFeG25ec1e86tF9eLp/3l8+Plxev
N6J993puOn8R+82L/cdGT4bbFFSlqXc0WnNm4BphwFiLpd0w3oBpsqvGczNzJzVnjkqnUla2P3gl
nGE5p7KlnaJYRuQhvtCWk5uXfu0aUjhVtpn2PqTqbvr9/ds+bYvTI0pWYsvskYDWTvFuVdc32AbO
wVHQ5oe6H5XnTu3l6wqLo8v/oCkdrhq1fACoTmlgeaiEIqaGpovtxnSjTT6BtlEgu6TDpPz1fVvz
lPg4ZebHAo5KR1KHCIPqJG9oIJJu1cowXNzGtKNVa96CGH1yZlD+rRU0jxgLoDlUyWJ/nphdVQ0B
IXvDtbR2WnkAiVaZMVln1p4vo3B+GJyAuXFQqIFF58nDFFqoxMYo4/BQ4x4WoJC/76cEmAVOnN42
TCsZJymvmcMYpuZSamn9jjLKgO2f9ynQJ0qJZ90pg/Tz0xp4qKlA4g082bDPDawOKD+5aueHrWAh
TZEUxzsUrlQHnJx0ai2ojMzDH62tq3CFiQMV231xjkz35c2Z7zdH8o1cSpCnn0xsv48obILITKWb
iKGlBf8tQDZ75s19mVy0Mt9eETiT0lXe6x8+nNr0Wq8jrdMpjuola4sKkiLvBuUatYrBmZdzWs7D
QvW5rZOTk2UlVgqpdnDHikrtIL5OzXfA/bptvU1kQIQQ0vscPnfZGY4/FWvG2QK/gaU0tGuM8NbU
2FPEMj0ruuoCZVxGSofZqiL9GqKfLgTzRwXTww2fzZrSqM8DSZRQR/YyHxVid75sTOVBMQNCo1GV
nXkBf3vN70EChaljcXv43FLcmGmi5MqALjLVDzEYvr0AcefMkD09tM5dz2DlQsCzwB+YP8WH15x7
MaVCpTq4IdB2InNhT91QJ19QkoOHiRlom++nyJd3jcHlu/s6YD2SlaDlPjcYNqj4FInKSWlfXWrH
9i47VA9YwV4M2FneV7vobrycLoLn6S28tLbeAuvOM0cSed5uPy6wpx/h5Jn7oUwEhE6jm98pN+K1
cVQvcD1c+Vvliqh3f2m2tvBLvJzZWhuE/UfIBWcW39NeP/0EJ6tiFygqFkrl6ProLcwmW1e+upS1
fosvyPL7Dj8dRvAuZpA50aiZhC2JJwNWIO2K2SJOE1KXIjQyp+qm8jPx4Uwrf2mGCnUmqcJIZaU/
6VO/UDypMKbRVYN0Axumx8tPejAHitNA1dhZJTlCvA2KX4rU43qDxZf1y0hLCp4paBOQmhjmTrPK
h4ngtRaSZtslVb9OVXwthYNM7F4SJ9u0BFuJSNligVa/NP2jJD0O5Jq8YiON42oSX1GN2qJwDwHO
jvVmYZCLjcPXvCme2EGXWhXLZ9auvzy3PvM/yLFTeYTp9efhnEeqhVsjj5vmk/UyxL76lAPyPdO7
JwOWd8iZCtoP67FsUHHyuZFI0tsGEn/vqiOu6F3VXRk4923/k0bYr00WnDna8LmRQYdPK6hg9bUG
qbIVk5RLGjP6Dx6F/iI6ClR1Rsd+bgWNuuYZcoTxSVIre+BNI84JrXlmlTkJ2Glzh+EIPkdRCaDJ
yjz/PqxqSk/DQdn12OpiCEXdvXVj4UZyGMqpXeEgoTjxOMhnimXnt/BxWXlvFLE8/ScyB07J756f
5gkA7d7tajPfGhVlOpmsYO6RYCaMuHy2pZnw3k68Vvr5KDQJSzLH2bApsDh5d5qSCsjPM3pVU/CO
xPbSBd0tr38+QlhL4N3wkPNF5qRXzTEUp0ro3Dj1jWVEpfdWYtc9F/o8XRznflTncBi3JcqqrJPF
UUjyDnBR2mO+ho9OlhRoz0bZv8TdFX4zduJ2EA/pstYzmb+iSIu6z+tHa0jWaocNjToCjoqSFNmn
sQhV6QxA5/14dfqaZ44KcT5mIwXIn3vBl9shbtktXUmp8aH2mip70QapOFYY7rIWxd41xYUZQnjF
5GIt+eh1sHAh74KjXOzMTOHf37+XuUNOPhEIRA2sKadbPtXJEl+pkV5gsd26lASr63SkdIKDQrBM
UAifmb5/awpECbdrgD6EOE8GWkB9cOs3aNGxAqwLx8zz4SrC/T1fi3jIdWdamz/45wdjHTIk9K2M
B87tJ4uFVoCwkNSO7GFoSraM9bXdhCPG53qBqXuRhftJEcl1ydeFCDbhh70KA5ha0rkKimpGptXn
99xUHoZSYlS6VppNs1UUOmGnMrpEXvVBAu7g++a+jHpmFfwdqrG4KNHoyQYqSomuJKNYuGNUHhOh
eSgUSlI9Y3xK6vIcc/LLUgWbXEKyBkmYPQV5yudno/g3GyrTiCmQNhqoqUJH1nRqN3pTd9e4gHRs
Z32y8iLfXH7/mF9W5veW5/MP3ctEP2k5EawWRJMVu/pooG8Win3VFj6ypuCpsop1hqPbmff4ZYem
RQ7sJLyoPmMQnXRsCFWEuLrOslhW1MGOPrVIU5643z/Xyeujoo31gCMAU5BSN/X9zPlhx0m1lhy2
MRVujmUR6me8oetrPdUHRHA+94hVHgxxcWbHOZmNNGrMlxFlbhNA5OnZjkJanEZwTnaNoqh/h0kT
r1J2OOyttEB5/v4BT7pxbktDxkg4gp1N/cJD77iEeEospW7ThNKVFxXebTilxc9e1nsrZARVRJUc
eAiAfB6Y3kRGr6j71FUqhcJ+KYieK0UJftpvjAeUiZwuDE1izTyZ2uFQ+gBo6DetaFNzmSp1di+L
Y5Es26qsz5z1T68bBD1wF7DYNhllkHxn/ejHw8g4yW2C/VIK4MrEtdYo4GJgpaFYcJgqLVGvxBEJ
dQv1ZJxAN/RV9jgVJg5DqBPHaJFIWd44cggx+imtkupF8OMs+mNmQnXIkyDrwTqEDUUvaojy0R08
U6933STX1OREsXX1w2HAw5ACnfPUZJKk00NO2VuhgEsUL2iKLCq1REpcotw7c9L4MpuUGc7INOIY
xcT9ckocLWzKBLRW6G9kqk/UZshcxAvCbBpeCk8Su4/2s/Mvr0kib49e18JniTXjZFA0gtk1k5al
LiE5iMCRNSI0HfIzA1xSeNsf9rT3ZmDFcUbj+YglnGzWeIsgqbd86kyGCQWCGfgXvQkLTezKaSsh
nb0pk4mKjyD0Mc8dgkUz43okCdaBgQX1erJG6f6n73Q+K8+VuahZ5oXk8wBNzUYNU5AFrpVwiAoj
rQcQh834f9AKp0aQwPOmeqrRGIYxTGdrbTeqtPDGDGCH9JFwTrH6ZZniLbJ8zMGMmfs6Z3Q/Tjbk
fOiOK5ViylCedmErtCs5lLL/YKxwIpARnDALOK1+biUOck1ICivhlN1FS3PAnhsJ6PizU/37UGG9
mOv4aUh7j61+2FMmARNHTpEU0HpS8pYrYr9ANkAZ3fcv5mRLfm+G6pLZH4X4D9fLzw/DvglDbW4m
qXPhSojiAiPliWLJJmhWxOUApYXxubvEl62L98S2RbiA4x2PdtKDU9j4ecie6Zqm17pSPIhrNRZg
10VVevv9830dEiwgnCE57/CUjPLPzxdrWq3J1hC4RFO5GElAwvYRYJPC/b6dr4/EWNCZ0hyuqeA5
jZj29aiKdU4gNvNj/aHouQSgnaipJl1YWiMrf75v7utrg+LI6Y3bLdRQ9uTPj5VIlV6zXdNc3hlb
8DaDRo3iiPdykXnqKh77eC3yalc/bZY3x2Y250IIdp/6JUVjhofzmAiOLmYlRCCppt5UK7FNakDV
a7bEmhW5fppWZyKvJ5cBhuk8ZBiNIBeINL2nrz/MhqGSumbAyZaVsvd2QQ5ALDb8aIU184g2fixX
QhILF6WkwIlLs/7Mc3/dkt5tqDg2ECJB935y86GqoxqSRPAcA59V1AKIhNNlmkpRhyRHISBcyGYn
nRlS8zv8vFnQqIwLBzsTN2FpHgMfntnsxDxVdc9zcLIUFlhgUXUYRcOZVr4OXFqhf+UZUix/Uc9Z
UROhgpY9Z6i6qd9XQGxVfJYpFXHjiIF1ZiP40hynrlmJQs3XvK6dKif9dlC11oRTqfYTKtw0uktA
T6/lElvK78fql+5jnCAOxjlRIqEGLO5z9wl12+Lg7JkOfo7B0pzIx3gSBcjft/JlIs6tkOViYHJ0
ZXP73AocMyA8lmI6XV9m17LZhk8lh4lHKYToBw1rpFCVden2+1a/9CKtssO9X02ZEae9SEbSUqpW
NgEWDlDmwC9RCi/FV31VnUPqntwWcWbAu0Qk9YYWD+uL0xuUHvKfJhU37UA2qjv0f7iv6m0ihKMd
xYro49bKnrzCR81PLRuDjGz46YGdS8ccDSKwzE9Cx/S5i5NarchVgTFQerZaoVAoGrTEtLnLS1P9
6UVnbkuTNWIc/AsU5nNbo9BGaW5Ssh5ELQyJWMgPshqeuy/+5fWBJzaI64JywCHtZGhGY5elAnFE
J81FDCgEVcBC0SeqKzql5BvnAoRfm5tn+IzwYF/ifZ5EUga1ImfN7uhErd7tohhDay8bpKORnrUi
+2tTc7CG7D/hu1M/Hz8Ge5UA7JqBciKADK1UH8dS0Ipl2crn+NJfZzjP9aGx+esfFkgpLGJPbUbV
8fuuXxY4MttNVqZn1v6/PRKBd84rJOaZdvPXP7TCIjzKo9ypVGIaWIVHTWVc+4FhAng1tWbx04nN
RZEFGYYg8HEiFp8bm8KE7HRL/wWKpy3x6BbRU6gCZuz6dOa5vuxpYOnnXM3sK0Xk6TTkP3ljDVGU
piSjra8CvI/cyYzFbRsmo1vlWXpmGv/lbRGtoJAZ83fk6OJJP6ISrZQwr9EmhY1x22GytcZR/Gcu
JxrL1ZygRXwNt2JeeU46sJYAG/cRHu9hqEbHDOwtTupR9NOL8NwK0X6KuImJc73//JrACcm5ZSQM
cwDDdlxnAeX903hmMPzlDamY1GDKOVfUcA743Ao/murmTFQcofGNV95gsWh1n0KesiZfioi6c388
+sjjUW0+E7qJvZ80CKWwEkgmUJ8hZDVA0qk2EDcQgfxDWJ3E6Petfd06JehCNEVPslacZhTCLjE0
UHeKow2K5ehwh7Hc7nrr4PdF5FZwGbte9M8EZLjWz0/x6VxlagARIH1zg+PsfxqFbLpoAqoidwSw
y+a2kLyyXzdKiDIzmZTalQutzAFq18KjAmH1gIofEYY3FuYiFaYI3aCVVSgn8ya89iMFwGCtSkg9
60idQOFpJqo8xU9v4gJvcVuPcszHG71SkiVH1KYAjqwGNx5TAZxy0+Q7s8Dv1QHYi3Cq0HWNAJ4w
yL/kUqsf0yaaQkfyC2DObZPLGJkAJ18Gjar+VvnmQ1wgBndxzkB2meBhELiqX4B7jlukY8vAy8fb
tOukDTxGTqm55udbMRKNP5YARCxLFa9ZxaUX7TUgzcQPFc/ynaDWoiOlLIgP/bJPYDaA0Fw0pai/
5CrBLLttCRXbTR3n+7oAFwFZtRSM5VgZcglRNfIfQVIXACT9mmeqxUjZjbo4Jtvea00iYV1nFk4x
Rvl9HOBdSB957S2X3fix7RovgUBPPsv2BUm6bvMiGt14ZLu3OeSFD5ps1pNNBDEfl9I01K++JOSA
Ifs6vrXMRBk3WdaY95UwZVdUNKG4SzGlvO2UPLwfMBgPd22hGznkKKOr7LImeZH4U2zZslSkE4TX
ZujAkJbCpVZP0YMvcYJzmiA320Wp1yapgEhDeyiYs5UBk6UHTq2n5cpofK+gIEzpJ7uH6hja6lT0
a0EuqsGGkIE9jK8H4eMo6cGjIpSzzgxGq7YRYpN53FJtgc1G1u4559NpY13lB1ErB7A24uTvBb9v
0oUSGeZzJKoJGBicHlOn4W6tOEkdGrHdqEnzYhQ9ws40jNX7rhqr536stUMC7/SpJI9u7PIOOqwN
IhqPFbntZTu19E6yRbOpr31PgAEsq14JhKUei2Ex6YYn2XlRTpFrjF1qLrq6UDYg2AIBtWk1Z+5F
pdIcP6YxB5Qo/M+2SF9iGQqE1Xf5axsk1n2QtNHgTAR4d35RpU+wnOp78nbCr7CU1N9+RgGa7U25
GTk65+hyYRiduAlCXGsdPezUcTHj70juK60yOFnQicfGmnrdqVHM3JoNnsV2nlnNZd2FgIs54OF8
XUo54q4i0JOdwgCChBxRGjr4Qg0Krvdy3hYw05uOFf62G63xQTDF1retugU9m4xDX6DbNBtUW0Yp
L+Qx0tIlN2OIJzm5WCQWXTA9JISa+yUEmxr55YjYrFNnlLPSt0Xj9Ko63aUJsBSfm3K4EMBdvo4G
RBTHkAYjXusW7hSVMmieU3F2g2gMCn+wYWJY10JgTe1WJFR2T6Rs0pZZpwiHMk/0JyGLhmZDpUS2
Ez3olO6oK81VCLBeXdbYRm1iSJ6RS+LRbJwhEdt4CQV56Da9zIliOdVTcqiNTvuT6OZwrZcZ4DYz
6irZruiC2lbTBrmxjOPArVCawZ3QqepR7muZSTmm8CzMJm10p0lC82mShvIijWZoxJikvrUgQ5pr
y7SS0m2nDLCdC1DD1iJUZBYqbKYM1JK6By43zLssciUCJRQ7cg6h77ROe+kmvwf3H03DHZuQbqza
epz1vpKQDUtJkLXJluV0QCVuxtGlPAam6Patpt22UldPboF5XY06uGqxG0ihCnYqdHGnkA1fdeJY
qBHIMOmBxRQTGdo+LSXRNcum2hli4L+GjWaitUyC5rHFveByUgr/Kodg9iQTZHib9Khk1RiwDCZ+
lSYuAwfnDzHB29EJQfr+wfMQmHGVT0lwLEWqYck3jeNNlKZUnzRF5P8u+jB9KxhaoztwKO/W0hhk
CAgD3eK5m+5Obtp662uCDLW/HqJbtaz1Zw7wCH4VBKIX1BpIb96QZkchsrQBnO2YP/clk9pu41p5
sfCPHeAoAC614z5OnoKk7EVKaSxj5Q+EFNxQKfN0C2qx/a14mCHYBcy0FyqjBswx6e+DFuUQwnEq
ZtTqVFMv9ZTCgIUH5buwJV9QOtsUrD5eyWnYXQWRJ1yRlRWeR3HqL+b79lOfex17RKpId1lnpi2J
1LAlk4GHnrIETE/sN9AGsiAqWPyVl8SBulWytP3NYaq57YeWwaabWXcjhpH6OwgUdoSh7ysmaCKV
z7B7R5bGyGMn0aRUZmvOUK8KZh1kTie2M7Swlb27chKtTNxNWcg+vGqaOL1SRLRnqF2xinOLISki
J0aCdlmpdfPaKZm3GYam/h1UsZc4bcaLY7wxeO2ikptbNjb9BcyxhiK/loY7v1OixyLRi2qpsBNl
juFr6ZvwX9ydx3LcSpumb6Wj9/gD3ix6A6AsPYukKG0QEkXCu4TH1c8Dno6/KfA0K87sZiK0UkiV
QCLNZ14zCvOHk6UZzmNphSiV1ulVTF9e6n8oKRLP3ijJ5oZ9NYNAF5hFpFYCRz+yBqV1p3IQzI41
NKgaoqr1mM42543TSkjZBoBtUTFAlkzzVGwBnrJotNDgDnhS15gDCNFGNsJvr8Qc1schWrwp5LEq
Zn8imFW3sxmWUP+tWe/dOVUY1Yl7NdrqZpUPHue78RTYs7G4VnTdSZWADm5CKSplD0aaNgPlL8Pa
DYZgIZ3VTf9Ds2veQthRWe6QtUH7Su9Hp+TQ1e1vTYPhgIuTHS4RXdHzAjoYWXSO4z5vPZ14BPGu
2ukecdS0fjf0hYUvhSjSMS2NM3pOMtgv2VCo3+p6tC70fkp+UHUTSPeF88s4lNWLFCmLxKfd9zgO
REGg7Lj3k6u6gCDnVTgcSS5uvdF1oMeEQKraxdM2SPvY2aoxZGTIAlX6kNKhlf1eYGdMJDCkiSvp
pfSrazP1V9UqKH00qUgaJn60OXQy/ZsMqrh3mzYLph1SlAPrsMF1bptl6Ri5oMLQ4vFjAr6Etx3w
dX5BZVi3XGesU2mLLFZZfke9rY19iful9GUQt6fY0ELHnQ0EU9wpUrDS0GLmftdiXfc62LIA3Trb
0ryVujx/JuyE0USCgChS06bsGGWmbXdpBWUc7EfUKdl26DA2bld20bQZNb2SWM22eEl6Q+629Biz
2eNa6uCF58kElSbOpeTYU13W/XEAckd0xjFqUZhoMuMIiAHJhSZL5OSia8IY2iXiWUnUebHUVc49
ltCKtNGHtrCexzoPH6x0FINHaVikEBUrYYaISOMj82RLojZvWvqJCMIU9ZwdrSIDdZrGHdGFhy63
muGoYZbSBsE0HAPGXp7SO6Q/+2OYSMikhZosyceeWFs9GrmRtr/1iCATzXMhpbhvUBXMNuh0dpNX
dG0y7YbOjsEb0gB0go0kx3KIsErVx0c9haXyPZznKhj3NJHqqnJ1LZgwH0q7vLkUykTgx3Gid6eM
+Ka7GPsI4wyt5Z6UUUbIMKHkt7VkO5Xh4DwiUwW0bTB629kPHBH6vUbIE6BggqL0qaww/Xy0BzWd
EpJvOQ2/WZ09ImJhxbb8nBRjA0deL7oMlY/GIGXgXxr2odHrvkbzHS1bUgLwSW5a5dhLaNyjimeq
qUAgqkcMkASx641tbHFd7kTOOf2g1Hy4y27OI/NoxY1AMrFsA9lHKt7qHxUlnedbPaICiHZONi7+
6gOY/HhRsbai/tUOgqJzMQEaim2tSegaFEMbSU+WiovKTY3jWL6xRNgZs29WRiAfSYY1Z9t3YRP/
aHErzHNiItIWxbN0PNY8YwrFUznoi91PB/jgwQ419BGyItCkXSTMSbqKe6fSa3fEnoPTICzL56ZT
2Fq9ESkp7mizINIzjSUhw5CHaajGkIH5fPGhqjqJcMqxglpxFaKL5rqSi57DFYJHVm/7Mu/nizag
hvDmyM6UbdCb1dSfZlEI+6o087a/r+zM0HbYFmRL1NjU/RNcCmu5/nEFmb5NStsXaJVZXYD24VzQ
jkD4NCmFh3i7IOVz4rL9jc1sSqjW0uqnImFE12UCTtArSlyKyx63oIOaSIbKnaU0+eRHUl1k2xjZ
1OTSaTCsgNiSWP2tIo8lmhqm3n23eqgMN5qgKeBqQsjdb4gcBvr5Rt9/GxOVI9q2Br32dTyvGzfM
ZueeBhieXtoUm6UXTcCPNxhBD8WuqyNFDTFatMgoHN0Q8nYexYhoiRKPdrRJRFBXhHT13FtvQWkh
5T42EuFdP83aYzD28eAVRPXTtmvTOLzP1dyCQa7Oo3RBwR2KhZxri6YqOpcjIMikVx9aPmKxHQgk
FT/Aw0b+pTg4PuytOhw09Iza1ip3cz2W2d3U2AoyLkbT5ldpgtDt1VwHoIcmWU37TSsNc3WiTzHW
3ztJQ3jC6KukfRz0EllDN43I31COroWycwCpxYewSznnYm3QpG07iOotMMbmWbFmbC0CSXTWwcQN
C0meUDWSfR8O4b3jRNjChDqNSa+WtSG7CKU6Lb24CmGxddS8j7SbNQwf8o40ikqapNw2CMFNLjKV
5KyVHY8cOSgOowdhEh3xN7widk8luzWbwkXsx0lMggxDTZB4LlFB/jVOaeHcpmAMg1/xrBTRMSGz
tC+afrLTb2NKUeMiTuSpuIy0RjWuex58vpZ0dRiuMIw1yD6dTHTFhphWzzw9AiO6r+SR9d8MlW7e
RrlhoUszJqNmEdvNYf5kdJFUIblcj6/xOBhGsS8Cxrm3whYHIeB2Sr7JlRy9Khu15oQCpWFPj12k
lfXbFMpaGu7j1mmUW3T/8ielZ7lsxk4ObnW4/NM27ooAPZIE3gYTlryFbCkH13cEZdE0GiuBPUDb
xT6vbl9kcmK3F46QSd8zlNaPwZgkjpuORndpGsJgKzSFXWxqIwoj1CkL9a0dFGBdFBi4GZq0ql+M
PsTwR2ssbMYskHTsHqxF3dJMkZdOmzKMtvweKDtVCo1nUtxy3s3dmD1iohxh9zbZOuJTdd0Erm60
+uWUhKW2KftSbXbNwndySUAy7LYkNg+AGEuNNqJPrbdZJLt+Uks0ocyqvyw7xcYfx4m6H9zN6Ltg
PhA0m4lKioSbVZJeWEh7x3hQYEKwidWq3ih1L//SmrhQ92Wy7HMh14iK2YmFOxzd18mPoWw90Keg
ikDYENy3UUa9LjIGVXhJPfUv5qCYv0cLIwlP6sf5vmrziRqbrNRXltAQbnFm1fjWiqQzSJcB/9Vj
rsxei0nNzzqgTLut4360d+SURXUtJHkRbY/lUQ7dIIun35bVgK4lOglQqpEQVf9pzDmKag6edJ4z
dg4CY3LSn6iQ4KOj4/h3QmZ6xjoPQdERpc6qe5olDW33YgBK7A8A6L4LJORCzxx0oXpTnDa1q2iV
/FaPxaRvRoWehTcNMjZTiaRQdpVEUr3y4TKEpyap7D2oZuEP1JAlCgO6QJQF0n3yrOAxV3mW2nJ5
hqhD/igbJdW2VY8XmIvjlPR9KOZEilApQtMVzZVOVTaTFhKFJCSJCGQ1haK4/YgvoheNjU4Fuyir
X7gElTn2e0G0cboRJwU1bshhy+5ZGaLOWsxdJB5YkwjMI1KGR3h8A8pDmAbrflPorFxnNOMHORbo
dretbhueOvVvUUGBx5uqdK52ThLqv1FfL9CiY+3caMEIgtEkMqZ6iT9c6lKM7C4mJId/S0bSjchh
Wd2DMgAsG9NJI76oKffts052Zg9XyUo5qtkQ4e48hOXvok0tvF9KET9j1Gql5DsE/b6UyKge6dRd
yk0knP57YKMunJIpEG/oMShnu4fDkanWxawJDSuxIExiDBMVamccLC0JcO6U30dVESjGob9O8yTO
kPKUtBbx4jTPzdkXA8LdrjIS1brsY6StQn0wKGaKaRAeBKjY9OJ5Cn6PXc153gc6WvcpwrKkQggb
3hIMEc2if46EOcFh81oj9K25OqbmuRfb3NuA4gSIjLZVwvSQoiRuu2YeY1AiqiB+k/JONTzDTozn
MXXixg/yrmazY3W0mAcoFIjruhfRdd8HcYpAc49kU4xDFKdPbqOok4pKJe5CmvmSWLFGvz/vESxL
5Gb+hho/nVgLxVfk3zj0SDLbru4QygrQOqe6ZL2GGE5FHiCCXN07Br3UC10IqG1xWDY/p7kZqTX2
lRJ7rd5GRBWt1rRuSnNtgA4zoAYUUWmhImPo2amSsym/lqTITjdq5MQ/WIxoqdlcuYsyVxDstKhK
ukNfm620waEBy8iG2x2ZtlAJVd8qqzzcDc5idBkEdiC2XaMjGk1TscAUp8Xi2k20uoi44qyeo6hw
KFl0oygjIthSuXZEruJCGLZCd6G6Z6Pf0UorNpIk4ta3nNbE2CDVI7GXgkJ3Dl0pGa9djIXSJo8o
VPmOHYb3Q6uOJyfHi0fu6srn58E01nHQQBN1RKa4emdMqi/3Si42ler0k692pQh8tdb7wLcxZ5I3
vTHFb3lf2+jijzNiaxl0vtD0yVb68SQCfLpwikJt3R8azboO8DIYPCCP8iuavRl5PuHiRZXLY7PT
5jZAmonsS/FbTe3v287SHtkeovUEXeLLVJQKKn1S1l1Da6WOIeW4EpSxJG9KI6nCxV6G7UPV6zFR
S1VlLdjy9wB2VIx06kRJKNKAXHmNk2TZDhc3/veYFBY9kRkDD2ScLOTHRRTLkm9nAaVdqiXSSSR5
HHK5l/KLEsSm7UpUZpDWHNoMsym6Hxjw9UV1MxZUAa5o+srIE4bdhNyB2jsXyQxH+yIfCMiRBk7l
Yl+1Rh56U1FyVoV2Yz/alSNx/RFPxf4MGrEN72lsRPmtINu4ji2if9/SJSpFCPK/VJKFBGaO5dab
U9fzg0GXCkOtotHwr6rj7BIPdgVM2agvVHsjeqaiB7E57USxtwLbiLnQmGRqSlNzM3Ydtmqc+QRI
8oiPrmiz2tnktknYa4zWkZNzfl78GQt3Diuo0sR4Q7+jpCrtUcHpEOYccUTZmNIgor+wf/9I7epL
edk/PHRu+lcB8On1P7Djbv5j2xW/f7aYW/8/YKmz4Fj+dw0s9LPTv3PUWf7Xf8vhYEz4LzBFgEfe
ZQgw1/m3HA5oxn/R2gYtv2hRLVCyf8vhSPa/YE+DLyeoU8EsgDP+tx6OpCr/QvV/4S2AsIf2D//k
H+jSrhBlwLgWVKUGXm+Rn1LX3HT2ldGZmADcN9IiKJ9SQ9LBle1Q3Qxox8k4ykxEh8o8nz5M1e1f
jcaPJtyrPvgyMN1H4OcLlM0C1fZnVxfvZ51KkaAmgF+uX1oRBR9rjg5fj7L8yocmpwXkcUGPqTIS
v3BAjQWJ/AG1YBR90uVdK98RZV1RYXoNFEKcWBqP6fA71JPiaFHQ/XrMVb/605irrnjZZKIaE1m+
a6LAzaPQ2i1J7baSw1u7EmcGW3WP3wfTmUkABYZOy381jaWUB30LTe0OELzsO2mnb+osJTSmrHnK
8aPYfv1ya+m0ZUAQa+BVESFHn2stONGjJiKC1lLvRJjeUwuiLhSgHZqmh1AaHoQ+SYdY7Y61vg+6
a6PF3eTMAywAidUnBWgIwtk2YPT+ZSD94ZOWGvZ/Dk3gO4bSLjtdvcZhstrV0mDth7Kr6B43DgDJ
UuXKL9pTugVKQgesKpJvcVwcpAMEn/YMquPTN1dRPzeYFVu2VR3u5Z/rLEQzTamy2LqddZpncUPm
22aN41rwgfc2IgVnPvtaGw1OJ+gshNggrS8CGevvLtBjM6k4m7eFQa96suOTUKQLJadJQat4ACuh
zg9YgY5uhNWAMdBrG4YYPcipOqiFIYCHlqews85x6T+dJzyXhRwJxBIVeMEaCCirY4oV4Gzdliiv
9pmBOUrwI0+6ekMFXdlFpnyJT16yn8DuniNNfloZjO2Qc5rQkEDKrWn1IgutpusZ2wob3NyTN2fq
tUcFi1iedvxmOd0NisLFbjaEjg6+vris9zsU+EuKh9N06WAveAZK8nfrwgEPCVuI1WqvFUbo040G
/qR8pkqkt4iD114bdq+ppH8vGvsc+3Y9+YurPNTl5ayDRsf0/7kKMeEI9IFT8B53z5+wRg6iklDH
rx/GUf0Rze3jCKutLebg3GpcH+YO15sGkk93FnY2hg/rgaOqCtpZudedE2bjbgokGysgN6SBd91L
l3W76Tu8j3OIvzoF1NjX+u9nzoX1Uf/+DPRe1AVUD0B5WR0fz4VQaPo8qMo9bVL7itgx0n7p6rYz
r+GdshbeLJOOG/0cgNI4sXnRIZjdRP+nx9P6MZYV8eExMhFPWcglfh++mfpWvCioc0S+6PGAOJow
Nqkf11720xQIAx116cx6U9b3wXr41RJoyzAP5Inhh8yPlX2o7ntCV/oT1s0g7cNHXXHJosT8mBU+
6W5220Ru9HrmUyyn3ccjev0Qq+UAeLSALyKDWzHxd6i/9/RkOhtryPGlkO8wcnOFM3lwBc6gqpEC
/JuBgchz6YN90T+JVMoiDqc4U+8pxOPDpcugLVyEhc1x18/3AaAxQ9tzNdAQvqKp7Irhx1xeF/px
GrZD9mCFtMW1fa+dMP/Oq2OsH7AnDs0r9Rz14z2u+jRF7BdAy6AcObVWy8SQMLVINeU+FdvR2dHy
uaEth20WPbaWenrpj5UfpJvi1Dde/dK/NQeq29IOieQg21bFru6A+QPBdxEqGHx5azw1pd9FXrfo
k3tYsNOr/fqzrkl8gJphdoIgJ9TAzREZ1j+fuYrwwaLnrd6nBaKa++mnUC9DrFGL7zipUc6PQ9fa
x8ibl5s6gRXhz+HdPDyO0qYv/PHqHINR/7tl9vF5VoHWqJRRUUodzzN5Se5NVAqu7f4qTDdzvDWp
u2KwmF414QE4WzRu8/ox0YAZUHzqbsIfOQdRdpfLF4a8B2okGdtU/hZj61ZS6T9a1qYX+kWt7yrk
8Qs/e07tuyzYYzYn3+fzmW37d2fXxzdZnV2O3Lad1DKz8fyjdQCEYo20C+yf3fSkabdff8ZPERyE
Z1tHVxVjHsR24Yf9+Rl1KYICWOjKPcYT5p32bhMQ7J0r54d1rM9JoS0/9sc6Xw22ejM607oVAfW9
79Ce1vjjtmITm46bWxurpGPpOsUxjXY6lgO9pwWeRPxEpTYe9uV0xKum765bvAUol13W0Qb/cuNO
vpzTzTig8+oNGQU4VznFJ0oG4BWbZx3BeXRPrvB7casSrZThAf27ub+Kkk1C4XW61EJ6um78YpY0
mu7Vc7y4T6HZX/OLFgFhIHTC9Z1PtKlLejEp99MO63MZbVxjq7xozwtQS90G8a7Jvd7y4+gS9W0g
Dl9/XuPTrlhmfGEoKAAdVQLkPz+vRNHTSSpm3Al3ieYmS5HbX05gLCIDLp3NlFwXxq4cNsl2NPZR
5o2/ddPFEKFV3KK8GmoAk9sBjIKaPEmVhwVxELhBflf0vs5eyy7n5skuXf2k7mM68+lGvFKlUvNn
p7wPJQ/N7QhkhP0wKxdytadiU9ImPXfSr9CrlKyXtyRkxAoWkTFldX42VeNYc8gkZ9GumT08LdWf
yB+UTxToI7wNlas63KrjsaBpc931tD3cBW/SbBMTjMEOcs/X0/7ONfm00D880OriDVqqcc04Kvc2
ECgcn9SnRL8cUj8CnuT12VXd3vTxTW8eu+RCMY8AUTpACCeaONHsKjTqwIRwfoZ+A5ahIHXxRz4K
7u43NiXV0ut+NU/WC9II99Gd8dPER/rE6grmw9ZEZyjDL9UV9/Y2eDZVV3tSqIhilPLG1WJjI/qU
XxMDODfObTK7db4dek+VPASCSJKqo/T767l4l+X6NBdIN5OhYXZDneLPJagCrEakeVDupZNzY7wk
vx0qeb9y9aLVD7KyNaUtxpHTpTgar2J2w8Stb3j3/CeBuPMM5qP8KSl+jhmBtqme8of6YLyJa5Yc
PdTiuYP/zKXzEt8Xl8FFMbvSXXPZHMpz2cQ6dH9fYVB1IXijxYJu1OolkBdqR6wA75lcsEu95gXC
pbpc+ULswMcoKbJrrvXapi7y88UOouPX0/juabmexiXJg2i3sMTW9KahofhoRpF6H/0uErd5hPeH
oh5gFh2tQuC1bgbOxgEDgIeWJz+rLq3Rh+KeD9odcrw5dJCbZDZXNIOpVc++dY4HqSwf8tMTIrJJ
AYmEiyzqzzlycktUps0ciS1uMjJeBQ/c/8bdJom95rZ9PCuleG7A1eEmsB+XKGgq94UglXDN16Ly
K9mdhI/1+XwF1wxWlCjOnDZn33O1Foq0wFtvWQvB4/zSopt43b3aD8pd8rP/6TxlZ+LnT2kcZ9ui
4vrfs7oWIZbM/L9HC59o0kqaZ/9UfxuR18+LRcL/zSL7MNiK7BDOrQnSndRtmj15PGgddo03ZdkQ
V4I6KZ8jK3dHHJeIp0owGfJWl7zK3tIKGoOHztqX6q0z76vgWjZC1xBPenGls9x6Mi/jJqhPJSC8
rx/5bwOYj/OzLJIPKRa9L6nTYo7a2vJRY5wei3JfopGHi8fEvY4DBIjaM2MuccoXK30tngnOJzPx
QmYF8B0UOq0bCa+r5kSMKQUbuiGWX9wnIGnxlrkNqt2Z4f/uuqOuArZ/qfvKa/tbcO+FDmxJvQ/e
5J/hdAy+O5hf/6ouFN2VWmyVztSz1m6S7/frhwHf7TQ/zLEa9kXjlLV6bwJ8sdEQ8wxnm08PBe9u
1C4oNDdud4V6YRFnpTKew+coTJ9yuWUX/M8ra6uFid1qo2sWr9w/CHwO8erB4hpKQPrw9dx+ir2X
8IHiDJoeS0XzPZ768KZRKAbwg4F8GkZyRlyKuuMENCrHSj1S3dj5x3WK1Xjr90q7whIx46XTJrP3
Xb5p+11Wg173ZtnLEJdBfqO+yywkxjwDgyjg++YmTs984XOvvdpEg63jvdPzGLZytG0vwGSsOSrh
97jAy+GfnzKrl16ljgCpMVGOGI3mMx3JGhJOs42gmBhAs8BcbXrzBoOywQuA2Y4H+XuRYc16ZSJl
Fvlp4PInlLcTKNHSEyb0UEqalPEBtG+/Xg3vRcI/NvrqSZeE5sNyMNIAWk7Jk2bg8FovrAAXbWaA
glQKr6PmEJYXVbibam/h34hdwYYYe9U1ppdavwbkQ7CM8xOQCK2imCAwGjvO9XUqKID5KENDROAc
vYzmzqXV3GF3b3BxmSChM8+ssUaa/Ezal0rpgfN0a+uU92eis7X6Ch7aS7yM/AqWI5QK1+RKQ4LU
G6u8YV/c/KicwdNpEZsHYSEO8V1LDw6p/XybjdC1zt2jn3KT1dDreMGOHRyAGTrSN5azSwYmAUaX
72C5x1bAVjA4N+Snk3M15CpiKIoYPZn375ldlvIBk6v+2Dtb2fxt4bQoX2nOxmrOHNfvlMT1IoJM
KpvaQtimaf7nIoqA1ZpyMiknqnBtfcAFqp7ocVOc2dK8RueIpHV6kjg5HazCj0m6taBOUokbtqru
9i235iGnj94tVaAkchPJC6yNmvjQQ4z74btzJduHQH+RfgDYZS2iJc0s4jBIfqyrbn8vtK0e7OTc
c65sOFiS3wDLew9U48LFwstBeb7Vv9n1DuyeLfBwIYE4s5Xe78TPs4AmAL0iFcL66qTLnKRTQ7Ru
TzFwgoUp4IWX/RvWhvPWCm4c3cOZjFWge330qwPtGPtsH/FtPI4eBQL7QbrHIyyzmYArAjzgmrK9
15ptZ++xbn1Ir3L2pTsCFUGSvN9FE1hs6DCuWeFnDETp0QE0rb91Es54nlZ6Q7cFChkDCthRKoLL
pX+LoO+Er0FxgHLVUxU+J7n9KZJj8aFN8u8ZWB2yAAHhUSWs90a9a7Hl7XextDcPP+vcdhXp8PXR
tZbYf9/YH0dbHbKRZE9SYTLfFFkO4sXiU9vo/eNM97MMOck8O3KlVxzFajg4xU4laD6SY5JXvYgf
0F+4aIJf6bkK0DpwWqZgOWrQMFxEpVZTIOPNHKdzopwERvP4G4ceecnXL/45WFnGMNC34+cZaF1x
KeoUWJgYlZMVudC3FtPQ0m1/Z79C1U0CD+HfWcDfc4twH377euy1lvNfk/5h7NV9oY2aE+k5Y4MT
0p+sb+BnoNRVrvGth7GGMBimjC68RNigeK0pXvgtoKayT5nr0JXP0Hr/7lL/OBGralvoyOUAbFU5
tbk35155B3NQbnwBn/FM+PA5JVrN+aoAUzjzJOViVk7NVOzBW1H0nXsfhI0N84JbHTN7bSvJV1N3
5lg5O/LqEknzCYJDwEuK2qfAhad5OGyGwWvIUFRXr/zahlLswz/8+lOfXWarqyRPUVqdDAY2f3RP
4jtrDEKa7SbYTT5JrxHkkNrPRki45wZeNu6ng/TDGluOmY8xSZMnCFUy14YGhcLXezSzd/I1AaR2
M/3UX7txV2l86fnMclL/fj0t7XYED2nqrk5wB/NwDfa5Qj/ES4SvwcGftiLYGU7rTz9MG/Bb9CDK
Z1wTXD15icPT9DhXR6F9rxXFzZXbIaUDQy+WVmCguTnuperkagC8NSxE82rz9Rc697irsyaCbdS3
jHwKKALoXsU90xwC5Yn2Y1efkT/7nIUuG2ApbiHmoOnUIf/8KO2in17plXIq2k1tKu5QjZ6i0ysA
anAZgckM4m0VHc+WPrVlfX9aDR8GXq0GZKbsCk9y3pKwPXO5A2kb1Wgqqxs8QWUgqUiX9v78jUZI
qm5bZKpwg0z9oqESDO9n0yl+g2kx1s6YgY4XKs3wdqcnW828NK27Xj+F8TbpD/1wNLqredwFzZkD
+2+vxf95g/fGzof1bIOilxoop4SBXktlWrA+qIZOyfd23M/Ysyap//XK+FySfP9aYEYQxeM+WgM0
MgXxnqElIousg4abqkguG/xloYz4enZQIbaBU+12mNgLfT81+XYkB1Q0z8y3mdhmxZORX2XZ1QKU
b30jvhnnK1v1esnXoAtXh3q4WpQhrPKbkL/H3RUywHP2nOkHURxUe5/ZNS7Cl1UOBD6rN0VCvRxe
q6ncR8ElLvdnXvbTPqA0Du8ANJCCuhwyI38uTaQ048iEW3lyqquS0E63EStuKTPbu/xJODiW3iXV
Dbs1zy/C/GBhkpzRlr0zGrcywTV7ReUNse+8to6nvSnTBsVCDEg7YjWCMIIHMLYbOKiYB/fmRbur
Mq/eZjDrxLaxDsOzeiEDsaTNBgjGt4u7r1/vvYv7xwZYvd7qApAMFFL7htfTRzDnZIheU3vlT9uT
js6hT7dhDTkeyPYdVWQLjYB5E8KZNChIbXWxpaQGV5zoE68VRd0s/uHDWyL5AhNbpklbTHIhkiEa
V1U73h3O1rjXi5OAjIZfcbNvYS8ip4WW3nWO/TGYZtUXNjIPXj7jwPoz7zatekWJvYHOoPp0bEXu
dppLPS1GJYXp+4Hra/WD9BUiY1bNrhl4ur0VxrfKOafUvYQfn+bK1BGClG3qRmvFOKHECkibkNBI
30wYsaKcOLe3RVi5uPcgWFXqXtPdQpGdl9h7PJrtmWLmp9Nq+VgfHmC52z7sddGrQ2uCvz7Zyd6u
H6v22jKhIVxgh/X1svic165GWkdilaGBiSLYloNNS2o5Tc+KeadahxqVgvLoBPsUenuM953flPsz
g3860laDryIvCF71GCxrsp482tEmsq0shvEoS7uhuGz6gwEjeQRVfozFTkmuQ7EzhecULn6VZ9V/
lE959uppVgfALPRCCZJIOeXFRWvtbboT3UY/lb/B7dXAB5pzMdmnCGU14GpLgujRxQxL+gTAsZh+
1/0hR1bA1L7J+X0x+XVz1+XPzDqhSzA2h68n/3PiAzIB9ybNwJ4UxOwn4FcD0r6Y9fSUG/hsIARf
QObL4w3qGKDOIUTNGZybquh+hLUTXaRL+gVzfPAbi2yoMAxjN4ngehBovejT9GaruEArigSs2fxB
zDfttHx6icIt0oDWFTfWw9wIcSbY+rRTeYlFyBLhcwP7zMUW9+NGWVr1lhYr6UkUC6jCrMfNyLW1
+3quPoctJKPIXWlIa4G7BXj75zCtNULFCa3oVNvm97HM5w2aPwB8S2SHmjSApaTolw6nGvA0Oqcd
TXWtP/eun0Pp96cAPmoYFKCQWvrzKRBeL8MwmKKTOdLKTJsQgDzskKJrzIMu/BIp/72zqMWQoefl
XpIuUek6WbXy2A3xfGb1LrvhwxmJ5BIg60XGE30pFeXjVSRXj2PdQg4JTzCOVYgW2Ql+k4WBevg2
CCGdCX7U1V5ZhjOQNFu6OzLmP2uIJKYihjw7ONmavXZposy7VTS4wHWrPgZZ6GaVHu9bVYPaUeQ/
4RuBYZBL6aKR5+cSeWa36i3JRaegRisvf6EBGnadsa+RYHDzER2cmINFMYb0EJlGdibqXWOAlodf
uhA2a4ewF5mxPz8cGhsIdYF8uFdHWh9zTflQKIW+dYL0ELTZlSFZKCqFaAPVUh75dphL21DQQ6pq
hDsts3yaStzaY1k9qFgb7KBzmtEk+Yk1JjCzOngr2rnvq37+wO8wK9Ch9HMNy1hFzMMUdAHKJ/Jp
NJXrCGb4UMOoGey4uYBf8iDFqXSnQv+k6z7CEouqYlM0qrxL7OEa/kp7gYAL1LPQukS/eTp0moLS
hHEVg+t2J1mObgPe04OwQRRgGv11JHfDNewX3OvzZPa+3sHr045PYALActBcpsVu8efPT9CaXeLE
htyc+sSpd0nE7KPmgwvoWFgbQ8QAsZJny1S6rdoQGwUhQBorT0HBlcRsoujGoyQh6yPoLBdpE1wn
MSW4cDa3cPW8UrT1Xasu2lDKlG8hqtluKS3kopHs+utXeQf5f9x5mO4tJjgm+w+lRNDMf74K/C2n
d3IUE5JKlBdSPDyqhJq5aV0bLCSvNKvGy+Jub8zUShEIGq7zCEALesrpMVPSDRy15KhlEJyttvSB
OyW+qnHdvz/mP2K7/P/p9rwAdf93fstOvL6+EO69wnpsp8Pv//rP5d//xWxRHXyZMXgHfA7UGC8c
rrO/fJ4V51/YdcNFINikagBd4N+8Fl35F1gKbHOACcugBZZCXVMidPBf/6np+EYDnwfRvygqQ9r4
J6yWVQCEJc277eeyomhta+jS/rmwhqyPC/i4JOHlVMKbNucbR66jvTQ67UadkUXSraG/q5Bb2LVd
F+/jvjTOxIRLyPc/i/uvZ2CbQatTFA2xreUe+BD5QmodtFzUoPM7XdmXs1xfI0UhLqpJt8/Evn/G
Dn8NxbzytghzEjusjoQxlxqjl3EGExAOUB6orQE9mQZM0Yfvf/vXw/9B2vkzsGQgh7taJ35YeENI
Ja+uyrQNbPRXeKdyDIxNN5fjHuxMHf8fys6rOU4mjcK/iCpyuAVmRqNkWcGSfUNZDsQm0zT8+n3w
3lgjl6a+2lBbu14zQNPhfc95zqEapXs7ewJBtQM5jbJcnYPd0hfhasfOm5YfjrMUN5hanUdsl8S+
WW7fUppe3eCxXAxlXMyyhlfUzaPFktYYGcAc4EkuygO5waW0LnDxIlk5Gfel235Vuensmhbb+LZP
soZd2o3zT69GqDCoGWenLPC3R5nv5XpoLspZdqtP7gDgJre96uE7r3s4j9SHpznzcK3ra2tDBdGG
7MyM/e7twM7AzLW5nJjs2MWdDATLrBJP00EKpuoH+7p0n0iC4D5+NSeyQ28zOfE1+pi5WB447G2/
4q/h1nVw7HKNaR73g3Gh4SK+WhJlR4jB/adAsp8wNGcZcRc2xUWQGsan2af7lmNZJROXOCMgVQaG
45ZSlmQwnRk6b9fg7ecZWz+M738LtMAi8/bn9WY5VlXLz1sH9ATt4JZ62Gq63HdE0uyyqtAeP34g
f4DIf39/XNF2GarbA4FFf9rYV0IRvJosqOxAjDwZoqTJk+mruEibqvuRljYn79qW4hlmQcsu15fT
K9kNbr4zitzBRw9D8NIcg0TsZSlcJ6p6Gy1fUbXLdz9ZzezQQqQpQ30YMK/pbUvd+eNb+Mczg0sL
iplAwT+U67fPbFrrYixX0oAyXTytfTUecjulqDDaN9h+f358sdPpiscVYOjinIFtnOLRyfjR8h7y
kLVtLUsruUmgXR9EXS2fAEhZZ6oS9rZLPHk17F+IN2EPbwIaMt/eWFYnpeZOWgLoNNebHYlxIB0k
H/jOKQ1tueBsglEiCYwBAJRjp7+w7AR3Kl3IRBV1i9lYr1K92ytXK/yjASjmCRiAd+cWXoaZveyo
yumjLJ0YiAASoY1tc5sK3Z+i0ckDGdme2PgLMDjvGqfFrQ2kL6t20jQply7JoMMtwjythU1am3cj
/HkwrOxiPkP0cV6V41c0WketvWzqHoabSAcmqpFAnSIiG1a/HRgk2YXMuuwcg/9kB/7nQ8LdQg2T
GGaPvtrJeyrxEJmry7EEn2bSRYbZCuKlTUXZ1FfSQQxV9S+pcAIjXIfRxVpgtJBucCF8Ul1tIQOd
pvQln6z+tQdv9zKI2r2jQuPeea6069ApZqrGFUlzP9WaKsSZnV9+/3isndhU/n8TjAD2fD5AHdfd
BuNfk9VY9SXmsIp1ZDNb752lllcEUzRxGgw5feHMq0KHHTA+1A6SiW0gdnS0fte7XRKtkJ5oYqaI
aXVQ80+Wi7J81lh2YjGWtNE//rHbAz0drCTxoaT2mL+Qdb/9rYnfM89sEytwAiJEMaTDOPPOpcpt
89/bq9AgNyykGVhisfWeHKzaXLlp0tGnNdrEQ3lSz/f92qfHVs3etXCA0pl9rSOgT8m/rX23v/v4
Lt9tmbYFhOM4ey825VC+T/YQoBulzCpyyEaRLa+da+Wxk7XLrQ2V4qlJp6oGw2ch/5orhb4Zqkce
4xSZzvyO93MevwBoOrO2R9nwFD3vdQnWGJutjIZGZp8NRXftNGzp7QUVJggh45wo5V8X3PDflMl9
VL7vtmlrLaWlD7RIl2yM66VxLyhY0i9WaCbU6P23KJZt6FNpYObzLThiCPRP5r6RoZOB50nxLnQy
pmNVR5Qtzy237wctV2Er6MACp8Dyxyn11wdWqQBSxMxdQS6xL4ZZ72POxt6ZLe4/r+KiJsJZbTB6
Twbt7NeevwTcCxlVS+RoZRdrOpf6eGj+6yr09zm461u27impWiRM09LO06jstDW2O/yLzpj+t4DZ
/78XYr02wz3oGXTfbz9zkFe27s9MSR4cQAAuo1VdzOOk7j++mW2H/PY7BzfPmQRJDJ5JZN1vL6Ob
KndcwYuZy3new6OFwcMfPYBAco981suXoLDhVJS1tfv4yieN8+0OscVRjGdxZ2xg5H57aWYSqwP8
wYGEdWAHQah5HDtt2lfZUu+I7l2iphzXaB2nej/ZP4YqeGQjRPAKJKQzW+L3mw2LfCqDKZyj45bI
8PanOApiHtjOfHvY7fe0a4AXWXZLzY+G5Me3fWIK3G6bAwunUZ41lhg2g2+v5eZpr3QbPWeTrwEY
Vhkgbi4mYtQ5PYAxcpGIeft81vVL+IzA/vyqoGdtNXSswYVkX9pxRq+EwES/V/YETFenyqPtxZSV
VTz108qkSJgTYitrQAxgy0X2oWaU9E1JLxvS0Oh1OUaT3fAcqyJwD4PeWxe2L+f0zFr1/rkSvetQ
AkcFw9bg1ACperjWC8CyMJVsrQnYI3I6HaeL1XLFma/y/bzJFoL2oomVDKORdXKq4cRQKdsYE/Df
rf5rbpbxGkA/EZNm8Lvp6vFM4fr9neHthngBpMKDi+GfjJjAEcKC7AKOYtk0F1qramhRhRFqA+KF
M4/xpEq+jRlu6g8ge1MU+X8Wy7+mTyG9xC6HIglhWlJxhf9zSQZdS5esSvbJWuvYRS0PqrVv3k9D
0B8hv+lxCar0+PHofT9duAZ5TwaxOuQSYax/O3gt6QP+7hi8nlzaZzOdh0O+Vc/Dru8sdIQAII9V
pTs7+F7OmW36+0e+zeu0Cpjb/3FuLRfbEMAzknBsSZIoVs72Q96TV66pcw/8dIq3KdlBDWcVphK4
RXm9vc0pEVk5aMUUgQr4QT1Zi0nITs8MoZPK+yZD2ygNTO4cRB2Df7y9SlE6jUnWDNT9VYBv0rwg
OSyJRZlILgpPoGuRHX2x6spZj16ZwX6erBrOnJLKgP9U+ICaK9H5VaSXQ0ARuK87vO1l0KLcVNL7
zGTgTHHtVI4ejbWWP8sqqCmT9+vc3KVTV7b7qhEwkD8eJKcvivvimEsokEVZbcuTe3tfxH+0BqzT
Liq8tbxN10LuF5Vp19JymjPP8P2LgqMJYIEDPGV+0z9ZvgrbblOxbrbAQYwXStOCuJFGdeaGTmrc
25tCtkDZBGwCrRLIp2/vaMmo40wVfCkILt1XVWXggyk9aVgWXWf+JAtH0IIP5PQAAnEzq0iNqSCr
suHFqgRssGWj8gMmhBSYOcXOGbI1NmQ+/erFyIFTUtKOtCwfUS7Ys3BissOJDm+hmFohCIUNaVqn
dGUmGgTndpzvttrc3db3oo7P1OLw8t7eXTDn44amB+9WFY9GIPrvwzxh11tysE5knewa5Zj3qhX5
Y5LJjiZRa52RZb5/j3xyLLxEpnOm4Tj59idMoiLFObHQeSQSW0+StMwgdEA+Hpj/uAobQ+6QF7ld
6OSzTuVYFHNTj/D3MitssbkdZSLPwVBONPvbaLHZHOIW0UmOZv44Gf/Z2MBwr1HrC09h0kv9eYC/
4pX9A8fM9jtBTMZN76vhvvVydVsXpXpqlWvNh74NUOmzVUMk7WtsjUJWg/nC89aiPZSJB0EUr7JV
XZbVqqf7vpDiW9LLWUVZZRL9FWgOcGrwPN4TFW2JKK5N2ls91esAcneX3OSZMT43VQ30b06WCgU0
HtGbtextP8rV4qbRMMvqazEA7Ts6SleCTKpOvorWWn+QhJU3oTHZLrJWGdRPFam3sZGStnPme3u3
3vEE6cAgi7JxbKKiPRkO5UpgmTRUH7Exm587TwS/p9wjCLXDyDvlVok8ZmiQ2+RB9poISio1Z46O
WsIKcefjQXMi5Nhe57ajAHHDArxFgZ/8mMwAIFPUjkIkeI/xI6LniWyYnfly7kqn5WzWNhY3lgS+
AQ6dpzr9dvGkSLWKWl/QAFVdbfCdoUt/lvfSZ5Ag50xCC+k9/Ny71pzcInbJvzLviMgwH//rbTOr
wm/hbAC/Ricb/O0nqcBFJYsHBNmcE1SDiUMPg/EyBwFRGPn0e/CcATGe5VRtnOs5Iiu4xdTASLT1
I2Xp+RfMpDba71abzuwE3o8PfhtkFU6STBWYy09mLGF0s9FpIH9TZatpbyx5slOFP/122rKpjnkX
gE5uSr0J9nCQhRP60h+RnBiJdtXOgXtuxfv/fu/vc9SmYGDNQ1xPMZkorZPDDFQvY0xTUUWrWQz0
dJLVoZwYVKuxV9Xs5LBLbf8zcLGiD22Wjq/FCOczLEtP+yryRX8ap8Z8tmu3eBDl0u9UUFdP1UTa
Rxxo0/xs6IN6pHKVPCaOLcrY6hfjxqwA/Ybsr7khWu3ao43mJ71rhhKT8AyHtmE5sQr/EqKuAzXE
s76VaB1/C6uvug23OFW7AIr4l3HZfJFmW3vHwRiDH+ylkY0LaStrl/mr7YepaJDb+kFG9lTG7ok+
SCCKVzY4/mVCu2QJgesa7Aupi/3KzW5+WEkPSXa2nhLxOHcOendMkuPLDON03cMvr791DrMNlWpj
C7/RN+WZ6fae3Bvd4vzovKBiAvP9fIoLCozkczsgpsOyAUwdjw1odoJmWFuvwYxW+dEXi/PNyWYQ
DA6grS82PQ3mqdTV5WWQVnT7JSDmPCwIM2oPpswQgBVdQFi2kmUfRMKkehAnOPOehrpetENeFO39
ZDX9UzKlaARWOnbY8bKF7UWTTOVtqfLxi8UC0sbSH8pfLdKyb362FNdNMmQztLrJz2I4zvUPXbn1
zhQL3Xo7BQrDRNW4COGLrr8KrJpIha5ptF/dqHUqIuxz/aIVGkPYkrB7joNj0g8p60qCxh0qP6cN
3qxayFbBe22cVX1e5iT47HjTPO/8ZWOkIjGYvo8G4ydsjGJNI2vsq+/CqVsCIot1valLMawHOenj
LeWl+iWb3eK5a5tyM9z2Rh8Rw64Ne+KyTU7/rgbKvabj7V81GUFEo2cl4qaBJ6tiYE4IevUgkWm4
EIBwG4hu8HdrbbFz0Ktm6pHtIFiKSd7YIiEW8OJEM4+IDgtIzjA7k4Fb1d0VD6nZdJkeN1bAyiKG
yfvVrI5GfbwxZ/wDdUlsU+JOrhslNuX4T561eDTtiCjxDtKvXTdUi8Yq6XR9OULOJDOvKwuD1p10
coNYJCK62IaVltyblUEIHUjK7eHV664ZjVGPC7QwSG2WHFSCXQ/DldYEdrcHIOqpvRLJ+NjmmqSH
Qzj3S9O3oxfN6yq/wSjt/cj1VJftJ/KZbuaE89N1shbZkzQhxX6Z8KhCPrPaudgROTGB0UEEkYZW
5iOGq7wWiWDtcBqPspJ4q0gqkmeuqH63TyDqA8IFpGnxTa5mixkz4zDP/mz5paTvXZUtkrODV8/y
sRQ1xiYNRfbEzxH111EaWRqOyhuuU99v2R6Q2X40csf7WqXZ9EKsgKXCbf+Fb90pAFO4xuiQtrMG
5eOkw0W8KhcXk3k7+vU1iRpBdqhK9qHIOph7w8W2F9oYg46C3lCT+to4Gbg5r5XLXa5svQ11r5/s
y7atTP3SBEM+Xulp6tCFLSZr3ygfoVApy/o+N/2kOc6tplyUL3VgXQV1gPCDA7Fku91zGke5NwaH
USvlirioauf94BL7E2UdorCYxkJzs1SKnon6ExZP2iw8+xzH0yEwUsPbZ0U7A+D1l+ynSrs13dV+
MuwRt20wrIBAR4vyYbRoSfvKSYtQpASlwV2VyjaI6QGxRS59Yf5IM5y7kdVqmh/XPTuT0KBfczOT
3LRbSqkI/2IaCHZWC0Sd3mddJNjEvKw96tlIdtfoS9Fe6LrIn8bRxFJKxj1NHy+xSrAOA8luoRXA
bQ1loFa6zCKvUPZkaBxieyzrbm8HPdFOidlZdJvbafiJkTFtItOcrT4chDvqFwSagLzrLKe+99Zu
+VXVXl7tvXG0XuxxybpoSi0Wj3nIA8R1yiTrtHTLIa6aHuOMEAsZMJwhCZgY11yW8TSU9npX+z3m
OK/y52snYNG7GH19kJEzznR98oCDbFhwZk7iYtKJKtZZdsOM7JDfa+POD8rUONaaqUOcinLpWRnL
GqeafwCL2T2seuHAajFuqEuRmZHIK68fqCwI/VaofKd56avWeq/C0Q4IhslBSBT8HK1EnKh2ra2F
opwea6CHaqwfCZ4pQjqW4Vp/yrv2a2WXR86Qu7ksfxFetDd1++hIHXuQ8alx3NvE1WlkEh/vGyh+
GMu+00yhC7DEy9yHohPPA4u73Q5XC1LWh6bIb+dFXjlu9Vp4BqSB5mY1vjbTY5mKnW/9MKBmCcM7
2vwNw5LvqzHb5cLas7J6exJFyji3e4OnijoOXLdDxhS3QbBHYn1LM1auuqWO3Sb6p0mrAI1kRjbd
J7XH3puChbqg83BFXZU/a6FjQxiHUm/QxV0K1jjWu+6Qe8PjJMVeT/kwJtHcJJg/HRxpOe28z7aq
jqNmo/VW4mHscTkG9eOglVQbx2z+puMJv9AX79As6zc3c3bdQACk6Vzx/u8tUzw5WnPh5JLUy9Ek
Xyb9XLje0Smf/PTGcgSpQsbGVGKlu2KUjbt2/l126SVU4cdEBJIG5fhktCmADLMNCzWvQJ2z46BI
bE7z+UEMxmGWmgH12Tv2OqEWQ/HdgKPRjaaDubI91DPoIlo+IYeZPeSKF6WZd0ZGJS6jVwOC+cGE
cE2kDC5K36GarcUet+mG2moeyCV5sLKJODPfijUJ8EWQLdBpFfq/9c4Vzos05mete7FmDHJa8aMY
q59DgnNBDfWNWajrtCh3AZxwPxCfkkphzdaMY5Ea1jc/58Ur0gktbVaXBq4WdKVX88oRDYvnbOo/
GwYQUNT1Z259m+naz87yaU6d54rvKZxc8HiufkFoS3c/o82VlLfIduJbn/GbNj9tOC+LkreUAw5O
1znY0gsKBWP/1dQgrjV5eVfl/UUDFIHwKh0T1vTKh/+p8ReyTWBJ7ya432w31P3Uz4CRrPFHOZVA
CnOtKIkYET2bJOX1kWzqm3ls9eteTzx4Cp3/nDF0QObMzg3Cigt/GS70RFkXYGSvS0nbmfjdzrHx
OpLCSUSEdusW5cqCbdFYzdVFwj7mkA0l+BhoeKvofxWmeJx946vXZyoahu9SuoDkh7b19OOcKk5b
zmjrCcksTXJdCkd9cWuL1Df0Ij+FWaVLBKeGYECdPQjEnqFAL1AZafA58FuT/EmOiuwh2WAF8Tgs
3b0Ksi44DmNmYmjXl8UjVtM0hsjtGxSL2VDlFvaJcX0pVmEk0ZIteR3LpA2GqM9keeshC4ZY1VFK
q0h9w7hkpg0/D+zQr4A0EbL0igarRdA3OuHbRJREa4vtwx6M/FMSOCgbBV8FzmoUOF5E9BGipIDZ
4FXR5X7V9aYj5t0aVnvniy1LDXFMz3azNXD6LHVmaNGMolByshDd5aL7ybLT1x5SFkXgmTnSLxu8
S7llfBe6XX/uzEzd2+4si32ZZrQBxrqAq25UJQwtiPhQtrre939mU5F9G6G1M3aJDvnsST6uGHIv
cITeL+H6jKPmkM5nLX4oqQldjrXqBkbPWlcxoaFsG8uM4IowJwq1YX9cNiAJqoryh913HZ4VFpd7
nzzUlXUwi3QtGHZrmc8wvkoLiNHUuRIx0Ex+YmTYim2Io4z+RzvYij8CZvw+cLpa4BJ3XfJoWE5U
2C4NoaqebI1ln83tbIcCC9LvJbEtwafWkz+ZdpW0EfaQvxBbs0XpTfNmdrfEPAks8BS85FVHeQU7
jCGte6tC/3HbMcGWONcmLJw0qdKroOhzI7b0GYGt1Cbnd1ETrRo13ZQ+2xL9PPkKVfZqBJrR7txy
7L9oo0HIyDKkCI+7aaEZmRDrs2X36qS9mEOBP0uwtLvFqPXEhoKajpoiXbGFOzOGodbryD1dg5aw
Q1qa3Q6+DJDMAolUjBIj+eJ1Q/3qaLmJv9ipje9mkgX8x0lvP9kUyW+ImTDEkTwlwbbMqpAL5d3W
5svqKShg8s4yvWw6ESyxP6XBxAjtUCpQztWvqYWM/gUljxLithvk9+VsiCutq5pnr2zlLcZnbn7R
Rp4yXUltqy3PMxaGRidTxTe1TTa30qhymprd+VQm5jcmbzOIEmNlZfcnyfaN2B3+G3+0MZ10SZse
CyHzl1TVliTqIveI0hAu4jplWtOrbqfNnd4XFh+2XWFoNgvxhRBFMmaLauv1or4ByV8hLqZHktb+
CxmMJYqTxcdDQVjKfIR6X207JF1c5aObY8GnkGXETpHkn7V0mAJiaha6uDl65k+JO+NNXAsiPBH7
9vK2tzYDydzX8yvnjByFi7WOI3ElZXNjeF3WhZbQsteW/8MLAaaeYA32zS7uaLyTdycanz0EIU2h
x9Me74ykqr+vQUXrT06a+b1xkwb0QzCBypQa9TSNjfcPjY3zZxJ+Vk4GntjccoNdVJyXfCpjbDsJ
800KM+OJzhzF9uM6GR5GU73C6dwgnA4DxDbDrl2l41ykLYLGO8tu+zb25nX6QXFGH2NfWMGDC8/n
jr9Wfq2MhqN8iUDpIQvY5sZELUxbPEo3/ja6OrnvmmL4Ovauke5IKmduKigacAhqySkLqRQF8qYg
huCi74mc36f6krY7AiPY0brE+7F5CXLKHstCki2EJFtTYWGuY7EjbDt/NtKsek4CBLGh7Sn+N/JW
erparvjUa1VFkLxdsaHU2rQlco1SgRcSDwxqyxrFfJ33WlbuCGMiQESOHNkji2DNNJZsA45+yqGG
owSxRyEte/3nDAjAi6Wj989AIZuRmltFoJ7rTtnlWhKHAQNlHv2YZGF+TqrB0sN0KNyD8JyrArto
JHtZZIi2au1K55RKt8Pxb8h1zSc+XGP6kStZQ2JD5FKFDMEBywRpMAB9NqYk8c584L3VaEzmfaF+
+ACubCI8ZpJrqAhPX9jRasPOsBN2WenqkC0TZE52tyx1+pjq7vDUDG3GApaK2d5RsWBMdMXIwh0o
6h3xqC3euM9cvDcE+6jgyJgrSbEVClhcP5fLEDYOoW0Hp/H1S2NEKxpjMzHmqHAzf4jnNUjvMm9p
hsgsFo2e1FhuqdrS4SwCi0n64WprI+4lzdpwqxxG4jaT3o1uF1q6M4zO+9rVbp2EaKP17wvzmbmX
LX5UAP/rLzJ12tckBdh+XFWHi2l2My+05jT5vGR5YB6qpR8fNHYS4IlJUvbA3bltFRe2h9mcQ/RW
4bL04pdRTQaDIevyJZ5JQ9zsKc70SgQwyEjmLCA9tuqCHEftNOjsJ6bxYFWy1/FOrtOAR3kiIp4y
aktyqeYS+tOQ2vmZcoCtQ17q2MwiMF6HQ4flPS4HO/1Eco1odr6esLnJCBLUdg3lfodxxfoVN1Oa
3jl9y2BwB2qiQFVyK4+KZZ1MbMVbrlnWG9WLGCfnp6GzyLA+TdAvJqtlBScVgDlvzdeDvboNHIxA
WDtPSQiFlbZ2AJqW8gf1R/fGUuV42wyE7VHSkC046aqfv/tz2d3INKDIhMDwjzrA1sR/FNqwxNAu
8giJp9FHD+Kk7WYWq9EkBbjNYKiLKyVmdcPh+IxS4l23hotYGzgdnYjp0Yt9W4A2ZEBPueZ0ytEz
3/UVD6oUzblIhndCZYiQFqBwoh+QmdEAOynvm5qV4U8c2qgv0vaGJHCPlWCwn2tFJcrMKuOqLQLr
k1VT1qbWDvW4Eo/kKVMnYHdMskDgxMuA0ZgI2ORMR+BdJ/XPb9vwlAEHJuO0qqzqxq8F2+Fo2cpX
Zt3j2myS+9ov1O5Muf+0s789Bgd9om/6OCkI9Hj7tNFLFGafQGUJFHC5Lerc+x00BGY6gmTswJJN
7GwbvKZwR2jGVhCNU5l+XcGshCkaaieU3qhfD6m17CZV1pf+qFPvKig6NL2ZPJ35uaf6xO3ncqzd
rEcIzWnJvv25is54ZVSyiTQ7ExeEOdEh9QKAO/1gHqc86/dZpeUxRh790uXH79hMTJe5njwH5GHH
JduXe0pUQFkbS7/xh9S0wlXgJ29anygoZXTRx7/4H6MZnTmjBwLvZkE+aSGzK6w1Y0GVY2tB92uo
q+A1a43xv18F26Zv0dHdTKinaj7d6kVb5EMVjWOSX1PYHWNMC3L/8b28E/3y/dMcot2BYsrjJWyD
6S89CgePoPHI1In80gQw4ZsBxvGl/+kI0pSQogc3Ne6vaO0B2CVt4950pETnADeEDYWMSCC8yDKN
S5jZh0UfPR8sh7ZeUfTLLqsKANagfOfBdpd5R4CTG3/8899/Vfx6BysOwp0tPuRkqOeEBfq13tWR
YxNh17SZHloJmVmDM/xXyfyfYWqjrKMXzD9PrcDtXBnzOOP7aNfG2zd5CviIeBBcEO6PZtLzc1/x
NvG+aUOBsdBRXIFpRTsaOCejbNI1DvOGaiLXSeRtweK8a2y726Ep6I8IdZx9N636/ewRvkeprIkt
T/YH+tPi7uNnfCrH4sYRS+Ax8Xy8tdz/2xGiY9ZTHrXqyDGm8ZdWDAl2F3JqXWpslN1r94wQ5P07
BW2N2ASu09Y8PdUrq0R3sn7h/BQQX/XJtYf6RbjSu57tsjizLv3rUqwW29TMv5Ok8vbWfIDlExI9
Kghp2thhbupjVCbUwcM6D4Izn9r7aYMDLY8ReIbt4o8+0RLYzqQsi4UJYwz2KcJj7TgTLAMfv60/
WsuTcbORSHSsOnQLrdOGe1POhV9YOToaNZI/VwdO8uwjOkt2RJatWKvIBpgiTABquDPWCXCEQZSI
GRKXieiQPGmNPWAru1tzpVYe9hhUPpmL7z7KoRg09v4CwiDdh/TLKnX3HJHoH28EIxheadYEnDWn
mmmtzXOKF3C2iY11cIYq7TavDXjMxuR++fhJvR/X/PU+6jd2DLgFzJNNSSeTntxpYFbtXMoL8ujX
o0bMzbGz6EeWVnuO9Pqv6/3ZbTGts865J7uTImmSduIMGE3J4hzmKZ3A0bv9Tg+E/4kUWnEOZ/t+
YXVYNuius+lCFGSfzCByNGbPGFinKpTanALM5KEw/S2g1PAO5VBSVpvS8WExfOh1ooa//vEDNt7L
4lxEOqj8AAIwGLEsvv2+CISfRqSxInLHWvzMCoNsvKaGcZJ2GiGd6VLOGqJY1Zsg4kr9Zx+kxD4J
7NsqtPgMYVimqYKUorX+s2uQ3E1npR8oepKY3rFvbxKNc+NiUFUvbFoESV9l4OmI30VQWNvtrvFt
jP+0O3XQXUtXfrXYTBBkkZeLuimJFPcjuvU2Jda87VXkJaPPNQIyPeOpbLUcZbgab7LR6yCJlrP3
YEzrZqmfJJHC1lKb+hV73+2AilrJCUdTp0aI2CH9Mk2B+XudEwrqRWY/DzmBr2EyFcPvoV6HV8FF
pgtkIUrFdYnTMRK9cH/h5TSKMLBIdorJUyiDZ9mPoFQKc3S8CAqbA/elnpKO1vicfx3NuvtK9WO8
I/iy0mNW+fFLNo0UZZemaBEOU/Iz982AMOx6tRZ2fWZKXDF1Q5qJcVI7gHiqyq5e+rxElEposgfx
e+XIfTFTXdYw8GUTdPBVjseh9YOfttcD41+Qf+1ao16/qgL1P6TgtTb2+jJTEDW9oUtwShIPkyac
JkPC3TUTknbbPZNZOT+ZdiM1GsEFPcdOugQXekgZJLxAh+N0rzQoG5U2wAnFgmnc2lWNJmSpV0XU
KKczgIpTVj+U1MOo+1GkvObuit96VqDTKjxTDkCobPJHJ9Edkdn31EpTlT0WqbUS4DD76VUuq4Fw
9552ap/YNFzGoLN7AhW96tUYPGjYoyMfP/4a3k//JGJscIqNc4AT+eRr7JSZByInFMEhFXtHa9/c
uTNuso+v8o9JhiMQ3zu7Bt9gvXn7xbVJ3doMURGJvHZurblI49rs+svUAomZWjz3j6/3TvqPvwX7
ElfkNXPZPzyOv/aPpNzqmW+zDzJi7X69cF6qPQEjF+vv6nIe6Xeeub9/LG9cb8slI+CQj9Y/mUWb
opYTqWttFH873v+6Px4P4S66mMP48xye2R28f2NvL3WyYNN6EnpPzCfhDs+qoakQnBPV/wmTeLtY
v73EyRq0pExB+nY3V/vHPbdyOBx+P1x9PnMjJyhJdG/bS/IRheKNh/9in0iamllPBz6dNup2w5O6
7qLlTl44V9VeRWgxoiFWB6Qa4LrCNF7vtP05NPX7VZ1rY9fmIMNPeGdBo67R45Vu88imikeasfSP
gZm3+35c/TP3+v6l/f8SGxmKo82pj7xNJkvruzHHimKmzwO6ZnbMwX/1DLCT0/kXZ2F3c++dOvfM
TtDgXHpi71RePXZp7dwvdkEzsASVe+YL284wb8cIpzKC1wIeH9a10zta3VnZi9OBUl7c6VJtvI1e
0gvo0G+QoGLp6bdKaHNcYKrYF7VJwlRutu4ZLOe/XiFOc5svj80rBPW3Ewu9LwruvEiq1ca4o1M3
Hwm5/BL0mX5m//+vN0gtnVFCRcrh0PH2SvivisbNWYYKsB1H9L0rVsXVOjdxbceWk8dqMCY5xAdU
ZN4JU1HJ+Kb0hjJiIZHTgcwXW4RrS7kutJQpdua09F+asUwNjsYC9l6r+2Dt2gwyv08AddoFPxNh
wBbKqk3U4dCTGsM2mYN92nTjfy8HQGDACQdocMtvPTXhDwWtJzQ8WwltoCa7OSW9pu3OPPt/PRRU
nR4xnEwVFDfePvtJDwZjoSVDi1uK68Stvc+ZJYcdzIbiqWd4WsgE1HBmbP3jjWP0422w82fXf2r2
8ztPCyqL8qCTTc4x6DzCaLxEnLm39+J4PlgKHQGeTKqRcJne3hy8OppbVlpGRW0XJoLTslBRancF
5xmxRXsuJmD+XWKlAn9Ws6LP9YtKXgXtop8DVf7jczKx5KLz2bKyqL28/S2AgQbjjw6Yg2YR+yYF
WOSdy8E3+yz+eAL5x+xP+WhDYZmQlcjO2fYMfy3RaSAFAk9kXh7m2Diolux1YctE5gxaoyMVenhm
/+PsPHbkRrI1/EQE6M2WTFNZXiojsyEklURvgp7x9Pej7qbTIAlND9CzEFpMBsOcOL+Teb2dSLkO
SpE0mwFlEBIMsgxBDp271G2nh47uS1DDrUp8rY3Ue3TysCUbryZWoOlujShUaJ5OmK8OICjXX+HC
aNEbRFdIWUlP8y+J+D9vYMAxnbSYqHa9dZxd2UA4hBh1B9j378RtJCi6xiKjxYec8u+J/d9HwYGy
KPfZbQ3Cr1GEw8tCN10/KbR8PqUD2Z66xAEya6R9gGYOzKiU3opj29+758nmtPT9uAOz29IOOflk
tT1BuHG5fkxdZrf+DKP2wapmQsBbwto3ihv/aSbiA6IoU/eKPiaf2B3Mj8mdsoV0QkCeLTzMCHFr
ZVPELFQiBNVgnoh9OBicwVBCJrzgHJBlktGT7aAu9L5CpO/TrJUrR9iFXcVYUv1cYDNO51PX0FAT
CISJx6PmN+Z3YA73Bchy8A2631tNHb03HBHilTG8MGeQKGtEb7gc0WdyWDKWYByPHJs4cUDb6DV8
WXsBj86N1ZWLLndqltDJ9wJDAXlwMSNhm1l+zH9mDchzFmMgpfiTgF7jW9qgjH4cc50Z0hy2GcmQ
AOqtqcJtg/OdveJc7m3VyBCfyrj14AcYm9nrlfumL5OU4r1QCevSZPoq7YWUaHU5pM5+IfWSgDjm
7R4NsIbPfVgZ1m2kec4PPau0H7UtjZ8VAp1iq3Sz/jhAcle4MFo2uuMQwBFlWVtg9KFVBGTE01S8
YTxWUJjVlUHmlKErz12sEeqr9V7+iLjV/qpkpXNXZbUFcTpUp8dMSOj6gyu0R9jhUbcxB53oa6cT
9e/e7qvKnwq9gl89O20Du1ep8abtU/u17yztyxBN9VcDtjjGqrVTz58Vxy1DwglSrHKdQii33ViD
SAIYpLeeF89c1sF7P+dqZJs+8n1CqZp4bAaf9qdiPVUZriLbyFzcfgcrgmeCaOcWcA4WpiDB4CGm
pSQ2EHHqcDPPbstqcsfRwwVAXQK76bvgmE/R6OyKsIDa5xUQpwIKB5h7tleC2Fh6lKq+Cuk7xCPE
SZ7cyCKSqJ1bhZDBdpwfe3vOjN2sDHDT88wWWGHkUfrehEU0b8Ckmx92VWCj0XD6pFsnRx/m23nJ
3+qVk9TxkrWae/hSrrLJZaPGfhGWHVlzZC0nOyU3Ibgwu2pUv2Y9TIE7dbLb4+EArxBuu6w2GmDB
7egV4bypa3d4w5AFrpUCTCY245TWh9wKneK+mAY8qwpgYYIMzfaDFoGUgWjVJN9knR0/DH1iV1vI
/P1DLrxZ37cws2DATSqcaBip7u+YRgvflle7d2pVr7dm3nvM1SlrLXiLwwBnklRqArtGpYLJYNYT
/rBq5n7QKJqy20afGz2wclg4Vl/jzweVnKQFVxnlt3qKesJB1AGL4ARUCO5ASdGLG3ACg1afoGvC
MXBpYoxkUz+p3Wwwic3QIHlibEirqHVAzG2l2vkvdhQabKLKSsWX4zLUlY2H915Joq7Yapk+1TuJ
tlJs+7oV4iZETeZCxG7bNABkFnJX2KOJv2tZDfaNRJRFt6bVaoOZH8NdZyLiuTzHlXEnB8XsNkLN
5u9No4XDraXXXR8omZ072/4vNFSGeV37Ekd/VM2iNOkxNblnBSKOMrmfh6mxbwYYG/Wj25dQJj1o
1elNVoQj7JZacfRN1iROeZA1rnbbiOU7b9PGHV8ip4pMQihpcPtJk4z3FZT6LwMH1o8YVU2zzTgk
4WEVnlA38EFrbatEdm88eX2GuVYy6RHaiST6SDq1fB2rjIuE02pWdW+2Ixtlo/ZMltSmy7N1B7OH
w92E4U+8TLv31sl0QnfG0fktKJ0Qug1tNm5LqKn3o5ZU6rfBBXn1NRVkD0FB6H2DxxhC6BnSZwt+
zZtCpf05LkZ6BuqYWQuZtCwDxc0lPAur027TvmiMLSlQ0ceMsv4NWkT1fr22uNDBQHaELIyqEBtH
HNeP926oTbTm2zEPhqFJ1c8IoIoa62JNIzOQ5jkqAyWKn0ew7W9KbNi3yoAGeO9xAdgS/8J06SOZ
rBxeJzamy419ASQcfEwR3C8CsuMfVcVu30z4WkHhaM23GVgbZoelWnd2VQr2nsI0f419Tupp3g8c
DXak5Z6vJyPckV41ih9WrM5fTTsx5mCe4/LH9UG70NnFgG9pw1C4L3e1k+sgcsjZ0QZ4vFpmpeU9
bVboYG2rIVjJUT61m8xxh4/QDZ3GF3PbfVhT6ObbslasLuhSY/iBVKh5HoZWLmxTfSbHly0PVaom
5T7XM6NApGchk3GEUMRe8bCUx4PZFYRwCkjsohd1u1IpX7iH8C4I5dBxg6CcvpRldrFVSNoU6DXc
IOcy8FgoavZxfez+TqjjYoG/G20ZI0cbASHi8be13QingY7HYAW1lZtuUwf5g3HAImZjbMqdePAe
tT0RNTfTTbzDNGrn7atdvtW21c7aIjXyy4f5xt3CZlmbdec10/EvO1kKTe30OHrzyzLf8fPNb+zy
tr9hNfkv2S7ZIO1aKQwvqP+OH3hSN1VAT2OyPLDwf372D9+C7adP10d77ZVOKulkjmCPTjxBcTpf
F/cRpmci3V1/yPnEwRQDbMdeTCEpDU5eQ+uMDtSQwq0GjN46YuBsMbw1reSFV+Hmz62RdqsH7n3y
KmkLYTLGLyrIlLw5WJ2l7ux0Kp7bGuPx6y90Dh3hyMjGg0echTvGaQ8ms0oUFvj8QKGuIJlFDQhH
PdjVzzGU9m0xTMiKMM1oX4XSROONlUZrZsZnRl7sgLBXwAEtGr024uvjVVJKGfUoJRGtZhlgftZl
xkMZtsNHMzfjM1V1HQZDoS82/cZc/ypbVhROg7X5osST3cHvMqatMXqucrC0rP8c27TEfVfgDxiU
yCPM7fUhu9BewDKXiopGODwqXLCPfzCtP9FPHvhevnBmsPeTL65R9IFwyuylHfoZQq2q/ZKZTL7H
XPZ36Iv0YmUmXlpRiwmPxyXWgLp/aqPc11jxRHjJ0OQYPeXO6elFBTnqwBgaP7VXEA+yQakxC++T
Oxdd6Se1nEbyr2vxo5Vl9nNlWM7ZSFyKuH9xi0UPzU3seFiGHJu/DNQvsJoOm866q3wd29S7SDen
29SonYPmCnWblcn83KWEazEvkOdomfLklGG4GWnlbMFw5xvuU9nO00J7D7JtPnTA9SvTfllBJzvz
YlMIQYs1honCyamr4g820z7mt/ZJtOtFWODCQ9oQHgBREM5NuzI4F/YN7LqxMcCFZTFIO8FHh35M
nSKcCOgDG3qEtVvfiG6eblY+wXkHGaL30jvEmASG5inSLUVUeGmU5EGS5LR48MnHm0CLLAXy6qTI
CLpjS7qMY3eIyXJ1KGffAof/FknVXjlizkeY8BCmA0RDPCJAjY5ng3TyafZcGoxd7/VfE61yt23e
ze+WtIxbmJrJ2/V3v8BvooSCWUaMDkw4NpTjB3p9CZ5o0PwqG7cNd1xwgSi7TFH/4MEtyX1vPPuX
bdQl4Xaw4p4tdAt/7KxokHXZPVCxY1TmA44PYwM6bOAIIqGLUutUiwIL9o74EeVN9MmUs/OzGW11
2vZIfVdRgGWZHE9N3gNnlMVzDSub03UtwqYympJ2tTN4RK21mCmwQ2ufREqnQMS5+UC9IZA6EITQ
pVZ6CF1n3Bg5IldfIVDrWWr5fINvEw0iGTorHdwLmx/FIH0zPisTGQOu42Ge08bToxh0s80qOKpG
GCvDw1wtdu38EONPMivt57Yfo/eGvios+EbRH7y5qaaVkuLCOOl0kRdqHqZGnF/HP6TV1TadZh3a
3ORZNx2SK5RYnXkHgrBG6bxwREHPgzqLPTIMrTOKlm4kMwoUXBtbmdo7dXI70tft/MXC3uNFw2em
91n+0Z5DofczV2ufcsOK7lrNrm+cshkOkHLLx8zrPD9LRHVQlFTeaNy+spX+6fkeTBuM5jowkkrZ
ftoB7mIoCh2umMFsjOo3Y2o7xIRqd1eleGs5rRKjrB3qA7RVc808+Lz3x6MX6odLuQ6KdXJR6NXQ
aKRRwbJxmoFYMQ9rnF0G6RMh3JRXS6ZaMj11apTchansAOEd4f0c0mF889ShVbcDlGoXSVvZ3pdJ
TIC9bAvH9vNhhoFhR41mrBwC55syHDes/KFOkSGon25RTjtIGbNTBkbm5vf0MnDv15r5f/gkrg11
kR4xzgqnCKInuKj3A+IkN6qGl6xwEOByMH1MFC/PXSsmrsRh2/klldiKQ8+5DQoMNEoq8DrmApvE
6QUE1nuujG4WhB4ObhZOQHetnQ5BhxjrD/zCdDt5VTjt0CTPT7kHI46wQ0O8oWOw90nRhp9EJolO
vr5VX/pZ8AeISsYTlRV8WnRGuteAMlZ5UGtdam4KNEAvlaTL4mSeAX9bT3+ajYXyp9DZxJpSe+0z
NZu2ODY5h1AUNZK8qF0jyF/YUEABcIjE6g928ulNXJkgWGZwSwKZ9vKloAuzpVtoHTIXvPD6CFx4
FPcHMA7scvBcP0Xf7Fkz8GcJ26DycKJo8G0gw5V85mq01xAVZ9mQj8+ThWdn4xa1bAjwjI/3yTjs
21DEZhdMdW7OT2gFi60HJJoeYi2qH5GE99hixjXqLaXqQHkaO0RF2nrGlyxt6NIQ8BK/CliEGpkb
ffxsELwCx8rhDzemoywSwFSKW8dJ5y9SN/DB9qh1LMQ5heo8ukNn2LuuVYjBMYX2BauV9kuORvNd
U7Rfuler7+ju1O+NTXa06uU7OYiM6DNvIGY1Ksmzlp0wOVy6XET7KnVadRcmnfGJXFTVgtOlQijq
BK/ud0aC/ggREl4rSg5lO1DqAYhxIEaElNfaC39r5FUr+yz3Jm0XQ9Tpfbz3MbypysJDs6lGA+GL
WpnJYMj1jqYvJNj3JGx0gbopmn6ONsPnp+NE3k2ZDPKLNU94IWgFQi3+80ShXuhsAeFvNKY/uc5+
sjfh5szIS+381Yhse+0Gd77vApbhPrRYmy4bzMllEc07Ii2TnijjGR5oZ5kbs/HGXZ1Z+g3uJRHC
xqld2dQu8Fk4CFVwnsXJbQFZj2dVNk69bBvqEG9GU2dBAru30Mo/y1S1ac9Ojr1pkXNCxVOGmxGI
awMq2+9zo9A/NSrBVlDHzEOEUotrnSq8+xJL1ZUS1DivQTmqYXzCxGIXpDY8+ZH1qOpJvDDuSA/X
NvR5hnLjMtd/92Nd068SptVt40k1Ps8IYl5nt0pIQNRKDfgNNtqPTFR406COT2zYiwkuJV5dpa9x
Es7SJ6wFwayKXO/B0IbUgTXfKMpGs7CzQG/MpQ9o0RitjSn6xLtBG7/ElgmcBQJCrI2PRI5oKmWW
pU/NbIe/2q7s+13k2fMTDi7ilkMwNrlCGcrvrkPPsnZgX9gYlsbU4vu3VAynlZxhhYXSgzUEDnYF
W0f1sg2HcQ4SuXBlYQq70DFBZcg6NJ4qSsv7fLAnMqZD5JHX98MLcxhUDdb5Yg0FIfikqITHGLmh
LdrAlEq/EZXRfdCK1TZNEYV+CsgGmhWv0XTPNmEH0gm0ELqvkLXN0/0+bBMkKNiPBE2uFIfQSdtb
5HnUL7WzVqueF5A8y9Wx6VMhXNDjOJmJnKnAKWwsgVtiH7UNJ0V8AFhor0kYp98Vs6eCtCIc4sFW
xxfIsgRO0Ju0HmJdah+Nrv2xm171i9mQr5Zw5t+x3ZLAiEPhl+tf4rwfDSUEChfpQHAEqOaWT/Uf
gJOyv3PaWtSBoZAnsJdRJ0biLQjd2JmamJMHLUVHsqm1usTIoJHhiM/BNAJvun1MXww/RxlUdPZn
v0+TvnoqhtpYuYT8VQodnWn8SFB7cHuS6FFandSaJeuBr2egdZ7N7MdEz/jPbBXQcr1CD784lsSZ
15ns+VdUp+n7IFV8jlBwU96UkObNINJQ6wW5kwuYsNpYRAd1qBE+jD1eiQfMKKndveXSaHrd8ASR
GJciyjMH8z2zhjGMu0xGDB2+TvVWN3PQI1eBfLn3jIqUuJUvcrZOHTJy6M4t9nLoe08FZabTlc6Y
QQNqh8I8DKkG6GIIc+fGzkCbhXRzzACHbU+bKIh7QAQPCS3aO5Dm/+WXLL6aS/AOTKqTudFxdho5
mlceU3xzQUJ93Wr3sa7cRkmk7fVh2sG1OTgzPphCFmBq+dqu9XfPPvn06MVt2FGWafL/J9e+kK2z
ap3lN+jt+DhGEB6xSNbtb3ZkuqHfRgXBm8AtfuSooE0R9jCkD5OXAuXheeGWbNq4lIexDJ2bNorV
B88EhAxpm903o9XvkjIkgrmapn0uDKJPQhp7oGkqEv4s39oV8Z8s8WhbiAZBfduJnVvihVCpHcbl
lavfuU3TvV8f+POdSofRiW0Rd13o/epJLyVNMaZsPYt6pvXCV8xlh21X9Q55qar4/O+PYmAXTSGc
Sugxx8sfF5us6RKUdL05gjbn9rSrOzTg0NfXAi//sr2OPyX3LtibrGNiEfiax8/qHGWOhEg5Q0uJ
Q64YZ0o15CtFow1bJMkOOZteCfCF1ZI/cL3ZIN5eIg1ZmKO2mIUp0+JhR+kKOzIlvbrO+4OscvTj
YyW+EIA3BYnL93QjzXwu4kJ5AofSniPPIYolTeobUwzRbsqKPseHoVQPhj2LQ0m4yL2Yq3qNPXK+
kulOQUxjbCHqAkEev7A217ODqX8RZM5s/1bjMi83WC8pz1kIm2THQT0o+3xqe+TGNM+SGy7GeFaO
eQ2QwTiiD8YUUJhUTMVwM7mp+DRELhGz5E/Wm2k01Ztac9EZiNGJCyxIcutd72rj1/U5cnZaAxmQ
EcRxxiKkHXJyWlMONjKWGdY+6ZA8an04PdW9Mx48qRPiPnt0SGSytvlcfCiNU5bBojA5NSgmm6NL
TMKWIMeO3bNqhOYtNrDfO2bXD5lN8tXs3HqFYnyOGPOmlLjw9hBZ4SN6cs4kFcaH9PhKGBFZdUMa
gnZTN5TzPpwV7zbMzCqQ/IvLhYIR4bwY2oxqjMNFrzWoF1Jlret/1rLgBzFDaCZB8aNcOtkJDBMH
yjHH4NNKeJYA7N8vxNeb6x/4QrmC4/3f1+a4OY+bsqKkLj0TG44Jn/8XPEWL1FfD1LU3Kejz7RyP
kBaKqZ2HXVzJGCPaIR7h7/RieqO0aMsthjd9vFX6GoqMjNw5JPBYww2Vmyicijiuabas/Ohl9Zxs
J4sawvagPtqLY//x6qLPkGUAVvDc58a9b5Miept1kQeoOeND57XWJswK87HCWe15NmF+YiQz3dvN
0O7wmpq/Xf85F/ZsWj60/GlQLlDDyUbay2QccXIrAi3p0292WuATHtnhdzXyKK6uP+u8KUv3iiOR
LwWEBgJgHL/6jJcAS4ONJfLCaRsn9i3iuh2d6hHTirakL5x8Y1ri7eRiIVHk+5XnXxp6G7q/yda2
RPOdDL2RZ3BccZ8JxJwWL6klqJywoYG+ztFYy3T8MoNpPhEI02+1tjb3MikBqJRCf21Ha14pDy8s
Em4RAO/8i2Vy2l1RmkFopRGXQabBy4lsxbqx8NZfWySXvvDSu9EoQ6CRnvpfO6aM9XjwYG5w2yUD
yW0/67PefO0QfxLplVTmi17rXb6tiqLcA38SnGS4/KxpVNvYb40s5z8wOduyUo1S2soFwe7Xv8yF
oeAYJ43Hhe9AXX/yYeLeVeHU8mEiixZjhw/rnZ0J63D9KRdGgmcw0ngRQHY+FQ6jNpodMyHdZ3Yx
gZJDQk5ensItxx9hZZVfeiFYG9zWTAIFYAofz3S38oCLPTZAAhS8OxP7vAinm1K+XH+jS49x0ZV4
9DfQVZ6OG8EUGLh1XIMrCWfWbU3vDpOatSCuC+NGC5R2OdNnoc2e1NNVXOlul9DoTLWoxAxObbeG
YhYCuq7UVhbFuWcG3EIu+5waPAik/6Rwbiy8f2LAdOguI7eF5UpDoVU+lQWOpnmlNZ8NaciNW1bO
g24QtJhVpUL0q+k9gSsqm14dqI4br/s0QQJba0ZcGAoI+/xAIG0AvNODTatnL0Z1VmIL2oS9D3Kl
/tZlZP9cmFPuwxxSQh5SVMyPdWqY1bbLy+EzfxMop8OEC/FyUovWd52JIsnQObv8BjLyGlnhwrxA
s7yw0+FELf7ix9OvihI6h/CZAvoYzaHXkeVLY+2QP++PAzPRqWUnN2nc81cdP4WQFw+6aN8Epdrg
8D9MeOTWst/oxAfCsE2SjYOr12NatfFjhW1uvsHuPP6Ga+4XqSnGxqaTvbbbLQvr5HQledJYPAps
SorT5J9yqBqYrSYWSpUzfqrNbnGjE9kf7JzlzhxnwrabfKukxe+O6/bWnLx6P2r0mq8vzPPGI1IK
LsPLLIFHenb1n7BnaAH0BcpcW4VTnedbsK30uaE1/LmMZIcvL+6k6TDP0OLHj8zVP+kjLj1uM5h/
GlXgMgJXbWuLSh60zBArNeN5nYrmGy4f7X3+x6I+/nb43HpWXfLZFAUSbNdW7gNmqt5dbkxEIqGN
2yv56K4APRceius+axvRBHEr5sm0lHU5tFaP7VIbSrZ5PLAesOLp9mKq5kCESrmpQAbXqo6z9ioZ
vUwJkm5YsOhdT6rjIbYz3exbEUxN0X6LmTYvFbyor249mo9YPeKJhv2b98O2Y9xl6bnoWlBauF4h
TQ7zdzvu4p8t9i6PsAf0hWbkzN96vbS/rEyZC6OzsFIg3UDXoUBa/vw/LS0B/UGkVi0Cc4D5zNZO
yl+umfKrqzdRwSmlFz9rM52fNSWavsy40C26c7NwN2HdWdsEor5+U3GKp9uGyvW2CdPsN3aMBeZG
6YSr8/Xfe2FYmd8Qeigb6XKd/twq71ulU/m5lVN0uyZUwnslLoy3yXb6L3jnZysz9nzrxYLD1jR4
O1QDuPMfD0+O8G2Rci4AgjpSNEbxY9TR3OihT66c3pcehXvLAntx/UViePwoDL3pCRo0bwaU7Vu8
Ez2/dtPBn7G0XRnF5SZ0vF9B0lNxVaEuXXghyyj/56PrrT1PqFAE/BMzhxMo9c85i/GnNPToVvHU
GQNgDLApUtJc+VoT/L6yU114VxbFIuCjUKGPejKsuHnleB2qeLZojdhG7eBtSrPMfM8copX665yk
68AAg4KyFJEAi6dXH7dM4fWYy7PCrHSDGjb277JBZ7gEoGJum00GN2cddaW3m5zQGrcOO5O8qXMb
M31FwQPTp4IjgxY1kYK1bQE2aRduHAUY4jX6IZpkidN21IutF+ki3ChYp36v7bRs/AFavUdAAnX3
yg5zYeECEC+q8yV0jXlz/A1r4cGdKMI6yCYrfqcC7e8W+ey9RSrhZzgl6qaQafrp+vI7P+IpjyB3
ct3nNgM58vihbkRjj6gW3FtEFW5rmpG+kY7qv5djPAZUAA4pAjDcho4fM2n9iDLQQ3OezDryhdn+
ZE8SbT1CFeknQLMHfDURSZq1uK1VSzBpU3KFlx4wZpK4E1FKLSxHZSdbHbbS9VE434RMiFS0qUDQ
FiuDk5Xq5iZwVa0i6yHa4Ludx4gRcCXazDaWrn6X2/H++gMv1KeIgNXFPM4GBuLCcjwgCuEbMwEH
TaDHrjpgCm17G+IcLA+3Hk16QRqPiAtiomZV34wMZ9drvVgCmkSeYy4aOpFftrnzPVaL7CkJ2x6v
yj5/X/mVy2c53laYZgvzF4eHxQXhZFzY9KOhU8hYLSphbDGYs3e6CqOCTcT5TnUcpyiDG5f8Z1Pc
Wvk07pqWLEb85aPPsFztOwDpNerb34P25EctX4qvRGXHxfdkqymUUsN6WMezh1yfGu2k6/zK6jj9
Flu1/F1loMA7j+ZMuM1qBCjboer7F1pWRbULQ5fwhBw4BZUolpVflKYzPuA4t+bGbaWmBpOE1K+B
P/xaGcrzipI6ko4B84zgNggKxx98FFDb1EZV8EoZCBoZ2hygabamgw52uoXrayJpjKed1tjjo/Cc
ztoMam184IZs767/lvO9etk3YZH9rQ8A6Y5/So0bLzU3PpRtVP9Ao6zdeb3xC81Qt3LWnm8uPGgx
7KBrCr7mLn/+n1NJiZ2kID+UBzVjGGhalgL4Altcf51LT4HXxCzFlGcBvo+f0uphGouOy0/WxkyK
oXS3U4X18/WnnA8aAUNgBWgOmXuc6MdP0YcKRwtby4IkrppgoUnuMMGMblvd+rj+pPP3AR7AS4lD
DsyRmuj4SYJ78uI6T0ZsVpZ3nmnR0R/bVSO2Cy/kISJFuUo1RFF7svN3JFEZmgjR4o6Z95DU0/g7
gh6yaVocm0am5pco71IfPS7xyb1EAKP1wwbjVRFEZQPqibHOXR4lWMJnvbNyxp//OKhcGnUsDiwo
u08xIFAFLQzzHOGpKT7CLNfxvmyNz6mbdd+vj/Y5s5z9jV7RYrG5aPRPF6aB8Q9bSKb4uBJ2LD+p
ZX6q6e0tlM90O6YTUfUKZ1oAB1bfhHbcvvZtE71TOOv/7BEB0Id2HqaJhkUebLHjT5+WXARHcCKO
OzgYpiqng61H2drtdvm0xzsoVaLHtRte/xKsfDKXI6Wfw0zgwVjqTfbmUQT4iQs6g+syzBVTTelI
4JafdUP/YXCt3GDiMfy8Pu7nXxg+NGoLgDCwbZT8x6+KhBmtI0cWYgc72cUzV0WaGT32/GJtVC90
GHhH7kPLlyZp9hTCIbiPPbcgutCNK5KArCpf+vRJ3ml3Q2WV+PTGlvUnr6ST+EsR8zDPHM9BqJpQ
pkwiaonqUgeAENm6qRNcH4hLv45hWKrmv/z8049ezkY4am1R0GXpKb8GzBj3Orrf1w6O5SuO7s1t
qg5qEkQGchWIOdEei+7PbumiH5m5UBwiA8+FlZ91vgvB/IVZD7RAScTKOP4+ZE7ksdJlBckrfQ6j
zSwONk7c/3oUwayGzAx/nX8vE+L4KdqUdipXwDIAkVJ+1nlS3YGkS9B+S11pup29EI9aRHDLJk6z
/PSFsL4y6xK2U+CNpPENqRHtubP/c8cWWAL2q724YGD2eAqElKFCSuGIjzu6hPoGmhW23Y3rbK7P
mWVxHC1g6vXFl4ZJwwo+a3QnuSOnENvbIHfL6U1kifFmYEf27hiteoD9bPuRrTY3E87sgYWl/b9/
NdOwId+xd/y9dR5/NSuMSNqBfB/YI5tDr3jlvnZ7xMNTa618tbNLEVwQbrR8tiURk8rp+FH0C4pY
abER0fUK263CL3WNdKrbmErZ6NbMUCEnnY8sly+UaPxDiXRKCHJHNnlXEAfCHZ3IiLHHby+gjabC
QCn10QusbCI+YiqM6MnuC/LrZmhkP/KG/pjvVob5kUQwAfexFY0/ZGfMd4DH/V7ghKoH2OroMOaL
kiMmqq0Z4T/ot4Sm48mOzTiHyikjrf8M88Hu0I0I1XohTaI3fSQHkLXogxK8FWtz8xqHemcFZjSa
0AG6EZM7pxnn4tZ0dMiZJRtegBIbIzY1Ukhk7kYSY7ZlZ2bJJrYr/bFVvDDFB2Ro73rcnnC/L2P3
dxHPw41dT7lCzlEq8cGHTYpQerCbx8WVKsXQcCRr0Wt6Iw7A8ZUfqZOMd14M4Q8RfGLQbI8isrP7
0VG+VxgkfomcUCcOr5m/9k5rfERppXyv1cQqfXTuceX3euZ47Lu98khUrkLQujnWmAVSkYj7YTHr
2dRDh7kn6jDc+DJV4kIE1SVVDlKNk/1k4h+0LyI7lr4Ag8KEtKoR+hMfp26UVve+F0QN8IIIxb7W
pN+avtqr5FgpM9qtpy422RQ0LBIh5BUTiUh9Ptv2trcEMVN5KrFwxrSWzzQRmZ7uwFHrb0NRFTp+
563EZKxLp1f4urq5cTAUeCOCoSg3vdeRVQLntnH8Cga62CB1AWKwtBnrpRadbu2Pc92/S5INXzFC
B1dOa9GVu5xZEkEGrKdq6xGfWN3KelG71bIs6P/3WMsST0AzfTNguj34zDLb2mCpDBpFgBABV1NZ
Y4vH5VGfNvYiUkO2LPOPVLYTiwhLe92PJlf7ZmgwTvzIswgYgkHVv/deIVVsBQeqOhq/mUuG2Vh9
wIvopxdP7cV7ZlomvD5YUMwQbn33NORVLei0Fi51QsESQ4gyhme1w20xKGOnWYTyLiYcxRzXS/Z5
hoEE6yn2o3B03nD3SKvAiD33sSbG4t5gNPnrnGjJkzMGU24lAkeicIUcIZDnSz4BE9FZ+HYZWWZV
RaoGXVm2vOtb7Dk1cLFtWkRddGO05XpxvPO0OEV59UDLrMBNAhGZV25YN8VB2KMLA0LaGz1Lhz0+
u0ZguAR2oRaleeLCjNLghvjU0cmWLWL4fP2HXTjHaEUaqA7/36r75GCGRyTBx00cz9XafarKfHpp
W9Vbe/3lrzk5YrioLuDZIueAHHn8+jRC9ALvySJQRjCHUe5C0yOLWH21ImvnlNY7TJ771JVBMZO3
OpsQIkSkPjXFsNI7OisUITSj1YV/Dd1bo2g9/iGaXrvdqKMdCo05/OmRx7ApK9neCZtooX8dWqYi
3X0M/SmQ6cscP2o0xZhT/y2hAbWzr408/FO3zj+nBgCnLWAOPUxkIcyu46eY3mw5LVAOoZVdthvN
yHxNkjZauXtfGDZILYsDnEOLCfTu5Cn2xB2zpj/ShENGTEYjdySLLYajzsoN6nxCwo5akDI4NBeY
KI0BIu2Qhx1YLosiS5x5F9bQYq9/m3N2El+ERErAOLwJF4778Qv1JJK3aUKQuof/B0FFJX2TQKqZ
hLhtEFRP+OYQv7GU8XFR0nn8IgzKE5jdY7pYvIv+0Bt9PqyskwsvzyKBjUdDhU7/KXzRxiI3m2HE
3aMp7S1KQHebaZjurLz8eVnCpk9RQnOSHuXZnIH05yR6tcQujQlhAlOcvWDp0gWow8UO3NR6pFfn
fdImgwDs0kKXpitdjHFZbT07Wp6+Tb0gt4x2ufdq5J7t0+ce/30osFQHlPMW/weq7eMPFMopbdIM
JMeLCBlR1Y4i2EOicn0ozktfhlrTlu7IAq2cTgMTWpbsc5oQmkCeGMCsiXcsVw6iJDE/ycma32AQ
Yh5FAKxf0PE+XH/+hQ/O2/3t3FKWckc6fstMFy2xnDRunVwjTM7rx0c1z7WV2X5h9cItIk+Jf5be
68keYfWZPYypVi9RNw3GOJDskGWImzw0y7W5ddaZXPT5y+SCJwHB8SwBIKwqjnPBZcIZ1OeYzJj3
VHrzW59Y8Y0uw/y577XsUxRGCeEVuv3FHDLrVQxclq8P7d+b7vGZwy+h6QUNYMltOZ1BMbiUGiYQ
8WxsxZLbOZTq1zjru59cRRLoXgjlW38UY+neYQhmvGujSOPbwU7mPCgI6noJAWretKwi+q/MetXP
9ao/zJ0zxdscq9FfuMnCJ9Xp8d7l3ly3OylH9SPrRgJRKVtpqqd1Ufxxw7HRN1VU0U9MTGm/XX/P
848LzgKrEaBBW7TbJ1OoS+2p1mAZBvjkphsqCxN7wlT/qiEaWXnU+fUJMTpGrtydICthBHQ8Wy06
yAhaOh5lGIl++3/MnVdz21i277/KVL+jD3I4dWYewACSypIthxeU5ZYRNnIGPv39Qe7TLUK84vXM
y62Z6Sm3LG7uvNda/1DJ6mS7RZzr17ZG3Wxn8X8gw3ujPOcmcqJlyCbUV0nykD5Yon/NqhyRg8FW
aFD75jGLkb3GVqPealapfVVDMWx1vxSP74/s22OS7BleDswj56X8Ujl8lXDWJqVmBaHmak81iFG/
N4xPiHkZV7UfTbxkxDkG8luFvFknF/VS8hcUPZnW4wEWhDxyokOmEEIpH1J7wh5ZgdypbcvAbrX9
GGhBhUObJt2HqgNP0BZF8mA5WYsZWZOEt1HvE+zkhYSglwKA9EEg6L3WsBGtQRogg7un8FN+z+us
ug+nPqcKaITRF7yaHERL8eG6reE84/CYUUfCCEtqXa2V4mRTBLkQl4MvTMnFCLKEsdUWFTQwW0qV
tamDnVkThek/JGuss12ME7TucqgigFtWWJRGkxg/V1JlhTOm0W93Q8Arxc2I1c8Rot5sCAAVbPs5
bzL7Qi3fmpWBHSnWhbiSTXV9SZ6/hayAdbIOT2H9/gqZURpHRwwZC3uGqTJpiA448/H+aoUEsK1s
OepaUtpWciVUKGGzPFe1w5Wk3BFwBxAoLPXazwXCgO+3/ebqoG1Ocx4vpPsoWy/WCpQvKYBFiXQK
pLADQASMwVVH+3lB/df34b+D5/z2Z2fqf/0Pf/6eY1kTBWGz+OO/born7KGpnp+bq2/F/8y/+tdf
Pf7Ff11F33EOzX80y7919Et8/p/tr781347+QM4gasa79rka75/rNmleGuCbzn/z//WH/3h++ZQP
Y/H8z9+wlcma+dMC/Hl++/NH+z/++dss8PFfrz/+z59df0v5Nfc5iabn5d9//lY3//xNsq3fZ/AO
GSsCOrJm87Ohf/75I+d3FfozuTRe/TM77rd/ZOQDwn/+ptj8ko5SMw4Qc1nY4Lip8/blR8bvc1wI
ho9akEUa7Lf//V5HE/T3hP0ja9PbPMqa+p+/HS9/mD1c8jyfVWw7+CzZWiCLWhU6EfWgGtvwcE8e
YM2j5oD595mL/vhE/rOZme0NcgKi6HL5jVMJ1G8aa6+VpIu8kSHUPPnaH/iC3+I9fSb8WAja/9na
nNmlKW1+wxxvNFa3iTArrnR2ZV0HILlAGPSfIxwjV1aaApbGxWLAABxtQpiPdngbd9JXxU8fUKK8
KvBaHqp73QzF1g/qJzbyB0jVZ26LRSX5z+9ITQClGgafgOz4Oyq9BpmPpKXnOxg1j4qBKKHG/UhY
tabE/RAq5YdSUXdGIN0XvPzcSSqAq8bDrR47l7I67IUU1m5hJOo6RPnAlYZz6MgXq6e/D6yf33FW
PJm5x0i3LQOMUDfyCenN2uNB3Lp+OXJLVFuoQdAuYvUg6flnzGhxrikDqPzDFZaYjauVljdo6a5C
eJrkVfslrMqvfZY9IFICtmuCNy776ubVdvtzWb9exscv8z+/6Zz2ltlpM2PueDQlA9hOYjGaSCCl
HvYl9SaKfPCpbeCK3LF2wD+xp6gyUlb9OYmj47P1z8aRkJkV6IAFLGW15NYuTOEXtZdUkZeZ2GmG
0pf3+7fcpnBi5rCT9YwimkK58Lh/vDkiPdTi2iNZd9FiLR0ZwlNy8wxvakFv4PPndgDt4gIJLBYB
tkU7jZKOMfK5XuVUz0FmF1e4C0abHDLi2kitxBM29he8eTE1iALhlnF1/35PF1nwn18BNB7oovkd
zn+Ov4KBHGySCKnyhO6ISxHF/YZ8ZPdk9+O4bUinwoFs+vFTNMvwdJKvfAmEobt10tqXsgEYAzhV
Ej13RSKKjWPlNh592rCfRrPfKQYftTUNqf7K++bKL53rorTSKyOzHE8R3X6Kp2JNUhZSAZKooisU
T2nNmxbBFE8LAnndB9YNtrbbIZ78jznqSi5G1pcwe7QdX+NSkuGHjkIytr4yBDClZJxS7dkIVYf4
pvv5jV2o1gZdO8w2BcD9vrKEW0OJ7FGg2+CbtW9GzF+wQneRscaRGF2lT1Ivia3sBBmivMOTnhaB
q2CFbvuytDG7nab26kbrGuBaTnhmYy2ogz+nAxoAHGUoNib3xfF05GlrJ1gjVJA08V5V41Cs2hhz
d46Ge/JVK4y175vQiUDA2kO2LooQ4f+s0vdhqcnPxHGPbav1N32rORCA4XnqU2p5dZqPVAdspBi7
4KqevairgAOZLkufhoofFhWV4apUgq9BjHhWhLMPl4iB4QpQpEC2f7y/7E5tMEqOM8WEPaBqC0TC
GMiDMdVJxQFSSx+BFjRXwVR/KNvk+f2Gjh+Bf44nVzfBAv/jsXU8nj0pjIp7vvIKORG7rISGj/hw
IpFUljm1krZvNgB0vsSsgzNvwFN9pDgIGIakN9zIRR9lLa+Uoikqr45y8VzW4KXNQfmCOfq5aHp5
3TOEOqA4ZEw5VynNLFrypxp1bdkvvCmzbg28vV0UUR4Cnhn6pN9GfvHHLw8qIZeGuAD4BSTt556/
elnjdITIi5ArT4a6uKl54SoD0D4DzUK/UK50QVofP4n3Gz0xnDTKSx6KPPHe8pUh5TWBZdRXlH9Q
AHPM+FLvw9FFg++sjM8xaOJl0bxkNzkWqYqzS477Z/SSjSEWtHfVKp6x+PqmAZfwHIIhbGCDtdEP
+75tfpRyna2A0Hz/Nzo6awgROVBKXC5Zs7Q7C1OCyqu02oX7fwWeHFWRc9m1E4sGO6eZdGqTcqe9
4046wMWhOmSVl09qt1Wn7DGqknU+onVuJsoHrLHO4urnj3z9wGGdzhad3NkI5KNstlw3SllNQ4UW
LtKSxiczSEDu1nscljl9x+R+HIdwLWlmsTf7ALkStYq/2HWx6RsT3Vizn/bhWJyT8zt1B5NvpeZA
7YO02HJdoZBX2FkQMtm+vG2s1iFsHr8VzvdqAC5C9V3a6HJ7S9qDhFRj17/4VH8ZE3x+SG8iQWEv
BTQQ5IuNqofuSvL6vnF6z0/HSxVRtVENnuJkPMcmPTUHmkUOf04tEyQtHuujKQWYRhill0zOQS3z
T3CdV+8v4FMra7YkZP3CWSWLfbyyAjNuE3/CqCGoQsiaTYcCqlSN214ZPyNrQBH6TINvIpB5EF+1
uNROCJwwGyr0G7wgL4Df+1J3U1TYH6ZZ9602CnXYVFYWe3puGyCf6p3BU641xZeuVq8TpOyc2Bg8
36q/Icd6hbMfKhOWNuyodz+/PzSnDjGyAXMJAbgNENHjoRlrJZOx/yo9IcWPVjJc9Vp5bcTh3X/W
jHrcjGjb0DTbrvTMGtF0sD2rAEnXtS/34ZlTeX4eLrf06w4tllOOMWM0UXHwomn6PkMC0k66SXC6
bChgv9+pkzv15Z5DoBGY6cvPX107PSzNUKce4MVanpCduhQt5Y1KKNe1bVzJdrLH/3MnR3ruWUZw
/37rp/bNbHsqYzEDE2mJKeqHKOrlgiWWqpm8yUxQcjX29Z//s1YWh3LeIGcf8jLzRrtbkSvYjME5
T8sTLyIgRSDSIfvBaJUXa2NwfJjTpVZ4VTtcdXn/xRmme6WOb63Qf5DLNFnPaL0zy+Tk3ME7ZeRo
lWz44kxASVIdpsIqPGpHSINnQ7CZxnvKV9N+sDj8fKSnZbNWdkiCaHtf0T+8P7AL7OfPO537nH5T
wuThuYhzUNT0B3VImb9C+ZqXySesKYH+iH6lBOnHAV9NvYh+NGqSbRqBGyeoj/X7X+GlXrTYK8TK
VF1MJL+QF1s80/KI5SWKrPByo/Ixv0ieoUTcd9lguZWBTmsXjjicW8ld2VfaIU1F7zWdCutdtzYD
ceqaZIq4q0c/9JQyOwQoHq7yusMDz7HXWmEijzEIsUcMb1VlGNBW+XTtGOiANJ30UFdhfaEE/eMI
ncXNBuNiGBzhNdBl1hh2Co8iGi4LWofJQi/tkzKbPkPIJKYLIlLOEmT7lBkzJRRNTAmDnUj1gVAW
YgDbIx56+IqAJvTborL2cZiHh9Ax+vVM6UFlJr3KgqK51GWBCcYUbZDF+jB0CepXQjsM1XAZ2JHm
IT9drrTABocx4faSSgJxGnILeBlP9SYOcW/vpPKBGpCKU0lg7v1JuwkHHDRq0nGbUPTZFwgV4KBy
/6JMq96rJ/xNatu+BPuZbEdZAtpbtL6rKjhm6jX2DKKyQZNX2Y/UsJ6iWlxr2biPSKqvA4SS8NCq
jAuMFKQ9JhW/fvPbVGtmoMOMRZAXe92PMw0hwbHwGsw9VlOPinEYhHdyHaHjEt/zW2c24Yl7GXwd
lUyTx8YcKxzfCuDPBwn8fOFlLdAy9JWCVRvKG18RBxuq8aoHkfT+kn+T0uJiJgmP4s4LNRutuuMm
9SpMRlGbOY/MUl2XBvwHEl/xQ55ZDYXp6Ftb8kOzEw6EJOMuTdPnIm8u+WrZVaAW0LyKMNkrTqyu
DdCWNwbuGk+6pGqQZHCViqkdnqttnzopUHrlmOCUAjX4gk54dc2MdipGxwkKD820S9sqDu0gNYcp
DW+ooNUrIJ4wOzAjWzul+qOT7Ae9ogj+/sCdeCeAg+SFYBGCYEs6T+Wr76CjsGE1rZVz26RYzTQl
T08DSzvkn95vaF5kizMJzP18HqItTcZhcSZpdVG0fT4AQxbpVzM2tgQcZ9QK56P9TRNk1FV0nijV
LV+4ZCvKNq663BO9+lj3Vb1CA/cxycMdeZnInV8/ZqDdWTjen+ncqatupg0DXEVjDBTb8ShmIk4c
bZBzL66jg7CN56TwPxh1eoudyK2RG+Mqi89hmOYV/aa30N7AiABgeUNZEjbSdXKj0FthVKhsTQ+l
kW6sSDhUQfszgKlTQztTlEmEUu14k91ox8TPBxtCemKYt1Lc4k+Gbr7QzIvCyi8keMtaaT7EoXwG
B3RqYKlewDye+Z/kq44H1ujNMJd0pfA6xSXTuykg5iC1ELXrolQ2BuLVPMvEpzNL9cRaJUmJ/Ssa
XqTIlrwc0dVpbXCxed3kiL0u1ZeKQrim18aTJobAjYIRNcshfYrMhjos4DEhLpTRRP+1RvEC6Gm5
IamaboN+nFZBpRlIq0J13Ug5x30Vf9f1glygVG8CCQRiZmq4TNfVgyWMJ0c0X6wC5bliUj5qojVQ
QnKuJ0tIHvDaEBxq+K3QZrJ3TOXUEPYFeZrObXURYmsqwk1Vl7ZrWZW6TYUjrbuofHh/eFT17cqb
A3mKSrN3AoyixaQkulk4IJa9oU55TFkSGptzAFbUsosssnHQR6TVCl8+jPPrIETY72syZltRJ9OD
HOrrpg3rjZWne2OCDqNYoGd7CRBFHOlfTDtO1yjwO9vcxBDp/a9+4mICegiwDEUXYHL6Ii/QBEaE
OlvBLWEOEHP5PphWQRnt6yG4tAtmtS1t+8zeORE0YnRHzp37ENcLnobH45Ukg6FWk5F7Va8323YY
rJWakIEouJdJgRTyNpqgasCe87fQFRRADUQWaNbheeZrH9E+eRrAO7QdSpG9PN3FhakfhhKpGzl3
pDM36YlbaX4kaADWKa7MOgzH37aom6C0Wj3zZIdEbRN/0DJAx1EOQ41KNu7HTsnXbEJXSQp8Cdsy
3fVqf47z8PbAgU4/AwAZtJkatzhRB3RFFd/uM08axQUqfdeyHK5EPW6w3Ftno3PZRzxhbVSA3l8h
b+MHxDGwJAF3SIqGO2Q+kV5diEY1RIbfRbmXtNh0SYrjFSi1uWNjr+TgqfLDB1apOxiAwZtfvYsX
TS/6XNaREqZyMjN1xp3wh/2YUz8oujMz/ObKP25mmRK3OzUJrVKwCZzuKkNSWG7wSMzP5ZveHKJz
MyCvMLJkCqF2HA9kIKdmq8UMZD/o1R6gQn6BZMRZNZN5OR5dg3MzMA3nkjmMQ3Xx8AN71GLvGOfU
KcRWBa+Fisa1GYVPnePctkGKmxpapGVV7tTW3vw7i4ULH0Iz6Ft0gY77WCRdQzAQ0HghHbJWu2v9
+I9RNK07Ft/KptwHCAZhA/chG/P9mbbnU+NNx1+1veh4LOHOEQa0DeNtazjJpjLnSi1B32ius677
UOrx58GWPgx1cQmX9sxGeXOUzuM+69sCjOIfy+g+yKxhguSZeZ39FMK/R2j4oi9v1CTegbI809jc
lzd9fdXYIvkzSYFEAG1lXoroGcrrMHIhpxsqWetz7iHnmlosW1+meEhomHk1ug55D0KQ00/p7tWz
CKXTLRkQmXn745C+OGk0vS1KE+8/r21wWCpMM5tLRQOh7DReI0d/DlZ8sr05P8GOnJWXFtdQSkXS
oKadeSNMm22kisCtuqTY+lWqrttBS86s0HPtqcebA8XdrlVTJi0KiltL6a/qqtyXdrOS1Wb3/mY4
3RTlBViF7PZlHSUeyQ4nsZ95SgQSoLD1a6eeVanTnufhuWL6mzfpvPKpK5C8xiLmjZ9fLamZ7zhz
v+D4U81NN1FlXsPN2YDixSIYPIKkfXy/g29vZSr35AOhVZNbUpEgOx5MHZa/3Pjz5LUR8oyqtK79
8Kkp8edE5wLJs8syhIAaJCP4KesBNcMzwdWJW+PoCyz2RasXOjw29nsZAbtJzJ1OhSKx+/v3O3ri
1mCJEsGRsqZ48BLnv7p+k9KczGhgcGtFCQ+8zUs3EO25pQng6u2JQpIQiCWCwABZZxjW62u+biaO
bcEb1lSlrxESSvd6nJpbXgSrBPFNdBXCuxG22GbUxu9jEVO8JeW3FrDRSH7JD0Iqf0AJm0nOaudZ
dlztm5b8WlIWDwJr8a01VbtRhVKSa1fxoN6NGbYOcWQOiGOH3baP0EpAKhujwG6QV7zxUYpTi4/k
p+rLMQ8cryHdvQ2qTL/w06yZIS8tEIgGTblV67POKZY7lVtoIvKQtbZ/5J0cILAaGpd5F+26TLrt
Wi29ELS0zk3kP5weX8xWQ+y60y78XjTbrnba2ymTNn3niF1XKaqXQSPZiHT6o2iEfo3DwOeA/NZ6
oOZbGlXgIqjUebYufdTwwr5kkr4aKBw/NETHWHEEk6tqxQSsszLcaUQg2izyzFWNpNz3HcL0kgSC
Xy3ji3YadqjrJuiNS4QrSVveQf2yvRbaB+L9qeKBkkuw3gVjoRtETabSrIPQiNzIl78UdfsBPVsJ
W2z1xvKVvUD+rqC2pxqohRQmeAPV+hLS7ioy1PoytbSGhJ80Xo1C7tehmPy70De6FcJU1YFiub2C
PiYdwko2XWNOHvahEM/SpJUHUx2La7ni6dk2PtasQbVxYkStzECNL20jgMmHoAzkM2Oj47SOLnZw
iYQctZ806fcRisSbTFMetDH45qc9rrz9Q6Ro/SFSLDSZiypfNbb4nulJcY3d3BNhNpIsKLdo5M+R
OsK9WNMSRAPkfNeDLdjoAMK4A8UIL0y2d1jWCFeNlV1X2CssWx0ojSMuz3FsrCkbazvJzG7IvDN3
vd+F2Ng2lju1ufF5LMCVukMQtxeAc4bKtTUfJmIzZatYzbG5q8JDX0X1RwWQiwvUr3MdK1U9BVrk
2pr0/IB02bBLySUGq7isUKPKP+d2nWwD5DtXPW63dzaK50SHWruXav+qMEf5Uy8FMClQILit/EKT
NnmL8UPtDEis6v6laUv62tf1/quRVbEHDaWuNzIoAG3boVtT7rpBka5MvRQV6eMKwieod9dRQ1e1
gnDbaVN912at6qFpCD3TxMEw6YxhRT43Q4K7KC5SShV7Ce8xA/9iL85zk1/PHy252WFCkn8zWjPf
+7FxTxwtHqltytidgYDcl53ZfAu1It3E6kwEyca6fzbCUNXdRO+78uCoZW+vsXmIVyJuP0SjsrNI
WLhqGq4aVGULqV9Bd2+2SdiYB5ifX6xwUC4QWQR3VySW21vWdAMosFr1gbRtK+Zk0loi5LJuq7XS
ErG5+YiJVoa5i5copcSRIvX9pRoE3xq5Nzd+w/2aakaMCVAVTDdNAbzMQz0YeCFhz7WFIxFnRtUK
t1DGOlhp6aRu5Skn7WkHKHAUag1EKQhK1ZOsFnPzohoseWPFeXEjSVl3ZaVOd6gV9sxWidtsk5pS
/YBlmbLXk1xH5SPVo+9D7t9YyHrABa7NTd7p0aqTfflO6iivun3OSTamZnbpx/2+6+trLQx6mL/Z
Hwa8YWNVhFGwQbtqQgMwMshJ+olv7sHhB7WXi6q/xnPzfra9rRsiaIcszIUQYe/ic6mvS2lYyUK/
EW18C1Txrld09AqLT0UV/1GNheRaeD0aSXJtB/IOnvFBn4rRtTDzRhMyDFdtpXySAI3P0pHBurVj
MslJchiB2XhTnV/YZnI3ySOZmKjKNlMtJWvij8/gEeq1mZk4dskKBgrcGHhFF/AxtFu7JgwZulbx
hrC5JWf3R2qzLlB/7tddH+yVUO9XXDmPasK/dhrrBw21K5zDr5qyu/DRO8pafd1rnzrczPGMaD/V
ZvoplInJO1siSJaL+95pHoStXUkpEmmiyS/tyNr0kg7oqbzvGv1Jt8AD9Wa/8aeRonS0CxgZZXTu
pMZniz06bVW7kilvkjzb2nZ7lZnBAcd5w1WcXnExBjXWY0ki1azCSz8zVn6TPkNUP+jOY5g7q7Jw
PmZZtCXXvc/18IcfB16c1ldBEl6ERrsZ7PZZTrKPXa+vw17pD5NQ52Qpr3gT0FisPViKdMHtv5p9
bsbI8EieX2vBFwV3Z7Z5+KkrzCtNWOqKhVmuepHdqtq0c0zOgiFIsntJYaeLKX1EThcitO1hzn1D
rXhldo1BKUr6HnZ+x+kaXOtKutYj5Yuk13e6GPI954zb2vZX9tRX0Y0r9EE3zaBkTw4JvyBML+Sq
sj00Mkzf3ErKYH9Lc3HVpOZV1SgoGHcsx76SdmOiHxrfUHYa/2LQ/Pw2DsJkjU/OsLZQAxNGt4l4
kKwzp4nX+mg2K92ePGwl70U2PPdj3R1KavfNIan7ALeY0Oyi+vMYDl10Z6R6VuV3fj6zj8BImtsg
EtOBDOaP959hp9IgM7AdthhyQTz8FsGCP/h42oxkymK1urS6EDwgOD/7i9rfjKp8Axr3MdD7XWuf
1RA6EVhScyfdC0MXwO8yTCmzoZNYRrlXQ4hzQnuXNBI2vg950l87vnmLx/vel6mo1iXr3HxWIuMw
VtZdo1gXU/1NTqR1cw4R8PbxC0oXxuucFJrDi0Wo1uu5FEC9ybzA71Y9egsThDIJNOj7o/72UTrT
kvFzAMuHjuQSKSWE6js+LrAs/GblRyq6gpwS0z2eQq7cheu8PJcQfdsxGfQM7hGonxNSLqVFdDks
zWbOnvSGubdxCeKxfTVJxvr9jp2Iz2YIsoOuKh2DZ3782g7jSM4oneZeV7cHtAE8BDhAQ1ZbuVTP
pApOrdw5MOPxM0t7ILtx3Jaem33cWLRlpTkPAH9rjt/U7FGvi2mlZTVFIQ0RPlLLhX2u7jl/9CJN
8brpJTwyTys/ixpGc0zGCxwAPLTN56u/2OMgiP4RF2IbWodOt3891D5qeDG+tTRIVdqHuaf5zgel
qrdGVmzbMrtWh+aMeMqpFUMKAS4cfkxAQeft+ypAGybESoqMtJOUEWpqyh0hyiq321/S4yUEnONd
CIYYpaLhSjHmuJlAzRVzorzvtX2Lj9MnFWk7vdV2YS02QrJ+GR+vkfNGspITh6wzwedxc7LZWmqR
NOyDsT6YcndI807aVbZ4mqqCFCLD6/qj9jEow4NpncOBnhhTGqVybeuwf95oYoswEV2e5kzflFIR
aEaxjS0zWlUtVnTv78S3Rww66TPzB6kfDhlnsTvgp3bRUJW5h7e1cVEY6bRNU7Wj+NBHO4FOFp6h
07Cxp8Y8UzY6Edm/ahl33uMhhozI2WDRSau293P10Ld17/3OnThm5hwQ0wgJD+zRYhaDySyTKWL/
GWNzkZk7W7tGDX6N2++Zhk7cUYCLQNYoFMLQjZ77+moTpBiLhX7PGWOL6rNa3lej+APHrk2J5IJV
m2d296nlgZUxWXRYItQkF7t7kuyhEryuPUpmq6oxt6jLIbZybvROTNAcH0IRR0WCkutiy1VRMo1q
yJYDkvAVM4xNZeh370/QySYoCZCsh53FDj8etyHBjbLA3gVZtvHKTNHpVxv7w3/WxrxIXs1NoA6Z
GTocUHGKRdGI1Ko4V3Q4MSEOKqEkAAEzcKctMpugXnocAHh3N478iOPhH12h70J5/DduZz5/5gMS
qM5S6Mdd6QY7HWSTdjJreuzS+KnTMoykemnz/pCd7s/f7SyGzNKDrjQKcntAdST8FLt1b9sfSjL6
77dzevr/bmdxd0j9qIHBoz9Q/O5wHblDCOpcqeBkG3hivfCpEMBajFk7mpXp+PP9ZPmb1ld3ZXXu
iXG6CSqTs2oGh80iF1vYI+rQOd2IGukQN9ll1+m790fqxEk2m/BQVoIkSl8Wh6XcOaATHdK9uGf8
0P32akzDp7JOLyfnXDn/ZG/QJ0OsErn0N3W62ZTbZPozb+B94oYTXep+GasCJAZ0DFIuTD52DPN3
eLUnFScXTifMzAOHdO1Ieel2drfVy2glx/aZRPWp/syPPyh1FjSOpamM2ePe7eQybTXy3VTfB/65
E+bUdkEgj2Mf/i4V6sXkYPSRm4HRMTljejlHlfjHkmKMzmBfTjUDBAXPCEtVmJ1FM3grpnbgc8lo
Vuzq+UCKkqgHy8b3l9qL2NHi1cp1afE6p3oys8iPJwfhisn2cYjzSELf5CPZxHCLqZdbFOXaKoyt
FINAc6x1Uxl7g3SOEqheX38RZuRiOetGJTZB31PEXB1jcvUydSfV8QR25byHD1mvPyCttJEssau0
1lW06844555z4jo+6sHi3kfEByQAQm5e0mhkl58aXfViOb9S9WqjI5z3/oCdbM0AygahkvlZxkyB
08qRVbCYoypay9ONNI6uFJbukP+InF+TMXh5B3PM/N3Y4mhOB+h7dkRjckiu1k7dsLUQDvv073QJ
+ZD5YQiKcvHCyELR1PbAACJ1g4aavRrk0AvAvRe87U3rTIh2amED0P6rtcX12XXknIuc1qbc2lra
6BnSY6ieeW6ebgQchzqj46A5H69qv7NKrHqAsdjSuJGyO9nJ16Iqz3Tl1DnNi/2vVua18upgSzBG
rS1TpSyHWCJ2ShOu1jjqbBT9P+zOYokXgKO7UaOhTsvXdvo9Ub8YpXrmKDi5skEqodpPBM1787g3
3HV2l7bK/A6oPan/oZmll0vWmnTXSsJh+v1Fd3Ls/m5tyaUBuxC1dU9rgV5vhsBZT/BBR4r7eG6d
maZTd4Iz36bARKgrLheDWcqFJpsji0FWsd/pt6l9Ttv25Hp71cRiJdRtgFaKNLASLHVNVtnO23Wo
/VvrDcIuj08uNzD+xzNEPSfyqW5kxKlXRijD3Mg3hUxUfI4EeXJyuOBsrh60HZZhfqCPVmZa3KIN
JTfc2Taj0qwaNXP19MOvLgNya9ik8jig3vsmBZWphSPHEU+dzDC3mlbuaySzk7K9iQm8329qHp3j
m46moIsBGMJXhKPuePQ6tQiVFsqb56OmZpfjI/AHL1TCa0mEXqpdUq7N4uZMo28XBo2SY0PgC6Au
WJnjRsXkJGaaTbwWxLSRrU9Onlyndf/LW5dWMBQnTuTdSFBy3IqjtGC2U+arj6cNlBIKgOlGyJ+i
TiWrYJ6Zs5N9ImwmIwoj+A1yvYRUZgQl+wmzprUC0SSRqBf2w+b9+TrRDG6liGjQikOCZtEpqpCJ
COMx5aGlrnhxX9Jzt2yzMwfR/DGLZYGPOac4qlKguJYhgzyB8I2EnXpBLQtzbRdy88GOzfgcSvxU
d+CTYVoC2B5t6sUtG2RdEjWYgnopxoY6frNKb9xCbvnlB/AMr8dcdo7jZ0Hl46WgTCLREktLQZCK
amWjcehGknHmPnp7VWBgayNgA6wVPPgSJtkgEV4M2Pt5qjNuDDW/TGXnshvLjYoGCy49T++vhHPN
LfpEaN371G1Tr+zHLSWJG3xn3LkK4JTRGjGiL/9GcyiOoN9DshqQyPEQZmEuq53Z0VxRIcTqeL4x
eeFspBzZbkxt8P3mTpxLQF44AU2YEcT7i4UxOjWGeHKaev0stKsE34yp3ADvW1nGdTSOu3a0dlJw
7uH/9oifzRD+bnVxGrZmIdAJzlIPNMKqiCZQbsNmrCNPpObPjfxL+lHecz6LKtVLUagjIan/q3TU
0d/6kKf8d/lB/x+qS4GkfrUSZvWqI3kpiHHfmujba32pl9/4KTClOL+Th1NnHh9PsZnL/r/6Uor2
O2ByIkOIAShboGL+l76Ubv5OvoDQl91Agg26xl/6Urr6O6hmFBkVEJssNCLjXxCYOj40waCRlkc7
COgn0SlJw8V7pzX0sm0z1iiC0B1BAg55dlbJ21fjcfvzEH6t//OCoP37bP7ZDLsCVSwe8RAO5jP1
9QO7VzVcUvRgZUVKe2+qtfxYmmDh0FAsq/tyaKL7sDDzq0nLEtXNmqwb3E52pArK1jBKK0suCjzo
s85GM3qsTEpCakL9PzPTD6EYEwBShjnULq8F49rpOySQMG+QIjdvhzjfaGpn9y5XlPQl9RXloU+i
+LETYqBA3Vu44IVp4zxExEizpZIhr/0kiy9KoQhppdfCvkGv72xMeLxxX8aEsBNII2qWgNeW2RR8
NjIDu1GofP4EAdO5tia4YdnHwGCp/SV2dmL0j8+ltw0tBn8CA6X0NQ2VQfuJYvB1mdiuqaUudgcb
5D/hwAyHpkrOHIfHh/2c7OAIJNlNeo0C0JtySBBFLYlO2XfrkTJrh4U4r5kkJ5tn+Vu9SwsAZYCY
3u/rAmH5s1WOQ5301CzWvxTEKakM+U4/+DPkxgHL1kUbkVgYl4+pelviq5W5hHqIKwt1QpmLWtEw
6sU6YZ+cSZNqi3FXSfrNWk3M8It429LIi/qPnZjJgMeR0YblGh9w42qWGxvcSBtKDTKGjB4/fFUH
EEvQD2u9TtKrMooNQB1d4qRbuWnlS25wEGuaXyGqlPcgHEvR3klt7oyHolKUftWJIPddHcTS6Olx
OxbbsjLxwGxsKQGM3MObDavceBwkrQNdo8UmUOjSMp7mQ0beyqmiwACpdHPcYB463hdBh+w9efO0
5uoahy1K6jUy/F0C3Mox6hhrMVmU6/dn7vhZxcQxWpSuETkA2Ewdb3F7GmgLTfnYSsB/7LZwbbN8
HH1pfCoGdTyzMl/okK+Oo5e2EAWgBkOJCXzCoq20KdAARTHabU1AH4XToEFn121zqUlFdBs3crMi
WJJWNdEbUYVUbHCkru6MGKtAmIkZPoq91F4aWpiDKKpiFLjIrg3i/1B3HstxA1t4fhevjVvIYeEN
gAnMSRIlbVCKjZxDN57eH3SrbHHI4lhLb0mJSN2nT/iDjSvS+2/lJEj8uVN0x0ma/xAjTssO3ytk
oRoQXqrWlkMFNWyOYClncdMCFirtdmn+e8hz8r4tOXgifffnQ8D3hTAHbHcDKlsvY/WU9ngNoPsU
deyvR6f0/F+JiTLGV4XoE6zuXJNd2OlpeawUqRdYpCLxd5kzTN+s3io+jqXlCJB6ibro1qyowgVe
nRMuTjV/TDUbCKuaguzcEXNykG0vCqshYBdAz8hnT3O9Vc1jnth8UnbHY2cNbhFaTs1uf/97vApq
m9ojvlMbQp3xxp/w89dBpuamcEsareFq2+oOrPC4C5T51GnreF+aUPla8ukz8fsEC/Hni7AxSNHp
VVP0nqKcHQSrNXOqtFDHrRNf8UStOcDabjPMbqb2i92qdQ2XwRMW7pWynA+D0kcOFdfKP7z//G+8
ZsdDS29LP7a2+bZe/3p+W80rCUXDeMniYu5orWCXsDB9/yqvHBa2eQnzBQTNN7GvV+gP+CC0MxxQ
fsU66xelWzS7oljAG6ZWgiJbJmz767zI8gKwtY0SHCxOwmCV/kDWPrttSr8Ai0kHLxReav5TYfbf
r7HNpgFUoSmCbdDLV6CaqbBSa2SlAQCNnUnXLkhvxL9fBTVYwDwbcmI7zV5epRU985Wg10KRG+O9
B4UlxMDEen7/RW/9xpNAyBZH3JSuhgFm4mSve9jUG6vkPRtWWu01dygOHSKDx6Sz1lvpFuIIv8WM
0IRLLt6/8huHIzkn9TPkQEb8p6MxM5Mz4EoWkp0juMBZmBZwuxmTPuS2CtCgkc0Nk3vts6eWBcBj
K/KH9+/gldEmi2zztKctv6mKcx8vX/EgOn2y/e3EWTIryrS6jPsca80MuPqjxrl5bPtRHIbJmi9s
r+2v8BWfjgWg2XgtvfHSKLf2nVAJJy2eIGcizRuRnx3GPVK64jZ0SnKdMGIkMUdzAV1U465An+dB
4C24efes87VfGm2/f/+FvLUYOAy3wEbuRr/95fuQtcwsoEBU475ThR0mOVf2ojXfaxHgSGFYQ5yh
W3ejBl99fv/Kb0RVZhakG2BHNt3zk0I9EJNeOQ3WSvBQycV6iwXJaD4OhN1nmDe6+M8OXXImlr1x
VRYgEChmgETVU7cNaQqIU3LioNOrLNSXTnxZ5gpCem8tWFY5RgZJR850R95/2j9dvJNdB6Zt0zYg
T92qv5cvGkB4tUwuqqyZWm2fRdcMx0HrTOMAe6y7FHWTODtsulpth+GOcdlOuTVfWtWk/Vaj0rQN
nb2KYzfr+m9kVXJxrArhG6D+NvmHCc8eDHcCtX7PKms1j8HUARd3BEZ3WBPYXYnvKXpbe6MEHuAL
u5rDQZL+HA17ctTFYFbYT8lq3dTqLLdvroZCDc5eNfhLWIK8E2EO3/1oMmqaUOoyvVs/LScUOpMG
h6Wpzt0p9EZvHgHUI2AVerKA4qLk5MjdVC3DOWL2GzuFShgCI5t5s7k+WbdWoJWTo6/s48AcrxKx
LLvcKGeLnLZJMcSrpyiv0IbJ5nK51hy7uQqU1G+DILePquiaC19NLSI0VnDbjbp5N1sLZeaZb/46
0BLDPQb0mPMAnTkJ5zBaxIAJiYhMvXZ/4kGyRErr5jOz5jeCKqagHBcg+jYT15O81g56qfj6ZF9p
28bQidIqNhcXqU5/1DdF0kZdo5Zo0R0dfRllhaefSa3fyA9wqabowxeJrvJpr3dciolWF7rybq4Z
nw1TDVEemOJMq/etBJ5OMgBGZAsIWKetNso4muROST+hZdxgl0sTGjoiC3gAVXvlTDNgv6oNALDr
5gHafsacQGb35rAGF21WmAWeU30N3p2wneurHgWA90Wo8rN2Ha+DKjsdWug26SHGnKr2qEAvsrHg
hEU4l4OittIdFlz5c9ss4nZVgYEPQP4sR/0c3OyVKw52NuSqWwrPlVG2Pznb4T0EQZMOWogpunMs
TeHc1XPQXOhKOMcAMi5sidn9TcvHQudeDFhJ5sst6qdNjGoGAIB/3QHcDiqVHGVbjv5KJsdQialX
HWQvzenjqkExo1JgsN+/yhvVC3pZ1HbIQmAZQIx9GVvdGX3PxFiwh8VgC46fGOKuRyiSipcZSmXU
6/1C2f8FR2d8ifocKpdAkDoeMr2x96Vu1bsNcAlCb+62yVxTPpje6h3qDr0AIxXG9/dveIv1L88C
7vdPEQpiDwL8ydG3FFnVjCNNgmVpvtucBG1Y6toI4U0W52ZYrw88JoBoobImgMEj6Pby3YgKALyh
eDdrkvt3E4piGX7d1sdO6e7HrKnILRzlnnnAN9ehvwUDMPe+CUDl5VUHcKl+L3XWYZB+9LD22OPD
QXQ2C70G2Ves6Q4AmRFp1FUFvA+7Dq3Bh6tQyAzPc8dt/wn7vCXwW1MGDU+fRgO74+T4ra1GTgsl
FVCPQd+LTtKK0tqlb8Ilk8mZpOqtBQlcHt8wJjkmQflkG1opbLk+4KWbtWY9TotUGaIvsiPlCPQU
wmZjaptALQX5ckQ7zamjqsIUJUpLf+wjxoUSapJpZwfPXVP5OSgFqlL4zo/5XdDVQbZnflNlkXLc
1Di+vzjfCF72tlKodlA85TFefrpKE4ZXTNy7NxvLw5zn+bHxFQwSiMmHprfLGzOZ8kgwoDg3ZXt9
lBErAH386Znz4k4unRtrT38ioEXj41wa0Z1eP415NaJUo82Z9jAG5XDd58JxfunWsiIPZ+R9/P7j
v1F4cxNgtnDIoUh6JZGjHOQ72tngJuw6+4ClkBPT0A2ScFq1+XOLVzAscUPlHzukZ6LcCUjFUCDT
z2Q4b7wL9AUA3gFsp2F/qiWZKQijrhAiGoSxfkGCOnf3Q2MaN9mMUtFhaVEZ3smsmy8SSKPZRUs9
0X58/128PthxgOKLbIJw4KVPkfxKS4Zg8DKcBBIb3J+x1LFU4lwJ8kY0dBHTYw7BKHdbdC8XXO0r
FFoaYsXiAV8OHUycIpJKKLYaWj//nKvYyDaTqJBHBBvW9OXF8mYudFSNtbC3aGSE2WhkVKPZdC7s
vvHqaGvyzlAc4Dw+BZoWXpE5KCmyi+qku0gxYGWkX2Zn2s0n+kR/whrmJSazXJ9xApXYy8fxSqBF
cCsIawGYvr5dl0/pNA/WRZY1w1e3MlPzwivMIFalUW5msnkbCk38NJdp6sN5LL/5k0EDDYLF7yoT
HWQlN5si/pglwrkxN8ECTy+f/nldkQxwBtINALd66uFIL9HxlTVrYSl9Y8dgHfCQDg77/au8LhFA
324NQr43BDBn+0R/ta3KComOVXAVDXelaCB6HjJzQJmrST20/adzqjknQob//Rh0yfgMzLuY358c
611aaAOJLxYIKT3TVnbas2kyBIDYPKFzvKmPVYm8Zvi3ae0C1R4LueZhtlhm3BbZejEtkKLRBauO
7uCLfeeDf0Zl0L5oNOvaDsZ6uM7HoT+TWL+1VPFlwdSTtYrG1ckaMtdGGq0HIx8AaUcJ2mdHTen/
aqbJAYybk8l5wnwI5vWWp/z1NdKx1yanpI7FrNO5RFMrDT2jH3fvf/O3YokDEho4Dc3aV4fXKorM
XpJt/NIkQdxLt8UrNrDyuDQqIzsTS966mE++yfraCJenwzz4VHrVl0oL27RKr7Ml6y8aJLiQkBbB
xfvP9dY3YotvDgG0hjieXr69wSqwucNeOVwdfwxreGIX5Vid43i8kStiWwLKDoj0n5HMy6sUqfL6
WRJN5syD2xp4/b5ZR+bEw6Mc6jhHkO7M93r9XExk2C4oshCW9VM7G2fI+hYbToGZX4sfpS1b5Ds1
eWaFv/5QiEFb0JERI9sK1JNs1DBw2AYdQYk86eVeh16QIlRreOjXpeJco4d39DK351rMIon6xAHK
npfvcMqNPtVw6Yo2094YdzVUULCmPBPb3sgwadlZLAjIEg5F5vbIf22nQqUqa5JaRMk8aD96hDxA
n1TiEh4V1N7czkKsEPpHvRD57VKl3ZWTq+lIfxmTcdHhwJO7GBP30w8EcYMnifXWjW2u+Sekk5Jz
vI43Xj/sAcbwm4I9TdeTtK6cGyurApbVMKZ00LWGUYo3LgED2MT88v5Geb2EN1FNE+dRdj8XO3n9
tpPQ/zDohgy616IxwnxPaW4V1VYvt6OvF0+Zj05q+P5l3xhevLzuyTPi7j3JpmEhozmc7Jze+pa3
bbnnVtZ4rHL/UC/6x3mQjhF6anTv4FR8Q+RxxYAbM/F94klUV/pg/vz+fXHOvV6PmChYaCtBd9uA
Hy8XCvx8hsjBmkUuhOEWZehV0z7q7YouQi8qZHbXGlW5CBkK47c/sB+jPktcfCjRD2wfnHbG4qHv
Nf22dtvS2efp1FELILP1lIF7sY98+NJDJ0qYnzAp2DhbnuyZT8/C1ciLA2cXYDCpokZfDTMkLUkt
3KmSXIt8v0hJoIegLy7nYF0RPRlXsws938KX3FlXI4cOXlgUAour/xoQY32cAmoodJCX6YGGVA5s
BA7rj7kxsuFqnBxk/5ggIWWRSAsxCu5SOVGHLntzjRVVhf8IMo55ODZmvYRgQNSz5eZlugt6w8uQ
C1tRZQCl2V7RJ+xUhC002JhiLZYf0uzYySCDEfbwML25BskyurFVjoqcCVPsB3Apy69eL0GSDHLs
1LWT6RMyoX2ReKGak3za6fjuiFBvBvXskCw8JsZUh4v0rO5gpTZCQdXa2G00Dpap4gUmEQoYIit3
mIk1VjTMZPyGv3i4RrYUzqE+zoiNNrVpffG62v45DC3OY9KZ7UvI7o0IS2eeD3Vba7E09NYL6Qf2
pB6DV+D+CHfkR2dN7bOLUTxaOlbk4Mhu4p4uKftMMtawX6whiAxkVypoyXnKOCrvRxs4QY9OnIHK
4+OSMuwJe5m2yyHzUxsdVbTtrEMKJ/ERzRz5eQCa8Vmq6sFC4veiz9ze2PlJ1f/qBtP4UczYSySB
tt6vZd4UkUKf56e/SBxYi8LLu9uWEUIV16Y+65Gtzc1wmViUiVFluhVjcSHGD8Y8oRRdeoPxqS57
0Oh97bF2vByp0wiCD3YzY7YUV4k7O2B7VO8jPWtkYjkW1aIeMKbTvum9qygHDF97HjPl/8jb3l7D
2hfpk1VXyoiUHNBY0ZPFdiMbQbuvqva9PtaCZr33Nlxyhdwl8tjuWu/0LKs+d12J4FSBhPcceb7A
loqVLrBadtzkSS0lKMhyFsb14ro4FeRSH29nlZXfi7xabkvbG78XvWryC28x8ouuJBVca+myPg1j
eGryPDXCrs8yJ6T3qgjoFno0CqlPb+cgpF+GrdW06d41oCHuUnDa+c4F/9FEdZLgwqyCKQURPmZY
ai5dm3yz5apBUAzGSUViTZjLsP7grFRtepCaLJDa8VbnyZk1MUZ4CCFKpLwF0zFb+n15yKd8/lkP
ef616wajiNdWn/qoMWpaHjS12k9llddNXHbDjGUek8nvE7q4ImrrrJ+iViCkgU2OZbsHyeinCtsl
qPudRMe9usr0DgGuLsBI9ajNTrHtQ2U9Fz26BGFlKOtKJYzSN3jY/LswvPoDUHHfCyfTWabIG4fl
ErEMz4tXM8XcIl+q7FcTGCgzeLqWfHahxF/Xys8XwFFJ8FXHOfwzNiAlIWKluR3SycLOnj5aV0QZ
5R4eesFU3WklYOBIS83xA8IJKOFvLYmpdw2oeHaNqorCKSCNU3RfPundYtXUBc5wtxqOmsNkdcwv
iHMk9xlRe4rSIZseaQesDwF2DjUrD2N4CForHBswCZzY+N3b6Iv4dtbyyXujC1Psd+4QZyh/jAPC
ZDH48WXntLntxiLTloe1z5zv3VwOd/qCR3rY2rP+fcE/C1pIgDcTXfBOz6OBkwqhy6z4PfWO/qxy
LDRIxQbxAH4LywV0fAY3Yhcjhey2vr6GWAa6dmwyg3lcfIsWoiFnmaMBPHiXsl3HPrY7G5VVVLfc
2LHnbrlKtKmSMWyB8oOwls4/0NGyPxjmSNRzuyJ/1P0u/U7JRsM8SWz/m0nL/jlT0/hkm7Ncj3BO
zZYWAW3MEAzV+KyndfIn/FREdQJF77kTKnqpvrI+LC353cCIeh7BRxRPrrWWnwneAX50NqVyWLZt
82N0kyI9IpaCb9K8IPwQjm750S+7tdonbFN57wo0jICuzJZ5Z8x1Pew1c9FzkDBWhTm0JVIV5ZKJ
Rwh8pLq2xqS/7ljL14tA1oFcoMNfuTfsrGbLTDXiVVVe1lGauB4ft5nMb/R+6w58zSKukr4Yqktc
HHtOIs3FczLIjNux7DmrRsfC98JUbkKosJLijgF10sfgh0CBBV2DyWNKHzIHMkTojPF4824mrcjc
cOx0zCwLTZkNgm0miHLJtOip6rrkkcFnYvHQxZDuUx9xo53XW+nHxV9785AM5qHPkyEsecxLsbDX
0FJggElIqzbBnaw1mZNrmhE3rD51FP6q3Q5ugBCTmGr3e5eiOMfvzO7OaLn9HUSH9OiMqY8AEysG
dwVpdGO4pv26HHRcB5DRgTG3JwxkZBBeje5X1VlzGc6ll/xAA674hHDp9NOGkqgfGxQhGDG6i3k/
umaTR7Y9NeaOY6lzw5pJUhbVQQmMbhgdbY4o11b/UC22/9n0tqfRXA4ObD6Vdy8Ng7mr1JOSH9dd
aoZN4unXfSsbLW51rbkTyg6yKJPOqB9M1S/iOBlz8Hk2/Sm7QEFN3qBv6/dhnZZNcFvWaBRV5lgF
cfUHITQ4tX0nl0Y5DCxbEHkC1Btyeq2+umFRrJMfJ9Biq1AEIxrNna1leYjE2GzsxOCX03WSecFP
p/eWL3Qs7ZKpVeI9Bf6az2HZ56UdWl1XfSMPBEpbLcHAip5tfQ4NZ7G+KVlyVqbkeVok4KWjA0W+
aSBA5hNqkykwW3qcuXnrDlNwp+Xj+NgmaXrrrp24S1PDU5f1wHY1FVBdTn9DPvZ1HwiEsXK7iPwZ
5GKUq0F9JeHz27B1CjPfnIQ4JHQjK9D17KTSI1KT4UEoCHBFt9E1xKoKOy4m17sth7SOAntamFyn
ejwhIfY7H1zt22Qyv9RXlTqgHTsMxA0OTQh7taj3JnY7896yUGtz8h6XPozrQbNgwm3uPRmU3aM7
6DKPndGcxSP7A0lzOYqkiRqHSBQWQvO/LAoRj8sWze7yqrTteUYdbFL5lVelPcCUUi/7eEjLvLhA
g9W+meqqMaLW67BS1Ugi0EEATtDfYKmXdJxvFZIFnYOnQNyh4jIeTE1N/sEz66y9xHayMOkD5r3Y
a4nu5Idg7m1QTpMaw0Cb5Mey1zC+yMwANypmB2VYDprthJ6o+496YxXkQKszw9w1ioowNAai2Ekn
L1Q8oQP5DATKhlwBh/oT1qDig9PIyrw0kZy6bKRnrDFmnNV+LAJFas1SuUdYNu3Bmfr5pka45Jf+
PC03NW0yRlIS2EAIRGOq4wXvD8w4JGqPu8EdvA1z1gVAZFC6PNaFT4pmBZJ1rTCpuS6kbuBnUA6V
d102kOFDkqmJfCXVAhEtyxA8GpW3+PuGvPjnPI/C26+yxOutLx2zRu7ZAblcN376e/byhHsjO7kp
a7TEHUyEt4sDWkCJzDd/cFzKT2wm5MMsQOEPjbU49Eba6r410jS5QMWv/6KjkHAHGrtIdpWO6Viz
zEUbembFLHJoIU9Egmx+10+CiTm9/+GaWDLOkdPq8MT7ddKwItITo9+1o2yPntvkQ2wvZAGhrhxz
3ZeD8oZ971aFGTeA0Bx22FQQkjA+nuIcB9dp1ya1jHq6cK4TootK2MeccP0EMB57L7DqKOSsSmvD
MRiK6qFAxrLd+XqZzLEw5g4lPaOrqhDIgq2OjqX4//9TrH1hiQn4TuOQTYVkhV0kRhQTI6Yrg3lu
rvW6mKSlARFuow+AY/FOmnhFWQZqNhfOAOW04I7Hn1OKk1CjUpBRvoEGJS5bNJwX/fvQT/1lqs/D
ZdnK5JfryvTfuzouw3UPFpO3YUC3QdZfLRAFlKvuK4j1rJn00GrF8Msr6iTKalucox++7iVT3vtI
fDEG8XnwkxmFY6F32VgjD04phvhrMMTLkA+/a810Qkbc5rf36/Y3cGoY4WwgMJBRtK5P26VWB16h
tWkjYQc1bpVezUGprQHWzqX8maTV8sF1akKgUXUfC81v7zoV2LvJMeewS9a8IskI0LgtNSkPxeox
yH7/Dt9qtLgg12nnAj0xTgE4YDL1xh1aQMqCu5RzSkEayLxFN9LX7scWfMVUN+rMCty+6Ul3ja4C
wC0kdTZ+3EknzxOcjuwormo105UmjcVHMDEP4rwJ1v3gufTYfWtao66RxZme2+trs/g3YCrydpu7
wkkP1hRBUvg11+7XXF02xeIfUe8dvgxm/Y00OLmXFc2BQdP+mVTheBuux2I+xgCbqeDLhS4zLbCa
xSGR0ZbpknqnurTQOt+tND1TtEzLzwy+8zNv+vWKB+sK2oYxLEhUHMdfXlTrjaBcV7CalsitS2gr
VAYryU+DD8c1vyjP9E3fWPEEFhQ5/ugYWHRZTi6oZ5PsWrCPg9Y0+2bMS6yVEUzFOZCpQRK4iRF7
0uakZBhLj7LQJo4UsJvpY6B39X4FlYvH7MRsz84C7J1h2p6b6r3xUjgGiYAATej6n4L4lnz229SU
giSkdcOloEGuN9dpbu31zvj5/gZ7YxAN4BrrY8CCIAchIr98IYuml5WsMZz25qa5diST8WhILZOS
NnVUGlup55jRGNjiecKBVNBD0oMihIxbn3VL2L72y33Hh6FHH9BBdKgqTu4FOJ3jig1FYiZqrC4b
c3X9qMd17qky+uVR6zrjq0zmtYxrTh9E+iyT/Apihf9T09BvOBN83mi3YvQBwmlzTQbEfGodkVm+
1v7hK8x5b+6QDrMBp5NntGvhP1RpQ2+7wk9BNBjq5B12dOVkdftuSuZjn+fzl5k24G5qhyR+/6O9
XiDbfTF5AvcEneUUW92bMrDUyALJS0wS5QqKwcsUJCh8tY/lelYE8nVMAsrKuAG6CLBWZqov18iI
Km/HemRgXi/+s2JKxUh7HAqSiK0yEPhJiLygy4iPkXnOBW374yeLAnAPjABWhMsEcXsZfx3ABJ5m
qIMVLG2HOdJIkbZbcNI+MyJ645Wy8tgKMGKgR74C07luvhobujDFqPpDAXT6vjdXYz9g+HcB2Uqd
o9+8HldwsDAHY6OATObsfflYBe0J9EE52SZUe+6cSvfjOq+9yB6X4cxyeeNSEOQxViOn2OCsJ5Ed
J9neGG1oN2Bp13gdh3wnAciEa5fIc/F1+1snXwvqKI48xD3me3/i719fS3iQzOYU3rWUSOK6U90+
p3ZVtowUa2zHZyGXMMHT6roKNP24rOZvEy+dGBylHrUjfeMJBcBLuwdH2U3auqNTg0An5gJQMQpv
uSyBup655zdfD7pSm7YiZ9+fIdhftzwHErinYDfRs8p/MTiar4xmMfaZvq4X72/c1xGFmTTfOgBG
yBYmoXz51WfIcUXp12nEjFqv7pDZHvzYW4bxF3Dxsge3BXIX4421usylLRgmmVk6f+tMBHh2/dp3
VeRXAL9ii8mF+dCiYxecSUBO5J4AGICWwDQOqQPyULhaJ/dojfqQlPqaRitTQfUsMimMCBtA6FUl
XWsZC21W5cE16hRbUAm//yMoogFUcOElsfQcXUZgIXomFoT4fdd2DRS/tpsWssoGvDgDIO1WlKPZ
7+eiG5ewszctWxMiUhvKCS33y8qx+pupwgZzN5ZC7gahp/JCmxKd0YNWSHU7SHMyz2yUP4fdi9VL
e2+D0kCY3vLv01iTJBVVa5OQfJHdHbAc02Rc6n7xlRYEsjpYCVX5jr6hV8SFQpB/z8m6NDFAQHUD
oUeq6y5rtBlbGNd7GiYvt77igCGfrCxXPzwvp2mYo9jfYNOwKayThE1f86pB01ufbVXucpmlA0PF
LH16f+G9CqI8GJUF+rpQIGzvNKvsRFIWpJ1ppOnUe0HveOi2q+UM/PF1dgV0gDLJcsieSSZPlSV4
U35mJCPYzylpr/NqCuRhQAY/jcvK7nFm9rX1o0IElxZ3Vlfop+bDFGVT28Rzy2ATP0YHSzqBnrd2
RcMjMXezL/P1DKDp9duA7AYmlnElenOIV7/chS4tbkMyzYsY4MiDmAamXNR5Z46Ut66yqT8i3EpO
Azzr5VVojTg5m5VeUuoJeuHgBqJ5zbM2fv/bvgq54PJNLJMgQlMr8+ZfXkfj5+ZQoQa7tG2KOalr
hAkNk52qxhqRSyHdq7k3NjF8aQ+XvZMV/yZLvUUM9guAVzBiG+XlFNuzYCRuddiyRLbZaPvB1pvQ
g2F2zZBW4J5rjRJTCozSTMaD9+8//Ktzm0ujf4f3I9OPbRT/8uElE3fU1jTGqku3Rgtkk5usa5JH
go7xIJOiOoPGeeOjbsUoSlGAFqnST152wi4HQUvPZWwL/UKW9k8Fuf7MF/0DqHsZhza2NgXRxsnc
8vKXT5VQEI+lmvMocyvnGSdPaOVpsDX4e7KGdJcPhSjiQUsh2DD/refdCmVUtQDCFlpM4DAaa75r
smH6gTlmOYY2c8Qrb7KbCeOXuny2PFd+TzS04qK2GWiuD+ayPgJjw4Xe80Zvby6ZNyEt3lhDSPvZ
+ypbHGh2U1HMdryyp1w2j7YkMJwGFMFCx2smtAFbdBVKUJGM+mtNe8I3PE9++aXVzUeIMq7YowFk
BTvGsQnsXYDBZVxoYAPi0a7GdUf/ubLjoBBYHHPQS6owTqpnM4FUHfdtaz7YzJSaDw1dIHUlzWIF
WC7nsduBtJaUKYMsjbBux6oOi1kMn1dQWUacihZx/RzpWqzMXdr3hxHVJTKK1WowrUi8MZ7VwMBq
YLM8YEzXWyGc7fZHAOMlOaYm7JcvLRPnC8drR6Ccabr2/40W/6SA8v8mbnLX/qqfxv7Xr/HmW/v/
hcYJEev/qEq80jg5TrX41quXGif8j/9qnJjmfyg6PMI1oHpKsb80Ttz/wAzk51QmFMkomvxfjRP/
PzQVOPCgnfr8Yutl4Icxpv/rf9jOf1A+AXLNLqbltZmc/YPGicFpwVb8a6tuJGIHkzvSpO1K/qnM
SUOPdqqDoIsGX/tKPm105VOarOORialztHBxZ0Jb6Xt/YDBpJohbpriKVGsX515q7b2GQW9BEzrO
i+pjwuxt7y0rLTYvB5m8LHqY1I215wxcdnRgrZsW6f8j1KRvlp/l917utZfu2iagTRo/xGrpi1qc
n7N3qKbkWz+Y5a5p/ekKGYf1HppIR+s9QQITV/YrM9O0XZsNYJOFL4NLUmRxLwU6otbomIc1Ty7G
FnoLOOd7Rwu+5pi1QkJfwSDKaxT/ilAzRw37CUQMksnQsETXrBvpatZO1zqUFNN6beLET7x9WSbV
IdWH4lG6gvRwCnL/g6CA3umUkbuO6ueTnP3kiDGNbcTWkNHk74EHmzFAYf1Dq5nVxCNqH1oflFeE
QHnNYSPm52IgRy6zhCwyI6M9+lPv8zieKEPZTfp60eLm8mHiX2yvsx0XBhmptZv00dF3tVwThn9g
Oa8yDdvQju5PGhk6W9wTRBylsqXCft2xMR9K6+ZzkIJ08RptlxLqvq5Y/eL0ocQAsgWJsNCdveIJ
rWQ7AVS+AsuZfAYjSs9FsNN40Bx6TKZdgyYeQmwcKkxE1izDk4dPZ2cus3IADzSjJmNlRNj6RsVU
2DOfZxiOsAhVddEVnTrKtvxhKetXU65ATlYXPxZb/aZrTsc/1aYuArfR3SzremW0D4Y4QvOukJBw
8qjpNsWOYqwZx005NK10Up+VkQ5XkqT2mzbpV2hzhCtKA5HIBuuwduBwfGU/KdHUF8Ps/Ohwbdc0
7Yv01gvTS743hbgr+vVQS/1YGdVjH3g8QDnyVekL3E9mYPwaUtcO+2btt+yjilyBxS+8NJQwSyPG
6KkFNDJfmXioIzFbBfecBbEPGEE6/U4lx4Cj6Fq0CJb5htbFtdN/h6h1XGtL/yYDDe+gPMXLCJcm
KCvZrNcXJEwBc0Wm1GE5meoTbDD+nKUXGgZudXkNkLHfITTyMHQlqISl9T8oxJMfpALDXc9AEIx5
0Y6jXcy3QQ9HgGQAyyzbA6XqpuqqqME2SXEAu2peMHAVOD5l+OLkpfzI8LoIc2fMrjfLpl3f6cmF
O5TiwkxK//OsNdbNMjegYPKpnSN9bD/mdf/Fwx4wlC3nXDRy5oTT7HpxDWk96ooxynHqbBfsKqy+
Mw5BjkdbZYMlg9r8EU+w7pZBpbiYTGaDxTbgaqitQmk52bXXzT9UiZhEqHruK8kVBkZKJ1QM+uxH
jQ1IlUIuHLPeDoMSD92sMfTYLBucdEYhHtehldfOQLEOFba+LtLA/QJn6AlEihcNTf6UpfWlhnpm
mJhzfbkQ1R6lSvQYokh9sVj+XVMHhyblgYtRhUlhUuff1JhE7dD6dq/8aeluqg21Hjw1fRXsAJZg
bZ8A2LCL386aUxhqUEKK2dT3WFA1d0mnX0/64h5oZsoLa/W8xwwyVrhF6MuWsM/ys8XOKSrvphuH
MsxcQqzQQC0Uu2VpseLxj25j3gRGdujQlSwhqDGnny/82rpJRrbasPyAsWIBToacDOwjrCbQShBU
5rj20munfUBuZPrfzJ3JctzIlm2/CNfQN1M00TLYkyI1gVESE44ejt7x9W9FXXtVKWVWyqpGNZZI
EBGA+/Fz9l47DIY+2aagTLK89qLVJ0ky7Z2YSfGn9GljcjunWfUkNzdLFjO86F76hlmuPriPdVfn
D0GzObvKKJkMp/62W12r/eGsGSmBXbncO3VeHAD5dM+O3id5s8bwA3KIO1aEzuVV2c1GQKcRlo5z
Ah2YbI3xrgydVcL3zpyg7Ehv8z7EQRUcGcTrtOfc/FnUa0U2WaOPR/LgmRZjBmgKP0Fy0pGLRZYz
QjJbxebsvaxNw6/3cy1hTMJ3UBZI3aZB8Pk3F3NYcuRzVXqwnc2NLPUDEhQSi6kD+jfJ9ZBb25d5
nkw2BieLFyWnL05QxwBqZwcpDIjL2gnm+6JHUpBNGTbwsUuKecyTcXNwSS7rSaQMIOFcoyTr6hDh
5q1iDD+S1HdPOpm6T2VeRp3R3NUQrvxUnEsDqjOUxtgb8nst7d4Xa82ZpwqVuKbM34jjq1hra26S
hSfykBWZHiobk2inkzWM8x1xZchclIw5pyfMra1bGsMWNC9ruwSFsb7OmRwPVbUd/aUo944oECtM
OjBXs5tOdMcTo9IZvd4of3DDopFFHwq/M/YpIaShkEMbduy+WdEerq31sKi7t3lQZPmM3VM99P6p
4UiB7IotEztHerxG7O3bqU5ZvklarIrmAfpMQi9rPGVAkut2qAj3G/TTiOn/eTRuZ7NY4mmbkUVV
G3oFu9CTFkf1zVC8bz5CTaWnnhcW7fgIbcQ5pOh54n7UvhCeImIeQnLppE46comjcMzH7sj2YB8q
Vo+ozcxgpzdUwxG34O7dZUllpPV6HzpaVvDTSBssv+aQMF0AQDV3U+8RBpnvsUIl0h58xHSyDltx
F2T1j970YjlUbBki/V7xWSD5Gd+RbfF/i3XBpAjSy93y9E1q8/KY+ex5aaE7kYtccr8FYr0Z9Y7Z
5ezKr6Lt5xR5a58mHjVYnhQsN3Rt8kO9ZVYkCGUIoauCUMxIRAZ5sshxp0aDLDHtvHXFzVqSZsle
WbwFY3XrOhXzziGxVwJDioKXTViPtL1gF3xZW/XUFM5DVn4LanQxAaGGQfC17rXYKC9BmseedSzb
6c2c2FfnIZ7H9g4P1UHWMzYcmHFCrn6iq4J10RofsZPoxHrRSDcY7+Vef3SL7IuNIzHOdfdRzmI8
iIURh99b9y3NymZuE2229GSc5yEhSshagl3rVic7f1PS2U2Ef+6Xuvko1+pOH8y46swnDk9vxGuc
HHu6HUb7rm/l/cgDsy056q8eAvaAjSjBjdcn6dIuWN+do3blCDeGyuN0ZiIGWSS7rUR22DoEPQwL
I92fOYbVzVe/RBQtcv+rVi5mQnqiivyRnWFu4bBI3rU1LHVUvmxibTiXQ5qgAHUQNrnmgbC2fdno
75sEKQ7+bYuIGLuXnpYfbLcx4klLt1Cu9hM+DlS7upoSz8rlY9fzu1zZZd9zrf8qxFwkplmxWfel
c3amttkH00iAaKMiV/TpLu/FpVbapwi8S+8sPFyIry3Z/1AiuCiE4cEq4mAUu3Kk+pKWnVh5P0TW
9c/yZP9Grcbv0KMM+H1+pZloq1BvlUHefVnM9RsPWs08vPtSlcvt5Lvfm0l/qjnB3DJp+6Qw604t
Nqk3gFYPtT7yV6GlWoQIXe2JVNMHf77mY5pzemcMy6MUxiMN0X3PYjC06vohWrvJuVKkudBB17P2
A6BW8YR3dz3mxeeEWNSs/R0DtOayVRQ8uDaiyUY1pduivvhzSRR31wV3dVXCKthq+cg7de/X1Q8k
wElr40lttVo/zqpcE6QRyINmk0Ss3rfcGysdCKS1bSeRenZuh6HcQHF4T6PmCx1TmVIvKPa8bxhk
fIC8S3mTYrSMr+31UCr4Sq70x1jMDYt5K6fYoB1A78Ai5tXrmzAoc7yArnunq00laYmNgvDQIxbB
7qZtS/OWQ9KUjG35PqXpIw3I/D3txY3HTj92c5CIjgLcFZU818bQ7diRe8Qx/I1GS++zXSb7A72y
eagXJj1eamrHFvq7GRrIv8Pi6uLzikWeM44Mmmmz78PcqM9mUM3nvC3J2bwG7Ji9M53apeufVrEN
d3OK/pGea/2sKSTJrifrMcxqPg6mqsGR3VISDRhku5ymEohJLUisCrJVEpTBV7/Ls91ImFU0sKbv
N4LkInJcBtiQ/hwih4RJH7TTqasYdErb/ABeE/xQvB+kFGbFY1PRtixkUUCVGwGm6eJd+KUFbykz
jkzeG3Kqps0AVjX1x77PjJeV2KwY03HLQxr03810lrtyUOcGLlQVNqURvPS0PpI50JCg66N3AvRC
spxfq8T3N4Iwa8IPJ/6qVzRjKL0X6Xh3q2BJMhfDO5TeYB8mF6jU3CF5P8APTxGsqy+LWo048zpk
haDxoHcHHWrOcn0XW101scRogedMKnmBFJDe9YTdJX3lqb1ipUzGTtsu5TQEsbF1cq+GzfpKJ8jc
Te64nIyrLDDybVbiSpowN/oMiWWJ9HF2l5jA2nk3NYM8DUGgnYKZAzG8jhfPgH+9zKYROcO0vG5U
2q84jxl2bNhWWd0h3/p0qdHFTVErsBroaAu38KoJOqdyGiBbN0jovHS4VEA34xVf1p0MTMx6XtH/
MVvjEsmgNC+9Ne5zo3lcgy9VIzQzHOtXj0HXhyHqNCmJvGEnJ4rGvGIVt0Z+D5rB3i8qCzpSxdIl
7HCu7T19tW4K5aREGxr2Par8dxlozks7Gz3CU0STI+/ZF2VeldbONT0VGeY+FV0fYpNxLqWQz0VP
bHy/2CR1kNXL01q/jzXPV9qvseoLss2qqQrNofEj1ev+2by+kVB2XglQLh8mS18RIZRGjGro3sqQ
JqF0JHe0bm5az1kvHMzXezkbQTJOzdvsDOl+Rid1083liL1i2ViOsuXsMc25KZa0mJO6dFJgqluB
8lBttxXCcPZZav0BcMKeHWQT+Cv82bRvF6Jo3vypJePXQUeXz6mzC66Rsjq5uAePMyGhnMIIF5eM
NByMJ83gXtLZHU8zk/RjSsLMg5UF6iA90M2totqNG7k5b6YM1APAVPORQs35Zvn9eLvqUz5RBFrL
nWRNZyUS9g+twRph1fMxszqZSAZGD7X7XUjwCt09fLPvGYazWh6J/BLtGPnuwRqbb4o9/VRvQOaC
tqsPgTfIXUCHnLJzKbSbQDraQ2W2TpjRXn1FeZfHmsya7zyRcI18QkNr1K832pTHtlZsj0VtZW98
8MV5tbzy007tFeZP75A2FlTPkDZYWGGjIyDfnk3AMAAw0vVV1Ebw1iwj55bFlO/EhTZHlVrF195G
O7oFqcGyM4OQggtWtwc1GXHZehi0J1n9aIOCB2FktjmwLIEQj/pJTXqiidbrw9S3NvF+5X+GtpuN
51FYmZm4vqYb+7EfUO/aq609rhS1nOtwGL3ZdqaV1P/V9J5BrGhCoa/tY+M27X3JPe6rlrIxAoFW
3ijLXrCbNNK4w9GlH3OrRjGqfElmru0I42KunfXFzYv6dq0I94K4Q5c4rCpb9KSSpsvTtDbLFltc
UiStdG/13Khetc6wj7WhbY/1MHAyNbyqO/aW3wbxKiCCiQURQLjI1ru3t9L5TCfBMJCSmE3MRwe+
DKVLb9wpvDPg+HzfmvBRESkIP+Ygan4Db2mG+ppqu1ISJMy61CWO1KxYGZvHYaHlyFRAr1q8djzp
3eRhYQkwf5zdcmm1iNN78C0Ltvs6leZLW3K2qBs5nM0+pVvD0SpkmyN0J6UN5kbCd/s4l0rksVFt
w95M/Q9HtMd5Cogfn1qd1b6pI5sewElM+hxZVdtdsq5YjyCNTmvBganQzo2wnvveiGyJ2QCK3W7k
ODJlQ/oAWrc72FcPrWxaUiqHnpP7hh006PtYkU/b25euxnKeV+yQqfnAXRxNZ3yzSYfJlZ0Uky/i
yZVHnzjIAtuYO7/JZY4Kz9jXwUJkPaBU4OnjcptRuj4qn7hkx9FCp9iurBb4LWzrrbSKyMkrtpgl
b8wYewYxdAxK9PW1rNwHcJWxWS87zFXPtl4nubzmsa6HpfosBza02V5CN3cfHfKTnzkZznt99f/A
9YFLSedwO/sOzrPJyumKzHI7u8J1T8FUulFeFDtfz74vmfi0DKVu7Lw8OMpZIoQXbaRM7Da5Xb3S
vSA6m55iCDRUhIFPes2aN3vHD87YBTgrCufsW853f7jWdHMu4gaUGxW8jiiAo6fNnvBQis2Kikb/
JHAPcQ98tEd24MTrFOHHmAYPHpJE5CP0O0yalcJGim5Vd/V1wXNQkWOkKRS8bcMOSThnhXT8D6sr
47wwoWoOSU0+YehvZbj2VRW2pozWLo2nkoN25jw6DGQKWigkhpIyO/wwV+9u841LwDF+6ghxRvoZ
aYjiHgHMuTse0A+QLVZ4fR5bjGNcTt22meJs4uO/0BVPRcMwy/oc4AubamcDXaR+0al6/TWprDZB
eUviQZv48LXNwTmvQfbV8w8STMQm0Rh5wfNG1u00+2djwYzC7B8kXdh73XnzZ8T3wn9JO+dRakYW
9j3D0FG7Y9i/n9r1QxflJSu449FcOQq4ia3Wr25eh9QNu7Xy2Nzr2yK96YVYwyFPT0vVP1Kp3pY2
/eG2coukSf13mTtLvKnrmp49zs2EAygPcP6n5lGpVpB+nBLsgpXHtDc0+tq+KZielWgcw4AjTNj2
0j6y678W8KFSmo7xvMJagLa7bnFWmUeDcz9nxLjVnTbkgBcwraJmdNaN7rZt8TQS2zF7J1o1GKx7
j+Wnb+8JmisPYzae3KBlPwOBRLXURhYp86MzR8pvD4vXYCWtD8q6p+lI2b+su65lN0lxqqmlwQnG
R0MPjFDpkvMtkttwROcaVUuzHghFDwHF0MFC3BHR97tf/Go3lCPvGkKCcQ5QPNBno1F2nDNgZ9ry
uFn63pWM8t2PZfE56PUpm3nww0PSaRWIjavys+tTevX2Nl50nJcP/aDm2BMdS6ucy2gt/OwVL5Ed
t7aZH7oUfRlcri7kHPRRmROvjeDpbjVyIlnwqrUI/XmOca+myCwYip6ElDFy5fe+fzV8bPlBcIdz
P5J5sPMkDth5KndoCa8mN8t+SvObIPfjdoYLudhpDByKVHNsi1864xNZwwfF+RIOhuwTbfDvy8ZK
j5mzntuKmGnULdt5ZTTqpfp9PcoL8ScchU0Ql/p6xwnkWC/Ll2Htb3T1JTCHx0YioqPDhJhtoCQA
vfClyIu94JjidnwpHTqQKu1P+TSy4a7ai2Zecq1jnIG6X5/OUC1Dv0bNBc7J1IHF1jeqbI5a7h+a
fsvOPf9vmY6YaOBe3deZ2rXzXutvbPpUFEH2ySfNMa1e6DuEZfoil9vZZUXxtifDnGjyj7s82JM5
G3YjLl7lcmakP617UVr7F6YpZDCdC/mFpSik5sAGxEQDj4fXPxIl8rLaS6xcrM2bde86L/40RIb5
7qhv5fDCpIXDHsdB9oOBdbfd1nM/Ro3X7Qb/bdA1RusGmonxoF+LhbG5HTV6bshlyoY1jfPkl1Ub
jMhvq/OmE3bW5cH6PNgKQ1rWlonJoCaqTP95ZmK+a1bz0fYmdZFDzznExJWzjZ/26p1qyL+2Od1V
HPF2AZblk90xZqB+iTXhG+c2XZ67briVhXbsZX59qhu+MhHUHBpHUqK9druxscddecVxMXkEfHIM
ZVaNW8N/KDbbTVxNLR33wPlOudnZNKavjWOhZNf6ybtYNZ7Oxc4O/uioG9pZdvWA1fuTLYjuh0cl
Y4vpBhUhHsryupKPyr9Li3Hd421BAl/S+GD5ZZjxlmbZ3HGaHx4AAHhac0vAQFjhBr1qed27fAvc
YweXEBvUk13SHXY51kjJ1rFuRryl2ds42urGW5wdtTWjOhhUnQoDx/XgQbU3pnm/9ey05r7MS3UY
ljXYIQhZEmP1njGUxIRgnvVCv+u616Wf6XDXz6Qwh8M8xuZIKECjG8wG7N1SM1xrtv9ompoqO+UL
Bmmn8tMdrfDigG0NQse0dRdbX90jlt5Lrjs0c7tY6OKxo5FLmwVRSdAEDzVmbs4yzsrPUoppdNx1
C99MWtNTCvCPtFfjsl4y4hhwRdNDLqpLlp4L05kO1ayI4kXgjhWs7R+MwHsr8iwnXIrQBqPP8bwi
PTzlXhkJPoWIyb93gQtwrPMWt9pOWjWDUsP/1vJjoWNW+l6byzRSyKPWkM/YODT0VvdGsLi4/YL+
0Lo5BRAPIdnj4ZYhMbdc7d2hNiwDTRwoHsZE89QQMj+oojWY1530KY5wnOkUFv403mYUzc/KbTy2
6oI61Ksf1yL4wG64N8wZk7ef76HcfVGVdksr4aV0ygOepYPR+Q9bkdnxqE90rIKZ7r5z2oT/YFHW
TQNjWqTLoRitPKnl+FLL+r5F9RFZ22jT/M3HqIYNczGG0Uwce5kT3LJ/CErocCv8/rC15TehUipE
h/1qLqmrUOV8FP6Ht8kHD8kRLQdeJ11dAGy/+JwUNdrv+9yiaspgTu04y2M/l86xRlAYFZ0tor6T
TymUYGRa/ladBmJ69wThfCeCdheIK5+GnTDTnzZfHBtiT6O2phLWFU9b0TZET/B0p22sZ+WN5qGX
5izADKHWGhK65+JEiy3dLe2s9rPEQAz0rYoy2yJQdYuE2/N/FDo9d1qOeSu1aKs2/SWrfSNcF/cW
Pi7VjdsF0fWEgsEa330DT2JmzBrl/nXaJh/YafNQdOCt4OS6e9ksn91Ei2JyizZKS8vYbUNWRH1p
AERSTn9LLtNdXizjkT9NhP3o18ex7+pTJi3Wm26d4nTqp9AaLO/gGuPXVGzdjoaFGS99KmJtqHer
Zjzx8t33Oa0a+liC6so0ErmNjHU3OmGpXq5vbkX52C9q4aTWy/NS6cUPt7fh1UrRn7Y2o7CfJ5sO
njJ3OeguLH26k+TblGM/E8tRrs5w1Fy/4EWsy6gt+2t5VxigG4opujqIYmtdB9x1CB30nObrlDcy
6TP9B+zFL1pNTYdEfm/MyA1Ma6kityd6YPS7t4yREaFXXhf7NKMe/dVuEtpGRWTKSosXqNoXa7OZ
V7SzHtfFlcIUFE9q6p+Vl75Xk67t7H4LbigNQbOMTL1zrHVRMFxFh7p7aTkA537fnzU4LUd8csUL
rFb/Zpg659hP9LORf9FhVvq9eR0jb111114THPNgbH+MmAIPq9nrN6bMgm9qGbQvbdmsb7nebDCZ
JkXfM6P7X8uvhta4HHW2284Vd0qYjxrAC5qy/AF+u7VPq7QWmp9MLBCXhs0qsVobwY+ys2IRzE3i
mb2MaENT/ORlgDqBkqGmFscaX9jV0a5gYnjm4j5muW3Gtde9uAH1TGH6CAvsdE6G1d8OWROo53GF
t+UDt33Bu3qpDT3/yhClP6xYPkMDX3Ht8hmSNbGf87w7esAio6Iv8KEiYkmhuYYWlk6aUHBWaitB
WVgfxaiMuLeW/NiKYoegq7x2vS5tWvV3oFM+UmeoElQPrGjDZg7RIigbcEMMcdD1p0C/UZn+MdI9
EJqx09CIjlZz7U3x9iDCX2GETJYVMoJ9GvRh2rdV1R7w61v/FoP+j4RX/yip+ilZ6r+VaP1fDJe6
mn3+e+HV8ftn9dH8+El4df2JfwuvtGuGFH1kXddNXgITmdP/T5ei9f0v9IkEgMJVR8UOFfo/pVeu
9y+yG2zw9zo/5SEL/U/plWv9izgAuJv8DEIuUFz/E+kV6q4/6a4c+LuQl7DmIAuDt4X+gn//k2pf
9crR06mdE49JYt8iwVCFXJnnrzxfaquiSu9+Rw79WWx6veY1nsPk9ec99HXj+jf96ZqT6wgW5m6g
5TvkH8ynm52xGA8Nqaj386L/Dvf0s7Ts35ezAYqh3Sa3kK/h58uN+pi2pSWHpEFHvx9s1jM8KRV8
i879jeL0by9FWo3Bpm4BE//FjZJOFSQVowQkZGjocrzgaoSfFOM+2MVl8qfH7P7f4rg/Z3ahvvvl
q3PhioBsvrLmDDC5P9/XUPctnLx2INumL28FCt59ztb3VTLdYZK0uHFfmYxqTXfqL2Qy2r+5/t99
jVfNHvGorhVwvz9fn707dddK66EQ+vW5u8q/GRQhV96mgvOeZv3GR/a317uaiG0TCxMvzc/XCzjq
myY0o2RLU6Ztm5QXd7Xms774/jmotP/V5WhyMhuH6Gr9IlGWqO4Xh3iDpPOI5gWfImP6ASZTa985
LIFfHf756/y72wP+ha8IEjlv/vXf//RWDKrLm3xRSLX81WWY5Rr3+lIFl9rM5N1iWt1v7u/XZxWb
su6Q9qZfVyDY/L98fZVD49EuEXA1nLHuoYoUO3SOWAyg/Lz/8639kvkFVPyXa/3ixg3YXYuG6XAy
gWU5lviZYGoOsJPLvAm1LJsoyc17Em3mBxtSyDloF/s6ArPM/8VN88ACTLxyeoHg//whL4VCL0hS
VKKCuomVp8GlD0R+pjm/fPvnm74+H/+laP2PezZxgsJHNq9xR796RXzH6DJnEzJxxBUOlHNycjZj
fRpVW+ENHZfvGT9YJyKDIfLPl/51ZcAZ5bDlXHW7sJLc4JdlqDPKgAFgVif1a55ot7YZTW/aflLx
9hs/zF/u8RpN42Dy4QXBWGhfZf5/emZtv6zspghEQlmGHJZz4h3jALQYnod8tQ4y7wg3zkpED1L/
N1/l31ybD9kMrv4TXJzmL8vBnLtWrrX0qexqzs+YufQDWpn1xhcIkmRm/FigtB0z6Fe/Wff+8uka
GIBwojg8Rz4b8fXF+tNNo4prDAlkJJmrpj9wEfo1TF1PCko7WgZCOdAlzns5I0OxMk7G//zl/vVl
MkyqAqyB7GfsoN717/vT9ZmEBtgBBpEMQHJ2ZsYMw0qlHVkdWUGJWbk0dSxF69MdR/+QMhFn2pkx
Mxdt9pv97q/fgQ0vHf04Lq8rhPSX72CoGpBko+ySdeiu0u3iR24Dv5OuaPYGOWyMo5tgtxj67zDU
f39hXwcocY3HDH75DtJlGorU6Dpud5gPzlL7ScnQd78RD3CbFZP9sqr50d2W3yGp/7JqGhjKMe/i
zsT2zi7/84evK9IpmYoAXyr8IdZWsvx0nxg+hJ/6b5AZf3OPPjE/5KljYPNgCvx8KbQVxThDlUsa
QhJuFoGIcnDN+djVASrJwTTgeQ3+UxM4+W+e8L9emdrTpzIkDRXblfPLE2Yti7cO+lInVg25JS21
9j3Ty9dO2dbBarXsZI885YgKg4d/frZ/3QNtg1LX4Ot0LN3DtP/L88Q8Vav4/ahOJWPLYgE4rW+O
dQZAjQI70I7/fDnjb65HJI3BN4r0xmVU//NHjMnQDGQxaDFn7u2DMxvUAlOM0GaAFR38FUIYEeaI
ILq5EDfZFuQXD3X+t5FpciLzqgzxG9rHbumGZ83u5wMwoOU3X8b1b/hpH+EdJ0OFPcQgrI/zws9/
I9rBXhQpIxO3A9alzTRWbdo8B9euigOqqTliMRr3v/lkcM39el0TYib5p9eCixLzL/QOP5VjVhlu
fG2h1pHuzP321QCsUv1hc5qWt+DMmvWmhnihn7MxLyx0gsXm7rFmWNW+2xaz2K/AIaunIUe0DjI1
w1QZ61Nq5l+ndNJJ+LFoWj2lYqoDhqpIpBGItQ4Ei7URwwGOfeN8nU3Ckw+0n7YyRp7SayN9KT3T
k9qr0u3kC6uuDpNl6AT2mB2Z9lpRVfWthWb6Y4AO535Jx0FkF4B6fRenraWQ22ZEDUHUGsdv9EeV
edJENr9uakD0gvcKgGHDs54jm5TYuax1onu5WjwHtVmWdrJa1ZXcBLb6XlqCYW7dUhnumsBQ+vPk
L/Zn2bWglpwGW0C2InbwaRo70TQH2QunI51eXD1ehyTdApkBomZzvwkyrY6akIEed1Xt0nbYOu1G
sgrgjhjr4SOwZ6vbCacnZjKgpjjKDJU4XeCZY/3mIZ+jK8b8R2IeD/vNSb8SYiTnU9ZrKzKitfdu
Vx/0RLxwEGJCCfio25dB2gHGXAUAXmFbWotEqWqYuM/8XyILzCuhS5G+NuTm8HFF+BiJ7WkjfVRs
McSzEDEZaWOPbK4YivUDHfR8O7Weu+wWbUznu3leryTGqRPTDtKmgX7c6PAwc2jQQD/lzo2xwZUT
/D44SH7h3dLWbv+A2DA2e7MnvPYIT2CcIu47p1sPhYkIBz8HlZ/2W3PjGboAqCX0Tp5EpmuJDqlX
2/eOM2Y7Y9MgDjRmXtuRMyo4iCji3VuP6FabVtlIqHkHorNIAn/uZxhVJkG0Ugjf3C3u6pWn3C4Q
MglNDTt2fStNCio64B11vS6xoQSDEn2g/4fJfCIlRRbZiEuBLE7MJxKuc7Ua7XQMDJrWO1N16SfK
qQVym06AKVGh/ZJAP8yCqPS2+dnCS5yGOShiEdcLMHqk/lpax6BQW3SQjO8Sux+NBtWDZTc7m2nX
s9VkOV9DP+K2VkM67qwtH9tHcyq0KjZGk1A+HTBsYjrlWp/RA+b1vjaL0b8bWya+TLba4RbtsZWd
JXiFJ7TzGvSGNmCkpqNv9p+6selvuo0uWxIwrOEKdDz9eCzmiflSrTBLNiK3+n2vDGTrzVS0+8mx
03u76of6QOFQIJLr4JFHuhwkVXDdwbpr2PfgHq3FyA5D4/TFGIL0lQ0NP80mdKjTVpCinV5TWmtQ
b10cRlVlWcz1zIlJTqbab242sElRnmp26C2ByneNXsj5Hn1MoT+YglSBhA5H9XAVd2h7q9W7Hchx
tA5V3rcjH4c+Bfeqc2Vwz6mH3nc35FZ3QQe1PiFwNMpTUOvTTd4bok9MJoPfVwY3SzSu05zGjt+m
xyZfEdmulGxFBAIS6z48PRO5T6UbWCMd8AswMoEkx01QTyqp8bOh/USzQd4Oi/mPYjT1Lck237xo
FaefmCmTOMzkUgUo9X39bqQpnBbo8AVNZmIQU0cAzXU4OQncK2OkV7i9Iyz1Rv8l03KX+Xw3INWD
msaYx5feKO6mzsAhBe28Eyc4ut14bNuF1xzZUeDtiO1GjJKZ1bLsHNVhXKnqwLmdAha0l3Iu7Zka
BJn6vhiBHz3ajnTm2K50sl6UcvzPWp9TusEu5+Mkd6+YSpc8oXAthrmORqvbnkaoVwxaGmPdbShI
Grr/Ho4GhPh4aCDSEUJ3pZOkYcfkWj/S/i7uGtUR+IgfK7PuJt2eXj299/RDpk8LPOlMPKe+ct9q
PDAqnJthIHicx4b4R6bayGKw5YZiLbsAuPpk5zGBQrZMXG9dSqLuGHURv4b9DiZ73m3sO8uCpUrl
zUuZpY5K8rQp7t2+aABoS6HoNdc0WZNO+vXT2vqKBVS5xpPXNNn3IZjRClIX0jRzGfN/looy8ghy
q1XHkvc82xHRqMr9BqduONpB6TMyER57OiRZtiM/zz7rrJRAeH09z/ZI4LyXAIoBY7/FKDla+SqF
w15D7UHttU1T2FVqvw5jc3IRNmO8b9PxCQJmAUteaMt5G2wIrIAnK+SVMG62PeleaIqa1tPe+mHb
/mhqa0WKW8CeO0xb6kfDMJlMXRqBqITwNSYCdI/qfMcjxbKUAZy/bEG/DKjtUu3TEM74gPtGdUe4
gGiyLA9JamF0OjavokBNLjTdPCH8s9HeI1KvYgt0odylFO4FWbgWEED6IOxEV/TYVV4E4D/2l6uy
UrhWQ2B2PWtTmOUUHbwfyvy2CCKFdDEE3xwBWXgn1gaMEBZAuVNdDztybWuUDWWQb9/A8GldRAhz
CWnDXbBQMkh176QpFRa31p2dxNNLhueZq7oxGtMFZ1IthpNo2x+ZTVmRWF7r3VqWN9D3r8uPKavE
aXBEo8fb0tpXCZfTfHPmitRGDXnmhV1wmHFYKe9ba8uBOBDJxDBaJ5NRNXFIMKpVWY8MhcjR0m/y
UTpDUqh+uNhGvj1n3irfK8VsMUQQ7fdPyoNwvO8wzMrI+3/sncly3EiadV+lrfaQYXBMi94gAhHB
IClSEgdRGxhFiphnwN2Bp/8PojK7KrOt6rfc9aIWtcoKiWIA7t9w77mplb4bcxp4R2MOrOyxHtby
jvVHpSBx2it7WxCR1KNGVb4tGBmvBi+dvTjxEgx/8MXDh4XHWuB7MV0XVco2eVnLctgPnizfkqTA
TNIBfU2jMUB0dm6l3upch9LHF0B/I0UJd73481xd1UKjrldrWJ7NydIvqlvsUwe1YkN8IarbVXzh
9b5bmsaIJaKRx1T78mALDpdYseX7lUymwgSDV0ftmayF95rZQXZafWkxgYIVgoDIQAgActpfqj0V
U3BuG2Myd+tgpl9QP/NtjQErF/zz62DdepY3jodq7vBhrYMTptgXAnZoorKa9Gh5RubvtXCc7tqw
xibnkJWorVzEcLtaa06vyhsacSLikz1ZyAttRvYql+xgz2m3nPu0Cp9U25FfGPykmhTOLTFQ2wI6
w43kTOgR8xXXn6u7Z6AY+VMj8jWN0qEFMDB1/liQ3yP0o4GIMBYyDx6atdgWVX0CPiSj/n5XFKJM
g7zMfmgMmT6gJxpbCvyqfl7JIuzeEcdjWhTT6hxAxur6tgH9j2aEFT2UfSSbJdVt2k83I7qAGwQv
bncn3aE/FwnOkkPnNx2nGB5DdbXiufIhDC/1aTVqD+kahlj4g9LZHI6u9BpCX9oWEQ3AGbDZqifg
nI1jNRyyZDLqz4M0ZXYIWDdBi/BGOZ861WMhxoMEpZnAROVgHBaivqq6YK0B2SqCG5m+KUxJLox9
nTVDcE3JO+WnYiAwNwKGAFZ8tYPpNVyIM45YveFvyFHWXUN3MMdjmQ41lU2QpCdc6g6I8LFbsCPp
zDkZymm51lGTzgR+WeNPw5mtt450VuqiFFHkmruDs1czK27CN0VN5gd7lwcg1/kSeeQsGLtqYmEW
rchaUTmJtNK4Aeb64LvIegz06Oysh4AH1g97hYFHrPx4mZ2F/IHmOm7x8lS5O3sqAxnrJQlmZqld
8aXoJ85Eu7dgpY5cjCfc4J3E9R3ydzaLHbxPufAXHs9FvxmZQOXDt8bJ5ws15fusWwq9QadbKs4s
73NEai1s0V4am3yt8tW0V7VtJtGwgXKcJi9eZckw6DgSo4JCbA6b27xKQgjtnZ87USud6rlgsNKQ
aTTwhuYBeHdGVcq+IuBlouwUlLqUk5bAxwOpW2Bqqn3kGEHfh+wYA9Xs7KIkYqAJdd9QCDdDcRWs
ln802SKH6MBKd7pDzxpAVQX1gKJBjAZViCIzOIOtku7ZaXRLvCwGupQeK8qz5O7S+2zAQjILjRbU
sLoK8zKKabivJXXmWVfwfWKbUg8pP9VrJInauc/q2X9ItTmeffaz6IRVQqPnmVodWuEaZgxEiRrS
3izwFGfGJPaIOZrYCYfq1BijLaMZPOFTyVDEZ3LZkadddBhZj62FMHpn82vlwfQ3bSI6n86LO4xF
74Vi/HgWRjOa10Xej857EEzLSZDgOcdFlTc/A5QY4jAnun4reEp5U8Q8c1c0vtPtS8XeD0oyN90e
yEpTRqMg+3dzsa1HP5xQiKCwTVE/EmmJVb/RxaGxZ3b3nZraK2Mh5f4k/dp443eKm8L1GxySQ0fv
GzWVDM9Lq5evdLEzF/iKG4DUT94yy7B1cWes4IAHuw6byOrT9bp3AyyKc+8YCmi/DyShKnT7tZSw
xPB1uyFhAzPfRwRKSg1s5cV61w5g5zl9TfUoC+oEPo4yiB8J3QGJe8mT4VXuQLYIY9QIsDjiZ4Ff
ctcAue/QQEDC2jfpSumb6aS+mRke4BRmsfZY1mbOY5IKjj8GvHNEH5PbkV1VdGea13Y4hZWDoG9V
EyVd1jVQefCrU7FYOBw05bkXHEYCjg8DLd289yubIE1M89k3t8Yhg+A0Nx+roEaL2adtEM/LKJEd
JCPEiKU3xvOYu2F4FRBoQJ5ibcLpRX2sD1OXDYcZnhgSKT3Zbmw5YKIjlwA21Bs0RnDAHeX3KM7K
FVSLNxIolqIwQInQWD+9WWfqALHc/xaMsrnJxUTUhllnQbLLskJT4bVLqEFFBJO9d/ycW89hLJLe
sYzyHsS8LgrNG/gKARVLcLDZUxhRFNQ+GjkGF9dGXS0t6joIX1FeGZmK22VCSNbJqfuMV29ersC/
qPSwDX36OB8RQWHqswNUdX3mIw9os1Xu8OO04lgXXoYBIA29mN9oknwLgFdvDSpY0d1c1GI8uN3a
DXezZ4z5ryon7BEa18xZvZ/5V7HkscnjiOd6AQ7PWrQMr/rCT5dowGoFF5nwAcwQhTD7uAKPsV4Q
kDVzN0ACxFrP60MvE/hSbTAvT4GJG/LgWom6StoGp5+hKeh2mkjQH6vdGScNQrqOvLTgTjLzbv4l
ynG9SY155RjBWqBu8pUETqR8NkrdqmxHa59TdugbkhprBNKNP6MRs0a23m3AMQzHpk2Mqy6wAUI7
hJ98SUwNaKvl9hjvGoMbPHIdVO5IK/0MJR8XGflihe2nJ9Cz7EP70gj7Q0VtLPdeG/r5fjUG2OoJ
0GhKM5E6Bzkvbr83HF1/iMrwb7vQXu0Dvg++EnMQwBGE7L29R4uFmD5lME1SDkPKiMdgfPEZhwVx
gKsIcfioJNCPcFLAMhDv/ghWnwpNi8zwHvVazy6tt22d9bymwa5gQf3FX4gLwH8nhmXnzgAi9oRj
T/jXAryxN6Gn7be2HuBwcBQXAzq9Fn6ItjbrKJ8ZMA27eWHtdMtljh0GONeB2wofuJwIsGXJ1aWP
JhUYQS6NHJDoTyMEQkLzJjZwqwqyIxDnDO5HHQDTSHtDDbu1Ng3UoEuS+XGJHHmktRjsFGdrGRCp
Q+l5VZL/ne2LQs23zBJ8hGY6UTlKZhc+EbyEAfl/YNc2lo0ccT5rvvxV2+P8OaOo5UVtHW/j10vy
fZhuAO/PiIbD3YgZ9Mmqc3r1xNL6Bo8VjgWMvv7NKoyp3BVel3zknLw/68kLHgcDFNiOWAZCRnMh
2bisQTd84690lzNKuvaJ9MJBo0/Mkvdsgdxx6sLFsE8ZnSQ3yugCKWm63r+jQlyXkyfzWt+TXINu
jMUkAeGFgBpChkMzcPasAXExVTGNn4sxzXD9I7j86Vv5BrCgMvtlLJX/05x6DNLrODO10AG2gbHx
wJZUFVOX65bBTRY7meveFCkL5hNRDGt+BYvEfBq4cp6FxKsQLeSoPGJeNt9739L2565vGJHJLJ+c
vSn44NVaqfTYdn3qHbDPFOgVU5udNbMy1JireGNfeOy4buydTB1YHPh18+M8OvSw7UBhH6GvW+89
lKxXS7GU7w4G3ZCbwbB+cnzM/Vdq6Mw7jcniE2PiU0DsmTOUPO+0Y1mMnZpqhNEQIT70yP17OhqJ
3tE1o7pnQmbG7ugwsRn9lS9arJ7xY6Q1pGEO8V8e/QWN3nW+YvqMiF3AKRAqiih0hh1Z1Fi3HdpT
UP6nxQRD0M15V+xNp9KME51hOcBeYdbA7BHDeFfbPq1ruUpICOTwfa+d0iBWyeE2PkhLmj/nUHBD
MMJkG+YiQ/lWAOQIyA/RaAdtMeEqtIpK8cSGNJLXHsDLQ9rPWLV9wg82op4/Icd3tncWc5o8czHV
5YFnITi1bVdpyEZOeVc5q6aOaSdCkot0tJOjTRyWc8iKcDboyjy6KMm4+AdHHXY9nof0c1mG6S/f
SDPkp+ZYIEozmoKvrPdndUQ9H5rEjvM67GZBpMPO6BejZXkPToPplgznmHU6bAe+xl07o0U8Wb1D
P4XELaniXk4h0IthJso09XqEinXlD1jBZftCXoZYD14i1ddm88GizFlJBxnTACoAQRr6yprqgZlD
79X1qRyZ4/E3jJxDEGO6pxQfvnUVSg79bwxshjCuV0E2BiY1RxzkOruQT9IpY1IdtuS1lVa25Kj0
Rzp3TgqLDAXRtjiVbeweOy+ZexoXjLsOGwEpqyMP3XRntjTEFtkQtIa5tRkNV+JhRNIBIVjWbGRy
G6ybtcRIMSoz4K0/Z92cMYrK3PWJWQ7bs8CEkpGtCXMNE0f091H0TBpsL3uew1m6O7fwSNGe6EPI
HcRo0kQL2QR820yN4XvKRTKRhNjzXnBgMVTyxXLEM4TK0XeD/qjKoX/kt2N1uFSq7LpjVRVGvlyn
a7+lBIqAnbtHDgQ6GalWTXRTXQXtHtUkbnQ6vg5Za4e4FfazNyTsW2y/PVFZmJQWaz9bB211TN4b
ymc6mqAINKLMFTmBtdaWv2PxKeebqcyXOyOH8n0gt9YdDxz0sr2BmVIHx2AFC3/S0qypatIpwNzr
5sN0sK2uf2GeW9IBrWQE7lPZ9KfF53GBv0h69dHo7ephgrNTn1w3xRWA9oc4Ptq/l5Jprtglhjl+
8ZzBba/J/Uhv+d1P0OmCxLhL4PaR0cGlkOy6MiNTC5Nnw/x5TMRNviSpHXku2C4cRoBPYqZc2RpN
8Fy3MCIb22tv18mWNb/Z3UnLK7/C2MjoQqCQvmZgbsjxahKfSFzlyCedg+PcrytWaL2yDdp3UzB8
N9KWdnth7pBAPCLnah/4bjPui0VlRdQBxZhPE8/Hj2EZLNohOTbN7VSAI4ig49tvtuyyzQ/XBG9e
2dsPAu8BBjRmvTOIII2juUjt8pAumfPLHweAVAtWqmcP6+URzxWjxDAx0AJ3PnkWXJBeAtQpw4sJ
CoqqFRmT+o64Qf7USjEnSXI03sao+upYg+BmO4JJVOD15c8H41LR/89hVXlx27QZNFmDDdcRwEF+
Lj0fsXaYrn1wqsfF/RrSGRWco7M33md0yhbjIPKpGHCvX91wLLIYWXqbHxeBdOaW6o+OBU6STK4F
SJvka85+Ytxj8DbVR29gi4Hnq/3Rf2TdErr7amEVeWxBVTjXxqKL7Itdg3P4PGstl7ugIEjua2sP
pX8jwPxMP9wydDC9kO0I3S0vxnvLLWsEscLqvP+fpup/7ZPZ0CKF8MD/BwLw7Z80VaLuFo+mUe+d
JFdXesIzYiLEjznknAMunt8Q939JdPsvpbR/ENz+W2nu/0XRrY2y4l+Lbs+/hvHX8gfN7faB3zS3
9ifTJnAVYSKKWwA+G4Zc/Rqn//6bYX9iVoRsMuRF3lR9fENNO1yQhuEnRt0WmeZs2pEhbLqe8Tfa
YfjJ8hwkkr7v8zkY4H9FcnsRnP7zRh/IbMBfEW7SA5OM4O0p+icBT5HMHJmDQKS9wVhJCmlH4gWN
tosXoViNVW1TvjDanU+AWnHtgtZBzN0TlIpFX+n3sVT4zgdobczYywfEMPUQ9QSVfk8UZr9ED8MI
xqseXlBhvgpOoLfL7/o/j93fYO/+28futfmv29flV/PHJ4/P/Pbk+Z8QUrvoZpzQQfQV2Ehrfnvy
wk+bxhvKpoUqj6PNRFXz26PnWzxfJh8MiWlGKsnz9fuj55ufAhuN1aYB54n8C5DNP9FwQQoQQYyK
iCfPNck7/nNKTS7SbuwNrqoapB8Z6+2SXhXSEqiK/PKUVQm1dgpFXsYDvrrPferO+bW54g6JQOOk
1YnrhFlpmgAGjdhd0D1lkyKn1YAQwOjCD/Nn6TL1wTDmqx8Vw0r/kE2JXtkEmoBXtGXSiRd2yv7W
ceVEubqaUWd3uBvNXH9Y1z0bEtpLvFtIMMKZHuS4wkruo0Z0zWuxTitVB+Gs3yZ0SZO/ACwu89F8
BMSRsuXIw/paGeY6ELdhLIdxZduDaYxRW1wPY3ZWnlu8Qc8A6cKSflcQxnDutNDcnV43P6HLJQkO
PWZ/HIFzgrYyrerYhNND2OR1dZiZ5swNQwyuNutemHkpdkgjs+OK9eLVxqC8gDBjzwkE0X7VXTH9
aALZnRCzMiiYKGX/8xpOy9X7f/8N0fW/ew1vXieZv/7hHdw+8Pd30A4+2WioPYJPMBfwxP/PK2ib
n0Kk3Kg3fVwAoNa4Fn57A93gk4nwzAptj/rOdSzuhd8Of9f95LHhYmDAtWFxYod/5S1E+fwHXdU2
V0MtyQ3A/4hDcS7yzn86/UvtL42PzoXsAbf5qMMpfGlqtkX7Np2PFWqQX2UjmZcxZgxeEthTcxws
s77dxBPiQNCPePLY/XWRYRkDpuKCiVe8sGQ/FmtHmzYEPhwTvII+CD0mW2PUigoyUMJA4iWxPJfp
NM8/PAY9+xb8EWn3aKlKxggwZFh0w7VsDxaGKvvamejudlu62QO/tamMGJPoNy3awTjWrpiIueoC
muEU2CWTSaWWCu0pnIaIIX8PBqvPrUOZCRODlk6QPSV1VXx3qgB3u/A2w/u49EMXO07muJEjDee1
yjUJn4TnCsYprRjMk61K40zNukTuqNZ7GSbNBysu41xSiQNT6/VXv1qHL4lbAog38UjpQw0xmMhu
BofPC7nNZeQAcsNVXC+fXXuBPcLoAZ7pAsU21mxtrkKYWTVEsgD2Y4PUjfqXSf6hh9HwfQB8nQGQ
arpXXY4DMZ0ltksm9SYQLo5uOJCZNBBGBegj3gdlsO5d2SUBP+py99afPVaBJAyLdE+3On9kbpo/
pYK/Blchy9ZdM2IxQO6YZmQImsq4tRjVrmdWw+nj0gkw2mGtgEDm0EaiZs5chh/BuNb7nHitib3V
mD5NcDcIXKjbsD8OMjB7XGTeMNBptGo6A6EFSClWbom4qbINUFGSMr1LGHpeqaWhy0tlYb3Pc+ic
nc6og0hZUE4Y35cw7iqClI69zT+Hr9dh0AXrV7uHbpXzeSGXr0PENmMzLyl7BR71GnUM4AM4F8zi
uuEk29mCBRiQRq79wQEqZcv93BqLHyMGq81oEaRb7E1mdDczS51mT8Y9P4P0e3zNMwGsPx3Dbb4L
QBk8M0wnfwrCMlhniAkDyiwExJaJtVGym+aER2lY8hXVBHaDm4HYYIJ987H/skWRPqP0NJsdKpzy
XSWslHdcU95jvQ274zIAI8FXRQxPLBUpbihQw+8TBtQyYiHocVH421ffspXFFRmiWYs1s49nsfSl
d5LVnH6Q3qAWEuTn2tujvMrLO22WpHi2IHOh7upuOdIVIXi0EtvBsGkP2VOypuG44WmTAVhlx4ai
mJz1qcPbmYN9gbi5m1jHdQz/B2AiGVOn7GCUgGR2Nbs6btJCsfdljlSgbVSDESFpmn5oNjrPCSbN
ZO9YK17gDlbEeOsEpSwiyyn9mrQ5IqzPbe034ipNoQVdEU1RYwWpCrHldmts7Mwc8+KOQKmZqBnW
7YzQx5Xv3AJeC+toSHpEjFUIbHTJ/VTt4XNsMoWAimLXhSEG/B5OmD4zoE8eWKPxJptrq7J93uXy
SzAErXXODYFFUg8gD75pRBvWj7xxBKgWBMHsYStLd/t+WMfvAw+CQLekJEvRwUFgZC8F0kEqn4WR
c+cVmGijjplRd5eXmZt8Ya8JFChLDMQZNnRGdTMjaMQRLkFffC6dMP+YCDxEdVKGMuToAZsZOXnp
jEfpreYTOvAwADPXFW9gsv0JaSBuGsCUrZP+FCg/fjDZTd8lK+n3IatNIuCbWbBtmOW2a8aO8gQW
BP5GxzkSD56FnR30b/kMTc+bIhfWYhgNgZc++7U99jcztlI/bjp3em6YpCFuFIPAQaI1qAXUpGil
XCIxgEG17JpjgGde+sVGOxB4TtfENaLXn6G0DB0RCU/+jPbUPO+7wF1RKjS587CyeIA9ZFozGd+m
b/QYYeVQAv8wk/PELtKJ+GvH515U409HlVMSQ7gciaRPWgOSmiVagAiTAUhxcOeANFwEFBasUK/N
DzMyiP0wV+SgG6bhf1Bz6g37kziIQySn+FXCVsmJXWVxXuUJCjQepxK9RSB6Pw5Cie426LoaiWim
w5zfj6emE+KM4HvOBWAdDdqqn4MJa43Do/DM/WBDBj0zZ5vWU5aXQwjpsJvexoERVqSnfn0wrCR5
GP0gGEGABS+Gz3gNyl2xHiFweuc1GRSD5za9nr3QZgw4kj0GjAAVZ6vbh0EE0y0T4fpjW3EGR2hJ
y2ky0InvwNehMijc7oPYdZP4ZQxBXCaqYvQNIZCbTEFj1VEPV/IHx7fvRT6P6HfYFJZ6MAor+LoG
3vQc9NYIsjDX870vBLLQck3Uc8mGGe2fmAFC8QW5R5/1HoHl+VJdsSDBTs+EemkPQ+95a9T4hWY2
VC62vafdQDBpTfIoSGn91s6VTve1LNskzlzmWsw7KdQjxJDhi+xqVi0iTLLXcpwZcrZdYVaIg8J2
PAQJHoWd7LQjIo6j9YN/jxxICEcwflwKCQ032USXe6j2zNADNhV32ZAtSPhLS7M3TcOOBKOBGIpd
ayVsUnMc5KACjSyDwaxgouz+UxX/XhXTF/7rmQiCsWx+bf5cGPOZ3wpj71OwGXVoTj3HDi6t7t97
060wdn247sw/bNNDAPaPwtj7RKG6+TIwIbg+n/pHYeyQKUFWA24Nc/sPf6k7/dNQxMfQRFXMuGaT
v/Mj/Dk+TCRuxbnrdnvfJ5d638HcagmOhtVpBOlU7lv2BM/UIfJh0PpHxSh3Z65gRQ4rixwrhr4P
6AzVSX0tR/jH8UqeMcd4awRGTKD01MRz3svwvkmBXF5rbRnLfhg9/fRPv/L7v09x/tmUi6rxf9X3
/BOYAuAR8rCl/TnaBgWz47PlZeGrEIed1rTPZubgSIvOvRpomokuy99zewivfZQFv3Kue2+X9ooR
KxciiQsDKh3eNnftsz1LjvSRZUh+7yWidnZMhSoSWyyHTGidTl/NFAk9ZVDo5cDJl6DciCo2y5og
qNITC3Ldn0Z7QtylTHMLHVZpyoaPncD3ZFbmWdUbqCkYFaY9ZyiUfR+mqn6CnagRiI3kae+ydUuh
SNupeusConJihVKx2mewOqGwECzLLjqfJJlc2g4cXB5e4cYkHNYg4xdZZrva2CbrEiMZuXyE25Me
M6TdfQbXs9qFXYk4Z/QJ6zyMaaJQH/El33DPBl+8oAIKkyKpkHFh5eDt0ClDyJpqzxpPXpga6oDd
Yrhh8r0EZ/qppDtaIwt0loZV9x7kfn/u19C9Loag3pXEhg9XFdX9SwFiQRA3kTr8kgjEHKIgs4gN
DJ1wPfVES7+4iEvuwUWjn6m0jR6Fi0N+ZqXOnQIVi+rFNlbDg1Lum6yR623MYSzw1yPSL4q7OpcO
9Stk+vdkQp4Pr045Hz2X08g/olIPsFslkjMns3+lNnBf8iSGPJ4Wo/gMtKmw71rd2De98hTREVXL
G6D4iSFWDlhU/AJFmWuqlYjF1FFfidKd1igfMWMcNKrSO7MGsxFZCltIRIaR7cBmxmoRjMw+MW61
2xaonmscEoNwnxogNW/55SxGKMm5XFzOaEpwzmvrcnZnl3Pcu5zpGJI438PtqF8vp75xuQGIt+c2
MC43g77cEv3lwrjcHegmuUfMy53Ck8j9Ul3uGiFV9qouNxDz3PBlQerPfxOE1iKP3+6r1Oqg/qsC
c4LNfcbgl5vNuNxyaLkVHJek4vaj7OAmxJ/HrciYqrri+eOuVNu1aVxu0OpymyIcVc8059yxQx3M
92h0uXkNyfY72a5jdiOrenDssfheXO7rPNDqh0C0pJm2GrC30RegECPP2cuulsutD460+zC2UmC+
VAXrViDUHbjuI7r+6qNxl+mWFrt98KgpuGSpLuSl0qh4ia/Nrfyot0LEvdQkKb4CJBjBy3SpWFaQ
QA/LVsZssSRwWbfiBtBAF16FCJdW3u+t/rEvtdB4qYt8H7XRMlNvHY2xD76H8ywBn1/qKdBQ1Fbh
pc4iqMmP0QJTfRWXSsxyE4BPQMJ9Jy4v1doydFRuzB6o4qAa+B/jpbaTW5kX/L3iM/zJisdLJWgO
A1WhcakQM3J6NszcVjmuIfTLeNgKSpwo47PbpFSZzlZwbpu/8lhf6tDZERMZduRIbsoyy35gz8TL
vFwq2GZNqWYzlVHZ2oqWsEzstokTTeAfAXIpafIWKTh4c4FNQRmjTs61KtpYXurnwuChgWI/TM8l
R2u4K230V/QFYE13wNnhGU65VPC3/LqOx5woH1xiQBIzLymfyYVlogjvQCJshbTqRh0Uz69ZiA9m
Z82EO+6sMWia69BcSPJGHJ8Ukegh2Eea3aiLOsyZAS16eoTW6Fm5dZ9SSKeHrM4Z9piWVbcHjx4D
UdwshX+YSpQoB4Yu6WfAO0QlGOhw+mj2lR+Q+lkyT0W/qF5t+seHwBkF2n7CCd9tBAc6NlnQyxvs
C6p+93IEUdDcbA9UZTLh7bJguEbVYIfrmZluBder8AgM6+xmuaZbInVABaZ+LdEV3eZ66hgOJApV
BygR+lhkjhFIC46sNsfJFBG5Yn8LcX9csz1cHrPFIYegHMfmSzu2wZ2flfYXO9HjB40eGn7Z6OFQ
lo6LykLNpLIk4+hX0RiWdsgbxjiFPmPyhrji4J65sLL0rqh9rgpitRvwbTxdLK9JFr8Juml8pdMv
aZfmkEQIfM+ozwf4ZsihJn96RFhLc6VxSue7UfrucmIpStp5q/K5PwSLnH70mVmwqGWyADIzK3MN
st8t3xDJICZqZDAXUU/cZrFHzike8mTh/13VkwzO04x8Cn2rY917To3hxU0NdrQ9KptlR6gTKDAq
GplFKY8Y8aRqZFYz5+jCpCvc8sYe2vBeDdP0oGts1KijVHIP8WrzDWErpIPo0VXF/ymPfy+P/+3K
8FvVytfyz9Xx/ywNSUhz8boC6vF8FnQYgn/f3Fhb3czWzxQUzywIrX+MjUX4iV0vMyDLBicBr58P
/b4z9ElIY9fC2NgBViLIrfwLyxs++Oe60uaPCfgR3G2L4/Iz/nFrOI5LiRSerKNkoMB72Y5rBoyh
KaFHy40k3bGBAHJJJYjW1XGr96BgJLfCn0aSC7wU4iD6mwuf2gDseFw3aPWy4asTBciaMSEerg1u
nVLMPEHP502CfO12zPvwgc/7UXf1A6Wte1Sk/e6WDZpdTV1xLUWZfVcIT74Cu9qz80hv6mA1TiDO
dewPsnmzNxg3EFT5hH4G5OaG6k66ybjpCh9+N5Di/uD6qj7ZJiPspQccJyB+D+aT3MaK6Y8q8w+o
ht5U0dyH5X0mnrqNGg5yDMDGRhJfuTK8WYl3dAH1N8H5faeQ/80Azuzps7/xyNNF2l8JRl6/+EXm
fW8u4HJGOeTsbDRzJPbel6JC3hZurPPCBOSPJ2E6d06w81005yiM2T/NBVSFjZfed5V3gMXmxbAP
+5NSbvIdVZL4jHHZomfej7hEAbej6EKDYUZsAFfcrcXj7HcGM1BMJTL2Noa703fqumYzBV4Uwvu8
sd5RMSXHhG2aN7pvVunO+4mRyX3jQ/2TGymeUBaL4QBSnhaKfOB0FuivDSyPcuOLKsMnm+nKTm/4
+bke+SdsSHosk+O5RX227ywo9XXd7VGZvtNjeVf5gPWKgKIHwwVzH27AewRl+kjAb3OjbSxurkOa
itoQ+azSBjgPo/dYbPx8M3XvsfsmiMR856aFcHZM8pzpR0DiUBRsGP4FHn9SdERrLrVz4go2zvaG
7XcGp30lh8nDzIEpoxi+eMZs3yq6g50Mpw8EsQQBVN1s3dVbOkDjtdOt5ufCbotG12tW83rVW6BA
K6bqa7ClDGgpAXOWaXNEDQaxcksjkJOenizlKyLy+MVJyHTPDpodUjZhCBFedI2JsD93XL8H2zXU
Pq1aBqYMYOveNlHB91tPNnCz2NpWZ3Jd7IPnZOIHhhoWhtkSYl7ozFsMwjp2pnzFddXbMJJJYSja
oEfZy36AxWkBecYo9EtjazTQW4ZD22zeOeLprL0k4sHkI7tVIzy6qh2Ag6NjCsKFJv+EEg1rSu/6
d0O4WSS2mGWsRisa0UEt1IykS9D9YGrTtn+et+wJA4V2POR58lhfoikKQipsVj4HpMnD27QlWEyd
tTJcTa1HBMnDVZLkprUpzDABVZ11ZZmDc2Ai/qJ8sjGaCQQ1CB1i2gjO0IgpwJRuaRo8Pa9hYeBj
QGl2zrbMDWdL3yDvcNzBZyWbo1ubY0YM0G402/SgV+8H0Em01eaW5kGBRWdlF9mhlj3JI1vqBxcx
t+olCmRdvXK/CvJB1tJwI2zgSLC39JA6z+XZ3BJFcGOTWpNLee1a5I0k9hY9oqzwwStII6Fz2sCm
2EuaYAsr8bbcklnZ2By3LBMG9uKVqEWqGgc/ZajTYVdZpJ+4KFyvA7uzvxm5bcdpJW7stb11t9QU
2wu+jsSoGPk4x92WrOILo7vJtrQVo0y/rQv5Kx1BLPDVmWpu2SwVrzTlq6aMVBKHEErwyO1ZJA1b
rothKNIMEOHv00vqy5b/YqbC/ym2TBg96hxNpvC/YXcFQokV7jqhuIQKr4j/5iK6IStN8E5MKbmw
W/JM20kTA715n1rFz9w+CQIW48W3D8YsfqTGyfNqoqq22pB1wEF3/U8hbNEeaFdvlmxGF9DXBC42
Rm58Zdq83jkBGGvVkcpkqJihEqpRCUzTREq5B1jawfqxkoPs1HAFfmxkhqCeDUITY9OsdzkYyY2s
7UbVys4gxWHLpAPIGAQOu5TXMDibqxk+XDRPjX0K1/GbCPK7xSKvrXWlHWN5rz/PSGzv1Zynz2ZC
xMpsI++FzEkclRvc44N2gGs2W67F98b1r3p7Gx8vdnhWIoSaEZxN156++WtxsLJyPhrKv/InGP0p
HAuMNzhUlxSfopkCmk2ZlBxSZZy1E344RXHvAoCIcWclCBXSVzNkom9YyvqMA6g7Cy/vMcdQtQ5D
sL4xE6FqHHlPEY6TwYuhP/Wo+4zSxJhtJ55LPz/y7S/dx2CXL7jCoBkZtf1APkZ6MCvwmZNWv1Bu
aHxYFq5wkVSn1Tbcl9zLYW12DG4NtmN0GuJadmkQt+xDK6w4grYDNm3LVX5VBH5/SNeyp2CebzWO
+LPP/mlwrC+8ZAcLEmkJvKnE3rR+toKyuJshm4Qeeuq4taVzhVSfFSoVN/NgSbqkljTUB3gkFiaT
NvsIZSIf3f9H3XntVo6k2fpVBnPPAl3QAGfmgm77LS+ldENIyhS993z687HM6cpGd6Nrrs4AVYWs
VEq5tUUGI9a/1rcUoMG5Pk07c9XkazXlb/iatF2Eg/lgdJN2oDjqi/a+PLBiu6Wi3q6sh6wOdbe0
hOx2wKFPktVJO5I7ne7IJtHJUArFPdUi+jWyh/rW2moQ0PJos0GJumciLe8YpRnHYe3DCwqNETTN
UCOO59UJCsACyZvz7Dx1CDBtKj2RWuToXpFzX5aUp12/JgOtZ4m+PtlRAqjAsuruh27BSXDspVG9
lt28a/Kc4LQpiMqQHjvaJb7fnNHhc0oS+xayAUO6fpm+l7VWZfi59OiEgh5dijSzCOZQAjqNZ5M6
rUAvjL2AfEKVq9wcZLqmAyytHsisB1FX+vds0nljeWQfclkrzlTfjD7GZ84kMuR75ro5pYa5Yfiy
JoU3c7qIfcMmy6MMx2L8aEVvnbSy1bMO8B7RCZcTgXeHKpDAaORA1kAR1wIaKufuLBlI45T71k5P
A53BbrOyeE+SFmMazy+inrC+LhpB4FoHaU+0XctJuWZDfiYSpQcNRUvZMBN0COu7ZTRMyi0MyLnF
xEE2Wj6Z/hxC5JK143g7L7dLf0r6CKc0FXYY6s00emWaziBori6gba9WREKuk5ZTL0DuV1zIu0G0
L0q2XkaTXonNdWvIONuWLSQC6jwsSIqiA7lSNko7tcOuXRGUlvN9IemHfFk3y60Mgsr+jAEseXHK
Rcw9EiSbAx6Lk72LSZQM2fTRSG89bYIJ96gyXyweZZ62toXT2kTosLRaYcvZn3dy7hQtYDR6Tofs
aYxIcRh59WjFlsbfxa4rqmAV5fUuKW/shd6UahW7LoJBspCjQVaD2t0vckHwbfzeKurkaRNTJFkq
karzxlloJI1M9uAM6oqDpIaf1Wg/C+O4qERd2Ho7pUYUQ5IpiAW2jMp80potWsz7HOa9xk3DQhOb
PB9zChxq1EWntsPVXfRkp0fKIxn4vcK4iuhst9yEcf+dYOJpjokYZEth+JMZP/c62o88kCStHhB9
v49t9BVmjT/J6T4us4YwGbAPONt4CKDFU496F+JBdNe6KM6SbNSBNrL5HfCGL0tP05RcHPVIDeKB
+lrE8MTvpl8bEjo4EZmwHmx+3pwIRoa3Go7m8SXGgUAYXWlA8kQBwZNrJPBFI8PS4YFYDoPoqdz8
+Ugtz4ShjunsjTNr6iKK/m6mPjFUogN+gOqoUH9I3DGaaD9n6SSbYdcfUq89jmspEd9VkrPE3Wyx
2akJaS/zsG/b5rEWieorPWHyIhF0KOTplbB/SxVSKfYL0UTm7DxSvhGNQbwuJPUrX1PxlhPhm2md
oWP4yI5/mz9QwBihTDD5oGK9vmZcipwv5phOSfgwhDuRz0Vjtj9GpOcgoiTIrRqudFXXA60xV5/e
Yxx5SQmKvCUH0xvKB9/dMZekSzH2hmcSv76Rx8x66i0DcwRCxNVsRcjGaLX8RjJaLAFD47UWCCZ6
37oXhWJW17THredECeI1r3Zj30gnSaAtm6tdXOhUMp5gFIAEMIx6p1ZmRRnG/aLNvGybxc7yBGVZ
Xao6iUouLe3fR2JjuW1heWAkIxvLmTpg3D3kK3T1WoXJsU6aCoNhmRw78OrLmL4uLWWOaS9U4ufj
kSYIVicGBgR4I7+frGuigILsdJrVAJ8oF/YlhiOmiWZ6bQ647y7QCN4yeTQCfV4v4GN46MHUPYxp
Tm/4OqWHobFueQxQCrqGp57cLB3Pzfyihwpni2b6AayG9mQjIgfUh0ccH2z2W2lyJujZbPvbmcZd
7YJ35L5vcuDMam9wO9c690nyLR+ZiK9FBy2D9MTNKGPAJXIdcUC3Wd8kvfNjqf/Ik4RKHgKiAXBW
M7CNKCCM9KjnxXMp03+c28bXqNgPakXMgALzMknQtyTzYBlo4K1qkFTdJMWB0K275MtC5wlJiISB
LQFYXmdtYxCa+vWObgzY0WX+DhO+ZilbJC9LDTYRFl2wckKogHHVruQkj58jdyfCIXIZHsusyj1J
GSlFserIj0RdvOBj9eGlKMdOCGJLA+AsyWJxTc1nVQE3QEn2EXeV2+T2OVbJjOEbmg+1gm3TpMp3
c0TejwuOmlWIS26ZPgtY6JH8Moi4wKvrQxMv2iZmM4a+tJWx+GOifvYqMWy5v8ESFN4SuLlTRXJC
9HtV0wZ0RckOqCAsYllhyM4kVXaxIr9QEmAxMSjZm1tq6MOUKTkOVc/EKAgrxrF80QzGSGx68x3b
zpoWkmI5dhBfeBOHhUMdXBRTiOE7vXM0C3GbUrPY2bl1WEop/bYJnhdhAtkyGeOTbVyZlaX1Yr6X
xaruWkMfS05EtA+raRF+k9ZRewElhl3NoA+VwqPJjWL4bWk0VAxjNhRLXNiHtl3rJ1BGhRMWnQaZ
wZgzDN4mm8xlo2DEKaCy2S7ESyHlEzlyO/kWpz3CwMoq7WBxJPJkystyNRqNXhI5Nx7rYvgc5q44
AOspjk0FzyUjvuqNC9tjqBKEuSOVhkE4Tmcp0fVDOfSmZ/aVeQdAgHlrVskHVr3ksRRGGnDKk672
uvDkNXsTD2uod9deU0s6YmTpfQqz/m7o7dLt9V58SQXnvmxdKDhKqRIBGbFh23LhqEKspdNwkyJ8
ps1LMs4y2Zc1O3AzjjfcUCptmwt+L6NWmE2gZYcPTCIgCNdIyL5Rl8391Fbp29AZMqevVuxFDF2O
GJZ0j+FtPVkcB1y141zf1qXwNQglPFtCK4jkUN5ZKYi/vkrywFTMFMhQvcZ3NnaX3dRiv7OJW50o
jdpCMZ3xwcDDPClDh/6fVgnZGaYprk5p+566K27EUdNyf2hWHuNzqRfUIgPn0RzJqokfReocTLbW
Bs0wWacsmy3ZLcapY2djJpSNzebg9lgjbqy4bvzRtKBtlWE3nvJEGK8QQOQL0bXeXUaReyY99ccM
7qHXFkp3UEtmskWShYGlq+kTLp73Bv3uDkfpu5BQACvIbLvGjtuDCClTyW3k6SlmucoahHN+hLov
bJndX+UBh/GYFF8KdihU4yLThStMKNil/UrzKUd8Yw2yYuTFxo8Ua/WwnWOP7gTluxhM68hG3/Yk
U6z7RCL4I+q63mF7kjFSCu21bAZqt0i3wtqCTEO2jS53uZVuS1CFoP7mIj4S30r2raTbn5Vc1dSH
tNJHjTMr6Ct12BkbqsrvQds8WUsvHkgI/kglm9XKxPgFdEm7X2XEJMBLFB3NbURLNRIDT3uagwu6
NBpzHm9nZcL1p9Ym3kk1f7FHkTxGcWheZXmOqZrrtPtwiFgD8q3ALlVt/bBupXYl7XZMlKh96Oet
867Y6u9g3bKjY4xJK94EbqXEZEtZHs407UXbCvRmqylih2YOTmDVVrGnb2V7OGfo3dO3gosMfx0+
z62Yz8QHdxvJQBZ0VBtkga3CD6oQbX5E0qNv068dfzpLwkPMPD1zxa8tgNTQ0AhIpLY/5VpqOH99
NvAvg0I/RYr+afDo/8c4kf4vcx3n5Mdn3P8ou/5H8nO2Y/u83+wzSP0Yyyyb9ARhDHy5GLt/s8/Y
v+gmBhgbZeS3ycGfBgTmL6qJ6UbGgGERLzL/Zp/RzV8w2ljoRMqvnhvd/CsDgs2iQw5yiapyM8zj
n4FwBI8YYzl/z2+TiD+HigZ5InKCEYw8RdF6g4HJZaWaGkkM50DYD0Ekcu0KPXJwen1TKGfqE7Vy
yTxZHoxHE+6IxyoxXNYKsZZAMyCb6EPSk29gMlpXZTTNmiBuSCFOXsZgN+1pbFnJjuK4e8kMiDht
bqmHrMZ2Y/F4hDzD+NGvKWBUnSYJG2YTRYX5Oa89vSJFOxd5SHx2WJ+komLnlanmoU4JAxoIzk4Z
WWWAiUW/IU2xdZIVZCfl+FaScABbMqSNTJno09gq0fuyjANbKeMdtVbmvd4MuvfX74zHquCf//PT
1f3rSOezovMpieL+v//pLfHTjbP7UV3fix/d33+pn75y99+/fjj6UXnv/ftP/+OXlMUvd8OPdrmn
6i/v/xgsbX/y3/3gf/z49as8QqP7r//8rIay375ahK/6z7kKTcbh9ScH1PY3/P6Z27fwX//5kJQ9
kaj3lrvnH3zi77EoOitk6JGM17bIHSIrt8HvsSg+RFqSFLCimpzC1Y17/3soQyGUYUDTl0Hw/x67
+2O6tn1I5sKRdYUvjM/qr9w7ys/3Djchgz9yf7qJAQ0dzfq7QF6P3pouoQ4eqtjsV4pBMZZonkWC
6lA/IwwiflXl41Auk1fT/0SHZpK7GNfp6DHSlz4ZJlc3wJD+6Z38h16yn+7pX18XoRQih6aMoQxb
2c8jvylvZpmUgEbTPfpuDzJmzxHtNOTLR9zUoE7z8E3qe4UO0/UWbzdteuYAEqp6XlZ5OZj5zswF
m4faelKUlhZW2iA6dCnCuvnZjHKZWEQoHJz2t+sadoyozRzfJqnzttXSwIsyHYOWtcJDzjb9nmem
yr7WsNCsmSssvq7LJ/ZS+f/gbvv3bqWb8UfbD+0PLsG6+w/ap7+/91zC/wvuLEWQS/rnZs5LVb5/
Vn++o379hN/uJ/MXuIhcsSY5HSbL3D9/3E58RAYMipsTbrepq8rfQoa69gsgcWy53GYqJv6NJ/7H
rJoPqbpJeNkkGvVr/vCPJeX3y5TViCWMxegfXLa4Q3+6bk2GEoRssYtCqLdp61D/DlltxhSXkhwf
ydHfdXiAveF0Jzw6qIPYTb1xz8EdQBDAlwemG8fJL71il+woR12CldJ2Jlmn5wgHdVG5O23X+yMj
vG9z6xwH7DJeGkzfGJwdR78/TtEedUwePApJu+tz53dOsWf051vB2p7xUqCB+WiuavEsM+FF/ewd
LCywfpziMor7OnFGXtjizsHoQRufA1rCozfhDe7dwKu4Ixnv216+iw+GH+8SL3MQlu+0CVToeTjR
bzs4z/Aaz/JVvcsPMt+OcJgfHuuzsVN3tSdeT5KX80Ukj5Pqvj3mvvqRBKE/7J9JTD1ggnK2vwE/
unmDGqCdw4D2uMR05PvxVb0M7uDcgTr0lRusJcJ5Pt49P9vO5bT9z+K25/zQ+W+6y7nbac/tuXKW
Y8YAwDnR0eZ8Cx4fI+eDYe+ZqbJP+y2/mT03QHg40+DLOsm4/jkaQy90bVBSz3EAHNHka5vOW+I8
8l456aH3en5v9sxP2yFa4nLe/mhfNS+77z1seufCia6wv9zkifnNPXJHAimWUApZELPEV3rXfK47
+VDv+5OeepnOKThgDif4vLO4S24jt951ezhfNz2IsgjdpPDVGzprh+7IP4Z1M5m37bc1yD3LS87R
gevgefY5YXvGW37EPwUYG84IKxh8sem2gW9Cr7sjdW52V3/oEycjZ/hR3yiEJn6IoLkbdmTtvP7T
qL02c06IUsTPxOFtJlsh4bvxFn7WHDTWH+NF4DbcbaGAHUORF3g9DhPPJ4Yd2KDMC34M1W/fogOW
2Cw+zE4VH27L+PDazof4a5gd7ELonmmApnWSD+il5/Z1eQOjOqssxg68FrvZxzoqbuRRAg9DuZE9
89zJ/ji+rEzE86t9lzpw33bWS32Jz+pFe2jP0254Msxb6cP+IEXryVbCtNwBDsUv5CN9QJ50w4Ee
ztNlmnyZerwzswlZBAX/taiaQ1pySCYg701n81DOHvkdJSYHgJXfV5WL1jGJcxLDGb7YnKlgajj2
kPl6HN4BWIhzf0NDc1uRHjsSL6niveaFx/g2PaRnBmDDV3jHl/Q+OPM7t7fnI6+/ceUHUFcsAdXs
oNbG36TKqR9pKwPrnNAf8WW8GZfiFO/sA0d3UDKSDws+kLjAMCknki8+SUlxDSg7LyZv4hZuyHgO
F4jTj44BShTB5xtXHQJq8qJQauOKV09anPBB/kwDBw3EYaqw1zFQuBi0LVd88o2R+QniYAhulz0W
NDfKTthTeXcI8I1edNVuwieogt52B8va0/ISZx62NxCT5wK+SOnW3+jOJOs0fgvv0tvoNH83EF5/
SB+UrVKUSga504Jm3otdGb00yC/LI4ZcZb9cgHi7ARRExC+nP6zeDePm0wdVfBdum+SUfs+uxhGr
iPEOZNHJfoQ4FX2SltYrCCrJaffq6y2P83ciM4wG0lv1XrtN7CctPYzq67ocele50y7qq3WusSBH
lYNd9lM+KOvFuvFX19xZ30IHHfk8upgbPtTbg3a/M13lGn9pV+uWfnN/edCO1+aQ7smENtCI7s3s
QAZIf9ZbvqH2WpNH2Wcey7L//h7D8nTtg+w8xPvq9pj6mvviA5Z3rovnC4jc/qfqAXtxKcM+8ytH
9vRv5furxmJeqfx0lqD3B28K4neKiR36Th3oYj7d1nvhrv50vqqB4l5Lp32m6E6/WY98C04yupTJ
npE1feumOsj8EY4gTu2MLvJ45Nj8GXuXG05+FcfJ4wXxz8sZLgmohX0C41LjqO5mF+M1O+hEoL4Y
UPPL/OvV3P36Kq7980Lq7UStgZM/m0QJoGg6BWr7uTnjQVe5yMlujl+peuw87DFK6yDWBoaDELJ9
T8WBX56pAs5ZZnhU9Uc8DOFNDpnL6ZXdsASDx+egb+9yEYBuZzw+c3nKF/0zkklxikDzo1uxeyUc
yvfAkJ9pBwH8HVelZ+4Y1Hrv2vtT6qTHB3f/JaHseerJOFnBE5YjB/tjaDniHT3w0PLcNC/KFY75
cpvwFg1B48Ep3G3/0p16Z5IzfOMZy8s3gcU70WP5nhVuZ++6My/K+oZccZ3OeEEMFGgnps/1bcH6
830rbiYRG6Gr3oT+ne1R645ZcrckN2O017EK8DzMecmkyLSUHGcAtk8b98yIIPsyrTHs31u8/hKq
4t84uP0vOpIpCAX/YuN4HuYfxQdCUvTT5nH7pN82j8YvqPw6WsEW50Gb0DgN/XYWEzgWMRhyEmKD
aG45oP93FBPyLwraAuEhDt+qDeDib5tH5A+6U8gBQTQBgkvg5e82i/9q86iJ7VDzk5CBeIHJEbGF
6ayFH/PnQ89SizjShkh31I49hDbMi98XlAzYVd5+NjVdsTPApn2cFsodbkZMaVTN+amcgm5QEC7H
bMW+HW4PjNZSdwYVhM9ovR+iW/vdqkzMXDfUlx3170lhvNdm+Fy1+us6YyBqGNBYIvkCAvUoL+Xk
GHHOEhRv7o1Wq92+PPexsI/mwjooWd91fWPT6nVzmNfGpG0cyrRBfZurqrl0ojEULkscfjSzPb32
CpBFAFHJA8jKBa4XG4M12rqulQ2YbyyUzkdMA0by1BzyK6rba/rjcU+tgRXB5I+Bm98gZ9v70Jjm
84ZiZ7DQpV5HUwbNvE9WGb5FzASPmZrdxaEGbANXveXaYmx2qViy4yBhtszIOwMPVN5IhLEkp/MO
B/4n2LX8aPdUQRdI7rMSnqyYLTc6shWUVfEBP1PbJT3xFbwpTYBWGkLJQySWwRq5/HAa/JBjR0Ap
gpBZCJlvyXqfeoO1cUp6j3h1f5xnbHZdb73VXYstw2zVj4rcOin+1hR7HeXqFKewzEkosuxM5lO5
hbwZ1C4XwOgSFldaFlKsQmSPybYvOYXwlnSekk5hu9A216miTLWnQ8JNFg7rRK7vMZwJPGl2R6aM
iYmaqJdcdCkvtMVRkTCRapiYuKJun7VFBahAlIj/bGZYu+FRuuQO4u2C71M8G0P1CIiTNVDMq5fH
4zNW8z7IlOUiJsrUJwTyqxrySMEnaMEmQQvL44VpnbTsE9rFAchBx4yV8aWfmPXpavPQKQ1mom68
9DpWlKosK19uwekm9RJAtg3E9gpSK38PawBWoXIWTc9+knSA2zTxdR0h63eh+iEvkcFYIuXdq6ug
1uXXwaAaLFOh4hYcm1gJTjkOLifaOrPpqvloR8ZiebneSFH5RAw1yLYslzrTsNOJlxyTU9BT8RiA
Xmz8fiTrXdVz67Yqo7ZCG9rHqaYkSYs5eYT692gSjK7L6cXodJ2+XuwfMZhyJ2f64tvt8Er27bGG
v/cgpIampIjCIC2OdxYwD2/R1aPaWXt0V8I9YW0wGjLVmVcOQCKpSO/BvWDSXkP/xAljQ/BtX4kN
6DhMLQX3vhnu0wH/aNtjBhyHeT/22kFOLWtvL9quFiWVvFxfL3LffvSGnHlKWbFr3X4IEc07gQHd
MEhG600eok9rbJ6w2KrOjJHFs3J4AR2vySns1d6RmjaYCfE68zG/1vYcu6vOG1115ikbmO6Par2e
Z7Lex65UiXNQ0OelosLTsYXMKyUhcoAxN8YowjxIlQnrZi9M5/Mg0TPM2t30oIn0NUkmv1/r1bPU
USP03OYepakQ/hXCTayN6k7vyE5XGzXdLpqY/awC9tiS+qtosQ0QMXdhhmKuxpa0F/RMBBiWOXJx
/uddy/T7xezEIwUWlgczIPfg5OLlXFn9PUVZTlhPDwz4W241IwFoDSJPzTpilEyccM+f1BLbayol
ilu+69AF77EzH0Ktxo8D6NELC6AX9iqbzoT/2o6Wjzacsp3Ur9u2OwSIGsEib2r+Tcwn24ZBRwaS
yy8KOaIjCg+l+TEChs7HjFu0igxS6o0W0P35kk82PuAp3gPjifyikT/ogdd2uUlRAuCCkI4J7s6W
poVKGpZTakrCg5JNn0rI69nqMPZhYv7I2gFTdo6jxdLGy6zO3yvyXE5KtEabuupA4ZPJXGyy/gdj
ln9jT/LvKWD/m3YuAtn3X0le+XciGj9tW7bP+G3borEDIVKLHq3LQqb28Y9di2qQweA3bY0mYbYh
m7b8B9LNonuZ57tNQeEmhv2pRVkXv+AV3MY5FgsEuei/RPVRSDz/3bYFpK0JfJYXgpBtMin8edsy
QyRvm5ieGdkYT+MkFZOvY3+5S7NGGp1pVBoKiOroVlJ1y5FTU/Gx0o2uiRXqJtPlggNWYshd0A6J
VWHZiHsVc66pvUD7t33JGr9rwBacvk+bQO5ipAgzYu3qZvEsK6zKVVufwNqG31JZI5lvh+n9CuAC
AUa/CEPi/JNF3VHuLMyphfRFtct8UYzlwejq7zil4RMyBUYfBneF1qx0w6jwFGxW/RizVDuxrg5P
a1VEV11sSnGkTfItBRg46ZRoTDJmM6HK6tPQ+vVZjdRCPmarkscBjQvGHtYoE0wY149rMb3ht6bf
o1fZ5DgrxKXi1xoMM1BGW96zvNIjUS7S4KqRwNCXrAteVaNaLqPaPANMl9qdqi7hPd6AaPXHWYSD
G0um7lDFlBwUjM2hY6RGh5LdEB3r+ie1iNUXKxr082x0eLBhUvLBiPNTpJU2p7WuKV24w5SpZcBD
pvE9zxbU/7aSsV82pXmTjwUYSnMODZ+ZfnjTxUX9YWG6x429PSdqQ9/jWwxviDXG47GNbPEkCkaC
RLCbQvJh8M2PtqSIu07PcUr1QiifMk8lzwANbNMD0HTHEOcdu6tMTf1ctnEXDQP974KeuzNGBwRP
PdIlzGKixTSkp35j1SM5tTY7pAOPl6Rtyzdcqjwco4z+HdFu+zxDEqexzwQbq1a66bPaGA6THY4n
0jYClL+mP4Xbix8Mw+2jjvEgQaPGb1XVuF/s2yqqIiwy5Wh7WS/SNxWOmrthZjCuq5dsnBekwrpJ
gM/YCaDXFko2w0D4sTo/cWlOPL0sDCciX7IfuRUdVcYR0mw1HWGX2EHfzh0V2RW0tmI4Uaz0EhlE
QBl8ksmTK/Ao5RRIpPUC0epe1CwXA9MhWzPd8CuTnul6EjtbCkNmkqDsewsBkDRhi3tFX4gSWZ06
uY1kYFFU74w5Ms9cXp7WqhoEeDOFs5EoRBrRoODG0d1Vrq/4UFX4Q1wN8bosu1rXaKjQxwCU7eQK
BdD1GMJeWnEle6BqkgNb+fOEf8zO7ib4rAcyyAWG+JVo8mafKsO+P1qNHvmGNkjHHp6Vk2T2gwAJ
viMc1Dj9kKu4NeZ+L+b8GWqHq/cq6GdbyTHw69jNpBY9qEDJGiGoR95sbO7OPBoZzJibV2PBOV3d
dBy0lzk8hxWH/Wrsp4DRGmCnFsuz7lBh/WTLZfI0VXlymDYldlSezCUzzhDmaXGzKm6IVgVAaQqw
SFrytaZ0t7TW9LHWphHkY/tExowUa2PeLWb8LbLH/FJREwn3jh4ALIZQkeCw3sUMhW7LZlkOUZGx
gVrkIDEM46MfQa6Qz+IUIrWoirXU7xvJkp8BuHIHlqV4ai0FXSWqTRfPF6FNbrcvAWJkc9kpuLiH
cVb3RSTThmJkaemy6xyDuoMENoXJdV251bFmijBzONnoMey0MX9a1ppuJHXoarJnJKxuSgy70MLP
ZAbDs7FMBLK7QgDqxdyuFZlLVvduHaX1joy/5eIh/zGAJT7m+Lj2kpIYu1w2JLBVqlHv68hcrkpC
FlcDr3ZqiILlVPjRG1LTLKFWQ3VJJizxTskF/yzgoudeSk3TQ2/COoNPOOcaC48WBcRcG0drdFp8
RZbecaHQ4bX26qsuL9ah4uL256nR74quw5dU9DUZ1Lytn2spD1koY1kTFCSM0IoK4IOOpXIoUyUL
wP5sQqbxJ5D9u2nNc6fm3ggYeyoHXKg4ktaZFHC8bFv8vCLv13fGO6CIMFjrnMaVGNerWdECElrE
sVfwORiyCSrQQSyUQXZzBvhsruxiJ481yd1xRgnNYCGMmbnx4+36jDusc2POH/fRKOln/IKMPWQW
uXqcIqRptfWiVocqhQdGu0+geVQkZBJdeP1oJm/Gspo3zTzYgSyK7BKJLCTQxtXGbXjpsvbbtBzG
nFcujHavKaUfU7l4qQ3jthqaym9l/myYj+sJdFt+Q4ENnvY2bOk0qOhNysHtkGbTC88aDHTJKDX6
gF70Xa+DNmt66aUMI+kYy111m0eKCBTmxbeUdCE+aqVvcDWpA6cyzajOSSO4VovyphhJprcwgem9
IW41knEZJ0/Ocx53kuQJoUb0Zo9IrDj4zyEQiKAckBLllJmZpPRHg1ntfWjw3DHFQzJHHwk9uC75
JmnfmXa7EzMTHGUVI/L4ktq5D6Xt1ta49Ja4vhqWect4vz5SVtofhlnSH9K8+eoyBbupUp1riPSf
yzqQTFaagj6Pq2nN8a6pAJkJrrz7RuKbZhyyPpQj/sQVg/U5otErMDuVbI6RFmcYWPItp+r0yIF4
OORUPfhqETU3aVnUt1KOcml2hfKhWBhTqjIcA7mCPWSn+iUxbbCaS/WqKk2858zI9Tioz620rtvU
nedXkpLS6nTBLRGH+4EyD9aWurlr0L4esFtHz/TtfQ0cmlx1mnpaKKbwmtRbLxx6j9MUAzNzw7gf
53r7kkO8V0052VGHoEHqa/MPepBwz85Se2z6SXYbvUN3F/FZK2hlpVB0cTmfvsf0wT7I8pg+ZNlU
nwyoXdz35Xog9cZ2SUmniyaGwuf9EFj/jNccDOmOHxLmlnJRWLJn1TqHel07tTwfKxyeZ7LGEs8w
wz4YeOwO1bLmn92kMhgjlQhga3qqK/M5jcogb7XpOCrABTthl7fmGM5+0m927Lg0nyaakG4IOVk3
6FRPisXJxaQXC9YMrjse6/fSEmL9jcZqX8l2dWpZVh5ohZhPa82pPKkiwngq3vvOARWSvDaaLqGf
cHeIXbIklKUBW3zoe4nRy5IJbK742E+1khSV17fZhO+yxM5jGFX+Tn0SEL6qtd/X1q6+KZOcXEB+
W9OhRyjxJS1f3yfYfhaJwG54wzct7o2ZUl8YGNVzUQj9dhkg3xmx6EC5mE8IPmKv8TQ/gcZFUZlj
+Q5aB+JF3cXx44AN/3Uy4vErm6PSBwWATw+fJCNfW8qu60AhwQq746tWyvF+VEqO5w1moVCyFz/m
w98Lc2iOmFXiL5g1P9JiCBkeGgQAhsIArJ71ZzmajPteEz3DJrRsKquqxRungvqrRZcjN6dAer/o
I0n/FYPepQeIIXlGLszHlO4vumAmFkFZyxnLwnv0xs62g5JUlPB7wXHBCaU0PYTCIoPR03tsdvF1
ToZ2b1isjBJ9DKxP/RrUFHpd17ZRPzOjFrwirEplv3Zf3CNQCnVgHEHSkGpmY2nrR0rGXma0AdLY
2Y9esDZXuWY89w3kLq6/+nay+o/UHBlaRmwXUpP2T0k1qGuX0N3YLA5PNYpeQPbu1UTPZBxoD0S/
mIbF1lM04jbW5QN43KMwRsSwygx3sdrVu3pibLNm52IgYBotcvdID84D9V6uUcUXnndOj71Z7hiM
pdLqDmt3tWgkQGHtzV2kmrazhrGxm8vutrTkARPn+l5Z0jXJO+ZbPUGNmvIidrZF6OnsKcEPARVt
VMXHbc/+WjX9TgekULQ7tiDJoURWa1Ot3qXd2B2qWM+OXMcFwVFt2jcj+GCFP3+SyOSw88mVQFpo
RRtk07qLo7wElW9LQYHf+1IRVXaWxO4CckX2PjHG1IODA55uZm6DePosJlqF2OpQWZaNZ+iHqhev
ymc2E58MR/WOvBlwvmYZ/HnGm2vkvjZPfoNVIpDZbZAFIAgLLONIV+aXktbHBubOIeQQ4UoLkXYw
TOFhmRSL4FzUesX/Je9MlutGsi37Q4U0uDs6n97+siclkpImMFIN+r7H178FRbxM8gaTrIhRmZVZ
DjIzQsIF4PDmnL3XTvr0rCVTaQU1Qp91QHJ2SRwZdGLR3c5zXhJKi0yefLjoYAvjzBgZ3wrl3qFH
jn0RkLNOKhKum8Ssn0nIsMghGVdElDTb2s5BJc5DclF1CglwHWO14Xtu2Ddgv5na4QlgSXyZkYV+
zUz8mLdV/SmPbVJHWslOa0IM707WAYrPuOFfYkFP24ovJ80vSkJdMFa12VlAoLaHTw7g1XjTNZ5e
SMmf01AKRrQ+1Hi2CtWtB288Ih8MKRLH467C2N4yn2hlOBeU1HFsWD19MzzeRCIF2HCJHz/WamwI
qDSYQIsu3tghrrhS589G5RDxRB7Qxh1z70JIy7/2vOmr54TZAVHwGeUebNyKgINHSEiXNumcB+Cp
QB8z211j2y32vkWaIM7vrU2Iza62zOpA2h8GG6nrA1aNe6qBHbFAZKnppt15OgzvUyNJv+ngMvJo
A2CqGTyuhFE5T6hStw5J2n4cQgfR/h1rfL+Dh3qBdvkwNmXPauMfdMArEX0BEtXYVuAcbJHf21XM
EkcdjT1KdSgoh9Ic7nZjrWFU8u9xtIYonEy7OlEPKaGsfH5DcqTO1p0bXYuJvbVzdPJ0SZBYRy5p
XAlUgNGNdzIhZwePbL4LQrwDmU4/54GB84xtvp/5h7pvkKz4Ld2HPG+3gmpnNMTNxhi8FI5rnWyq
SaY7w+jAY8cdCHCLH8+cf5TQyRQucvC2GGB7M7IPM8Z7GOG0bKTIb/DP1Ydk7sj8yNriMMWNf3Bs
3TJzw3qVU8F+02WvPG9xGEzHeCSkKYqjFi1p/GMM1U1j7bLGoRNv41gb0GQTIdN+qUthrFWmvlXc
2yYVCXhWpoYLnV13/c+Bs+rKUPbA0yZbJsY3iI2ZzfWXxOnHtZN9S+KyOMwSkEY6UMXpse3lzo+i
zb4Zruz5I5yEZdbdJ7j+aYAkIHCszWRfDp2+ijznUY3esx/oaDuBMNuktnPeos1d9fF4OUykF2ms
hysHNLEhY+hCeT0fVclXaZT01FnRwQuE5ngei7HdkXiL1096JTyPjCNER+dgDqyeD7pAzdTXBKV3
YCA51yKnME0YonZ7C1kLWX7bX4m5/epK7CUEWX4iYBtbgGf0nCqBWmjSfXITb0xSRMgneu+Wt9Ps
eApYaKibdGESbFNvPs6OvU1oGR5c0bbUD2CwNhTA2E6E4kCILlJ4d4JKRj3sC1/E1UK2K7DXtRIf
5QB7iB1lqfD8eS7lmrbaEvfZr+OMLnv74Okk2fR9M9xI6lbMeDDdrcWl4dvOugrxV5nk+B5xVRqr
SmbFuchG/AihwXamqTmoOHFDiTjQFtZUkCSEQ4qq8rYTdNjNaFSQ3ZrrrByug7Tj1Me66VUL2igb
COt2hzPmmwA5JKoySnXn/dIV06Tpwltmg6LV50jJS5JQoRHZYbcxqPet5qma1m0ovK2YCuvgZXa5
ln12B9x7xXeCfBITsFUOyQFry7XWi3Ci8crnUpLbqPoyuoIYHx4MI/7VFinx8JUZA6/DdaHtmRoF
wuf1aBOXrSamzByVOvKd/FsfDhw1Yh5d1FrGmcCAeYarHKdlY3wXyMbpTqCPcQt6Dzm5uauoAHhS
CHyzkU3SVQhKbxsrOmBd1I7X/mxq4rDQrHDoSC7Zxi8nUvWJkXvred1uSvz2EmeWQekj6Lc+kff8
jJgEImhdbulfDmTE+IX9Hb333o6Nu4wT+aFqozsaZJQezfSuBqp3LtPpOGXBrVfkRFNm2CXbGol6
8IDf7YeZtQl6rkJtSKEFw9D3w8oqayI7rWLgGOcsLrxpUzSPTjRZO6xA5NaT3TU72U3lTc8pJi87
xMwCR8pch+T94dcCUhzL7HNVur905+4qJDj5OF8V2XgRCPfQmPlZZQ1PXsbiQM5iv5+Csd8SUG+S
F9tlyNbmfJflTBOSAzCtDfFVCSPfW9K4aULvWzpJAoVoPW7GAVnTYla3aSYwcaE2rCgtddOvvqLM
EVh0swlhf5pSf7FnQ+WtaYV4sMI2XcUeSY7+vM8KVHnKU/QN6ZDtuj54ShWhy+FIj8SqzuqatlZM
J7S3oNpMRIpzo7R3MuKRgU6zUHrGV/zi34BV3lCCtja1m6JpC7pdJozNBFQTiyBppHF7a7T9AwWI
YWUjIl6NhB1AZw/4fmFOrsClszDNib9Ppvy67bHDuo9TUfyC+8ys46p05YfZjXYIWGILl96AGTV2
SqQVrA/qKrMkZTMyQURMzb4ooaw7DdQBB0ENNEPwvjWZEkRXmlF72aXgVkRS/Rxl+xDUzW6M5dOU
JWSO+x4HI0tSEIzcA65IiniUvNas29UG2PO87ifvGnj8N0r9z2ExZgAt2BuCUvzeuyW+KZJbN/g6
W7bVbCZpUSXQe2FR5rLdTQC+MC3YR7Te43oW9Z3XgOwOzSrYFovDGgT2J4jS8VrnsiC11ulWBuQ3
qpkIfEZBCRiYEuYzH0Wbk1b3xmB+Syy2Tf4IcDlV5QMHNKimoMz5XfFVVRifitn61rb5dxftXSA0
CGuF4lBMUQ/wKERZ5qJN65X7A8nusPLaEoN7GO/qIbt2pjbdjAGACorT0ToS+a3BH6SAK33E4tke
XMAZynGKoaSbY3XFk5zn8bQarDEAtzIJsDukNjlFgmJwNgJGvEdyPCl6ABSMH5ZfuHTKbZhyHrFh
LlbwlVMgze1zCiehBKEnLRZ9xRHcR9BWVr8sA/J7G0IubDI8zJlPRTEwjUNH0ZST43Va01e0AsTq
sweDstR6CacDSt/Eiz1+0hW1XOOXG/dHo0p+YqZj5RA3/ohgye2eAo/oUzmrh8iVxdpS4fVEXFpt
hIduxAvV8MnNohrXZjuQFcfKf52AEDiQpsf/l8cQmHq+YTcLp11oenqrKVYBGyoIYUPnsXbH5I7y
BNgR5hyrPILedx7Crj7nvPXMQXrYR+ZFP/Z7yBU3OLzux2SCuNEHS6XYPxvZSzfpz0lE30FSn4V2
/6WDwCKqp0jqR0ib3yB3OA8Z6XxIVGf3TJgsO4XlH9sqJCKZyQfPeJfsE+iBq8rGitC4+UF4835s
nQdbWs/I/B+SuAkPtJI2PC0PMzsrf/HTY0tVIj4LVJpsZD19a8Hakhctv3BqxCE6SntjVGCdqWeR
RR7k9ZqxvxkcddY45feSVRCdRDKeEXka7RMh7aNVDXLFqcI+OGIAo9WXZK+w8auy+nbqDErx6Wdv
ULdeaXyxicJalYlRbKXZ0pMo2fng9/wRmm116fcG76H75hVFv/b6pd3qoYh0Qz/ZhgS+8wInBxCQ
RwvWsOpzKunnY6oJAtMXAL/FOnJnkpBwZMuCKNrCZSEk7CtBvW1UP8kpHtF21iG8F/vaciWSMj+5
HbuWNowlVqILPhe+dZN11s0YBzfs+cZt35h46Yb5kGf2dVvQuM+Jqlg1Zmmx0DjTKhpaImjZXayM
uIECErEtswdx25MlysWRMxPgtgHjt7EJ/mRwkfpC5liyCRsXRoEDqND0Gn1Hkjv88HwortOqef7d
GP1bqrb/u/bwu3a+/wcNR8JFD/bfe8RXP9vwZ50+5T+aV33i5U/9rzdCUidAM2LiNgJyYvJP/pC3
qX9RnIJVbUpTit/Y6n83im31L3COpskfxKT0hz/pT28EyjdSWlC8IT353Se2/o68TdKMfqVuM3EJ
sqPVmPRgXFN/fd0m5otuRkB+GilLZXyeGlsuPV1zSSRhx7Rxk5Z5k2DtlvBSxDGk48XZ1nBJkbUH
elbSHLttGJPw6zm+/jrHY/5YjWNKY6ql5LCDx4taIoD58dlCoXPUpckKN7nT7sVTf8vj8dfbsGma
k4gG51r9xeFhWpNXKZIbWDRntStVj1wKThXBTUGLz5/AzruC7suBSODkSIaUuX7/+mpRAb5UCfIc
bc8zpUOZHEeZedJu53wMUAXQJl98Gl/UsZlctkOERaKtWuot/tLMbYLePysTzzi4HejXMDA+pfDv
jjnB8/2ME3eBPfMrm+u5T6prqccGQ3il96XX1EdlWcLaFg1m9zAvDVpnCrKw5eivcdfM1qVVi5ha
iJvMO/t39+/3o84wTr5/q+JUWcCtLjxxJJnM+0AuFvfai8CgHMFO7wI8XXVRUt4lNFqvmtEkaHOe
S00AbzGPV4OncQPjNveYc8qxBXZt+WqdUnzA9TykTy68mBoOj9Jwcha5D/o6u8McNsQxI+6Dn7wo
RU9ej+NBvSQUCCsQrj8+wpe/eVBWn4oWxG8L0ORKiPEnneeZKp2ytiw2/XlGsf6s1eMnOVrzwc0G
k0JGaz9PWZ9d92rM0w1Jk9mGHOBqjzowLa/omXbnKKSGe0SU3vcAXmC7LeYaMeVUZ9U9+3M4gbEe
zoDAdjsiU80bDyZ0zAF3z2usdkYGLyUvG7Ufo6R6Tsa2vhSY9dnNqOlXobRxV4mM0lVEudP3S1pX
RkN2NS2pLbZzVId10pyjQXOvvSkHttUN+SfX7vWPwp/v68SbH+g25Y9FmOcPhpsirSZlBeYiBLko
aPSWqNmJw0KegqfFxtZwDBjPqC86V+VUNpfFnOfXtawIcfKBSNCl9i9sMVMb0MkdeM3mym+jARa+
m5W7BPrvJ0VqLCuP4R+r0cZGPvOXrdx+Gi5d17hAAtYeySHnaBk3132qKQ3ZqMWg/+rO/Mq2LZRI
C4HPYZuHeZEDrd1aqTZvBbzjnJNATzF2JMYnI/31MkDTtiGkmvxyjd9jcPDFrqoaK4mXlI8eEL9d
7/TtTeWCYYYgdAa+QOzqMSu2H4yvZZZ8+fULk68BNByc7sV37ZxohEsnIKTbRu4HYHBANj+iCraL
Bpmr5ATzq0NVdyA1EaF5TDjtYCb15eS4j60hjQzDT8+RY0QUIIg7pzrgqADJvi6iQ798/dLFajxh
o7v44Fef2OII3ZOOciwbI+eiE1LLh/7yQ/bYzLsFQRhZaZibuAQQrxHOMalPZOQyglyo8T8Fsch7
moyKvs3UbHQa+V/f/yGnE8ryO1BYeyShaaRTp3PnqIwinImQX7OhrT5rcAOb2K2iTdhNYifxkH+2
StF+9M7+elUWC9fFEiqIk5ByeTov7p5KRCCNjkJJNknqt2E/VF8stw6+d4miveig8R6oGMz5fZIU
mhMMfV4gcV3nf+0r6mBtqK2vVdc0F4b2sLkr4Z071biBUoQ08f0nBHD7dIQhGVuWN4cuhsYXeTKB
1QMCz8ioMUBp6C4gL6758c/hVCq1wqju73WIDamu0KKQ8VXs2945hy0XUKNJvZBEG3SRRi6fUG8U
6KTS+iqRpF05tYz2hp2KzWD59XOuDPgZRXTW9y11Djt/VFOFE0LAj43yxv/kOBLrSJWZOHmt+9oI
BrGZPX/aW6hgN35Qep9qP9QIWQOxagQtCE68bnflmfyPNSdxibjJsPY6SJGkcno2rAwnH4Dq1Vz1
3SOtKIo4VqhvbIHEou58k9htHx3pbM7ht0i701nheN4eOjZ56jrwd0mQgD2DUY9PZaicTw0F2YOB
pHWf0NPjeA66G5kJKzPVwK92ONgIZAloXs2xcL5Ax5rpzRYxdPQpGS5yw7CMtes0Z/Ug6xvbrprb
1sj7H1aA8pfpLLkySzShG9/q5zNCmIHIxKV04WMaGBLHCjyTLSGNx0SWS1V+cfyqAFce2Fd200U3
Bmrxs8DP/W3M5u8IycsnsQsbzlgsipAEEElDnB6kU6ffZ0oHVAV7miqOGXDeBvKKFax07eKAFM96
bipHbNvA4TRldAHsulj1xa5TZbRHZDusakDSsNaMhsK9N229KIn8TZ7X5ZMICthdKOU9c46PWRB1
V1M0OBsv8seLuPWO4ETbXebbXwDxKKhu4QO5frBJOTavmp5WKgQletqLLGjIm6vUsIsL2rztHpKu
xgyG2Tt3KnppPWERS3GghL/agzaZ7cK7JJH6Hiiif9mgIrn2+iWYKsnTS7fPKYOIEkqda96YjfEt
bKLxbqLuthx/MMOWfU8jq6KqBwO9ZsjLPQlqsI1j/0uQqOJ2GPBnps4EapW90D01FfGwMB+OBQrv
czNIjkrN3l5M9DdCL5k+Ux4w1gHt0bt2GpNz+jC4IWLnMTc4OjmGNdzUTjnd9NqIzozco4uUsZ1N
C48I937Ado8OZgOXHQUUZ3rM772XM8IQ+MdRDra3GdtvvMPhU2q33/wyjbA1jPKm7wnAsDE3nLHM
uV+qhBixmKbnDgSqv8kCI96ojjO8MZFtWHQjYSCjogsb56k8mys6fxni9bUTg/SndfuzQKNFXTFz
o92YUOkre/HZzynCRERhX3Ymu9NdLQvjtuWDuR0gdD/nRXCJzWZEFVIX39mLUaAiBJER5DnemUJJ
eGeh51vPXt3BoJGf4jKwzggFQyOWqkxA4WAgz1FBg4Azf7vJOoj2KS/gKjdC60kw6T8aCBwOBXPP
vZfO5XXZyOILW1VQXHgZLhpAZOyM4YvFeyceUSLSzsi3SJPCYWfTQg7oEQkKT4kOYVmhn6CrGEc/
a2L7sk0bZvll1JAYHxXWcEwDKfeMserZGHGQVDm94FrSr3TxS6ShdvYCleW5GwSwH9Novm5kbZ+7
Nqh8z50fVeT8Kvjid4g19yyNGlqTzNaCFrFMu2ydaWr6fiqcfadd66mPnEOhweKbuBCAXerEfXB1
SN2emBVwZf0cDQ/QNCu1AUucbmwrFdUuMpB7DejHv09UIqgg0xwomyGhXpT3874LKnKYQW1vddnS
ZosnerpsBa7C0DH58pIB7l7V55+gR4KBoMoc7VP2DuyvTVTkyAgQ/VDn60VL6qU3jcRuBN55VRb5
pRHZSbmmwR3jnhjTH5FTJuumnrNHLw/ogdSO9dyRuPkp7Awm/sna+o3hPeneGi5jp6oPfNDY9HSp
4c1p3kxvu4azoWmQO2c97Cmsqm4XrwNgXSaeu7H29+6w9EtY/4uv9CM6tZmcoT4TzGPxGqu+wRew
fPtlSftBUi49YCjKrqN0EZ2WtvD1tveVnLYR6TPjfeTYnO6AOLWb0e4opQEYFz+Gbi7EdU91BMrc
cqV4iJ3LQClMW/7yGUxITM5odZs2ElbcU2iVp0He1mgAix+dpj9d8Iuv+sJXGXqvRYYTOOZMkphF
p4pvbdtgEiLK02YBjuGr7qFyjzdDPoExr0iZ28fjLNArld5mrk11jG0mX1QbWUaL9jckvZBMxJSG
7G0J9ppooXq01G7oo2qRYLFHOS+iLmW8thlP10yi/RDl0X6EIXvBOq4fuHha3ZlJGMfP/ghv6sZy
KtmtwRHCzHF6UeLXqH0TD5bwyg7bd9b+6EsTz1jWiCu44TColp+KRcE6Yr+FeSgH8bk0M4yzeSqu
so5hLMBuQ6Pij2nBYszhrfY2U8tS5bPKXIgsp5hXLHcfjYPeZnCg76CS0qjzwETfF3RiaBgEE1sg
VfTjTWvztIzWdfq70cgw8s4FgHi2k9ZTjLQL/uo4YYm1DNsXu5gDJcqfZIj2jb/8RWae1oeG/vGF
bTcUhSGdfS19ze8gApMmklmXX3VXtwBCCq+8k6V2CQhKgxaTWR8zYJFYHIHucyNNPvM2Gvj+7UaS
QzXw30lJ4nVSiwZOMd6kNSeiLoV4jQxuqA91I+3rgn1iDnhbg6XOcyRL6Whi6XJtQz/ooODRoaeY
iaKTzQ+rcDWkkynEWE5R2WFHMdpPqS/MR6F7QCWFGMdyB1e3v6FC5/+aPSO+tIAs7tDeuaui1AzQ
cMRhk52RjFnV6w53302uZ2OLqgrTiGsNxTZx2nSnI2hgTT8t9eP81qxn6ylFDLwoBI6DkaPPAnSL
PmkMzwJjHq7CLqRQ2/QzNuPR9T9Tna3HrRXb34uwFThwOE0hzUunAzEuybWr4vIWGbB1OWsTqkKa
8+daVZ8Bco22g9bLSQ31EF3QoNh5ru8+o1qn36PKoThUJLSei3YildKP0h+Ny66jkvskNHV8oSaP
nQq0moMQbv4Lzd14mfmtiRkr7BLivRabmNPWItrlVdl9nVskXa0qRUjUkGAF8ZMIP31WofydIUbt
6wp+P/VaBp6LkW+dF3N6cNrQn1hBVXQuK5ZpoILiGKeWRmBQipqnLXwEeaUj/IM5LmKsxhghLaMZ
sFJa7rVCfSHiXtzFFu2ddcPJ/1BYc3BpJXzZ1GanB3wKj+wxP7lhcFuH0GCNqqzPm8kU+7Rr7yzl
ktoIC5HiT/0cFApAvlvY6Frd4Loc2UjBhzVujWFil46BbD/Nxm04mJreO2dJw7GnLTm5HddagmSl
PV4Hbd+dF0WMtjqbxwNVBO+bCnN5k7W6gGqfqOs48PKthfBsK+woAl5SB5dNmvhXztg1t3lYxffk
Gj+WBRB/RXTtlcq7J6P3i4faLmFlGGGJdj+OIkTvbXTQfvMQFJXzFcWmXjdWUP+oI2wl8+w1jIMW
pMmMfISNoWftpVHuZi8icjdu6e+H9LkxLXiUCIVy9+gpLd6++hGhqyZF4XKmP4MUrN7+H5R/xRDT
oVzZjXfF4YU+12ARpNR69znbzmgyr03U/at85MSmRP3cOO2d18FLSMQjYY50KcwSCHH3KTHiz2FI
D4/sFRma979PYn+r0v3/o1fq9/n4v9fBPw0/f/x8Bdz6/Qf+KIFLC6uUg7eJ2pVLxdv7dwlcmP+i
8iwUZTkXqBYlzH+XwB0Njo56gPsfpNb/4oFIQFfKw9MErE6RQaP+lsMbzNGL2g2gL36AS9lB8Je5
5l+CHjsi73I9aItkisXaXXbuLU4MZoFwJp7A6TwajKppSzRgnXHz/rn+dVnyj2t7i0cdBzw/wjqp
QSzSZN0kpU0HDNdoJq3yMuqbaOOhET37J5eCz4S9jM3Mb+bYy3KHtEIh59wmOMSqUOsBNyciAPxJ
Tzfr/Ustte7/VMP+uCugT3Q3lkw0qU57CgFLi8LasBZRaJ0NnAk2VmVNV+9f5a33phXMX8uWHp2S
k+oVYYFB7Jc0TEuMMIdWTaQ8TGYJ/CWvjni/kHeNDcq5haksPrjD17WjP+/QtRzLkQLKojqp9neV
dJCvVTZOnhacfGfV+ZGg5WLXZxTlCfNygSJ73QeV97dGi+btCfYOKFztk9GiU8xFtcNVo5aCbWBO
47rqovxQUgU+vv9wXxc0f9+gNG1FEQEapFC/2x0vRguqwGgSmWOhZQUOzBbSofdDYsOtU0P3t5b8
yZA87a326vHSp4L9QXXujSHEwFkmBMnt2vLk5eZRGIM+5uX2Yx2fy0K3rMC1au0PrrOUzU6GKtdB
kG5KaqH02vjnL+6zNzvEq3FsIzrAu19ynICb6zQXZR5iHypC7/D+c33jFUpJfZiPkCYKKMHX1/OM
MfG72IXYB0Xt4JDDgNTAme7tljr5P7iUZ1oWjlIHbKF6fanUkqYqUX2RNlF9RziIoNlL29vQTuQH
V3prsCguBMoNiAcv7PWVfPLCm9qGS8/OrgTTTTQqAsVAXNINbT7DfwfSMthl+GAm4AKqHlDx+7f6
xucolWALIRxkZnIhRL58iy7b3diQob0OS2l81j7sZdcNpyM5hRwiJiwoG+nmH/X83piAGKLCcaHb
0To9ddgW4wSXW/KAi4i9fhUUFNLpUe4CtihnSWnA9Ko1gKouqn+9f79vjSLlcm299I2FPJlgJyuu
Otl61trpksdUdPZ+ThMboQ1i6Pev9OY90kmk5Lw0N07HK1GkzKGCSJTW0Vgsqqo/9u00/SqbHjIW
dOSbPqWlChzCsj5aRt64S2YftTTOlWV66mRYgZ2PA7O0iWMh/+PQyAhtr9DJNhI0e96/TbH8XSfz
AIQXqutw1U1ayCffZQPeMBEm1wpqD4FjlXYETsUeLhPpIxRLL1I/kvuBeusnlRXmVsTuD8MMiw+m
XbFc5y+/g+eMX5vZgWS91yMZJVAPw5bfEaqR4eyH92SN6G0UguqYS0BscYgIytLxN5I0aSB25s/3
n8QbEyJ7NBaAhXbD3L+8lBcTYtuRamqGADMaNPQoU+3kXCVduHOsMd8lqg4/GGBvvWT6yNhKlx0i
MonX1yvzmfKSvUi1ihEjeVSqjWkH0RaplvfBLPHGNGUtrS6Iyb93fCe3hn2yNm0fbHDqp8G6IOEZ
pJqYhk/OgDLBz2wHf0df/nTLIb2ueyDz7z/aN27VwhlksZw6BDq6J+PZsaI8FGnKVxuU/qZno7yy
Z4IFbY1+5/1LvXGreJfZGCM7UYzbkwmiLNs+N6nAQkZEeTZZCn+B38NIHsJmlwaWpHJrBsil20Ur
FVbb9y//xur98vJ/aYfWKPhAV1B0qZchG5ikgNOW+eAmXw/V31t1umGCvRC1WOi7J0PHxCZbEu5a
bileRSslM+fRhQOwKbTpb/3ESc7fv6vX7+/P61GPZYVxWW4WIc/LT0MZQtDuYoXzugTLfwrrMwmj
DPE/ktz3L/X6/f2+FFoctCw0KOkneycLmkmDCZ13hzWkhOyHqjZAXCGfktLyd01PsdDStFOcrgs2
IXvsD2bD18vpn1dnYcM67nDKOu2MkukMCh+T5ta3xeK7pqeYSDpinWnXW3zFAkNOoz44Cr110eWE
yKiVFgeHk1tGG0cInqCpN4g4O6b5kG7NBqiAJpfhl+vFyS1BHsMHr/T18vb7TjX0Dta3hXmurZM9
kk+OjpckOISNygZNFBX2AcyRszYr3IcrijXknAUSVvkMsub9V/zG6NV8mTSf2TQBqF1+2ouJtvNB
amdjX2+zNgjXOBqDixYR6hptDXbrajaP71/vrVsVgtOfwx6JJW75Zl9cz0V4HEs51FthYmoeo8A9
c220qeXoONjO0yqmmG7Ud2XSyg9G85u3is+Tsxp70b/grNPQyFw/5NVO7hCfu3lFCaxtx4eOH7GN
p/GjR7sQVl6son+8VtjdTG6Qh5nwT6Y/s5cOiQxWTa0dqTq8B6ruDuY3JEZzeV+A5fHW9GxRVM+0
X36Guadvlrzxo/LVtBU92OkP3vbJBuOPn0RJhBIDQBj0eyeLT2KM9Jvmpt4iLbrn+/J2OqDIEMSQ
DVoUSKuRIuNFTNNi65mo6+JhUMRqYOZ4fxi8MYmhKURD4LA2LBvX18NAKsOd68xulnoytEWMh4ST
xk9+jIbo/Su9XgT+uGMbeLNktUOyIE+mS0PnZjj0MazJwNWX1iBJdSJi98v7V3lrbJHHqBRFDbmc
QF7fj2CRCycSWCF6wW2RkU53KQX6e7NzgDCjtP57u9I/b4uYBHiAlmdTAHh9wdYPsUSYVbsd6zTf
dTNVYu2p4TioONz//Xtz2BcBpvOkZCy/vlSFDGiKO2Kb0rSqtqWJAnvOW8IVg06TBEky5PvXe2ts
OFhwMGpRISK44fX1mnoiK08BqqnqHoioa7eH0tElQGE/+WBKeGs2YsNH1pa1SJDkycRrjSaFkzBs
t20B36DBAPq5aLzkOiWYjbBxQqJi2jjYoEbAGe/fpXjz2myMOPLzH++3VvDFTDiXngvkJmq2Hl7W
Y6NnaztGdNImt293Eofg52hq/O9TFDYHQPYwgLA0Qv1tC8TWmFn96xbwwjoD3oLiJ8XtRfsq9I+W
QDPjpO7kfbBKvbEb4PyF+sdhNPBFnUzdvmz8SuqOcnueEGbkjRcjbc8bTcrENYbp7tqMDPUUNVO+
U/moDx88r7/Opho9q0PWOGEJirH4elikAP+oYfpMXWGCoDEkVnFLkigqLaRCjqBh00j4KX6jn8p6
6Qd3XdusPCv29jrN6/sYW9fDB7/p9Tlp+QpZPDlyL7t5tgu/p9sX7xB4QdW3blJufc9vd27YeeBV
3PbMJCx4J6PaWA0R4QnrRKbebTlb/k1oBNHX93/FXwfSsoI7PBmqt2whTg6NvYXERhcNJQ8igcF+
JuT2aRJGZQNWpyoKLBEpCiQx1fkHX+rJOfGP++ew5Jmacgulq2VafHH/M5UU1+oMLo1k7FDCEt2z
bJkwc8ug/OUas3NsnAH0M0DScEs12LqPOlDe7z+Av04YSGrNRTqI7FlRhH39K4BIibmgf7dVRun+
bpvxwYr4miyh6fhPLsVMikSMZ3g6CPmYi6L1uVQyW+1zTeg74gTYT3gwQueD7+2t9+pQS/IY8Z5w
3ZPvbUgScsVxQG7hvgH5iH2gEmvVYpWa4M18RwTmrqpqdOEQVLr+aH7669dOVQdFpODdsgfxThaY
EcfphNiFkOwklOe+E8L7MQM0rmSsM55948A51lganuG5lX8kCl0Gzn8KEH8MrEXCSsXl95p6sj+I
fTQ3rUxLIpy9/CoAhsMmKQSyMdtmcRDoMj5YCd64IFtv+jk8aboTp0dVUhla5cHu2cZOHQC/JhEz
bUZb0CodZ1TKYiw+WACWUXlyi+x/TM9dJlQSsU9eL0hIEATYrbY95aVNx7p9OSGbolDX+OeoYE30
O0nyD75YyVCiyMx1OdmdbAD7oowBZybF1m1bf69SzKyjakgdt3V9ayDoPKugV6HDDIgiiosW0nob
Dj/+9lfEgkfmBsVaGgmn1Z3Gk7luAmIna6sXz5PoM3ROY7aTdl3fv3+pN94ryzQ9INprFA/FyVOe
TYi4plGTKQd36WcjNQZAH4Kqas16YzfxXH3wWt+aE5etJqebpcqjnOXDejEnNqkEDefl1ZYqcL94
zFoffpKffPYB4U2ANa0er710ym1EFWjf2I7fblTgkzHz/q2/MS2qpc6ErYbSpa1PviH+SW8QKllB
zRJ6BKJQ0wUbLbFRfkV18f2Lvfmctc2ocimisRS9vuvZU7gpu77aJsTSXXZZpm7ox9sHfsNzIkf9
wZq3vLaTj0e5EOYQp/LBOu7JlD+6sx/1BfdW5GLC+2f7m9Sz3Nv3b+qNGZiazmKb4lxOffvkpuIC
FIo92WSp6xrdVKuSM0QfwJxdNmRrNfDPVvHYEWw8e2H8D0YuG2AmB1pPBNOc3GKuyPqzR5cdt/Kb
i6wE59+HcI7WuTWKvYO/5c+cu/+aUPPGjMQGYmljUmhn8J7ebtu7Ra18Kktu1q3KNq/WXugOX9PS
/2EitgWD1xvy749Svkptsn3Cu4TW7vXASXtsUBlapW0J9u2YJRrdxTDnd6Vle1/ef51vjFEGJvAS
HBL0EU4rdapsRGkkLjtIhby3rBIic/3MOBeRB//XIVLu/eu9sYRarhYwKxHOUUc/+QB5Vy4ukrTZ
yjj8H87Oq1luW9nCv4hVzOF1hjM7SFvZR+GFZcs+zDkA5K+/H/Rwj8hhDWu7ynbpxeoBCDQ6rF6r
OWc2d4J0dPbOqZW40JvU4m1ndDVvzAB9FaSK3kExa/8H+OQ11As5R2pDfnNFDDonvGH8gHGJqh9d
VIxvzZZMxq/G8m0TgFRyJEzIUArX37LO/Hp/+Xvb7QNkcAI6qMQoG+sZU+u6YDDhQnCBEknkQ+zU
N/SkgU7LZ3x9+XDf4G3BRTU1EVdSKAb+4Kv9+G29XkmJzUGJOfSX3HsExQcIVEoj1DX5pcoqJJAB
ysPBibio1MrsPwztpudMBg0MT/702sIDP4aGrkeJ1gZYsq0+67lox8BG6Bts5fDSyQypJz+yr/fX
fOMIsUKiiBu0CNfImtdLjoIcrUKQzqHlFcs1GwABtlN31Ji6+ZSmmonwaZTSNWA6c2OlZo3mAqo5
rAeBMrQuf0I1hbxGBzEMUtDx4/1F3bxcpkVp0EQekjYFu7dxfTBH4t7AGYcd/D7fmSKUqJ328Ay1
AMNebYpgz6ZZS6ANO9PG/QSyBB7GEEHYRvECo6uWwhljQTGniPPsOTvwdrcbyWdyVL8WwmYCsE2u
5nS+T0bIHHs3u39pZTRdHDE31w7F21NTCu1gI28cAJZon6mcnUIKXmh9Oox8jq2FUXfaLkkSpgCn
32VZNbzXhTO96HXfP4P8AVIa9cnClFfHSMz97b0tOKq18hkdP3AcgtxN/AUzXOMgJ43WMk5WgYIj
dz7D+mt/ZT4BkHZpd9ZXO1tsWmFlOyHz2mYzMTHkEYyUgw3tDuIz9YitIgf1g8ioDB06alqbmw8u
GrhjjKK0Qp8BoB8+NDOnbojbD2ZcfJq1fvkMjGT4J5GGc3DSdj49kahBGRh0OKXCjXOCeqnX6Fzr
YVGnM/hVyw1bnQmAzLW0K+oO7oH/2dt6ShPUJ2ieBDQ2NwaDcbFGOboLbGEuZRMYapUi0NLBblIU
I+KhvdOQXcpImIi90eihWgIapwo1a3H/nHSTGt/907Bzr/lFQEEsWlfImWzu9WyMZlnhpUPIUzIl
ZdCcG4b8Ltzy4cDUbRiu8DQ89XxmavC8geujb5oVGHLdB3tLe+6S+czWiZoJ23my4asJKOpN2lRd
lkXMYToN2TmCgOr1n5wIFaL1QMGzbr7ApOnIMlcW4H24RJ/qCC02M7JRxm7Jq8VYxAfeZee6U0+k
Z285wCQIxddrTvtCzXo7emjZyQByIGlfDK3Vnnu/0v4xestqL7YWtB8BikiB0sek2QfbvnPIQS2o
kIe6NEU6a/0LGAKiprpwyCmM5c+mPkACHvXLH5U0l39EzQTJwRbvLZmMQ5Eb0Ax1t7cqBv8GKxkj
q8xF+tmnPLaSZ6vUIHEBtwxynW4QLBqMTOfwuCyGgf6dOf64f6x3fgMpCK+ITqzDspXL+S3sSDIH
qICf6KHmL9lVLxbovWYm5x4gFW/Qs3K87nPRmNFDa07LuYCg88DN79wrAg0maEkTwBZsN8Eusg54
YreEQozg4UcDOUYjlhffSsRBnrcTY9kQQqBARM+BWGAbU8p4Khi98eH4HlG8CRlft8BfG/ZbP+mY
kcxy73tfWV3oJ5r/mBcBWiQSgvd3M6NSoXCG5OX+5t/6c541hIeAIsL3QgS03vyZSp8x0ctjrilu
XuLUlY9Ett1pnJbiuar6huGFbnqgSn20FbehF8Up6r68J7TT7G3ZEUZI6chAOqHs7fQRSdnpWeNa
HgBmb28UYZACH6vT5ehK+eH3w5XO9LgbxffM1TI/+zHzCxkTpGFmtXaY5ziRgyt8e5gwR+jKFDQN
GAaV1gY12NdYc+yG05KXsLTL5WJZML7wpZvr/W+3a4qWWQAexTWJ9tamRDH6sHNUbsiDbJz90efe
9Il39qV35Bp3t5EIREkZW0AnNqta4i7VjCRywjq33soxi6+pVViXyY+mc8OYwYEn3juVxHfggWmb
qerBemW6qYnFNcjyzLltvoAKLq5cXZSyzD771CxMCpaGFT3UbpUdOMTdhXqKF4NOJFn8Zk8XGCYq
a2KE1kiNjok2C8Eskegv1dAXj3ROjvoyu/bozOiWzWj5TVfd8OtojimFhQFNzkcGmsovQeyQ3xVR
9eSmTff3/TNz62ypranLDrRHEZxsnG3GjDCERdiDqQle1diCj2x2urdiKe1rHEDzoo2Ny8AlDCsD
DYeDI7u3XFqgVLrw99RKNtdxkE1p5YyWhmYDO0EUOdYDuKaYujwEw4uMjxrl6nOtw1WbZpsLL46j
UFvbJkAzi9xGqcBFxyHrXgq62Z+1Ho4qUUAowzyAd43d+ChG3jVKSudSGaQ3v617WQtQVcevXQRJ
e/s5iJkYSjICqMafo8dZg09CNIN5sLN7H9YjvSR3J/tj1G19ZQyZWUErYIPu4cJi5MxIu2sPOAUC
3mRy/5vraLiddSPNQcmksCPanZd8uX+29j4uKECqpbyivOXqJ/72kA/JLJgFghhMhwH2uWbO+bIY
GtRx2oJOMEz2D6+3Rz2KzIxnhHr4xksE0i8KeBUpEpvW/BOxG+MK5LP+bgCvtxiyrfO/7hvccbiU
v6gYqFqB+4sE6vcF5oXe1OVooejeGwxVJnN6dQh7L7E3/rxvaWcrKRkwqs09gSZq293IhrwsjHrx
wgasddZXf9aLg35zmpUweLpHffwdawCvgV0TlYDeMjZhZ50XmlxS3Qv1Ee7E0aIs4Y2WEaIg0KED
mEwHQcetPTwQczKA9VXtINjY61qoHV0tjS9yNoqrxwN9FpmmncssE2cJg/FBEPBrLGbtBlxgOzR5
ie9JZ/SNwaaYfKQySBi6ajZ/ShuiHyizyo+lmPR3+mLZP8qimT4kSRY/pc3Y5g8RM+BXvUzFW7oR
Or2Gqof3KPK/EsCS897/2ur13P48MhxITEyCcb7E+uJAOk1zvEqi0DUL95GbCcfrXIin+1b2dp2b
YuP7eciJ+ddWegZ5GciYozDNRP2AuEn65JXel9IL+qdBGw5O8K0TpCvHAxOAHjJAD6lf85szsGj/
ETn2KOjIfjojXMk8ZITIgR5X8po4XolMX3UEJr29oJSFiBv4yjxw3J61UdvK+ixxl/hi64V+NpYS
Zfg8tq+EGUcdm5312UTNityNLhWh89pUPUHV6iMZoDTs5PMQe96JUe76shSo6eVCb98sdXD0suys
zyE/xP0wIaFQwWujmUwkjTclnDc7oFz0Enk74Y2fy2EYDniFdk4Loq3EqhRFqTxtU1F/ZnA8W9Bi
ccSItFQTuQiiu0wMMFzNu351g/S/98/n3i11eKYxRjrIHzbXgPTPFUJU6QXu0vqfxp2690IsY3Ge
HEd70Evk2GPXRn5J+mb3Ux/RtOyruK5Cpc8J3x3vTSDs8Y85FslLC9zmICr9FXZu7ikSETT11VXV
qXmut78uCiuKJRPbcpoRX+gMK31OzUZ7n6WQgkPFjBxMKkvzwyLM5l3UifSlt5n/b9vefGmten4f
ZEgLwpTkPEq9i3poQLoRDqCk+m46msUkNLC/h76FDvhgb9XJ2Px01QljLEJVvM0t81BjA/JhPDu5
jHr1uW704slocyjTF3RdKg9EUFIq1pexgaITusAHjZeVMYXRf1dUKMqAHWkOdvPmgOHwmCqkMUhH
nf9uIlEFGUNscUHUU3jJU1zlPYJ2NqXEPOitT44eldf7e7BnkDvDK0AXS1V41l8vGip0G6Vmn6nH
249m0lvPzWhC91NU9VMzJflBeHJzWZl6wwxoXapoLk53bc9rlxFVOwaq7FSIa8vgCjAFcAkL0gPh
q5dGOI0VBhMsAHGbvSTy1bLJgboD+isHQVPKRf8Nlrr4HJSaCKsaFpv7BnfWhmwzCQS5LqDQbeil
kYf1kHjbZ6mN/oUxrYIhfZgZbHscP903dRPYYoFbRxUQbnD0FpUj/v0hGbKOShQDF1BcAKyAnvBq
zBWyRKW3nIQv+rAo5/pTYsI178flEbj8tg6MfQQiuThMDNAq2hwbWPBaUEMZAx+M9IQwa8ZvggVa
cfRb+k8NMhTywt2J+mtqCONL0Iv5Jfea9jHOI3G+vxXK1OoSq58CoIeBSioa9LXXW9GAgDC8mNmX
2IRnuG0ML6z6qn/9xSRK4ChBK0WpeTuxpSP6akZezfj/GE/XMagayK1HqtuNkuurraOccHdVJGmm
mhVVifB6Veg1wN0vR/ts0U54ElVcvR3bqTjYu5v3Wu0d2YICuOEFtzGnIei4FaK3kQ+0or/9EgiU
QC+CwgwtE4h3BtP+MAM3Ophv3nE6QHDJ7akpMKNub3KijLDPsGcPgS1jcL/1ZlXCueo2+nWxWwMG
HwsWmfuHZN8id4WqHqXsLcYOosfJNTzGdtppob2YMwgBEQpTjdYCSF1xY9+3d/v5LN5CsjBKyEx+
bJubpQk/l1lhzxxNDao9f3ii2egcrOr282GFDiNYFTi8ofxbHxI7iGA2sdQs1BLn76GpyC4WjDXv
XNqb1bkKWu+/td47BxjC270k2rJIi7gJuJ9ffH6/+R7SH+70yFWwGSZ8HJGKebR14V9SP9LfOH4h
D1apLvD6gmPPpjTjmR6PtbN5Mmi7l0HTB+CmBxv6D9RknsYA+aHAkERFEcVShJn7U11CsXH/K+64
OUwzVuKrLwlWb+NbZkRABVBq6+yYeRTGg/DOiEeZl673ynAGlnyKjam7Qi8kQqc05VVzUdTT4aI6
cD+3T4sFkzJlDFpP3NWtvx0mwK5wX8HkAD3QBbHY5Kwbg/fswolzsOi9z8uxoh5PRAd9w8bz9Gks
NDOCNCIeByf0GkueO2PWHiGfnU5GPxwhbXftOeytGjdWGen6EPeFhX4ZLZAzpFrGJdZKNnB0i7cj
X5X52H4+yHv3thLkCBcTRnpoADbfdHSFS54AhUPu6+PJ0LMinBOfCN6Al+v++dnzAmpqm5o3c6CA
HdZLg70td60KU52HWlJAMBdaFYSa963sbSDABSqHhLGUhdWCf7uPsZiRMGg75yyY8EUgonCREJ4j
iG2zv7zJMw5c257TAYEEwIrOEJuofs5v5pahTDJN8L16mUEGlFfaWdO7/rn2qvgyGXFwkQhg/guj
vFM6t4BpEdpRa6NGM9P59QYbVugZxuXWtMcXkxG3v3Aazos2uZWDFpguv93fWvWBtq6HYWECC15J
JrY3DhYKF9Q+gH6d53ROwkIfeTHGNn0wtCD4QnrbkLagNaG5jfh43/LeR6U0S1jDG+mx6PWC0dSq
alcYNpx2KFr29tCeoDFOYRcdhtPYW1N4396vwfrtUunyQt1g+Dxd/iZ1rwpHz2Hi5Br2gUD3JK6Q
74ri0f9b+KS5oVkWZgUpSOSWISy+DoqsZVq90+WEAGFUoWfWks4IxO2iPqPI23ikT+nQC3hl62k6
BUkhxNkHkPe1T13jvwU15uEMdVbZP4Lxz6H3b6tmOs9GiwgW5Hv5Jz81oE+m5g9sA7basTo1y9Qc
QBpuI2kFNKJaSjLC4doiygb4eetpYSq8lUwGQenunqygGNAfUiSa7Vih+4TWvUl17lQM1RFW6Jd7
2+w7UD4qNDD0cKe2tzew+qBxIh91pkVPv8+WPdDHcTv9J2xkfYxWaDd+HgzAqCfbyavuVKaW+aU1
Zrc/LUNqf6t9O6Y1nnSt85APYwQD7giBuUk5G0RyV7TLOW+8BnVgB/rFmH4Lo0dJKY5ikR23Sj8Y
sNMvWgOSgvWBzealRF+GmM7TbBkawVx8FkqrgwR8PnCre6Yc2sTAEWj0AbhZm7KKsWkMriWnB8wl
34/+jNEvvBjFcFCU3XF2ajTo/01tHsPKbjzDTlmV44zGm8lsim+LSopO5H8IgQBnlY/SqZfr/du4
a9aBdpsODU52S19t2zFEKikrhIXVRWK7caDRzsRYwxvYjM23AIo8uIQ7/8Duzs7SMqW6RbWJSGPb
fk78voK6mFBLh4L0EVkyFD6R60IxV/95f4W7luDLIo3Bc+Nx1t8QWvwkWObc5oDLEjSw9K6B3Xbm
ybHz4Ot9WzvPMK/i/2xtIgxZ1VMVj4TJSV/onydYcH40qhl938ruimCGooZCwIh+wHpFtl77UP0j
bVIZcQuEuw0+jbVZPSNaczQjtWfK4COZJKNq6mJzKjMpU24zlY3RiBFgQZ3hYqc9w1JF9ff9Re0c
REIKmh+07cgQt4DTqfSkMBPkDcy5A+wEicVV8xFVz5spfsiz1vg0y9L5ft/o3vcC06bOBY0s0t/1
TqY+HLRwt8NmMZccxXSC/tsEMX/fyt4mklkTSzDhxTfbfC+qpSNMyiyt7zrze9xV/zSV6X1y2/xf
HHWWQnwC6xQFrc3XgikRYOokrTO6cOlL7bS8JGYMv/+yRNrT6xdFJI2CCq6Y1GVjq1FUEUXA5HNi
iiF0dOB2w0gNs57noxHeva9EHA2fi6VEW7bLSmZDOK3ANRo9WqFLHScP3hAdIRz3DqCa2GXOml3i
zK/PQlMhIORChQHJZffXLMf2QpFiudoCrhggMu7JcKfm8f4m7q5M1UOJ21XaudlEF9Viu/FHyhOU
R99WI+zq56jwIj28b2d/bf+zo07ob5G0enUYWseOJZjRMgwHjl+7HYH9BAukGEHxXDR2cFA53Dv2
jP4BWwEzDEfDxihjLbFbVAtGe0ZNkW/p06/5lNTf4jJHivL+Cvd2ktSEOo8TwO5vbXKFzEBCZUQJ
hVZ/6SDEiSBWFevmQUa3b4VTokZbGP1X+/zbPs7+VArT7SnulNPwHLQZOH1Uts7317L3tdRgmU7J
jJLVTW/LQGg9HaDbBb2UvoVzpjgPRdqFlaKx1iL/jYD29r7J24VRZTGp6wB8dCES2tbJjMFsDMHh
L8gS0KZs3E/GZPlf7lu5TXJULccAgq/awUy7rrevLyczgZqV4w7eHzFn136c0r77iJJic47Bt55o
WbrgHbPx8i8sw49JKRlvxcTY2jJcEY0AT86H86vyg6VZ6VfQzLDAonH81E61/55LIV9qMU8HB/P2
FlBJUpVHhaBlFEvt/G9HhupmXyTcPiWwrLIax0eO2TQeyyIdD7yJOuPrAF+ZAsTJfNCvotnalJHG
LoQ9ylTtduggpcE54gkNZTb8nDU04+/v6Z45/GXAjJ5L4XHLOjU4Gb3QhfudTyOzVoDxQjeBh95g
0P8P6H21g1ru3hlVrkQNRBKJbDHRqQFFkIjJX7y4N06BVQZhpUXmwbt2e/mQcqF3reNJ1CjZ5ntl
HTx4zB6CLwn69B35r3jQkFOCjFogRpy2fsjgXBXe38qdpdE2gk9ETTqCj9gcT8CTwcAkNl8OMZA3
hVkkl2DCzdy3snMUSTvh/+WYYGMbCdut55ZDgZWxnIHXehWM/7bbv4frK391NkOko+on/L+UUrfN
N0EVanJLbrqZ6RGQfJmd/MRfwmBp6rNhV+hrOvHRTPLOgXRpzqtGFUfkpuNXtUtqwynPG2CP3xEp
8J/pZ1VfNQ22Yz8q84OToj7K+rqpQVnwFbSnaGpusbsetNNIlCK5ayJj+cHOhLwwbeydC5tsumgb
KhSlVj7LOCk/+Yl5xNd4+zUZiyBw0GnQQELjbOKVIpkKPZg9QPllLH6gHKe3kKuP5WWp53h8tRfD
mCpd8EERAdsOA5YoGunjUjEK3ELb1SLQ+7ZbZveBNNV4uH9Kb2cfYKCx/V+z89RO4WdYu7EK5W30
3ecyTEQxMfYzyYvOlbgE2Ti/iQeZv3UkFEgycZgI1uRbe/K7D/d/w+19xC6tKvVMwR2zRRqAndHg
T4cLx4gL+aSnRnOJ0yW5/gsr6rEl5CT222rAkY5zRgu/DIU5Do8pcS5QCkqA963c3goVqTBEo2p8
rMpcb6c1dFLLK2ppVk+t20qX6ckcpvg5dcWMmmk99AcfcG/z8GEWrX6Hyckt5ju2eziSwQ+ES2t1
nwY02V8mxPde/dixIkAgAFZMRW2prsdv72qZeVDbLkkFSi63HxPJ7H+x1BKqM1meBiM+snf7Lqzt
qW3+zd5c01BmJqUKvVl7KUBBfYWTFR1np84Y2PR/DAFapq/8cgwU0/hSsDmKdoD11ib1qBqbMobo
VZqdjab8GJyF7XWPtsKbG4i1HES3Nx4FewwCUIbyIQwl51/b85IK6aFs4qRoSXpNuoaujwWegV85
HDx4v3o7K+epbCEf/uuQMDm9CQUl7rGGw7cM+26ag7MtZPyNsyTfe8s4wVyXlhUdt7k4z+UYIEAb
WH/qKVLfpy7Xs7fDkph/LKYFpeicwYabFyWFJDkBKrar8k/oPvj9ZVl/Ja3vHw23mz9SyJ5gbLNa
ib5ud9Co3N05fBbdF15YOqXrnasaGJ4l1ylMS+m+Fbo3XpxpHq5+32sHh+LmHKqNwwxYDEUwugUh
IGFkSUHyHaLO9MMRfvWniMr5ocqGBKx822fT2S7SI+K7PasKEgYUjX9vxv8qtBRq15JlWCNJfQkW
2TD14GinCKqcazloOuB807jcP/97u0q5hPFjhoSB+G0815JnY9S6WkE6Bw9Zl5lz2MO9SaGwOoJv
75qi2wO4DCpBErz1BxRLj5wE6IBwAAKGfLnTnvNURGhkGfNr/TEfEEI9uN3BB6jS09pU4sfCFr5d
hIMo/QePllo4OcN00fIkuVpBGf3n/i7evqfKIGBFm8EDCCG20AtNUmwzwa2Ehoyz7mTYdXAF3lw8
j51WvxXx0r/RkJKEjjev/06Dzrx4elYfvKg7Bwgr4D6YWKP9sGVuCUrggnXl54inpF7YpVYdLtJu
To5I53fodrfQo9vVgdGdr4rrJCakrs7Dt4W29OXAmKJv5yEUhuklgoPoy2J4PQ0YUBL3d3nXFBUq
+IaZ6iAuW3/VtiK7nAWm4k6PH/q+iK+Tb47vemS1X+9sgOsoUlE15HTToU9La7ItdKvCeGqRz44W
/6rBpHSuq+6o3nET4hL9KC47wLzwOpPCrVcVl5nCKEU5DDBkW8i+OQ8NNOVn1FGDn67TorxtwJza
KbgCbFJHadHepgLHVhxdpBJUJtbmWyIiV4/iIuzg/D1NowZxa6ObZ6OJxoO37yZKUiulfKTIX/jT
Fn+xeFnSls5YII806cyNdc3nIoKiqo46JNtLq3i4f1727gOlU6I/ZEMNai/rpVkjVRI3l0WYx2bz
XHoOZDCNWV0h/KGNZpTlKUuy9sD1qGdo8+jCBf4/o5tHN50RMu4g0QxlZE0laWAxf2ac232oq9x7
QrEzuaK/ZqD5YJv59/sL3rVNPQvgBehpcJLrBaMNNQ+TuZCuyMF6s1T6cCIydM56b6GMi3pOHlTG
8yjRlLpveO8QUTtWbLgQtgI2WRsO5qrytTQtQn1Y4seZ3PcPRm7jM+7qCAe6a4po7dczqfia1qYo
bRUVwmoFgwTGx6XUvc/15DGqPOrRATx8z5IVAJQlN1GM/ZtFsWnSZkYvDwHWpeelR9tKIK98yaTX
Xe/v396HY1SUgXeCPeCI29iGwmDm6rgbKEKrp7nMECsKivJT23bag9Uwq8wjqdEG6OQf9y3vvVwU
I+m4YN5jXm4TALupgJ9QOHi6RTNCM8isa9vp/ZM/u8l57OScnLzU/zq1Sd0h+0lDfaK+dhCq7t1U
WubMVeEWeLU365+jNFd1kzwc7Cx4Gs0Ekj67Ss5tUf1p+FBl08w54nO7SaHwRgpmohgByUO3fakm
NcspbpCkG1KGPqXdjx9h/fEPCmp7X5ZRFIiLVB3D3VIsDGU8y6QPctzrKN9XNt8TrcPoymv5w4uc
Zjm3g9e8m12ILA42de9hYTaPSS5aOrxhm/MrqgkSo64sQnsyu+Zso4B9kX0ePzpO3n3Nhsb/0w9i
mZw6v5zP/eLr2sEv2HP4ZI8Q+CpiD6KS9V0dxrxNIB9F9Y9HDlHdAIhIMmah0KneZJV9NOq/d2PV
C0r0Dpaa0v7aXlq4dFA17DmZU5z9OVhCo3Wza4JS3MGN3VsaQz8k/VSHuLYbU1knvT6tLcKeIDXR
vfRdBvij/rFwq/kikLk/OEe3S8O/KvZO+mZUF7e9fNfujCWK4zycpPgUd/34POgEmgVgnlcHdGAw
KMkoX0RzZBuPFIriK7D7PCyzZnwQOpcdlPx0LbvJPjgft1QBCu/BP/Sj1Yu59XtBX9kUg0siVi2V
380+n9qTPaLadup6sXye6ej9LWQhz30wptfUdcaPU125J5M+xrUUoj7whrd+iB+jCFJxicxcbtGE
ha559rDkShg+Lb7UlSPyc+H09qMrKFedorLp/4jHpooP3s9du1RYYBr2ARtsG72jSdd/mBCktyb3
p9S09AL2wHs7OpTCybZnpVdrfb7v+fdOFOMb6BEo9r8bpH1A88suUbYMbWEUTAiK/OplQn+ZLaQ0
/oUpXjWY8vAC5Enre7kIJJ+dnM/cAW28Oj6KmAFKfWiYdEfSU7f30gSswQHmxVbI/o3L6ftkcEYb
U8I2kXTOmXAfiHHDNo71R1BnR62MvV1UrxYQGzCh4DbXS0OZdTSrouW2VM77xO/qM295dfWHZHm6
v4l7KyNR4HQopObNezVXqeVrgpUVbqpYiZhZWNoyPsk07T8PaBEfQOnUL18HsgokQtTMNAZZ5faj
2eYca17tZaFrtO118rT+fet35gEycm//wL0otn81wb7tzhtmTY2/bLIQTtPpROXDvTg5ra4Rn3O5
v4F7C/rdlPopv1UXq9QeqmTAlF/nxvt8iLIHCLynf3GVyaNoQoLlZ07dWluRPIVGjO4NdGG5fBNU
g/8SdXCKOkhj/uVVDDY3Q92c7i9t52wohRHFuYLf4jqvjcZ9Veo892lIF+3vKKJ0Uy6WhwQGA2dz
pB91end28hfHNshSkn5IZdbmIvio/Bq8BsDQtr/2iSs/MB71OskzGH5Bk/0qhBHt06zYHsAuMEs7
abEyoizfoaoe1ee2a7IfMtEkIvXLUUdi5ywylEBdgUiUm7athcG/52PRUmdRdmemv5yzmySQKWeH
ZCN7pnjwKCxQz+T127gpdLjzOB/4YEVUdiGaD/11rnhswI4c9bD2HllVx2SciliFaHeTMVlJzow3
TjcsRKSfUC4xfhqRZlenKFWcKoUSikGcIExkoD/EojTP8J4UD9VYVWdRuuOf98/q3tIVLkHnmJJa
bVtPNhPmwtG6FFJ2LX1vLEX0gtODmUiPjwCQO8+qR4uUbiWtSsWCuD6nPbpXbrk0aYhUSnGyvLa7
5s0I5DpJuwliIiO61HmwPL52gbw+gAPAGsE3AJfZ2mpi0sbz9ZyBqy4NLqYc0YSXOAQnS7ODFPX2
3ls00gGIMfFOJ3ir8QCe32uQ4E7DUorilPbtdAGyhlRLzSx/YDRHHDm3Fx/8nqqsUuxjkds8jdFg
cGIDhPoLJHFfqfWWF0YGtYdXbyBVInIlLgct5i2cY8ylWzDNnoRyEFZYtlkLQ1aPwg7aLweOc29B
DK+SmMFUdcvWjjD6nFWGFodE7BqwN0aTBWX+8P6C1G1eP6VYoCqM/genkNO8PhEwjtIWnNDLriCi
+qh3QXZ1HdimOnJDZM4d4+TFWvWxb2f/9QeER5zqItGQajlt0hRGzT0ZoBob8gKj5DIE47W3+vmf
aslQi6jy+eDs7xxIoiE15KA6KMwerFeK5lLUOwP2oq6cwVDVxbnUx/gpMNv5wS0Y4j34gLdXnOSB
SI/+K5yNfMO1waIZYBUqiZD7rI0eGuZ1oThdzHOUds4zzSr72UrH7CBo2TPKgCo+jMwearFNJDHl
FpG5lDJkVL66mPnoXbweiSvDHbW3rhnXH1NkzQ4Ci1u/qdDB/zOqtv638EU3OzASACDohLrRuW4X
/w1NKHHuhiL+dP+87q6PMB12f27GzTzykBedmBrOK7q481+GIZDN8FOtuqbmrIV9yVGqau/Vo2Pk
gUwhcuWpRUPuuvmUNlRCtUwKGeYOwyp03eZQQkbOKFIWUN9z/Ne7GewRoqEioBL5zVdsxiVAM6uS
YebN7ZlQZ7jYcE+ehZd51/sbuuMASO1+0f/R9+ItWn+7KNL6qR4bGfb0bt4sECxcushi1ijLMsN4
hAFHe4gMvXqpLREd2N5xcbT3VDeMMgxFkc25gVo9G9tgEbx34nM/BPN72drZl/sL3DmcSCgzdgwr
E7HGthxC1GQgeN6KcEwsRaw4pg88702Yp3N7kJfsHE4wY/QslWODd2ATzgRpns91gPf0K7rzXT4t
VCT16rl06PcVTdb/Ryun4sDozvpgOaCEp/yowYO7/oCzri2UZlIRuoEMTklV6CFM6/1j5on+dH8r
1fdYPxaMcTMjznQ65ReoFdamXKePjEAw6c+JTH9oAOHONoNSn6jilWFG4f+gsrRrD9gmSBzAR1Q/
1vZmEBeN6IiH7Nnxn8tCpi9JETfZqZZx+VcbjOWBwdsDyQLpzSp2NpLmbcep95NWSGOZQqNDHCVu
p+FN2svh4CXasQLfnAIYKSIgODHWy0qSJbfMVhtDDixzzcAgntEnqg6c8s7mUbRhjhEoDqdyWzBa
JqsfDV7VcEosYRFRi+khEnH+VevG9M1idNFBFWBnWWpOSpFEUJ/inV0vq3ZEndLUHcOgtvWHxpu0
S3I8YH97xwhbaURASq7sbKHKi2/mbeAuYzg4ffoh7oboWevmFM8sDMrJo/cBLpPu4Ivt7SXkE4Qp
UDip1HK9tDTVRuIVZwTTVPp/wfhbnGOGYx6TGcLtbJJHXDe3d5oMjLqjouZkNmAL1eyDlqGvppzQ
gSpRyEnS9rmzOTBUb49gvDtfjf4KSCrqbUxkblE/85gFSz9UHPlqap/bzDIe8oSU5L7n2FkQtxg4
GJeYGuL2QVucTOt8gwXJqCg+mFk3XDK7RlwwOaJUvbUEXgSsNdP0wGTsrc+gWZV4Q1YTi/h6997u
dedLUJaLeUpFGyQHy7odqlQTPb++EhTJuODN6wnJ1pQimifDMU3qCRbwSmH0l9T3TnBakF4tdFke
x7icpweHmAa6nzl14I2qMr06l+U85ie3H5FwGBbN6c95MNR/mN3kf9ZcL347J/b0k8A1AKnXQoD2
OFNjtk6FMK0lvP+Fbu8VU4BUGODJUIQZW5jIxGhDbsXpEKYxBZtTIsv6j5y+UXwqoSo5wa/OHFYg
Di7WLfEBMTnlIcYK4GXlzG9erwCX25dJM4QTM15fZbRoEB5PzmJcmnGch4d0FO7VVvq6104weu7O
kfVfzesa97TkiR0c+LDbiw7jNsmjwnBAr77V6pZJXPSCFgO04336pidVvsxxgXLVlA9v8tSLDx6c
PXs0pYGN0Bvn0Krb+VvkbCPznhvZQPRVOua5hBL3ErSM4CaAJ08jylkHj8LtbafOjRY5aQke5uZF
7Sf6KkVNYJl6aQvYoeMKVvlRuLxnRflKWrY03fHV61UhAApOGzRmOFVZ8FAjgXulJ9UdnNjbm64o
iRSXIS82AckmOpiWzqhj5GXD2PTTC4W37qMdtflJ5xK+Gh6iTBGkQtVMJ3gLIshm0OxF0BL/IyyG
4nQpfpQeYqzE5PLRjer4P/cv497SIKmAegmaS0WKvt7ABrY1hpkIjBtb+ucOPvLsZFY1jGWWW/x8
vS0ViXD8qN5Ts1nb6rVm5MBAVDX3dvKG5y+6UH3KXyZtro70pXacDAeCYFWpNhEpbNbVSVnhCWKy
N33UHzUZeKfITOpTAwrpqZ0deTbJ0y/3F6gWsI5aoTIhOIaFmocBZPl6gZHRymDQlY+W7QhaMU0+
l7kYlY6A/3mGI+ypiSbv2s+T8e2+ZfU3by1D2AywCKQfXd/NCZVBHCxLwWcc21Fv4FeDeIQHQPh/
3bezd1wIj+HpUkNp0OOtV+gXnjemAjvwbGZhSSPxVDR+82KLRh5s5p7DgmUIOzyuJKcbU3QQZqHN
EbRmXL5TBo/ctclgMcj87o2bi+n7/ZXtfDtiSVhiVLhnASBcr2yReYpYrMpOK8dAKBSI5pgGTXua
lsV4nAf0iJNkDE6TtRyRrO2cVRV5kXdw7VnxJuYDnmGYZZcTSMRLzpSkVcAWkQIWsMxB+0aPsDpJ
r5EP9xe88ylXVjf7axXxvCyCSoMF9Q8ChcX8xohjeW6C8YjOZX+Bqv6smEI5Nuu9ZdFaq884NanH
6VXa7gyWpaaoMfIGo5ku3vi5cSRtof7SzZVQXQU4ihXftrMFSnpRLSHkMOD9y3V4oeMufheJ5fWA
bJ5UWpEqpCJF2DKRFlLo8MamPHNB/G0o/o+089qRG8nW9RMRoDe3TGZmGXmVXN8E1Lu7g94H3dPv
j7rYR8kiiigdYKbRgGYUGQy3zG9S71O+eOLSWso86m/9Snq3M6LAR7WbAAorxPUz//aEI10glr4C
IuN2fvHeiXN1P0hhgx1OqnfGNGn/9HPbR2bndQ/IQFefrDHrlxOXQ/YpGZb4oyncf2RsixMxRvcf
bVYKr7kzR4Ev1VGjce88QaIjO6PnjbvXpggq5IguYc2bacbLKiyFFnjegquswBdFCDdXZ6nK5UxL
Xzt4Qp/vNqrLXIY6FzFNj+1uG93e6TPPQ75Kr5M5bPys/qiXOkxgavXJB2OZfeNewfSRBwM/P1FU
YlbyEtVQrB+2AIZhsECLzNR9+9l1L0vfBI8k9nm4DEK8+nJkqJXCh4ozDSR9vTx/2wpurwt3mrit
0lkr4e96Qx1p7ei+d7Sq6cKss9xXXxeMuKaI4ELAxWx1x3WtadFsUTyovTNGSRK4lwLfjDAxW+Pu
5Zvp+dZhKFqqaPeAJmfz3E6uEspM7ZKtU/SefenNJfs300r/PSa93bke4Pk5PRxQXc+O0PnP3xxG
5o6iL0fdhLLJ7ciWtJoGwdspmutlOgXZJN5UBW9cLEYUDsqsbj+/PNXdAXFYomtNsQu06u2ABK3N
HCRrlOx7zaMHey/Mq7Q6Fe1kXuIEXPDL462v2O0V4qMbSvOK/sSavG4+rbQNZYuam7jAAf0haa3x
ITCQ4Jmxe4pQaMo/V+A4rtVQL6G9tD9fPbrtraV0ix9Ac2STw0ozbxTtQDI/16alLBPqtaFV+Nxe
QdufMqgdF9hl5ds0Uf3ZMJsjwNrOCb35AduXdmw0oxi9Puob+nd0RoCP9MXwpnOmI47T8+eHcIKu
Fb8XLCuN59uVnYzMC4qgVBFO112ECiTCpn5/BELYmxC3HQeSIiK6sNsNO46OWw+NihqXbr2YuWhm
oTCBx+7n9PLi7WzVtelJV4JAZVVXv51Qwh/Whq1UpGfYpArDzsJyRJ+wngv9FGuHMlJ7U4NFSMjA
zIj2NgHZULZT7dS6ipxMlne+xkUa99XytgakeTC154rU1FbIN9DUpQWIE9VmX/SZVilwJRQUKZ/o
xF20r8Ns1ry/6WYFS4j/r3PBaXkur7MJxf8co7vz3lcxkh0iUagLAZQw1JnicvU5m4X7ppaE/wdX
8N6WomBAV5hHlcL4+sV+u/RptlECynuFkjFIy5ZkICwqszp4xXYKJcSFuIJB8QcESG36dphp8GXQ
GCYLXdXdpe0q/Og0arh1m2LGW5Y4wZm1umCPM3Fkdf/ko5P7AEmrPViWnR3HDyF2oMJGBrB9cpoZ
4q1CoS6qVB7gqposTohim3sil7VgKErv1dkNz5vL1yX8J1bd9lFjnN/qIpVjNMWJuvf8gQrlMFBm
c4R2MLedixiqAIhzbgkSxW2DQy8qYHjzOESla+E4ACvsfkmLNMJSpI8gEyawCPThrlniJbKK5Ahr
uXO4qGxTfmPsNY3bbHjlQp5NKp/+SiL1Bz+3/i4w2fk6tIdna2fTkr8Be+RwUfvdArAbFFlKPRFo
Npe1dVZ9Vj8tokkOZAB25wO0nLIyPkn0gG/3rNPkdkwyOkTtVCwP6TKO5zhPDMqkWn2wcjvRCcUZ
xC9guADr3oZejReUBT2XIXLcuPiilq58yEVgfTLMzAyHGguqMjGmsOjt15ehgHVTO6EQZQCuCzbn
39PYUWDMh6jIGyOCZEOI21TpeY576yBO2L0EYH2syjAAeLjwbz8oUsZoLDn0+to+aC66UchrUabV
ecriz33lZB8Gx+zfmElfRIO7ZKEK/OqqSIYOvvbeHUA0DaUcdjLoyM1lZCjfb/wqH6NqRhAvzJeO
DpNu5NO3uLSBSMczmmEvP3Q7+QP4ZxjD8Cbp5lqbs2HPppsvKW3coOkTevyDhQGV6z36M3Y6E05j
J02gEfXyoHvHZF1YWt+oq5Ip337vGfKgMh3F9yZtCnN30j5Zc5V+eHmUvWNCQL1uICIwuOO3o3ip
lTh2i9ud1UvnLMRQhSjWNe8mszrilO9+RfYN7wiVIqAMt0MFck4VDl5DhKMxmomGgFSbqKE6owH5
bz8Vw5dct49y/r358WCBnWDH+Dxet4PaheEot6rGCCmOiU2puirSlWu+w8viyGphb4JUtnV259pW
2Hbq8nYR5hjPXDnGEPv3rtMnyacGwWjnizWtr5SsEMd1zDE/6gXtnQnwptQBuNJ4PTah5bjMtt0j
rRDVOnL0ktg9qodOXVRijGdQhEeaHEfjbcJ2YYjJqlPGS+o+jfRmiM9501YXfQ78ixysIxGxvVWE
vwJ2kH+sy3m7iquC0KDmaog0UGvfsNbDEVsJW51xAU8O2iJHY222qTVB+M9og9GGGc3zODvBQzlT
AKvm+AiVvzsU1WGayehS0TS8nZbsrQZRSFr+Vl04X3rVJ6d4KPTzpLmvZ+3R0wWjQZ9tTaW3lYhs
CLSxMtmbldYGVxTt/KvZ0vcPOB6Xl6+UvYsLBRyMEFe0G52E21nxAPmlYw5DBHXKNs4l33NYeQdH
t/LeJiQJYLcjyATcenN1xVlCbd32iUptN/loa7lLG8FJH2rPlh3ywcvR+d5brtWkFfYjKSsUp9uJ
+ZjCI1EjgcgSoV10V9mXpsR3TUzKPCh47A61IhowZ92hhtDLlaW5CAJdfS7PGeagT2wMRSnASQ+G
2lsu8Lj0RKiKkjBuPmMrfBO/32SIAjF09yUp3WdNO/Qm2J0Q6HGXZ5Q27xaehCbX4scIB0UVvIlr
6hYYXbmDqsKkqrODN23vHgZX9n9jbdaptyrLTz0gC+gL5FfIS/6jp03+zz6HyqnpsRelkMn+YNfT
oENXAUA5Zc41SPwtFcvTum9UyhVFRaP6tzBaOFuy98VBVLD7HX8Rb1cqMwCb22GcPE9VObLp4TSn
6b2RS/vBlzaHWImliV4+ybuDwbxa0Rkr6njzrLSAuio51+QEQ2eL0Kqd+GHuW22+2ga3fPgHo4EA
QI4SVSLst2+nZiBZpQ9Z+gt4Ur1zxYgZyGQ9yPxQrWtvXnw7c80gkXPbbnlhpJ6hwaqLXKlT+fFn
7w4DkC/xUGkHQOO91IDcgxSSFB2fnk344S5N65YJX7DGzeqbNqEl4FVmtipeJ+eh7/WwnLT8tEz5
t5c/prF3O64hMq6MmLVz6m6/pnQDLStGsiz0s5dHd8TQu3Lm6pqqAWl3pTnXvLCnD009JN9RTBKP
rZkmywmV7uxcxVV3dVNp/aULVbhvcjcu/1XWMP/38o/cXYe1JcAdjjjIdjOjO16nRsD7F+ij8zmN
R/C0uSb/CYb0yKtk73PQlAFWAURybUHcfg6nhIraeDxKpQgQpeV+uLjdjKq/CdgB464jGvXe1FYs
C5EuUARAprfj9aWR8JRMPO3ZjH5Y6abf7FX7vOr9P0kC4RDSM1tzT1Qub4fi6Mb0Jpma26Q4MOD5
1H5DRXtwT0mNe8jp9Wu2PhU+AkAQurbpl6wgd7Szwb5ypB/1QSej0kyQDyzQOXh5qL01A/e25l3A
VECY3k5sGLxY2iPF4WHt2EsTr+qptGcyaZlhoB0M+V8vD7i3aBQ0qRoA0CJh2Nx3g930vpWkCr0y
W7uXuYkIdDnEC4e0FweP1N6zi9gcugYUDtbU5HZyJPNeNduMVQ328CnL3F6LSAcH72C9dsZZW6yQ
xSAt0oravEue2c1lgUBt5IxWfO8Uc3PORVP8ePnL7Y4CCADcDXnWs9YqHJ5iwGBYoQjYddVlqGLz
XibmGFz//8bZ7HUqOGAReQIjsFhTOPtTDVYrTg4Kns99Imj5I3z2a4/Twd3mG9gjJoOB4WtUm1Y8
P7h5NRlhVedcS0OTZ9/1Pql+jnPVqjuryg2SERXDr7eBkfzExsq0zvrsdPeGLrU4Kmgyq7BMco/r
zfT6v9rSMLRQt+Lkc5+UuRmJuqS40BpImL4b2qxcr8HZGsJBlNZyUjBnM8oMqX3vd6QS57bKlqd2
zltxEAruHLiV4IcuDAkJVbNNiWd0OoiSA5a9okQV1y+S+XNbSf9OH4MktDqju7x+NQkH2Te/AOTb
BkImSjuoUYCIOkcEH2erte9BXVhHcftOPEhlDiotkTT1sG3hweyaIh3q9aVvW5hnJjB/gjU9woqj
v2g1gUxPVnSwU3fukpVGQduZ+iPp3eYBWOgnLlbPt9QR8bgb0yn71NWFEUIIsA+Wbe/wrcKVtHuQ
QCAIvb1KVE5RBbPrnt2aOdS/iuybRTf4IJTZG2VtAaxCnCt9b908vwW4tWYOpiZLWnWNrn0HSjqm
4UhxPHp5T+zVGdeohYb9qt7NG3o7jhP0md2Zfo/mdKL0yPUn+WHIMS8/lWXi/k/TjZBfmraT49ux
LfvPeLTPf6euqxln28iwN3n59+xNm+iNqg7eRhAPNmfCmNpqETFdO2Gnc7hIw7zrlKm/vujgIv4G
UGslUkCIu510M+qTLhZM0H2KYT8wGCrv0JPNplBgI3oQZ+8dh3UdSR+oikElvh0rm2SWd5bWRUan
ecZbU3oewMUh1aqTjY5t9ilINT8PUfqb/n75W65/86bX7FI95YKhmcI7sYlJ5y5vOwMj2yh2dIxF
5j7HZgdPnvdGIN0TNPT5YPH2DiEtUBi1Hu1QuPG3U40dzbc1bSCCyM0s1DzNQ0cZIf/aNeuDfbs7
N2LLla1PIW6rsJBja21no9NHVW/3996YuyfhxMN1cGt176yCxy9/y92pAdpF9g2sAF2O26m1FIQJ
arlf7G4Qj3GlWbjmBMaDFRtH/Y29qdFSXv3PqR8BoLkdakCYqB+QCYi8yY7vZnLCU1x7ycXrRP9V
Y/yDkGX3CgChhbg3wR8k3vUH/XbVEPiNSJpCeSjo75yKQflB2E/TYz2ViwzHopu+lIs9/4/jYcwX
WmpKrzRo5UfXysqj07L3nX//LZuTSX2usyV1+Gjg2yCGD1UThWAH/ZNY/sGTwX0HwOWXUMIW+hHH
1tC4A6wZJNoUJmClAWwz7S5NO9nnl3fP3q2G+O96CFfHr+1Lb+hjiioaGXA8a9kpM83xDaVX/fvL
o+x10cFHr+oLFFRWINRmIX277SZt4vJsK889p6MxX6zEbyJg/pCLXX9841hp9SYuAeR1jTNzwwo1
9Zc2Ux7cBUotVyDe1VMpHOe+J2s+iMJ/gdy3VxL4WIDBqHyyxzfPtIlaYomsmIJC1vb/VkvqvbX1
eZ6uJef4WtcdZshF5nXD1TSz9gkYfvA9tq3sgulu+jOpLaM4ObPf1VFbj+XBKu3tPVqXJJEGi0Qq
efv5yhp9IIPKNwjU1ktOzSj8O6CZzl8dtNqD+2TvkK+CAKQJvHTAI2/HalOFzsM0qygZxulzhiHJ
qfSFwA5MW8ImSeyPL++NnbnBZgI0jP4AvLdnZ5xndSFco3o7tLI6983E0XZSQrjIsCY/O7hT1jRn
s84IQ8Pm5k6hR7ulmtrIuY6DD9UoFb4dugrt9NIevXBs6vItoF7zkmT6D3Mau4NcYneeq4IbRXfe
9y0ex+sq6KE57CNqkmNkm2l69TOA9frgHyks/IpFnk0SsCGv62o4sW0HlxCTZstoONWlldw1szLD
0qtVGKSYGGu9750M0Y0fpcZ9oo0JzgLW/GrbJkamXwmpF203CFfbu1uAcop7+lxKBQYSY+5Ppbry
3CFwcbBj96dLegY6YzWd2Drsen7aALmn5DoshvbeKaXzCYaX/xCMmKPocZuFyzJ7UYFQfOhZs3f2
U3H0POwEU4RR//cbtqBWH3YGuQdi8bXZtd8nnQa0i6XIZ9QMyodxSoKPXVpkrw/4CURpRHNsSGq2
Z7UTQawVBVCRoRvGED0N81FAZToYZedGWHkLtKcoHKwWLbc3gkSCtc9dRjHwbHiScVqlp8buvXfL
OOtnEVOVOVjRnVcJZu/aQqWOtfb2b0fU9aRTotP5mHY8L2ERtHoVmnFg//v6u+f3cTYBDYTAGKtk
6o50O+rLOBXi3NSgbMZibA40vnanZILowaqETHAbgdbxkg+Lp1iqphrPBtp7F7tJjqqbe7sQdVW0
Y9iKWIhsikmuhTZlnbJUyiaul6ZYg117Oqu5baKYq/aumN0jptXezUacS4EOljSiD5tBfbdCi1P9
qt5W5YM+I1fdO1iNYZEQH9zeu1txLRIAbV6d2DevtLEAkeh7elRuhdJ5iVGyES4+1xvguDySZdd9
/oMdsgoQWZBNQPNvduLooxItJ+Ijq7Ggl6cLnVLNk1/cLs+ufzIUsRgZCijjLd/KmBdfm9f+m9Fl
GazeuYoaP/XPXmUd0bL3VgyDKnTU+S9l6fWR/C2utlt04g1tvayaqvmqmkX+hWGH82YsDfH08qz2
9v0auq8McORHtu8tSXvvqXFtHemp/wRBOv+qoUxwsC92J0TJizQW6TeS9NsJ9boGj6TnwaNip13w
7mjCMWvru7HUj16bvS0IdQSgMkoOqDNudoTEg2QyfN7xOlfygpK6dpe3afa0WKq9IMIlDi6OvSMN
JIBJrQo1fMbbqbUQzSVeBCQD9tREtdKD97GcptCnxHFOYivGkHcRf7+8anvfk/WyfzGeCFg258xN
tbqecECJ8EnznyDxj3h/q/pRjOilvzzUXkD221DbDIRkOWuymhKr7sfFdEniRHuXV55Why6umSev
d4q3k1cCheS6C6KXB99bTN5NhEqJHSiPb/bNUqeJXWsUdVZnoLekl+9zp9Uj3ZyXt4kZH1ms7x0G
AFwQCdbSDhD227U0cUNE83UE+W3rMIFsZ7ponf560SY81EjlVuIYN+U2+uvFQNQ+an2kZGzcG36N
ZU12KNq0ty/Zj6vwHHUHYGO3c4kFCk04e7EvFzWDx5nnMxbVZdi3jnmxMgvPjhjh6ZfXa/cDAlKj
KwLECYDs7aCZWZip7KgJAtPLrnWPyQSsj6NG2t4oXMFse+qPIDw2u0Ig72G5SU4TYypqIAO4x8y9
KM4vz2XvjBGuokgCwJy0eN2bv13C0wLB1hnY+CkKnN+StJxCeDuzDL3M/ZOAauWgQQPlZTGegWCR
1s+VS/HCq33nkjpVAXnGPyJ27Z0mYlFuRguOMgHI7YxWw/Y0VjocIK3v0VG310DAKa51kRX3nlfJ
g9O7Vx8iCgAdswITGHPzjtG60wFZQI/EFRk8ZrIE11xL3De2tsTnUYDUt5bauTRLqoV95pZ40dni
upjzkU383szpKq/mHQjA0S66nXk/DqOZeyN5ne2ofyw7T08FsBa8zTCZMGRq/3j93kGtbPUJwcAY
4P/tePpcC1G4A+PllfaWADw7icZPPvkpHICXh9o7DHRBV5gE8gjPrdITMfvBCHUtntrgIoMu+zJi
kvoHwQ8SU0RZyAISSG4mZOR5bBkTbKdamFpYGqmMZs0netWCP6Crwb6BrsbOWaVNNndI1Y4xKDvU
u1K3F2HqiAozdzE85fM4H7RKdu5I+gX0yIHoINK5rbB3WUcpLFiFwmLHvVhpV4ZzXo8XNNBaqAue
f6IFeyRCuDcocoekT2jyr6YDt3tjECrJfaMfUVbQ0r/M1LfuqnZQJz+T2t+usXTXQCjr9Sh72ncg
Culik/VvO+Y1MIcRLewxGrQEphYSWqcqresTadzPV+5HCkUruXFl49grFe92eu6AIXqSxNTZ4rw7
zR2IgIru6qeXR3l2oNdReNpYNTBItH1uR4mzpqRWnzPKoMYHFwjNuxIXkAuR4ad40F4tX74Oh9QC
7HI2C7nb7XAyt8Z2qJM6qmLfv2q6aiNtsFOMVw3r+vLMnj07EGaIC9CX4vbgQdjGIDO9SlH1ddQE
k3qwg2KJujktHhHSOorK17/qpgzFUAT+tCTR3F1tYm5npfey8ApZN+AZxtUmonZCr3UzpFy14E4A
5Q3RZWnua6rc4RhMr5bpW4cnIUTfFLIYxcXb4QuUu6qkA+VToGV0pkrWfKqLlTtKHBa1ZUObq52P
IpS9z2vQFl2B+rwD2znXeotjWCGbaLUyOnVwzS+Vhm2nlQh5ef1KUp8lF2E0OoabR8ddeG87x6oj
b/GWa5eaXCwukXrdevPBI/DsTuFTEjkgI0l1fPXbuf2UqzWVC4qjjvRA6i1FNNH9MGmGTqGsbe1j
ZfXOR/gX8ZeXZ/js7VmH/QUMWFNIILC3wzb8lHaURh1NRoUQwcyDl8iq/4PvuE7LhKKNHs32rI/O
JMl72Sfl0JdXy9HMyE98I+xHGZz/YEIrGoArjPLo1q9Wzp4W2IIJmbpXf7IKDimlNBchoZfH2duF
FJsAa/LSIYm+ub7GnjJ3nNs12l1Jcfab9L9JBSBQhuCogbQ30srCQ4+PCVHHv10iJIQDjRpJFfGy
+Hc+6JSwSQP9zZA69WvfGHYDjSrWCITDig69HUry5mmjR1nEqZMxrIZRv/rLxEPa2fn9y99v5/qn
BwKhnU0BGWbLp2QLJAP65GUkK1c1YTfnevrWJMC7z9AbTk6159c/Xj8kjQGgXZQHn3fj8X6zEiaI
vWk3JucEC6Uw7aYlNPDFvpa+f9QS3zvSv4+3CROmXLCYA86fjjJ4rOteO6WTOd/7SljoMcTxtW6y
Iw2jdTdsXwTqGGx+gxfvmQNJyXPtdHpTRqZWlmcK4vopp5zyOE2+uwpsF+GY6x5Rpi9P1uSaB8fv
+Zxhja72ICSQUN29zZy9xGnduuUaK1ESu8/lYkVjD8NjkHn/Wc/G5t4zOS8vL+zzE7JSVSkykCTD
mtuK2wUmOJVmQIWBf1p0IkrtYSKTCE1kIF59k7Fl+Q8FDTSUGO72hKiK+IwNTVs1n5yv3TDN4eSI
4nPRevXBCfklYn+7lAh9wiShcQeuAtbx7Vip4+bawszAXy59gpVE56dhqVXZj3wqK/h/GAGfmq6Q
/UlNRvcWcDkvbgbRzOTBkskPV2QoJ/g2QNiD2+/5s0FaTWzIbQHRxd+eXrzUmyKzXT6DZqWfU8pz
Jx0rlS8vr+vzO4JeE3AIhKspEiAZdfsB8IPs89gnukl1E0p4ojmh9IbgSWX1d3Ps/YP+4d6kGJBM
nVoBIOl1m/1WLlhmt7UbapyR7/b2pYXt3bzXY9890i7cm9ZKl4XZiVLJs/rmNNjlwsZpoBo36Ir1
cZ6FoEplWALxfdcp7aim/yvi3O4k0ng0uIEDsXU3uxbVJp2iG7vWT2N5P8mpeheQDz71GjQbPBlr
+8mbBUxBFLK6t0IF6kfmBl0ksqD6lpa++9j10n/Uh5JUzgqa8b5uYhuT3FR+ymsjoW/VHMJu1u39
7Efji7tWZZFw2NI8PEGubNlJC9m2L71QCzL9Y7OY+YOFp+a7wOv1N6UzW99nQwsOssq9FQKnsGLQ
CPxQb73dCTOqWpM/WITVvf2fmmTwLlia8pz49tcWkO9ROXFvOMBFcGxpNa4o5dvhrDIJhN4mXTRj
QPRPqTnTncLcAp0Hyw9VYR9VdXbuy19SZR6XJQHMtpaflK5d9oPWIsJhDu/ivjVCyqb2fe2PR1rC
O+8BQ60ZHtE/edfmTOl23OsZHjjgTtthufiNqs+lTn7wIBsOcG51ftTJJDko6T+vW6HmhX8GLxEa
ZlSMNndnW+Eo22YQABYMU1G8SjsQ7YYY2zDNpfgSa/X8qdJVFaWjEA22lkE3PTrW7Ndha8v8SDr9
+avMz0Etem3urg/Ept5ZdiL3u8psI31U6nuqbFTT/WJ60xpjfEnpsv2IvanKL5U5Jp/mMlOXl2/S
nbPEW8UNqlNxpc227sDfrragWwR8666LWjln32uMNUIvTuL7xtPkyU/S5Wmu1XhXV95R82Fnr4HK
BWK6rgVP9CbBgDfoGP2kuqj2NS9q3FF+MHUZPwJeyD++PMndoei40c9ei5VbDE8PIZoWSoXgS4lV
cbFIO1RA905FArT75aF2Tixln1Vdxl+ro9suaaUMqPmIbkRKx3fmumjt2PM0O8A7jX4uzp0ZH6W9
OyfptyFBUN0uoZ9a2C4h5YlFskejtAUg+GCYpfGfdFztNNaIRzh2On16eaJ73/T/TRRwwu2ojefO
qaaJNpL+skTSbWkS9fPyxsmso6ti95uuB5Ym8C+tq9uhHCxSEonyZtTmQXWXBCp/swy1hg/1nGgn
EY8iOYhi9k4FNiIUt8lLuaA2k6tjt9aXBMXS2FRJKKqyug+G5N/ETNoP0J/nB69zgncoIBwxe3Yi
DaoXQEmR/4CLbG2iZPQNus5K2jYSKnOvela0J/S0Xp84wkijKLOCg9bW+ubunZtCWS6ZdyT1+mdV
5stbyzAEVM25P796l+DVR+uUopcJvm8zn66rq0UOZFauwE8SIb4mGkecIdC4PUIB7dykxEJMi94e
dORtD9+eDRPqhMEBsCzVnSYjbR5bBfUPLSCte/ARz/oaD2P5UNpl9iZVwOxenutzLNTasmJ8al4k
ydwAt/t08b3BK39hFRQEKah0/wwDhb1Gq+xra1G7MWLXP0vCorDs3eBK7H5kW7hzVKBSksUSm/Ab
nimJpfo89QlG7XYx5hc3tcf3YxOAT57OSRHkdy/PeGe3/ipkQjTnqICQvJ0w4ufdJDLuHIQr4se8
cuMvg+qSg1F2DiOjQNIihXPIvTcPRa6M2CMSYU4YBv8Y9MwNA6to3gZeXT9m2Bx8IpSpCQaXo4tn
b0sR6cE15zJA7Wob7U3+HI+tTl1AGs5d3NZ+VKa0lmSSjndd0mn02Awzmharunj+lH99+fPuLSY0
Y5pba3+Nmubt5zXTLBe1TZkgNayFK8f73hAnX5Ct/U/XYvPgztu50FeyO/cd2EWi281iguyx4zLh
UljYNlNYdWX3YJZZ8m6hEXBwVJ4vKV14RqEDYxKNbYmxlR+06dCgwBaMYv4Yu444FRhnhKD4nCtC
7XUkE4FNquCHvPxNn8OhiaUBL1EDQSgIGOpmTRshOxXLuos8R2Lrl8VOcjaV1nLR4vqdh/ps2nfe
Mjrn3G99/zx7XX7pyG+yS1bFdqj3TZuGqco8M5ysuIsGe+x/HvzI9VvfZjigfylXYHtOEZEY6Xbl
fVemVTKiGtpOcn40l/UlUlkVqn4qEb/y+zeL+4kWfxRAzoxDfXKdu8Rqjwi0zyMLfgYEIHYfJQK6
I7c/A1kJt5ZSIX1VWe59rw0/ZIdx1zzY+cVA8/SciuWofPp800PTXukiqzYVTJz1z38LSOViVokU
HRQn/GfSs7ZMgxHmSGfqV5DriEAGfTun15c/+PO9TwBs07YD5kMnbZvWATLzrFyReCv8Rk40I+Vp
Glzxvktz56CW8NwywPXIWUkuVnlvmiObtVUzRyIokKESWm/jW9SIYgk7YQVmaNTx+NAnSJBfcYNs
yKhHsDGnoXSnv5dWG6xzYKUIu+iL47/1VdsWJw1c44/RbPGh0PzZ/+p6o+tFS9CIM37Dsg+7Uu/e
V0PuH+WKzxeKBXL4aihJrO3OzdMO3LcSecrOVClZkc2wJ6BS2n+yinP4kkPx9Oo1Ik8hjqDutWod
bm5DzJL5672sjbzUli46mHXwcUHq8Kl1Rr7dwWDPbyiQbKSJ9Ha4ffmX221YZ2nqzK2HsXmuV83b
zLSE82PMRizr0dAo/HdAYZwx1LDg7SMt1zCbdAqViotHMz295OMqTT23ef3NpK/YhVXlmnHo61X8
VhYJlXM1xIJaira8s1QxYLgQ1MGXpobGHVJaw3ZBjL73AdBj/LSopTZD3UNy/iJSJ37vCV+9GX1N
l1FVERSFTR63S5TllleegBV21RnokYNhsQDwdxo15TgYluP0dzfA/5pPUz3OyWWJy7QOJQxa+VBk
ubLCrEKu/BTkkw4zDEG44BFLF5nij52kw6XXGl89DoR58fcWECheBWYvzXPTBmjeWlIXH6wpM+o7
ZMqwwSiNvPWok7n+X0uNCtKrMy2QEZRhgGBTwKIvcbtCoE7N2HSpZ0svCUKJFfvJGWSBbHIQnPM5
9l4dykJBQkH4F0pipTHcjodHimt0YL6jhdrj985u6nOP8tKHckRL/uXd9/xokaWSrSKkRBZAbnw7
FMr/soHm2UTm2BRX4RvxozcbIK+8bH6EgXKUiv/qfd2+NzT42FXcfutzs637WP1sAYgC1jsLBwPT
2WyXb2aqEnXN+D+8KS1L/N2hwCsjwlghP+RzZReniqLNcvJcEYgvlT+NX3ivkyrM6AqLR7ttjX+q
ummbkBem+aZ6O/2QTBV1lDiRi/8OqWdS/maQ432hpejHkXKZ06nN3EYPezMJYmTtAuer11nyu4O1
9lNjtKUIHbdw6nMh80mGC4SZr21cqOoEUqb+nxKT0s96Wmo/+gHYHKISo/817pC6CdtEdvd0dPMl
SkrVfpSppv8LAB3h7joQ6RJ6c0nUvq7GN1PZ6ivKb+5D3mXmv/OASUnk2kvyN0FeW5+NCVuXsM5x
632/xH5BwyRtvI/xkHdfcSVaKK1roitOdQe3/LHIDP/LAs1Oviu7WHfCgn1af15UPMYfPGHZPQoH
XbrkkSn10vkgCpTDTwGxFwcPwYCH3A+mr1YfO/1Js5rhu9YWSQdJq01m6kJugwgn+kGUsXCnzCIF
wqygviGyj3m2Ok3bhlDvRoSa9FCVyNeFxkD99FJRpXhSWkoOW+IU0p9cYc9pqKACPS4qqMYPalq0
s5R0xw729/a5XaXSCWfpnnN2YW5s9vfIMQMiDBJsctv6weiD/A10kdQ7tTN/cDDYNklZB/N4b4lg
oMOAl7w9TH0PiWJWjoHnqZ6fplx5F1+oI+TPs7ri2uxYrfp4mdZSnmPdDkNb3m6g8+knIy1j7Vz6
cnqk5iTOjuTeDVszmD4L6ahHd2g6RHNz3x7D3Ne19GSURnMEd0XxY41kfz/U/KL1O6+g7FUbfAvY
RELQTKbZw3GiJLZ78lSuDbT3nKBFn9xNnG+jxNbW7uyVC2g06CjI0SmXO6RUUjROy2bqgRiYGhbv
dd/WXyfc3i1AVGMMuEKWYxyZQZt5YVerNr0TGDVQ46p73TwBNOnFx9pJM+tcdWYRh2JKhHHOChef
ja4v5NmIhfrQDp3kf53H65UT5F3oj34lL6AXl+GEg+RchsoZvP9GPWnKa2ANSX5OtcD4yE3hlee8
n4L3rdlNfxVC2itDTjjJtalk/91J6vqDr5rg52BrHPFYdHz0UbrddIrdyv7Z1ANIz6Tp1DuRw6kP
ZWcZ6qkdsuVJmLX2I6uk+85DVUyHqdbK8WQ4EtXSpqizN1oQoEOX5SWW4HZjVo9pHE/DG1tX/veq
bewZD5q2uO/ipZOnbIkb/aK3/vSDXmB/P7dTClAkE8aTsv3eCTVVofWYyeo9faUqjSa54AjX/C9l
57Vkp8616yuiihxOYabO2d32CWW7bZFBAoTg6vcz18Gub7Vdq+s/dmACQhpjvCmO6xxPi7j3MuFG
1Q2CcFYX+Nr6XA9VdElkAOUdvtLgKy3u7HFKTBIT7Qnv7PlIf4UFZ92s25Vo2g4eOREoWYTpzje+
B36hC0ngcrbnQCCobQkaGhqrXw5S+CtitdhUTxgzBc5O14GkMStIakxVpOphl+u2uBcdVcvjHEv1
rahsXKAFIYQvgH5dnJrcXb52eE1a2NKY7t22xy089ZgXb1lttfGbKYWyqHhGUWfQIoI3xrbrk26m
+LaIiX7NVmtKfm78+CejBiIbMOEIv069U7WZbfnJi23wA9iPYZEPu7XbnAg6Ue7i01t6AzkGi8in
bI1ycTc7XeFmZkJalBJWLCq4Op4p0zZck/FL38bju7Yae91Dkx9u4Z0BSHilE1y3m3TrXTLL1kuV
RP0LW9GyrV0y9tVBtRaGUQo3CO8A3Bi9d1Oz/qKTj/ivpTt700UTB2uVbY0z/6az6NS+iM32EiBl
WV8iT5BaSv66NWZlpxbrellVILOoiKtqp8sofMDApXyaUUgGV0HN00tpos9aOjWW+JB2Ydke+Y7E
o/J0HDRpp7ap4kyc9HXgz21yGQi/XzJdmtDszwK8Il2mqun2nQT+yIpu1d5FN5rujQTc0aQyiqxj
UU0kB2BUU/woTZff9kssG8KOBvst6NwpSlvPEw/zQsAyCgjX3/FB0BtaWJbc+1bQuFlYrN4vrZpo
Sv0Z+U5qsGu5dYtYsURr3TwJtMjuEaep5qrWeRxcR04OW1Ks/mBfkI3hB1lV1WVQpaKLOjcLSJW9
PsOK31rLuHyvpq4eu/w8YzP1Zp5zMtNymL4iHNI2rxedJQY+lvHcQVKHOD6ROD1Cs9twgd19ynU5
3KHND78P3RIpMtcIcMnO+VTqgJnNrFNPsagu/cqr74XlC8pybx6i17EW7rFdSpqoQLReVpShmO/m
3G3KB5dMX5mNleobvGlBdVNaIyfeWZM2j5HnqniHBU084ek6mKcICKLLJq/IIeuIuOkBWUMu7Jiq
bA6W6go/q+K82K5Gf1HNZbv51U8rp3e9aCrRr3sifgr7IGMMTDPYzVGyy3lkWxobg+MiwRPLI5Gn
ZzWvX9a3OJPDMHExtZGXyFDDoTxW+dAXaS+2pL3RIhS/wSyiaA+7f/UOlj+PwTFqVvu7WYB8UzxN
lmCnnNp7p+2mFurXyjtu+LKH2dnJ8B5PkjbP5JBPcHWiJYL37VYN40Y/mOxLy+oTwae4eUtWbWh3
blyWHYblcDIfh8KN7nTk+N9EmSzlaRuGJbxHIjw3B9knRXvoGmk/rHWwrWfzyu4uWgreCXlABfEo
ZbOxrN1muKjcoP1unw1mMkJJ5wdft3FxJMC2M5erNt2cWn3rfNlaNbE1u6a41Hh8BqAWbv/G4M7X
uEt1y5d6xd08XbZomoh9Ixt6UR6fS48wRR5av44ftHKI4jLOFAU72MVbvG9mCDtpUwaGi49d/FuZ
OVDQEWT3hc/S1ilJL1Zzsbi5/bPyNzlcbnPrPJCm4c37auzDyxqLveE4NM0Y85B69ZiHIdWjrdxw
e1hUJa4sSlQqi5zXIkbMtC8iMTTPVmnZIwfi2H4vje7ddJCD/QPRbemmeb5ONypnme8Wg8HXJa5W
Y48cwA/KQ1AkySk0ekPFRECtSkeYP/mhWCadZIOiRJ47RCU7+HLKv0oKNeEpXw1GwvyS9XlGlqzf
pD6TxBNnml79fp3umsJZOSuVwuCxnnN7uOydgROTbLHyK1WmT9a8k/R9FmlYzJdLqYsy84kAH6gO
HOuSMjVAW8Wq35ojoXs9yYiynH3iRNcei/mgGnxSnyfvi1KSvbDc5vIdPq9wU0v6jbiQc7m6ae/p
prvP5ZgXF/2mXXlTxZicvGyU3uV1D6xSpEAsW0LWZVed+TCFc1dvTpukodfm837ls9aZ0E7j0RlM
MeLeZltVGuoVBGhe3H4PRW0bmXaM43o6W9IUuybq2y92U1V5Wst+uButOvo++y1/rQpFgCOQUevd
UCGZyIRgpzoMZVIlKRyD6rW0quFhAJWc9rp2InPAUHVxD9tUT1XG4ZTjeh8NKEj6cHGrjFZcHZpB
rAwhhFvYqY4Nq0ONwXIzOHLTEHuMs1w7jqFTPGtS/CwYZP5ITjezc0cM+aNlOXOXCUg2342oEg9p
rJ1jBD/YvKbVVurWkb0dHZdSlepyCFBUvJZlSSUXVXPwOla2NWXEWUZv8cb0Y+cGTdWmkYsB5tll
S9xg9p7HKZPkebkJCn+O0o3/Fepgz/wimVyrSU3vegw+RGn5627uYyD4eLArmncCOzlHFXeeidY1
d9G8VgR95XZ4T2MVX4zuvFhZx9XeCSwV+B4LLDpGr/Gag1+5fIm8/mk9DlsSEcFcBcF3mxl6kuaD
yn/CMWgFNW1tF09RPYzefgi94bVyoqZNK18710moN95N63hfCqYMmJxZtXXCmciKd7Orfe/Ihi6v
o7N7QipXx/7F1CAgltLM1ANLnO+kaaidbC8v8pOJl9LOKhkUKhuCJah2eFk472gXrPMrEQ7r1/Hq
XZ178XzAPrd79PpAkB26uusAq6aUW+qiZf+GVpbDox59qNNOQwYCR0XXF1kvqni58tilqqtYV6bn
gx4ho2CkF11uLTTtdF2kyg98l0pmbThtN343uvkunkWzpiXIC4dr5CumGxDPlqzR81AcZwTMMwoN
CXQOT4L8YDHH+lS6lhMdnL5zX4OOgfAR7x++BGls+4Eeqaz3kdPFyXVRE8WY2nmz3DReUNcXjcOJ
lQ5eiQdtDn7yZI/KmfbFvNnfiVpT9iEXrlLHqlnka2QbQCUaCXEfLHRTmSywg0uDZBkIVB1XwIPJ
JmVJhF18SXntIVNnaNoemV5Z4U6CndpYtnt8wF3BoXMAubGKNDxbtpHuQ1Y2HV0fEqko3TH1aTwY
WZGKABEkQJ6SkbAxPudJwPMZcRt6GwVmP6zQYsU4Yi5iqsou+FaP7iSzhoggdiTWNuc5M5RrZeTA
PmOPkLdcYCuLUUUk17R2p/GmM02tU9lGG9w91MzYvCkWbxZuTeAdfMEYIc2DBDo57x5JF1cWOh2W
Yf4xVmXYsf+0yZcqnGOHMlL5wN+E5oTVMQ8XiIBgPENMLUYMZ1rDeX6hevap1vxQx6lchPdz6LAR
S13Co8ZDbMmheo47k4BtYIwWpUGgjUbbNzDkb5Oo2c+RV4/7Hs5hkMJSR1rSBrScFPAJKSRqs9rx
2OBOcrl5puI2sJ5yjm1Qt37moUTZ0s3r6i1Ds2iczOtmfR9sxQLfFPrFLylE2NAWlNG16qVPMlkX
dxHnIO5U9zl7+dc5mDhGKtblltZbuF2zPVBbe72iPiHZ1/3V1UX+oNpOvo1ba7XXXq1XC5O5wOyX
wsPK5ixnybMqieoXW6+rzHS+uCH4UpxcVWINHngjjpcpeoEDggw3IlFFmy+iWqG91FDanMzXuVdl
JhDRlWtKWOMIcoabYFk54VUZdyUqNzDSXb6EfkPFNVi7SlnzmiWjCn+HwRYkV8EwFV8K4kd4+7M2
bzP2HITgTZZ67/2E2Zaj/ejC6X3tZvHoeffGc9aOsZ9srk1tj5A862J49ntBralFxWteJpKTslCS
PZ8qz22nrDNDfuVK/OiyBemptytN0TaZFrJ40rgJS3iwCgZMmZRzcTUU85Lv3DJc+pTh5oTZoAm2
vR4Lv7/EYT74VUSlX+/KaaAnD51F4NOLRKzfjWU4LamqE+tl61zVZwFTw/7otqTQhO7cxmnQhQhs
+RuMxlqbdmDUbT+nW6QNCJqXDOWO5en/4PzLvxdWhTejMsNMbDibekvIez69B3Ka3Zuo3Zpx7yVT
+MuAlxAYug0N7TTVaTrWVVntlqRi7FYTCzRwdrf8lc0jk+zdsTb35ywFy9iuqrNlAQKBEaykXH+t
eVlcimoKB4xL8IfJNIOxV2X50C5JgW/50OzOYmMcZ/8Fq8j4d+SsAekWzhQXu0qbMbpeWn966Oaw
+IpvW9jsSm2Pdcr0dtwuN4L2fpEIMF3ElF0JgaN289Oxa3vhEC4ZLMwqnp/cYSnFabKhXZ7i3Fv4
AG3T/W4Xd6n2NdVZzTS0895M1+jvc1T1VkbQiT0wiWkTJjHNoszprIIb0mAg0SoNtK9lNsdz9GCp
AKgE32gfgmyOrx3Hd95fNxRXbC69co9IXCB6dlJ4UYonUfm7IVigOJ+ZuHN3UNPfJ7KNfszVWNT0
UnXX7OBQzTU9TcVZxPInfM4s57anMIWWO0qzpmK4OMvbJcp93gYpeAyGIu2CKfDIl4MtdfBmDxqk
IEwqPaVe2Uc9mCohhHtl7OC3DEOaCl2ewU/cGGi+qxK6M+uL39124/IFVYooM0EV9WSZwZqoDox1
kqA0cYoiTnE467lKrRo7i9TLF6JsR+r8L7KVHpHtRs/vVifkbSNL8bOt+/zVrGX5baZkZmCNF/SL
dDBtzvJObC8r2eXcn2+hcW38eE09sQmRuQ2p3hENWpk6pXBv1EqjgwwVQed+NY44aqKWH9XaT49r
XDJzGYexqumoJceiYgo976yCEyLD33t4jiOSVVNf9OaB/ZpBQmWs5ftg+f1vOSz9gJapjFSmN7/u
0g0XvwdsvbynfM7rC1qC+XewTd5jwRf0yww9PL6G+UlP328zv00KL0Q7JO1wSXOcdOPUphElz95f
4xdJe6jTgpnDd8cZ+2IHvyWq9nIIqcFxPR6BV4JN3TPMWRsK7KnSGchMpx4C+tDy0ks2NAOV23pf
VRF297Pr6u9JPdT6Wq5NvABSLlGQ2jIUw3Wpirjb04PjXmySpd+Vo0z6ixr84L1k3n+VEATZXeIt
GT3gWHb2mgN7HDJ/3Rx7jzRwuI4na3quF2v7iddk94weN6oPXdcxOp5Bcm+icesFwU0hrsHwt+ox
HecueG1bM+dsmwSrp8sa6rs1aZj7O77VqRP773CY/Law0tDN2cENhxjgmN1bdtayUT9sDmc1QueJ
qSR8vACHJ9vpGZFWont0QjWvl8w1/KeNOhm8T9My7yGWyjIVDN83Zo2NudAt09KsKe2RNaMsBvht
S+hdWqm1c7IitpJmv06eaTM1N5ifuZDs7hrlyfUkkqSOb33Aw9/Y2WwvPVZtMx/guYYu1jq+EHm7
VNRptlwe+AQYC5GUM9+OouoUNtTh0mZNgkVuVtfKewn8HtxiIibijLxYnXMtC2+6LBhh5OmiUO8e
VyU2uc/LLmpoph0D3Llsw89lNeULVN1e7rDiE9UuLwJCBEY1+1QDwOi/82Ux16vU23tTs5He2L2z
8FkiBZ+O1L/6Mth6dzytsrFO4WqLGUgonPNDuyRJdxwpWr4nxtDFesPmHobck+2u9WX1QGasdedH
g/80gqKW6SzD6AEBc/tVlotV7rs6CoZ0tFz+S7OSQZ6Fge5oChc/ZwhgVs4LRccYZB67d70rpvzM
QB6nc45kt07fqGSr12KOOQ2j3BoEH30MglWqaj4xFdlmVK8eX0VdV/RZ0WoP2DDaHX4ZtaQ6SILy
Z+7pYEwnDT9rL7URDViMO7YpEvbepMg23BdqkvDRb0w0ZnMTm0vRD06SDlFgXTR6nfyrJYRJr+d2
Lk/N6hYv7cYI6brA51EeRDQNJQW+pi/xvSH4utGtFPuAETdnQsWo6jRFcZ5kK6D/C+5AQXVAj9YH
u7lZZXEAvhUPEKYaIlUcxlJD7yRHGPXz10Ca6EYZqwZeq137As5/1YMtKT6Euk3qawcka0pdXZf3
lutwoKtZj9W+m7r8u4D+N6RSK3ZDUptRicXN5repTQ31lK/aoXZsunrahzofX7emgwerBraKFLdF
9YKU0fpZsQB+ThAbigy0In/za7e6GyfKhmxbpAcyjsfLcd4U072iHLp5r0MxknOo2+ay6WZLHBx7
tC5jdrtwj2GK3+1GHeXdqR6brc1CchPadChDTptxDJxr35/maI9ZAQUX/S+iZjcqi0OiXNFnhZLO
xcaIHmShl/OxAhML0rkw1Kthq5eY8bqcOiZnoc/pzBZLiSEg9yVsPyswcVLdRKpPqImCzX1vYWP8
6H2MX7PaaRwKgQmDi0SU7NQzpvEZwNsYpUmfq7ul3Upnx5fRRph6rMT8+cm8+sfQaWxB51Bsr5MX
LHZWr2Hv7SaLaQ8lhDNXWdQb/7Vv4HVfFSQvuamCZ3KzWmviZDJpnTu9nXtLNp+guIJq2j/npIKc
OSWu8xhQPY8pYBqAbtvUl/pc6WR4kFlPkcRXJIudyr1raHG6h9xtt/cWukN80fvd/BKXpbgPZXwo
xWCPJ2M5hWLOrlwmAv5a+xANkuRmStblDbAiHk4IptoruiD5bjWCnYFwVf5F3Vru/bZsY0JBqSeo
ovQAdwPnDyFV8cbUNqdyYJwT+Q19Zu0V+3OXrXdiqOMdG6tIGNssszz1cL2YGw0NXhgr+e/NtWq8
gs3SX6rb1c/NV8lZ/ejxcsq0sSb3dx8XlLpn77zryUt6c+Qe+zu/qgZq18rkzMg9/swuyc062xBj
97w1SUMPGrHMU1IufJSyrYYSyIt98JacqT5D/eBbaCLKBlfl5U9YEbg/TZh+VmmEY0dyA7TLuC/u
fEZTRNsE9m5lhQZs342FugmGiborOtHaaR9iIUbKeziJfd/J6dlPiAu7moE0xv3aoKWjBw7R6w7h
NhAWQgr2d3gk9XBYLRrrvb1UHDauKsR2TBi3vyCY9s4D44B2ZdWATaeVedWcTmONsKxQjoBiJKLW
T+sqjpn+WJwdHA+h6Pb+1mExSKXnNIdyq2FC7u14TmyZenJZg4P2pta6bZk6E2U71M00/BoKpYpb
I+IlPy1jWVPlkGHpreyipVu7+6YxFtQTLWB0qtu5BJhes3D05PwiZym3I1XLIKy0yj1YTYmBu4lP
nVtYT+5k/BgjereGIZWKNmQf3EfS6apHT4RS56mNx2iDj+gqvWefuN3uVnaWsZm+cOj4p9EO0VgR
qelSWne2Zb3aRbu0F5VZZHT+d23ZXxXYV8xPoaM36isr3uL+V9SXLvUMgB/XmIYENUM691aw0Ntv
i+2cAlO7y430GZ+DFQy6++1ZWm99BpBM93VQQyjy33myRSRGYzXbXI0dgbivNaEr03vscHbe2nGf
h5nBc958AWhR9nOrw1pXWZ6ErfO1t4bADg9NAzp4yh2tgZNHb4u3d8v0ZyoPNVzxvYM5Wx+5jAJH
FOcA7pUjkVyCN8+3bD5uJ8I1PyGmOp/wxo+VP+L81ENNYOwCloLvQ83TQUAxzlFw0sE2W09t4PZU
GvMyBMAkuVYrDOfJlnxSAYyL+EcovTD6MYdxHU3HEoRUFKlvwmoYGTuVfvs2xJwy7wn9ar43sfHK
K1OWzXQXrBJz7AwRHHbfiGDy6MooZBvH0tO6vbZpy/1jTLjGsm8Ymm8P4cDv71M7BiTAvZ/wvndR
CtM8h4VtmW/5ajg2QEnW5KRY39xa6NTJkYH4rC+cSXNkFrYLiMJMbVGXqzVj6hyOUa1PY7sQIzJ1
TblwVM5jdQsVqpCHfonm/lJt9lbtddB69bdR1bmkuR1jtWfe6dsnBclkS6uO+nXnWWsbgWIwYcnW
wO/it5ov5hGLwMpcj2tAC7PZnK/7yUwYJeD3vH6dhSl+KbM56iJkE6h3xq/zr5ZQvZ0KSy8vmG4K
92DshDz5vvXmFD19Q74Sx5+/x9Ss7r+Jsc4jGiwvMScx8Jcyzo01vxB8Lu9zIKtgZ0N1Xo/wMp0X
REgMlgKm9Uk6JwzfUoQ11j0Yqmh2dVxt31YZ9Y8opJ3nNRZ2RJc0lvtRFmUHfECNmBYS7W0KeFLc
dDTc9zF+HvCY/bEN0jzMi2/TKEYn04GadNoOw/rWutu6UMhq2945syt/rpiSvy1zbS4tjK4bCDF9
eDGPmN3TmYV7y+O7IN+yvvCqSsIWmLZrACDd7Huh/auer2dJN3cGuBnWXJ1mv1zq6yYiH3PxJ6AH
4Q1Dm+rCHcgHABIHk2fy86PdHPM89EPEzDRqdLeTDez23VaA+T5W7IjPtqVGptFYmpILEUTFCqLh
QT9onBC6R8HTfS5lAGe67rV6g3EUP+Z169QH0eVR9NiT9f0qybKEquOb4D3pdb0ygQnGdZevQdtl
wWLqvRKJObs91BEmzXiINdliCMC9HidnwcCjke2FtpfitMBl7m8C5EzEQ5QBx3eiOgYY2NqB1OA9
ycBnce3iGhl70GTDnFeCgfNIdC8HfwfkKfPIT2UQqW9ScDbtzdrC5Kjo1zmN64TQ23nL1xOzLOHv
xnhsiyt4VFZLqGHZNvsy3+aXDYLAuKd3XH+0oVP8xMg+jtOlCMxViw+UPqxSlt/UtMBWjouiup8G
vwS0dOMexuK6TeArk6uu6JfoWbHhT27O6gaROW1YTBkcHxAYYFVw3kl3pB4MLZGrKVmjI4eVbnwr
lfk2PRUF7XBq1z3m+RGVjtr5ZjX3U+XpgUdiAjst2IG2VKioYcdzEqhWQo9s50kyrOPRYY75CqQP
50HXOFNnLEum1dVWDlfCUGLtNcodzeZ2ziMMtlJ+raXnP9uJyRsiiRfWjTuuk3ttDUqVqQ0G9CbE
GDb0eCOM7n5UVXxgM4qLAzmqxWG2B2vOImAr59A4yfgQjGI7s/4C96YXKrzHbAfX17ZnE0+trY7X
fVGu630JKffJK6Vsr1QS9sU+93UlMgndYNrnQS5iUB6KjEOswMPPcwNm+TqYxcAA0wnkwXHbqj3M
g58w9KEBZPI6GZ3NqzN/6zh7/axxcMZ5RWHRbTtpw3pj2FZEYm8XSYlBeuSNV8Ana//mVFtc7jff
ir9H/Rh7mZSd0Xs+bvwUqrZrSXQ3Y+JfSLufbrQh4CrDGInRety23aXbW8ytC4dO7kCB4H6RgVa/
2EOBterSPk+IGGfbtJ/GiTNVkQP9UlVqO1WQKBoGrxagLMSg+kUVKnh2DD7FVw7n3cPWOiH1wH/T
M/9glEEWx2kpxgfJpqb7aIPUNdM6U1QxfB0qdWhNEVzo6tOrfCTf4/mLARI24BjVJbggfSDC06TI
sN26OBsGBs9Rw9sPegfWUw2bw6yeyEosyT+5tT+YeeeL/kMERZXJGPH85//Dvp+Fw0mUY1LtEzB8
hW1y/9QTMXBsAe//75ciMBmaLn5SnCof9Vp48jjNWg9RNjgwCry4nI4irOdj4cjuE/eSj3zas33y
OZ39n1AIjOk+cPOKZej47HSc5dXQpXVOWkIdteVxraowHebtMw3DXxbImSpMHDVuZ3ACP7y6eh22
HPJIAnNgdS+aTZuLmI30kwf4t7uCy4yu1cUN9Y8FgsS9jWpTJRnkPbJmF7jfXu7Uu0YHAL6VCj4h
Uv5lbThEuLsU8oglwOj/vTZcuOHjiPA/S0L5o/TteicW2OXl3H/mFfK354dTIv5VbOysxg/8UBRy
cpBWmWRMQNQTVIDopqHs/eT5/WGjcV4WCTI9VkSI2cJHre4QqIDukNdkTUzu824ObuAPO4gsGutS
y1hnjgqiTOY2XZyE8NLWhXeETOOf0cV570KWefo/by0ofiB/+xyh6GvOT+Z/vj86vQi9Bs94VHDo
szKBswJdy/M+iy75k6+K1uu8RGMmeQRBex+u5FYF6m6yTzPoOPZuckqmg1aBuoHj5oB1r8uLdYMC
lKAlXcHqnZ2qR6IhluEzy88/1xVRLVhNnRm6bKrJh6/TKpwRcIV+3ypq8wOEBfgTj275hiiv/CyL
+qOuw+G2z7re0Dtb1nP7/37AVTU6OUAI07HIiW+GqPsuwbEPlEA/GZW1GTIMf1cLvXwi+/nrdc/e
HnysZ+bzh+tGkMSZwW08brKvdrHdrkCc+AG2yTDsLBGusKmWb7E01eG/V9RfL0y6MasKXjJanX/f
MLwT48sa9Gli+oEAHlY8dMD1YAgnTCe/lnvXkZBOu/mzbOC/vtdz6MhZjxshFvr3lTtfkijUmoRV
PM4vZjTmy+o1zF4Xs7R3/32Xf+4YSH5xTD4fmBxgH21nSm+sBi2T5IzXxEd7WeXR2UAb/vsqf7uj
gBYYFRIbhvPRsoA+PmfuGrHjmkChMO5Bt+auvVqh0n9yZP15+rNIXZRiiE+jM2L074e31ckoI0yc
sgRi162Z1vzWhyb01cHEwd5vnZ8vKVVDFez/+xb/9iCx0CMyjfRFZLfnR/A/G5BV2QxMZ1rhbXHb
b40rgnbXJJO37P77Oh+ltefvECFmhAA0wL7M+3CYjJZDdsIaJqgOkBZiIctXV03ODgijhtpaUTYu
c/Cu4EveLl5cfHKbf56d0GuQBUTgm/iqfoyJn7ULiAsEneWYbGc+Zu9pRSzgbloq7BHt6TMTv7+t
HGwfz16uHoP+jx6dBc4d1YrsNYtnWx9IjnnICRjaEaYWf3KqfXalDw8WB9KtXCUPVoQ9GtbWITCi
qvNdKwf/4r/f4V8vdc5zdfG6wLHswwfO/CsXKveTzLdK/wfuFqSme+XwZSiLz/LM//a+0Fb8/0t9
OK2oSMIZZCrJdJFgdu2SPSoYuO3JAw/gbpJD+d+39nHXdAMqnbMDhP2PQ3Tw4Xp0Q/jBzfW8X6zF
OSJUMhC41uRQu9AKPc/oQySY+XhrM36yk318qP9cGX8h5IfnY/mjzLFyZ+SPrjvv47GOf7d9n1zU
YMQHt3H6T77Bv10K00WbvRnDwsD/sMeEGPc362TPiGx1/Bv2vZ+hoHietLI+6ys+vr/zXaEsO/sL
4zPM6fvvbaVpZuWWAsKr5ZkbIBrni2oXlYJmhI9N3HwmoPu4e3K5s5gXexnojXhmfrgzZ5oJTokT
vTdWCZ0yjI/BP/oK5BagrH3P7wDu++TNfdzSzhdlO6Fy88+dYfKhai0DLaeoh8QZg4peu1ZQn/Ri
jS8KbfGBqiPYMxXqL4tZxt+L1SxP/+clS1nDW6Sf8rjnDx++FqBuam2nfbuq6TjVh75/9Fox37dF
HOzBZnuIJf1nN/2XNYSSP8EYLcE6EYHVv1+snqn+uci0r1UFsBO61pZRw4a/hSphHPz3Lf7ttZ7V
+3589tBlMf37YnKGPkJ9NqGp8sosacPltlfFeJ87a3GYJJQ0a+jtT16r85e16/BcIxaUTTjIR6fz
poyELephgrSu3FuXOS8wTRxOP5qpT05SL8tzVGz1ZTWN7gMtYfPKFNnbS8S9kvwcsLU8aUtGWSg7
9nmfe6lDEPlnVfRffyU8trP9IEzUj0ve0NWTQF3BX7bR8skp3lJWSXBSjTWeVBg0P//7XfzRPZ2X
e4QsBgU7bAf7j/JuhNeoVjPvCxRl6BhN9DIls35a+tm7LV1Gxa7Iy+dkZAbcSNNdkcVa7tA+5Vd1
2YwnHfVLcvjkR50X+f9q3v75UfSmPlaTOM589JtRDErdcyjSvh7C9orRXXuIiE8/RaKsd8O4blk/
TsHNaG/DPmh6SOC89L2cMXEnrrX/pF7823olvSam9MZvwv/o5gP9X+S9C0y9LUV7Bet8OgxTrO/o
s37Ug4jAqYz8ZLn+7Zq4RlAOYz3LAfbh5MLD096sRUx7dEUVrBlXn+GsKXqo1ljXKQAgE4k296NP
DpO/Xpf8gbP1JdSGjxlrDkj6VjCqI/vcC8Egpu5sRzuTZQoiUyC6tWwMzWrpf/LK/3pd3BLPGx8y
8I9vvJ8KU85BN+1tt/FOUVWHIXzk/0fdmS3XjWRZ9lfS4h0qzENbRT4Ad+LlPIrSC4wSKcAxDw44
gK/vBUVWZZDBFjvqqdssTGEyigR4Mfjxc/ZeW2anMZ7xzVjPBoMVrGgfvIrWj/HtjcbTxqoGZhsi
5BuKg0IXPJgWPhEInOO9EFO/MQfXuf/1/fzOkkJWEKZznmkAlG8pBIhQC0cGS791uzrbBoCLTjAV
IMTokx+Ynkd2k5MZUS1YEFwH64P67p2PFq+nTgiobSD3e1uKUDrMXW6k3EpF5p5mLpp7n5inPUVr
v5WVCX2g7T9i7rzzHuOgdGQoFFYP/Jv7l8UNfm3AMjYMzKG9OWfBnmnM514sIs9R499/RqElmeu6
TWqz/nbZ9PsV4+z6cmsXs3bau313nSIJrnc6zkoR6YVMdnPgzVe/vrLvfba0eajy+GBNopxfL2US
v4WDDF9utWGR+7k2yoN0Gn2LR9e/MhG6Yy/s5uv/wUFtuh4mdJW1nH590KbshV44LNZuntank03v
vPMd7XvSNNNer8wLwnnn/IMn5Z0KgcqAW9jkczTh+r8+6BxnnlvYsdzWcdnTKLeGW0lYZ4G4vcPA
+uvf8J26nawMnM/ctWuu0NtyRCI9HEZFDTbjTLYwnx0dtVi3GrPQUOL9jizI3zuZL93jr4/8lxRT
lh6GqQTQruytNTb39e+pVwur/hygSaJ5wIxjbi9aBpk/cG7Mu7SxSFe1ms757jdxg/MdcTOCEM3U
jwXB4fdMdNRpY6oq3aCMwmjw67N776lipebBotHJvuLNRXBGpWu8uVkXfQRvPlnrWI8S95zpuh7G
yTj9zSztnx8G/W+6uJRpxG+8/jDm1De8tmUXkw70vR0J+8Cko7kXpjT//gKwAocRnBLeppNG8/pQ
zJusPsVNto0Rp++pgh8qnvI9Lxi2M0HnXAZmmW///sdJni7oPMD8RPq8eZAwxNUu6u9h65Q17QOj
Gi6VqOZtECNOsYmPu/n18d57W4Dp8wOL+s4nWOr17+hX+lKPczVuRzvWD1M6GDjwe3mPd9LAo2/E
XENDfVDhvXfPAEglGQZy5gpefH3QUaSBSvAibGmMW5EbtIjTCqFt0BZqK8/A+uBCvvOisFAW2xaX
k4SRt8drfF7ATK7V1pmT/LxxRPe5M+15T4ct//Lrz/OdX43uOjA5fj8awe769T91uZyF7ueyZIpJ
JgpOz289PMgu7kVtQDQOf375oCp754A2Fm3WcMaFKx3w9QGr2sa5gslim7dJvKtc9VLawjwQvoay
GXH3B/fnOx8lRE6AwQyJAVK83Sgxix8YHetq2/PO2iIOzPdII2xU6e5HMPK/8Kx41NcyiEw1QGH0
l9+899wU9Zkrpmkrs3Q+OBbIg1ZowzVhxsbGVbJnQ6pXV2Lo9WPf4Mtx+mC51NWQfBWQtb9hCbfB
I1jdYVxTXjzLiW+TuBsufLaBR+6H7FBhfjkkSS4/Apz9BM29KePwN7BtpQ3p/DU2azEsQjmR0G2d
rq9RGcUYuBxzck4Jvas+14hBKGLnKXkMWI5P6lYALUFtpL1IqxaYSaAJ9Jtf35vvLGHMCJi0GZQ6
HjOw17eKrtWwVTtuFcOVGnql0l/RTSNIF0RhjWHnh0ULepyZtfXBA//ekenW09pmQgHm6O1bxhmI
lE+TaZvp3jMpFjb1+iIvsKM7W0OaxWe3H0Wo+mD4oNB853ZlMLKGFjOFQ/Zpvv6VE1xjlWyMaQtk
PUWh5uYhqYPW1mnHj+K833mTgu9ej0N3HDjKm9/RkkVisRpOAB/iVd9vq3KP2GdiDDyhj5yX7uC1
5vjBL/jO47++aci1oC7Qzbdd9dlwhi6vccU3M3gUHVEtcm9YH4dFTRVvALggTfTr2+gvnyl3M/Wl
s04raPC93aCgHqiNyR9mnj7RX/RGWu3N2lZ71JgfzRLfOxQ3LHgLihj/Lwl3TVaMbuYB0Vh1m0c8
eyLMRx+pEj3uD+qY9w4FpsriCvquQ2Hx+k6pjGbOfFebt/iI6dmXnT0ANx6zFKWTKra//gjXVfzV
ywEMIa1K8Ou84tDuvnkSfew1iGlhLggU1xeIuFELLEsNveXXx/nLc8dx2Gat8SM6qPe30ZSYGhTG
FxO2w0ySr+vHyVE4DRFJuMZw0JAhnA6DewwmtM6/PvJfnoYVtOhSKPMCZyPyE5b5p3XQzQNwBmtH
Hfdre5BD32x7TJobOWjzjt74/Fk3CrX79UHfuYYO/Ttr5dOyL3gbuJXC28PzaiBjQhAHg8MUN9VM
U8+TyG3/J4eySDhYfzkqp9e3i4t9zkAHuSqmJDG4To8OCpYdIvvA+2Ng9x/fp/+VvNRXf9wX/T//
k79/r5sZXFgq3/z1n5fNS3Uru5cXef7U/Of6rf/9T19/4z/Pxfeu7usf8u2/evVN/Px/HX/zJJ9e
/QVTBU6j6+Glm29eerxAPw/Ama7/8v/2i/94+flTQLi//P7b93qo5PrTElFXv/3rSyfPv//2cyL/
H3/++f/64sVTyfdd1R3t9KfiL9/y8tTL33/T3E9oYWgPc2N7JAowDf7tH+rl55cs4xNxdet2yaHo
81aEZMVPS3//zTY/Mc91YdKtYhOGZryn+3pYv2Tpn9Y27ArPJICRdqz/23+d26ur9O+r9g9YRFe1
qGT/+2/rC+PfzzhHYJVlLrGuB1awpiy8vkPUSr+2ddBjSGS9ixSd3/XYx+3OHxNxLCtRF2GDWjxs
IeGe6/g8b399h/4MNH11Aj+HBfSucGiuKZ1vXjKqwQCSsq2MOFPtXutZ83G82hy1wi7WlS0GndlA
6ih7cYE/A5vnRCjBdvF5xYa1pi2nk+M2D9QxX2LR9HhwJkvdmUk2LnutKZxx11Xetprcfv/rU3/D
u+azg4UH+JlLS/Fn0+J8/dm17lxTEtYo9N15Kg8EaBvurhcNUtp5Nr3HmQ1gQSChhppcxjznJ7U1
GfnpPJl9/MFyZ7x+lf08GTNgN0ZQFY0GVr43J0OPqExSMDNkkqplG2BmwNU/D7m+mxCnfsuY/ezY
L2U+4SXlUu8wL4zxoaPVpO+npsQKXDtssnYMbuIZLYyeFdtCJS0KcQGr4NTUlWr/Vq3HSbsmG3LE
fTRHWKff7kM0pvxFa04TvnIHZxJQLcM9uHXhovqrcxuWYpVA/MAtTAhozl7lo5jAN12L9QyYR/NY
0v9y1vN4c/uNyJBdJuHYbDCQlWGKsyFB3hBMYW4VI1w0QDxZetQRl2pXcMMCG3vGUBMtjsvBjW9y
s1A0A+1Cc7eWUUCE0bJWyIcPbrXXS/HP0+R2c1eVEOfILvH11fUD4QpUwUPEwC+fwqrHOK13db5r
Bl1PIJG00og6k2HUIVs0M71olinN9hOdrTg09aWdtv3SGdbGrVosbKK3lPlBssjPqI5XTzLsd3R4
PzulrGxvAaHc5ubc1SboxpXecVm0tHuiLGVIFA6zcpcNQQb1bs2BE1tvLv0WUkIx7hDNmt6hGppx
wCma+ccFmNs3Whrtzm6mXJ22TvEta1FUh+6Udze1I1vwDlSx4NVaTbM3naZiHMcdMOjt4GbleNkp
J3b2HVPz+J6IDXXvxU6BA3fwSPpw8eZ/BAN+s5HiAjGxZkeN9AZ6MiLSNxfIWwqzmgdv5QxkDXMH
f7VglrqOGlvpJdSPOm4hhCllZ1s1m/rn1B+ts052CZbc2q1ASJkoMD54vsBJcmP8+aKAl2THjcAD
ACR7i7e6qzaQavCxn4U2fK6VrUDQmJLzBCtO1W31DddyF+P1xI19WpTyBMYwnfZMWXE4S/8qQAmH
U3ec1InXFFM0jtoO1Ff3ADlP3c1W8BhgoD0psLVjeClB1UeybLxt33XTWSArFQqypX0PdhWQlQHP
iykxN/ul3Ft6l1F3+fpdPVbPVRUj3/SKe5LR3IsZ6ThY73kGgB3XReTomHfjVjHc86KaWctt41lq
1xXzj7F123Boqq+T3s35BsNac6pwKMRbwpv0A14vBnFeh0gcHThcUl3fYRxbcvrLSfqcdxrmFIiU
8M+z1PO3vT6laahhYDgPEDfs5gUWtukNw3GeppuFTt8+sXQbVtfU3BpuctsvDS0o7ohDMWVgZaai
bUM/rvIdSZxQrSbXf9LawoiyxErP4xJfIzY49yvv8mNvdWRFkUtzmGs9OUCZq44TsBkMYF6ehJNE
SBMVDjyHTZGYzmcM5ICoPO12ydoAR56sQMrMyd6Abbgrccdv8JujpcdmcNPU5n0Qt/ml2Xgt/vwO
3ZvWzlFXdntNVGdzonmPXTlpX7vRxpNU6hmafz2Ti07L2FXOMUCN/DINbftcSiSQU7/1rR5xUjEV
V/Dc2K365Ls1qfwqgHvu9KF6sSaz7bdBi8MNQF1vObCUYHhpqKq/6Z1BBMbEuMiJGhVnPzC2es8t
m7irwB7gTqC7fmm6pQKs5KoxJP5Lu7AzV+yb/py6w7TL4cRFD3VAwKCY5VenFLTBSUPWC358rsN2
jUbdLLSDgk02pQD73ERcKynVSbLgIV2lnPVeZXV3MY4Zrh76DHa4BOOeOOv6BL29u9Hmho3i6KYP
1hzvk2qxAKTEahsEyj4mearh6igLew++ujqRGA4PYO2YK2rOWN837fh9zJMOh7tTdU8ol7tvprJM
blBlk/GEU+6WeVa2oZnguKGissmjpa7Tp6BKaPSl8HmEZG7o9438rHkeBECtFDpvcIN1xzc1vY7Y
a6orPxh0bCEGMVjtgLUodHN7yHiS8qrfgcH1upO0n8R+yOj7D6V4TDTHuvVlF2+1cW6/8WLND8o2
26+pqourdYgf+QQAhMac4fZwBbb9UrhRzgv2rs1gjEFSdXMojna6WmWzLtQwLN47YsS01CW8y92J
RzbIjfikbIf8bM7b5TzpjBSEqZ4DhBFomIGJBKkdHCr2g6cWaSGRmHR736rhW6NjozFM7tgwYaoH
H83tdqPf4/wobdzNsbpCMfdFDvaI18vvTuAkINf1qJK3WHfVl3rJxXUwxnEUqNy49pWd3iT9qJ2Y
hJ7gKJ2rfVd6wYGo2O5uah2936Aft8Fa6Vf8TTxkOCQPuTdCp6lGzTtJhJXcFZ43fRs1N3uUc4Eo
uMKAFeLprC+wdC8HI5f8MaUdk6R47p6NOods4EHe+yLJjD1gOwUhKUY4ad20kkwK4qZCq+qKe7yM
1xbUsMtJc+dvwUJYYTvLb+x5X4K2VTmcKA2HMtBeMhTb/AJg3vhjEq1O7Wtl9Rl4xmAfZ1p66DHE
HszF4vJZufLVJp4UqS+sc/eATZ87IYZHW5P1TYnoMLQLyz8KoLBRuqwfwsTn+L3M1HLilWUa5WvG
/MarjHI7ZbOMEicG6GJ3NKITIwVcC5v+YJjoisJlJKoC25usHszcty5zB2OR45HeZdW9ezD0ND+a
cfNkyHi8xluTHZ2eQVvf5N7OdbT8optcfdsogOxD1fUPcdXEZ+BczJPZz+aHKR7lVQuB+hKM9ITp
dnKT7WjRXCnHNOyYMG29uCj2GOmKiApMfRZ5JS/yrhydvZvUnbOLi95ddnMu2kufFLFQdAqnVekk
yYsuGqx3jc57H2vrhduzkVCuDLYaNRT/D3bTUrzgbRjPS5/AUIGV+2rIsOKno+9HvZsB6Wznhwb3
/8apiXOv+8l9XBOHdnbM8wwIL+7DIY4VkBo9s7Qwnx2DjdV4nXRmfu6MaXpjKLM7yeqYbAujLFx6
HuQsnXj4tB6wyNlnca25Z3XLqpfGKZ5SDm3CmkJ83znCO0BU0L533vgigto8iYVJcJzrw4txR/7w
Yt5oIWOhbhOgRjj0MxV1R4bKNu9lt5s637xrQA9iUB/sZ623gjMfljj+VDmMl8jfd7No8BU1w31f
VsbeAVyINdAxdxJM0cmS1+ZXLyh3ve81fCwQ/1+chu6CN5sQCO2k21OETl+moVkumtgYLoSTzGGR
iP7EbcjlClsYdBHOyAkj/jJfsjtvD6Ns7Q2oeRM8lmudinJM7sep+TwuQXDULBjEoSKI96yJV2Yb
CZFe6Iv8VBTsuggUmvbosKqjXVnjoZxGLY/iou4oO8yXxrXVLYZRGHnru8UfyyxCcO7f4UcAQoMd
y92ryTR2pW/XtzzZxenS4pSNui5fs+BcQZ4ATLGW7NEtSEbtQTqzfiHq3PsyWaV3SNrYELjxV/ZE
PDGZGnN2Yq0x+ndoa7qHNtGtRzxcvOU9K1Mv4Ny9K7eCSRz2JURue5J1EvE0P5mjfVv6oo+wbu4n
Twa3JAJ3X4exSG5HBPQ/FCSglyRo0mshSGahU+4e/DVLL4z7FSLQ+BAdjEVMJ64rm1A06bN0l/Qk
z52OMwRLJVCSbVCP5edyvWamnWhzCCsEbqxoxCGjdYXnnUfEmvX2thZ1z87CprqY0EXsM7yvEQwR
WshQqZNrEwCW5MHKxTP9UfPUNDFxAyLSnO+NLpZboCDS3krSbh7U2GjXaUOBv9GWUhlhE8zO44Iw
JyrnMr8dLaf93NZixsNd+s+pSedug6OAN4Cd4nacKn2+cuoG4KEoG+uIpt6/1ETO7y6rdEoiHixI
tAFP/W6Y5vSsHPP6ZtBy3dgE+vw81A6wsgmVoLlzROt9MeHTeLDfav6k/PPvIXGCcRVWkJEJthos
IQtmQNS0cpqOqcoy/wEef7UziiFgxcTAw9OuSOQKeGl3OGl3bGyDloJ15gvdVLfBNeTdeSaCF9hW
emhx6BZh3JqNe4jdYr7i7siTs0DMidplwJ+CjdLn0dnBJeOFk+ASPQy9DO6NdCifkd00h5HN3o+k
dSlWB1XK82lYkivGNRhf0SSCqs4W6Di9HgxxlHpuDdi+qs5T7NpVlBrBM5IoXJzYQil5YLV+YeVN
zxqGzAddZCBrs0nY437Q7Xje6D2QNe4Q293HmgBmJa0mPQMm1mqYEfFN5JL6ZsPKU38pQY1NW8Or
4nu38/thpxOP18CqLGq1GRcD756nua0JiH0sniXS9vui7bWLSXX8YEjg7sjPrLUn6P6Ynikxoc1k
vpfc5ZMdP+mEjIGjxH277+JiqqPCb/17JXJV7Ye+8L5UOTadaO1cy70RzLDeBWU54UYi9Z6CTHab
srijInS/ukJDGlZ6Uk8jve7zC22AG0yRDAsNSbWZ+jtXdfXNRLFNTYLODZiLlurVRrVMcsComOlZ
UY/axQj3EGcxy3VBdo5Q6pjHlX9vtNbk7HEyOMYpc9VGi/IhD7KvlTWkZzzKhDHrujZABRjnYdln
s4ORjIZFOWD6J2T3VKVQraMWoGYaAebSH1ZJtBEOE8IPXqPgsEKz8nyL2r11agw02DBCu2rAaFjU
LeLU0kvvAe+hzDbaxBXd+s3gqJ2Hdx/mmSoBcsY1+qqIvBPv2iaY7WJWjBGgknG1wLVBaG1yZ2Yk
iCdRGyb/SwofZyKdz7e2lVu5N/UCvsdN3Sv4qeaxMTPtCWsBLmxpL3xgGQk5awajq4V1qtL9mOTT
rRPDuFzwSSdgWOzgc0OKRejXbltu62nuTlE+WU8TL++LumjGHwG9SJvHSKsPZop1/VqkoBnCrARI
HaKrVs0+d+UA8TyFsBQuDH2cHaduubvJHpsKLLFWaZsmxRz+wfxgbcO+3l7jUmNTgUmPSTOd3Dfz
GFLKx36MjR60WBNo0ZKy+wHuLnl1Bg2IkWzyw4J5pcUSm7lPY7ZYeiQVGTQs0WYg8bXKRF7W8aLZ
W3yiYP8sY3HkVjkEZYaLkMOXwZwKN9JyVZ7qc4JhVKajgrDF7W8zsUdREo16WxwVbDZtz6tlnWdY
Q5GEeroEMmylJA2JeiF3IgzrUBT/ZnOK6QKtbdp3q+DIhXP0ujnVVsKrdfbQIbOh5Ds6RTz8QI7q
l1l5yTWnoiLo8sZ1ksLcXRd0+FHuYshIwlg4h6aTXRrwkblrhf2REOcvTVpODjUS3i8aZwQ+vj05
HUIbVFSqvr5ss/skNtj4dfoSZNyBbTmeqcTP9oU96WIrl8ypgX+3Yx9pdsve7Ncf1Osp6NpeZO7q
oSZEwELX+61fhCwJM81gd7DJmpsNqKjTMhimbeJacrfkH1qZXs+Z/jgcgTZ0DVEpkz7w5rLYhGYr
IfQyjGf7SUIJfJAuOQe1dIOnX/9i7x4J8imaIvzMbEtf3wBlUmsZyKeSvkmAaXMO9CMTQxXJYPyX
5+ZvjZnu6pL/3k6OXk2b/n+aL4GM+dPHvc6vXs2XburyqRJckT+GVetE6ud3/DFeMoNPHqoTXHIm
Qk1gjnz2f0yXTP0TekOkgD5JUATNrAFR/zVd8vkSj4KHUBrbAjni/z1dsq1PxC6hyvxp7OdmNf7O
dIkApVcvSFJcOYe1Lexy5/+MSXt9a5A+wA4Z3UPUxMD0TkH+Ei3dNPj+Dq6mucvVSK4DpR79m6S8
acRYFxfFBMQacBdSeQVhaqhz4znNc4gfbJ/J8JLGiG+X+X5ZbuGHxXKjkiyNN0Wn8xat/d4JniA1
CgYzRWK0lx6RAcbZTGiGdpAZICyKoaRL0jvyJQftvC4HGxqIVRZ1TXwv+xbQ5p5xGLMmcenF1bXh
nZgq7W/0tp5Pa3+orq1B9MuJGHJYYx143s1UNg5C2QRnJ9uuFk42dRDA47ZCy/rNYW80VNRNlYrP
oDV2St8w9Jr0e53yNb5ofX1u9mkZVO52FnNvQvMg1zfyydkFAK+n1Rc7LWMXF9Q4ToeKnOAglFlQ
xNuZ+l5Gy2DJfLNMbQdqR2MJJH2scvPI13ygcBhFEm1HklHdbBAwq+S8YIN7XsJZvG1ysTAia3t1
phcKiH4OmH4I+RXEV4lA9wbiFtZzRBTAi7WxsnbAeohxLWmy2tDGc5FuqMANggWsZCQtmEn/WJwT
vKQem8wFFAxkzRPbAkOMETqDZvVhMgz2C+H180Oe+pskDkje6kQPn6NP3Oti6mryHUuoLJ2EDYWc
ykieK/IHsr0WazdlwWB+U9h9/xQXpGQGNZAu5Dz2WUrR8Xn2dVZj0kQcQgKOhDOYVDmMIU4JCmit
DRywAgBhDuEZxd351Grwq2NkSEejAvSaWGQtBGKikV9axXfdqahS4JWWNF5Z0y89OF8Tb1SVy41h
DM6pnk3Z16LvuGs80BFT1JQLqJ9OTf6PhD20TtGYkBxgdsCA9g55hf3GWsz+thzrVN92wdjskV+A
dAEwV/HZcJ+eL9qa+phgKIDAOLYL41BHH7RdSxeYfpKZK/g9fTJvFzDbROPZRNNFFVvWQ+cMFu1H
QMg37CbptxnCrz8Psl3g+It8ubcpPiAjw55yaJrA2w8nz60uaoEUN2T3M9CnTMfurmqFePbB8sgI
pNj4WZGKDvCysea7oXc9EpzoYhuhQrKkHWYhnTLs4y55Jhoove+MxSMeKZ7Meh8j18RfrebmR9sn
hb8p4y67rqiJ1nilXruGaZp524zynq08oBgEuaAbv6hxzIH5ZDUXwMR/f1pKILxhRd37jKtEzmcy
zZUZknnjXhtZntxTBtgAYt0s3gP385+csQiCTdf3/oOQVc+maBbpje5DjdrqWptdFolHz2zsuuob
4FOogNrA12BLehOfuDeqswRb950osvqmG7yBWBevN0/yKogV20y7/6yx0MszD2fWYaxtWwuNKg7O
qbKox4u+zaaNDsJBJyUpH3MELa5+6WtNHOwymcNAN2fVDEcT7DeKr0Hrnxv8li+1RQTESSXzILly
mrYk98YgC2AbSN5m35YY0HTUO2b1NeEcaN64g7WcsZfW4miatQ7DgFXm332YTtOOpnvjRoPQcCch
ovMwS1TeAN2o7krwnEZ+byAnijcS8//nKbBGxohL5n/vqrm6ImQF/V/hwCjfYhQl5ZfuEHMajZ0f
B4+pwmHINneepJcV6srXiXCJzfSH6U1VS9xVUz+6SSL7I5tNZghsiOKzCsKvv2scYyFzyaVdse1n
vCo7iSgfUm1vMd3zMzXHIS1l/94y4dOFUPpLEiaNsbxYn91glzqjeYinDKVAQnbMVctACC6xKOLr
uNCARthW1V61sk0eXVOSEaDbQZAcOOiKHmNbGxNPZZlz5HDZ5Ga0gllsW9OC/mu3cfFU6soij03x
ltu0PNJ21AAyRJ6pVEyzW2+cNfGx7a8pZAFKjXHtdhtIOCxMdqbbXmiQJ3Vs7JqAHR7r5TtpTP59
bQ7yZSn95RwQFyMtKFT51z4bbWZsNfSsiA+cc8dpsiSbrkzy2x5DyLBBBwx2YgmMEVF/3sy3cMGc
bK9oosJVmr2KSDPyX9JI60bhhCYs9XJn1T6wsDwNqgeu2thFTlLHz+QjOBPXdBlpeVm8WiNwsjU0
3YqNl/BnkPLTQiknQemnjF5y/SaBwjNt/dLqwJuRaHFCXW/WG9ecxxvLS+Hi9pXd0/rtW+O2IFHp
ElqVYkeM+YpGrd93JAZM9XJp9yrQ6eUkhMxWhgKPmyTqKDxajIyIe2OKSJCTMGaXUl5THZgNQGPb
ewSmZOH8l2vEpQygcKTK74LQXwL7M1BX4wZOOWmIZi+4Xb2x8Q4KSXoK0Myx2o1uEmW2SzW3aCMV
aDamlsrSn0AbMRPrbUU8jl+V7lU1oyMkp6C1e6ZjBcxLC3DnlZZzOlGHjIYAksTsHwY7Na8Zpvva
jjVMF7QjhHHPQlXnR2ccTFa5bly2IhWWtiUhjhASQqUGnRiFugFjnXQEphiBMfAPcTI+omQZyi3d
Se0iKAGeMGDyuWswrKt548H5+sGYiYlX2taLFlrLQK/Z0frhOz8jBuuO4PJLYqfiCi2AsNBsNCbP
V7oYx3Ii9ygissGLN/C0xC1mrTTmlueKbG1Khm5jArE8JSzHBRrZB2wu05mXZjiAaf+2OFN20U4m
YV123drs12yu4qbJKnltVITekJpqjKRV9MzykVa3dlj7q4zcI4usDv3MXIcMpL08GhYBeBsN6tYZ
fOSBIBKPXm1USo0X+MxU/bNTDwCFc4QJ9zWqvGWPwZe4BTLClmHXq2kdsMxA+aFuCjWHEL79OcrT
jK7jYBOBdqirxoNwy0PTA2RWzp0rltoKYXvHTTQh8ruiI4BLwmsGYZ9NJqPULdpALBpOR7IclG30
VyDhRvPboE3AqAPSEZ6gaCZf5TQY7TF3vB5YU1lIOPt+r91gSO9AKPupC79azmLYGXlm+6HZjsN1
mmpdcoR0ziCpZLw5nnWLvz5Ks9FsGpaE7MyYbZqagwB4SpRoh0WvZ6Z0o+gT3oAUyb8qj+5UaNZ9
tneGocx2TemD6BUADN2rwiNgYtPpVV8x+iWTNwsVrQTnnPoUdL2FVsI9W8SIzduy1z40SZem982D
ocdisxgaCpIlECa4OQFH1DsD0jamD5THWbGPdZKTzsx5sYKjvWg4qfuu6dVODLoyTloSXvpdmhlG
/B2XQp7unAmi7Z01V0F75ljsN2+YngJdkwazwg+sBKuS4t+KBnYUWEDWC+Ow4zFwfL9RWsSZqblw
x0iw4cvndpcLEpK88vuf9lhXf/y8P+vi3vQNfh4G3yoAEDZbNodbNzZ/koYGXVP1lIa4ZiHoQccT
xXRreJJ3JwUmsDOonM2Z29RZFs0WhaHeoY6KPdHd/TyRv7Xh/T/uZl/teX+pvvx/UFeJmOlP1+Qv
+95beqcvbze+67f8sfE13E/03FhPkdKiebNXZdcfG1/D+oRukiklpkYIUmgH/73xdT/5qMxAPvEH
0sk/b3ydT7aJCF/Hy40mDcTE39n4MtR43RRhS8t7F7knxw84P0hTr2+gCVKOSxSaiNAo5g9D4cXf
B71WrNeLg9KisAByRn3rBGJnZGl7Q27ZovbOZLSSVLFppPLXFO1ye0jTAwgDaWwTZjuXXeqVckMr
zf1GCmnKmu8t2kVjpAyZ9SJOzM3Q9K2590lDoT5D+ZFAswPFWFpJeuyzdShpWnu7CYgirNJc3Ce+
NOotVYBMd6psMeg7o/BvPLfPSOfIAuIwOoukvqHVARaXuF1cQigy/3yppol8FYwGkHhb0A+UzhZy
opzc4X6TW3F+SVIRUVc9thjjkLq8VcI8EMZF3WieuzEHl72Zr8vyaKZOcqpsb02fQCf6ZGQjL+Wk
whkRaVVQ6yetYYNXjZN28dHHoAGNZjsNzmwZd2eW65dn+YQADdleks4RSgtGL7GpmHRNC1FGu2kY
LfPSSdYNTUFkFzC81sslU9BKPmZJgkYT/+aYHFpWwXHTLtn0aBIncmNVXEpUFrrOoz/nI/Ruyy7R
iQfdY5k49hfPSJwHL5nU1xzY6GXsipG94bTmDTidlWq7BoUHlE8WU6uBBjUigzLrEUztcmiYAzF/
8+tI1v5DkPSndUqCkWbB4zcEIyedIalGS+GxnK46uziNGzOK52STBvaBsyDPMmptcYImS+CP3szC
3PGmevLT6lo3zoirY2S8fF7SHIVAjZllyXhdJmxHHdDCZulRPpTfUAySXS1QmzB7AD4He5hifR7O
DUfugTBeTsPACDM4poBLiv4la9RVmzwUrnixW4mySX8UQ8WgjQSpxb8c5PoRs8qI+MQgXy9StrWP
0/6R7Dy0FdQUkHY7u73mRR+6Cp2qRexBCxLMIFxOecd6yluaBFM4ueau7Nbg+DgF6dGcLT7yJZOw
MAM+4zaLA4FqVJp3K3Ll1sWZ9B2A04k1cc/58GI3qVeAGa8t4w6YP9EtNvxSpXu3OQG5Y0QcEf0S
jR7qdjRm7REgFDPedvhh5t2562dXDpz208pBhELHXd31RF91ZG0M8XBMk7G78EaEySvHYGxPZHAG
42XTq+5/s3dmu5EjZ9q+IjbIIINBniaZe2pXaTshVFUS933n1c9DtQ27yv/fDZ8OBhhgZtpuKZWZ
jPi+d72nH3lLtxPtIu6za7zrM3HrpOW7vkEfzKg/o8PeUmb4TD/1FgvHwaIdRAS3M1qRhfXXdFzG
R9E92DlAdJ9vXCK5E73EK/BmW8PdGvRqKljGxPYqtta6AtbIJ59Y98yWOwfqUVfhTQshwTnpW4iz
0q7exY59Jul+NzEnoFI9g05sKEHZkX58QWdDtWtE216BhY3cH4vXws5xKLvyode+RdkP2ubOpkoo
a3kRNr0hbv1DsXHo8TkOsh24Hd2jB5CaH5HNmBRGaDw7rUBqOrwSxE+we0DB68PoGo+EYZR7ZEDf
NYou+KqdhxwrcBmRKluL3NfSuxFFmBc39aOqs8HTYeWB702MitVdPqldsHp4anvkoCpe7K67DBa8
55qmRR7kLu8qcYRn9Ydi2aN7oZ8nDrb0t92wBu/tYPyQ/YzPzeqFuIsbOfrCpBKrDFMyZR1qE7IL
5RJXi24G+0Cmmc/XMd+Bl6TnKeunezyEUIDDqwKUYMgdroiMvzaX9BkYdF8OwC9KaLR49Ee5OA/5
MnsDo5NwiczH9xfHJzdbdrSJeSX5wZuhzaiCj7+7kbNpCUaBcIvXKOM6I5OXM93dYYc7pUNj75aA
x7V9YUd/q/PpoIg7eSjGeo8q2bdy846Y6Bs9v8hYv4SpsycL+nEq1TXbIfVH6cxi5FV186CS4V5o
45Fmh63R3mozpEAc3o/rjFqnp6J7H4aCO6glezJTiLjWlPowJLyuuRfjyR3RZTXACRWzUT7ROwu7
2+2nMTXRGYzTOVwuCr6Zqgn4vSS+gT+9LIl+yeR8sCyexhFZZY0EYCLPX7vIHLU6oK84sGBexojw
1bTMY68t8o2FENJXCQhX0qltqfQlpcnPdcGFIMChyivHN6uZQwXtqrck5q4XwWc7yWPipIeYAqZz
UbjNey4phtcH56Aq4GCi4zcLScJeOgzgYTRfkm6JVpFiiHRbpjZ7+bifEjjKrrp0iP0kkjzu1aW7
AefC1vWjyfQLshriIMpdN+TbNOWsT6ZtQ4JiHAlI3/57HcuLPtu3bAl4zZedNU47SQ2zkN8XcXQX
2lwnwKAQE+WtngsY/7MFJW9jqCQX/+CWFPpC71nRu0mxEQpDyGjW4fYmJe2L/BxPzfr4juPhQnTP
y9JC/S79C/rScz9Tc0kiN6I3CxVvvIMB5Gydmp3KGd6LbR/aj6OViWeHoHPUrRd8x16cVjdgVRy2
pZl/6xv56iwNQLT9o1Z0uend96Xpd2Orld8Rg/mtehpwBOwJ00OYyCIdOKhnZzaPbI3WbsoXNiC6
+2L9dl5C25+XW9c45ux+iKF4yEpfA5XpKHB1VH4w84VTMH5HmPNO/RAfeHuzOOJKdNOh5jA3DBbP
zraAdcNL6GrA66N7CCma0gaKMvT4pdEUn1d6CcfauNMyfvz8pOsd7DNdFPJ6aZAsQpMjKO52siHq
3rVWIF3ypMqUqoLsMNNxCEhzbhZUM6O8mlTzKbnWUmMhdL4WUNqxJ+fxUK53acqS4dwYzbOV5xvu
xydXORTZ5PDPs3vXBbdOqJ6nJD2SyrjLycaepu+OQTOSVU7nWq+2ieyploj2tRmfUFw8Jn2VbAQB
1PmS7HqL9ZjBr97MxbhtEv0Z/w6WqsqPk+rQNO113xmbWONJKrtjOuM7WEy5M93+Z2jjnpAyvsIj
cBqr9NY2IyTSFDf542w8Srvm2QzG+Wh2VulDllxCE22s4j5gf8b/ybgVYXq9MWxyUSkI6I1Bv4XT
9oiuoLNguyQ/ywBG2hC2T8geeBfi4256z217kw2r6eSBquYdoZtenb6ZicNvKV4rNKSDO987du2Z
85tJvUa8IFRbhruYDp3EKr0ifZUEsk+L2CBWgBSBRkZiASBE6aOnOwdbGj97OzwIDviUntKsZKCl
yzRmCUOF4znCQQhsIuspdpIgWwP2IdGmW7eXWzpiPDONNh0i38Uqn+yy2CTx61I94xafwYbj/CbW
QMPA00fb2oUz+AKyPFrEILa18nrMe+V4g9UJPjL75ESIpq28DQ+xqGlgprRk4A+dz7GDrrqWD6PQ
g2dZcR9HyYGpBGjeYCJF0G3T8LfM25CFwCL0Pi+GXRX+JFfdR7ODsJE8ftb89XKdzHkHHoBqutwW
wbDBPsnXs+Ou05dvkIEoQUOLgPO7kbn7Lk5mm/p0yhWXSqIupuqkq82rKhVPQ/2BXpSclZtBP+dk
eblB4bsEzY6JRZfud9qzt3Z0UcP7VG5nF49QK/l6UWOJraX4CORwTPObtopOsivPrZ6FL0MR7dth
8ilV2qaQ94i3Ag59gRnGeqAVxi+68Gh3RMpnY/8BPc+500F7ZyShSBZo5JWU8pXh1gzZMFL2GWS3
qwQrezFrgxkYzzxW06IW3RM60/qIDowShMRveAkUJejIBA16t1RnPgDfMTn5RVofRtXh39EILOb1
lYl8Vy2si7uJE6+YaKMc1c8WqHbW9EcJoE9fIitHHXXc4hSRkoEJ5ghcR09i+z0GzZ2E+RM55HhH
CgO3MvdPYMHzBSdLfVgONdDNyZyZyVN9kw/nxImucDsfSMeXd8WEX2c5w6x85IoJptT8qUEiGzAK
FS4rhC54yHmCgmA5CMr2lF5va1wR67wjUPGs4tU+EruxTh7jiQ9K5sdo+j5m0yFLzCvaGPaqclHk
yz158aFebGWMxSf4AQB202GQCNfa8YxG9T7zwrI4UwO5s0FOkwj12nDfqkOe3/NaXfp/EFpH8snm
0mFXvRNuznpmeMR3XVELsekddaC7abcMn2TubwYxPzatTYG6fnE4LOll6/cgNn4/NrdGUnpJnmCD
MJNtFtEE0Rra3WxH70ZPTwHIui9pVKfebIg7QGicCS7KpSXQHkwwP3rALihg36Z5yA80vB/okg2O
qR12EGfajat6Rh9ARiN5yRTpiYOfRZSDp9JXGolzusyad5NW7Vo5twUliXl6MpLmNgh0tR2of6EV
Nw+LU0EEnRMWV7iU0Cb15NPZM5t480mx0YaeEi5tP5czufypfh0w/hStT5p/bGY0rNXJVbhoHgQq
nn2r3Q/RKqnE7EnJyPgWOZzngla9hVGRgkxq9N5hDzkGzAzKT5APpvWMP2bxKHjSc/aPuTEQ/ZEm
Q7HXcMoQilDy415gDY19F8eHWPbtwZUtZasSQficBPXW1niAHZZUj75rf8kbYhbXe0N3558qRbVd
VkFzAmfvzjhYTC9Dp/GhuTSzxIZ2gVD/QU30HoKFliht2rsj/mrboVq+rsNzYgbWBkYLmBW9NnbL
erpQ+rxVTVbsB7DO1aPRT+ZZLvrR6l0/bZ2r3mqei3k+5FQ0zk4Zb5Y6CrnlNE+47XseUhdZC5qW
jNrdwnF51NiipGy2XZikt7WJv1zQHUV3mlKHtTClaOz97Fw63HcbZfceGZr3VqHbx7i6q1oME5W9
hXrBz3y05/5ziY/rZ9fvFqfihyRWzAAjmmReIPzt6YnC3qD1usxpX+Maz8Mm7oPuMxBWIA4I31B0
k/RBTTQ5lw7atXTpHUjMSrfpCeo1pi+8Ing7xxLBQgp8e9OXObtUJrqcvx/JvJ/TVeFe632HMJRT
bLrqhdPHR3rd3JcgMKbwEMop0Pd2aRux19V1dTPkE+VThMsbF7o3uX06nlZiJgyj0raTMatbMvDZ
C0QV8oaKOndfxoXNYt90ko7bpnTgAxLUdvFaxdesk1+PkLC1Ba0ZdeSI2wIEjZejKVJEIK77n/+H
UHbzl85mddn+/53fD9V7/ItTnJyvf8KT1h9rQDbKM6ylqGYJh/gnPKkZzh/gyiTFWKSlkp63phn9
U5hj/rEqdYDbScCFvrH4j/5h+xbqDxIt9BWzBB5Yk+H+K3zyd9+3QrFncmOS3USDKQbzX9HJkZLB
MKrp3pPZkDcrqz4uB6UVtun1dMvslzClWNBlYqSEZ+Dr70/ULPZ+mFImtO36gHKcZMr5J4Kq7ob0
OIiXLU6j9XSRkbK8kto+FOa6yivfzdnr7v/tvf5/IvRfyaP/ogJQuJmgq4rwOGPV1YG4/vpHECZC
h1o2fPbScIY7fikbbuuOne5P0IScIgiiySqd52VraHDkQSyXvTMK6yNwRRa+BgVY3h7OiJ29dJY5
fUYKTU1VK4o88uH9UkJLTbN/79F2M5nVBpKahsIX25OVgtwinrC3gQYW0TxUWsDFamVmeaup0DD3
EwaqYdtPlmz3y4BUhZGn1iH97VrPvAIBLLKVTFNym1Cn6Mc5Z6wXG1VNuWTkOl4ktNnw9TppKKdF
ZtJtliTo6V4IKgAZe64LjxLQoNl3jqRUrYDP7ja2SOprxB31q0M+qXHuphmXEKrdFlaZoYNxKQOq
GWgCQTlOWHa/jVslMr+i6FVs+SEXVBwWVXTFON+PesVQZ07V/KoJLIr+1A6Uni11iPU4kSS9YYsc
x5lSliR+xP5ebUN7LQmjrg+1O6wW72OjpaS6td1UT2/82xqi3WoaxsfIZf2/wyxIYXYTsMN5elTq
90leG/IKU0FOBEfXjimycXc1YrdB/UoBkWBtorAoWLuymp/oDAP1EBUFiClpJtVyWBPGSasmZJ9t
IqZRJ3JmttxqovbotjeNOt05NWpawCaDnjSKJt0YgNxgtB2Hrkcnr9Q1To3avFdLPcR+kMT8FV0i
qteyryPyqMdA3I2odUtAo6g7Vd2y4N4YaCTdze7cWB4C/6m+7iIqtjbB2LIuO6GLvBnTsl4fM5tU
lQ3i7OWkRB2v+u3Meelb0h78gYSzzDeJInqOCoUiJrMqUEJJg3N7pFUbsn1Iirx+HeM8+SyrCJlv
WVih8bOUzXSrOjTQXj+UGqCNKKx3oya+4IRudwx2ATp+x+scFGbbtu0TCqV5pqKtXsow+lbJdPzO
ndFTFyt0xmAqQ3VyS+FPO08GQS9uIL35YeFk8MMsHCGzASlb8NwTeNXkPVgBjck7Z1js4FxONQdI
bY2OsStcd+IWqnFg1GoctIfMImz76GgGD1tnODC/WDP5oXQvZXDjzTTdTkJPZ4uAz/VR7Dp0DREt
2AM/opJFO71NZSCtQ6TNC9d2SaMs1hlCqaL8p4VzH7UTYbyQBDRgxyVoVCW5/J+miNw6C8Zi4hcv
7lS9IqnvaPTEUhbs/vy6LqIO5Etv9PzeXEs5Gv780jVk2Lo7pxr0wRctBYgX5EfYpE07S9mNW6qf
rHCQvhVrNV/6IZQvokHVfiwQdwl0XfQbVjJp73hPMLHF0Wy9al2QXmSmuhvbGJldsySyvk/ayMhY
BOXPJM30gzBFcoZFb7ZDKyQNcCWPclF1mR86YjiEefEJVI46pIDT3tlanl4rmF486Cmmhx1u1x5j
T9Chu1t0OW6LJNCfkZf1HP1UTiZLMr9OlaOugdeKb+7gpOt1EJZvROm654xWcNrytLWuljx4wXIU
QDuXZfakB5V7rOVI+1pPeuMmD6vk1kRtjYAjccxDuGYjrr7R6Fs2yQeHKg6DT4qaVM/Sh667c8RI
BbjLT7A3TQjMx/vTqtUM2CNLwSHIG12CJvltIOIF/JzSeNQCde1Xhprv07LRIh8Riry1jby8GE7F
Z2Bq/WM/AYG3rLCnWU2YvKiZLzdVN0o/lE18P1cUrfAeOvPNUvQ1kFGZbiGD2Q6z7ltKeO71LOZP
PRmbZ/onqRFYZMB+RNBxoVFhvZalp8lDvzThsav75sJfn/mD0/evNHrjMhwgPlJcqF6V9eUeQBcG
DeVc66s4KU4UmFtbRJYdfdKTw4pFaabpoazmyU2MAZf7kkbZusdEn3055w+c2ECpqMZsIIuqrfc6
siH+gcqjm9Gt3XTLetzsZNgCZWaWvVDXw50giOzPkwsimTDyHKxTP1AJgGQuKmbgdOkEfaeQBTNn
Xoi3Pm9K8AxNUW0Ua9gyWZfmh3qs7b0eh7WGYki4dMPOXccWjj6XmkHbvl6yLD3q+LT2nCT9JR9T
5RWtFZ6E5dSHrFDL2zDj6A570ee7mnkdnYmelN+5GgHkUhq6D0mZdAds+42P4NGAD6MJVpziNd3r
kOVr7sPQ84ltpi4dfmrlZH3Y0fAZ6EtzhS4m9DumqW8zTbCvjp6qN40m9di32uo78QOsgckcB16j
B0z0oRoMP+Z7wa9KXXWm2DZxz3o21PeWhQiOxjNkKo07Vh8z0OGnk7T1LSf86ujn2buWpt39MIxO
PfTRgCprNIAm8W6oS19YS+U3mcjooBLOXSVm9Z7jZ7xLNDvG5hmw7sfh8pwaozx3TmRw2lTBlZOl
yw/SuI1n/FvpTrRtdycVlRLV3LnkVs+ln9tViO+ZhAbOD+UC/eUiWh4XvG8Jq5mzjmOoM4ZDakrp
vpKOsAom2eejbZIaRbp6/x2wz2SYryJqVF/TdOFhF8vgrpgh8KKG4qLx3LDPPp1uBM9Nxqp9chqb
u5/jwAEbjpeF+yRALEKSlNgVUT6wjXUWlzHO4dXeYhem2o1xMk07boP0GUvOYK9Bs8PZAtVTfqW7
2b7tWsxMNSbrwivrstPvaAVpD12Xy488CcvTEnG4b0hAm2zq92D06ENTpEosYo5RezOMoRKe+Ayc
b4NrAM05hB+xe2eq5JgLE+m8oL+hXm/SJa2euZzoJGbDI45dQ9/SbhmCUr+0eLjQ7xaV65dBoX2w
H8OMjQ5qch+toTtgvBe1P7hTtxsnpOvsVkPsct1VnN2GplzAuF5QSUyTZH+pkC/Ffho0be/Dvdva
/ahio/XLwaUuEBwdhxB+p8x4K2PLeOtNRSlj79JDmyMCQgAcMwpxB+iDji9rqCO246Hqb20mpfhi
BKQG8fzPojuFsncnPgkYgYubuO1LPFvVHTeyM5wQFKy0MlNHstGymJtrbqrqZz93MtvrJYnIe0x0
fblTk8n1kbmI8PGh5uE+GTp9A5uuKnoSsfhvxlFi2WpNBAWYXhPbuMtqKwNxdofhViJMwiYaGdW+
N1MXPJEe0i1Qfd36fTGyZK57B4dJbJ/nAOUy3MKUHMwgTO5FP3GvWpUlPxmOru08MYDfWlGrk2G2
E1Ek9gIG7KJOmPhKxlqOonRKzmNamue8dSprr0O/poAZbUrNaT7x/df0NdrdhSGhs5k541VVYeDA
h4z1dcodKr1hKu+sIEIPqfc6cKNJ3ABI82BOnR9ojGKbQrNm03OoR+YaZnXbss8wrC+MAe9NEXZg
2gvXMjxLetUYvf0RGgr0XUNsEEimre2U2Np1muXVm2uErP8J0cJ8GnWPStq1qjEn2mFIsD7NBQKA
low1gdwstlEztqicDkVR9sNmHGIyHWQ+rgEi5PbUe7G2Em/6RWoXAgqcGkOE1IwTi08H/YsR4ckd
IDe90KVOd8wRRsXSmpsNgm3nqTZpceZFc/Z4+H6qYzJE5klU8Nr0Ryge38YueJmRWYonB2XfxS0m
3v/ZxJvlqT5RF3tY97tQ761veAzKVyurhn1KisWbhcCRhyErp5+iM+o7py7Tmb84Cqxjr9nmsRBm
Ox51SOXUQ8GmvwUIwMGcv5aAKDMmQUxE+kQyioNBjcqzZUdndOkcOmdEfmlBfmmsKgG186MRfNL4
Hp/1WJ/I/FDO0TCd7uK2xQpzaFkP0hZRseD3iCawWrh9S8ABxNtzZDTLU2/MPQ47u18eFOxlu43c
3Dxnq2FZmJggSQ2bnFu0CA5qzcwyPH09LKTRoGIjAxj0XoTNA+P3sCHOC6E6Rs8DpnYWwqgk3oc3
Pr1yMeoiK9aabaVUdIxwXRNyXm301YjNQzcC/jshMsdGz/mQV9N2tNq3NSSad1Ysk4/Gyq3PfpC4
HNy4eXOnyH0I54Aqb+5XXygt1zz55RjXv8zjPL4fwZejvFrN5V0fEqdZRktk0q00ZvW+bmb1ajSl
SbBiq1N4ve5f0H42/3/p1PMNLsSIdI6y2zmpKiwijuEryVvFOW+uJnpoieIEiTjtuSwBv9gp6XcB
ZA++vPi2Pt3qTB77xG2eY6XCb4Ym7LNosL/HRPsfFphqprf5xtJq8SK/fP95PUZno2wXE80KMQH2
GhggNLOBKVWMNvvJmvojFh5UhrMxfJsyQ+1VyABf6+auzOVw03YCgW+wZhYsmfpZTgYxBmkQ6Tyi
aGjPzhp40A34rZEM9WniIXUk9qKcxJHb5yMaw/An/SQkdESGuaWEeoIPWcMWyMJrTB89F8W4nUxc
w+uyLrrnlMwIgkCoO1axyxFR8e3krl+DHsw182FEBfBSxlin+zZMYKUNRlvddLycxc+rk6G5zeO4
2BLRNlyNREugZHZ3AxqJY2Ob2dlKNEECsO2RxJRb29rQ8g8nqcxtrNr6BqoGLgABN6EWyVfARbRm
XVhl294VQZDCAxjaqYGmz8g8phtN61Wk4JJCXeKiqStQSncxd0jjma9pcYs8eLnkpK/RHHj13ymL
m06MF90hne0GlS4OZ4eSkRtEZNnTkONC2U5OQw6H5KJ/HpNp3kdf0SCGQO7TkFA2Qv3GfJf4fh6D
qonNw1SM7neLEMH7otU7PnwTDqsikak7GyOdu0Q81MSZdGuySbZmnCiDqYZz0oWoa6o43Y9rNoqC
q4Z7qrBKSFsOt63SeIgisXDca0vS/CSzCX2w/pXFknfmc9OtUG7TGwW1CWr6HqQFvumEqYOndwYF
3+QaCwpf44WZvLFCfTPSovFgObl2ZBhH7xPpEr4QyHXkRtTltjILxMftmj5TB+LVqmvjXCQl7EJh
QCjXY4LbWNPe9ElX5AeRbGMkyXSOAi08TuwfmxSX2JYZhbuVMIFh46xJOfWMq2ZjdMV8aJRpfJu6
tembc0GmW7vjNU+2YTxXThEgviaUDjjKTW9DEgXeZFhQ2hmnbfk4TwFkDDbi7Cv4Z8Rp1O6ItiEQ
qCkGGsfVV1oQ0WgjCpdBC25mSRns0AwuWfFZs6W0YNzPtGwvuykcLZttRYcFQAl8zzy47IyvDCNl
EGeUrsFG/VfGUUnaEVqitPHxn2Bb07L9sEYjMXmSkuSsgUnTUJOomuPk5gKsv/eGlt4i9Ku9JhhK
VjBK9q7EVyqTBlp4xME8HkuWpLt8oGFMZc7iq3DOvuODrmaPq9c9GjTJpCbaQKMJooOxhkKRfRAd
FHT8y8iw3nsYYpyPZtTn1kNI7Ei/U9BxGIO0Bp3KGkillqF/qSVMRdmLtrul52PelRFJVjb7VuIU
2B3SPLvN5+hIN06477WeB91ZE7GsEb7rtHwFZYXKacctYhztbWlk/UKu2XWVCHzs4Lewtyp+icNC
v2+aBIHIkkJutHr86qZtddBCaLeEMK8yQAaeAJXN5M5AkQNjaEzb7Mklog87vwz9kh5ZJ4s94kr7
jUQog4pO0sQSPqWOHksCpexgmDYE+hRHsB6Y/lbMxz6ytPs24SZi5pE8Cua9oUgyA/QLvVWgvmuI
z7sKLLxUhF9o0VYsHWyo25oKPQGePkYA2cfXeuMar0HPZDe2JRFSfaqVZ3rbJ7A5ktdUZDLDkcVm
5NO4q0UWP4nM7BmsgtjvXJmcJjdqrtI12U0Q8bYQseAVhL6pNf1Nti1PUJu3xU3mEk80Tu1TZxVR
DN1UdE+tJbVTXTjdq/OVRYc6rRS3CXPE9FZIh0A0+hr1zO+CPul99iEbuGuMQ2PZVLnF3wjUhxMo
XnLAVLzdY+RHet0+qhzpwcbEZLpAP4IEBVas1/vIHAAuazNkSnW7Utc2MVGY3+ba6nFsR+h3wmiw
zlqh819gsbdvZxREj9y4zbCzC8q60TeVocSej8X0OLCM5Oh5mro6d10ZRD5UY6I2kYOFb4vYd6rw
AfREgmFR55iZLMXSxWfqAD5FORaxvwbNf7Xj/omYS6IAGSh12Ar795TQkt5MYbofGPrnk5P3ujzM
ixWl3lySP2WVfVAC6DfztUq16uWvf/d/UA6ocNFk2zQG0ZborLLsf1fUO/bQ1sh43p2yLa5i1+z3
4Wwk/gLo6sdG3R9KqtvvtSC1cghrTd/99a83/uP3U/WLdHJtV+DiQsv56++PlIy0yV4FV7oRRdtc
LxQAohvH84+A1K3hsXIsQ+fkd/kIJoICvydJYrU73KtMdGPTg88w81MWO0s8FEe8w3N2pmggEHsZ
iVzzrbStp9tyoZtlDVIztb/p6vmPtFJoIV63hFVyJf/r90RuLcK7PRtohoURpPY+aiJwcKr8hO7h
luzRXqSUyDMqpXA6UeFAxoSZsVI12jQ+WW2a5/ulwVzqG1+sjVbjirr9m/d5NWD8wsqgdCJiXjL1
8B3jdf76Ppsmh60i7XJjV00y7ANTs8szqQ+8Li7uu46ykg837eBqYFh5k79YJBKpWeQEBld7S/8Q
rVnIryKMPrNc3L95CFZW7pdX6BgmtZbCIRJCWDaRBb++QoDtqCJoLiZpOHOH+z8fula0ybRHelfZ
VM02st3ZMXi9r8pmto/h1C7ZtUvA0IQYfO6Qi7dTyviQ1QVfl3Yy+aYENXztOY9rc0R6M3a28zet
uOavpgKaYg3Sak3JUySkjoz4t7hmDG1L5kaoUISV8e010zlz3jKCJoetNvNgv+dETWb+qEVWehXi
3DI2HJdRck29RxmdpTJDeciyKoDHIpIv20GBtaE/yhYjqVzFKVWyskEgAYTrERQqnqQMYI/dJrMr
ULAktXY1c/Pk5zmrBrN07ew1p8xLfmCufbIxJffkUYC1xjWcCdIlR3uvMOyNd2Mb2Y+kuGNhJp6n
+ru2ua9a+X//4mHvVTwABIwoMjaIov31Y10gJnIFqUOMVTRF11rssNr0XbwE6FunEgkVZk/zqm06
FirihcR8Xlw7xLVH99N8tljabkD/23jvFlC0WBSlVR04RNPkrNszrir8u1LbwOyK1q/THuqGXmv+
VTEhdqgpbdDJKXaaPnHe6d9LlyOoS/ICwK/Pj3/9lP16mCmiNgRo5NoWg0GJY+m3r3A0kiFipQFZ
hA6CTibo0EtxrR9zPa9ONqpmL9RLWrU79GrbWXNRNP31C/iqYv/Xu80r4E2mSUtS60C8A2aa397t
aJJzkZAms0RxW+7s0KBdYUa0CWHyRenwNivr6AZW9BJrZYfpNGrWk9UIxQ8ZSYJ5MkpuLOJQdUIb
6XddIQ9z7N+KhEuQ7ROPLnFtCF3oWUKE26cZ8jGWXVwGctHyYZOLgDoVC6By/zd/3O9vLww7wd7O
6i8zFZ0V4tc/TuLp0wO7+8lmUl+BtKCPFT21gRsQAveKLbIPkEIq80SYQ/Re6QVwolJ4Pbf0dgbm
dnQL9Jmlbrs3M8ioP8wJXpqJHms4JUM+uP2cnO2+4EzRA1kkHuwNJl5dH42reEICDSQMbO5gLUNl
XZCODJYnqZJxK+wFAcvQ32TTrKKDfzsTleAvRqpgC2Xxf+Nr+O1kybRSYVonkstceTUT1oMdomxX
7AxVQuE5QE/Dju9YeZVhv4n3sgR3ZSZnrUFlGE3bv/4IfiP31xfkkHFPNR30PhE26rdxIbesmHtm
Xg9SrvNjSYDWQ5K4BW6L3ghqfzLt+duAhR0ml1yQeDvK2QkuLlGHyHT7ru03I0R1ssGe434WuLe7
bZLr9rUyU9PY9VWafzaxhKqUeOyv+qGoswd9dCb2q5Xg5KCpXkXVSnSC4PUk2eqgd1//VBtkBViv
kxLqzSGKSz/UnDTbtYHGV6TEdL7Rh5b1TbZlikmhIljTn3Ojxf0BjR16AVWg8T4vp3bNASpA6zKG
8ogfOVqzl3OKdAQrowDfZF8MpMgtMzxg3K8Ppm0RIgntzyIpgz4g74SNFpozKCl1SbK69AuVu9ax
mJOVaiem9TJTN/GtdWcQYVmy+5BO1ZDgMOTuVaZXtoGA38jcrdnljK8yI4eS8FEbQ+ps9NBNXx/s
f2VoJL6H//nfk+CzKk/+Qic0xt3y0WTvxc9fUnzWf+sfZkb9D5RAjCKMptzSZO/8Uy0k/2DSszjg
KOnSpWBc+ZdYSP3hMGX9qwqC++4fYiFL/rFGcTEnckBTFmP/V2bGP5Op/u2s1w3btHWqPnllaJr+
o9zUjNuwNsjQZOxYopeUoENP58phyrUSnDR6rbeeS6egNwj0cEOkah8+W90yjQTHCNXLtopcGAYj
bK/dtqse4OvfKkq6jqxtxk0+le451TIiECl5u8KPWBLa3SblVRETDRAvtnU1AEJLqcSxCl2b0Aty
105TvDhHJ0WAYGsVJJDgMDhLGOB9H9gUEjddtzPacnmdVGL40yCd9li6ZPiEgynPRjI94CyMr1gK
KvzmjQnjNmAqIlmleekCOW1jOjV2oqruMjIeN2CEDSvkAHai5VG4V/OIvrVF3wrWEq8GdRdBRBTL
fQ0ZugYoZ9NdUukWpAbepJCM1k1n1dbetJLqpLpu3GchgTq5UMMPRL3IYEzro2ljgSQjxhTOKOgJ
IgNPdoZDatSQTgOSDlfUnw4nI6tTsGqDcKJxEApgkkj5amOYLHJT1kYvejFr34W2YEasSKYEm+Hx
/x/2zmRJcuVKsr/SH0A8AWAwDFt3uMPnmMcNJCIyE/NgmIGvr4NXRekmFyVSm5Ze9IYiZPKRkR5w
mF29qkeNZD5N7epJdYxJ+2AzZX4XTKSs4ERKn4atvI/I6LJTk8z1U9uLyJ+tIT8MbZb/mSIzOmTY
1aeQjuU2/pt6UpZH1oqh4+PBCRhiy4Nb1PXL2BArIkUSXUHqOOc2lkpuGJCGQxW3wCLMJJfnyqkM
/GbNcswzT7uJRGfHZgPpJvDJmFWlAGwSUSC9LCyT0BjYUVdzzZpJyj9U9tjnoelHnMPV8rAMlnww
SyC5Njl5zgvhBRh9moC4UHseFrgYbKvsk50N+T4fpvLgAFrYRPxSX1iXQk1ujWyPXQ9/f8mbGoZ5
6ku6v3wlNOPZsPTchA3C7EWZ9caWS7ipJyeYm5gyQrGUBARq9puZ8z2iXJFnqyQfXa77zuS80cGo
9gwEFfh2Ariw1p2ThdR2LdtQUuqATS13ksIHaMzbuZBAA9wFs3ehukONgkJM0gsQxfRXSG/us2WH
7CU9GlO2nh7Gu9zOXUx52M3iKrXeq7yPD02nkfOUkVmeUanxE+stRNACnxuRjTY13uM8XgJw38NP
NHDqhNEKKscdZ/ptPRlHkiGd2uhlEgdR3sBCp4qX7SkoJ3MRK0vZQSH1ZhQRYWZi13NA55uZ3yXb
I9s0dt004nOW+fRpNou+bSkq/i6J+T6z4vnMQMKz383FzWiGcw7hHr+HYQRCk8adZ6ExtbQhBqhf
ww6TE8z+go+IjbJxVWqS27Is6oONrLTKqS2h/FbG6N01+PtXNXrExEJTJ8sn+3eNmtkXc2hqPxxA
s7ZVsdenqTqUWguKX2v0rW1k72yh9d1oOeEbX9X+AuM1fyji6dUJPefQS03scNbxNC5FI+7gkz3m
SU4WoJuSPezZ7D7s+5D5v3NZjI5Tf1PoEP3Oq1IWk2Wlsleb299BuGOPMX9wfqspNs6z21vbwrBb
sU1NjNtChWNMUEvvLoWlT9oObBcCad+td91obLn02F55izOFIyguZIjm3QRoOs0m7Jdv9p+s+Otq
+aVQQ0myFvYc1JB2t5NlT2CatZHq9dz7DTYEAwj/ewFwkw4nfDGezayzgBrM+zrPXjLNkkSNRq4J
G6DtxXjCxTx4d0k1i2WrwXd/W/Wq1TLEHTDVyuWh0sqrG9FnINzIPHKUxRSPTKB0tmiGPKGOVZJG
tK36SGFJGcQhGqifmgit4M02SaGdWP2M/gRKagNMCk60GmrsZ4OZ79xEe837zj4vWZE+kxrfF97o
4ttptI1D5Qg8/ZVbTHQ6mGxQJ1UIBGTQvOgorLi/RAMO7qi2rMCsO3Bq2fAjFFxnr0+Lo+hnb2/g
KkRq4AliqmG37LSEyvI8JYNKp0NipzSPJhTlUSC8p4X6x86aj7wtjtgA3p08v1l6/GQDP2T9HKU9
OqANLBrjb7/lqlwfSC5/DaCjrxoy2wWzKj+soPBRT3I8s6IT9TaaIuNQL7wp06W9UaMr3rXQiJBv
rOIUuyVhiSmsn7PEmT+pY3N3ZH0m8lUEO1Q/tJCplurDzNW7N8y3bPTu3I4XVINDsmvwBrEtwwKF
PZO3BYjhzJluEEctfDnJcMxle+4cMyZQ74KkN6K9qY3f5aiFbx2RH19kZeJThbBwbHvlFqpk6jNb
97zM4t46hilno4by9ogSFt3lsJr9fsjchzxPyLTSBYCCDntHcgBDhdHG4mAlnv5UD072RRMRuxq2
os52AmV9HBBrgzaRE2+7Pn+b4V5TFwIPxsXwusXvGwIMcKr3vsb16KcGbsXawWQHjUN802hYE0wo
oZYTmXTOcm7lryrOTfZnhf7QAMLBGcGPekeUZc63dnsyIc2fRicKX5GzZXpOKpXfT2H4YwDCPTUh
h5hdTQ+RY4gnTZgOhHC6k6K2kxvl1M7RyxIm/k7GH2pOpLdmsbWPTIvqYynDqdzppTw6itOF97LL
v0iiOhoQpLSS01mak32Xzfo8bpHp6odoWpwvUMlAEW192HOtWoxNjDLOdIL7dcMeo7wfCYm9ikx/
ayu+UZNL32gy5JW7WUAgpT0VolVTw+kvevHCfFyBJR9kvC25ekL0tnTlq4ZLxAZebe7LvLbf68Tl
HKxFQ2e8Cq+2mde3GOnuscFvejTaTPmxppYtnT0z22VB+JvCD+2HnzG3NsYKjdsWAw7CCAD6OYoB
I3nRDAwCZJApG5OEVxFeltgWQZxrAmicmVNilHnUDfQqXPZeHwdaW5eHaiiuo5siWjn4/k6D5VSY
fWOd5d282ITErIyaPLxg1bDO2iN26E+cbqQfTVejFik1QB4atvOrBD10cEtvvlVhTaVm5C4n7IfN
M1iJniPEwHwx4PbaErlR94PS6o51oC0Jn9ipPMSpLfBi56HxSaYwI8DjGuPW1PC5VUkU7Z3Q1Z4y
RKZNgqOKdq+RBjIipuqjQQQn6uyO4e9cqN54gpc2yQ3Fomvmm6TldkmczyYhcLoxYGzjpcLksm0d
VQbSTt0XVrp/GqH9AdMqSMuHsM8LKJRsqTGwya4uvjxR43DX81QFGUvkW2M5kL5F4b4u9qKlPn+q
YSw2AgO/HzeSuHqyrJaoGCPDXg3Z8khUGT+1myz84ANaO2UAOlRHl7sWvVZVQQjfkjifsAvPd1Kz
3yzukvtJ6iGlNk68W6Yp/e0Wi+NTRyCOK7rLpx0kO+gkcnb8JtRhol/4paTtZTcUn8oC9ODQiUPC
jd+Nk2SXEiMxZImUq6oMjOLDoV9u4yTJxZLLU9TYHX5NbfhKO3lLs665b/MsOnJPeYAbsUeKvDVN
/NusPDojy0eWyL/psXskI/cjMjPQSB0cxmoxgRG5z0iPxzx37kOm4N00G8dpQQ1zSnjjLfRHfE/2
sYlszp4JJhQvQrRRyZ0eRmduxYE558v3lIZYabMRUCU78jTdh7HdPs6TMrxDmFQjxhqyQNpDBSHI
ecBz/AMSOX3A09A9U7omaCro7HSDzBg94OImxgxsc1utUusyieIpLARCmjctfq8695S1ebQbl3G5
81hS0svsNQSPliSE4LDYms2pF0W+jDREVXhr897Ldc2PbbTXqOe/ggHAa4z5qo+1dmi9NDm49cK0
gP8TSr9uxVjJc+3eWSqywtQOLjcrH5LfutVEjFxVtU1kU91iitG37DDlvWU2DeSsBJvUZCw6L2Nh
Bz23nAlfSJ63Dp9nrmGq6fHjb4a+iXcCnxC3JZLs2OXLXR6mKx2EXzDM/UZw9gp1Tjtz3Brs8K5F
Z63o9HcbgZY2hHLS0C/wnplEUZqwh6HXU9bChJUa9/XM4Zqa7mPOttIv+/eywN7PFvCpSBZ95/RL
cbApQ9m7brWJIumcyqIbT+QQu2BscoIiyrzklrq3Vb+Qk4rUm6414lHh/drQstL65WzGV1st8c4a
SVk4aQ5uPnWiozS1MKh08BwzV/A7J3HNa4yNaa8KG4Uy78lrpw6mz4LHezHHEbs26Pxpnq6DTB4c
SWjZ6kbtSPtFfg1nRWhBL72U7C3VB/suGYrHpZt+9VAvDyOwLaJyBC+wY0U4gpNeKy/gEpwR4wuO
rySekhfHHPnKRpH3aJDteuun1dSNq4MutHHU2+fVmcH4gCK0/g8UcL4Si3/JkughCc2S6j3M5MQP
vcWPCbJgqGBzHcVQCGOrfI9IMN0MosORP4DGvJCocFs/qrV3cmfprijAjlE7oZ/wSS+nZVgYWHNx
yNy6vAdw7TBGptH9Mobejjdc8Sjl0u1j+NtbZQObK0p7+m4o0vHTDsoYYMZa/arronqTeBbx8BOe
mdi4AuuggSLeoniJ10m5BsleO3sa1Kz7I8nvfbc0+XFyluyapNYzDwOXn76b9dMC9LXYNTU7RbpS
oLT0KIXI8RXnMw5ZK1bohMwfgFiKnOKvcJruCprPnhpw3YTuktZ9L3gwzu3odugddX3FvalvRTPP
z+4iaU8nZvAdLqS027JN/hhsfd5BaqbHTG+n539UslBL57nmJpFGvH678KXVoThIDztY4uhfBrTL
8z96Byc+QgctdcIbDrryiFBG3oSfwL6lBBW3ju1F3BaSB8bO9GawavrPzd3/NWXuX2hkwe9q7Udt
/13k+38RRCb/W/nu9atLfr7K/7WlcPZf9Lv1H/sv/c78y5IuBFFPd4mjodX9U78z+BMLWYpSTrbv
yOv/W74z/vJgTLoe4HxcPGIlzP1Tvlv/CHrYip1jicAV43+S9bNW6f7/UO+Q8z3LdKQLCQ0ZXf93
Jb2rNSpOJu5d66TV9A+J9RB2XyEXSqfz2xK7buBMT8xIqXe42xf1o5fcmSLa0TjkY7fYaEW9F4h9
Gr43dyUDv4r6Vc4v8fiiL7dY3fed8tPAg2rGBtUOt7P7YFc/64VwujjhozSe/r+E7LCQ+W8k5N/N
978x4Nd/4D+fPlP8pSPxAmvHWbEC3dlm/RcKz/2LpajHCM2f2dJljfXPpCm1xKznSX7yB8RT1y39
P58+8y9TGNYaTXXA660P8/+gYNiw/16n/8vz55iOECwrQe4RoP579fTz9ZiQDKNd+R8J9bHY4Buw
uQwVpyTOtB0DizwRk6y+RGX0bya4WE5OkAfdPH0KjJikH7vmjkqj8JKMifUdKsoDuci4xzyeycal
C3bInoYsLmNcS2JaCd7hDrRBnYfluuj2ynvP7PLLWPFSHiNLBwqTSLg7nXaTYdY8ai3ucEx6Kxd7
7O9p2KNFB8P9a7to0bYcYzgMspe+OTnaLuuSdtd4pvaSdvRTccUm+mPMBWVUSbMGqybsz3K2nqym
hl2qZel35eD6c+JkPArUwQMVu93DOI/UFXe2PExdbDISGcsOG2yxl3acXap2vLJvvY9Qz6IJtIER
JgQfjKdw9ZGS4xOr4NTzMYjwy3PjZKNX3GhZAm2sZCYjUZu/Qqhz5RjBKUDtrXMOYFbigQR0lyL9
bIQdn0yR39nRyzhXjxqshEMcyfG+nyEGo6pE3kaPxvGtbIb5UpYuEoqAWYwf2woIUxYHA081AIUa
RM88zt+gC/Unqy/UUZut52opx48s9MS2iCzkOwNrQSxuUJopwqHu6iEsKvO6EH15GQm37Mj02zj3
tOGZnqVi0xB14czlanyK1Whvu6ztXzsxAVEc45ymDEt5dwyLP1wzd0ZaVGy/DSKS3J63GDq5Xzsd
UJV4iINCie5BiBpJn6acoA77wad2gGkmZONcdfdO271rA4pYrMSWRlZU2ImlGTSZyVIYImJut/30
GtW2t5knfRuBdHJE8igzgdc/y6703dQnd07pcymWeI+mX2H7W87dAN9HA8tYSBbczXdsNiUrS9BS
ZTG8DKYb00USUQGk0XtUb/Dm8kO0RtP7ZmlXvpOx0lBO/8qFIDsbsTueQ2IpgOExqrV2wVg6F2Kv
D+ARohTuM57iUf0yFeNh7y0jamyE2VydQsvip24F6cyp0oKGAQdNiI83DsNT1cc7fP7ZlbATeB0P
qdtu3cBNBeBzlpnIH5q1B/obwi2hF9UfELPu5xEkhB0FNpP1dnbmINFZEsoZRhukZRyZ2k7HIIuu
jMHDhIUOuL5XFQgnM1Enc/B+N41xJPQGIi3FA8wcugFxA+m+c6ZrTM3bjoXBfiDIuBvG9DyYPaUG
PQy7WsQD8mx2FnVinIZcxatDC5CTAc8BnzpACCFuhCpu7eBaD/D/qOBx1E+rNS9w3Ks7w4XHYpIx
zjvmPsgitIsZ1rLDkvQ11U12ae0kfQTLCxt9Foj28IhMa0qYT+2ceQv7BwhxrPF8EZqvpbMA8VCG
GaDeOBv8+nRghdFd1/E3qtMYJa7QgyE3xtfeFta+r1T/1Jvy2rkgG/DH+mVdnpx23Oal+JMWybEB
4Hy1o8l6zcrF9Ov8rms9BU+Iy3uzlm6KcfwpZ8p4I6WLVzkVyu8bNzl7StuLhLa/ztLePZUglTfZ
4utN/BwujW93SRWUc3FwWOq0PjYV55IkSf1K2qXcEg79yeP0gcqr/p4Chg1UrCsKzRGw9SvTKZmV
KOWZZGMXxskvCNlf7KBvgPXrm5Mgvtt5nm8IRB7WZOFJIq/yqNvNUcuz4VVpRXE1XZoPY8gCG3NR
oPuYT34Ey7wLAe/Vdp0vf+j7yvxS5OOO5u/ojMbZBn1m87prdSILKYnVbW1Y2qmrDZbsRMzWcA3f
J1WPW8uE8tespQ80s8k9gQnehh5GS3gzTlAQzdxm8Md2eiG+l9XbnJPe3q7t8gExd/c8A9s/e4MW
P4L/Nj8TomHEHOPOuA120dy1YcKiJnsITVUzxebQWiNrueYZCxPPLQm+GXZMkgC+Jt7s9D2SCebJ
pm2wuJFpm/i1nbLFezCG1Nq6MCm/Zaq5X3MN4bKR4Zm/CDIK7b5+pCJ2mcm4G5Q0jo0bgXlxkl9d
Zzg++G0Qj51RvlbdMjzWZpG/tnOBDmcvR8Yp+snY8zxo1QBVZE49k3qsxX7XJgkaD9JQV0+fUOJf
8DlWYCIXjTEtDm+Dyn7GlVzTJiudX4OQqRMoRwgG04JpK2ENhoGgfYUvDeS6NMhXrBqR2E8Z6yoC
5ko9lottI2CNIFWDdtbWWDeLRYEx+ML1I3P9rC6dZ0sHs0kZdN3DTSTp4GFVvu+0fjh6XlZd2JZp
fksGguhiUpjlhi4RsK5pGyEQhI35UpccUkNi8hpIin747nV3pOywpMLeyFT9yrZHPltGRW49g30e
gZEqbe+A5Vb7Un3SPw6m2aDguuWjWcftE1cRSN1jScrQXuNYRRTSlImPOdV5aVWenO4wmC1Xaq1g
feI8CmS4ZC+VZbxWKuER6wss0PUkcFM30xefByTexVaUXi11hUMwpp6P/xJFJSvTnLwfkQV6dHlD
0hBOaqoR9xi6K2K/26ktITLCKFOubLas81HbQw+zC1UUqX5TTfioZagPgoKAvhuhw3n5i4088idp
Rns/CzSedg5y+ct1S18jgNBZA+bk5Vs39wMOJT+OE8CLmRfOd0lehRc3oy5tSGFAGsOXC96j2BS8
KODraPX3el08i6r37onAsQKclrAlP0xrRNhXX8SGAfhEfb0+vlep+sBz+I6OCeeX1w0BzQXyxTL6
0ecaIa6QDawHPZuifQnLGLUQFIfutA9DatgvDV+nld86qafUEebOTS3vPo7K9itpMOzDlPWo7zTV
DgM8yGGWcsdYYk6Brbrso65mr+GN9m8bVNcMqZImwX7kwymaoCau9kvOEh3qb8A97nqW0VzSsCCf
JbCdJ5nRQpuEqvGbid7PaukDJza+nVR/9QSOZLaKtKJ40FkjyudBVYbTBy6jgz6vkbzkl0SLidwq
MEOHtySpuc1iWvorcodJfn42ozOHUPl7SGduKcsI3gqAT0CbOgYDWvGiX6rNvhzNbUjYGLu0nuRF
sGh5lDU6l2WZ8T2VXuaHaobhXGqUSwPWEHcjvqYDjZGl39r08YDbtAKIaunPQCfJCggg/sRq6WX8
uzGACgz3jyhyIqumJMlt1lxnKyLTEjlkjVpn9nA3Ryc9o5SpLAI5Oqjcln2gaijZUS2c35M4ik9L
ZTaHqe1cogFpdEfakhwUjvp6R4JQ840ohKLPCUvgL3nol9l5kyL2btiv6HiVFZmXZDCqF4x2LciM
v7sQZDx7ZLP/7kiw4DOkNN1gova19HOcs4PQup1jhE9efkncReHJgDrtR92iqLSmwmJjExk8pvlg
/Mmstj3URXx2EtGdGlqbz3nN5lvhYDhk6GrHplnbanvHfEM5KrbITSxHkdU8iuUTewW3qZbAypIk
ux681bxlNqL3KZfhJerbDGFWTyNvZyahcWqsqWspIbAgPzgssPiWWhqXM4Rd1vrrc86OtP5spkTb
1dCTo6Ss3kcgojwfczIWPg9+hM8P/CG3KILNfMqsoeGZnOndCMtNnzUWm2gZi10zlaRLUBG9gmWT
pz17DbiLI73gEWmnuXQZ2KU4QAQAJUAeot5Y9dK/jQ2aJUBTcI6W3YCqcpJefy6jjM2+2a6F3Uua
C8PPRz3kg9PdV6NrqfaOK7ULa+E8z5gfp20HZOBxSkWBvTd09uz/Kl+fCT6x3mcdzuWA3sHaJZQ+
JwokGtnP53x0gFMISq15/0d7HELRru3ov1nyIrkLNZUgJEgQnyntBDCIs+qPqbXLVwaBZNOhwe+J
Nj0PhEwoVPWaEVskFw2LBN7GTA1za4ZK3Gi8lstsX4C6kr2j7vlG1Ks5pWWdP5uMAbyYGOo4QNit
U+y7G/PI+uTT6Y+UQdh+PMCurFpt3NcraS5s+49a6NLP3Y7Mo9cn8iCNYTn2RcgrD9hYeTf3iXmg
xqjbkAjzth2hkV0lNDw4HM4nRbNuQLCOZpOm0s6j5oI8G1d0X+vqZ2qKtR2VR6RhobwfUmlBf0xV
qRHm74v3dq6B1dYEnXqcpZwgxuzXDlEg/iMOVJ0AtxUAwTHe4K3BIWVgfUQb/C5WWdhciwmGcd50
XREBNlWsNE3m5CJSjEXxBDIaYX2+i12aU+Jq1KiJ17Qzna91+0RG9HFsrBOebuiYtkFjs/XZe7/E
FB0RwWG8jd4xKRLuuAZpJH18rJj4NoMYvZMXs0ucSMwceT6yLU6m7p0f9CMcSrlNu+pNGzHyYFPo
vuzM+j2m8XkoqZNf0HSNgoWfK67ggDQYd3TXt05MtpdvhIYZcQuWmYHBG+TOSakkcmvnQmj91Ws1
c5f1BBmJZ1ybnJ0X431+wzJV8gbK3cMyT27oMxfLqw6DelPz78pMTi/dXKlN6FLTQ56Hh3iiDmUt
PJlK8BAat94WcvDF6ssgoTXtTIAJeTej/7uUTw21SiTQqyWASvQxhLH7zoswO4xJ9mnh7I3A+9cu
f2mQeq9syZZdbVYy4Fdf+aHZygOEl+dxYELk1YZFPPU6ZgUGesxqdfmIcYq9pcHCJgM/71Bm7ulp
ulP64KwG7pCchp0G/INqx3boKUmXn9kFhBhrHSn9ksRTOtThvXIk845yXkWCo22DMyc9Wl7af6eD
oWP6Qkwnly12op4o3k3rzWBO2s1xBu/R9AamoiZ0r7Rxb9y+uyYk3+4kqs2ZeiB7r2b8FjbtzVI2
7mZ0FGV3gulItDMbDJxOnuSCqbobJJKftCf6Qu0xfhWsDZNm0uytTD/DVubPrnrBSfPUaFWzNZWE
UmK0H11njweGSp5XuUIbPY98xWAPB2VFLn9DDqQxuoWGYZ0GOS93xpR/LvBjtg42GhK+DKAML/q2
p9x1UMkNRw+JS+ZlBySGMl2MytzQNwYoBJbRIK7SqAgSe8UIzVx4dIPVd8f/+9AaX0nX9LxYzc9U
KndXUrKWLqLx6wH13UNX2vHbg4+msfV2h6LbuS5JjCpfHoy+fFKGOqqaV5Im4XELTBFbZRn4ESLr
wnm7IQ33lJnfmjkOgaXLed9OTfKNy4z6oTY85YPz6bTDueO6rtYQz9hwGFN9+MRZ0d71BNxPhVMh
U+AFifrRorXHXI5sVQ+mjaVYWuF+aLp7VXq7eS25H7350GcAJcIRvM5qFauj1auH3rdVnRwCQ8/l
Q2NbSZBTALT3xnr27bR9Gz3Z37UZiE2WPe8elrctGfsgw2JEYie8grkwib5DoAbsjC+laF9GymmI
0l2qovkFWwBMeQXDPOLvFcyYNE+Ur70Lo2weitZ5xlnJJjuvuMeOXheUUK9vOXrBFsTBobdUe2RE
byhEq2Y/ZCO5zS36m1j4dCsGfN71hfngNYnDu1Qzvhnfvm1ndQCMBebQHMwRdCY/o0BxEyHBWFyj
d0XGsimKaGEQAzUOiZJyG6+QII3jeUNI+ohrpAJOBM3eLNiy1MZG4GGgvbtA/COK6aeWrV9rIgBI
4ukLBsib3kb6gbCHxTcPiQciOSO9PU8k2or4J9EziqWI+sqvSCSQ6ePyqTanr04AYy4KABFZWfAZ
RXjVknpSGyNFxWi65qjsqaE6HZoc2NRH01anSJEKDW0rw3wBQTJH0dMzugZSmDkNS+gDPDHgJ1L/
MDh47qzCvepcrLECsVcz1DbTs/NYlm99Y6QH4D7J3oaDBDCJUCouNbAn3c0Mbamvz0l5AIrBcVGE
XsAi7IGLh76zgZXw6sfnYTgT7CDvNM2C10jFgNnzBd1wBfyDwcP97c7xjwBnshmymSqrCPQMr6iF
Vy9eAqXEAd8B02nkJYHqqWWOve5RUk5mLwAb5lB2jwVREep23uFeqeNiFgVgWpfFhXHRtfoBb1WA
P8L+40KqtZIwyOrloxm5ToBU4hKHU367IFhsmHmaQLOt906a0afn0XfGVnArzPxSD/GPw6GIIZTP
zeFK9k7t2lENeGnsXG4XYxgeKqgjJvZfqyY/12TQurtJoBkkNMFNwLecsny2siJeYQXnNmpdDo55
3C+z+FLYTIuwA9zy6Qw8V2JKfucFYXFtfQKtAbGyq3dGU9PqhbG4O8vedvzGFdkZl8zDNPDrArO/
oxyPqxOZvRDC3C52ao7aLI0YOcudGe4Tu3hObCLRGQWdVc7ch2UN4hwpk9UMjd//xY7FH3iSxgWO
ggXmWIo9IcLmghtMo/ThU1fDu0b/nRelK5RX/WJLC4267fK1M7DG6pkWfjzWIFMoSvvmnKWnEofc
uNrXsnL6wLFU+3EHPaFR0CvMnWFPN0TojZPlP31Lh0oq7U3H6pIddCwOaROl14Rm84uhTPm8RLzc
MaLxtFhvWp9+VeYgDt5w7UFLHsAW/NAFwLZd6dNlnNvJ79Mp36N/c22hBMAZLkain8eew2Rq5+2c
NWqzEOArCvuKPXnnxdnCp1fHoCzNZY9nXv+Ai7FxJ1Pu+jpsD4Kqk0n73Va7luef+CartN1o0DKS
/ZnhhugfAwbDtfV+yfLSL0T2e5YlHLicC2RXpvf20uZ+z7J3Y+PTRMKK39o0144R7bY8j5RDGsYz
xbR41oWW/4p7sOkFBXRYdJrlATlT+Km2Eq31JkfC18oT19HwMvLNSrTyyUnDG0CAMSBKnFAbGFHi
0E4vI02juM4Aw0W8+wGq+O4E7Y6VwbtpFQeyqu2Ourj4TGtqfuXjn/ZaLw8YpvhBqaN5bjzqUfio
+vdee5fesDdn+gvwQLF/LoYt7CcM2JbRPFkFYtromici1Uf6WuOAK8kPbsddmEVnvQEJ1w+/wNXd
wEiFe8ajXx57GBM8APB0/axVUYCZi09swTBApR95sp2Wm9kmNSof5+RyshdJHU+Siz1VwUE/4SLD
h9nvKqO23mYuSpiVRppWxoLGpLiF17zoy5XCPfcwkYXaM07RjGPV7YM5pNoxYWOgNlZeot7aHUe3
a/1uJbRh1BVjmn6Ew4/j1Nb0kfFlZwAhfjU+zSQj7YSHkJ6VPOiT7Eh5xa7jxIWOiNv5o8YHxnG0
d3q7P0VjPF8XNkX7eqBTBjZ4l5DamlFUkMXxTzLfFf197wiQkOkTkcDFByNUfLZdck5DDe1rfOw7
qXwB2hENr30puTUl8wqZahQtANJx4Cewtihd7FmQ0X8m2G5bm6vErLdagM9EnhubkwoRrDlTgreL
RhhYdoWAoBy+CJ6yzgphVnDqYerZ6M4C0j9TZWXhcCqh6thgtSBeDqsNH/mvvk5L05wznfpCAZsB
mx3qHLzy9opACm2ybLZaqHjx0l4DE7o12rsOcy2Qb42wkMUxKZi4DrNLsyCXtWen18Sh0wp10DQD
13xtcO8hYoLXKsa2YjeVd23VAMmlp8x4n5Yy5s2aYhpWRuq8QAEnhNp73hbjZHkcnBRk6qLsmHC8
05fX0Kh4MXEGRTsd21SQzozOAD5nn/87Cv/Q3r81Spu53VHYt9UrFtkOqA5s3JX+Rdr9ohU2zYhl
cvRaEb+ZsjN9mF8iAN/Z7wdLpUdz8rCcUse1g0Tz1HEu/+aXq3ZD6dLZ67j0dBUZ/QwwN/RfMXcb
iJ9hHv+uVJwwTaKIwQWstwsf5I9sLf0Skwb9asi0BHbZje+VM02vlLM427yiYBWrcH6KbcR9RYoN
OTQRHyaVeFckIRmkDRfNnhfhHc1HL8XShZcp88qHuDXt70FvFUFd5gRfelRSz72IXzuMpjCn0mG5
lTTJXvOuI+Qw4UBLDToi5rGv33tn8U4j0bU96lTLrTaHtA5z8VpOTeMXS/kVqebeStgfxDpaUiuV
dowBS9x4ICCBE6EnCWzo1RPXvvrcJ4X8MAEXwmiR0fg6eWl6gmljoDOF1t1cE5lHixz1k1ct1lnS
r/FE20pysSFCce8oO2KrE05iJ+c+DOHPDkB2uxvNady30ZqaX4OEs1aEbrXHfTkTzddXcFSKF1X0
HIvj4hdRYTxaGTgmkwjfe2nK+eJJvfoP7s5kOW4r3davUnHHFw4AGxvN4EwykR17iqREeYKgRBk9
sNE38/Nk58XuB7miikxlMcMenbiTcrhsGYlmd/+/1rcuS9zAr7VJ6YQaUBEaNnVEgK1akBevg0Mh
G9eh8NXcPLWaoTPdaOH82sXkemixEaDdhXhejp+TJtVenLENOBnZ7R4QXHffhFbouzMozgTu7A5E
JMjIxqsvIVGOLGFsLtJmWAZPBVgjI1G66dkXscerCH+Kg37Y66ZhXRphh61wlAU7BCf7rngAFzMa
/T0lhnZcO30J34Py5aeaE/7m/1oM5Dp3qd7OSe8QQuBh+JgbSV0TKq0IQ9fPyBlhirHqvyEYulU/
ioe2/vGjvX5Rx2Kfd4qg/5hi+L9QEmRIY7GX/2dBxqHJfvyj/OMf1y/vCOD//HN/6jI0IOBY0gn/
MxwQ1RA3EAz9KczgH7kUlbD6YTS2sf7p//b1Ses3y3A8aBWmsFBSvhEG8Y90S7gwFaBe26brGX9F
mvHe5CwtzBm6RxoMBzKb2ePYQ14DKjHnNoSGxCaDQsXLWGPhYZi4EEhiee+Eyc7FY4MDR8kz9nH5
XpT08+K4KtCcU6LkVvQjSoROrHNuLvzcUjHTEdvk9Pti1gkGTuzw0FR6RiFvsNsLnHb9vYbym35A
bOwyfWguGrbKEZXktPl5gvHWjZ1ml+3A/6lL/bmfaONHpOfolzxduqkg2mk5p4wyEDXfCXUuRz/Q
S2uVN3qwCWvZfgGFHE/EeeWwSKfYfI2NfhipE4o+2sY9szw4Q9Lp3GxS1DPq6SoIIu+e0JP49xaC
CkpTjcYTnf1h/Ly0fAlnkC+Q6PAFJvQTaDxTiI+WNXmGlOCUf8CQkNeuHDzrz0f7l2R8/3GsvRuR
H47d/4WjEn2TBUPmo3F5WTZlX76V6f3rD/1TLGX8tgilxL/I/JAT/hyTpv4bIh8yO4WBhgq90hut
nvhtkTAJncGykCXw0/5LLWX8xni0hSeQS7EQg+z/K2opw3mP+HCg8niW5CtF6kkpxpPLqH2jlsqS
IMlnOy2oTVU1Un01X2gg5Q5VndCinBvopZkfLQzJcCp1xBLw2RypXsMy+x120YXZtS8JouINyXpU
IyeF1ZNUOrZJGBU4rgnOl5Qb2FURnGI2L2EMtGly2FSDlOAUwUlNq4bbEMDVFgbD54E0zNAGqVg0
+b1miJgw0klbD5W5npZquB4at1A973J9iqHQcKTFLnkNKs58qIeL0jUuWNxD2HTR0xi3P8xEVayl
Q3eDGB65MZtXP+gaZ2UbbFQ0Gn8rOwq+Gd5AXmh1g3nianTSZ6RqF1afh5dogITfQv0yFDVvcGhX
gcnZvLPVJ1M38x2JoZ2PJjfbA9m7mZvKPARaduk45RViikvH0q3rmMmtQ6xVzFBCyWhDeOyVJYlV
yW0C02dDoQMeZdnc5ZrQLixsIl097ZNekzvLEMXOS3L4YM3OKR2DSiahLCqknGzan9tGX82ki9UC
WXHigLjxILaPQjyE4XgDpgV2cvmJgJZN1al9XHHkmutDPI7rQomDq4dXvS7wu3VXg+JcWtHiztk3
5As+LFGPGdlv66JynrwmL9YxYujJ8cq1oekYTm1jR+vzyUSOLqdA27ezWVyDl802CS0IrSEhNBD8
mIFD9RLM7cw7KMMOwSWReYiWKL2kmQ9FFDzkgLqLXM74dRF0hxHqjAYLg7TqTYIsjljqfD11EGTd
9KB14R4dwL6S9nWcuds4TXaFA4UgtEhmJkXiUpEmM6B4XmsJDmuNSADiXcpn8k1I+ivadqX1AOHY
iZmN8yMmWpo2VrCZ4RmtkD2gaoqdXZB033vLuEo8wNdGQypPai5h3OnOqiigltRLdbOlZggJLqn6
ZK2L6SXTp99RtJEgU0Fq7QpIkflnrUnvcru7JcvBx438iCRiFViZn2LWMswWSUXbbrDH7mKFzymm
MesPlvutwgIwusBv7MLkJGEUiGeGGB9CV2If0/eB0X4ae4yPwr4SJQFyS8JAP4EJSjuK/Qpbw5bv
53NQODf6nKHs6exPhltwI0N5pcVVuCnqap+OeAEDgpzInsDXZRYTh3vPz1uKUglcOWWFDwpOSqjK
jTMFXwZKsDyKlrTBaaXm6LtlaiQVFdWFCEmD7a3vs+O81E17GZrUvHS8oIhCHs1lY9nZ8YOEujc6
xpVgfywoR6J035s/95/TIoKLd6B/b+tC7Zx0vPc0ugzu5F2V2fgUVcl9WJmbuBQPlRnew59E8cnX
QmXTXDa40MofzQTVcZACrMimna1j97Ey74soOd4gC7Sa4GVetsWzqO5B5fsqaK9bpfZzwtKsJ3gw
NX1PEvAiYqF2ocpX0isOiftKeAd1iqZ8GKBeNkv2Vrtsvuu667duwSSx6BvksjPPhrqgmGGhRq77
gwNebavGz0IPL4Ow9JscHKas+aYwjj/yN2RCds5marr1MJtf+USDNX6Km9whazepKrkymHAqTbsw
7G5Lwnl2WyVGcbDBctpl91hxbqAOfdsblGnI3NilJeXXVm9zPzB0uRs8gZVdRU+4IH0bTkmVel9i
Sm+uWV734E58t4/3ObRj37M/e8VT5D7l7oj1jqOhMohm0gZx38ctk//cI0GkzzKan9OaEBAv8Bt3
+k7sCtAfmtEezLptjPln33Ca2hh0PZe9niRZjzARHMNW0a0FiGZhO9c5aXggrCV2n6pEzTH77Jue
pFPcOUsEFuUkRgnCGdLPcEGYjTjIrvuKBfyTlc3gQ9CFCvsOy/OXbjmbBYJSSxCSNIZd+uDm1k0E
yWat5v61KQWwhTAXK1Em993Y/54vJ7yhgfNf1+5TPRT3nkIvMQWUXmyZvwAyhgWc1/dlpW/zGc2k
KZlynan/MnT8Hbh5ahtFGVNp8L4NsshWHbqcQS/umArGxXH6xV4Omf0YgRMsvtmhDea4+j5Z5l2Y
Z89M54c60A9Z782rrFsKU91nve72ZkeERdDVB6ckuBqqPxKeydxmiqIJawfFW5suSSX6ksrPeGFX
8TfN1lDFRb0BZn9AxkeunOl+X3ADfj8guvRq8bmwcwezFjSHIFG342CxMtFNgRr9xwDzaTuZORDL
ioSGsYjDTeKQzFpW4e/joD+7SUaAAHYkULPY16iihZ7zfR77S/z3t7EANkGmr6IqhRzAY2ZYOWHx
pTCSCkJTfBeL6XOuaz96g6ApKDMHazI+tYuhqradPV73+8FJry30sXlWEQ/AojrTSnZp0ViGRGqJ
zKdtxkuUbGCEU2dfDgaN/KVskI/IrRzobR15IUNsoO4Q5iupDne8zicmrprIMbVPBdrYPoA/Dc/1
kzMoUKiaPjPcmTImm5ZXN/7ADP3QBsTI4QGkI6ZuWDrSVaZQoEyBTh4mYXVtQ6fRLLexNt1nNQqd
oXGrrVWmdzB6LnLl3sdlCvNh7jA+9MgUZ4uDRjyE35rRBX7jabfCSr83YIHRDIYEbc7JNTsa/Poe
rAHbcyg2yGTdziiTKzJuygjerAJmG6v82cBBzuIOGKOH3qR5qdrMNiRVo6f2zLar7a7MLHvKcHNq
ntiXM+CICK0nzJ+NVruXAB7nQ65yxtag7yyr730RGmSsE7p3HauvC6cQrCnJl5U/pf2hlfpN2no7
UiMqwJTzCL9jZnpotgM5OdlSP6KTcpChILMonQGZut8mg1BcJ+zcVSf128nBokGvpAx4T7aBtx1j
80oNCa8kfWlMK7oUE8TahDXChIonUBKQRZbvhMK8lEwNn3MhrtBpkzenKbHylrrWWOb9jtgyal25
fEHpDokzHq4zjnKb3qaGnYpmlyP8WVs9bSJi1Z/IVjsQXvSdLq+xrr34ugK4tDbyAYwwcRC2KIat
0Ua4u2X6qBFmbNLO3jGRdZugtxZiB+W3sKSdQskcVTc9iW1t0TZ2M8parbSuqpwwmqlh1kiMC1KC
gjVWxi/DUtObp0rsEBuYfkWtGHmEHm4jmTEvhku9M6JZBnON+3axc5U3hUMUvaIvTWNMbZupvWGe
u+xFf8VMDuvcjK8dt3hxqLBQrbcQtC6Fxnhiv9UmfqejKtTaVtvmKVFbaTKi8WtQ30/C2mTSfWrN
6ZPdxV/xdF+DFblqmuTF6Zx2VTvop6nc9Rtzof3JthH+5MVYKCrFViBApKQXTrIxQueHEp29YV6k
H5hOtwMrLnXLpZFKRz/QV00/3GqmSPyhEvftuNTAC/1mqBfFsGgvXZjDG/oHD/kw0qxtL3NTkGOL
ao1srFcFEOjSGYeHWblPDenYteb+McwEVNhLbTZTWxSW28gmC3qWeUktUDC0NGdDu8siyLxEW18Q
ttJDF/MbHQCONw1fpxZKNqwN5MbD1QT+DYILM36rSMGyp0XXFXwapj5jk0wbw6uTl3TsrgwDzAHU
tsHHWXlDvhnHftRXaxE1M77kYp/qFAnSqrvn60MfHpivbVU+BUFxSCaEErnYqB5ujUVhmpoIoXlZ
9Vg0odqkk7gEmPusOfQENYHiqx6nRzioV+ifHhHD3bq4ppuiu+Qbznmtw6Phmj9LqN8amlUtUTHr
UBsv4G/tJzlcWpE4hNRcVn1LiusS8TUlbKioON/1GTpIusqYl6vrnHAj9gMZvdXEuw1lm9N76OnV
lunaXArwE70lvZulTzWhJY822EvNuzMJ3mmb8I9ARKRuOmKTsaokmlHgC8VXU+XDl9SleJPRb+i0
dCNr76BZhXulu22+y9u0u0gjKJdekm14eivmom2YJteqknu2XchEoqUuzayjo5rSydbekyIH31bT
l6YczMSVHslFizmsASh1+6lr2Y0zrV5MUatjP8XBIWiHz6hvgspCZI3Kpoq9lx5uA2iXlg2uB3rb
kReq03AVZ422xd6asU1B8S1jKDiAg2uoMXSahU6olIUqVh+m5yZT6MB0eRcRBILzPNksgKy1njZf
4JchJI4/u1VBJr0rNkEpnI2y0xcc8wlPn/xeZwi3Y+0N/KmabWAPHV0U9TbRSOrUElorVQ1+YY4b
3LUBEO+hiu/rKPlmkLlyaXXyIpciXPcVU+IotJ1VhvUO0wAtApvjqBPqNyLK76JIvrSyBmWOU7PV
sN5WdbnV6EqVyxUHamsODJDZhRzSsN9q+Y+g56m1aqO75TOOvpiDX6hWtEzRRkqvYPc8/W73GGvy
+Inh+h334G2E6IgwgdxkV16/eooyvDZDIim+TyL7Yos639Yi31rsrTnBIsacxnTYtFqWbwmBMX6P
jBKwX6SI/TTMiQ8RXfhEA+LK9IwXI1Ls4Qz+VB7bOnWX6KGd0YbXRIwRtuv6lNx0H0ocBwgPyUpi
rHMr9pV9NbnacxKh9WCvkCG3haOJwrx4nBGZcwyhMwZWRqC5McxwjSDx1S03M1GgAYKeQBzgUd8p
sDk5TXwjCGH09uknW9x6RVKtK+o3hATQlpiag1LTBdL4C1sfIeC5Ej0v0g8oo5eejqmGVJvnIoRD
Q4WASbGjVWBrRO5Sr7tv9edxqIKDqaxtwSF3zsXBLlD4WW5FOhaOo6CaP1e0QxOBzonZm8jsG8qB
9TZwBJpdCZ7LARSaH8aScOA0oJPYxjdzWV7GjX5N7fe6ZQsW2cUTcsbHXMkHhO6fjcHYN1HUrqTR
0KW1kF1Oj5QRsN14zR0We4OdickuyByyTWZ+DUo4kl0DWk3l3XOS3ORN9VTnUvfDqEmR/kyv9Wxd
ICa2thY7sGBYjvFkfqSqQ8skgVMFs22upRrXWY2iSRfFBUYFRKANDuOQcbwSeBxw4mN+/i7MLwMT
Yj9X93E/RTuovc+XuQ3yUuXXfU8LZ4SKo/fBLbzr7AAe66LgOnVOdgoeth9wLK4UOc22jmyUXDx+
QXWFznFtOTQI7fh5zpHj30n1QtV8TaJTQWhvv20VexIdK1VHUAlgzeAASL2pO+hDQflp7Dqa53Ge
+3KMHibhaJc6Qmi/lVMK0KJnr+/oN5NjPZap+yQa7AM5/8Jqqmtjn87LlnJDLOOrnM0Q7sN8g3gI
X1037Lpa7XXbuFFIL42g39t18xhHZb0tphfig16cynEO6fhHko2HhEpCXui3lermGzk7KyQUrwa/
6IuF2kLX3eeimst916avZcBduP3U30wTwlZK+WvTjgafji2l9ZjwrGyx4iovMLZOio9riqjWYUjQ
bNtaD2Wn7QzqfGIs+O0lAwWmpflHHQ0hj4yNjmW2wc5ENg1VwNUuZOMAE20FXkDwbtBV0tS3Am1e
N538G87b/z9ry47F1gFktUvlFxkgnZcP68z/898LzvEftIH4S/O23nzyP/Sv2rMB1hSwrM0MKnXB
Jf5p1PVoFQnaMSatEIzkNubefzp1bf03KQE52phnjfc+cen95lIwNrCdC2njMxd/pfZMx+mtTVzX
JV7h5fqOcB2PSNX3hWerTmE89jFH/3L0QGN3A5UD++Jn/miwAMTe1OXv/vT//oOskrtyoST+1/85
dTnq3DxpdP8QZ4/q3K1dWa70ItAPHLc2qmRF7RehN9k40N8S0znTcVr+e29cyD9vD4+sJyQVfknr
7f3tpY2QXiUXHp/G/wyD0V7jXMT4m42TPzVNhkSznNqDhwNq63Hs3X98vwuR+fj6Hte1HH6BQ9vr
6Po53StXoRK3IYwfKr3SaHURzPXxVY66B8tdmvCgMWk4OjzRX64CtsIwF6CGqYYCvhpk5q6wFUxZ
Qj8/vtSJB8o+y+WTYYu59BDf31CtGlIe1YTW0nLbfetp8yaXlcdepMz2RszKA1AUafmgzYvIpTxz
p0c8f5qX3Cp9GrK4UAxJedwosVzcxpWkVFXhM8FViXzgEwQlISi5MtgQH2AEqlDeMDtXKrnOrQgq
CO8YSktBRufDaA8oGtPUSp/mAXjcOgSwGPt5p4EsMa3pNQ4657uu8vjct2icek0m/h2THg/dI4PG
8NsmT+LNEYmLxKsmufKgv4Bbqbo23HiJq93lIx3YUdeugbMb9DGTekVaIt514H/7ptRQZ3tRvDdd
SvAaAvLDx+91AXcffaim8AwHxpiwdR7s+982xm5bqCCYfc3gbDCAOduFXYNfLOjXZAXXfhUjoK8r
c7z4+MInZgQuLA2I5lAJDGazdw+ltOICWZGY/QBrxNZp8bpUuBv8oh9f4Sn/uZTR4Ax/lCfmn19e
AfeGbx5aAngMOtB0+96+giYvB08jD8+f40FuAYbhd2MTv/JMynkf39gvQ3+5lGUsH6ntmvT03l8K
DX9TGc1s+bKh1ks0YwjUUw+fPr7K8oPfvTeuAiebzqEOCgYV1furzIHC7kP2mj+2JMJPRlttEotj
AVLftQOXcz3PTrf5+Jq/vLLlmgD3iSKQOtHlR69Mgw+d9DVBi30ZDHdDkVXXBBgTnZKSQ4e/qXn8
+HrHmHI4F1wQcQasFcc0WTje32SekqddgWgjLjuFEUkvZF3nYewblkvWzJR+bSAuXnZ21T6Qn1Lv
czpXG/Jm0jOz+ekfwtfjCAekm7F0hN9+Phx9c/wmGu901uY9dYqKNFKO4uRaQf6lOUnXVmshBWbl
imNwdahTQP0drppzv+TkO2B/QOyBQdf4Z0P5TcMYEwrtFprKvqnR9SAQFM86suYl0wA1M5AjMVgF
9LflDONkwaXXNc2awCNz1w+V7keOuBFVVV9yrBc+61Z75p39+l3StQc+QknElYYhjwaarZSKkJ5J
X1W5WtmxDkLLwjxhYaPwYl0RjWWGu4+/kxPXhKVtu5aNvIbt1tE1u8oqbGTFut912SebGNF70Hv5
J2iHX8s2po5bZW505j5/WQ9tw7NYlcCqCJOZ/Wj8WXZM6KRu6H6ZVtVl35AdpEtciyWz6aMejd9L
je/Dc6sAC3mZn5ljfg7v98Ofyy8zDE9a2OLnkvP2MzDLaCpwnKHRa5x9P+C2kbmyVmNuWX5DHtOW
JCNjE7uphzOpzEk0t8rdpGN15NQhN3JszG2nEETWAwt4WqpuY4NQIYsT2+LHr+fko2LZY9xIfPzS
ej94pqlUlHhmMJjCpEc0aDUHZ2qy6O6Vn5bxoQoJzkOCxRYxvfz42str+OU5QaIh/Yi9g+0efRo9
yzkKQV6TzN3sCjNLtE7xfFy6uQn5mhDekPXvsejSc4kGvy44vCCP75EFThKpdrRfaugamW2FArcb
avKmBbuyruiTjcZh8+NbPPV4WdtQjwCjEkis3j9ePNFeS1iADqUV+6ZhKWdfBMX3WbfuoK5hXqLN
62NId7AbqDOL+KmR9+baxzkSFbwzakZcG/dhu6lqxQ5mdNxNaBjRDsB9fIFtyTrz8f86BbKKk1/B
qQoxDueh9zfcdQ7BNDgt/RIMiF8xm11JwHqHtABHUuixPPMNnXqVEq2PzWZl0a8dDXV6IXZWmY7u
W3nhLMKydEce0zeHneqZU8uJdYZbWw6FBkQwhvfR56phHChrFn382XlL3l+IILzoaQo1dAG9ae4g
6ZUO2oS+8EcNw3vi0cEu9Mg882KNZVAeDxxJSLCtu4ug8Wc20ZsJRlo6XeLI1DGqIMHH4Es0SExJ
tSjSbOOUyr3VOkKd0OZYm5mstqUDjUhlaqJbMtv0LVWL8aLkgHz4+Gs3lqX2+IfZjGfTWrK92BW8
f/sRya5xgj7L7wkixfdjQs9Q96iLzFUdzIg4pnzA9xZLH2MkdDKAyDQVmAELQwx/eUNkeLYjmVeM
ZQ/tHL0ukdV1jhLA8EMzg9bgJPE2mEM28LJvoQfaydPHN39quL293tG9t3OiVxZB5L6Zgc0l/RVW
jq0IVZ80595Fg3qDe7w9M9xOzS9M/bblUtZi9j7ahNkdCQ8ORCA/T2wOLlbv7u0cunWL91TqWUzQ
Eh6bru401Phtuvv4lo1To91h7rYEKUTMpMvofPMhwq3l5OMy+sKysA9oTMnQ0zV7aw0wkDTE9xtJ
w31dLEfB0Bnqi1YE4w3/2ozqmoAmRfL0tleZfbAbS9FpV8mZB3TqF6LfXVLQOPJzHH//C02IfwBr
wQgVRip/9NBZYYpn7bpCHredatc+89X9uqahbcPHZaEzBvTnHi0tAyWtKbUdMi6iCMUKbZu1Xhfj
IahhZJmVcY0YZ501Rvj541fx65TAdZfdgUQAyZnt6E1Ah4KSWnJIlZMZf8K7XK57wvfOvPBfPzeu
gmLTEpbpLXrho6cJnRl3qzSwyEvnzlW2s/YEEeBRZrWHgLzaVVVG+V7J4NUdXffMXP/ru1yuzjaf
zd2yrzp6l12f5AM8YcP3tMhjtyxNP6K79pSh2APak2hnZvxfR7SJAtXhYVLEIWDraHANRiY9CDWm
n5fs3asq8lYSDAKbetLLY0mXaW5ia//XXyRVx2WbzpmKksT7RywCs86T5aJ6YQ3XITs3n8CP7syw
WD6H9xM149XQl4A2F6X8T034m4Hb0Tpz6aKaZA9YqO1kidQKezn9XvgHH9/Q6Us5Cz/z56bgaEdA
LjZ024obilQy+UZOZvk4663flX+9kMnqTIWWqCokMCYi4PfPrgnxL1nZhHNIB0szZOm3qA9IYbdb
il8TttO/cWew/nRKtNSaF0/B29lvtoO57WWBgCHBuNZUnD5Nj/g3E2fomUud2HyYnCh5XbbjAuA5
Ht+mpipWD/yPDZhpv3eVuw5ZOLeCfOC1qxWj34Yo8Vgo4meCVzHVE+WzNmri5z6+6VNTgC0hq6LA
pmJmHU00oMPSWsie/Fw25tshKHsSmdXgG3r9Mg05TkY4q3eTrIZtG2l6/jfGJIR/IK0UWJiAji7f
s6Yg80ihnI9msncTezWat3NEK3JBhWAgR0r38Q2fmnVYYakrcFxgSj+aBbTQaBUB4TxRxOKbNLHN
TSOg9OkqeghSzJcfX+7UpEObnGRRCvFUEo4mOXdKaR0FTOTdFMcHoY/BJs8C7N5dcS9TrWc3H0dn
HuqpRYtnia0c94ukQPP+Q46JXUFsbC2LxwS9BI7GhQnfa1cKq76nGdGvaAzoO7vC+/Xx3Z58uLaz
rCg6Z9DjDWMVic6S5DT7iUI6UCLu3uSDUSBKJamEl3luHJ2ajBa/gYG/wCL+4ujpDu2YWKRpGJTB
0SuIvKNTLYtoazgMrY9vTZx4k5wU2AUgZKcQcdzmEIFuIoGMGbKNNl6rFuS1Tg6cqGNkxFVUrzSE
TACkDl5meOjddO8KO9yT7iptiwMa1jik63s7HIABsuwRPIApbpYQgOcx2Q/sand6Vtp+L+Inncyg
/dJjfiJmKrqMFd5C2cKEKKCz7YIS4kqTefQGGupRGii+Q5xERBuZc30pBxdZq4OiLxRGt/34KRgn
n4IwbcchjJODwdEkmca5rsLI5EjQkMKbeyQfzcjiqBra1WFE/up7c9NuCeuwtgFq1S3Wf/ynSYq8
uAFxlFTEE4OKJNGs7kHCgHPbRAjWzvzOEx8GuYv//plHSwfaQTOdR4ZANOSpbyuzuacKU3KpcD4z
wk9881wKq7/gmVCGPnoiYNTqVCkOSQPf6YWbzY81kI3PLc2yTeTOBI5//ApOXs/VWeg5k1FpOxrd
MKpQwC+bNq/rg3v68e2+CTy5rTvopVY1pGfu7+SjpAklF9IwTdaj62lh4XqtrRl+UxvhdULkIapM
z4GJBpHj41s7dSm2uzrbe/xrNGXfT1wzS4TTVY3u5zH5KC1KtJ3oKsOfF0fZx5f6uXM/2jJhKbJ0
OM06m0y5POY3W6amCWreDVEUoASx5Uez0D5BdUQJYMxJ/Dm2zGtOSNGeIL5PQ0qwM8bQeC8CzbuJ
s0o9K4NY+Mr8kXSNcV2PXgOus7FQGRBlnvPtt1EjLpQaPSywJYnmpWo3XqrXvjZ67bAeHGNcQq9G
+j9BoAaJoz7oibEj8gm+TaWcz3hSTXD+USAvAHyNDm4UssugfTbD3ejF9YWXFZAq0S51D5VDQWZF
TRY0ODv+RXqTRbdZZmY6EH7TfpGZGJPVJIXR+wNxpNXOgLMhtxGgOchPnoGYVU4hdnvppO1XL8jS
P4y+7Gh6dKHaVQQLfdEi4X5xh3bAPGV2N05hT89EmuAiYMKst0p2pcnmpTW/5JypMsA3EviuCBQx
XLGWtL8PKP0f9EkaW0xO/LHGyCyszo766k0xcumOnSTZosGGkhMy18IYp2Ld2gJzbo4q5zWUSxog
jYBAByVnMffg2W2+uEBQ1dqtm/7p44/k1PcIlYKRRlmTpfToGwlNhkMu+R4FoMEDklV7JZpo2hBQ
3Zz59H+KAH75HjkE0e0hXpLt0PvvMccdUykjACMwxx3qrR4NzwqBsMfqORjGc8rBDO6aKWhva2iF
biIhkD5TtomfCxRlfyCZz6/SYbZfXVTX99ilQfc4TvM1sqR3j4WF8KaA5edbpTXO06hi67UTU22f
2V+dWiCYmFA5LCdm6sDv70NWVeCafUvFsGM6LJTe7CwE0atRurfSarWreeb9f/yeTq5KHBNQcyG0
YOdxNN2bkY5YSvW633ip4wuvlZd6HgFTCr2rpnS625ZQ7TX6qWrrTaGxqcXkrRE+ygskdQw3IqWB
XaNJRw4vt8MMXzAwO2/38c889WhgjRFooC8FFjzG76ac2W1GEzuD7gdhXiI+B0tCHR9mXtvC8gnS
4apPnDOv40Rx0VyEL1BacT675nETa+gsOOswuOAA45tfzcxzm8yaapyOvfpOzMjPTNokRT0OOxs7
yBg+9Yk7fp6mPHgYKuSxqyTPtFu9N9S5/u3yMRx99CSvQq43JRUIkqHfPxFUbqop8pF6F+zFrRNP
vzeK5L7RhaTkNdL86y/ANOkigXTA4k1ExPvL8cvAa+Qzz6LR0Yk7I3FBoQ6aiNChO7ClC3iX4f3x
Wz8xiUD9p6zLh0kh4PgEUM9uX4FP58BRxSG12rIBRuihM0ZIfuZSJwq2TBxUNxBAsQvnr+9vEO1r
icSWG0QFA+9jQnEYuHzbzoDYUWhm4DtlE2y8YeZgl7uXGF+KrVZNCYS0cjzz6Z04Wv481HGuQ8T8
S98saQBNBjJjD1Z4FSMT/w78rvlCxQVcW30o8GogPEW/h7hVJudqqb9KQWy+LdZ3ngTiB+ak9w9j
cBJpthHFVIEF5zU3uvhhtmYJNWJIMXRKcU+qJGXtFG+nC7j3Qc2qvlCwsFcisocVEKIRxTQBs2Wj
T2emrFNfPpSBnwobFAzHn+I8gr2DIAKXNa8MqLrJtVWPOyib0UUWJtOZ3Y7xHgqApIegb/ZVDDXK
57iwjyZI7KsCTBillLEJSMa2dRMdK8zXWM9pWcdigJFfIvWx2s81SUxmY/VnuhzLFY6GOrIcarYm
FRaKVUd1I1PiKsYgAI57GdygosjtGXpz//FgO/HNCfb9PFAoPo4plsf+ZldnEyJsNNlAvEpmG/fl
ZAL9DDGVZX07bpE9FT4MnvpQQNQ5dNWQnVnFT9V1KGZIupH0c5htj65PhyjKegwyoOooxAUzuWOF
Xjp+EpBCRdyv9EtixQD5V894kOkVtt1rSxLVmaF36tsXPAZOaIL2HavI++cAxN3R444qXYxImcTP
zL7s9H5BRRr5tu3dab+U6SlFji7kBchfkiyudRdwxEwGewFTZMhkY/nJVYM685BOLIMcJUx6JFS2
OcccjcvY62fU/cL0JwdfSkQOx13Nyn4QDX2lVOBQmOb5XKXg1EVpayB8ZAxQ/j2aGcfORAJlw0EO
4RzWdXojumLegqSJ91k3O5ektX78Jf5Umh1/8GxCmfiW7RD6hfevILG8JXeBK3qDwHCLyH5rIqf3
h7yuriInEkt/kdQIbA27edL6xakyPqZe/ZItKnJNwiD8+CedmHMETE4K0QuZxDgWB2SEgpGXAGUD
bB7IdsfudlqvnhpVQ7DOgfF9fLkTCx/HYlJwODXyBI6lImlI4UsQw+DHBiDTRElOMB3bMGKA3XPf
+6n5DZ0u5RkPmS0T6vuHLRl4Wehlwqd/3F7Gkp1KH7XJehgNaGs9xopyINgtqTUq1eCdDgr/wPbj
+z056JAJIZt0EYxQJnr/I8raiuvUCHi+qQgOVYZ1UXRTfVF7JYEmFQ4E8GnFJqaQigsFJ9x2RlYG
JZX0c3sCLKHDwtwMOIVxNvG7P/55p0YAJUHX9Xj/6HSPfl1SVA2ALh7RrIaKXDc5+2OeOivdyHF2
aCYOYO/r37gk8qRFNsN4t5af9GY2Toy4HIE4MhvPUXtTGAMY5aBG+ALf3ecRThE5mdiVPr7qqc+c
JZ+Jj+Uf8fnRt9Bms2s1+Ht8LLjIQUio3TsqGIn4AX1sJaN3ZqSf+s6p4wMiovtCe8l8f5dSDV2R
dTF6R0SBM9F/O7Rpk986ojhzZ6deIbspVJycEVljjq4Ueg0JI2jh/EoLnSvHIqqjD+cllWDM/Qon
6yVEVPE3LopmhobIIoKyjpfUBA1wHFrEO2N0GzbELezmFogzGekmgoXyEUnO48cv8NQDRWAGMYSS
Girkoxc4Gn2WFHVCwz10SLmuLKLsmwocQ0OM4seXOiHuQhnLdoQNCT0I93gfFosolEY9wOhMdfG7
HUIJkLp32SUhcVCqYwbJvXgTcSLagXYw1yPVWuKbJn3ryq69tJIMKw591INiG7kp5v9H3Xksx41s
6/pdzhwn4M3gTMrSU5ZqaYKQdksAEi4TNoGnv1+SvHHFEg8rumd3sHeHJLKASrNy5Vq/cSpQtRSD
F0wV337V11Ib0jcg7gnMGYLcy2Umsj4ry35A0sBaInrP2fdmdLqrvMP/K53K8moMcIh32tzZg0I7
l1GYQ/n0NAOMmvgoWnGonZZCUDZsxqxF+iKLF4yIBnzq4fBPUIh6eQy57d7aOIiHsV4u3/7ary2G
BLQhSxAaCfjUl187n6n5BGnFg/OAi7sdZ9BmEXkgTR/+zaNiIxGGIBHJoHmV38KVjwZwnipWep+i
xxjbU72pcnfZxwpJ6re/1eNr/zGeCdIU9BohFoRmtn97Vh7jmetqymu4Pvd3jhxH0N/9uk9QXsaV
XN3ityOulFb/oUHqkioE6GmgQHisVhcA34gQtGUfk76Hz9p4ZO4EOKfqcLTl8gwSp5qvMw6gYxZi
BtTm6by1LOWf+RavxaMEKBxcGYIS7cyXX2LprGrNxOSb5rbGfbQGEtv46kpFqtuOWT9x/qJ48/bQ
vXaXIZtCww1pcoMeOAkPnrWMJf4NDB3+M9clkWtTpwAzdNQWu44G6s6r/Iexxk+rbdEvnVpEON9+
h1cWJcEJQFwMGNbmxH/5xXPaS2kZsVKwGOuB4tTyXsbR10JDNX/7Sa9/2yAhENJ5Anx+8qje9xI8
kl0fKf4JkCt6xRRa9a+ymeNDWLbDEUmmcWvXC/fc0LK2mgPqzL547VZjLtLk6iF9ABC4L78uZvTR
bNcOteB0So9q8rPt7A7BrkmRqg6mCT0rzvn9TA3usvI8KJUIhW1H6vn/HDLCi4Dz5z7r/xkDC/T8
rcG2/V0p4vG6TDL/Eg+o5p1Eq2Kzes25+tRr8wyswjRauKL/UbHD4T4Isqzm7KPWicmOVV6KHHcT
9E/tM9njq4+iiWR6SS7qhCd7qc+woJ/dzt/B2mfHBjlxLkCgVyvr3HyakHkSex4Jb8+POj1Jmrla
6EmweoVRecUu1d67PeoXZ1au99pjTLHBwDigFZysmghzkx41E9SSmgW7CmocWzAseIMD9L7sp5KQ
hCj6pZ0h/BWjkLFJLMqOxQiIEJnsHHlX9ALOvJOJDX98dT+Aw0Uvlxzj5O6Z665X2pwmIR0K8KwA
1HJPchF2O3Vw8SX7T5Eu/mZYm/V2bmVr9IPzo5gHd/+v3oQTAFIJuc5pFEMefhqRGfJRj1jjC7xt
nG2E7vJmCmbogX2yvkOW3rppB5pCdREkwFST9Kou8Ah7+01eSZdh0IRQCOjacy08OWCDBdBS17K5
cyEhL9dK3HojdiE5pzonRxmcSZdfK1JyxlIPRC6QS+hpJUh6QRooDWlH2u98zOk2QaO/4biOuQdU
XarhNX6aKijjPR556nbu8uRQ6L58yLs5v/8XXx7CC0gcUyQ/3XWIzgTV2vZshRUlySTFcKavlNqp
PmoPQR6N1ZkV+MqRSYeCcrwB6BNT3ZehVGJbUA0KpT2ufvhAzAgE9TjIbzHp/iqbUeyGfFJnnvkI
uzhd9cQUhDsYdUDPJ1Mc+ajBWxijIR23Bnsbhg1dSqRzCW/dhlsNwjcJxOqkHJIdAiXuthprZ9ug
N3y9NnlzGwxSXqJ9Vt/EPhy/mP7BAbVra0cfGlUSnAIv5jxYNrgho3PgV+1RBXW+bbQXH3IrUvcV
bMFDXjQu8IzoXD3ptchJYTF0UZYldp6C36xlaiXald7ORpP3qq6aGR8FJC6iQp3LPV7JgtGxNFxm
06T+4wK2+ujKjf7qASGsi51LFXfn5nl4RG0MN5NqoIKLMdZlN67DmWj62i4l8YbYGVPf9087XPCO
khgrSx+opjFxlGgoZqFlZI1EylXEtv/FxvATkPYe7SqYWCfHUTmFUeH6OPLmfbRs3UIjTtbiYRvI
1Nm0hRdevL0RXxvZ3573aLX9Wz7sSXsNclDDkHpGBHSmDpcuK78B6jJc9v5c3o2dhyI5bjN3bz/Y
fJHTvWEqVPwP3gpdmpcbMg8EHSgbeAOI2/JXHDTxFYoypP/rgrhWlpS3NQt3W6goO8wiOYeYegVz
7fqGEUpIpGT9B3lF4Ds1+gtWPqsPAi6cmr89rbhzREF/VAZFLaN43qQLQpUIeLmHeKByDhHYvund
ENdU1KduZyW9OzsLMeohZ/349gC9mv1B/QACTdDmBU9GyOktTK946q5RuLqgdFr5+7ZGyHf1lsPc
yRXdVBV/qbIyPHgWpUuSyOreTvPuzJn52lTBTUxo9JJQwMd6OVV4LTvILMFmwgog2iC1VW5rq8QX
c02zq3AMw+M4+V9XEsQDvq20vd4eiNfizO+PN1v0tyVa50G34K5CD0X3/ueUCz9sDCpbKJvYn99+
1OurwtST+JYUkE8pb1bXWXXJ5XG3ihHj6LQtvqbcxK7aKtGXOQr5WK7k6zujAHCc/cG9wF1EfU99
hHD6GhMGO5hG+it9tJ3nrrqbirI5s2Ffw8OZYgAvBx/DBw78cjiKSdhJkLfgnkpMVmd3qfcjxne7
zg/ayxFWyIcsdvsbxM4aEi2xHDO7yS9xXyu3ukmDD9xd/q5d8THh8ngFFDKAdaD9a3/O8SeNkuW7
VYUA0AW291jPYD40l8NNPq7OVxRmYzBBEzpxbWSMXsr2qJMJlIqbNTcpTccDsgPxQTW1dxPQ4b0K
Rlcdxsod966DtNLbk/UadIMppstC1YDmz2k+zTD4jTOCQuRMHN/nOazZpMBctp+zdAvP37uZ5Bhd
ufWibvELkAeUgebrtRjCbeH5630b4aREwwY/GxVFuxEdlAdcut37bJTN0QtF46CXuvzEq9PdB1N0
rlXx2sKGUuGYLAjm7ylkg6LT7LgYfu9wWi52S53j0WKH5ZEmQnfmWHkt/YFAQv8FEASXkJM9FPjF
FI8TfamlLrFLAIKxscRY30kpcFfTY7NbINvevj1Br34/4pdDqS8Cf3GyUiH9c3cd6XsEUTUevCmo
H+Y5+u4AjzpzW3/tSaAZzJxiZQl06OWecOqIy5vFk7oOCUgQ4FdpMrnvysg7lw+8+iTaxzQZAVcB
Znj5JKgjCuYrxwYWmPLSrRuUniYn3bvRbJ1Z368GowTiLTkPxUf0Ul4+ixXf+6sxuSTYxZc0rST2
U3/pELVZrCLkkSrAT+w+9VU0099ygvS9RfaEJzJ9LznFDXYXwbwxUpAgIebLfz65gPaNyAwFYzbg
y5dbFVVDYG2sKL8FDBeq6hD1JGdFHqszN5dXFi9pJj1VmA8BygYnaXSN623XYQ636/psuBwyL8MC
D8s9ULDwu7ED2i7W2dbWKxMNNxHiJ4QVCh+nBJLE77O4kYm7C+c42cvMrwAuBRoXnuRchfm1iQY6
QoeIJqGfcHN/OZaOxIn1EZQAL6e9KCADbKTVZzddhc74lEqy3VE0m6hHGBIzGJSHtV3e+EgSblOJ
n5U9i2HX1bN3208N6qVJ2D68PdtmiE+yNZOBcFMN6PVRfXv5hlyZHcNHBYS9AOT1I409aY6p09tP
eWXMXzzlZKKRChaz3bKmxja3rvIcZS4fwj+mt0jqvf2o1+p7FLbhascIrdAQN4nxb1lFNXO5Hyiw
AhFA0SqLygkJ2vGdWzvhEQLzuJFcFG9IUsWHpPHkJcDS+sy6fqzfnY4qu5umPC0e0tGT79sjIoOD
NR0z7OOb4xICbZ2QrN3N/rpeVFbrIETrdXsN+f9gWd38TeSN2uSx0aOIETGHk9QfraqlEZFkIEvR
g9mR7gaHVVnxDZjN+H0HrB08vNf+lO6QXa+YPh7LCQcrrNC/vT2kr80eTC/6jvQrbNqdL0fUHhd6
0guSC5jsFExhIRD2Hf5jzV1//BdP4uqAShQNQKbw5ZOcwQNHYkA8eZu1H9FEnI/dmFPJ97z5aZ38
I++J/+9cJdid/7vRyxFrm8aIfP2u8WU29LPHi+Pg1gLzOKHuSk71yA989niJ3P+GpsppZCg8LrQl
0ohnUa/Y+29Ek0yxPEYDAooV/9S345D/z38h6gWU1yG8mfszei7/RNPr5V2EWEwVmkKzOehBLzqn
Z0EbDgttRTHfKj0qiHdjjFP9xsePhPqG22ceCx8LE5QpMJCesdSesUxWD2k81fLMDfYE4mnehQ5E
RL8VGgyt/dMWGRtN9Cb9uSX/DV2BJJ+dY9iNXLD1eagjGd5CE+9J7eZBUNE6ZgtC/l+KSseotMYF
/fihLttLK06s5ZhMhRe/762mWM+c1H8MmSHohKaHCFXHKK+93C2TtqNUB151a7l2hdlAMsKj0QS1
+QvdxWLZ1TiZiePcudC6J7xlO6g2dJi//LbK3j2Ftd/l0V57DaDJzJxt1tDpzHmLatGXqarbOkM7
+EfnTRjRuF4tyo0Hwzw6jNCKQvw/m0wm18KequEqG3Qb/3j7PU4iv1H3QbGILiMdJKhm4O9ejkcq
BkHRDtPnGmmZ3LkK2wEjvHAY68S+lkW2up+GopxREVGLBfWnyUt5KfCk3eq0sZczZ95rr0MGRR+c
ej39z9PDXydBls7Ci65k7UbN+zHz8gVV1ToHpYFuXd/4h2zlrmfq9MiW4YU2YdBOx7lEDvx9iwDT
cvH2CJkB+H/HEloeHIzgDeCZU7ekEHXS8a68pZjxg40uR0jfeNa2meqyoxgyuLqbPsMFRG/sqlp6
Fz+4oBa/gqGz0Dd9+y0ekfcvXoPSMGVTUDPUP7w/sJODZ60d2N71Ml2SvMF5FA+Swuhg9ImxWk6t
Au9sPGWw5biLsCNsUcX2YRr76HJGEsWocpyV+GX7OrC3zdIKsWxni4IvNu/4hwFIwzN6Wa6zIbLC
77nWcb/vYMVSUJ2GSJXfa+FxZdomidWW32kZ8P8Dft1DvHv7m54uAapf1IdpKFJERakRdtfLFWkF
AqBoMWNXByEEslZUA2ZsL72gL3nLuncaCyfNTE3m36qp8prNqDBHjw4gnxKc192uMxJZb7/WyTKA
CAR2HcYdmTch7g/Ovwy8YoFZMh3qQcCDs9B6kVeWs2bVdsiz8E7n7N6Nn+XYuuNZ0mTndsbLhCLg
BeAzcbVAFA90NfiHl8MSzOmMTwHipQ6VsOFWxysluBoF0r99d7arW6SE++Edvjz8NXYew0OelRJ9
8KZCW24AeDzfZFxJ5NEm8C1iV9l6/Yq5KfYTb4+UuT3/tlLhZ3E9gQHhs4G5EJ324yN02oF3L4hj
SSuMD0idujlIkbzvb5t6qD7CtJn0mU36x6KhJ8wFlFsWRk5cxE6RIQPEIiua8/EwYh4a38HVLsLP
qaCgc+/n/YyCuIMv4Ufu/b66iLomrW5VF/j9ZnBrMvkzi+VEvJBgGhJODToKpGPAXd+M0W/5dOqK
uZy9qj9gyZncx+2Ii+joFDhRQLbCzSbT+fQ+lGuHhFmuHNCIYnxfi66n4xVH61f4gmn4M7FEeOv2
dmXtyfwpNLph6UHcnKWH5jq5LXbDWTFY/+xsMi9PFQb2D/dL+Eant3oHZ5EZj9fugCd4PL0vZy2i
dDsUGGcGqx7ch3UJV32P7XPR/pqnrkVWuYyDn28vo5MO3eMYsvtZ8Qj/IJB6WtoD7GVbin1O2w1Z
IV16zvtxphSxFdmksnpTZNDX9hWFEHlTFYPIrnEwyqB+6lTrY62s1P9VYfM0t+ci1OlWZICAMNpk
fVSACVfuy9nNE38UbhLKQ+5S4bySPYWcbVYpMXLhyGW9w0ln8Y6VwsdrW6b5qBAzDuBdVMKvok++
36Ya16dskR+rtiqDe4pDQXnPyq77M7eqx3d5uRvppsJuoUgKfdI9PVAhP+MeMcTjQfZR/XmIwIbv
sSOZOqi/vSyvasfB0IVsFT8SZPqxiAkXB88nCeXxS7R4qBLVqVdjzFvPiJv0QX6IZmfU+yx10H32
Fb25jRYWtu7pGn1HrqPQVxpBhg9zZCuUwws66JiXT+FVgZKsjx+71Ja4peuT9Thv60x9jLx5RDZc
+jwhalp+C7f0dfj+9oJ6WTh5XE/cbukfmBYHm9JE+N/2ZEb+0sk46A/aWZfivQ1CX2yqoVPBO4/J
U5fFGhQ3kW3Vn//Fg8FHUUQ38gan5YIhbjPoiSi0DU1d0hYMenUMkOPLD3bdqPHKRzOvIkF3huFM
ofMkyzQ7GS1alioFs1d6FVGDkrSLFukBxkugP9YiiL4kuqt/rtiwJl+jJaJoPmiJ9EHNUQxjO+2A
3P/jr0+6QpWQxhanwalkWOtVmW9B2DxUhY1Tlxo1bo1W4OD/IgMnm9/jOBDvcCnB6vqfPxmcJGwP
UknG/uTIdJSWcxzL4QDgZQwPakrr9FfPnkbodA6xFRpiB2dwcELdufPoJcTjcbFxwYODQeMEH85T
vGpblmOjMUE4RMGIKDBdMW3uP05y1ckRZS/bErRVKHe2h8yJ0urYTxYiPhyWaX/d2jaD88/HAsAk
3WJqhqS0J2ms6JF4b/K5Jw60TXBTxon8WcV1cqNcy5I/p05jQxtr6gZvP/c0bwJDhNwrUriGTg0y
+eQkXGVjyy7gJAz8CvH6RTfxpw4m/KdZKgs7FrqG1bbLXMqm2RhaYv/240+vpWwBSuHgNkkmfbry
p2IQ0NCKzl1lfyiXoUpGNLTUtJ9g2UU7X9AFAgtko7kuXAm2UcWBdd+C8rhu52HF5II4dD8hX0/v
s1Rdv3GW/qxKwJ9xyQwPZEAfQoThBL6MS2MXj9JKc96woGG4K8swXv5atWNdJijI939Zc+kVOzya
zjExXhsbruog2IxeNRWMkzXh10BL0JiDNO3N6tOYDTiQCTZTug2dOgRD7Df6S5kMXr+BmAN5B52p
m9DJ3Pd2Ha4wthcHiNhN0Jb5dxcdgPjM4fVKVofiH4ho6qDQKnDMfDk0Mp/W1Z9TiALFWv5n8nK0
koOlweViwZOZxlXgiq8FE//BWxxxWVGknraeU6/nYGR/BlLQfvCUHaMQRQg/eRG8BycpZd0dsiTM
LdYyjszdpmpd67JxW4d+1RwYlwpEe2Z5lbkpQn0+mLIPZ1YzhaiT3JqMko4V91CzWk7DSoLaERrc
Fm3EsF1B25ejt+7FBItvgxDcFO+iPp1+tGquo42Fj8PXpiQPOixV1dyWOlrFkTXffJ5rJxrPhTwz
Bi8zDcispnIPpIpS8em75W09KlwlQbAhRYXqxIT+pmUDlVC28eObg/rzOIjms9XGi9wF1tC5mwzj
96PTzvXPrlAYjJ4Zrj+CDxcmGvX0humDUY47CT7aBpSjJ4YrnnsPmAJWHZ/TpMcPkhYqykarjv3j
WIXFj3iu9C0stRpySGhzfW/Q54pJ4QaGbyI4q22ro4IbXiOW/VDiFoapSG0fxtHFQf7Me/9xehip
3+hxpiHL/AGVQtsQ3WUL8QJ/DiXeTlFNgf7zCHEph1PYL9GHQWup/x68rCm/d7OI83eU5XX3Fbv1
wdq4Nfjk5+Lv/6qofQLB4EyjL0uxkzaQqe/RoXm5G32MsiwvrIsDTk8thh+6r0bu2Zar4uLeTas4
vBrH3rI43RfywoeqXaPpwzqPaRjgKtquYjho32/aj28Pl2vi1IuVR0GVkxZiJ7MNAOEkjjVhvk60
5dJ9YDUd1mUeNzoqn14GvLPcQDwP/IvWXfIVl78ISMb3xnZnqgcoTYQ9orgBfyVsSUVDlDakvGzS
wQXI/mC4kcU8+1cLRKsu2KQW2jIXftIL++8wjMG7bFQfa6s+c2j9cSLQxKfGwIFJRR9trpOBXlbw
HX1mJ3vI+rE+YMGEtb01NGm3L+O5KzDvStE83I7R2jZnwM2gJl6OJgB6RNWIt7hRsPQ4vV9OM1px
2iOYiOMilca3CpmJlcFKZkvzHzTHsxaAt5XMk/5WeJMfTZclxwHGkssqmvsQ0MDwdX6sGQmvp+aU
+9PMOnHG3BTJaMS0Ot5ats5scWHLIdPjEflxvB4v3JLY/aAb3YpfXiSt6lNmt2vwVSjO43RDlTT8
iB8kNgC8gK2WeOvUXMWwtF2nNB22qAI164O38ASoXWXlMzX9KpI02dei7Ww2dznwsbjAdcIatgUI
D35krltbyYNdjapKjvYoSn59WTqY2UAyS/PoNAApEaN5rtI+3tURzhY4EHGvGpN9kVRm6eR1Q31K
5rGpiSEJhcsasiNZ3xfHTFiI82yo4Deh/lBPUTjrnYS5snwba2znvjhttjjNlR9SXCKITw1/3ms7
VKl3TCfLEnqbxYlbw6KtGh8TmdxVfI1aNUjTgNa0yl5sgjJl5HbjlJh/k2XYh3ddUOTm77jeOcFF
XNcJJsClP6wAySIGW1f3Vh2G2I7iY5i59lGoAf3mSxn6aSqwckZJKzDzU3Czu54tlx32znYmsue7
57cF4EhL4LCuOqIGJ/QYBPgrcu/GSXfFhXZ9SBdKLRFgttyxgo1ogp7dmQL35SuzjKq5vbZ1T40x
gJaLwV4auFxND9konGy8ctrRY+HlVEUZeu0JmzG3LV8wsLmr15Ebf4fr1SPXEszKmvXs8DKU4leS
CcE8yee93845k172NTJ2u7QBeI2ZxNOf2gXgQnCB+EPNtw9dlbQPLiKvcI97r1ofJtl0w10Sptmv
kNZA/xlNw1l+L6bG1jfS0bhKbLhKjkinKGc15mXFnOTM5Vha5qEQaTimIB420XdfBcp67yyFqWAC
szOz1cEmKQGDNHbwOXQpvB5ksUzzbkQKYnwIkX/llaund8196rffozZt8G7tREnK8V66s1UmxwHM
Q4/13bi2El1ElJnZFQNsb5awP2QUjjZxnKnwLknWIvEu3XkxFdNyhgmdXNl+kwzVrdsmqbdJi6Dr
l01dV1ULMdkJ24J+bDT376ZATCEM0sIekMjLYFLrGzVZA557VP5WJXYqCazpmHWBR1TIoSYnwRa7
gCj4NC91h01W5+DcWgwtEQjvsKHUGF66a+t9W1vLvLJgL5H06jZcy3Ur5DTXI/JxLd/xEKmiZWtB
ugymD3YlM2J8E6hyfZBIezPWOIOL9QH8s/kxX7F4qNSAB3Pku9gpVpZgBbKIv3RonEpvj5RjGVp3
FV7bxYdVpuYIKRqYgRcizQYWWxRA9SmOQTqZ/5STbhjOHldQ8etpl3lARfkln8sz+9ZdEzEh8+Bh
X5xsKDbK8vuI/ibvGeTFwl4hxJhJL3x4qIS1tmOtik544i/HSvGJTlbfn75NhD4PiRT02pML4esi
/dBMrnE9KDnxZuwRkFr5aWvMQ1hHWWb2hQ4ksTOjkYBwT1EO4eRuZT2Z027OYivejoIa4vsE25/i
QbqjXR4dRdE43mCM4+C54HvtIj4SAafkg7N4K/8Sld6KaEtOutvepIo7kNo+zxPKcbRjNvy0TWiv
9cSB//SFixzTggnlCmdObsdlUPT/Kl+O/4kGnY1fMGUuEF0NvJnGIETVRtubWLXA9PbOLEe59zPW
0N9t5yjr1um6pmwOtA3j7v3QJ4AgQqlDoOu5NaIY0o+rdV0OYzblu7gSXn0xZbTN7jrKrvSy0rQc
xL6rLGvGCFQWafaAXa3LC6eiplD7vCW8NGCinnsajB9O4BuncTP9uVijFuuQFeBNW+7cpTP7aB7G
dblWiRr4Q9pmpuczZpE5KuMpdpbrIYKI/R3ep1mGCFuq4BK/9ADiIqYudfJhUH7Pr9J60cwpVXrT
15jnFEuzTR0McAK2aUPJeCSwrENIKRlhlRtvnIrihgXb4DkBr83ZOE5F5aZnmcTxVQR9hQ3tz4Ku
L+yJwsQ42Q8ux5zHWWRZuwY0T0UV9elgI7kI9HTMpddnPWXKzsnfVbBT5h/r2pvz+jlX8p3UhOvn
s7ysREqC2Viz2Uf5snh8PnvfdIiej19h4Ai8ydOR5oIrYWt2jm/SpafEKxhCc15NOFzwa9EQmiBe
j63ZE/bqmLNYqMIcqs3cm/OzARnIdFV4B5uh8iOz9Z9PPYAy+Pls6e+mhft/e3W4NZu4GYV4QmJQ
B7Up2tqMOv66wVOTCJz+4ycPGECCDmu1WQ9ZsJjGUxMjy2RtRWWTxAz1nPFR2E8zT9suFGxZLPHy
Pvuw2OladZ+FlSor3M522aoD3oulJDr7/cyuVLGVEW39p7yU/jgygBQ95qRZdj17MPauRMqf2+th
UB0BQlt+yy9EtAw4Q+whoOm1tdPe5BTO09FXRrVZN+Q1ZusVjR9aej+B/DcR6OkJUQmqFVn0haKD
va+LyhygAfJqJaRNT8uMm2EIuGggkQhCNXwu3c6S1UMHfoRhSNLCssW33E3NqKs16giX21FXaVtz
Dwea3jl3Y+3GHbFxGswy91rHHMt9g/uiPLReU/Mjy1Q6TLpdJuZbkFFXDKRkSfsX0p681XnnqqrG
BhbDJ69z7rMmKBmKtpgCIPGbabb49GYDpJrcr8A/cHocqSaPzPNzQDzpt8IKe1U9PKcFTlEWww/Z
L/H4ebE8j82Ibc1gCtUVV9KtXw8mDBd5BOVp50nf5ISeQUgMKAH5Hj1UpCw59osRIlB3gYV2yXQ8
5x6F2+HStFWOb75knSdkxB/nToXThy7G2sLDgbFuUhhFlflAVLpHvk4wji2bCDSBpUmtNrBmXfwq
NwSMFhU5JDgSsyoCuzHNy0J55tWePyKqSXbby04OLa8WeP3ATy55X7NFsLpq+RinLcBhGyKv6qZb
3DbMem761kwdyt1mFz0DQmReh7yWV3vkAV4xPT4ONAQfWVL6oF0SqLYRv+Cc4QK1I8OH3W9WiPma
ouoGTDjRcCjd66rK+gKauV2Udr23PCvK7sj78WiNJqtr/kryNFY/o4TnbUdsif3hmES9bP7yZWXT
11cCpW1jrlh3crpwNE652HZUAY7cnU/muRO0esovYOsUBF5orSsYl1xR5mw3Rd8n47u2XNfli2pa
r0ahrsvXbto0XemShk2KmfFu8wEuTL8pk6Atys3aonGC0XQxx3n1WWeLy3/qtatVuMU9tRo1EMpU
R8lGjVOt90rTZEo2QDsrPDXKigX1js8NKF3kkBGav5HRmAZE8nN3TdWGsSkj5wZpm1bIDzGgHBsB
QruaguHeT5C5GY8SKyVIdkORBe8dh4LVcFEmvXk+1IlYi72yWvMnv3Kkf4H8eVlb+9p1x/pe9lNh
xxdaIRi1XsXRMjQe/fg1xxpy7buySBHrxwbdOdAbTBfOyEa04kL3rc275aoBmVBsEr06dH9qL2+s
Ds3IxiyUmeVtIh5Q9ulD+pQ1P4dsWbgJsBhyG6siEoehifG0cxIHr9lYLOJ738sgx5QzRR7B2Q9c
h+qPokZ7Nic4V1mAVRtsyy/CLWNmdkYeMhw2Y7I6mAoMTjWHm8CKsCFGWlIG0t7GUTEPaDyuDusm
LNKud2msO0Vw6wajSVfrtjPXNu/pkBOac6baumJZ+Are0480dubHsDzr1RqqHa1YcynjAtITMp7u
pkHXmM/yUdVarrsmYPcKuGKrfpem2u8PLNqEI52FQjK5Pl5PRCIez4WK37kepWfOem+hLOJhI2tu
uq6fmdMbluk0Ar9f3LTVBwq/qSjunsMFIIyGE2GU0kR9Er+0c/S2pYsJ46Cve1xmP3BPTCdnE5Y+
ChTb0inMfaWLJhPal94yOaaIa3MA42jNTiVeRUR2VArcdPiGwhDyM7uwLR9z0hTAv9o84yVs4NLk
JBlywMj+zWPEmdFPNt8QmYmJMXUbacAiorZkMx3K0RddeRGGMl/iYwKqTO9RVGzUe2/wlMtcjwwb
UYNVE9hp6XKuOlIbSszTMd6EQhMjlyB8HJena4zV95mjQEmHfbPr+njKt3SIBiKbvSassu2aJyu/
5bWAuC4gBZsoWpC3ckF6SpyHLKFk01meAeQ0KFXwA/VTyBtyyCmgV58O11RaBRNSxpZVFZsmq6mo
bNo0XlnD8inzKYbUxDxvsU2q4MaZCarDU7qepbW5DrZ0a8yFYsG5mX69Z0oNjtbmpIvHYuSAiHvH
JFq2Qvu43VeFleTXs1zSxf22WIme1yOq/6NG4MznHv/R9tXQZrsGkY3sJxIFQ/oxmRZVXqxFbqXr
dhLW5CGQzfqp/Y2fK3/ZZpQonA5bwLiMf1ImsD+pNlX6Wz6jc6V3ecY0Hv16KgDiT1m6PMi0rGdU
/lZvPWZy8NZPzMmqrGPfJoEurhYKzQqtgrJdyweN04H91U1rp9m7E7wZi+JyMmO4kjlj38kNkr5j
+6Go1RqKTVF5RXxB3dsqOMjWZSn3A7SZ705aaffSagYlfogBfWaBvU10bDydqOYKTZwpvFyHyZo+
1nTk0vspK8y+7JtMMOhakeD9StdJZMku7FFk3/lAVkLuLIhIBBdLS8Qadn0tbfScOCb9tLg1VzM0
qx09NA01MkaO5BH9gP7g0W90qpsgV/364/nG9ZxlkwaYrOepSPB0X7GwSWYx+WPOrTJLJAl8hNip
hYNxOwKgg6vaRCzK/uminvF9293T+oeDYD7NfdpVelkpN85Uj1geBeDL8vvTlbtMV5NqPue5z1sC
dr1Jq5Vdmyzc8gZlf6VsIH+oaSkiOiy+mffD6iGBhvZGNNbShYSUzhNB241ZYbt8mJ7TEZNaF0KZ
aNGXayduBkpk4r514xy2RG3ZbX0VTWtYhrsl0yZkUNM19yCLCwKPT3yp2fxlWyPlsqGWwVVSqtJR
pKCjk5SAI1NmuEW+TOL4uSuL0cl+EZcqQtcqFyfZl0oXuthyK5urT2ypMDf2HUtnz5s+ACmC/Td2
PXdMoJzvsrKNEYYrbG/FTQ3LWOR2QV/q/idOvmP/k1xiFAiRQNx6wALIZhn23TKIH4OwkHHaDBHY
npLzIuz8EaUH29ynimU2uCe4883yDW8zU/7STSvDnwIISSGOaV9P/Jy/2CYI2pk28btFt9VhlT8W
jyJ6+W0HdAqEo9iUljTD0ShtE0g7MgZyI1UE/GHq4y68w3/GnATacfGaOTzHMHZcTHki7ycs3u3C
UU6J2GqQJmLjBEiW1O8UrUgmLHw6h0bbq3md6imd72zP3DbwyzThK3FWctHActkUyBH1tY+J5vMh
bYpODHtbmjVQOgFlkHB2x7A7LoENdJGiaSzdmyZozeIrlN0y30jUT0y023umoKFC2fc8jM4e4Hkd
eRMM8DDQKQtTP4MHKQJXCTWPGiOaXYvAUJJs0KYtYWMsTzWA2m6omOBmzCUaoWj2T9rA2Au3iTPg
uxsP02R/WWVBxR2gpQzvokK6DBvCf9n8KfOdcfr0fKbajXwsns4APZd9GqVy+T/MnVlv3FiWrf9K
o99Z4DwA3f1ABhmDQqNlpe0XQk7LnMfDw+nX34+2G9cKO61u4D7cqgIqnbYcDA6H++y91rc+x2bS
aTI0EHNtJw2cIud6Yi7C16bk3k5TnM4KK7Oi8pQ3Pj8q2oBX4PbW7DV9GXhrGibN4MBR9IqToWa9
JgYf/GAp63D2wGqDoWxB8k1XP9oADGO3SoMGRMHi0P/o5dGHpXIYBmd77H9sFpMxFmwpKmlXK7IS
wCgzKZbdOHMDD+NiL3unM0aXMnlZYBMHvbCmrTuUCDpih4w8X64LWn4b0i2tURcGYgHvif+rcTdh
SdPmDocf91Bacel6BBx8hUSxtwK/ymque9YY2y+UtLbYAmRONlZDFyzfO2pZMTrGmfPetDflQL/v
Zc3KRKX20ub1xkz1acwDw3OnWf8uJ/tfmQYem4r//cf2M3/TeWSjmA7/9R+vfrV/aW6eqxfxxz/0
j+Hkr/5m8V/f/hKCYnfPw/OrX4T1kA3LvXzpl4cXIcvvR/HjT/5Pf/PfXr79LY9L+/Kf//53I+th
+9uSrKl/dhHQQ/xpjrUdyY+f277mf/77u2fkTv92l730/cu/bWHj11knX8rf/B0/rAiW/S/oEOam
ZcBByKSVIfUPKwK/hVKP0EHIiiAI0Kv9MCKYzr+27ir8MpcBNlFzDJR/GBFM+19M8hy0iS5OSH5c
/984EXBpvh4bMaVHYwRHBJ2HhrD9ckRuKtLAoj6m+3Q1xMGZsr/4zKgT1dnJho6+IlT1fCUKpNSG
NHDSB7q+gB1iN3LHfJ+W/A5itfRg5RVAPs34ZE2Z7Uu1C83ahVAJBsKs1hNtkkht1HeyKT9hKv5q
tmawWM4V2pETSzn7PiRIfjbnXxgMHSfPfHJTHGRaPA+hLhv2pNS6WusF2z/kiVXsRJ62gTknnyts
CIfMIWwaLR3mI8P5vGripSo8JYy37ko3ukpYqEm5o3S65wvfGGb9KVP1QwO4De8UuUDCyqD5Qh9K
TeEFZb02O5UUiOsVnOiBOoYdl5n6HhO2wMvyry7dW9STPY+y1X0o2+qT11Qw5+PTIJFdTHl8WkYn
0lI+vhqKz6rVe3sEeUk4ajVc5e2wMqGXPjK2fTlCoCeW472n3M6tcbeuLmw+t/k0LfZNmtBiFUP2
hU05yy1Hsm4g0JrUaTrx6lOVju2dCTedmQ9r6jxRKeuO3BFy9wW5Yh40xWeyeCs6ASa1RytvzEb7
qxIKO+bp02gvTwLeIT1nG8hhlX6eVue4unkbMFBskRxmbSBi+0asUDjTfgirurxTvPWvdeI86RbX
CBGoT5fkXg7tXYFULMgXvk/hrV4wuZaxJ1iSIZJ27mc5nOhgLh0IycpxP6AUDZpSQoQbbYbfmWRS
u6rBbH501BHsNMxnJiupbzTZ51jMy5WrlG2YSF0JvcUsTmnDewjTbuKvi3lvYwfO7VEGmaawQxNz
ecxoHj2YuTFE7BBpVVrGfCpjdq+ioLso4CUVqT2Hy0pfrJ45BKXa+LGs6EXtLYHiySG0VCke2ZvN
VBIG2vqhzwMe5iygFdL4tRmf8l5lnDKb+5kcGT8zDdxso+Hb1XCzOMPA8IBbs6Qb5qcrN7ttSd9p
tXAytMDIvSOSDpgE9aeVacmO/WyEsPikmcVDmfd3jsrVT7vhrqIflwCB7Yo3DG+bluLnITz2X1tV
N2ONxf7UujRV2xCGzUQ6yR6oHML8xtovuX1gbmhwQ5VvqeEvR/7fPg1xF9oePhWk+esh9Sg1TVHS
OCH4GPmxnXiAEQHJNvUHrEdrXNxM1sQbeqRRVIgPP63Td9+/08/enV+EEN8+nEXVJrjJwq14oQaq
K81oMNxBdiuKz3hEm52tgCcBHsW0kbXm24UAaU1+xdklD0FZnejPh3CpENiOQEMa/c1+ilT7Yka/
CQ9pyGkJw6jx2tSrc5Lax66rNu5N2MTFG6fb4TVxeXGxuPG+QBiOk+vSk1EbqugZ/iX7mC058whk
6stTX9wOLY88LvOtnek9mkXnBak1PUGQvR7az3rHXMNKgmKYfTfOImuo0WibT16j7Cp51eXjk9u4
kdSLg9F2N5XX7dcv9GvIQqCB4SxtCGrN9Wtp3NcLMVHr5BzbJnvOJ3FUEnEVd2nIahSqbvpidzMb
SVl+mkvF9UnCOWOx6gMOHMH8OIQ5CS6xS7MyTafnzvAeK6a7PrjN/krvVyUYJ/OL0/UfcvadPnAd
sW+ldp+aWARKjwZ3mdDOZ0r8hNrlEabEU7G4j+mqPi2MI/2sd29AkC5BAzq9zmTUtMqhhT/wXRn0
/7qW+scy6X9Ucf3/WEttd/g/uzjfjc/l5+f+y6vya/uR76WTgR1Tw5GCYA6zHfZLHtjvlZOm/gua
0UbAQuqysYF50P7bw6lSHzmUWzggEOF4G3DgR+nkmP+ip6Jv+pj/NoV+K2YpI38sH1Sg/6irel04
fQta3cyigHtJg9uO8PVSpiizXAv2DuHiiOlWQx23+uxQNDalc+W5Z1qOCQ+JSKALNplaDmdlRL/3
vUr/x6P4Zqf4v+v398PAc+/gJkUsh9br9WHULOnCWyoOo2d2G+ChML1j43pr7I+4sT5l66oj/3Ha
8oPsbDp9sqcvHNKWs5aDbLv4FjCCYx4JDXOMwEwTcbILxkm+uhk9+UGzTu5+usi/W4hfS5W+iZnR
V+M5BfzCdfxGh/lJ0o+4g5GS3Rihi1LUV4162WexM9w0ttpejYlOQiP2iwcxMP9VmHwfK5WmcN6Z
2lUy2gLxRNw5vkNF9BZ2/OId8f3QODYclWCv2Oduh/7ToaHY4mQrmhFak1ZdOdt7n9CXPJxTY4zE
sN7na2Yca6GL3apo2gHzQb8rNRRI/p9P0msN5I8DwXqAyBhpJhXF6wNBYN0xzUzN0Fw9pSBaJa5f
NmbqHSKUKYrR7pU+Mcor9crylpDx9Wvqx2dvqnNAcyra6+218tNJ6GPk1wAYuT72Vv7P45yYfiZz
NSpGZh2+2zIg8CGovqU6/93pty2+rQYoA/uAevFQCdnH6uQi7qiTxAgrhQakrxAHcBBu7uT+AP/+
qEIw4uUlzYdJLpq/yLm6Z/rjvSW9v5Axb6dhM4jjw+Dlxj7rkkFvr25vrcTQhnoLOBTev5L3u1wz
oEmDuIC6kAx1k5/6XN+C7Oy5fG61VUMt1MJX/vPd8MtjvlkH+SieGRQ9/OLiMZ9Mu6Y8Eh48YRNP
rTmKLsJ6GF8nssBUBbk+/phhbQsQC5U3KFSW96OSdY/MYqOSIq/z9XFpP/bM8c9zTuj2QqTKoVuH
+I0F6df7luBhB3InVYeBle7iCg5ZbiWZOnk0TFJp+Pi2LQDEc3se+uSanMLyxpSm+W5Z2uTwxjl6
Lb/lehm8D/AQcp7gq6D5fn3bNt0aj30nsshdoXhperukAU1gBZG10qofM6Y0f2myXL8WXjofMGWn
VzPynKhwnbccPBe+X46FI3BB+XMPUWwidH19LCDAc3WmWxt1QNdHn/6qzaPasKydB4RpDwA56+Wk
s0Lfsnlx9aM3dgLJSDa73g5/y3oPStLIrug1auNfGjvUpk4swiD7lb3ZSjrmGBnqop0V4nuXsNGr
eWB+3zhwBJyy9IJioS//xpr06xMB3oN3DE8nyl1yiS4Wpbykz5VpxRiZ1jAcRjnJg1bXaDq2GJ6x
a4yI9IKFbZGe/z2Po3JwtZmh5Z+v8/YhP7/xDA4CkTU2fErp7R9en1qW5CSzm1lGOmqilb1xB0+c
KQp52oPzvq5Kc//nD/zNxdwaOETCbLFImzfr9Scasp8ZLHgSGfQyfVTZRUTFUJqPOHJrF/T2KoNW
tKjpkO+dvdZSTwu0oxMJQs593VRfhD6XTzTwkS4vev7UNnYSom6+SjVYfEFaiepAQHsyMnGtGlxO
Cp1Cm7H833/+Hhf21u2m5HvQb6KqYiFBSXfxPRTDXNwiHqNBYNsAtqYOIUQm8cFUku6q0UbrEHvk
eGVK0h7aNUHlUjXOO1Q894vZt5GXJqThEC/+AAq0D60MMlNXGO5tXBjjrmUF3f35iL8xr15faxzC
rHnb2mf/GrstvaFQlqGfIhe121eDQSQ8gUneWtgj79OYlDadB+YoLb16cJTpb69uvLMOT2AnkEtm
4ZovytmNV9qcrj3c6o0hd4NCy96fYxQIK9Mvdg31fJvPw/stHPM49vG1YuS5408Or1hVGccbnIfF
GzXQrzfx9hjhkoHFSOfvcn3QB7dzQbMhKpPQGEShyJDRYXNLJbccY/rdb9zDv34einDqOGTisPBN
4+L9YUkiL4AEMdae5/qDMShfKDoysev66bOKGbn4vuP5x7r0N5+H0wVuM+8BaOuX4boIQ6rBgl0Q
ZcIy37upVbwoKI2vLKvLfHfqrDcskxfy9+3eBi4GGQSbh7vtrC8WXAhatZuoyRK1fWMF0oDcxwSr
ejdlRQfTfnRulJT3TieVMTQnAjR9KREsoR1TtTvpDMmjsfWjBvAdb7yXLjcK345sw1FAx4AFfvnU
TfjQFJHFc+SVRrGHA6E9JTHCC6+05c08AOZCya290PWofEOvxRuuhN99vGvS2NmAMzz7F4tX01VM
CUSzRKtazO8BzGmfLE/bK3ihhnAQZELMyvDFFVZ7SnPFeePLX+TafL8uXByuzmatp3p5vea4CDIN
UgimCMquYGwkPeuxN9suKLsFDXi+ikdvrJ27IXGOGRbtY686462xWG4R5C5efF+2seLbeTnsM/gM
7/+8wvxydjafzhYxAxGejealZ8Mme2VCpWVENqXAoTdz/Rb9Y3oumXF9mCzjb3equoeUpyqq0Y+8
+/On/1rv0srnv7xTcTzZPKKvz04mumZFH29EOXZH5UFpZPN+IqBvuskFT9UOI7ytBclsEwArCgFx
HGZUz7guLTJUcSgQ3nhut7vh1YLLAZH1iPuK2Ay+1cUBJfEq1aoA16LPk5nDEAFaxkAZcAXBwR8d
bThLpTaPfz4Nv7kI39CA2KzZmeP2fn0WqtWMGeNpZlQkwmCj543aV5z3636pbGePDaX62/Fq7YBu
iX+HbK59o6S4gBZwl2JB2noDUFNhinMCXh/BnE62no62HQ2xsRAWQ1JCHhTZlNXHRVe7U9+oQCAW
+PKk8fJHzqkyNtOdMWij2NU5GY3cvHHVvPHsfmsIXlwOwhh5eChzOKpLPHVmL/qg6dKJ8LHGmb+W
3WgFniNruqTquKYhzXeU1MgFAKXWqJ2NfTYKwqpGAKFH5iqjFgCBJ7LN05rVi2rAezTUR0V1kHKm
1rssQ40FoU2u8V5MOtzbmpnFmx607Qq+/h4aYgsMvSwtEBguTfx9U6GL0wb6IThe4sPWLSl9Ahxp
OaRjuqDErhOT7qQhyN2KPYQxTVM7auAUplWEC0PgYT9libjVan4yaFXHaNH+LN1bkP9fb0UcXBvp
kzeXBe7rokRCMD6UWcUJV9jkbMpBICxS/avTS+9az5by4Hba8hm1/n6x9Sz683Pwy0uTFvxm80Y1
RtfLvuRmm32axriJHcKPCZQu6mS8s1NPPRcamwe1j7s34F/6LzsmPpB1mVcDPmJgExdPOw0GYWup
4ZDkXMvP2ASJiGHPu1NwwZ5jYtibECzwdOCd6gYuetSwmIF96SULkaMM1Q1WwQJpciqujMpq99WS
dUpYExnoV8nqfkid1vSnRVBfLdmbGZ3GLzcV+mdYk6pOnQEQ/+JapamK+ElmaoS9wr0xes971GoD
H36iJU8Vsg+/nJW0CuJsGc7eYsWBlizDrp1bh+6RkY9RZxfJWzlbF6lQ21oCQMfjPxC5N/DQdpV/
7p7QMsEQYawRM89S7Cbee2hm9bh9n+HOav5ikKg2x2nR2jQw9dFuwkr29nkg8eQ0EG8w+oqiIJgW
Mu+vESMi90YusUxXU+eNqm/0CKzPrT6lbxTbvz1wQL4stISfcvAXB86doNf2qCyR5s5O6ndeNdVh
IW3vrnZsPMkDHrMgZiS3KTKkq4W5pk2fpKizZHtVGxJB6KilUBpqrfJRFTsHGc8NtfYmkvGFJq37
1DEV9a0D32qI16sLbys0zh6ZOtR+wPlenfGpRdKxaBqRjB1eKD8xtOGZCIhbrTSSe4LAh6jCRPPJ
7IVyn+ipeHQbqJyTOtc3OXSBN4jBv3mZbMSMDR4JSIkB+0XFNRgjuw5q/sh2piVKYiSBUke51yBv
u46FDWlGpM7JbcC3Ncow35TaWl3zD0dHX5I3jKG/FmA4gKlxVPignCHr8o2OqTLXKzFT4WTNvjTi
pSDwp50eFDPFmFR5+pWRFH2Eg0E9J3Yv388Ia3bSFGO4ykUEIu/Xu4asjcATY/lG2f6bFYgdECwD
dA685diTvr50el0nTq92a9TjlzSvt8g/H7te1t4pc582AYrF1PlLWZRhb+nKRHKashgYWD34e35Z
VUoTpWQ3adf0z+glx5ZNIIsbu7gFlGJNq9NKwhW2BQe/z66z4rSJSix05jFj1/LWqf7NfchgYasm
aY6wAFx8GbR+hZEXoxbVNXqxLNWBEKIOj+Y8Qd7YW2K9NnTqiGlMHhXOyZ3RM2s1vFjsC8Tmb5Ry
F2TWbwsRSzrZdCoYMr7OxX1oc/VSyc4gShE3HXO1rm/qgasBZVld8RWiPx8WQwQ1HJgwnkF/MXZT
79xqrhlCj+phGKau8gkhc9iZJB7kfhQSql8ABgnWDGeNXxpSeUQMqSPZTvNPnd5FTZIPn8luzD+W
lWM//fkNeRGMun0ntrA632aD6kHUu9hOYJtclKK3PeTZlnabaoVxbUOPiry6LJ5HhwF8UnRtqKvZ
wmAj9l7ATX3mQrQ7bFGIV9TiTWjYr68hemKwb1nhts7Yt1v8p/U+ByCqo3aIo4RG0bm3RXvOuF99
2srrTh81SMdlKT94vJVuWBcwlVHE+Uqv2eHKV7ldcfu8Uc/+WsVvnAkYIexu6JBdrkCjMFA9YiaI
GvSqfxH/kCEYsZpravoxTJVGeW+ClXpjq/eb+42WL/ca/V8mB7/M1wv8pbJy2TukXWLuaXzqh6Eu
nX0uqnmvpVV15XEQH7I+z69wUdtfJ6N4RreL8M5G6Lgv3KG/VkqvqHHVMHLWMULjVy/8YtUQ39Se
J/ZNBZJNwUd2XOs2fmxGPX/kRXMWcBadN84idueLFwuZKTAtea8wWcPsetl1L8pe316JaiiyrvcC
Y0aWvRsYGzzmHrqBnTK2/eoPTCSSHYtwS+wxXInjXA1iU6qy5fTLYuhWkpFwTD7BHEkSwrLzZQ1n
9Pv6zaIayoSTZpz7TwDmcIIxjtgjge0FanJU57uith8tvDAfYvI1GL3UxVMzQ/tPZDoGXWvV9W4D
C7ahxL/B3sno6taHoLcUPo7wTlK7mdNdIbWC/nOKvmtzSs2fiCoRrb8WmUZXs4jLk4G6fwrHZtRI
Va+KKnDtTllRpoAM2NW91VAQ2GZZogRWpxtHL5UeAZcR33PqMiPIMRy89DIz8kgpZqIJS7yc49VI
lRMf9FFM/a7SB0HIiKPI4kiFUNzTyOm/Zro+4dThy+2qaVlLpNzm5AadVq5h1ogOjSNhEZhmRWPA
8lAE/ITJy0YfPxEEvnxWSvYKxqJcyXjoPsSxSfwUgFKykVZlahj+x6pXB7i4eNlXS++x1bBlfxBW
Nx5FSRxpZLjgW4kBcZAkjL1x64lFUfGvM2MLi7VMbVT6bqdiYarUeD8NQ6vtDYS1D5w8lsO+2E5U
XCRqwNNYDDut2SLjCZDAffvG8re9QX6udLghWc7BvlKub4isiy5X2yE7TlnSQ3C32ilXsdcqCOF9
HUvAtbFWJTSHucQizUv8RCZlcWT/qL2xXf+l18YHwFfdJi02Ew6e99cvbdXsV+GyYwyXvB2OZUGC
Sp1bali62U0ip/oIpOWdK5SMbmrSX1VzjwsAiytABegYCbY8+kCZePnzybncPX0/KmocFyC65lwC
LNuO1R8heBz2SNVfymIm1VE6/d0ok/KDlZRN9OfP+6V2YYVjp8YLFjwf6sRLGHBbjGlt96NDTPDs
nXMswKdeTcuP7oh7G6E5z0Zi1jerrJIj+jnib9R03LZZWjbjEtK2+KscOaO99NWD5RFnYlVACQnt
sQlElawRuOMd3xvRzJuq0NS37iZwJ5f3E4WhRvgVVTOvCt6Zr6+kB1YWN3kZh60mVztsTKd3CZ/u
bGxG/SBN317S9BSXLGh7tTTWdx33X+I7iPa9aLK06XpOXDHtgU2imNRGNrWBXWbNx0zkk4OkqjoO
aV0YgVYL9ZkMWurusc4KJPtuXze7TG2Hp742rxSMxtUeToGVnjohekKTgPXM92nlAjBodMBJ/to6
9YfURqsVdAN+xD3NO1fzk1bN8gN5KYMIm5yAvnCUePCPiVvWw50Xg7EATOBap21/TQqB2mtWWOOK
BICyjtVn4kOyNspL5J5hzE7isyO7usR/lxvFzvZ6CsfS7CUoZSIkzVNOSnPva26/nNeC1tiuSLhe
NO36LywQ5fBIE6b/nPY1WTGtTFK2U2mlVSeMDfXCLJ2x3s6tDOumdI2WB0HNEGWQ7DI9m+pS6ZE5
56QhNPT9pr20twETSpc6OTIWS+bAZmxrhiVqaREg2ypB/OsqykfOv9X6Y5m500Frs7I+OaVnLtc5
LlZMN9Pa7id1iq91naUdC8W6nWv9IW48CqIFylIBJaI0/2YBcu8sItHbYMizirT3WvGYN+ZEfKuV
caAv1r0zDYANh7hZ2UsYuVWg/6RRe4vCv50DwypEik9QNfNdWqj6Rxdb1Z3IE4e4ROzVeEWI3exZ
hsX6iBO9n8K1tBCVklbYU7SjjJvrCXNmZvAdm8muxaGccyvHre8ofRhLBc2mUFQC4fhdDA3QGSQw
YUxL5Tunr/DsWbGTnmY3GfeO1if1uwzYEYFLcym6R93BGXXnAOUd9x0+7z4kbln5UuDd0o64ApYO
QaggSx3oR/deSQZvjLBB4Rwgt6oHQ4nSbUabZtIlG7Ksv8KhsWAeWwhqZD9fpAgkGuFlqp/hyu3u
jDErUXpmS/3ey+kunWeXk7Bz4kLtsQ3ncg8Lh1zzrDfdYd/m+TSeR6zX/CY0wp6uXtLEUa5kbh41
a1s+1Lxmx52xQc+taizqO6ENNm9+V6L/VWfsLDvuRoAH+ASTa7AzSCvjdc4ealllJpARN57PeEjW
9p2ytjZACp7N6Zj1TPV9fZ0WZT/Xljv6pisdxmNzUeXndXHiIeQBr/jWIKvK/aoX5Gxq9jjuJhr6
1UthtZj11ElNzRMgUZthCn8eKsaItS/AdCYNsuBwg/hg+y0zVNy2kMFEQ3a95dZDp1dN5pLhmysB
tind4kS22yOkEprbHips+izq7FrY5E3ep0k3oe5WCMR3aeZgZJp6wZy9kPMR+xdi29jNvHd9zRj5
jgVlxHA4aHOyG9dtFDMxBX0sJ73n7eUKsUuQwBaweXlvXre4cTYkNKUsqJE+Xncr8RZFsCTmZPpx
JyAflnqpWYBAFu9dJaSpnWoCXt4NIpu+WL1sWN6AnyMVxxUgIn0qq/QAr5gpm0L3Ufhdv/YfTb0t
LTJuyroLR9Fqta9oZVP5vE6VnqISp+5R1XMpwwl41FMxSfcFOKvxhO687gILWm3lqxaygKuurDEc
ygq9dZgsdU3JTFBSHZiZATvRcKr8c9yo0xCuRiOebMa9PdFQ3rTSz1PWdTcmigk1rXEIYdbw3BZ3
KXfMEEizbod7J+WLRohdqBhnvchEmDvzDEOjKP/ONRejzeA1FqkumbWa9+rQDqfJjKn4SnPFbWxy
Zezr1MzTT+SSoeLRZcY6AYKQaoXBOqJyMAbloSfGFt9iKXnU6WRP3i4ZB3UIrNId7tVODu9X0WMU
Iv11yK9BoYg2hKdm6u89Q5hfObtWfVWxwdJDQZH0BM0M/BtgzfU8TQJzmtEL2s0rgLvQQJitHhVl
LSmC8cLbD4nlKfGOEPtJ388w8rv9TEU8hjk+p/eybysifJnaGUc7ieejkuelPBaya94J+gCab9gD
tug5U4TkpsQ3G5V43UY8/GtV7DpnoEhz1U3x3y28Zyx6aWA1xtTusVgYg+NXPRTPnWE1FihJpUsO
iPsBcMeJdNUdVgpuYKAV5snoyWs6KVSngQVwnXNfr+2wB6yIvB8Hs/5YOI3I3kGW51Uuy8nrTw3J
Z8OhpjalYhvkY+uV7RXj5+R+IRZvDBc71+4wKNkfYMY3875Q1UVeL42YYfyKNA1FpRvr7YAZ2A60
1dFx1wmTJTY1VxtHVTfMOfO8bHJ2Q9Gn1H5Qu5BE4VoD0akN8Sm1YeHxjs70v1Ip4943gKUZV9wH
Ig5BpgwP0+jgoLUdZ3J9VHglEuR51pxQm43WvWd2MDcQgFvvJc1dzourd7Qo6Q+3wleImsmCPNX4
WwCwtMd5tPCojOMkdyRrVPA81oS34EBFoKNr3MIgAfPRfPMkvW8YkJ2yK6ZuSSLIBnETDfwr41CO
5uj5Xp9rp16vuwacSVo+La1R5le4JAqiOl2nXKAvYGfbTUymT9lQUusQcVpbR+JgUX8osuwJGKjN
AR6Pqt6A1NDcwKkMneKHEutqcRq2aiOQnHSHXRDKf1/Z2lVjKyujz0TMcKpal9ksrBJo0Jm70CCb
aTCf4mLmRVgzCaEqyGh4GWK1H5AdDThhrFJFK12mk3pTMTZLr2Qi7c9o17yWkbcOUwMqTp3Ti0j6
Kqj1bnhOB7PA+i8xHp7Y5a8fHYX8j3Ak12cM3GYV1s7E9QGCwlhL4gVAYD3kIMWHsFyV+YucHfXZ
0cr7hKeF4+qktgSsLjSYpFGOextQn/TxABn38bLq0AbpciPpYwKlXSs5qDL8AIVyrdcK/XIHN7jC
Z3hqdSjGohqj2WyUzs/c0tlV3bjAdkNbfhocqSiHvCabrVW1KnkP2o4XCZ04eZhMkSbXAr9mxp0C
diXQ2sbDJTKgajnSk5mPTZPow8OKl1TxnbUzX5w6nbWImk9R71eld5qA592OI7gLw73pbW7EsRDc
qZQUVEf1SmKfL0Sce+zU16QJMGt4J96rJmFWeQzeYkYJOx5qbJZjxKpBzmaP32UJHGJz8aSMtOQO
8bS4SRBLw7zvOmPqfY5fOQzW1MmgYyH3Z3uaaK+Xrdnu4B255tGpYy3hKHqFgaA7KAfZu7C3aXyq
140NMMhfGFqWfoJpvrmDmCixW7d2ylhTMwosRZaG2cVoM2AU1D+kJDfKvOICgZe3X4VIrX3cmjbG
R8ai+ZEvaMcPzWbOQoAWr9fdtBCobLqj1SPr0xR1X+Cz/0rTyZhOIEFUGA04dcOxNCs9hB7FgLIS
Xv0ENntwDnWm2QQEkxfzXLDrkIFQ0BDshrlc+5sJs2URNC3e0YMpit7dxZ3m4MiiCeCEjbdB2CXA
osrI/NROy+dEq5z3peeS3qvb0lZ93Sw7/c6rBWs6czSR+DiunI8FeD/3rgWwATw3LliH3DZPxwMW
Pzv5sCHtk4M11ektOSp6d8UKTh/GSfX5ZoK5XJyMyWxRtzEiXANn7qY8KtZEs3wvWeV0zk0e1DME
dEEt3JoZBqQqyYjVY9Jwl3YdFUba9q7uy7nHXm9mbjqdU0+a6VWXpVOOHBp9074R0qbAEJuXv1lY
UzPDqB645VG0ZEhi0VyBo2cTlnVmE2nNUl5pOhvN3WiRGRKaTjuddS1mE8E7WNOukwmiLN0Xw30e
UgwwYbyozZc8LiFpw6MgFazWumRXkg5jHlS1sB46o9ObA0AdxQjZsMTaIa3BJG425GT1m3I2ksAc
Jo5kdmyi2Jcqx6qfFQr7kCwlTrVWPdh5bc4pVDpe2WDgXDCPKJxAWhi1ooQZI+BwAqZHvTMk3Uti
jgy+MIFMxk2u2MYBAHr12QDBYIfz1LoIpYYmJxZaqbqXuad+OzZZKZs9CBOHjX43j4k/NU3WhooS
J1XkKSPWsdok/SNyHcfyTdEJMxgBdSsPuHBXeSrWTRdrVWb/uD0NUwAHVwKxm5L2iXll907jjs4I
Lmzz0m/zmXzqvnJnNSgTtmK+6mY5hBpodFaQC2PYwxbIshCShfk4wYj5OhV9Vlx1sisAMRuGAUnB
qexQNds2Oym5Bza/c0rL3JnAChnPGKO+Kx22VmeeZ3mXTJCsogGD9jN0piLbt5mp5qSfLcP9xFbC
Doe8sr6QiqgpyU5dDRUahVldZUNSH+hz1wH1idYwgDRU59mzVvUmm6m8/ars5yhp8sl99Aa0fgBW
WuYVQmWrQP6TFM1Xe15EHQqhxf0+U9qkDKVrro9jItvxyEQpPletjZ0o1zVcdCkyWBFpWsd+tk9I
bAvtXDqjn3mrk0dZwv2AiadOn6XTdiAF8WV7u1nnZ4xC50tjBkyRmZAw9yWTSvYk4WHYTJDb+R19
u/Sh7xr1b+6KoghTKqTan6y4XY+U8kN6k7RdDQ7DGssvQkvFwVyc0iA9R6E+cJZ0g0NAP5zvY2oL
dQeMcEAkXaXEDlq4+/U9lgeJ7ZwCzjmna627Z6fuOJwGZrgXQNGhZ9AD7aoDW5+STZ1CmXpL2pPX
BrwO8pHKY9Gs3Uzb7sFE0zXv1nF1WSeyDrIYDivwHHdUQcW5Nv8PZeexIzeTddsnIkAf5DTJZLry
kspoQsgy6G0wSD79XdmjT6UfKtxBAw11S5lJE3HinL3XDgx1I0nqOYbUcfatsyqhqJ7rMH8wtE06
cQtlY8ELaeun3sxpGDiwNNZDy9YivjDlaYY9WIESY0ZmhBNsuKV37rty9Q5Loa7meCMN8yNvTPjm
oAPdp8jJ2QQoWrZTaJdE7QG/Dv2oT+WQfZFZTzlgY5KixKzFWYbrAKKxbzM3GtYRNC/ltdWeXTkA
Xh9QkLA8Mcg7BmLZAtrCdIGcypzdu7Hd2jYqcpRJWFmdTSf4aOXFXKX5DXBPYESKSueM8sjU53Vp
Kzei6ZDfXNtSxHnp3FrBrdmV/xSudPgry9eoVTqbVd8TgPAucGrm9rB1jn9PjTUQrSItfUmFvw17
t1VWlcimunZ9UVH6Au/LTLjHBk3I3CH3g/oN2SNQUOFoPY+7mpju8tStZVhdvC40aZOHjaLhnKfp
4zCmRpCkcHlOgxagS3AIz1/lRn8h6Rn4r7FiEtDfyxaC7OewV0Z454ChzNGyFIJeO/prdslAv5Fr
xGZFjUXV0DDzjRupgKRkWTWDUupE2jwEBgXzaSia1D4JbIAjFOaGLaW3Rtkfl+26ZBoVZC+qD87L
p6BU3gCotR7NZ9CSC1RrTeWDr7jrtqQrSgtkR1em3wooBHWywIwoGDkgvI9BdBaf2GN8/8jo2VZH
nipT4V6ha3YxvNwxCd6exXdpNFeCE7SzNRr6binurQXDR1xvm/WjtmjKY34FvPqYdmku943XLA0e
6dw7iBKQ2Wlb9PWMOE7VuXCbEtQhcxMQDZu1vIJX1UO0AOtnG6zgyGDo5mGNOktiF25oHpCGh/wl
zoU7vGw+4M3rkNEbwFaTIP7cQq0YDgphrUwGNHJsTd6ipjuojoje0dVMpEm3Rn67iFmTfByAITkJ
iJLjfVOZAHPasvjmzKVX7+y+kCSmFH6APRfXaH+axxwzsRy1fGU0BYHV8Wc+PgzWz1tTZcwVOHQv
Zw46igFeq9I9IETHiWlUyXMedrMR50ri670yalMgEZaUO3DJBYjyLb0UYhDdDdQ0zu1pP3ckV7Nv
vE0MTPNdJ7X7PaThl8E8Tpvu1nVoiiQ2WW5rJE1O+MAVy41mHd3J5RKGi7s9diXAFbJXsKlcaZrp
KwD5YrjwYJIYYRn+LN6ccahfrRXkxQ5Te+ve50CRvCidVqVPkEPa22swafA8THaB0IPgvHPVlJ1F
UdhPdQTYl1ag72dEgi9oRK+JFx3WF+hk1S+AyAJrlBsUvznXt80BOtaW3nnLygi2abXzfQYQinfT
s4I7GfLP7vhqdnAg3IHvA22ihGZSecYjCkB3ONA5yvcMqFOKtqXS5q1FKNQac1Oowx1h4Cel12NR
HWfhL7Rwyt5nui7MI1RHZoPzLKoHSSDESJuCK8nBUCvq3U2FHJ+a+TLUm027SxDKuifoM52SkNQk
vTP4RSvwmzLnwI3JlHz4Cej8rspF/QuhzXYKKmV9pzeIjKVKAyxogC5jg/PWuivasXldt7K0OTWt
efqwyc5+KwjmkLGPnrGLFwX8K1JpPS0c8PF2UGsB0zpLc3TzuPPH37S6tXgMnXwZEi/QxvDksDn5
e4CFU5MMm4BrYOnUqcAQMoc/m2qzq2upGywR5NBa3jqNXoZYk7VrxNCdeMK41/rkpexfoJCCDn35
tFG9LRzWP40r/YxzMPVLfe5kb95OeOw/aafjQDYGa8Fxp8UAP22GfRjsIShjkQdXiolXGfQOu3lJ
YTyVnCI51ciHrBO1Da402EgGQjt0C9Yi78+Mp6HGSMds9F0XDmK4M8XqgfFV68yRxurL6ZsySslg
MtDDoZUoxavONL7WvlvuEFzq7ECF2Ex0RLruFm3qGp5SZKkFFYOxekk4FxXMpKoael79aXavPQsR
kN00b96hR24t7s2G1MFkgiAo+VvL6r/Qw+zqfe+0Na0WyFj9kV9cdLsVBeO4T/FZzee+MjzjU5E6
5naebEsBmKhKPzwRtl7McRaYKS2IfAyMm3ychzLxtNbrLmVF2y5zQ4nqdN5MpY1TtaeSqJV9MNbW
TmlWhHVl33e9NE/UlRPd1M0e7jVVk3XUhCciYAfZ5D2FtD7Hr/2IcuZOV46uzgssoFe3LMR31MC2
jGQzSfPgV731OXWG7HEG/awjczBHjgxDWawXTJ5TcyBP1ItA4OLh680O8RYOa2mCYG/UeuNR7b1s
ps/eBFymIBvZawOmy/7GL2RZc4F50Td7g+wWvIhmuUrkUzpQcc2BcKVjOa6kz2fL97YEHmG2Kvua
zsW4HgNDp2hwyB34SYtPnVytLJEMZrryaIb9Vu4k4WmfsAtl1o6CD6KC5s7Q8pWwiwOmQcO1E2qO
Edzt4WQXlnjpS3P7WebDNJxgF7YarUdtFgnvc+cfspwOeWzNk7Mc+7LU4gKKle4njWEtb63Fntu9
5FcFh2YezF80Wd30VfRF639ldrumWP61W+9gBSorgerdBE8ApAyHg55Y5l++vYZzbOcAYWMLhi0j
b55EYB099IiIqBf64BRzo5sUvqhux3Jm/sd4uPzWhhK5kbfKJq4WVxwqKJYNfUhnABKBiuXAxeBj
eivliG97A62EoQsxKMDqHQFTcHOqOyl83SYbM+mv84Kz4gGnUC4jQ5CJc6GUVLHPnrMfyEI1kp4+
m/Z2Tp+moBzkXP/sbBLAYgNu2PRzbSeFwEfXa7Hbhmw2I+RSnOvXph6BT19h3bdAJtVjegWtMSND
7xGFjEFe3L7P1xsQYio8LtRacPIrdgRNp839XvPAPo+pBQTadIrqGBZuaJ9zNTHed/LMBpVSuYBA
ywKg/+/F24qSJEtZd4nnNf52KfJQyi2iP+6miJUGfcxbhmWxRvb+k9N0scarZRu/2Y05T3WGGqs4
R61ofmo2np67DZNfwUscdsccpqp/0wzkizBDpWEfiapsQ+CcpQGJtFn7p7FpeGHrJqePmkuI3Pt2
IhwuLnJCACMloezulqHkEU4DpwZRkXMBwNHMGlcsammxN+veORt1FvIPmICldizYQ+ytheMcitpE
d2qimhRx0TL+jlL8rMWrHjZpc+LMnPQL87f2HrXIBBdEDVN5UeDNzKhGzw22YCrDe2xjfgoC0ofI
r6dsUHv+YNwVuIZ/BFiZQoAii3sE9Ga86J6Fa9fV0KFj1ug05dhls6jRWyY+QaPoeII1QS1GL8A5
GZX22gjjqAOlb3SyuxxcbpHM6zjpA1eJ7WYFIwY5LMBrxwsW0J1z/KwbT+m8wFip3JVG5+iX6FwI
gVNIf93V92N6h2RBWTOS+LhlDqzizR/ozc1gsOqIVIOck8ZQt4+4Ha06cYxtFt8Wyx8/9yx9r4NV
qnyPg7AHqpVPYGAhzIxRFSzb8yr7wDqjB5YlI4Urno0XyDT2TifkeAoUfNx4gs5pAS/Z2h+0GbhW
nZyurxM5QHVc2XmnD3VdBYdRMpmLzGq4MiPRMXOcavNM7LIxXZ7HWrQ/UjhfzFMZWorIAWV21OiL
hytVm+NKH4ihiB0duJe57zYmsQb9sl2GM5tCTozSP/C2K/dCtYrPbpw9/xcnoX6JpmBtPU4cZGqd
MWAhIUnbgnmbII6RnjQERfQb0DLJS0VgS1vUtu6rjkceoCqyZkaKEpHB9QB0C2nHN/edtjJJidqt
CUTlGVQy/5fHurbmKhKEFMoTGHp5Y0IVI/EpD4dfSwmDZDfPEDvPVG4VbQvs+EnJSqySppZBcaxn
+jd01hijxnLTurmX5OvpXcvv9A8CCaubwH+rDswQCLNlfEifsFlT+3eRlQ7fR1SL96kaYDMmqT8h
X3BgQB2tXDFN3xkQk9toMFZovz5n1iv7L6ARY/mVw5kKasGesDmueL146XlcOjPbj71vfgVT1XnI
yfUyfyRd+0vo5eFaBoIDRgGxI/SIP3UQWUkUcGipEAgLPaWRnko8zZ46m0Y+4x9ss5+ZmS5Mqi0x
JjQ+QH23PqdttTnn1SdBQerNPqtt849lO1RRM0/yS8c7SwGfZW+WWXl7F4BnDW63Gr/8W4hy/XJ/
iILAUJCIHdqe7SBJ8d+JOKp6rfyZaUnSYv8kJMHOT1KIkLHO7JyqsWKI0ggIsCHDuw8kJO8IM/i7
hXtVWnquxXSY//7usxlSbYELijSZPXu8Vx4StXRyLfB3FQDlxGfHIjOzYPpdHMY00Gk8+P7qH2oB
/zTB3ADCIQfMNx4HIuc8lO7AMXecspHI6bF0WXYosvMLG132OAIO/FwIW293ECGDYke9qkuK+A4B
82KlKmWe4dcZhR4tur1bdfOQSALOgp3N8IcBC0Mabz+kS93dZdUqX3LPvXq0+y0/LQYZJo9rP+kv
OeZsJ2q26aeDnCmiodu8IIJVDww6BrA1oIuRtcwe2pNxEn6zQ1o6dZzSuNTcJD9/pETZ+m+ySIlI
NCemcDtcDJDSl81u1yvQymheaTrjDB9dKMrQd9ryZ7016NNJbzAfSGVD9sL4tpifZDbM28FykV2x
QqftV48QYRrmrTa+olxBXW5mkuSSoHN1S5O1MmhoO2UK1XDu+7fCh2nxkeL+L93Q9baTaW1fARFX
W+Of74tLr5fuu8DeWRlTwhob7ErsSCeby793psqKNUC270NYvs1+n/9y01okTbbd+q5g3Fy7873O
+c7/fhH+Ugdfn0aPxDBUwqBF0OD/+bUkPROb1uGSIELp7tjMzOdQFtPBBc7yCezueCBMkvkiyZHZ
blap8+z5Oo0cRLuRbUtwobaunQ/kcu/FuHwpXg2u0f9icUGL/PmlJrvrFVzQNYFelp2HsFXXk0Jf
nCSLIgjvXJ48FDcfuRCub96fq4KHlc9HnYYbNnDfO4x9MVE4uQyzxo6mdj6MVJ7kJ92hpUdOgt+Z
CRqn509GX+Xn3p1f+Gea+ypotmPmCzMZDCt8gI837rehpFb69636v74deI9rqiXGevP9A2QhhiYJ
wSFTxcjvNTDgEeJX3d92NkC4D4Twf7ksqfZcH5kbHgOeDBQff94ByZBZOiq75jNM7nc19m6G+3Yd
99Ns5j9JGaojaFD2Pne79bZpTTriVSeYTqfb/v/3Z8OGZpOh3e+aAkzFn98E/nOnXVMuCSj76ank
6E67KQ/DKOi34ue/P+vvbSGwEUISSWdfzcfvl2aakwp1hdwSR5BYzQRiq3fN7DATBIIWsPCU8lVd
Qf6KYuCDz/5Li4lCP7xecYSROPfFu/VhXIKUqRPPvMpd+aRrBgCBPdfEGI3VuLc8Advv37/Wtt8/
73jp6WjbWK5wPZjvX7OOg4sR5Ha6x6CHdCUAcCRZlMx2Pzk1Nb2Tq/mkMt+cEf+VfRtNjdUeaGBx
xOdIZJ6awKUi0Vtjqe+mUZYjYPuNBmVJIcDzwgzAIYEgE3FaVRz2cncaxrO3zT0Qha1lrvLvH2S9
v4ZeCMNEiMC7Imh4aK5Wxf/4CqYSpK9DFjXliPC+c97Zml2Da/Ezy39z6TNPv/VBj8qyhky7q4Vs
UIyFdDOGq0GW7dfbKQfeNHh/81Ypw/m6iKz4ADH3f33Ja+GBX5H/oPV+9yXRh9c1Y+6DIlvQIrEy
V+sXszVEHpnTYo1nzG/qo0jov15oLg2PqG1R8/h2gPviz09FvmQOLsSfQ9eq/kTnp6Myc70narR0
vzEwv3VA8R8HMNzAOJvrgVELJzsyjP7I7vc/c/J/11norYCsWF+utlHsP+8qoMyw89Zk/HRILRN5
XYs68NISEgLiPNvETefbdX7ZOPOVd7wRqXXAgVeI08DZCS+xYIqxC3HFOzFOxnC+QfDKEAMN2WBd
5s6idbNWI39iDiPLOIFx3h3zlWpLfCcY+xPMaFz1bSZNeSR9Lb0JcwQcO38baRt3JLAPtzUiB3Eu
Xda5c2ERsnHjbTTY4lHT39ltroaPkNOZs5kzOEa24wC6Ef+lOWPdIL4fXz1QMutbthUmUPKhoaG7
jOt26eY89C+OO7jOnT0hZMq9wvRvMh61KgLIjh+vNRQHY+S4/heBxzuNCSj09APSNrlEtC9xRgwY
YQ8fvDnvlwKf7ZYQRtC5PCSs+O9W2bWaGvqNi3nAeGCmMAbCLt/R98RmlpkCopXT4/2Les8MZoxP
0jEQBFaBhvyYq+piLoFG89Obw/xBKfB+12Mdth0BhumKgkA+/64+weZpAl/L1sNWTTKepqzDmFry
tmZXp+oHdjQ20ndLIvANvCgARjjaUH+Id/seiWBGPfoTbM9Uiv4qALPa+5Qoid+1Y3Tr3sEUgZSL
2LnpUYWjfg5VkAdnRYMwu19nDCmHUmWe+TULFOftxUNs9Ej/Td6FNbK6KAuz2b2UaJKst9ZoquVz
L/O+2veUycu+68bB3HsBM47Y0ybl/rjCQrpNW/rtGFn+d8FbIGB3m5lmc6S4+sVeLDqrDmmpDTvj
rxGM+qxgy6/HkfzX7YuwkH/vdO86zPUAmljHsAybg2tgaYuv49HX0EoJWmhTuiiZJQDZZXTlKOya
aTX2cNrqr3adWUQP+Kl/rqwVFS4mrdSM+hLfEkZ7iCbU/s54j4R78BifU1sdmIgR4jqS6keWI6eC
ca8cY06/jAztDz599yry1rr9sTjm3CRokIYAXXLXfw4HG0NK3xvqd9cS79ttoa5+sHfQ8alDR9Wv
jGnsPppkbn1el7xII8ohZ3jpSi87QXZf6pML9/3JgYVPYZKmbXpyRLr8dFhZWeJbLPKRUyr1OXCa
UJ8000MnZko9vl63LCJxUJjKyCu0NexaVwbVzg8q57dFmh6t2HxafzWoKD85VTmIn2UZIEc3ZE9Q
GVECaVng7NZZRnCPVTCE4GG5WWlIllEz6sUnyQRv6R65TdUjwEpV4oq6Yb46LPQVGf5wikH6o4zI
DnITelpZlxq3T0vAoA/uwGEz5YrjXwmK7EBIjbNFpqWat2ChD7wT9WzTz/K79Csb5NZeyzZpFAcy
fb29XSC9OWZLsdrPmGdxHNuEVJxda8hPYja2YI+uL8BHzbiO9UwVXXCsoB3VsSeD8ddSzMwda7J8
il0PzcEgGshl7oBwbdKXng1IJkTUNNmO0HuvPdKXEM1Fqi67aNiJ/Zkeu8CQlQu57Fog2sQbNAXB
UpmGAWeR/lJH5WC1TC/mjaQ31mxuA5B3FynxvDZ2zPgye7BzxO/0dbyqjA2icca9UXtrFzn+WH8y
kTp7pNkt+SWYS9KmON56v7bCptGPMyXoIt2m633NXy/ilmU1uKdHjhAm24yHpRXDN07/fnjtTJFC
UdTjd7fcPDuhjOKsI3CcR53rLhX82boTDIjlDPJotiA7NzXlk5apne2LwcnPvlVaJSR2Uk2PRt18
Dv1iPRGrKn+iKelPfhnkjIXtsnQT2P1meGoc7iAAkwrNJT6ZoIsNzrGkQrrtCum1K52b3PZCdum5
QQg8eWOHUgd/LMU3bIXzTELWM+1YNdxmU7c8EQoiYFrWnXWDpNMY4nUSfXND4xJepNiESJ+0TQTN
pZjHwotRtvCQBsNmvzUWMSJY+DAQ7miocbkbZIt4yqzMXOKBMnbZ+2RZMryCVDcw807LB6Oq5Hpc
F1pbCNkKe0LkRacDCw8+hV3lpRNXg3RZhEZhxioUXuU8InXHm4YIUL2Hepk7dKKN5hHVfv/q0iQT
O6Ihvad8XnwQt0HWXrare35nUiI48LjRjuz6pdQvGjlAeyY73o0brACvxPJsTbSuRrPFTVdky4mM
geqVnpa5RHRf3CzaGMrUALl9YjyHkBzz1aYloDsbtozV5G9EXLbzMaz7/A0TIxaaNMx0f7CrrXvO
yPsogLaJhZWPaWLDU1HxbPPPB190nucZA6G0eGkHMEPwzryl2m8of5KtWOp+L+qyx2Fnh2aaNLLI
N9SWxDo9Tm49hPu08t0HkiEYcTSubJ+giXt2PJjNVR6yoZWOrrOcaVcDpcnp39vuj66kbt/P9Sa6
k0Xo7av2JWWIA9M7yqF5+S8VgnzkJkiWipgWPq5EezJ4yWfNAL9duzWDe+7YyUoSkBVZS+jtDf6g
jUQnEORK0+t/+NKjRlraHNAHonnxqEtypKJGTunXumZWHykQRSw/QYjQcdIeHpO12L5skL3q3eIO
9ifqtqaI/JlOxAlS2FXPHuJXijYyU+JFMkWkfWUb9m4xXaPZSdsU1YVZ0/JcLExLWceXRT55JN/+
HPRmPVZm28uj30DgZMEyVA1XPLW8F8JhSTkJBihBZ/gLBr5KP2M7Yrr2YpUNLv0ZPV+7Z9Tpx+bK
qCerrKV7GTppz/EQNKjSWaaYNrswCeF7rKG7PfSkbSXEHJl2tG1mnh/JaNnCHUJuy0yMzqk5nDIF
sAHUY/PTzhIAJ3cn6SdFawV9JEe7/YXjbUQQAwLfQvuKJgK5TeUHSBLFHgvTeR3gL+CuVDjDNjtf
rj3stv8RMIQ1afnajo78dfHEcfbJ//7cjQGQ9sFWs/Ww2Fvgf0l9Hj3y0qgiClBO9LbCmVw04SHA
IGkuzZ7sAjMPDvB5OQxUD3D8J6xauxBRG1dkovUpOrVlDxVzv7twRAAUc2nVV2ctjRSYNBmgIslZ
Jfg72gph4GVGtR/EgjfUXGxzZDfth/Q056RRXWTtWl8sAnjrE217/F+066cfJTqtBu9Fn5qPgVm7
e6EA+8SIkeSABMwqmp3V9S8TYHV3LxvEbIklJG6PNQCEhb61vDo8wprhWZVlTyWr8g+030XORXRc
/6BHPBzId5s8WfNFPQtppj88awuXY8ot3cuy7r6VHBS3pM/r9pfIAkR+A29mHXUZ+issC22t4h5v
ccPiVNIL0zoXJmoP9i58GN5EgBXGTrXTul8ugiMP02Brm/XRIL+piCaOwJyJAXrd2RW4ni/gelNm
t+SLi2RSrf9pKos6S3y3YB2rfGfk75th9UUQOTmy/YTbzdwSr5QAA2pOlc2RgBdPcdemJkPV2nr+
DQFFkiF2gOEhSTcXz+SSB1j9gsVG+mwUUwGat5vW7REzXwd0EIp/Fc/54tbkvNQrc3Y/LED0A1L8
uQxZH+xWAmvcQ7GUYuA5H2nqb6ZA2zkFPAdh1n2y6sLOkKOp8cvcrdVGxei5UW1fO0SS9yyPrsFJ
EtHYtKA7o3VGqmXYL33Ck8IblDkc+epyW+cbxjn9NwBXOA+sxZy9e4Ohso6CfLXuNgR1LD2b1S1x
01i5vGmmRg07v9rSr96ceb96lhOP4ExycC7NOtsPmOEY8GB+Jjj2YjROs8RFR7r7OchBfcZlzWJ9
Axej666I06Lbsx/k7t7Wlpve8dJvAbq5edmHE4vWrcEM/tbq1sa7qI5i/tEl/hbDjwTmeQ4ablJ8
PUojI5HBXEeOibIssYvBu6FK3laS2clmxvDXBq9Gtshr6AESiF0DGCY4yqyUOIDXfDMoN4AB7VcD
dW+zE4xrwjuY/54ZW7a1kQGvy367Lz1/aXeBk6pgT1U9bcR1GumoYtkqfP+gH8ghs1E37NFLdkY8
LxWFYmZiVnntkJB4xEa0vcW2ZRhOPNrudAtS2qjPNQ3Nb5upbNrAqs9/pD73OsJdo6ab1kIme+lr
p/LvQR758++ReOh5XyLjn09NsbmPRpG73oGKamTVR+G2qN2K9qPeU9qEbxYp3sdFEui4419x8TiN
QG8e8lEGjCBmuzH3gqYFYRmGgbvN9Yopu8lJRS6eKl9LM/FZveaTDqpMfhaYMa92yI5ckLwszPo+
39CT3Nb94lcJ7pBMv1pz1nEcJxNVNmigQf+ISqbzgSFemz1V4LGxB/QzuWwMffxxTXy/TgskhksV
MJqVFrZLpJgWVX+PSgUhv6Ef4LMONLZIrXrMphEZu4B3pyNHM7u6yTT90hdXuu0j6ke87ptEGkB5
mdev5prl4fhBp+vvHhKVPjoWKxC+E0LR+LOb02S5hzwgUwekau0dEIivHQY+vWNmbMZdvnwE5702
zv7bsYEcwpwAjkgAsAPi1jsTfcjhu9Lrqg7FWs7Po5PnETtB8aTlpBKmFeQRh41+hTOjbql3P/KN
/18fTwMAuBitIzqV736uCnw6zANTCTPXyJdUa4C4GF13+KJdOT6H1pj9rqYW5VSbjzeGY/z+d3vk
/edfJzb0RxBzcyHoz167J//pK9I+XYcBs9SBdk1LOoNv0IWhHjshf5r2UDz6/Ra081WNh6ae2rKP
//0F3rclrl0Q5jMUOxZdadt9dwE6qgkTyPsKLgw1OZLr7GzknfkS8tNvAl/Nbx578Qed97/YxddP
pRUELsxnXEmZ/+fPzrDm2UMqQc0b5TMTm/w864b4P7SqeWwWmByyIgguhQVco0L2/QRaov6g//PX
pYeC5/0PngDCmDio6//+n0sfBBqzMHeG3G5RtWfPB+p2MbWadQQAsd/I1qDGf5K9O/ysw8y8B6ky
jcm/L///Gsf/ff4pqoCagC5gDuvTJHt3JeiEkLaKi+3YrYPPeXvo9PZz8Ho9PyFYIWt7oJHiXd1x
02+bGjxPKjBN0+1UjFZ1W7naNh4IyGnH33rqKuy/uS+yS+aKcjuy+a/zbg4n2C9zt1X7NO3EwrIt
USK50mepNYZVETiIICYyyJE1LxsBuyjNCUTWSeeSCnoswFjVXzBeuO0rCvHAvgsKheXCk6nKjnR/
O5AXPmCqYyWUdqPSp/+RKIJHK8zjeA13JHE3hBemnte+MHJfrb1Sdv0T06g57fSAcDAi+ND6TOPd
4qADL6W62HVYTcmw5Nt6+Pcl/2swKSwGywBkPAc2jiecd5fcRES7kreEswysc7ygjElSQhRjr7fz
5wIhyI1XtctZtXW7a6mu76HJe4eyu87O1ZoTNNu1xw++01/PAYMwBnAB5EtBlw3y259P47R1TWbA
oUvCMYDzpHGaGeepKSzjeVpruABBOuOMREfZR5kTbs1eCSqju4F+Ge9IAyv0eSGhYjgha1vNA+od
i8SwmabHT7zV43OAbT47Enbpy71ujP5NEPOA2nNZvNdOeYFP7Sr6F2McquK8FCiAK0C5fZLV5pYe
XRtrwU71NiTYxb6m78LJQPFCgi61YUbbj8TWtEM3qMpZXLBr6OZM98NzH7VTLF1SudBlPwWTn/Un
ys7JZIjTSjfB6K7JrTSK4KaEf+jGoOy9F7vfhgqhb78MNMtV2rx1liAeY51cxUkXgMeQtAXtk12I
FY4j8kzrKbKmyUNzYdlT8bBSqIozxx8G3oCnt2K/LsWg7n17aOggNv1AGBVa/QOn3nk9+YCA/Gdl
wc3KjMJBPIU+w/+ScaOe9dw630bDU91lXGi/7KWE14YE1k5l0myMV1BIj+hypd1uW1IhL8vv9DRo
DsjjFnx2Z3f1orLLtqeR16uJWiAiflxQG8ikTg26asKrdc55ToV4iAt8CogZGIYxJwznO28uwjYG
00DHHD7ksOcubGmMx3Atk9EL1LeuylxyOkCunBcrQxSrZDEmaiE9KqKK4ydIJX0UTBpeJwIBAnlC
YmqN/QhWPr+fC8e2z61JbPjBQ1A0RyLrWv0D3inq/R0PAGxmaKsTaB4GYYZzkw3h9fxqjQaflfnV
Af1qsD505Wh2u9wQ4ytHMgphpC8o4cbSlst9Noa9/2QROndGzGShHA/8SmLbydUB0VNrJalVZvLQ
GIvlXXAC8qNzIHH5HUCD9BWrOwz0sAzcASQDNKp6sNJfrpzwQ1WrRjCmoTaex2oR43k1BqRMht/o
57ocldjRCTbVB7vY+1IJwCF1r3cNv7mGpzjvtAQQz4nnzrcMuhZwvGwJh8dtIOWFcmY7NTxo/59z
3OvnUSdcoV7cD0u827AoRpWabT7PqQ3nE/ziH3B80J2iOPlOnLr+/u816a8hLp/nk+gTIixCtwCD
9c8lSRhhVwGJwQ0nCKBaxLDcyyxMBnyQb0UNWQao1VxdVEhCWJhr19pNob0cmLUHb7affSuF2XBA
9l3muALELOzoIoiaVOdpHKKUi6iH2puym5sbiS0av2nuvvz7N7wfu19/Ar/AtgNGL1ZgvltVOZ+l
UpVQ97IF7AtuAysR+KJiX2z0XEmvEgeTNuCNwpbwwTbzvzyv/+7s6HEIZiD1iMl/CIvt3TS2bRW6
SJX6SZNjuUG+WALIHXWDgyw1PRXeceayP5Hlam/J6GdIPQxdbK/L1Hsqticg4BE1I2CnkSM2Pj1H
2UfOmFgboG9tP/zKT7+yz/vTJ9SsuK9x94QyCTyFlDnrLeO2y0UINIfu07z792X968lnBMCVRTPC
AmQ574sWo5nTrGnnDm/ySswt3Z7fWQHN1bKwmaJDN4oPqlTnPWvrmv1yRdijQaNepGL+81nMIA0C
H8r6g15Net5pRthMoGoYdfgu2QbcQecXQTOiPtjZ4Nu7omktJ8b/46i9OeXlGrmtib0ENgfptdof
6udmrNwJ/UGOZYDTGC5kIR0sRhuj6mejVsuXzO7z7ATTh1Z93sqo4kxsHvHy1ZxY3WI6lSg4fnSc
Dff6/3F3Hu2RImva/i+zZy5cYBazSauUK6lUperuDVepDR4CCOyv/+7IpL/TkmakOds5G51qKRMI
wrzmMbp3zN7bPZ+H+t9yK/si/6yeVPvnn+rup/w/4+2qFZX/Zzuy7c/q5x8//2lGpv/+bxtX+z89
FMJNJj1LwHNs1tb4Z6f+6z+QbCGD/Nt+zMG51UQ3muDe5f9pycAOBcjkv/7Dtf7TI8Fl6nqe/oX4
d4xb3dezk/SJTZLYjVwuIKIki3o9OwO5mEbtjzEKHeGyzC/IdCB6sgP7ACDlO3JXMNo3fkOtBcoS
/EhZPWRxEjYK8hE47vEwmELM1UbZQ5Z123Ipu9E9ubER++ZReYuT/QSEjpLIcQGqJOsvcIvb2L5y
TPgp3QlFGvpJd04c5UQXweIbhf3oUbBNn3ClcbmMACIol6cIHHSHFHJvt9Z9NiLqmWwygSyTdR8P
yZQj3HG5rW7msM4Obma18JwKwwjb9ilAMNMm/INEXWPfWnWZOW9w3u5c5HIiOr2Zv8+WAPAHGuYg
E6JPUHTea2CwS5XTokhg0UlxsG703+qNIhiYSmi78Q+L7RImA2hvlI32JluHD8G6Io1Bt6cfo+bF
gNMw4d6SUB2dDjCW+vR5SKFt2PCV04AhUcgVUUnplR1V9T7m5dBDGwwVI4fVOmBE3E2gNDhxiwyJ
w2AD2+94A1RiIYpvZFFC0drGsOFMCqxxj8McpqwjGi8kWOBOzT3xvJ2EUH6IJzkhmzKyh+tyimRe
Q6wjI390RrSQfeyBrMH/o61BBHx3GUfurjJM/YUeshFceqIgVhbwqFXBnwvwK6R0RpdH/pMBrwrN
JIJjZVo3KF1XvX/MI6N2xSGwQiHLu5gulfyjBTqDBciiRhq2u4yg2vdhHgdYvF1BJcFa5TaYCuQw
T7lSlOFu3azOuFoj3LPBubSID2nKNZNrHIsJY1e0KXtT33/aY9wAAYJWaPNJEKJjjH8dovqVk62h
hg5YmkjL8d8c4G2uUCPKxvYZhs6EKwUAk2gZr81sHDyxI0v1VLK34yWfxxN+DQuT3FA5ZppXVon+
cP5JnvY6nuB2gBRZgMBgBpI/Eli8XuipSJQdokj0nVo6anTbKTMpvu4sD6Guci+9SQ/VMEKkSR4N
u5DecDtpo4z0MxSlLsu8GhfkLwLSIbCUDqOjN8B/Fi+WYEyhmHf+dx/XelHeDy17TXbEY5146zHk
hUSeliUdC0roiOnh47kxmsFiagHwd5HCJmHUPwaaJ6iXlz09B+sLlLrZMb6UUzEEL7Wj+ji/m+rI
ye8IPCzv8R87+sPldv9pAvs6jGA0QdiQ9rKcYd/Al39zqKP2yt4k5Px90vRfsfGGhZrx3u1HCI/H
xOkaZ7gOjaqrKU5/fOkL0vfVCPrUfxxQkewqtum83bPJHoBFLU783UOOZY6+9QN6WM1BdR6uZUfo
nfriMDX0GnDrlrbE1jRQIWjuqkV0lXMv7WViRSRprFfqMIDuHDcw+Cw9L6jlw1Wnsudn4ZcaARNb
HL2+0tvJOCQ13+m1iKrZgC0Wn124HpYh/DUqc3LlrxLFalYxRH+kxDah6A1XU/uZ15CAJDj25jDb
NXXaK8TUCm5znsgEkDZyZM++Mw9tzx1pK24+YOB5xo/ImDxePvUHl79shylH0C9F64HWqgQTzZM4
sH74HUqI+lsGdCf5ahPlQZ5rcju9sUwQe/iPAaUE/XhTpZ8ZshjrfoKKzsfcGhfR5PcIPZBxvumc
KYK6U2vTuxc20YoRRmqQnXq/mODDEdBBJ8DaoZJoUtjetGGJ0ONGUZ2W6WkGveH5j5lMqRgcK+nH
QwTNuq8842d92SDRXml4eRBpi0n+Oliq4KsdAB22+GGiYZxZt2ip4DF8lUU21PoWIVpWAxvsMij+
FIM+fdegTcHuX4dZPBhP7gA/wd+Wl/uE6D4aT5Xs9DlaCz9GtQdZs7bUAMvR7OihQm8W4aYCcdNR
EulGp3nxMmXwmtavipGInD0KiOcddVJxPX0tS7ODXBPn3RAfRVpMyv7W141+uSmt1az4oYYxwGoz
90cLC/M8gcjODSt6mf2Nbc4dewxCBTFD+vHa0NHKv1aGXnUYgXpAlf3AMV2c1l7vLbac6ev79fQw
G2Y4EZtGcdfgmTZbZU7E9v9juv9mByBXeH0xGDJE9h58Ffxm4C94bzYyFxJGULut/4AaDifrJhcu
sGhY6lK2FeAgd5jqK9SKbWHwOzNSpziWVgaJT/T6hywiYJA7INwhy8gx28l4urzGwXJm/Xfndyog
DPEPatmEMlvopp73m2cDpEMuxjUtdp1ijiK+oVfkB8mN64Z9hkjM6NCR3/VDqL8qiZqF2wi8VhlP
dAYivspCE3B4HqHALAhGZ5pGvC0NF7oVlPrzjRpJrx/Mp4POh2HR+jBIKZaF9qkcW8HXSzr++vFY
TBMOn5PThVzzMheqQcg2Oog2DuneVpeBGH0PQ8MfJQAH393aFq4ozhcW85DO12XWeV5/UOEk3ObG
mzrm8SO6YvrxKxcCpktUkSOJuku7Up9aSWgnCBpYDRIu09VsZg6PNbhO4uGEN0FbSGjyelmHzBDQ
igJKoABPBnXTjpo+v42bseGFQYv3UvOU5FRso4fCpemPRObgFshzqQDJ7eE6KUYr8h8jFgg03yLQ
t5I6lejCu5xCA/N4fQc5Xr76K6XbVNHXdcsKzdxjbVT52CUSxrizOM59b6oA+UIQkDFxsJPTg5+P
hubR2rvFiCtCMyssxjI6Va3Sr9yY9CNnQTeSqHa49oB6S3B8483jv6o30Rou899TyCB35sXYlRX2
Bnq0szvTewsFunp7Wbvo71IDkx0zFNdsqjJXcFRj/qOKTPoV+6k1LTO6TsHH+9MVe/vMbcU95bH4
zqQ9CZytjeJC2Mh1pUPv30uzAYPyDaBX2bXPNqh5ri7TRTEa0u/FOJ9SZl2fnVLZ6PleBGhwmpvB
AUOyValU1u0amXAI0AO4m1TWiCv0jaZ4H2uVzvRL1iRoVoJwFlBcPz1W361n2G+cp0QlMNA8Cs6v
Nw+uTuQyFfXDANyTliwIN8dwNm0pYiwwmwo8s9o4yhubDCaaPjjWEya4xJIYlVqiZPetUdv0j7Yn
48Z/RpfFCuJfxoipU28sx0OKfofHjN78OMgs79iYc1FG2xYz4w5xMsiolb8p3IRz6DTJzmR0ByE8
Mh3CCn2irbF6SDOEYRKRm9+loaMD/eWSXQi+gr8DdB14Lmxj4DLNPnFbAxcuaQ/s2vFogFfZSmR+
ZqD9SjpEz0EEamHclAZ8VWY0dDV2bUrMOslq0MaLI7UBTx4yl7MU2XwIgdyKVDeFZTll+PcHZ7rt
RoA0CDMWRkwz+HOzC9Ti8oMCoYKsAv9xrH5E0tCPEzu4/MnD5CBDCwTSYNZz6F9+l9ig36lOVIvb
vKxBgh1EOhAQSxu1XxYAgFTOgyiXHKYVCJuEu3Ry5B39bd0laV3etHonplyLCDXP1Qe5/tEh8Q0b
e0u1RAcE7J0laGUP/U2t6yjDQVnTnSFinWusB1gmOndpHhAIRlXjKodV73OcNbPB8Tqb0mkR/hwE
DW6I29HMx9dzOLJHHZagt+IwkokSCKz/HQ3Zkh5vu+3MJkJ/zEkiEglEWxsv+xW0TyyrPZT7pahP
VQ5Ny6e83epgKGTKzQ5ppAFd8frjk+11gC5Q8cZthp42tT9SGHgwr9dBW4BnyxEchdpY6/BD+gCL
X8yiz6fHgIdnGoM30fEW6CGdeX98+dd5E5e3SY+Zrr4F8h465JtlOAzGVJduMN3blavrDH2DSkKy
4dxzuTLbeTo9xmlp6sS08vSiQnIqY5J01ZgulxrW/+g/+aaSzN04VFkwktaFayy035ZCZzv3qeyL
jNfm9nN5Vygm6diAFpyonGz7snMy/A5kXbNWwlExUkkKL5vo9VKrWGcrfpCRnz0khBOlByiv7Fiu
YZTT4DlhP0WaEvvjyLzoDablz75GdWn4mgPhZpxR9dPfmHIAAwmJ2bhndfp41DH2eBvOoCLMKej4
uqsP3epNSkM7wmsI5eIvFcaFWgNiMoIKYUA8FDntOthovAWUG/VJsxQgS1AeP2/hYZ3IEnxUxwlW
nuygofe/kWbf97cqEgZwE2DFfJblMlFlcQZMK52kTRYo8tZCrUb2iH/f9UWqE+NxbvUVMCgupkff
JUI1915YnpMEN9JBO5qE+nXLWqUl8l9GEg7oYvVSj1TQt/pL4INDGENdNrGaF9dW5fJcumWuFyGH
B0ljhfJYZ28zszCoaJH16vSS0N1hOqPH6PMnxmjmZHZrdgRLjXvMTLb4L2yPtugQBfTy+dbGkGAS
NwHgNg7wAqkJnYNNsYOZdwfsMu1pPA19kRx6BG/4elN0+ugYkzlZHh0bYO6THKnenDpvZoVNlMkZ
kxQLsvPUhqO/HPo2Lutyv9bOckUOBNikN7qRoIvXoGV4/WJ5pu2tH19MhsV3BGUL3R98AuddvWuH
spoekeVALhLVwSVOlv4mpofIZbqMHkq79XIIPXeuKWf+m4cgG0/Ebin4rtkp9CpsmyFnS6CBH3v+
KfMaXUNQgBuJGVCyrBJ0KtwivKrCyApneEKt3r7XG/Yb4J7ZQbWBrhMBRdLbOEqRnR44u4t8FyUN
VHjsqwq9vcjdiiTvQb1CVEJY+4sw8QwYjsFoIrJ/sDG1nwUYeuQly33qT7gCXOl2M1foK9BRPhST
fELg0ydJRs0EhPysc7Han+caNz5+Z19lcT+G8SMqb+iBoQ5Te8kpoXRGYCeXHnTYDZNyYkhNw834
NCe+Tq5xPfeal0Gyls0a1hNK2+1z68mZObVGMYEzVE2OLi/yJzlOhRyq9tU6mDhQuejNBZRTF3Vg
Sw/Y4NvF0CHg+nHb7Du0HPCfbd10W+ZzDOUGEbnpW1jYFm+fZrzkvqagVExrZI0bMBiT8nz5Fbzc
hIjGSMbLEqoiHdBxSDLF1n/UxdLx2bRK9FtXmJdP5GPFwN8lC9yuFHFXAxvcK4t2rZrAK1tSJocB
6qT5JBMOBWJogRsSdVnazyjN10bdVM6NiC1wzyiCnCvE62JEf9AfYKw0sWXIXU0XhPUSX17Y5Ll6
kvkTOqkv0KvCLL9q+wKMxQzh8DzX+mFxsbnD/Se4gS3kQQfd1Xl8jkbWKKEYRixotpaivHEYQD8n
8kBHLRXNtksyJ3qKpbRG87qx0Vf39gZq9WO9W59YjEgGqM3UT6Tn9/hF6i2Jwkqu7G3t4e77Upy3
kZGZxX7A2S+n6YFADCZ/seGMXqLgBnGNYpyOPg4vs7FJzRJ9DWkbboPpA3VQkIuKOIo5qQah31cW
eA1J8Fg5ehsy5kaPfSiYiwIuDBVdaN4obizPplqs3EuQ0QtxqTwM9IKZvWvl216wzkG+Guqs3r7Y
UKz2ZxU2eqeex16/47VIlre93nuMnFo/RT+ekZtYR29RRsdXx7Ixe8SkuuBhWlrapuAg9O1YmZvy
3GhlsjeUkdSfNPyxp2mE3WNjm/vaKihCUECKBicmCmxTlOM7qJ6ZfPJjXhl+j8QZAIaB10CjukYB
TT+2Z6S6MhHhxcYzIaMr9YK2a/0wdD/1xuRUUKsOaelN4U/06m12J0yyXG+jvLmJh03WdT6jak3J
4A3AKC7LbEQ0ynDEJkUoR4wRDrdtahUPkj/zYV1Yl7U8BKlH7yGtcz2DIcpQQj2lU6AfkPqOSVWm
tUndsG26lExhh5i0EdBPRumdcslA65ipD/xNpQe0IXF/DjeEf0l/ohFK2SjIJ5MFls9NyVYQ87Rs
IR5uc+qE+yI6jDcecXhTPUThojesxqLPXOKFgvpQfrOG467s9ElgeCbqMwAw7KwInmcIv+qUEL/z
htb7KS9nGkDzfHmeIlSanK/r++oLKIxo4WBuQV5MGcDQG3aSTa6u62fUUxWSGWjzqruxsENK6EXs
NHqbvKSDg0z0BB1R6uRL0d1qDHFAl3RZ/kQWmKUbpTXHYzI45xOs1VFQGyd62oyN3mM6infMabbn
8yBf6rhwtcCT3JZ41LSgyCbyXIp3tIURBxcdtfPx6CWlXnRwRG3GgNYpaUBBPaB5mcOlDoDdX5bJ
+oAqGM6zxixnZjsNFL0tdHjiNC/rFgOuigXghJnBwK3HZVSM+soCXjKjv+7YZT96PLKJrc30mOuG
dLttEBDW35sapq4/e0tP8DC4VcYhONSlXnawxvSJVxSYLyc7OVU6ae8vByRONfotdNig8Ccd9kxM
9LSN9I94SUx+t1YMGpQT+ZygW016FlPf5l/IcQv+0spKffr3Qac3agEaWJ+wlx0QoUvO+PYcSGA2
QeAK8LI/zzrfnykhNr2TLMHBNgLF5iD6UXHRNZoHvY6IwDEHAz892sCt+VWJeD5XyRqllyhcJsmx
73vFwEotXaE/7dGVWp7TKeoicerYNc3p2s7Qzhtu1+deJ9E6GOvKFm6NBwSkHV8v92DyK2bW+vjr
JhwimY0WrSIQg44UAycvCWMsAXl+m9hm3J9snGooMY2X4K/qxcLBPQvMEeubCfF1H0Ac5AUE0UjX
o/HPqYBMC5ssihQxrQ0j3vsN3pqOZS81NHQ9HKfb53RvIn9TKSAt4NCJ/PmU4PCgEhXQm9Kbbl8E
fCzq9auxY+r1v3XYdFAuA+El+DEE6AUjHNaqlmKFW0eVCu/GtMl0/aqivwt7SRT6B4Ak04qQyYPb
/BNR0dD7bVyakQdzkInm61swbsU9dlTcrnJ6EuxdC02osfEzt3P5HQMjXadzkG7ndkFq6Zl7KRsR
QHT8Yy0UxZcyoGylXpQ91nr8vXIjjwf6OJ94m03gSYeAr7bktHU295bQj/dKC6C/du6BzEgoVUXh
T5naOTlD80KbRM+cDgUezXJCDNHJbi7z7uO7eJdL0uAGQmN71L94K96b7rZvJgYuJZDoEV9juqxL
J0+YDaQd57w2mwYdgVSXBYu8OcwRtN3OkdHHN/O6Z0Qq6VJtAXnimRYNI4A9r/PqLKpVo2kCd0jN
juw3E5Q8Xs0lH1hGrJhYihU6dekneJ5370KYHvQeonzK4lrC4/WFAeTQTgvd/k5cDly/pZyW36Dt
pze13m2i9vsaCwxoayXun/Elbv/4+c+oq39V57k4+im6RE+NzQW9/M5o2YvMblkC9Vz3brrkW44P
HJH+DpiNpp0YFW/IdXlkBD/Kj7qiRotu1+UABmLfNc3OyUplPAL80p10p7ZbRkzBMRifhjYyyw4a
WZtTgQsTW1eBJDpb3lGgitY1m4l8SrhPGVLEKebIZghdVDypWthq+WpO1Iq/jrhETd5t4y+zaS0b
gfAOdR7n0t22nY6Drjb9WJf4zv+wHFMXQ+pLK2qtlyErpRuqtASwXN6ItBxIG9pZNJ1BHFIXpvQ2
VTfUKvmxtqKtyZ55YiOWWR9uGwOF62YLvb4iTqR3DeZh0/rUUNU2drPYxK46S3rbRyghaLvf2adG
EgxLCep7t47F0YSCa8GM865F7lJ63UNhXKrpWAqdWh5yCkf60JPGgg/Lx2/6DUgePAmlIzgJNCcd
x6NN+mbdydJ1aBiK/AldbcBLQEWH84Fc0Tki677gNiLXLbN0q6awAF4WUEsEPOnMzkjLdKmRLXc/
qSydBXr+MQEDEzANoBugWCjKvEdhLDC4RDqn7XehbL0ClwHnL9hGXRNxbihJw+IrndGgppmqzG4a
fw+L0JfzcbKDMTF+n02FnOwdopq94x3tsR4ajQo8J04ouyuY7RD8MheOVJB57qmNUfVNP9FjeF2e
04QHASiPlYzIOc2St6toEqPRS7uxoZ61DTVcaMBLnKK/APCEXa2KiI6cEykmtKtjy8Hl2t8+fr2v
9xN9B6xj6h1MbMSH3jW+lpYzWB9QT9Dac1/8wJdiEiQsoVXq+IEiCnLXCa0m3rUVYKGRbXwkBObp
ExTr+/tAMkbozhuie+67kcgbG73XppFPl8YlNRldrmTl6xrAGnSs4azDqmdfV0mpQSkfD8frfZ3h
cEzON0SYBHejCUGvt9cs7xXa607HC+mMGr1Z+uiGg8513WMD8JenIMznN5k7+fiofXzpdyPAhYEh
+C5UHD0Kb3b2Za7bvM4X+ZQYqUcsymbhE00NUahr0uvm4+j4rj45yTDMzxE84OJTDsDZwfafKwsb
ZYQCED6kfAvM5O0YjEVQd3kZyic8oibdqbgssCRDdha5BKXpAJSSap03rQiDspx13pXUUUYVK4cE
j+mrdSnc5+eKaNqn9KPXerkrxfmZLl/sgPJArnMkbKO7NyaTQCiDqiUCDt9SA0pv9kUhlF0bexM+
PP1K9D5dyI+U23Q/b4xc6jeCAiedgNafa3QACmxy0/ZrHCJFgUmG2fbZfA18qRgQ4zQiECGHLDFt
tui1HAuRFXcxErNz3Xbd/rOB2feiq5dcpkMeNOtusZFy0uiYW4Ss/tFC/NfxEOtBgTE8kJct9feK
jJsz5tLmWE9A1ICQJpAbgb41v8srfLBpy9cCHNTNsmgM14Gw0YisH4ZA9uEerr/uWUR05TiOVBbz
jAfhKABHtxiPLa1GPUeRiZgm8h94Uo0uCOYG25AKEYsN2uQeBMcl8wz5nXGpOWmXVL/sA2CvnFtA
dEB3TuoLoGBsSx090uLzEyCqGAnyuwXcPaOH2Ik+ryRNSm4FnVuXGysCxHrhKwRtwpeh7p7wJ/YF
R0Z1X0ek6wcoq+kkvOLMpeUBoEIXxiMknvlq3aylX1MmFniHQdGuLqBdDe5UYlGM2kiMvxbhAkAR
OYX8wElRBwFd5elaA2X4gvO0kJzwUCZFxBZKeH3GiWFRbHA5d0rsFqZGylglB6es5hgOAeBbvNV/
meBazvENdiKp6kkwMz9q9mlfE4+YCm8UWA04MY1/0c05Q2ssNTNGcKaxSdngDxyZzjZG1ROkEz1e
qv6egwIl5kCXpbGAmGR/UkvuSHgmUVIOaIOXS9ymWDPG3dyYKIbBOEn+Kmkb2QMeiHAhu0e3UMvk
owp47itmlbv4MZBrFDE6FCeGlL3j2XDNZWhwjOFYggxcmToLbSf61f0h6kokx706zlN5T/NqCucn
VsxSL80Ox8EIww6z8FKNLbFdZC53GK0GojxZl/Vk+kpn0FitlGLYZYODPRcMX+zJvN2MiCQXWhtX
K/Rofd+Wl+jwqLqEU67w9besp7KBHwahTOjPBkNyAUb8m7tnQLJn0mYyCVUoArzZuPGnRYG7whjm
cn4A5yO0c3ii6VFc0l/3kl27qMuTStfnhOHje3h3eAS+PjaAhyMZi9aW3uH/QeVrUr/OBpK5x0uh
ITFrerpzBdLnGaI2QKQDAhdADD45s95A/Dk1uBidNhTQgMGHZL2vrwuDh7Q9VO3XBDhHgEA+3jHo
HNixLSGnj7iSJt2d1SRdiMS7lTR+vWctYhBzE+aRWpbvYUKDK74a5cLb3kOW9gP8ouORwPVqLW2s
tWR2tQjeP66UzfA1nkULorjJzCQbjzZ99hyKQ4KyAtgkcFhoRaVsXdLZFQ6gFvPw8XCfPaX/eVDp
1pYHeC9ge0VC6+1BZXnNOML66b+G1eJRLaUEhtjD7+ha9kQrTm1pJI0VUDylVZDS/qP4UbvUVXcp
6y34pqYYQD1lF6G7xta51iYBRPEHtZxGP0M3I2pw6Ex9lJ3Aa1y+2DUSrM2vVW9NLqIuRgv6Ge9m
GBzNDakrAhx76EDEL6e10FsOXcNg4+KkTyPLMfLU/bOBwk7t3FpS7oSa9pS0uw7VbKGt0sY5L/YI
DrZusLFGTqFoi2wH8h3lBjWJsE8fJ1pkQl4BvwsHA7uPcbDsTdOFPQAF5No48XJ0EvBM48JSRbp2
llHaRMWDpnOJPu3H7+JtIEsCCHKKRuTZNpqm75sp2E1pGM19+Oi4qN7LX4DbUT1cLmWrtSaVZINO
1VFt+LzR/HbpAVOm20nbWOgw+l34qBsmNLrLgKa27p2tlbS10QWwSJf6CODZEz5+7v/mug7VgDBE
PNnFff3Ncws5elCOkAhAzIXrrvXdte7dTQ44d+y8dB3z4+u+YY8SomoMOtrUkJc1A+EtYK1I0mpC
H2Z5pEhqYf5jK7QHIIVewlU2KFiA14iL+b6BuUOLlsdDU9AyQUcQb6oSF+XGzfz2VCdTY80bu6Mt
/Qv4v2AcPyOovfGG516BIYA0N8k1UHVlm349OVCTKdH8dJLHKQp6ssS1c+YisRv8RgyAxPmOMh+V
C3SaAFRuqxiW5O/kf7o/sqYikRzDBUFl/DSzauc40mjA3lwqjh+P7etCk75d8iBhIt1IkYca9pt3
2jVmFkxoXT383dpI6fSjou46uiV4qTSlYxNmO2Hr5tbRvNSJ80u96eObeTfBKHihCkCWqP/3DkGh
wwRVA4R/rLxet27MHiIgSlGi080fBIM44P43YAnr/ShokWIWlS9YWu/S/jCeYpJDl53Gb+hxVPCj
uXxVTShhbW0lNLYX86B+QFIC2dg6p3Fzjrnwt9FFcBV2ut49BpQ68eO2Upij2xUuW9J4mpGisiaN
l7GxMezTe6h4i0KwbyoRkQHAi6Ja+tfHg/nG255Xq6u2UHc5J3W88Ha5hi5tNXisw+MKlw4x//S+
9FaDlAZ958WT8moAaYwxJUYXTY7lboUCAm5HZqHxK3E3NjyNaiFkImJJ3lLUB2Cj7fgVmKAfGVsg
055jbE0F3dNG437CYe2AhBjghI1fJgK7Ll8BNnCOrjIIfr8PDkAOY38JFtYyHngHDetvKeqcf5AM
d79S6/cEwGEf33TkiwApFc5Rt90E2tEVGrZwn/MEBuV13wwgQxdkR131sr4OlGh0RWrp8YqiBtdV
tUP64lp1zMOBL8Rfe7iAxqmwlcR4K9C7mICbAtyBwYEwhDQkZ8pt4dT6/prQE/N4JM8LSuB0GC24
lXGCqS1riygY4UJsbQdUbdpPdr93pw1cKcd1QUIKRCzfzU1PJPECrFA9Dpee61IDi35BA0UX88Fp
61IotrOgdLs0F59uvu8vrxeFhVquTpXJ1V/vZ8RaKWZNg3xcS5kuEi+cLzkyHlw/PfNPXJFrDEsR
Z7z0Tx7ffncDlOPBMgnNSwmtd88PfCnLQNsMDzFOtKQ5WUH8Ro0UwZSs39IlXSa8Z3soWP1NQ8mB
F2gvLnNkb4RNTWq35mZwvnXdcEXRrWXj6gLYX8P5uQ6ZS1EnWhMLrCoe+gzxw/NV15lVuoUmILRx
r0pxNeNei4lsiMJ95u2UNYO/xMYxYtdI0dDAM9TYfbyo321UlOGBmFEw0Rw6NIBevw06PrndSdk/
rFvUCi5bmWQO6Wrzkmuzs5PnVQ47ONIDNNZGRAI/owlpyYZ/BqQuWHXmA/0hH/nfd12ByEKhIZ7R
PKX5qnuSlz4lvsMFW3UYMB8/fvR3tVlg8UQAvnA1hSWkhPf62UdDeDH2FPG3xI1SB4lJE+qMs7Fm
qleEjDVwqp8j8pu6IaWiBoYYe12BPqBJjQITNgmb4rPF+Y6GSHOAIdDxIL2B90cWinxqrusy+YYW
rN5JZid3iPtycBiEv5cA7YJnwbGHMSknhFcpE5/PGY41oAkiQXmKdiQ1CobRWwTZNea3+u1dNkrs
csCB+VmHoc1xQdrH/tqMqC2X264oNY7pEoA2xM6swgsaa21Ipk6nkaqX1n1ByynTguvDDAQRz6C4
AeJsRv5tE1YKA+3Y8KXAAcvRS7vx0578terTkixuuLTDZRvqeNZyS4vbC3o8I+wt7tF61X38ut/G
Aix6GF+w5bROECItb/LLXlnIQdMneFozy7IFAXGoU/x78LPFZijbCMny/uy61INfTWxB18/yiLCR
2GHnMTFGeT3PTOArzPbBPiiRLEaw8bO4QrM0Qp6noQ+DXQw/agvxZ/CEYzhF8R7GbFJ/sS+NEM8h
17KvUr+1jBerp9JAZTUOqPqsfZ2VTzTU5D4DwuUgd5Md1ByW7RYLqLq9a8FUzngh4ezlZpyvpkbq
V2PR+5BZKdfQvx3h3EKAIWnCUGxts4B90HBLd8CJEV9TMOc2mo2ahfSyFrbqQlYNbkpVuFjDUVIT
6nDtzDoh72oLXmN5NEK7s39CXwNDu58FJhfPeBoKDmPfRYM93+MtB5zvprEjOv/HpScXugdKMWM7
stBml6iLCpjb2bGYwyq6s/QJAWhOhMbY7uiuy3C+n1tkDiVhU7owfyhnLjEYuAE63XwyO9YIRoFj
hFDRPq/RZKQP1XXBZPyYZ+pftXZOhfe3qQlIjG/uaJpImsJfa+fikFPAsf1jGoiCzX6cgW8TkC1q
xlcyHbrOeArOWNcy6/WRFcFN8X+nXpRkx7iIxsbfJOhJOvmubdQ4oQ51oXmlHqVELgJAEdsuG/1I
09wNU+c38VY5cxJXW0J6IFunkrpb336j6b9AZjEb3GrTR4ATWdpQ7qt9DN0Esib5Tzy2RvMlbAw7
OPUSo2oEyaao6JOtBHrLQbdyw9R5k8DIE4X5PY5c/ZzfDoHU9b9L2XUlzIHm1IAEg1fKzqMa0Bkv
A7Z/3LbK8aUc0SHnoNLWYaNAWZPCUjv8cekExlnF9NQeaxyi3kzZHhE8p0ZtoM0CI3v+eGkjm6HX
0L8OD8FJDgvRpc2mlexNEo/Xa4ylXdH5leKEPmSKgwswNAyZv+GejlI7cJ4kuvIhdgsPvkWNlU4r
ye/tyL9CabpvdpM14SxdK3bBnaS+dzuOSlLL7a34G7728LlDFx3iO9svu26L8Kd3bTIGPYvZxvEm
vwapVhd1vi1C1Zm7vuV3ybG0c6P+kuXwwa8NSdn22FPQSRHkS4efUZfjC+mIdIS3ZFvtV5Bgab1v
KHcWWLsGBKYSNtV48gBgFYfaiUIJGCz28R5RGA+4OxyQJwvj0kreGz6hwwbnX+ZbXybjbgxisWyq
BJVgCnZ1eB2LoQsgg1f+LclFFe5HyiYBD5v7T0XVW3d966KaRe/B/s3ywvQax6nOgxfnZ/dtGfZ4
fqXW81ROMSDW9qeXJM2zYdn5feGi9bJZlEvbfmPj6lTiB+Ek0N5uG44rO9hBYlrScJs5LR67t9Tg
jD/CIXaONOjK3QySeS8lk9UXXXDFs1rUbkiyNzX9gG8exZdNR8ueSjNyl2qJzlYj/vzdLNzloBoX
BcXBKrovQ9rIh8iRqBvDlDjksxJfVWA4xyjEsqLOpG7F4Yx3QzBVHU03mXfWIgtdgvLvoMzHV5KO
/DdTCvHrbAfJ96hT7SMiNNFtTP38VHQojKOg07m7Oq0tCnfjsvcQWeLoQ7b3ZDqqv6nB5H+p7c7a
L2OLWGrm2tTdB7zvIBjMf8hgzJ8aOLsPpWuqazK+5H70zTIHI49KXFG2yw0cmPCJsnFxbcWReAiA
NrqoLEPTB+oZ3KC8jKmn6NvvIX2ZIxgJYzuINroSbS85TSrklQFTGO4G4rt75Q5e9STVWKHUC4D2
4MyD8TPGYeE2rFF68ixbPQGrtMHIts5x9Gv7DuVAA7WXYfkzb6P6JfZSanhzZGClnbdgaiLrxaIF
cOXXc37lpGL+giIvWpFxJ48WrbVTMmYQTzAXBQyKhSRWObX7AA82wDKrx9li9K1ob1AfuJESCW50
T1r/EBR59BcwwefQq/sXRMQH1OyycJOTEELLEeyHaW5+c9mA98aUB19E7PtXzpLW1Nc7HiAuPfEt
IO8kxB5hRu6w3ax+9mWmnfZwpbxlaqZbsIYj6wQvd5B7GBCaQW7dxhSifiJcY4CLbeHrkD+eBNvJ
Y12nkP4QgnimFrUgNj1kP5MqTzEAtCugr2KstihaInNb0ssA4jc4MAfHonphQ8WcxeZHtuHgybfQ
S21c1G2j+WU2/P6AFlt2ynvZs2ckS/5Ij009jhw24NQ63D/QZ9gEk1M9eSCl7E1U1laeb3FPw/Aa
O145DYciLrtfLfzt7xP6g3tjLAe8VAbfTPHxHOM95Y3nMaOhNfX1j4SG1Am9hN+Hznn2ihIJOYDf
B6P38+0CLPCQe740TpZq8vA2xF7qigcrHLzHR3lPRJGEh4LcaNg1jc2RnKAcC90OLbrrvALABgc6
+3+cnWdv3Ui2rv/KoL9zLnMATg9wd1SW5SC7/YWQbDVzzvz19ylWuWHLB/Y5FxhgILetzU0Wq9Z6
1xv0J3RV836CvfvS2bX2lxYRq7qr28TGtVRP8q/uWjoXaawR5LcuzWeERtpVlvYjL5c930a2NV0N
SUfKYok9y4EOuPlr4uy4NhYH32LHbx6KsNHx8I6z/uQuk/toGl3RHsJQa6+83vHwgqAIfCEFM17Q
5tQ9OICJA8YxdrrktpmtAfAr7OoDYQBeuQs8dKL+J7uY/L3ZtQvTLe7wFTJy86BXE7xScrbfVkwh
joOZxslpxEfqbQR1a9zh6x3yhQhp1mEBvKVs1x4MhhgvlbWw/QSJdQMfIk123Hj9asLI4+hbQ/Ee
oN9BH7r6T6FVRR+yiNxBYgSw+thxFzDPDVLnlBIVse6SsM3PUeUnn22q/wtPW+Jnu7O6SzvsPZCT
Kd4PLsHFuzksQ15NRJInJlQ46ZtJeQCMZ7xgZ+R1JHXy1SeXeJ/Pvv+AnVyAr4kdXeT+Ou/zEZdK
cNrouljH+ppE0jsu/EuKGfaXZjVKEA7GXJh9s3c3Vn+EW5fwr0h5x9atD+5QHNjHJXHak9VMUbFz
JjIpU0dzbuxaBBrU+mcwOPt6zmZUW7nVnyciJeD38O5C+qzzT6ttxijLnYqcg6wPLmos7967YJVM
XLIsudPIhNlzCFdvS2IQLtxAWy9x/LTPuHRha8dnpwdvtLW32OyOTKfKQMtPc5ol5TkjpS59kdTY
Bqd0BhFr4tNRZqshsIVkbQTQJvUe9UqhluwT9OtUkWZAmvpwj9ISyovqQOtmFDoaCU+oXgg7KFSD
bxUNNWNDgRkjWzS/z2J6HUQ1TPiPPeMrMtXnPJrW5NFD6kh5leIwwl9xJLeZ4kq0SoRkgoev4EoD
KeX1gOphB6e/gs2c9FHzMXSCYh53clqHjyB6BMp+JCWX+B2X9hfeTYE3zlrPLHvfFdAyDsswjust
PJGovWhDTatBsaN6qXe8dW55lxZDPw67KHD69DjgQhMfsRG02oOmlWIEF5aL/6LDGQivMEQwChQI
GSWehnvGdGo8gnAfbDJT00+9E1V9DczRVclbptGhYewJJyAc4xqAdnbcM5hU1CQ7/O1K2DoT9gzL
sR9DzQcaa7JqR4MYIbIIp5SDa0eTLrQM3cz4IZfNbhoQwHEYDCqdA2w1/nOwTUyada0XAj+7pOhf
YMxkQ78j0rlzvn4bVpm1n91ODpn3V4uOT/TO96qacJTQKjDVI8vBfaIg85LjkE6Ddm4azODfKM+H
YkUiV/E4sPl6lB1yUK+NTw8Scxu9eDS6vxn2C/KzvuAOCMHDIZEE9RVZWlBBZGmc6OTAYVstWUFQ
ctFy7ZCYNN2DGjUpHlUQ2rnrHkOLw6+9o5ZiSRAduikRchQ8DOkGcy3S/epr3ULYB7Uln5ls1HNt
ZdR4CR2Woj2LAJkeJDag2J3w8DkoT6xz0c3DihG6MOIT+SGWf8bEVbCWlGqimkxBqot1MtP5dpsC
UvYRisssVWoKUWwIFmX2QBckSNK6ZFd6ksCOpZAgsMurySyfh1dK6L+jpeOXy/a8Hw3BF0ftFZa5
2Hz82cCPeXRG7TLHXSABJfO4NdWZ7ntpzftwrNrq7x6P+Da9pi9GR4LxN5OK+mqNMHgZcarj8IeC
DpGSl1w6opRwDTuoJbEUO/iVR1TCBaCheH1CwD+eFMG9Gnw2OAaVaUDZy9Bzkc67Ub6JjxZSqiae
INVGCdySx6GzxaDO1Ql0fVD6n94sYmCViHBi9lqfoBPjBQZiREaKF2IN67F63HR97IcApK0Joj72
L2nWmZXvKvxoOrxziDPQi7NRtcMCU1Teq8Y251nHWV8bTcZnoO08MWliMppkd9gvhDTE6P9Ki5oI
sY1krwdTtC2fshXQUUkOzvZENl2jIx+TmgFG9uQLtUJYrUJCEwfigYYULLlzk2Z2nRMzkTC5qnbe
xitWOjg6CzEzdOfYmNNzMcFCovYJs3ahGmR8zKVgkphzj43SFxK7CWtOuksKU1Zgs4BOPC9y0kky
dO+RwomIICoEMNXYHxgZivlyzzBHj/dJSueAVMTB9ZYB76aWGZZefG2l2HGbcaRHme0gxtoyZ/4y
P87MD7pnpcGqggTcLHeJugSuQoqbcBUTc+cOi4pVjIxImQoWDoFhmT+nbAv6ex0KCq65YEppcRpw
fxo/07UlT6WgyUz7FBV79laP8wHOzGy1vIdd26T2Y7xGaX6TkMHgnFr6MfdB7iUEfok5c7WdMH1U
oH3VHBRf8W7sdSBXDT+E5lm+dI1UgShB8Cg1LcWYiDtqYsa9PqrhrdIbEp3O52OzxpIs60FQOCDI
gMChDy9cwDs/cczstuWtdT5PHoOlL1VMKf2cOb1o9FsTyxTn20u7UdIkCtThgshph15WCCb62jb7
t8VShcVTbTLKGHY5cQSLvltsGEHJXu5HCrJMt80JDo64HNSnZLIuZJYQEO6Vdk0/uEnh6mBiOiFv
UZtlNVHLTkikLWuB9nH+5KEgaJ6Nroq4U7YkN67bOFlilPLEFhlU7C3lbIvT3vQ3easFoMIfTqEu
hCpTGTF0l3u0OuYXL50f6iBbrJfOqeyJBHJkj/ODEh5C6xc49WgTNvZgLp5gxOJCzyF3iNoqd97L
rQxmjZDFKBQ093VEIp0EUMQYVevvJ6n0LTB/5S8OzQRgG2IJ1TwP5qaUBfcSl2jMi3hT65Ep1HCv
7FLagmFHtQtnigCsT2qqWKjEEgjOcENAqtzU4stLLg2UXXH8KJZ9VZpzhYpuNIsZPx25Ebu6tvAe
oO8TAzQDdzqBPo6YJ8SHIFjE45LrpbfxdULjn0wTW6KFtdv66I4LZMzLeSETEtZAFgDtUs9XWep6
x9wpFrYTAheE+Gl0c7ETAA2KmifKdfa+pcZuXMjqp74iwTqvEnb6wnU3uRANDc9D8TGWUMxERyRw
7LYTgRAcF/K5KTG+ethSlVMJMnG1a9poU/ROhOhwVBZdzG31Kk9UeIIROT8gfd64RgwDNfiUqNEC
it9Nl91uSmx7zcahvQiTkoCLIzYfVZ5fAX/6TXs2OrzUyjdl4M4zk20X/8nlDMqfkQhjeKA541VW
xEIyNEJBgH43oEXFAGaXWTkSvAvkjoJMs5J3x8WShiB2VmHsza1EX2vF9T4vCa/40uVGBZRttXaB
h6+jjwvRwQZJx9wLnREyd8Yq4Pk9V2MgiOb4J4mJN9Mci/9zc8rHB3c7crS8E3dOgvwRDSgXV3iU
I89KkKQGEEwtxQ1E2SwqgNrFK+cxzEaHx6mm6vLw4s9dtI8WCC7VrRrujaQteTgXMKyt6gtAfoZO
VxUMIC5tzUOWjU3utRAqkiYv4kc0WsoDijkcvu4gddOaHiIrnr3soIi9ylMg8BGdmx9S3Gny4DTK
N1ktY/lCl/HYW+EtbvXzGu8bptxV87kz5qk5VqgZxuXQSEWeqnRI/RPPPyk0z+qfoexvy2sTEEdR
VbG0s2B0uGOu1yXcK91uxa6rBIhKxSu9GRJZhWNoIRjX6gZmbSrImM6UC0JCNbTb1DWMhcI+mRmi
O4dasgU6vFS5ha2WQoRjYt2lIX1KG7Nc4o2MM9jBhFayjciBpm6TSp2Wo5QHVOS0qrADpHOEkm6r
wZDWwU9A+S85EfT64iUga05I0knZpXV5yLKm6ay7iqIP60XSdcTvNDiC+XdRVawYJGVpPgDRz5Bq
RWlA4iA8376gh8Kiw8VCBwZ+T3XEVIfUTE3br1nuaiDOGLIUmJhtZbQa0qPQQg5zOWpW4nWHb5Mv
rNZ4EoY0L2soWriwaiuD5Yk4BjhkONeaA/7jHJTi0ekKMV1fELOgHE0XOzPbpyxzNrGwLG0BYVoe
ILMt9KlVu3QsMrVm2toUg94J0jJ/2Ict9M+zH4TMGM4J88RN2VlSjlGViddmNkPeAz/XxUum7isU
QfGmBAg4uJA57MXbq09sJzidd2jw9cNMQgBpdvJsA0oXRLoFMHI6epa+lhW+4lYKf0KtGdV5wFbd
GpCOafGl2vYTOTZ3JC8TYrRQyak2aYHu0xmHEmUg8w/ZkUYV9D5O6jTuuWfykFfvNG6D8rvTE6en
Rg7mFsNDP8EZF3IQnaSkV23YmhSL8uWF+Fd50xV1GrMOhhSMATW7tEzwF0vsumrkZy/oUhgryqNN
jpgRyIkjR23ZqdzbBx3XLQcS7aZpz1M8CZyDnD8ncWjX52Farcm4rLfqWxmyaLWF9Oea8Ed2vuOA
xxRfRt5oueQCKkPukfwjUvtEfSMNG4hvFGfnt6c5mOJwi9pOPHzdnsGbdlDJOevXDtk32tlBGKLg
nspRvYDiDZq7W9bAJ5BRx3mrJCmTyRYwPpATGYJqrcvnYPW+eOhS8tb6kfCS8TY9tCq51UFO9oGQ
zwZSP61+Aj4Qj0hRDmgIxQFtdKQwwhn27ciBqiBfiqarxff/RiWMe3H248IhlishlULRGkuFWwvr
UlTMYC18npKOqEvu6xkIQIl2pWEJOWbiIVoOQz5KqK0EgqYrlro8B1wJaIBRbqK0dUUAcOqsRtx7
fZmF1lvcTNaKknbqsiUVDF3ud2RWohNTFokj0V78hEOTEMYTK5BO0DCAN6AajcMsHsYiXQ0rEGw+
SJEWlRBcNb2rk4vOTHFyBymVHWDK8ztFuyauZathVLU4BhOs54Mg/1TOrg9JQkPPLCEI+i+qcRQR
YvPvt4pNgjaR5YNg7h3QQS/CwcCseDY0o+JWZ3IlFxrLFkn0Nr+fZlPMI2Wxq45unF+pMm0RnEEf
EiOAogyTTFzJlGxANVgw7gaNSJm7ckCQVVRn40L+WMhKP7JFBtghlTtFlg5jDTZKeRNqV4bUoWFV
Rv9DoLto279x5SxnQ8vkWlf3ToutWextG9yi3jhZa87JRm5XWmvlKmn1ixB2yvKJ7NO1eS6zhpbf
YyMTj1fCXXpSbzCZFPErvrBeZ2NJgZd12tpBTMAD/g6fCX2d9o0+BwZVj2hnqrQVLAdZajNTEBYq
jrxz1urXi/DU0fEPgeghTlOshUQZaxDTKE4mic85Vrq9F2QX4Byz1Xoc5Ivgf0WIih6VSF5RIABu
xP4uWwFf7vLqVkO32iAMUCyeOulRwqjJm8PYnG994ETX3rvSH9UwqeWdg3K4sGUnvpp6xVpUGxCU
aJvzT+JfsgHSZogDt4g0DAeMeCBeyleHSNGZCc4K3yTl35OyTcyBxEunMxvCzwHBN7eoszLbwzGQ
eOZA5Nd1/LG5V4imaunpxUStr37C1F3AC+rJZtKQk9eULlEuBwVhYha64AEDnRj6btFihvqgIJc6
SnvPPM3mrJ9iVxPnIVO4jaqyLWRJOkOJ2HPzcE8RzwS8kiqWOtFBPWNpXaccUloipbvbgu27eqBt
L5b7vIEB6u9sIiebZ8iXQiMFjd5je1KnoxQ0KCK1clxKGtoU40gc5tqOV0ZdUKucHM/CI+iSvbBj
kap9z5sqcR4om5lG+gu17uZ0U281GultoslVeEpFU8fjG9tRvKqqVbLcSZQNlVQyqM1KedG0JPdy
xJSycqscX7Dm4wK8p7o0oUTyE8IyQso5SJG11WcoC+KKMPoRUj7D8eN+ho8fZmBM6mo7tAw0mK60
QWKyLL5QRD6k3p7hAPvGcgCjE/y73PAs3kuYcfzgiuaf2yfdcdCNserAxnjU1qoZfCteYmHCMm3A
ocTyFKk2214iLwX6pyltbFFmtEQQ8bAFz1m8gkXJeOfQT7jPYP/csJVxUHeTKJJR3QgeEHjpytd1
Vlz5aT1lYTJKn4dVVlKKGC60/eJ36lCH6GJkWaNs0MiiBMo5ILmA20SisxDck3UKynQxOaRY/sPt
txgLcymyPjC2Fn8YDPwoj3Fj2H32ju1OFOZws8QN93UYljgYEhm6AoZiUeuHsDzQOUEH2ECLONeI
PTv7/cZptKXYXPbMlW2LIrrOkFFWuwSGDatcMa3US+FFmHA9B2C6vH024k5uDBxVUft1NnG2yb4t
48XjzcysDrxcARDSAkcJdYK5i4ZjQfZb0jF32kpRBTnrEjx24WjyCGN5c31pO4EQQjQD5ZqIPhT7
OYEpTIMV2fq+ErEX46MWQxulo/RLw5ivVgP5BzWTW+TDelujepmduz7AyTMQWOka1nn8gocmNdTJ
y4jJe9tnsGvcc2y6o+MjqTKiAX98D+oVpJwWq6l96vZL84L+phrng4ZJYHZHq23kB7fGwHr42KGg
sP0DgrkYA1BnJXX5WIeAQ+d19Gr3INAo47ZL8eS5HhtIUfE5yOnE3yzxOFiX5HVW+WPJMvrb0Rjr
PuYu8Scn3FFX5pppsbjA8VCnrqqpGT7pddNWd55hhcU5JM5zgEVlkZhR8d5h1+Mcu5UwTDC/eHgz
t6ytU2GGZDfVlT6t1yaWDoesSk2YQZVJcqATsf1CN7GDatn1JFwNB32a4X9ZXTxdtc7oViA19HfG
TbnigXCoIXe5J5wpAqw7zHWqrv0kX/X2ZHdB3zMs8RHwJSc7nzRUoEmlDbca7OGctJHcXEKWGCPA
Wds5ZLZkFkI9vbQ8prUaBl/7gawbQl0mIuVFlArEMnveVwmKoHSXEIjg0mqyPxCBy2tgHRrf1p2b
kArfxIYnJiQquMLmJendnUVkLzm4IzOr6T6v3KJ9qpwSVkswxs50bRjeUJ2wXjVLpJS5fpGkaYEX
r9uO9zVGzfVlA+Jp3wZ5V2nXToWJ3RefTbn+Uuuum4KBana/fC5W+E7ZEWXtaI+7bkAcCDKs+96z
m2NRrWEb9zHmSUQhyWbSL8eKGBKxRMRow+HgjnuwRndNWNWeVX12Vsor3NyGGbRNiWskcOgZUaTd
wIwx3TeQZLgzu9YOlops4y5jFgUlmCFUshSOTdAd/pTLrhh0UNRKbssaJBZeVeWsowplWeKb21aU
VBj3f/RB2mkOZIlURaFA0qQNoiklWJK/GZgBGPBsQYi/le5e8pekcn7J7icQMvlbDGOzI0d7xThC
zTJQIE4+bxjvQbgc5k1Wpw4cCXnKEWmIbcu2N2OOw2L1fPHiDxVQdrL3CAlHUGKuq/MhHJtW9+9n
ey01/5j1BuVmkniiRVoNmH4vHWqyqmSkJgrRf3o2URzNRsPu1vlVVb3vaz8sn5M+c8OvE/kD2Lzq
o1489HlvV3/L8ab8tovCnTphzD2RMjtcEgqegDA7ud6bDIO6/BF1U7YcK9DFwT+hF41m64CRqMAn
iEASfVSyVSURX9KEw4HzeVLeOCLI/rzMPdTMUDeRjN43xhDlyxk3+R7VzEByfd7hr2EQ6Er/XGb3
rkVY26eBwoMwDRKq8nGPGyB4wdHqM9yWnszcJPbtXHV5grXTW6/j13vNBVQfIxivYxwx3VHbc+DH
FblDBxLBUV3vG3KUot1c6KS9Dm3TNjtIU6a2b+g4q7t6DppoRxMUpZQAjp+dcK1pT04/xfk56Bfo
SZC8veCED7v5LtO1Rr/rGBQeUI7NjIzy/K+sT5xH7Jazi8r0hy8cPn198FZ9OYYBCewHmId8aO7F
/TUgIszYdqynF9KA1+iCvq56G4Ni3hXQpK/8lJjXYQp4EXvwZftrjf1GeehQVrdnYu/nL60NpWzn
ryRC7qduqJ+bqDbbmwUO0MEDTHnXOn57jYmhfYNgxSIDeEJddTKdorlznTl9XlBe37O75Tzl1I4B
5QrrQ1y32oUXss87drWMF2ZuTC26BcvSP6P5YlfL66r/SBkSXXU8/LzdhdVgeSQjQw80Qb+/gkHP
VzgpxrA+2kAvd4wguHlZ3ZnPjCAy59akzSvhMk8pIdwMtJtd25KbejDc0T1HHpXeLmGs5V46JNZn
6GH9KIUMZnbPa1nAQIpM19J3NvM7eBQ5AcyLmdg7M9WbWyjWTItLLzezQ0qDxNyuqS49EVifGtZ0
QwC38cnXK+/zgCP5lyTOhiuYj9b9NBusssANT0Ft6vCXcvvKnLrM3/fg9vPO1MP2ioDQ6i/ONk6G
ce2yvzTDLk9xxHtHq/dhKNz4U0g/hJ3KlL4p9aA49WYfnB1yjk8WPumfzcKMH8PEcfdOkCWnSVvD
t0TQ51+9ycyZxA7mvNdKt7krbYstNdHi8QDDrmjOVuElX+dKM951fhfPRyLn2y9wX0kqgdkIAGjH
2ljv6ixiZwmxoNs3JK0RxNvg4ZprWU1S7dx2R30wi+IwBqUF0VRPxrPnetNTSjI0ToVRp+9NOxwh
hsz2dYqr6q3DGX+9RgO8wXhx3hllk5+GNCSWAG/1S7yqiJUb+mkKL+FuDtGRfal65w9LdINTY+cf
ayq4hylKpq9m3UcMoEefibyV1l174ItY7ywh23+jz8iXmESnvk4A+Bze8rGYF0chAeFjX3zJNfxh
36f+iGUN/+Lki/nA3wln5hNBMGV4QZ69O3wIFshMzq0/zZ4XH2m/18B97/g8oTkjnGKERH/G8hpC
b76zGaBq1V4bYqRy9BWhYR3XBSgYRXlfzPdrFmX9rTlBwxcpVrVxCY6WGc/LgnN8uveDyXceI3wW
02HnGbxt7C0mkDGVHf4vxb2OiUPGwc8Lqc/FgXwuN1itHR9adOl9goU7TKKejoZ68Aq6Mud73i7T
oSjDwbud9VRnEl2hvLuZlojRbjliknI2iax+U/Xt5O30zOneJGQVVjnG8wTptBAUoaTtUp0B+8WC
Vq3C/Z9Z0QFNRL+c2Xcb/ZJlkFtv0iF31t/Jnl9x8U0hpmS25BkoLPAwfi1P5JUauwiG3i0hFQK5
8o1YAPykB4j2GTxZTIJU//AbkvKPyUdorYSCUzdttFdsbt5ruQkzW/ItobncxHLslHvEN7pHP23q
Fp7KNqJV/c8sB4KD3wigTpXhNoBS+J50thRnlV9f248qIHFpNEgYyFgMllBJvHaadqlh0WyF+k0n
zY1VwyyRvHoT+8tpyjeAQA7knPh/4Hq9mXB9R+XmYgIddSrJe6izEOeLR/idEUDrwuDDXaa9YWna
Ky4RsiekZR71t0sE5XeA+9N7+hMp4qKbNiziQJ+aAQ+eaB80WDKhlYy8gIGaM+YUq79x23nlnoRU
KqDOMom8cQE5GTG9ukI91DE6alb7Zip8f40/Wk7b19klxGIbOQBWesgbPXK/ik8mdwhe/Uz6J7O/
PpopXe5mD8LhdCwj+JrDN6nFlDPvJUtMyIM+Q8+B5afGgBiIhVp/+vUTF3z4728yxF7bIdTQhIDt
2D+pijGsG7G/CbxbheekEgWuoTvzVsgpi2pY0WZ2J2MtHG71ry/CEemaP1yFCE6mPKfDR8b9kw67
Z3A50dYutynzclz+xqar/PY2GIM8fIzmWYOu32sLHdzDypSO55rJHC8ln8iQLdl3PeqdOjvDxdIp
GsM+yp5izcAbzNq5nTGiD/UHzD6Ts00WNFiD1M5Mhhmhbam6GIkeWJgYlykf0KZgPEgEje4JCxdl
tl/BIaJNxQoRSP05cB1U7d9EpsronCVR8SuHiVCiaaf5TEczXBKRFVT0To1JHZBhBWCurGnfp1ZW
CL4LS0J7F+ETRhJobY1eOx6h0lqdX9LjpzGt+JgtYPJnnfzgOuIbxMNQnDM5k438ThT/uRnHsX70
HFwx64POAKDvr9omRmJ/xE851h9//fSMn9YQxlvsG7pDm8oY/7XmwvMxyAOQT25VyEAtvz4mkgDy
VzrVeOgTeTTlASEwEpJ1pLGJcnNvZPoSkLQAQfQ1Ez44K+cAP8muRH3tAsZp9UGfkRdMIEa+G/4u
w0Zo/X5YiRQRaMMQxlIh8XK/0gJapKthA6e3N9jK1k75haF7bJUnCT+quCEliqLlgeVHkSyG5HLb
jkfKYv13b8erS/KQproYjLnYlXkU7q9kYyP4cOthiXPjrRqnKbTGsLCigyaJHv9fxoyeDrTpWAT5
eCLVa1Oyfbf1EldB55M6xY3KclE+mk27uWQSN5dQ4TcuzHnzN2LMH0W5jskWALsv8A3kch561Ff6
nWxshFJzqm+SOPXYaApwPffzt8/PPZx/33hBJ0JPQgOh2++Mu376fMsg6QFJsiGOZ0YbPIzvvnmZ
L3G/UAxcK5OeiQ1BoLc/+IcVhiMGJI1kQ/36bfrpAnjMoIEu4nomXGzPP16Ai4m7S/Jdd4V0fts9
7M3qVh1+ETCY2Jcd/JMT5htJ53389eeLL/j9C+ADwVCXCCEw7r4/HQjZPNmYIkbLdcrmsr73/QG5
UNy5IVbLXHSrdSfXxLbyN4vcfF0V4aHHPhogPablY829+t6ZY43WWlTtNR5XcTPceXZdLY9B0abr
pcoxKjOjsj72RtvRU7GUNk6TRPaT0EwZ24FFA70cOg9l/rrHtAnj7VNrFoK/pIKSwFTEDk8sTMEa
YvQopoyjxdFC8wgKWH2wehK7nN84Lb7SpXE2s5gsxlkerxMega9eYt6VxXBQDlxYrHzoOPKyexCV
38mnX9dwOG/wCtkcOw6UV07VHxdQSEs1Q1BNr/tghM28AzdOMtSHHKhZA+s1Gx1GxtLvzFk0Pn/A
OG6EPUoXPri/WU7O6+XEU2VB+eKqAEdfa14nRKURzW16LRGvZJubyxpSwmu/Xr0/fxx7JM0F/T1+
GxSPP375NIHSHYyrcxUJ6fDzN7pTPlIq9xIz/80H/lQEcrz7ust2SZakTnjsq4/sunAWRN3mSs1L
JZ1xjmDAwAHephki2G3Mr2Pi0R0D0N5F33FnDmBK+Qlj0FBvryHtZrAnlDu5MhFzIsa83wgq88aP
kvNNmJXgg0QZ4mb2xlmHPocSxG9lMuAI0ixucOEiqBa1ZAFRT3hsG4rYGodMJXoQZYGhyWm1mmY7
wyiGEl5SiLSkPo5aILNvmGI5CRZ0ihkBhJoqRDr0kMhqkVkukoRuLIR1WTEyU330jEQUkIo4ELdj
surAXJivLoQHMXy8TFa6HtCJUhMEgtUrRRuGaZYYB7b4wfEhqv2oolKQS8d6EF+JN5VPlvehS11B
gwcAErZUiqILnCpmugrVlL1LLkYvzwvasO7kt5od9bup1drFPXcFZl/BZdqsmKzK2ZCuTxDG4d5M
8EpOToSt7Bt5s1RbpDb+FHMSekZllK3CASq0WuujCgrCwmVjFG44b7wR8i1L2OXKeFW9dPQlPYc4
4i3GXqrxVc/pm4G4mV4zipleIgxqmV3DwuZeSWa/vAPyH6ni3S7txH7IIZ6MUKlxNLepn6Z5rP+m
jvXTHcTidH6SWCz2E3nS7yJuN55lBULjFC/0RAzfwtIQE15NEl8IgWrLU81rFbhXhYmB0DVi0G54
nxJaiP0deQLOGhxkARQId4jyhPizK8g/wRI3sqBA2zbCciSaxVM/6Im37wlYcJvjqNdisKz48pKq
DW9bi/DpIf5i3LkGimbrWOUZbl87/gjH8j5LdeesyG4lvtEB6IuBC9inVaYYwC7rrfsoc6d8OSjT
fUVRgKUlSBZqkhsOOB48QzSEx7fD/Cuz71odUQD0wHXI1g9yqmk1TDpfCngD5DfG6Ro7j5LtlXUU
319wrDbsx4GKYLgnr7WozROaGm159OwVYso9+gnBgHLgdjFyzbCJ7XBKSFejyw+dzH2B37hx9CSz
A+H9li4hmaxew9Ct39GVuwY9Yp1WQGUeOSPrSRH22A3FrGAtsA0YHzw/6zWUstJRX/EuFBdQlYrB
4trJRwBwI32Qy3pwZ17ZbHtxoQQ5DYr70Te76gjBTixDyfUJNfINLmrNhLe5H2V8mwQFMowQWZiS
nJCaZuro2Dzg5bwealiP+LAquYfS37gpusT2CNXHGbBsz5nVAGW14XjnZRazw12nrCLKWbDI1DeV
SwydAFQMNbyUU36lUZGveuYHvvYRKexoHYNhG4eorA813pUvjmSr6FuYgbpN38hOKXp9qE+SlSQH
uYi7hSBDigokdVvNam2MSdh7yFeN9Me5p46BWyE1PQyOmv5dXZgAfJXljAWW/TLUQFJ1XH8WqxH2
GtyLs+LyrzMWTqQRcWeC6NBsqRmKD6JGukqfE/hUxtVOZEE2zyp5Vs3SW8Ls2ODRtTN0kcR4PTaE
n1RjxE586ySVuzLWlxtlUoY+m2gxVw4vY1bFegaEF2jYTe8CzY7Xx0YySyf5+7Z0g9ZaFv8DodU8
3V0IUQ9mFDahBpCyamblo/m2trddr+MusMkrcoHcKfGA4hQy/FYMmtV0TMnWJEPuG7Vio+MogkyE
yH59HAdXnBnqlFDZOpLurLYHSatTJEQ1QVcciJbYMtZliRgwzyOUaQnsY0wTMOUg2ZBWe9iXWiuo
5YbkBso5G9o7m34Ad1/R6MWy4/5m67hJ0P5ZbNAh4sO0gL7jcgI3kL9vSXhBxXCUsgiUVC31gBQ7
x8TxYk3epgyYyQZTx5yNAoahl78KeohCaJSNRScj4RY534QIYHJgWpQZyHQURaeX+0rNYJZDa4Ai
ha0lnGdHry4MsxfZJnQE61B/qiVFCtLEIsoE+ZMhGcSz/HRZu5EfJloUlT2XYYbMOsrYUMVhPJQs
PqKTBBXQk8Zf9LaFcZtq/qLfNEx14azUjP4+txi3xR8jwmRwFQHM0F7ylJGzdBfNJQ9GhZDUxO1x
IKrcAsk3lIT9MkUQTWC3ObJiFQklQJ6l4TCHxx+QYBgFZWadNJegx4opxEY56qR2wa4nQZ4mGMDO
/T0uX2FUHlygxqE7DrqOAf2xl544ctnC6hWfpioBddyT4MsOcJk05kDcI8Hlaxnso4Y5Q0xESmFp
6yln6sBCkFQNtSGrwlEtdDnUNLJF1BZqaoyGAvqU6kWVeEL5/wUaRr7IqKToS9W4gyyqVKabiaEb
DxLitGBhVzIbUEpwnNIU9GhC5cU+yzRhYMGsnRvP73ryZnqEudIPrJV5A6FJ31jtUgPVG5bQ21Bd
ZU0pmxBb/UbqQ34j4iuBwhaSxKWy4KQ6A1qCmCbrHAVcVSeFbPI8kkNubRM6xXJ3ksVTK8tDJY9g
Yr4tP6kckgLQdkt6UctTslckK9OVBamEkzpZ2RIu6xLnPsZwfFDVkEDGnWSTB526TGHO86Inmi+c
8OVqVsRILEDFvp2KFFuhQhotAjzbDu2wd+n3ZVMlTF5D134u5MOuNpFEn+IEjHtvjHXUg+XqwtjX
GqOoG9+H0Vg6FXZHwuQ29z1BzKMFGKn95dRbSzc6lEMtx70CCypyggMhxpmIyWyq6b3K3Fk6B635
KQmxloPWISWIykcLff1msUR5wdU3HSTY6o0+JZZBypwU77lSKCRvknrHyEZe2+Hg+8mau5cKFtGi
qc+MfcRwPXZ3TTpusDanZMasf2QzYtKpE9xCKo8MMbRyBw64+Bz4oTtviXIkg+qiv1EJZ02sRYMj
mZWjbrJyN+SErhp7L+Ll4vmuk5FhGOOgLDjShMxVfbDhUHXpX79u716jIYFvesKPGHDcx8P9NRy4
Ou5cJVGZXxV5DelfacAV8X0ZKf6Ko6Kz/68+GBMyWniAIMB5x8JR/BVekGdW3/jVGl+ledz4zwud
ggcJtsZ1fNrZjTYX5bGEyMk2/+sPfj12AYinofVtwlGYr+BT9QoB1TTfavnt8UU5LbVvXwJ/9m50
FeCrTk4vkUaD55/hOrXG3O3WIe7ycm8ni4WDu8uZ2po32Sbo63XctrN7eJHDVL/59UW+DiG1TB3R
i0H7AL1a/9nmfxkEo68erXMn9yUZPziriJQ2FcCs7s91rp2Y2daxlyKM8z3/3dyPdV2fq3wmvHBn
wqrU3rVVolXRnpA8fNh2BcvAKo62DI5v4iLPmcAmuVYSReq0OCfsYipVKz4WeGIwHpBvi7Nh99vX
/D8/hK12//kvfv5S1VDKo7h/9eN/zi/V3VPx0v2X+Ff//K0f/81/3lcF//vlX7lNvrRVh/L59d/6
4ffy6erqDk/90w8/HEsRbP8wvLTL2xcisPvtGqKXSvzN/+l//NfL9lveL/XLn398Ie6hF78tSqry
D/WfLr/++QcQyj/B8+K3q/8k7sOff/xffkM0PP3rqfz6r91T+zx8BeOXv1b925enrv/zD801/g0s
A+TGHBNIzDUBizAcUf8JAzYGnOyzsOa316us2j7+8w/D+zejMNywwZmFIaAFftZVeJ7xn9x/M+Xb
bNzwsGJ65/7x7R68kRCqfHjcE/Xzv8qheFMlZd/xpV6NGhwfLJ9MSpJDfIDPn0fQZl3iCtMuB9Ap
710yD90V0POCQU+16s9WHZjQXcaMMC/dGG7L1ScBsp+WxibbLPZgsATNgzO3IXvyan/ETLAL9ks/
95C5EdE9Z2aYn8NVwznCm0v/7rt7/t9c/TZ9/Q4nZjukmGd7hOQqcEZD4LnfAeWavoY6cojpEFNK
Pk2zBdMII1PSV4mh26FYbx+NMSaqFNgq2y0YqbiQIRb0T/jrBTpRMDMG6zsNL8hqD+ZsOxjKZdaH
KDagN+seVEt/eTP01vQJCdbi7JrV0t6MUKtPXhXiuORhirFLC638tEaHUr+P8hIHZx0d+YObpvFN
aJbZZbC0OaSjgkBPoh6y5tzh82fufn0vXoGO263A2Q/zeO4HwSuvZgbGYI/oF6oZWaWDX2QfwzMh
pWwfwFn8DYz8ajqwfZTJuiU0CnMzZjM/3nWyu22jL7L5/7F3Xstxa+e2fhW/AFQIE+kWoQPZTGKS
dIMiKQk5Zzz9/qCl5cVuyeTROTdn79pll31hc6EBTMzw/2N8wzPMufGzopLPYFRKMEogCJsExm7D
vrj581noP84eR5PS1fCNc1Hz7V8XT1X7r01ffH3q+LT/G8w4Bu/0P085XpnHRfzyVPzr47eqf87i
l9czzvq3f0851geNtBdB2Z2ph4+D9/NzyjHVD7JMW4tmOxoKEhYYJX9POfYHqKNCAetN20mx1m/t
7ynH/CCYvRCIAalFGcNn9idTjnnahqCfxMK5yhZAN5uqcTJ+Kgk5IkiA0UcCa5nnSd/I86bsjAlS
UZold4R7E96NY2MMt0vQJsOmNTuUgH1bZ+etIuPGBbwflmfsM2f+j7Y8bCH4d0T+9lH8tPRqqEFr
LLWvFaVspESiX3IHvFd/XySGobrmGBC1oXahlOBHp424FxPyH/QOjXUfF+SAuTIyoNnFrdvNTlxg
j4M3kNS5W5iz1MIBa630guiXFifdMK5q6N4MwEkkAvZJW9I1dLHvaZcpeIcHxUjgTiu9BbJdyScp
gqgH58MPOFt+s3uAGxV53NNdQ1Uy39GM1yavAhY7XLLw9yEUrbYicwxexDNTWvA1KQA54FbpVOEN
6tjdtmxkjYtCaSubnn7ZX4zUSfuzpFvU2Zmr1gKMwUwHGaJAW7NpR6SNTg6QHDobVKxm0ylWnF+y
QnZsruw+vM0TgLSgR7J+q5gToTRrWtH1oC8hNL9uSZ6UqSCVgFBQxOSNKKbWZxcJK1ozAvBII+HC
o1dOXR99iTrmRSkwgF3EC3lELiny+XA5zpDnmAnH5rHlTNJODpRWZfCl2KrtXQ2k506FxircIbbz
gxZHw+Rg+s8vAnOQn0bTSq5MsFnPaRGK1gnoOMhok3oytJUwEYoz93NylQm7e6hqG1miVsE6gLmw
Zp/Qe9CeF6KOSTOm+nUPZ2iEuWAGk+woRtPHG4wgUPUSaZHwwpatOrhNpVbLhvhV3bxJTBtYSjss
g75diFjWzoSIIjziKUwy0olNg3AHXWk/SkkG2hT4T3BR6UOneqJqzG9WVi3ZpWDH8LEb0IUdEjGo
xq7qNVSYi8C878JdTXPPysEzbTJwmfl5iX5m3FMNamp3UGd19BBDtqBHuwk8RdaFc8yJuEYgpwy1
LTZyDSjZ63MiiPB3aFmwxWEjLoSRY5dG97/w3iS2/dsJkVq+SeOZZmWEoPhjq0QogZjGxxcl57Dn
GBLgbCeUo2g4kJZZf05UPBGsuVMwuThYK3hDamPp5BgPy74XLcfDHiG56SGfGhTQ0QWwu34qatuj
/1feBuOCqLEupNCm4VAqlTNn7Ic+9zqBTr5izEnh6FMqPXZtE1FYh0v6QDLvOCKZNvUHgg3kR3sY
YSGXqVqYvHF073xaKJ6BnpkOJs76xUZQCekwkZFlF0k813wDw7NJ6/FamiaWYpyUFO5AtuXfmxw0
gTunKoS0EFna7djl35AON/12MpZ5ctHVAtYbbCvZKrEiPCbRJnczsJQpnaSwfekG2ercMVusQxXa
cJ/KpOazMaN4usMsqF/SYaNgNhd2rXiIC/INvUgNXFI4m7XfllW4z4E6YgbsOpXQ5m7qc6JLUomg
n0SqSk/VMedvJDCblUu3CPCkJBqIPLbIGnTY/dKuYvMMDZU8KJUrgaExGEa2MaCEjKfJWciW0c7V
UJe9OpflF5wh/ROEXWPx6bfQvyASTghnJj5X2U6xmdyDJi9aXPu6cqszCKtLSh1x4cuh3j/KxqK1
TthRJQFqh4ULz5amV148MHSx4NJb4h9Ifd2JeQX4I8MwfA6DSFzIlKfxJPcqKMWGVNXcDQl9qh2L
sPJwIzjElxur19Jk+2q1/M1m8ddVR0NOYavsfxBXcGg73rXAgcDWr3ejHyyV4gdqYDtKky/e21c5
4XgjW2TxFNRm9LXJjnzh5MysNvjEW/I8/ImueOcwhiTDlTs+hr5fEnpuFKcNNQm+0OJZM2MKq/cE
TdjN27/jdDtIU4qKGtl3BhAJlRS047uNMDePtaHVvlHmyhlZHcNnvUrae2hYgo3Fv7chv3mwJ71+
7pjWM2oRzivEpiDOPr5UUQQ2faS48rMSWBpFoEknqleh6ewg6LeUQ1Nntu1FdM5Awsj8y20TUNf+
j5/xR+fU//E7RO3Vq/nlUPr3DvFoX8hf/L0vVD6oxDFaNmkLa27Guvn75yiK3oXwGQ6BHFZlwZb/
732h/oFXy34NTRKaHLaV/+wL9Q/s/ldxloG4Aq2g/Sf7wvVMW70+zBFVuEpsOYYymhhV67Hj1WFO
kdmVgPWtPbXL5c2yStunTKiSE0jZFLt5r3ULAMdobh2BStt2CAFsPV0JDK9Oc8SQYydb39IiORPD
LIGXtKtrpZjUbd+iEIaKqhbfVWJL2Kyl1USC38R2z1Px1aM5N9vz2JDmGtVlKA4NXdAD6vn5sSrV
UvUjDlcPBu6r+6LO+22PD/vMruPpPJiq1Y5RYchwsfHo/hQtl5XS1f1f3/P/ju5XVZNV0/nvieeX
0b2WWZ6+lu3r0b3+xc/RrdsfqIwqRMFwrsALtpYUf45u/icGPGIFZE3oY/TXo1v7gMRcMWCrqsqq
VeJz+fvUo31AB0yaq65TpOELMP9kdJ8WCykRgslH0rcenGWOzuss+mp0Fwmca3LVJHyoyoFpNIS2
SbKlv6R60PsGTaLGlwJVWvBUxQsJ7C0tbjcSqLlBTqnNWdTN7Xd9GTBfqGmGD0paBneBZowxWDdr
xek0ZfxKHDLKlbYy7nE8JhcNWEntr4X0f4fi66G4To7/eSzuyuJr3zwdj8X1T34ORkv7sO41FFnH
KcKUthLifw5Gy/5AN1NGVCkz8P4qCP491XLOXnWPnMIp71rmWs76ezCqHyj6YUUwMAwwYvkH/sER
/DQEQifnzKTox5hc0z34OceDEbYiOSapYWwm3Ge+tnJX9YJYOzm5AWsg0GhNXs+RzdEtzkwgXtlL
QK7M1f0wSWyyA7QZRa5tciX++Oo5/mYz8UOn/XoV4FvTcKRQ9RfEw4OcO/5pIJdGtRMDJ/9RCT5n
sIRlV8pTIggw1aGrH9s1Mgmw0n6tUGYHfIgFVkPEZXs5kOZbAkIrv9b69g4zWAsmkEAhT0hKuauU
cblWu045jFUYxddJuXSV0zaB4Dsqc/UZ6JlMPlIZBN+whdiNj9idMwZAVuUgCdHs377VU9HeOq1Q
bVjzf9DsYRI/2ZG2UaMheZqCTSRLxt1U9N24CYIpcoNaMXdUKuPbWIEubEmptG2kPv6c65WE1XiO
gEvmhRlfSJ2KNyrQSfElL/Ir9V3F7cPqr63VUQfgdZVYOd1NrlVqXWHt58XwX9pJxSbCLjDIdhxt
wcxP10lu5veWbvtNxLDQDW28GhqEGFM0EdDaDOJqsStrnyxmid28C3v68Oq074IyPuc0Nf61NP7n
X3daw9b5QeAi17zQtRMjnzxHip4GOHcIllXVdrdlV1OZZK/jjkqW7wC1Dw/ynF4ReB2ctQr7Ub0d
lcPb75LDNuPyaNwKPKjsrzRizE3KbiefVNGWwP+aUNuYrSFlF/BUQ+0szK3KT0T6iZJE5VHzmmHH
JI0X6a1wLbmkCRneL30Te2jJlfO0XlS/NUf5IOn9FhXY6GqEXODrG8qPY1tUMNqkeWcgRdsYha5e
A7wft5NQcHYnX1Z0mNuUcvIAAYpTM2LOh5Z+D0ErwzYbcfQ20ngXGVF1UY9Q/sWsLqu6rY/vIhBA
kmOE6lBsh9J8SvRQARKHeXhDOYeusDEMKBGCPrrP5Trbyo18iGlAEhg3EHxgF0IpHMQIAwQzO5Wc
cO5kl9wV6xGVvuTMSdBp/AxdEBxFRMrGHmTfVpI7GGaTByJOVZxUEi8j4IYvlpLWu7gOYgR1neFp
Bs4GRIOTybdcUzQcM2DODpit/JskZYoLFVl344znO3YNsrQqkWJO6nX8ICcU74LQGHekxwN4Nxpx
KeXZfB5W1rzt1D5YSQ3xPiJ1ZSeJun0KyPxNKMMecFJ1m3oe8rM+BS8AmphKoZ41uDbLS0pfuddO
tU41ZEi2pZEZH9FV594aTOPPxhBto1kpDhhlo292l6W+atUDBJfqVtO7zKMO8QnEW0PSTzBu5X5e
PplZWdHKM2zIMTahpuMQR87S2vYXUkA+W9Z4vczYbdyh17U78vRCnDzDXTzSXPQia7bvqNdZ38MM
CcX5JNnGpabl1GZaRaE0U4Q+m4W8cOaUZw8ieLoMVVqmroQq/daYqwGQoWKg5C9Bykzd7ZxX5QYF
b0B1hBQlQoTok4d2fxdFie0RMTf37mxRkMtg5vt2zEuc1DLa1OA898HYxt+UdtZdzMyZX47W5xkh
IEkn4+cssiV4+O3o5lMbXeswD6DyAnVnl+0sqTz6RmIEWyHsF2nuUEHgmZ2ysbkK5u5ZqVXsh3al
Ez1NLh/eGPIAwsHXpUj3M6Or/YV6BTnM4iVvJ/V8WKSbqE5usgDfZ9panmiMfp+luPj4GoMNDpLu
a5oRDqkEy3aso8scZMgmymKY/Yv5Ig0U04YxLJx1U7VJSIpyezvmjakxklYiWEmCDhQCO1v1fBqC
6LsGvu+SuUYmfhyb7Odx6YApkGixUYJy2KFdiDu3XBrFi0Q475ux0X2psr+xVLdUucLOZUyOdKtT
KuFJ3N3NWWM7GL7Fda3pfjEvim8n2QCUUc+BaYDYPOgwg8DcF5ynWTWmL3kx2c9aXgs4qpHxScJk
9KUqNAo7togPSGKJgO6zNMctHdrRTm+XjyWKq8tJsfJthuLxyqqLl7maH8O2nWHH2fqhJRFlR0Mh
2FCJEg+NtrS3yKfPliBbSCbNg5sUWOSho8DklraxU5aBjNpgNsiSU9Rkl9oJclA9sWLCx4mi/57y
jX7BeLJCDjI1v8qIqNzRbTI3WTeGrjYn+7kcM08Jl2TbNZqNMzuZqkfkXBqimJHPDb95T7f7u6wv
42UpmmYF9BSLjyZ8xvJupMm1zR7aNQ31U1LNhyYYzT0WgwJzb1CTumHWZxGwJh9uTXpOyFp6acH2
fIxpSZDHMU4F8nJC1i0Rf27txE0bKfooVVZ9KcIw2y0DWUboHoszxawF6KzRvhuLBbwyD+tji+Xd
k9UWm4oRsYWSJ/K1HGWKKgph8RWGOW1TmvEjSQtK7CnoQysvH/rlBvNH7nThIKkOXK1mC1HD2JZ0
P85kcJGeHFuFy5jIXc4zJSXAMDOcpMtu6rjNvdrMoz20nuQTpID4Xk4L+XuFoOzCVvPndLHjc5QM
1V4Ekn43JfjnixDrlDIm322jvoW9hfzI7j8tP3ZUERCRTZTn9QVm6mKfFobplFplXtQmGmAC+oKr
xMhvSIt8IHXGcrBx3bJMRWeaRmjOCMNkT9VnI4POOzMaSAJGe2XOuuaPs3ZZxbbiSG2pu2ncNHuz
yntvErWyS+PFPBfhchYM8k3R0+aIrbFySmPsIJ405LkPegqh1pgDV5viySOwFTh/EjwXc2B6UUuh
Oa+NbBfOYej2Q/XY1GH5RLRZdR+rSebHol9pmANhXcSvbmOT8IwlE8k5QfSTq4lI2xkpmteIHTol
vCHai6g2b0RnRV60YObPM9gqak7EVGY14opIlzpzAQmmQKzTYScVA74Ednz35IPdJlFufp1U6YK8
onsUoJOrzMF1PQwVWVdZ8n0WOU11avIXSWDGO2siWcZc2X4OPWb9G3yn7LsZ9uNlPSCHbqouIfF+
npxBKeTrKbErCm2SlFMdhrpFcUSqEnPfDsGUAofs1l4A/UHSWUNseochBPBKxgqYgXOq6cSIFFZI
fHQ9zLLwyS6TlC3qrFLO6bRNmXY7E/IWhQR/ZEWwXWiJeKNEiKqj9x0lZ7KQ7WyLMj5/KVicsot6
SEbz3Mi1Gr6wVSztV+LVEkrCOjA0V2YAlbvCrkjKqKYcjlVVmPmB7I2e+YnYKGcw9K7DP6uVxi6s
WwmEDcf9cI8atTY26qg1I/C2uQatA/2CLQ8+vPMFVcCFQqH5e9/MduzaUTTeqiX7q0uGOdoFq6m2
7RRBVrHb6dIEqdY7KrJT5AB9oGFuCJPhQHKxmnt0y9pHoWTKfd9g4RXDkF0ij2DSxRux+lHsJznt
tF1jlppfJEjkwDPQyeODBRnoF3rf8+LkVSmPFt3V+kj4/TJnqoPNf67cRjOnbUAHkPK8PICDadRy
KX0KWpTJgQmB9O66Lrk3U5FJ17noBdImI7ymqZluhploLmYZ+XzpZe0C755yyMYy+GzGDUeVTjXx
2Q7mUM5+FNEHdewmaS/CqRKZE3RVcCblcnCWqmYtewahPvuqMMZbbRD1mdr3Dah2ecCghQRv14h+
fuYJsE/ri6BiD5oYH8u6JGwjHtibLfnI7mlSNgFhH89wSuKzHhIbDaUgjq9VNdAey0rWvrDXBhFR
DMuzpJkLQfUhRTuq/OY31FwR8StxK27NfLxtArvl3FWQ+tCUADziRyAXoNetyaFUfplK+mMLGsld
BGFqbEUjUKXqBKu7/TjUg3Yoi7k7LKO5uH1co58lwzVxwLsVH2mxxskuUYEvcohVymJXBUPgKnWY
eYmUDY1b6PBF3K7UkzMEokHiCzjM+aHKiMHVgyDqdkraK9LFiipUb4g+jhJnITPhK7CZ3gE0bHxt
Qqk+l62h9/Cs5Hs6hdmnyC5oBLaSMy0mIS66Ud0BuZJWxlp9VtHkIINLtq8kMnn27FsJfp2rcXGS
BUQ9fYlp2FK8x8CQVPR5nWWZC4gtavE0jmP7bIFj+xQRyLEXZt0eMKLOXyHSfp7SYSVZL2qN066i
HU5D6YsRlxyAlyYNPXnp1KcEUeweXW940dGoh2c33Id1o99r8M42Yx9etMVUfQJYi/huYrfgGVVf
PkldZAScozP5vrCY1lzkuSPhbw1JEU6BHjJxNDVLvuZVfk1AcnLJ95tfVPBEE8Beyxw6FXUNT1Jo
ejlLqLO3MazvOQQZLx+7MzIdtwRxymfyJEeJbzeTdkEId0Npq+4gIOHj4UnomScoVoSEJGfA7qbW
qr7G1PacKicHrdUwIqDbJqbLKsYvdpbLHi2YGy0I+ZMitQYiCovgMSWlLQEbY3VbpKIQh2i1Xc2g
wAtSj4LMZEmNzJpUSywYDhk+khuuLWiQ6uw+LcmrtVBxlcaWHFEhEgf5epW2yZ51l1kuKLrvMQF+
ZCibg2XvekN09EGljiS0CSDKrhMtdJ6MJEuClVcxUIi6tt1XomoveObfCzkmUsOe9Z1WgpchKwP3
PbFuFpkwY6tFe0m3uxsYNzdjF2demlqPYV0vrmhrNpNa8xS2IXb/hO9LH6rgLpiymzRJlYspN4t7
AtzqnGJPOn8CQg57LcPWQo4c6B2DbuYzM8qyHdrU6+dRdjgvcr2MdmJSjfCiDc6oLUZNwkXADwUR
+y9PCy0KRyJNGPwaNiqo2o6NFx82bVStcRjJQzZGQHZqtpxsvofDGii7Y0uXnosmxKLTTeOdoYt9
NnWHhkzb29lADKxCJvIBK3GYg8dQ3FcL2qZoMofBSaJWN5xMSNpth5j4ccyB9DiFkPFXTo3anEeC
SHKVwIxHADf65bQG3xGLoPktcXKf1xRKzyZlYNtUU0fo6iB7gqb9k9w3D1VmmJdGGiTPeZq35/lo
I1Op04gta7sPs+RWSFb6OYiGWt/KWRLu7UZLXjr2yo/Etoyb2BjDBza20nlp98qhyofxid5sc7XM
devJWsyCyy9Lo33VxZrwW8BCOL1K9UUeyTl2lLmyNnljmANNw67bi8xUDuCbVA+/cnlOInXy7Ufp
4o/Kueg2+fepROpIVvV/1lr7T0LR9df8Wzf6/4e+03izwuu/9DQbmtfNhvUPftZ3Tf0D4jdQCPQS
1qK+8U+zwV4lVljHUXaqfyk+/2mlfTBY8YC0rPVd8aO0+bO8K+kf8JwTyLt20ZB6/1Fx96SPRiYE
DQbKb0JbJaSmflIOk1DBRKm6SLQWyg2JendaN7pN/r2ADZhxoCYkrs9IhnnIzINlDugtsCVPkAQk
1A61CgwTU9w0v1PtPKmP8atAxwFzWHWuFD5O+RxZOYH0tyUbI4tVuZgACqazzvZhWvU+k7jkvFOR
++UxWLKskcS6PgmDV3FSswwWkQwypxKfYzfrcE3BLL/sjMUInCFKK80JibRoSFqRzNY15B5JVJgW
0m0LPlD2lICjojOFdXbJViRukEsFso5sQacSNMot8Xp11D3WhNo2fgGHK3WQ+aJkqSehfqqmBQcX
3/PyGCWd/oVgwykk+5OEX2+gmpPcFi0ZxX6ucmh1aIbXcNS4E8Nvs75VMMQKPdoioWky1s0mts60
en2bWYJ8BcgowTZBi8ffLedsgT2uIERCXBVuJbQzupdJfSY2IFh6TnChbDhlpRlnEMKKcRvXOkk7
Eyfpx5D8Y2IhRaQYXpHglKI4N/afa2FIoZO0dbSpgmRYKxgqjdaoMg2cOKlomGv1yU4cww66zgWF
VncO7pWFkt9QFt1GQI/QXcJtlhfS4ie2okFbk88XVjorQm6a9lpQK1POn+N81WpWX/mGOvN4BaAz
6l4SzE5nsMy888OGWAkA4ZKOk0QiJB3Ebabf90uNPG8qLYPspLoQKG9GpduFcpVcKpI6LO+MphON
Aynd1JcRRa759DA+T8EQUg90bspnzRdAp/YGTrJLA8YzJ1NJoacXZFO176TE5lSY9Soc0AEZ+zu/
4dcBrbBjxgyxzhArp+i4M9KqlC0zxVD8sjFrEP/kKWTuapFNzjCuQ2irCN0kKGySSYefTDaJm7c/
KYVm6FGNG2KEsOgBEFgOlkM5VXogMZKanjKdP8ajdtendXvNWjyS5pc3h37oi72dhcUmID3cXYLY
OkjjxAkryAuCVSIO1UNnum//plNVD/0IZhN+0SrsWWNzjh+KKRlVDJmDihonyQtbNP2VrRvN/f/F
VdB90YBTAdGcGmGoTrGP7WPFUzXqQnNMXTMLFs1/+yq/aIeQ5ALx4iWj3KHZZ67P/1WPmA0kPRKk
qV5VptY1amr9Y9904psiQq8nS+ESYdknpmaBPDRsXdJRo3dm6ZMxRpfn+BecqJeQwcvEB6eKB9/x
uymKim11N7hJTN6sUZvuGAZk5NZzcfX2rZ98X79c92TNCkAYizjOFVLd+vEMyq90ltTiSw2EJXS6
qq42VRLOX+fCAEqVA6a/fvv6J6vTj+sjSpbJe0Ylxod+/OQlKEpVKCTCstM63AQiD8iq1/trc2qz
M3PWjOe3r/fDmfC6XbQ+aE2otk1HjiGFuODoVYNGzgN1MWT0J03qS1Zkeq1cqfcRUVCuak7JHuGm
fTPQ77sEaz19mw38GTqF0u6daeXXL4i+FXgUfHHU1X8h3JUyk/MsdMVbDdQO35j6UbBBvXn7htf7
OblfvlDVxjWgKYqJVOjofkerVLSyQgyaCDm56+x52RcUje/0iAT7uWSEwz3Ngnd8ZL/eG830FStn
4iVbW3PHV+0le06ziuGsVx3rLEJMn9L08M4ctA7O43uDNM0TspHG85+nuKiyDEHY5AGnCLONNlM+
1dsS1sshV5Ls89uP8ddxiuUCTeW6EMk08U82NYsVsceiE+ot0TBeFPZYPhDD0EOLlYSPiDR5p6/5
u1uD3SAQCrACqurJA0QoqxcEupJfHZf1Vh+kjF3lmHj9lEfvXOpUlMC0zKSn4rpB5cDGWpysb5Fp
NJWchobf1Uir/VDBkuzolV4+a3NQr7pqlchvhVba4I2JGHcADMrCm8Oa8j76L7nziaOdrsewQ1GT
Vp0sLtCxzqoDiYA1+e03cfJk+LXsrI2V7a6ZeMo19WRohZ0wG1jqfpwFk7daQ72UOL6NrKE6fvtS
pyatv65FU0te0T5MUuus/WpdUJZ+AZk0q35v9PIXWvAJYje6WvdN0WNsbufCUmmfRZm2RemrhS5B
w4LGRDICXqetQhpzl65+HcpXT3nC4rIhiRm9cj5p4g4WM5Z3A5W78BaaPIUTKHOm7N++id88L7ZN
mNlWldV6Fji+hzS1J4UulebTtLIOaqZZZ4vazOfmkPYf377UyVyzPi5mM/b2qK0MS5VP5taijqiI
oU/2RRcp2wVL9Q3s/5aNZQLRl9J5cEf0Tv/ODHeq8PpxWcQr68KN94aN2PEdlr0lMxRzzc+LuP2Y
1HVQ0DVqpI1Ccv3idw1WNNc0BUqIdFJGt8tVpaZNFtHaIDuhMHYdrUHU68RCnKFFWcpt38crYC3P
e3cgPYNmE9xj/XwKM7PY4hauE8/qBgu+lpJYo/f2YzyZPH/cDyrMVZEJBY8+2fH9UB8b21HmlKI2
YXdh95VNqWyJ3rnKOoO8mjz/uoqKngKv40r5O/nq8eeMeTVZik+cRXYwwGl8LWkCh35My+WMoAPC
4OHVwL4X9l3PwvTOEvGb6wMpw/KEP0WzfhHh5Cy6+HV0Zs+wODSNdl6p4oz632VtxN/ynhovAIMH
oVUvbz/dk5l8vW/bxt65cn+xOq/Cw9ffNOYHYtFHWfdzGJt+ujTtXiZzDaVFHfvg2c0/fs6YRgVy
cBSNFuqlk9GZixpKlYSWNZ365mCXWnYr8ojGHsdoKoJxBKgGxeGWVIGRyrwAdvr2DZ9uebhjjv58
G4LTA2pK9eSO6Q2ImPYDdxyNwS2eFotkvHEmr6GyO9wrpUL3Yl8bypjh6yBzDjN03NsOHpIC3bpB
ju3bv+jXAU7tBvryWgXg4Wgni1sTsUWTGopw/K+ICuriOyFN2TsX+XFb/wzwHwxPmUoM5TnkgKuW
9PhFm7rUodwh/o2mRLA4amjoL1VLFrFH3IApNjmT+zWmM52zY2dagANTJP3bUS6i7wb6js+ISWF7
m/200PnKdZvjvIxcObKXuN1oCR05SjilkgMTWbJHQC9LvgPpulpZylSOnNhUJGnz9qNTjp/dj7sC
BsprNFAxYoI/GU52GJRVEdMjHbJ8Q+IbG1lQZQ4p6MbLMi0YqQjfkL7EANcbRxrqftsRI0YPHHgq
KSWVil2/0G8E2rb7t3/a8ULDL1ut1GjqELOb/MRT54Mt8bLntDE9y4xrb+hw0zkqJZwbK1T0hz+8
1mqbphqNdp6imzitMfX9WLc4J03PZGX2SM7LPYB6tTuZ8vTO5/PLba2HBUNG2sxkzNdzMhtTUe/I
su0tj3qSdoCQafpUboatbmbmO4ehk3M+j3C9FhVMg1cLL3ItfL6em6BIWfJScS25qC4XfhUTUj+4
fa6YL7ZGwcuiN+WUw9Jv5N5W0VEkqWPXqexoxFdsaqhV75wPf717tu8s6qys66nJOtkBqV0DkbM1
uXtJzBuEYVixjdHYW808/PGDPr7UyaxgikZWC8jXQGfKxp+parjEeTBRdkv4ztxwvFFZnzMFSlzr
ZIGx9OC8PX7OqpXkNkQ3AzGtPFwPcjM/lGYofVym2bqhZ6yQFFJo7yx4v36661VZcRm5JOWw/Bxf
tZmLObKHxGTnPJokcySSY08i2dtLq+7CLCDFDdQ0uLW59I24jQ7M6eV1ZMTN10FpVDKmbX34uGS1
+ucvmWMNLIK1TIwT+WROoVOcpEVKu2y0JntT1YDbpqYfN00c/BnO+MeTpxTPg9cQ+oAaOZmUxzIE
Y5gbpkeIj7zTwta4AMScXpJ0kd2/PUf8MlMKjUut9f51naF4dPy4F4VEDb5sLtUa9OQyZmQ5RMPx
9lWOCzc/b4ji0brhVbnOyVUMSW8qLIZIYCYzI3ISONJnrQ2L8ykn+MoZVLu/MspiObeGoH1nGJ+s
7H9dHBADDxNcDJr3k4u3IaGxUdibZEVrPXGr1J3DtBZXBvZrL8sjextiy3igrIF+xqyzPTv/+Ck0
R6Km3n4Mx7u5n79EpdHAqYwSy2nvQy5C0nGnwqROPWcX7RKkLzAep8t8stqdVuAzJ5Kzukdi299V
hOecv33533zQlkoq8Wqv/7HkH79r1EtoTlPJ8Gxdms5zsukfJmSGpCN2aF1Fv9HTPvr09jV/e8ug
fQ0V6vmq0T6+JjG5s2TR3CUgLVuIZFGp2XH4JYjWkp5ZXufzRSj5w9jO0zbJjenu7cv/Zma2KB0Z
bCoVirDGyRzWp0qa2FNNsp2l1Bvyq0gey9PgolPV/uvblzqhAv18u6+udTI1y1U5Nla2mN6g0+rt
w04/K5NW24ZSX5+T69TszNTUqMYvw42Oyf9SDqf0c4Gg6KJP58h/++f8/s7Xb5veAJznk5ML+WEh
KVGMNXmuR9CjzKNyWH5nMzT9P17p5BUvUlgUqcSVChiNbkChzS+wIdOukWvv7Zv6/bes/3NXJ/uM
TFZIKcpa01MqY7zCNExgBOCUqwjtdkU6iW81pe1mtRlkbhtrw0UzjhvwA++dC3/7dNcTA7VJ6vor
N+f1HqSnUClYDkxPG+bGW/RggSLbaZtJia137vl3l8IQzOQMIppK6MmwioJ2VrKW6YvYG7HNmk7f
qDXyrIzyzu7tx3t86vtrBDNeAPeg7AR+cXIpO6ssyZjYnI4F7UW4dMUXW276c2GLfLPEZnf29vUE
T+no8MHiw9rDhCgwm5inS2o49xwQ+pK3iTgYPeSqP1YJTXr7Kr+bgjDtMAlQu9PZEB+/KzMXeHsV
rrJAlD2rx0W61CJqdZLcaGsiNUEoiB0ucqEVlxoCpncm/d/Nuq8vfzJkJ601CalYJ32dun3WRtaG
MJZ8G426TDJ8p7sUiv7MTv7zTeJ3ps+Pm5ysmuN71odQLiU+A96kSLxMFNl+ZveyffvJ/nZo4m9h
28vGn4rv8VWkOMsrYXJrSSZbW6uYUJ2E5CdBPH3nIf52cuWbokBAtZzi5sml0ob9Sco5x0vtbI3V
qqmDGHE37bIUYVsQz/6kDuVmEbsu7atPcDCWJ5rppLVV1HPfGVG//U5MQbsAPw8dkpOvvxINmueW
p5sMnDHlsakvRK7Z5GhqtdePXb9/+zn/9jt5db2TEw9ZXQSQh1wvjezKrUkf/y/qzmtHciTLtr8y
P8ACSaN8uQ8kXYRMDy1eiMjMSGptlF8/i1FVtzM8ozNuzQCDuQ10oVCK7nSj0c45e6+Nxle4n9zj
j65CaxDPF4Z8XELr3/+pjxsWg1IJlb21y5XiWmtTAjTGWP0vfJefr3J072Q5Ystbap55a4l3fVRB
fKmXZPP7O/bRM89BXazDaJMy+Oi7dETLaiVaziDJm/Z0tpGTQflPx6dhZnyGVDxp6N5RM3t222ja
LteH/pOPsH6Ro82NYQtmQezn/MlxUZi7qSAQonSCaYz6sz7ul20IHNEvmaLf//7bfrDFuJyxaJ+R
T8S07uhdb5Fmp05KxaX0qHwieAyeBj2jDnDHc8srbJtX4WfpYB+sFq5pks1lUqZR879fLd0042+a
uWaUNEsQp6l2iuz1s+HVh1fRWY5MyPCFHr+R7MFCndnmTtB3Jd4IvfohGrLu/gu3D8kA/1thdsev
obwTPaI+fqmEXL6Q94KTbXC52k+L3etf6C9nV1gWxCdX/fCr0XpzuHnAGs2jG8hJXFjxwFUbehMX
9FuNsyz+dJKrf7AKgV5QTHNKobI+2jo6fUn6QtHYOsYp24Hvbh/klMAwiYvlvFakvE0Xseyacg06
VEcd3LA+n3R6npme0jSftaQ+XKkmJmGdnZM95mgbH7Rcrcg1otyMS3f2xqQkS3HUm11ez5Ktuxgv
ZkMg8Pn9L/zBdoBR/l+XXe/ST1tbTLaDwqHJDkyAxhu9HsLXRalt0lhdCDZRk86eLTAzjY45+3LC
E/P763/Qs8KJRHsISwADUp7U9x8g6aZI5oRpBW05Zfe84HrgVq0phTe36vIy4bb8vnTYT4HWqNpt
pZfGi4KKmMDQgsiXTb0QdEGLy2Ya88lH+/De0NmgxQNpgFnq+48mLRnjiaEDwPkV4UhPMCzwsVy5
pFp2LoF6ao9Tb+zSTuZ+qoMVBLg+e21vzbfLaBivWJSfbDsPfQi8xgk5H0QEJvCvEisZEy92wuGT
FtFHDw4jOuYSbF2rROH9B57NXHGAVjsBahdBSo29eqvDf4YRfDtBoWmj04gqgILDOfrFmrhsmHim
/GL5ILw6GRUYYDgit5qIpp1bznrkR5WyfJaC8+trAwqKujaIadtydlu//U9LtSyjFIAXVYSjQc7C
gE0Kpx3n21TWUfD7n/7XrgyXEgyWECZRYRz/8mNaK72L4I1Y7bI4dGOvYcwZhwklMxqUYkNOZnre
Awcqnu1smD5TjL35st+/IVlyumC180VXNOT7rzrW/VwUThQGWU/OBGarJnvNlJ4z1Mr6u0xz3cXf
06vWuZmWEzxLOd4oKomQXie6OsGDFi/WxlX7YnVPLuno6UphT15nAZIl6kSmETblwXhJlqke/GkJ
Q7nlDalfOnO0ejAwp4ybyFbba47m+tXamHzBzaws/hrMXG2LsmsNryqa6UspU7Iefn//f13IhEfR
DEK4xXKlUf3++7tMmfUypdzKzGSEsmWn16D3/nnfkqusugyeFV5ax+eQujcTM3Izem+43gKcT+4W
TsdrphfTJxqJj9YTPEf2N6aHLOCjncRBZugSNG4HaFbrEzsV+p3aEw8jMIQunjL1zQ8d3yzsPvHZ
TODDWwkPDmIsgAZOJO9vpS4zoyhMusYUdRrBLhPeM96ryU6os/2IZa3Z2RYkuAhb1BbgWLZrmVWf
salpG2LsYell4ZVZh+PV73/iD+qWtbylSliVW/zJUQNKdibvuHygAQV3XDB26vQbUlfGW+ZAxuVk
1lGBNkLLv82RAJ7QSgfx5IJ7efLJdIwav7D6+R/3AflMMDMphWmOMVt+f7OS0Ipdy53tgFVZXYKw
x2PRD8t3zaiqYGqWJfeaIvpMQfPRxmYhTmWoyQCMg8/7q7Z6zEMIVjBYHVp+pJtEBrb2d0zZzifl
2ZFWh70b0jd0M5YCh2JUoUdfsA01vOl0OoNGdfJTB72yV4spuma76c8TJ0l7T4lH/TmXHdTJFJpB
BUSTXnCTXutLUX9zGiP+jj1IPVjK1FRe3hnJJ5vvL6/d9TOyMJBD8axox/25MIqUuEZAFzRmPh16
s1W+hW0YvnQZuSNeVyaxuqtxLv3o+WiPwBC63e+X5i+PzNEHODqKtWPpxKZRQmEEJo+8zb1bhviz
LuQvW8J6EQowDtZgVdFrvP/RU/JGU8l7Jkgd5ZxR3inh8qU/KeK8NQeMOea12bWfnA/WX/fda2W9
JipYai76SvzZ+2uODTBzjDlK4FicMr0xKiK2Paulmm12SRkpj7+/kUfC2L+WmwNeTmUkSfV8tI+b
RDyqtmKHga32YRD1EcFYnTvlkCWM9sc0FM3XsnJNxH3F4M0NOkKr+Kx4/+XpWr80B4ZVr6ETF3r0
a06sszgyKyVIUMl6MRseE1DVvOzrvr75/ff9cOH8dKmj8xczzgjBDAunLCfjNLXja2LK8v3vL/LR
j+gw4+X/bwK/o4vMtjFMAHCVQNfzONyU5D06ntM46m6FBDxMKN1//P6Kv5QmVLPcJTIFVrkkdob3
y0bp5hkVFhDQMgy7M83J5wu7s/OrfIqSxFv6NN/ioC8+2QY+u+rRVpURwTvkc+sGg+tWWxKyrB+Y
H6Nt07lDAF+9PlcIM/3kdfnrL8jbBVHgahAiFetYHdhky0Jcuo5jMk0wtGN+Pte0KD/5/Q399dnn
KmhTOOK4HC7to682sr04iz6EQe5qs+fGoHIhhjGxTcbF8hDZFhGuyhnuKF7G5JP182vFBTcNQj3S
e3rnoKbXT/fTOTpTODKSEx0Gs4tJt8udzvaHUja3lujO9abQ/DJv6pO5i+0bu8ncF0o0dWsxyz9t
NTc+M7vms4r/oxvCUQ+TFW6AVSz5/iPViQnMuW3CIG1dQLJlle0n8Pv3YavJ0DfwhV802J6LAKtn
+kmZhzCC//rxtohLxGSXQMr6iyR01IoZi8YAj01IB8gMqjbYptXSb1K7xgKvqJx+Krs2v6TRmltB
dTphFUnGXOXB0y2wFQ58Xy8zG8vclX2dCIwyav7A2z5+YAB7qEIBa7pm+GNsYvhRphdnosQuGlaw
NWlIz8kmxO/7GPe9G+8mUdkIM6quPTRqCAOkJEXuyjAH9UsvWsLsUiyTvZ/RvsC02SmggpvOGSyP
sRl66b4QiJJqaHbqys4V33FbTBhUq/ncXbLO3WR2mz5M0ixbsASxS599WowbUc/VfYsEhu9Tz829
mdnqRTjA/ydZ0cUCDsuEP5YhOdD+XNp5DlV7Sr8tctIJ0rKkIj18QFaC0aUyplNbHQYi6cN2jn2t
GuuJZngi926RN6Zvk0hADYxHOQKapM/I2NV2TcR2oiiwmkU9QarSP0yIpNONrEWy+pmdKr5SRh0U
tZNmzm0m5jYbNs3YtKVPLwnPr286yl5tIhcNBuRrjQi5pWht/Q6wjUZhZPP9iiZwkAs0o28WdXiX
RIIRR0Kf4VaLI8fRdr1NWhODwbGtvFLETYwnqhjzjRZnrsAqDCUgMK1ea70ohwVGN0i1X+QUZ8/t
wPDLT1UXtoTIjQm0AwgaTt19NoIDNCfq/kVLss7X7GR6HUyhXtUMpF/jMbOlp1qFmvu5Qq5P4OBg
WO47pwBtY5Wkwu87yyDVcFlU6GfTxGAoqDUFXkHbOxzbcM0ONxoecPrHOc2soO5MqlY9a2zdy0Ur
l42NR2055ewM35Ymdx578JR0PXBjESmbJNJQA0lyB3/MDWtgMgeN9ooRtQc6LS1N08wOO2/k6KBs
sVhLlroYrEvHXBbDz4m91uFQm6BjamY4VW51OJtiZf7OOMBOgWjZ0XUj2Hs8LQ7tw4CcsfNkBV2a
CkCgu1LMInucy4jjwdDq+ReOl84VwOr6BlFCDWeoqWranXqpHea6SRFH6/B611VJ9mkTVp21HW1F
47+PmADamlp1wLJCQn82rjmpTzoP2x2dngFnsE5HB4az1Z4krapiTTZB0QScj6avDJyHFwGCae1q
GHgModgtAivesNyYYaTeMPjUn036grGXDlkFqb1f2tsyB3e9oYk6ELEhQssK9D5RI6+vZyzvtEuS
VwlK+jQdaHV7cHfjQ2iQ+HUqMMmfZkrdlTvs0Q7JZSY8tkCNFQAqHMxSxuQRIvCGKWF07nTGdK20
iv28DJl5MCHsx3srjTEw5mFmEt3q6CRNUqVcGEq6gHoqbfvb2BOky/obB/VEUciOBxhDQlMAgWpw
ALvH1kJfPMauDqOi68FKCeO1kdmSHwZFkHIVxaky7i111hwvp6YTnq0TbnQSt1n51BBG8gRbUNx3
SjxHntrAhyZQwnSfnTQaK48swZrWRY2X2y8KWOueTLJS+nQa8bxX0uRM1op4N6YCS/mU6fvOjBVs
nK5YvHqB5ZUnX6cZMZmngV95jE3M9l5cZy0bsGm2X4shqm8jpPKaLx1LPmoyt7Q92S6zvW4MveWT
sxjfqZFl3elpn3Vbw0mnLpjHpJie6JpB7h8m7PWbOYn1qwm4wrTjoQj51IlQ+28JLGSdaAAU1V6R
Jp19lkQzoY6hoVmCXDY6UzC3JobdbhfKClJJSJRArSBQ2hBXlSVbDFJrPIGc1FM482oOIQP+BH3n
TH2ujWzp97NRFbDKc0UmtLiocrzUGtQ5sDtjzoOpryHbW4mOi6JUzczynFraz8PURfeGGSH8Wro4
JEFkIMnOB+ytdEGWWrl6UgGtIqOQrGVzD2933DmplTo+dpCs32u5Je7J5OzDXV1ZbXHS2UNfeypy
J0KQhAptG4N7ZG97YlmTM50AxF0cd+oPnTxYkuMmNevPCZUbW89JOVGvsWFjeEeOaFceIEvM1U6C
5BhYL5HF38Vjmnr1wOAuWKNmH3uIkgDOzCRzfU00nbYva+xxdwITbPGduNZxDGpnSkpgql19pvXu
uIusxLpTG3d5NDiBig07qLF4iQiTB0u0OHrTEWvEZSaxLm0yoyzTryH8uMbTdOzUKBJcBqMqFCoW
nUboTLbUvevbdqy8DErnFvRhaE2A0UvbCbhMnDyj95suF8IVsmuW9lgFUJa0PbAm5RvxtH1/Ivqw
elGZlYAaA81VetIKI/YOV7qLOE36nJdAVSoSrJvtjsZ2ROBjbhBhoibAayCzjTlb80NSSO1eESHw
lijJ2CcUziEv4LeicyPJWh0aRsGrXTWkcRuR2PDYdMZAyS4m6gGlG8TgS7qkktTcLH4Qpa1FfpV1
5V2BjEgPmmrQfijNIF9HscxP+KVHHrwGipIdtjZHhnK2AS4vhs3Tpaj12dLSSd6WYUU6Rm4n+YkJ
nX72prI0DjRS8mfSSfXL1iz1KZjnqpJ3ok2TC1kuog3camkuO/6pkESfurY2qh5nX2OhxTF8ibIw
/XkeOM5ZTjq86trIyzoi+e48rdX6ua8I1/ImVcvkZpglBmSnmgBWlG5H+nOyNHJnQNl3fC0vdXQm
PXpl3xhi9k8XXHy7xXhjXBlxOd2EpPq0O7tOnPpyWIzRCayRNijHuB4ECaYjDiJYQKqGNymydo8q
qIwDABRa6FvKML9ksgRzJIgL6oj7U9QLxa6QRNsVnnGs5nk1+E06nYZ6O/qjKF7FEMO9roFLXeQi
TsmGYGxjjhbu5oQlxNuGHtKwi2WVneVO3Thb1R3Tp4rnkSy+XsmToGzrfiEdwlAenU7jITRl3L20
8I9Mf6CCNzcWTLPTshKVBPeh4q4k2cN+KSdnp4qV+jfweb2i0PVdWrVq97WY7EjdJEWuJz5BHiFz
i8ldHakUCCbsLQhcvPzthRzHsVKDdFHGM9il8SXasTILVGkb1zlhTLQZF7iSpGYPfkGasuobDXmh
wajXOY7AgSwDj4ilSqKBVUY4jlNdNhtRRdOZAxo83KUKwoGNPUbgyNj5pyzQQLdtmqJqpG/FSfPd
KKb+h6M2nIjKyCouXKw2EEpAl+F0n1Pwtp10FIj1CRAPv9UX8JHThAHbC0MadZ7WmLBLsWoSucDJ
l+3MZXiPv900y24zp9yatcjSP+tav40F3hcSGGEYwPDHtYl4rE4tWtSc+RrfgSclxiJEHUO+bVvV
ZzNdJC+0ZnHKYl72SpMPe8eWI/nrThNMeRLeJFalnCidvewJcrGvi8U1aUwn4RnMNlLKh0HsKoLV
dulKRRnBzXCI6BGvL6PjpRmZzV7d3P2+Tv2gf4O/FFMz/hogrXQO39dlzTIsYyjVkINCmDEKbdtT
Q1s0v64N88Jy+5T0iDC95IAdGz6JG+Ky6634Ey3Urw0czPMU9NRn6809bhTbkzu2w5S7gaHnRHUQ
p3rNXsNxHKbYPy/M313qqA5VFNk0BIC4QVcq8T7OtO4GVJ9Ge6Nod/mMUWKpm1uD4/HD7+/0B30H
DD4rP98RLuaitUT9qSa3oIiPzL1d6opW3+RZ1mwUUBub31/lwzuJnJkKG/Wjc9xZXVRgSvCmyFsf
u+IBypvTeQ4Oth1dt09dOh9fjHIamba9Bk28/0rQRXH1wzijlTJVQVsxJOXkeQ3Zp/2kgv+1fmeB
0Mz4+0pHN68q2hj1Ob8aA7FpH9thtXfmaUF8aKPcjerRB6wS3/7+Xq4f/+hZp62JegAPKQ/723jj
p1/M7McwrvPeDeYFLugMxi1I1Mu4hoxHRs7vr7Uuu1+uhQWJMY5mYSI++oJtGVWysws3CBvdeB3d
juQ8iLTGDUlNKgmASXkbwyN61PuFCJjK1O9/f/0PVietU4JJ1hwJBqJHbdzRCjl26/SNhT7a902O
rdEWyfCnjeAfAY3+H0PgfqYS/Z9/Szj6XwgvMrm1/x5P7wNlePmPa8LifuYXrf/O33x6/Q+gvbpm
WRrtezw+NLP/5tPbfwC5oM0uCLBB2/UvehHxIYgUeOhXAggvczbxv/BF5h9sOtjOeVf9mQXyj/hF
68vgX6sUEQmtTKRI6H94V6wCqPcPvFIAOMxnN9uOFYA6jlQDE80qb08VSTy87xZYrZs457wIZWhD
GQqpujIUT+Bs/pqRffD00707/Hnld/TztbP/8weyOaLZNKzxcCCq+cUiukT4OLOBs8VMR+827hxx
0lodiTZaPR5KRLW7wUrc80o3QXnNavhQ6jb00qRdPtsrjrw7q8BmpQBxa3CAccvVoxeLVTXIWxup
b6QL3JLel0KMCa7Jco60M11zv8dkw/pT204Qoq2Zp3iqujMnHuxNP4Tq+WLS9TDDpvRJaRePOozM
XUM0HNrjNTKtzLd9LEFUJ0XhXkg7mrac0wHBLep1Y8pvod5Fmwrk3TnAN+cibIv4supm9RRpjvQ7
oNO0HdisD10/Kdd2XJWXOtjvM8zDRCFpNWTeHHnkDzEZFp3pPjwjkbm8wFVi+xxKzqpRdjgfORgm
CjkrowDlLBGaD1X2zAcRezBA8/dBLky4OkQEdWcIP6IhZOT52eRGxn0urWaLymx6yTQDGEN8mecY
3RtVfLOV7AnC/+UY13fjIO1tw9uNeKvkIqvi/JGys/XzWouvolDGnj1xg+nemOetSs9D1Zp5M3Zt
d7E05hKIMZy2BDh1d+VYZpjsy+6kyyoQ5cRgEfhJwySZjFl4ZH5kNBvEF1ANxjfM2snGrCerZ3L1
rWgIB/ZmR1G/hL0yXo0aqfQoJ8MYm6g6v5ZLFHljocachIdM92ViduyYMRzzl3xskvwU2sa5osVJ
uG/BCWbYpC2r2neDQrN5uK9N9ZGITtWro8b1irizPMUqvipzeyo6zKW69UzbWG6YGMJoSqW6R0Kl
ekNdtWep2ll77IZlAFz/m+uEaUDnu6GZPJ7UM0oVZzAl6Fohd8gfgLfO1OOmOZ6pqRvf6YlDLpoh
mUouuQwGjnpxJb6mbrjtyJs7iXXGPIlUGm+ktr9FjWN5Wdycx3lc75V6/k5lY23qkR7YNCrtTldG
1W+t+FVL6301l4+cUwlwBCu/Jyhw9DpU3nvaVjeUuSQj5s3eVsBJLbZDSNtofxEA9nJPcZzmRJWq
ige6vg77lrx1Djm+oLA51DlF0bYnRoGQP8s4RGE07+eld+/WTJcTt1Gc86VWwRGuJc5pmKjal8rK
pkMiZFn4zmzTVWg761Dm5RqTN7brSm5HY0Nmt2n6vU7uZdAr1pLR2xnjs4rdJEh0bPtUhVHu6f38
kqhqdqWAfFbMdQ0umaHYF11UCYjKdIvDM8sd6vhLNVgjYZMFwXyc3us3buU4u1CfVh0pDa1m0q6Q
AU7Lvq3audraRPR2O2Os89TrnezLGG4nM8oey6U6AVx/qya1GciBBh3ojJAAX2rtbBk7fzEXlX80
rk+FMZrXc7oQHrhU5VZvUALRsW5r36j0l5wz9wsbXnZozTivvLCw1ZMB42DsR9lsPhdAp19VcgWv
XKdXb5UhKi/w9sueUstuvitUehgTsmarMOny8tXV2ap1fCE1GkLNNOl7e+zCDYVfdRKGSRzYuVx2
YlyPEOYUg0520+VhRsqBMkXt7maIcjvHHfa61gEKGRP7RyZ5fQSqNnZPVTk0N3HZARFuh8I6G9s6
gUpKQMglXMh4N2D3oftjAMZPTHDPjDxK0Hh0RcyZhdZSoNMwpMF4XbLC2NNYrodiMuV9nDFF8Rjz
J+WWNMP0BJFdmN0vhEw5tyktWmeHGoMmusfsrq1fqdqIyyvnVAsvE8NIocB1M5eWqbURrM2c/ak2
L+pSJSmxIAP93q5QL4Z2eU5r0PiSJWF5cMyRqVEbpY5nZIa2Shk2SYPB0WcY1n8bc633ifaAnC5I
5RxTmoYE+A67qnZrwRsrHYN0MsdNCnrOJyXTOBG1newyRibkWHZTtW3ccDoFl0xDaqx67TYPK4JR
mqEji0uxIxNOfDtNh8iMngWo89InDmRhnyjD8ybDUclIZU2ATHpd+GWVpt9m27zhTG/ZHmXndCjN
djqwZKYDbWj3vKzqtREN9a3ddPDUb5mVa7dKwj/kOrl5MoZd6zcDG4YapdIzoqy/iZ123OPXKG6i
uchvdEs58LyPJxzjswswDnPpERbdXkSmDVuiU7RNxJ7rj3DQ98kbzjstoxeTCLvdhJlkC0OuuLaA
DQfooY3SI8nTOUdxflKPgppZZEN92y6NeJp1TfSQVFxN3iRKY/hSm6NtVGFmBawqrYytz6HBLFqj
vrBB4z3U7EOQjfsqvRi4xT6lYQTYm1Cb20YW0RA0fRJe82fNbmxB7SZl5p6PhEFewU1WPLtU9d6n
mLWuAO/S/cil0mre1JTOBgDJ8qWE1AWZ2hA7zVJQnFrEf14rpEDoTp3dmVVhRntzrtgGhkneFrN9
PhmD2LIIVWK8nYpHfyg2LiU5z8sw0qBRxr6/nds0O0Rpu1yVQyVojwl1V5AvBeeoVu67GkCtoqs7
JTQkT3BoAitZEP8ZWfOUL40TzGElngDjjz6wRXdfhWS0RVlc3nZt2jxFjWpdxIVaH2YnHy5TpXW3
VmT0O7Zll3vKc8dQzdrOvDYShIWC+AeDz+7NGgj1MBXsWkn62Fpudt3HnAkrXCObiJ7O2ZI58kYl
NCv1rV5l3FLnijiJq17Mmz7tR6DhdkdX1zHqJyDhzjlxR7dqmdYv0OJXoiPAQh4G5wUED686Ja3i
A9QaNQ9CqLvbSU3y/TzG0R0Sd3pzWalbV6Jteqr8fC4emJ5osW/lhXnKNEIJhlCEcPvsine/JZ02
sLqFp8kZ4vbU7MhxDwTqy++SBBmQQtamsdtsyxAmPLSL4WzH2mTsp4kSCHBeX6i6rX9noAi77O0Z
1JecxRKXFsMhw6QlLuNln/K6OkvDHlxMNKt7PV/niqR1BMyo8tMpceuntw0CHQa5d2QMPy05/c1c
uiFpdk0hOMHhbCUKqUxOZk2hS8PKqjahOkGXxKOjRqfLKHrSPatcv20letFuSPRbJoVw3UgCJaYJ
5q4j5E3Y5PJ7MgxsBZY1ss04cjosU98ld3E9E4Thwi429gPJFSe1iIo4ABTCgp9kOO06Go4xc0x9
Ory9lhu9ywvw6o37o4wjF66J030vO9WF8i8iQ7uls8i91WhF0pBuUS4GiBmGEFqBBM+zkMYzbYso
mg8tvUAmBNr4uKZmAXCMwkNcrDKifj3cm0LWT6JaugvSLgdJs9KYDm9/kZMGCzI1BX+0wloInpax
fmIc3g5B1ZOghW7b5AtUxsz+5jacFhDqWd9i5pQ/LJEZRJyU/GsG3ZsT5rTokaHvTQcVtuGTk831
YzcqrE/XThct0KTF37KGmlSVQT0MnPx39dRw8SQnOFjCctYIy+A9dFMMBb1XMA3dxlDZmHAD8lcd
o48OLiSkP29/5A7uF8Ns/ixV/lER/t+hCv8vrLnXruW/r7k3+X/cvOTDMTR4/Zf+LrrtP0BIrn42
KjiDRiStoL+Kblf9A48bZR0GCsLd3sJp/w6FM/6g7nSwwkFaobUnxP8tuzVS5jh7AvNRHbzfFIP/
IBMOSfpRmWsC1qDSheupq+Dejh1dtgF2QiwWSTdDeItJwbrJsDy96KC09tLMwnyrovje9C6p6h6e
BLbcYVjjXbWC0X7EVNJKHMIOpLE+EB3DwNorDXN+qhBNnFlWzaNcWtH0BYlwCMK/M7sTzZVTUCZa
ySk7T55DS5TXnSUW2DUEcF+ZKyCc0iY7q1douB1F40li6pPlFStdHGdZFRSVbX9tpZsGupksTOTm
wUo3YZu3mz6RKaVkpIqH+I12bq7g8zLt6hmjn6UC9e8WETRLoVyl7SyvCq0wv9dJSaKLu8RrDnPX
4OsioAs+YTbojfT6N377ql7fi5wyxg/5HnaQm4nt7lOeW4m0V7dq0l54q7UVuTiTrmVb5BPGcyJp
pPgSoc3oE7YMhp7DsftQj5HxwkRuPoXNTyNuxddTDjCuqVeofQPdPl0x9/MKvFfe2PfmGwc/o3+e
B/wAxUbGkfyS6yDzw3YSF9obR79ckfpjPexKGPucIiCNQN0nwFneRvgbGV90rqA8W/n8zRurH7J0
cQG5J70s6+JApzwFx7XS/dM30r/qVmx+Nrn3hW+uYQAR71pkmWtEQDV1pAXoa3CAXCME1Fk+Tigu
OEiXyj4vmGHIul6vObbAJvWnwpAiCmRkKmyfymVoKu3gDcMQ/QjJ195lCu2CJtXuMq297KjbLtqw
F4Ek9fp5INggi8fFl6aS2JyXo+7MVhrSSvDm+XYz6kHfcIYVSX1K5VBuRw7PFxwdLmarv4yQxJDR
URgWCiDG94tlZ3vAewqRI1jursL1LAILmqmek3S3i11k30wZJR7mpgIgWy0XxlLMCB8wPAv6QCnH
rxq3TkyCNWrKei+FZMiEN3HNRdMRnXSym4AZSyrtNDbNbQtKfrCTbDcxNYuKtQB3ZL4pRPnDGvvY
VzDbbqJOUV5NrVOJOuhf2jJNPbWXj6M+X+UV9kM104hn1GjHxFSLVarguIj7Z2sqGBfxrVck/9eG
aTxoKEuPPN1VtiguNz05arYXrhqnNO/nk0hkEWqautsyFm2DMbT3k3SvujDjn0+18jZr3FdaIZS5
lV5smKkealNm5JNrjVd1rFNFU6IFG021XC+yJ9GrUNCXMv5XFKQ/2rQnsix5rpjKPGKXXLaRPo6c
3+a63GVgHSnZ9atKzSq/dtIqcKSWbPRJHb9Ig95UXlj3M69qUjom8RUlsAWDRuvEI2WiyQIK2540
d4cpXUPMqko5ZVEt6dqh7Qk7z0mWY63OIpjNyo3pAlDqirz0Ge8NNBVm0h8dRT+NWicmBYe4FPQH
hi9K3b22aRJ4dlNpm3Y2XJpSONhm0LvbKtSqyB8zS2EoDcv7Xp/WVoxTk4hQqsuwmcLcEYEgc/DW
cAvFDJYmcaJLdXTQjMzmslOQohF6MtvXRr1gvKztUB6otBuChZvuYY5EeDMh3TQOlUsDtNGMxI+V
5GtmEPs6EjJ26o7jdMjz1Lqp+E5pIEaOJFkCjCmItFnbL7hTb6LaDW/lwDTQwIq3o/REzmHY2amj
1h0sqTjaYjUhNGmmYUdXLMu8bCqI9NOM1PIIHCM+nqzlHQP26cvAueScwWw9+w0keXqIWrkzx4mc
sNoyUY6YU3hKL3U6zGlK0AHBDcOr2a9P2NRxmsYpL8ikL8MfvUspcggjp3loycPhCbZq66Zs7I5U
G1s6n7lcf02wJCMSJiSgaB1dlb2+RX8ejOllmSAOGUz0M+5lHYF/b6x+Qxb9aZHop1a0MlTLbG/z
I20Iheq8OuvLbYYeq2oesrJJAstZuk9Uwm9h8D93lnH2rzNeuu0IsnjzHn0qAQwXBUtibnslFoj2
wwczH++XikjqOmnEyaAttxqWRbUvvwkWI+KsqguiWLnNEuuSFj5H8irlaFkOQPQqZmRmgaxDOrci
xwKydP2PoqoWr+vS03Xx/HTA+agx/n52xSCJj8+EGnIGHuXVdvn+plotLqQoNPj4lNc7t4lPx5nM
obF6caaBtgjxI5ZbHXJ6CF6tJzsgBgb9pskTUwPLNNtFQ1js8dB84k94P8j763OZjrpGQSPOco+U
yYZCG10iv9jaeS19hAP3eVwIVAIUy5FNZ0UOf4qh/8eOu+8GUf8fhWisGMl/fybeta/ly/d3Q6j1
X/jrPGxpfzAZhtIHDvpt3MTy+es8zN/i18NfQvHKDIhDx7/GUIyu/pO9M1mOW8m27K+UvTmuoW8G
NSggEC0ZbERSFCcwqgPg6HsHvr4WdDMrxZBSrJy9wZuk3TSZhIgA4H78nL3X1kG+e9xfXhqevn/V
wxohyfxbGAwgZmCcN/6TgviyHObRgeqBjtuF/MWRb/3znwazM5z2snYgrBrsq0FnNnaoaGO3tyTm
6p9+ld+8SL+EHq/X4uOyQOl0aPnGb6+lUdxqMu8EViUPsc8wEnofmWCkuvlFz5JuTfxOwkTq23mK
69s8NdbwPsIkmE+PxPnEFJI93aJhSU56VkK0LJZuO8NF2k0FLsuxEhtUjmxeulJvSjdjrV5MNrm8
nnwCYemSo7K6LvPeuPvzV3uryLdWIhQMRovBmbdmzZkXAysH4Y2XsUahXdLybQ8kDYERPk/dahvf
IFXZZ/ZtY/4orO2fr8x0883U7u8rM8FcHzEIEeuf/3T/bLmMtC9KsdE0Wl8WoIjNoprvWWz1y7WG
y1jqqvlnqs1/uTzfP1+mmjwNSKmXbiZLkCrYWmodAvkaNqpXgjooWhRsunAZYmEAib6QMBZ/muvl
YzMJRKVaptgfHGWBMZ/pu7ookN1b1Hbfk8lN76S39EhVzakdNulYxZ4vhkGcpKuJFzSFzgaSS0U0
SWUbJ6PJ+sMwWfLjj5/xP1rZ/u1k/M2y9f85c/9veLJfq4V/v4r9nxKOV56/WcbWv/HPZYxodp09
h1wfSChr2sy/ljHjL7Bs63KFHgcq3Sru+Oex3v1LB3WosmC5IEVg0/9rGXM51kMEBOHAiHelmf4n
y9gF0ItPZDOZZ51cWSLgEX78+U/vwVKM5dDRSd2Ansk3KJ4/xh5N4bmuvlRe/9lN3Tuwyto+0bP6
2KH6pcLl/P7TL/abFe5CAbZ+CuAMtD1g3yAYMp0L6YeZjxinJyygA47N0+COR7csvnVCPEilI9ZK
KQNXOAw6y+qKdui0e+f6l6/pen1WWA5xWCRXu9Lb19Sb21rrBs71BcjZFAkY7Ufk0s1NXSCT9yOi
8QrWI20hFxKOFqmVbqMwQeyyaTvlpeITbpsiHsQSwqqbiQRzycDQjvnaPs/ruvp7S/if1+5/fSt7
sm8OX//3f2lrPfzv37vja/F6IWH58Tf+8d459l905HHCA7Tm0VJ/eu8c9y/UK2ylK8OC+63xcv3r
vbPYhRzeir+FL7yS/1CxaChfEM3h27Mt9nsCcv6j9+7HkeJNcb/C5GyQMMCYCBa5fPFwzPf0yjSx
XTQYCb496SkSbNPA+4K1FppeVdbEtFuedl9pyN8R/pfNuFkytMKYI2ZkrKY6SoLTi66WvkrSkPSH
ZInYpxPnqodMVmwKD1B8KA00DoOdKxxg8oEh3TDOj6XnLZGPY2LQA0w92Ud0/nEZcj47JlFS3M+5
MFbWlYMS244R9AUTRmnTL6gMcA9FkpGZThMlDpmjs5WlsWU8FS26wA22DuMqj/TquclrjxF0ZPMB
dSO6cfP1LEJKFeG6ij14YtdYnQb6Qi28fYIu48l2iXcKEg9Osg8yGExL0UzId9JuFY0Tr3euYg2f
yqhr8luseUgk0qaQjxDu1b1EQFYEQOmzA/+3GLZ6OWsf8fXonyFQoWGmlkxfB53EYb/RM4IardjS
AaoPuhQhQQrq0zwo5sesS4t0Py2Z9xlKdHMyp8lyOPiVCoa8Om9MvzdETs4FrYEHzUKegQ7Yzp7R
l5rToRSzFlGzJNycznDFc+2gRvHB6posGbra6X6DfA/kTb+2CegKKy+eFKPmR2lkmdt4Gd2QwsB5
rRQd20KhpP0z/bjky1r1IQGx6+hGnyq6O9Gst3SYFq9/0RrDgG9g68Bzauqd5WqcMvGsYNEMOnsk
3jKFxTkwbuwtSb1AxHZrKshPgIZ3JhmknvFtbAYk5Vg4ZOWPaSu2XWelzyORrYwJY0UPwCsbti8j
fQIeAC1IRxVOAldAvHlL0PIwmnd2Z0jgen0yHc3ZnIg4R7KFkfGnd/03O8Za8r59e9i02LjW/Yt6
/vIMJ7Bhqfy76dbSkzKk6Uv3Db79FuGTeOdSaw365lK8noiSOYfTfUemfrE35ez+McELYltbza3i
LOD8nEkJXIgBxNN5Mxa+dLyC2e7dakKd/j6s/s9K//NKv7YG/v1Kf/tastZTUf1ra1j/wj8Xeucv
GjY6+RDgYVy41ZTY/xQrGn+pLOZw9Vns2NXXPeAfC733F+EKa2WFFRgmMrvA/1vo+feQKq5GdA54
9C3+swLrB4Px58eH1xfOxPo/dEBI9uaT/3wCKDkbdCYE7bDpk2TrUYR90J152mMBbza6K/WzUoz9
YVxmao5obSt6tW1fW8SHXhmKmm10hqQB8qsxRDBj7XpSbDoGHKinPKx/Ozvh34mpMAMHD+3hpx/6
N6/ZD8b4xacnb4zlgpE5p7VLVAmtfmrRyDPCXLHd2yKJ0pPnFboIinhON31p4SehAT3PgqLQycrk
iAiIo1utWSDgzdTaCTcpt6OabmkRmqE0h8xHxpAdST2YsHkOL11S3VvEMT+D0Fex7JXeCzG7ZCwK
PCIbFmYvaCR04sZIRmINsKpFS9+ztWF668ukOqsji3VVKd1WOMq4zQZX3zayEqe2KOTfnRxOKvG3
6jc/yOWBdb2HPEi2SsUMJf3y97BatUCJmBlwbgv5kNdph85yaOJT5CWtP6dG9tyoi85O3I6f/3wv
finVaTfQSuPEQBQSXddLhwLKsSJ2EeGEw8T/LAziHzG9zZvKTeW2rqNt7rQ5WQPAj5NxfELZnx1n
7b1kkstSmUnSmjBA6AVqeMQrF03JKql7WFQuotvR0HylxXKmTvl3xXGfTL1YDvwO7x0PLhd7Lskp
COc+h2kA4pcQEzRt0dDj0yHgXLUDINPPJIHfd2753oV+vbtciEAwjgO0nKgcL97VGuGZtdh9aIp8
RqiFB2kXVVa/LRvSj/B+oZpoXR13rbDeYQL9cgRavyQ6WJ4vJq1E9l5cO+LOxnU9oLfE2bkr6qYO
3dUS5XaxE+Zq+1DDxfBpA206bXlC0vIehfF3X379oQ3cw2u2w3rjfzoJdkpMsPHY9iHQhmcVo6Fs
7GdhIPlsiPKeevwppf3w52eaBfjN3sqXZjzNmr2OvNfYyrfXTNFCqCVzWMScnYXhDk+pnbn145+v
8uvzAxSLxRwCDuUya/DbqwzS7LrS8drQYf4BjwK91jz3HXUoU5M/X+o3t5FrAb/Bs7Gq3n/8+U+/
omNPE8GXVrvOik4MGR8bzfqmJCWCTFWt14ypsFHnfE/+yUbvu4/vXP7XtxO4PGoAtkM6k5RHb79q
Zy5Iww0u3xv61zarrlTZvjhq/2LEuHCjYksKHLW6tDfIaD6oivcyCTgLZMZSR4MP5gCLEs/N0iBz
Pv35s/3mLrz5aBcPOKinZIxiPppjeUe99G49s//Mrdn/+TK/WSZXvr4KDhnACnGsFxuurTC0Fbj1
QmHKDw6KcbcynkATYB0ehrBTxDZRk2t3YqjKEQAGpsTN+efP8OtjzUdYZRc82LgCLimbqehRFgyS
h8BtqtAxycaaaqN555tezlc42nIVygo8FyvN86JpoUJtKSZ15CrCeYxn56HP+6eS3baVXfjnL/S7
x4oXyMW7yP7zy3xMmLmnAspoQ2Op2/0SO89phbhTHxJzh9Lb8lNXf693+ruvZ6yVnUYYJryWi/vo
tZpmS9G1oVkPD7GH5BaE/2dy9Y5jYnz98/f73WvLURxPC3g0uuyXDagG4bUezW0b4vzMN4XSSBgf
VYEoqpJBUotpRyD76E+9+1zFSBSb+j32+2+fW4OeAPw818TVefF+4PRS1KZv2rC1zWuPLf6UNqPY
ohTYyHn4NnNboASJdAM+dkfdep+O7Xux2L/9EOiJWP9pdrAJXezumYdBmRNVG1qyesaidT9r+vWs
9Q+1Vj9R2qH5sBe/sb6bOE0NXOPv3Id1fXpbbzIFAByGfwWAIU/12/VrLEQBWCBuw7Eb51CMypWX
qdUui0QSQpLZdmYXjlmabW3SwiE39JHiJ4aVbAgnC/t+hdjMWB1MR/hRozCxpQmEK7BUN3/+oL8+
nPQKVYO6FDmUql0SnFS3dJKFzj8bl/mYDsQVCs/dOS4wpWVEOPznq/26dLKVEFuIut3kGb3Mvuwm
3R56kWsQRrrxa5alHyyDKcCovFfe/jJqWh1E674FsIkul3bJyRUCD57MTDXUGv2g5PXzggIRDE93
K2PqyjQifS0mI2jbFOWR3GOspJ467VH3bgY1I/rbQZEkErwLZea89LY77vsJdVRdFjoyMYoJfPl3
7cj9MXPsQBZwlU3dz5sReWiAxPtL3JfvOHsv7xWIbEa9fBdebZ6qy9V4GsrErpNmCQcOUKFlFe6d
jDHjuIsZbYjoeG9dvlz9/74e7iBOnhwk1fXPfyoBkqIXo1q3CF6ozk+VUK27Lo7sd57AyyV5vQoN
e7qIiBbWmvXtVXIz1YpULZYQJHC+Werk8yLTl96sr7pCDemfvUdKu3w1uSBZEaBFKWoMDiDrB/rp
a8l6SgjMy+ZQx1L1DD5DD5OhQQCofdFy4hyKESkvQc3lO1/0giaJIXt90UzOXRSJsKwuA3Qt4fai
d10Z5ljD/ZpdSK+Mh6gHXpVNnXHUxzoUlnh0l++J7X7As35ju+VVRAW0VMWzrunCR3ZWvbPJX76U
fCwOCqxRjgmwDq/kxe9Rxn1X8i6EXtO5m0jG5qGOYi/w6rk+/Pn9/8XYx7VcfMDrAQhpDajgt9fK
ZmWACE02HiiDPGiXEvaxUW9wDC9+zCmBHiwZe/aivVqYd2aMFwEnPwXzjbnl8YCmM70n7/jN44DJ
E+MO2wV11mXqLMOShGtlMhSd3W87ahE0410drsEPujE/i2EF+qR5sn3nt1i3gJ+3CABEbJKcBNG7
0pe7jJmnZ8N6LsUUzl32PccwFaN9LrJig3QIXZgrlqupHKqTDelyi82idZBINv3XP3+MHxTLy4+h
M2IgeoMx3S+3ZMgx/OARGUMzn4yvoGs/ZWN6M2G+2EVO/y2bBvsB/asV+53mxfetqGdGQcum0D3w
Ym57yFbLyADaaS9bJ/ZN5KslCDbcdYjHWyT9S3XnKG1yUy+KdUDYpR28EstEpeblJ6torH1lLOpL
Xy/6DiCFt2OsPNB3KBvUpEUXdKQsFnNdbPJuLM7VVO6aBl63PjdFYE+lfiDV7TMqRudI3Jrx2vWa
xFVS8SEH9K1Cr7alrj81kyGZBWDtcWGK7HW7s85NZQk/HfPqpujwWSUwrMOk0cSGYjQHwIny7DrP
GvPcu4KuiK227klOWvaYOWSp7mqnB7j059vxSwFHc4heBLKQtVPg/LJIKDNGJUgrOEpK48GKzUd+
1M/Q9F4GIi/9dIo543T7xjFCiEpf/nzxXzcYdmXC0V2uy8DpUsWwNMI1s7wdw6kYrK8uqr5HXYvK
fbGoT1brvZf39IsUm++69qFtprWE77L4v10NinQBHWvnI97BOHoatFr3i9SByuWo0Zd01O10k6P5
D/Rckff2FE0fcbSIhyRvnVPsVPb3UYw8iEIqp57hUenDgsGkhFw6XSibWM0ydZb3KuTGwEPcFvQO
/5BqdRBxjUo7mx02qD//hL+uJrTX6dDDOaAh8EssZ27Ns9dOE29TG5OoWLfpbQuE/cYFk3iSdhId
QDLHYa87SMj/fGkKgbW0fvsus68AkEXbzn+wab/9QRMNCii+wT6MElGm20yUuHIttzjolYt0FqpQ
/amCp2f7YyydA35A8Eh2oRQ3kVWUX8krYGxeIrebZJoeys7CshJZER2kbDBPoq7mZ9dOjINej9/z
QWpnkbgdUhwtP7uTxsmJMGjL9OEKeft+KOS4VdK5upWN9anUtLPq5Npe1yvzBJuw3SRT8bh4xSto
R2CSTV8djK7TP4JWcl7mioCauqry61Ia8pADXNrXlt7c9rnuBFQs3j1e3Po8mXrnBlEzoA2vSV46
KF7e7hNX6A+V6oChHhUjXNhv96U1YFfpVW0nIrsMcjmQQQ09a1xHct1zUlQTcMMV92hmOvLyuVqh
RALNkVfRXwhr6F45iKC2ukq7vLuRysz/j6qxOkViWkB2Eef+qmSD8kqdrT10k2G9WrIZmkDxMnZt
iN1FKHqt/gSdBaVQM8k7Bln51iUKG8Oukt6QSjnf4dupgrFGcqt0ukOfnEiUTaI7zmuiD9oEvmpU
4dkDErTCuuwrY9M1ZXNuY7rJ26wpoyCZhby2aqXaWAlh3VtRJ3kaRIqi27s56vkt7Kl7KPq+FVCN
1frTMub1toMplPqaoXhnUtfqa8zt2GPbtHwhBxWOaZL05L/EzsaLbXgFWB390XZ6EbZVBgS/pq37
iVrG0n06p5OfQGzekzzhhKUbD+FsVM1xzoTY6+D5v6rxONzOs2sHc+ZBLtcmLOyFFMfZREHpiHRi
hrCIwFXR0nZqwaM2GyJMag03g6oA8aqyBC+vZ+OA6lzlqOWJ9U32c91RSKgxrmJOvHHo9rS5dqk1
u3i59LbZ9WOE4nRuORRvK3u1Z+mamVG7G6s7EbF7s1c96YUiS5QgFlAPMCQbGJZgwJtuOpzV2U6P
iYjdfd52y72q6EkbpKM3YuaY8vm4OHN8ByNewVVce1dEnkf0uNMP4CK1q8ZCCt7XrfrUekZ5Su3a
Cqtpxi/eqloRqmk5HGWbNRv4rd4TkYPjVrau85IOdrNfSlM2gblkSSAzHHfpUC5sr+V8HSmjDHRd
6V2fAbR+nGAfBOnikELvDqiSbYWXTEvvhS7ro1k53tM8jl6Ie1Hetwr1hb9UbnPdznm0rcY8qEeg
7rXRa+e+BB2/0A+7BscUyqabjlWmOeeqat1Axq62sQk92zFnHiBr1ZVr+6ZhKcd+npqzZYv2A6/J
JwCbAEndOt8onCl2fas7B7jq3lF1U2W/WCD8FktxHlLANKGMI+9ZakLegxZevtQ5N3OMJ3dbs2je
Z/SXrwe17kkJzNwzJlj72nHIBmmHxfmsswt88UqFWxcVDKwt5GY/7ukEDj3MZWeeo1RWnOP6uTpp
tZfIvYMafNMVLUe/OR3768icmFalhJU9aEwI7mci4vcraCZIU7U5uXU83ygZzlGjg7de6PIevX56
iqSotiON/a3uRHPIxFsJ88mzA4kN6dRwGj5mhXidbAnbFn2cEqhKb+xz27qzi47NqG69UE9tcZty
RL0t4wx8KL1GHH36oiw3fbUY11PviBgvREWxKDLLq3wYemnhW4NxbafW2Pl2Pj2WShPa1bJ8SIkb
OjuC55dLtPRN8SoRYoy0oW1bvHg/dsEeXltyHAFncCBJ9WoKI/baTzmWiHOJFeeTPrTi1BmJ/XUC
ZRf0zVSdDABxu8KdvLAoyeHy0zZTcQrwQzxXqsln1ORYnvEZ79s+Go9N3q1JnfHN6LntFq93cyRo
rz6nWe7eQVhe/UxDcz+47vJCRjxkwtmc70ov+VBOlfLNXkgQz6vUCuihaWdjVpFyirEMBOiCWzir
iXZQIKTNWMixuA91t1pVsLY6N7UQLSYB8pHuaabUx6XI9K09u/xlyhPncXRGmYYSpJwOAjce5b4s
2/guBUfrbZ0e9iG/8GRxRNRKbUOXVpB9YdSKPzWzPe4GYmO2SSZjpoGMd2WQNSOW8EWrt1Fdlnd1
Zo9N4DZ2FbSifcxxewRJ29o31RRV34SmyI954oFAH7px2o6ajD4iF00agIJVsp26sXoWdMedwMYp
WoWJtMiF9sAV+lPSe6feUb8uBB+Gw9hv+4x0DGNsGqAUkUWInBQfPbXMd2nk4HLIiZDClJVOtzTH
xxcnU7LXTC3Sh6qWMRElhgWyQU460SZS76ANt8rySTFHiLOYKtw64J8v9la8sN6o+WFCXnfHfLT6
vpRGFqAdLTWf32t6tKUx39bKSFcknmSAOa4qoFjUxlFLRINnvBxOo81MJqt3C4TNEFaA+Tp5en8e
LUM+RpFXLyRgKsk5qkzjm6qmn2tndG7i3mq/KnVOnTigtHuU4AZqprMYTmvktsA1atd5XBad6WFl
qWdsWNnBE4NO47GXDzRMHUQ8WX5iS80/DQu0gRGLld+XXcFiVgRtFX9Qs/HEeacLDKloMCziE7zS
O9sCPemNjXelSF5WYhGNw5oBZoRwJZmuab3CmLueqEEtWd7Paq7vgDD0m4QJ5IsUS5E+Od3yaU7N
RN2ySZewbmEZBJ45coM69HU0lLzjLLHoUPbvC9k2HDk48+zaxbrNJ6WMfMeCCeMnesMuZ3TAOwPT
aNnaiU5U198ExsC0grb8H1UQYDwgD0ltHaqxyxZfpkWz12R6dPmM15Qr3S0LaY58x3kqrLWOaXPv
hFw8B8A73k1anG7ZulHi9ssJBRMeJLuB70A1bRVqt3MGSmolHzXcJvmeuMKCBVSBPKxgkhl052MZ
AQclUTUYFEdjQ9a/RzxTe7iCcGrVwgqxA4WFMtjbOimwT4OeXMkrz7YYcNJ18KDlVHNBK0ue+IWy
zwVpShhYVGebuU58JpiF6tr1Dpk1ytAt9A4nlWsfCKcvNm2TyI+2XaTHLo9ZgdpoflLVvD9VsA37
iiysKcfmrk1qRSgc1G6gKk7gSDc7qIaxawYxBkY3wXSu9mkt540Ziwde5jzI4uWc1aUbeGqdhd1s
3PY24JYM89KdG2lYwOEnVwc5p8O2T5PyJgOgeasvNSEhbVsn5xmj9sliYHjXiqTaLbamnpdZ3LC3
DVhIoJXvk5l6o2gpRyfb65Bs2UVAalR3Z8mBWSou+yvRpc39ZGAHd7XiS4RF+pTnNLA29mC7V3L9
A7Ulugh5XZr7KLS0MFmV6EnauWEns3bPGYiQzbGRx2SSFv2weHjk3zmNvF3HkWnb2rXX+te4eJ0d
7Dv4iKZNxVMLYnimIgPhs2vM3KROjsSVPlggpbuaexhHTZhGBbE0pXZWiBUC8M6bAYx6H3UghZLO
K/2IJD3++vTFsJUyxBM2nxPYGxuLYvCgTpnxqICgvspxANyPqZYejD5Tb+MhanajrnLIqQZk5RtN
nSRoZsuTLJ/afOUsegHsyZwf7Qkck/AqcY/JC1lHU5hd4Ix6hb+wKq1rIy4zw08K2N5+pfDULxzc
fKBgzYkZSdr63jwbjo8rlpdnWDQxB1qpZlsSCJIwJnY8CyZixTZCMZZvNtauaVNgA+DfiaOROr3p
7ds5SgweHdKEX9D9xh9GKJuHXsCr2sbR5MYbWhbjXVdzzgWEvkxnDPvTeax0uQU9g6otniOWqapd
iochF8pVjoyM7X6xKQAq7Ij82M81+prNYC7YIUFiX6kF0OuuFtYrkSHfFdGgxaOTZXDTVVT6KRkj
OV2QukOVMtf5biK+54pWlHKMF0NstawU92kOY0ZrNO8TdIDyYzFCq2cmnO6qdc/XkpLyJU/5UZd2
ZuHtHQIcR51K0GQXhMtZxzeqXfaU2Eu674iho5Nr1aHMleYsCy8oRwubRg/HnEaMC+UUfsDILGju
lzksoJhvNU9xo6DrsyicUsPZjzh/Q3vOaxKOAE2rsWNtI1dxtsCQe2b7/bxi3aNZubWKuNtxRqiv
fohperPVwmwpgO1oUaVi4K3sjd262jESPeTgOXGDmj63zwHH3UIjxsqbolRqchJMJ4uizpDJRhXR
9KpmcbvNSRbe4l07Nt58ZrSnPS218tUpRfw0Tkb6eexVdbsMcfFlUArkHfg9s8Dsy/spH+JjZ1XJ
1ayMrO0mtk1YEIZvmRO21an0tA+eGacyIKXPn5X1I+ESDwn2uHL7Vqt9ywDdDwU5ClplbK5GVwce
Rk3X97Wyb2owmKXuDEeV7vVOWl501BYjB4je1xutjNRN7Na8rC0TJ9LLptPAYoWjt+X8Asj5mgb9
ApR+adGJ0HTdW72H7YaKAdZxWUU9+2sT9w/6vNiJb1faNPlZkTRhNuW7lpbINaQO128NkCj21O+A
GlPexsbAr2hU5mGSuExjY7b9ikDtj6aewdiqCeDFW57z/JYtiOfWLU9K4bHftfpmTB4Wy0yOiqpV
mIMTCkb8poxvavZTf3RbqrsSmW4uHuIpjQ6RpsabkpYEHYj5Q9yl9nEe4xaRuxfPaw95OESGNm5L
o8AKqpRorFSWJC+vis5X1aUO+NGqHZ0B+HvU7qGAPxzBQHKiGu/nwB4lOs25arP+PEiOi2w7wegZ
45eYSX1ABf3J0zt5nnObZhSCvdvYBL9BZ4TwNzu3kZdGV56D4Mzuu2m7RMILDaU6LEvLlg28WLbi
0MH/KjUoM5O5HuKmSt/0gng6uazQEHP0dm1fH8wB9/QUNcvDCPzYh5uMSXxljsV4ioXK8IqzSoAc
GjgHGT60QeaFN9YTYU2E5bZS8b7W2OETRhV+ItJ618hsunIFDUbdrKwgWlloeTTDwzHKjepkWQip
w7nWjMwKQKFdGWWWhvgzybJItDl0Z5XRSSqvS1zqrID5fQTyxLdS0CKy7ql35U631UduwivQ7Sd+
qKfZyvaT2e5mCZxqKJrrhh3ZDMc2hn+fRm4XoZgzPEqUZfYsf3Bm7BOmIm+NXHRHDfuqsUDEdlgp
0UGbFlg5LGPzrbu08s5MGzTV9Vgq95DqEWHHgrw+TvTfUs/GVK6VHzHEkwhiZt0UdDHNE7JBZDib
fRwgYB52QnrmF94n/Ejrsj/zsJxWD1jv1zSLgProu7L0enR79m2U27DBtdH4OGrGg7voZjAVRX22
EPX5qLxglevpxvHmDL2XtkApbvKw5m7u00rXgtQzOJl5Y0clZABN0GLO86nhvejd8ph35E3knNrZ
RfHGgxf8SnMiCxovfdSlMiDGTMYAVNjXIRJbVjseOZPDNe1N/dbSRz1M8Ytfg5tx76D7k8WZAIjR
6kHs0cYV51jRDqvN/7x2vRO/nIac/SFPnyLAwWzfmXXuk16/zuG3ndWmRS/ZxFt1Mp7dGGK6QVx3
GGFLvrZlW/ByTfbetoT57GhS7rUBCjiD8vNIaYC6r5efvUmp7ysBgWiwObpEi7YcaTMzP7ANumWW
dOqtPTTdHltEcVYaEV33SY6EvWo1uBsp/nowegrdtBxBQRvETamwUySqnT72NHls2jhIu79Yi8MG
lWt2DU98MIzzqJoUxDHAoVodkleHnsiJrBZx53APTvHUlKdSNWZ34y5O982z54TLJYKxxNz3e+Tw
8Y3j1NPZYk/+KoVQPtStkX2P6mK+knlcf+oKI7vvexUJvKPS0XKIvSA1wdJ2feQMDPw7fZPRrAmN
OOHhqQj4MlqA5l6tt8+x3s0PGjzNnfSy8bFbzOqOu9ur0G7SZB9FFD6xIEnTaeM8ZFRfn4CMRXnI
eYcUD222TxE2Bs7nvQlWX05tYCTVstG5NIx5mTJBa4eDaGRO31Eg3ergLM0AL5AFjv3Zy2zi28Y5
uR3g/38gCqfdt6lFVeNm0O3CRuhkRvicj+Q9KBMZbWHw0GiHW2G9xktKowJFpReOheQ2DZQM4qT3
LC+66+SfvZZ9anEmyBgSl9lDYydW0BhFHSx5YT6VsxF/VChtnGr2QjdrKt2nOUf2GohpCFKSbaJY
FC+oe8d4SjuDNpoj4w+s8fd09ALV5EjMyJ/S5ENG95FCzdo2dkM4UCsQHLuHOGUDc11AB1qCO1Pj
MRm8/KUvaD50lXQYQijfIUREvprUdLhxUi/LYIa0tYEkV/RxUpKjFReGIRrHLVnL/RPuqQOv7vCl
HWjWtPnUbarEHgIVKXBdNXQEI4XGQJJax4yv7juzBWhTU6pd4nhVuEiokfmIozGhi72x2GS/qRFb
dG8V+tZcLOvbLDUvsAZpbAYKPXsESSUmbzylwOOuVgHogX69AltNt2Cbj1Xnm2MBeckr8yDh7x3J
BTIqfjo6fbRguw8DjGaf9tV4XccsFLoaaQ/ZMHihOhiEb4zA/KlyYw5GnQse0e5UxUe0avMwSfeu
oa119ePAPSfl9BgnpXZlGLDczA5uljpXyd4VucW2O7mntLOPuukSnGPg6HV7elYN2vadXunDB83U
it1ozuOWZnWu+Aigxc4Yc29vToMMdQMQFWAFGP0izZ4Jtuqe6KuB+5rSORYboSfVqSDO42vElOBU
MlQ7SIU2McDX/KpZ7PrWI5p1BzcK0hr2WKOck6c/D1z0Xye4q4SMr7BGkKw6o7fjlolhVJaoehNC
kTAD4FXsd5r3WGb0pPP6pgQF+8HiUz0yc/nG9kTRoheqg1TPyK3XH1iwKXbtndNw1M/V/FGbRHXs
qgUKT1om9Ncs753P/JsJvMU6j5DEALSkMvB++5lNOkzRZGSoNythApCEb4G/hzAZ8iGA9SDU6tYV
Rx+qr4nBi9QxNDiJojOva7fET60j+qQ4at9RBvw6N7MclNgaJk6Og9pqZftZlGGoZRMvTtyEOi3v
DqUJ86g7CHJsR01ibswoA8QIdPI9QdI6EXs7MSOT2cAjsU4hoa6vn+snMYhjLTzRfdqES6XlR6+K
mv/L3JntRqqk+/5VzgMcWswBtzl5LttVLrucN8iugRkCCMan3z+8equdpLdTtaUjHXWrb3otRwIR
X3zDf4AYiarDJojEg0ysF+Dp30fwxGuvTjpKBBJ1h4HBSlVecZdNMgO16LzQekhvGER6X/rYLi9E
hQ7LNAub5ZNZAp/V5yFVbTBMGJCjY9jxpwZ8u6KjLcjUJGFAD018O6svQdHmK0Ma2yLq/bN8Arbn
MJ7HiqzIf2ojrAGRpUh5+HnKvTCVlN2u+0A7BvPqbuqe6xRjkDpAVlhLGqRZfCMjm8mfPagHyAYl
hvsTjxZoUTYNcHsKx9+fH4oj5B1MdPS9mD+CbYCktUTu+viatEMPXFRqzrjp6/FsNhT+Qic+PctK
l25Q5YrooYWfSrhJf8WGizZt4vTpiXnoDE86+LQAK0xEDQD5MMJBguHw03b8PxLT53Kr4HrdYzCD
k4lv9Xdvz/v/gNf0P+ldHLDLPxaT+/+RTD7bdfzPXKcvv/v/s//9kr0U4FHeEZ7mf+vfhCf0MGCA
zwgAagwxUyL+m/BkuM6/PKIUBxIqIXxyIEv/5jtppv8vQHBc2I6J2Qajbv6tfzNbMb77F7QK1G9A
fc7EVpDEfyEV9+ZJ8G4DAYkB80z/hb+Fz8Q/0/Z3scGEPTh2lDOMQgYPZ4RwfOpRpAQDyHBPc5X5
w20UQwE3y7obxu7iq0OC+dIrxBBXjp+2z+/e4N0/K79XaF8Atfg97uwsSqgC1Yi8z2JDx1MUIOsb
289G3nlXfRxXl5OFTwQOYM4JrNoCSADhGPQAGvAmmCBeo77AhMV+wYhFDMleBmfAByYQjnBNAJ4T
HoftUJfrLD4Viz9ckyAM0Y1NAQLl8Lwqxx/x42FNxl6r8ixeT+tkG2603edvcRmg/nm2d+ssbkBH
dF3fhmOyVztE+XbhZbitLl5IijanyJ1LxN/RUnOIereDGPrpmRWzlFhpPJS7FmvSy028/lltzvuV
tXK3p77cGwr0/a6d7zHeoZgFXSD9LdWK0MZzAwzWzFemdnqDq45nXiBna8uNW6CFfib0WoYbkXdz
0SYhAjObKsNNZ4CpWJuh40FdwfQQ1Xmr5CqqUWaGF+vUFPqFkBZtaDpayNGbPTlq0PQZjctIUPNT
kqa3liiCmkZq6b16qgcIBqd7cFbWaMzCJHGIFnotHfc5yDv3fBI6UxU1MO5ZMYFzGSNPnbVuOUDV
Ct51in7YSBFLnSeMn7JsMsS2rEb9asrYRegzo8W0HbwkSClag+RB0nYP1i1T+GHVEF8eBizGUDfs
i9E+L6Y4BT9ouqjGWb0Tgwqg24yCmgxosyKGRlcypKXsrzy/abBZUigoojdi0ES2ciO5bnxVU11p
dkurM9dB1gNflM4qd2PchCYcw27goPDI8ZDk5RVit1hv4rYAly1sFUR0yAGnOL2LOw4jbDBtAO1x
OSEkAi893GB+hCSLk9fTa2RM6ozKH7Z0O2onQE3LwIP/BOk4CF2Aq+asOnS4Ck1wlUo90JnCoaHT
RQhDxwIVO7+GwfmXp/NtrZk3MJM0LGfJHshFlNTga4xXvScGspi0WtQSqefI//Qs2zKDyr/FiKE/
uAjf/M5kUlNt+l66b0Vg2NvPf88Hj+7yij3CoJg5e4u8tKnrkJA88uhI/OwcQ+t3TETkeT3i/fX5
Uofxj4NKUIcvJ3xa5DMPZvGWIxpuodkCoiE6ZrsU8e51m2AwMI4U9XYQJGvholsQ6qV/3QR6/v3z
5Q+fdF5+XhhnE5RR8UxxFiF/GmsomUZuPYcJzcueOf2qHLp266TOKejr4a59WwqvaAPVF2CvwA0X
T+r1oxclNEWfKxgHd3062TsPyv768wciEXiX//2zyrxlub7QBqBKO9y1TWiZo1DSfcb9AdaacOsb
M8AfOZji8cqXtvb0+Xrz3/tP4GU9Ug6IUmDldSbJSEEdrid91fpBL9Q+kFEM2Ag3iNZ2+51KqmkD
5Dz6YVWDeqlBZpy40qCVLNdmx6CQK8AxU4nC2DtcW0kmgl3pWC9dnDAmNSYvPMNEJMFCTyHzfs2Q
mRlggFSFtyqAOQC09pLCXCP8ibBFMUVWhcg57ddVaYi83nW9KF/NStMs2uwKzkrpYOd70ZpIgu6G
JCheBxDV6YZ2DgC6HGzWLyerae0rD/TEDTYI0UXf2KQNoUGsPiODS35NYRW068QOK7CFQrPqs2h0
aB2PneKlxYkVnnsOd9LWEDR5cVjth0cZZEl1FiNdjoJXrQVfeH14qyW4wno7nBcz/yHvhH1jVhl2
rE4aNiC/gLehSj9YWMJubb81fiVI+ksSmVx0F7jwIqABOEzd9mVC0dvUvSPP0Jp09J3fjoa/Aatj
PQ629L6XEV5SyFGZaHmkOaC1Nbac2XnnT5q14W5H8hOh/ThZjzhq2Ddl0OB0GIchdqpRaYrpBqeN
iTZrQX55F8kpTM8zIwcjFADWueUQALYKXGgH55VdR5cDKo01t9OURGACLCbkTtpkmDkaUUaRJPU6
2Ay67MEeh7MeqW+GzCQw/cDuxi/itsNVtApwb2wkwAt8Lg1cY5GmDxGALeoRVaC+B2opvPBPI2YM
0czOblD5NuqtD1QQW0/4AfMkErGSdd56er8yNROWeuykOBWieQiiLbDDR+aP3tc0zdHQjArTmxus
IUK7IVGGmU3YP+bl3CgoRO3cF6Ffg3ws/Zw56yy+AvxJ2E/d1JT0PxuwkBCyagQdszapNmJAQWzD
XAEpjD5DZhaYVjhiqOAGorkALJMgHiOyoseLzafMTXBYfmyBAjzV0xT+TEc/tC5xTq6u+sFmeJhm
Teltu7bXfnUDJnGrypqwitNpI3+fajP6M+RJhJJyRe8P/EtjsZ81SYU8JVb0KFVkGyuG7qFYidxM
Ec6wVbueeg620dcCMk6MkQnT4OnRtRVetoZqEUOhz4J7j9TNeNcqK8ZsxBaxv6I76Da7tGuG7iLj
p97j8WBeDvRrurUUZQ+egqJWrpuxN+5koUO+sYDkI3wCmW6HMHuVPGQRDOE9WZwXv80BvC8KiNxt
2Bbad6dpGOl36Kb216Dek+RaR+pfXcUOWPaV10AKhFjm61ehVhf5SgzmkO5yXwBYnlQgk3XRJD1e
qZmeMLAd7BuImd53P2j8Z6klZE54Z6U/ytpnm6ZWNWLdOwXaV4DjJXmT0rPbeDTAzgAp8+4To3d+
z3Ikfyxgr0+I2qOJif9waF4AA+FfcNCHT86B9mXRJtX85OuUZrMjNjIO9wZ/Ml/jDDls26IcekT8
Kgyq+fGIajqmCLFyp2d164SYFdkDo3xeYNWSmGZZ9UvkMZgtkFPZg4Zt7AhapkPYEOgslgVt8Fx5
WLes86A27x1vjB+7Km8faB2Ww6oSYfdVa7xkH6keDwKcOkC6CreMvnV8rGgWoNc5knivbhDaNhDE
aUV342mlCWJX6xk50NbgVbVFVzPw7OzmZ9cPQKB8r8NGQE8d8SrTkTFzWY0aaOlmYt4yBk3zR4iu
32AkPQYbmt3ZTeVq6ltsd/jLYNzT3wVGYTcrgsYE0MwpiruojUyMLBLBlygyo7m3yhG/WGGlMV7W
zqzwU+BC82t0sqQkIsIeB34G52MdqlCv1rg7WHeVQ2Db9K6m/wj1lNo1RebjDB9vOtlDqs8qSdGQ
j19ozxmQrxOBKpCR+z7iGUFonjs9Kee1nw8N2bFpoHWRprj2AvaiFtnMRLp661kce2DaiZTbDui1
syqYwj+5gwPntqdLfluRf8QIQ+ctLqQpjTUavUX2nKam/d0RTjStG63OEBjPjHHaVKhrPKsgzpqt
30T2sG6Ayo64l9ge/tk6qLy1PWjoq5dhXt5WU6S166YZYLyGSZDrq5hBdoYIQRF1jEYT1NlDgyEP
hmAw7FdiksJY29h3ROt0iHRwEmBSLhPEyIttL83k+5jwd7eFJbRfmVGSVDRan+PHChwUMHNIB3uF
HTvy2bapDPy2Ijcu1l3pMgxD5ChHagLYJN60bttaW/p/OtgxVT0PhYYMrueM+UXfjjV2sFZdmzt0
sKR3YZV5R9TEN4JOO2MBDHvoPuALI0Xk7AYTzPGGJleOrlFb+0iZow+LJW83ul9tLQ1/5gWQTISy
InUFGC/+WqRD/JA6TDugNwX1Nf0Uiclw287pHw6e4S4hKxtWdt1UiEfj+YO0Nv4c923nNLdWCh6T
Y2WIP/RJJpy47ECg4qmhetmpenrpQltNux7F5W+JE3bf0coFNelpNdrR0qwYpcW2+6sgj2CMG9IY
BrGVG/fIgLo/mymY/uRWOO48LSAGMlytYIkpz803ZjgbaoWM+B70HFvcszasqPecxu+gKPUAwLem
ySjmIqy08XwyOw8yQUIZaOtp/5DFVaxveQpHXxNFKJDrIIMN3Ev7Z0hDky5zgEDJamSW85q0I4iy
onSxgOpggG0xiQleB1RceGVA+zHzFQX+4jirqnXc1OEvbZ7Cqpx/FmCukf4heR6vwiyxt6q8L2x6
/OuyCjz4v1Q/TxheIOBlTgIyEYyQIcMvRUsNgD0M2p08jqKt44WAQRMi0zXgWGB/GsgSjRiBJCru
PI77ipTgaMBbb8U5xA7616Vvo1RdgCLe4+Ydf+/hWaRwasYGzwHdrlY45OE3zI0Z7VVUpM9J1YCi
11M3fyFbwrCtMwWBizauuS5Um9w5I4Y720roXrorp4J6C0Nm/wmVKHWH1tkQbbkVmYDEM1UDA7b+
ejLjR9+pytuyCOPHBoF4G0slNdU7hrhiAohj2fsqQ0BtXYXIle8KvW9npLWINjB+4D7kgwaY0gg8
IkHIOWG6xzjZ3w1VrRT9YnyzAZxBHchto8+3oBcquISKMAVULGDSZ1jZF0CzDUjjpjIBFU3hQJNn
kInasmsHdY43tXmeAxtasxODmxmGh5RCItU3syrIIx10JLQ8tnvGeOAOJ8NJ9l3ZtVzSRj7gBc38
KVipzB2egGHW6doyq5L+zkAENpMRPChqA9/SSRkewkYJSvAS9weMEwbcaTbugADSZcIsdxdAJDCQ
qMty9NDKNH+ResmUjhMz25z5mWeu9CngFUQgPobXLC1CWh55bw4loNQW0sBZYFh5tzVbkVhkDBpC
elnX+k9RUZV3EKXVTWrEIUp7XtdkKx/tPXMfhswcS4Z07nVhF2LdZnqF9tlg9v1DWk8SlTTwU8kK
I6/sVrPJL8AC2cn5HFdQj29lwitSMx8PDZf0IemquZmTqro8a82K8KH3QFbWmawxyw0ibJJ2WA+I
12IcszvVWgC1E672Cy324E5YFFX37jQ0w6Vedx4gYKwILuD4NRJ5uiK2r8weK7VxG8pEAk2RoE+b
e4VHL4QPadvhTtNKWkhpXhKnjF7CIIOLA+2FZP4Wsb9Urc26TZpzU4nmNqtTU13YIJ1xP7B1ujZF
JQt/bdizrdgIXTFCjs4FFmqqsbmjK9bpOxHo6VXdjMaPvMz9n7okHKyNsNRzZO4MqMPAaQVXayP8
aY1pm2XshF3grdTEaXcTzvPYVYD1EX8UWNxt5cP81YKp6HdDUSWk6qBDR3gSVOIrJy+1W6AEE0BA
nxEJN4nX/QKfg02i0VGB0axSWnvuqqRfBX7mUtnIBpwL2jx8Bznaxd6oQTkEEHwuHIo4d1d1VfIV
RO+U4X0VEy4VBcxd1XUTwJlutAAS+6P4jRiBLVdZUSRPlH7BLWkMw/XRRDHDTgobIa86RNCYiEUc
Di391S9nE0FZp18rjtrWAYfEAaQq/8qm8F7dVFxPCNboxVd7YJetEuZw3yljs3Ed9HXXX3EZty9m
YSI1Craiu/VqrWmxGULMfZPJrHw0CWnBzaiCNMaPvdNyexVEPUAOU1fhY9gYcX3dyRwRR6ubHww3
xya6zNvWvPWY5JVXDN47+Fxx0j1rdPpwF6dEBkYyOdFlqLlsMgJQ+auFBcLLgxdXEfL7GJdwJgBQ
xIbQD1Z15HRPES2UV1gANukzRayz8rFQvIyaqnl0SyQfyIvhjgBRLYsHTCuMYhNFSY74RmLxVsO0
Ce5zvyofXFnJAGSoL64aH2u0FcSs/B4YRfaNsjTf69BQcK9A7fKp0AvOoQrT+pHqPHrUSlnsncpu
X3sdIf0uUBaYOMrja5mlsrzrvLYDpuC4Wg3yyzDbWzjp04PddfnryMHpVyQFzjMknxbQUxC5CCJ0
akCGEaBc8xoOTfFzDAT4QbocgX4FxwlQkkItqF+XfpL+4EfUT7nWud+SQQ5fnXAkEAk37aA7Qcyi
UTz6oKSAQlQryDDlfY6YIl8lj/ABM5mDuheRiBlwl6FGbaPwAvTK3hrAt03jz7KLX2fzlnATZFZy
1dLmJjcovGnTJkSTVeHFFDOjshobr5jJ+V7LlkZujHL0TsE0jVdMdCJ/HYD3LzZAyyX7tBz1CaEk
6G7gd63mR0N3iAFDH5Y2zJnIBaKTmpG6tr1QIG2dpDTd+sEfnhJhtdp38Bl5cTPy9rJNg0tHfhWZ
rsS1jB8qth4qaV/FUEuy/tztm4sutzrzKZwiI1lZdRy6K+H1hbsFW9v9iYvOsncJGOR4F2kihgMX
NXDdpEe76MIJ7IB2H33dFQ388rvtMYS6C3lp505YyPrCn4/XepSe/9oD6BFXUDpasN11XVw6pWyN
c70omaZy83bpLqpcTB8YIweSTAnAPc7CLZefZSa9syvNxIl3xmQP6jIcrCnZ9pUF3q8oBr24DCvb
T/eTVlT1Osnt0dlobljHF8BehvYixEaouvKTIEi/0YEo7Ee8J2jI80Lw4eC7iH6XafMXR+duvt/A
bNwhbZI26wGfUQNiVN49SCAKP6iPBgwwnSl7jMBbkOTpilx/ZtDg4UXis+6gSBlYetj2DRwa9C6C
qanyMxENmQEhcWRekZH1zZlFWX5LI5U8dWyrBLlYkTB5SYEAbjoZl805cG7q7KDuSayMqrWrM+5G
dGTRhACqSF/mPmFmWax0TVZPRoaP2DrI2BRXMH7n+tLCwujKzAJpYchaOD88uy5wWOyc8iHPRh1S
Zpsjpf9/afebjsxb65kJfflb+jFSbLEen9L8OeqmCsSZAHPQMNXnDvLcB303ZJqmoZpR0/5znLk9
uj+hh3ex8evz5uZRM/VtEVrEnkWLE/Gxw0VS9AlqLI7956EVzaaDsnpeOvWwEmZJvtomp7jhR81U
1iNDNul2eDDDl83bQcRKeWB6nye/maD4AJ5Sfazf0AMtdkFnPkZePO60Afjn3z6oiYg53X6yWd6l
PbfJ373Nuld27Kq02PtCFWfxGNRXGjnGus6nYOOkrbr/fL2jr8ddZ1owzRAimdWCFp1bpzKMNqMZ
u/f7aDob4LWs9bSptp+vctTcP1gF7fHDp4IN1WO1Y9HTyLXyyiy579xI1RgmafKEAODxA6EEDYwL
wRjDYrvMrep3L1DrFEk3Csx7VXbYMTMfvB2don342wcSNmIizCoQOGQ2tfhM9H/wSZyyYq9rHNWI
IpHyMHpt6cOeGCN89DzvV1ocr2GofKSBimIP9E9dWDTtANXIP58/ztHxmuEOWMsw/pmhWUeyXb3u
6XHXF/usD9NdXXrFbRia1fNYNdaX3pu0i8/XW8DA3oYVDIkR4GfUw4R/6T7fpBjHqalq9iP8yudQ
Q9doXaeaA+wzzuB5JfK8GMKHIFPYMDYYpGu1VdE7LGv3HmFJd+XgHvpjsJV+Ygp2vFM5eSgPvik4
zsJAh9sHU1mAohy4vUPUPGsMJl5t42gXk2x/fv4OPviwCIBy8hzuS/672EI1Uwuuy6Haqx7rMCDA
KZAtKzgRTz56HpTWOeFIstGRnn/Fu+OQKUMirZWrfZLBm4um/NeUaQA0GUqfWGmBV3n7pgxdiJXs
IdvlAB4uNVCyiT5smn2mdcE2b0vznOZ6cUuxYZxrVdCfV/Dxbxot7R6zuga4onp5MxmN+dsBFX0i
DphH88x5Hoae0DyVAqqzBCIM0p4wVh/7fWQXibEOREfR4keJe5aRHAALpvwxtwHa6+dxxRgCg9hG
+juoQOFd35X2DzdQoH5LG5rEqu/8od36lPywIH1/vCjMxK7XqVsY+HdBrDmXgIlvNJxYfmVWrt16
Ti+nzWQV2XfNKkpIaTWt0jXWj/Z9R/iHwh0Y09/GivmWRA1//gazmNAi9gV5WjLsc71nZNexEMMn
8YmZX7r7fON+sKU8wfDbttm5OqPiw+8sygoEXmS0e4vyfk+OWd10rpHv7MppNn+9FP4cxiwR9yY9
tridkNDKvXQK1D5zwENrOrlqLoqnpKqLEw91NMEEXjBvFAO0HisuFVQBC4bImhTTnqHKFujkbPJs
D9vU6KHWxcl5ivndXz4bOi2GjybjfFfN+uuHrzFuexvVA0vtQzU+lU5mfCO3xYczi5pvf78SB8Gb
Hw4YxVK4DZoWbpZV2O29lrZOEGO20Y42JuQgmk98sOMgwFPNyaAgGSSKHtmbjnTsAum1ezuIpltN
lcGdgY7LOstNvOcnmIuy0uaMXz0PFJc/tKxtz7U4cjY6aqqPnz/4W1p4MBPn12AXY1uz6BlM3Pne
exf9xiyXuKTKbp9Q3iFeJtzzAamMHYNLprXwvr8GyYhNMWj8r6KT+pZi23lE7xqOtO+fJWajP3/+
k44OD79oBsogQzjneEtRO000Pb16q9u3rR5f23mqQ+1HjoC28qkN9jbxXzy9Y5rEYiQ5Cc+zKdj7
py9c2Xe92Q57DfOJcMV8vWtBD/pWClxIjLdoGFL2eK05PHqQtTNQ4w70LqdkDp/hxPJFEzUk6MYc
aeeLLgOCpYumQLPyrY1IJX9JR40Ss+ZFvbq0Kh6NXtMesyTSHz5/bfM1dfQo0KFIHS3QFMstbA4d
8muxNez7qSjOxqTDjxW+9ok7Y/YXOlqGb6ODZ6LYPYoCGfNRY8yLcV8YUb3VKuF+meQkd5Ul86+R
5XrrKle4vufVrGsR13cwNHhj46BQUfNCBBvy9gqUm31O5XVKVHLerMt3gJArNYHJMMVcHi3DhPcX
T8m4HwwHh70a9/ioCp+rgDMWYSD/t5eJz8GZdWN5Ex7bZ3GZ+AwU5mn+uGdqwNQRfZGtDAd5Iu5+
8FDgY2gzAV1BZmEZd2scXPXYlNNec/W58Rk3ZyXy7ysYgtqN2Rj/i6ciR0FwdHYl4P5YRASz1cB5
+OW47zG+uNTMkom5Z6bbv96uPkRj782QzbCWsqa5DONcC+txX40THyfrtFccIs0TX+iNlXC4I5BN
9QGrAotgrSXEfHDM3qv8xNgHiagv28oZHjzEx2ms2gxzcnpnZ6pu8wujcpn9N3awL+ldQqqBoxI7
BWpEKTiCkZbVjeXFWKp7MSm3b1y1KUPHok+K8799L6SiaLPTTLf5z1Js083RHwo0w9hLjGp3Egvn
VdHa0YljfHyKWYV4N6tcwpBZKhvWmme1bhAY+6Twg7Ok0xGGqOFs+6q3TjzQ8fYFNeewm+ZrhiM5
/5R3F0yiW1him9LZew599lHY5roTtXvj26gaMBW3TtyvR2kKe5aldJcDQyh4q6verTcaUQuqSPf3
PLdxhtpVhztW4sLGr6fKoDUej2eS3tCPz7/bBxep4MDwlKjkEYOWsEjTyWgo10rbg4oyz4kKSvsi
K3cIrkp29xetS8Obckxle++Bk22YIUfOj8DMq2Q9uaijNzOram0EPl3Qz3/a8c0w/7K5XeJQswHN
P/wCEfoUJc5xwV4BG/nG0Y6+5zg+n1jlg/duc4mSWzsGLfG3tOfdew9MaQZoR2n7FP3FLeoq1cYN
jYrRXARpJnZjTLB71EQ/f7YPVmVr8SW5vsEpLoGvWBEFYVExRKGO0KBWG/ZvpM7M5yRT0ZnRFs42
9bP0+vNFj7c0qEicMXQ6AbjZLX16mrGa/Myf8heoPD3yNQNg5qymT96U0Vmij+3j5+t98AF9/GOA
fs5ofz7k4QeEPK13kEKLF/YYKSL32k0Msu5ETDhexeeCmTsOAgKau2wgMvSrzFq58sV1pl9+Yjcb
vclPXWbLwEOV7VJqcjhpU+KzYR0+CrMjeJv8gBcZiBsCk3uFujUSH07pnP3dS7NgFJnUDyT1JNmI
+R6uVFjUdpI89SVXXnWFHYaNgFAY3H6+ijn/4PcXzLwMu49CjzBHn3AR3oShAQ1r2QtT3OcAIxFJ
QjTB7JL4uhKacz26YXLDhMBH0j2zJGNRDwDLxnc6p14hiToBxVfmbsIhXcNx0ygsQC+RD8PYSORZ
EeuNQlMU7PxGK43u3p88/7HGgo1EM69RqPRrvTjFilju77dnYl9zWhD+PEZ4oxTbUj7z6npjq/VZ
uR3zvrpUk30LQiA8ETiW+26x2lJyHGQk7qg+q7UKpwpLKWdTiiA9ESiONt78neZriJwDO5llLUmu
oYzcFvlLlaTaOstQIQ38Cq2Qvvv9+ZY4XonMcwaIzySnmeB2uPGipg2naayilzDj2/WaS0EnKcsn
2Aabv14KHVP4VwbJIZzMxR7PiwpgajbEL4U+mFdZ2TNHqpRzSXR3T3ylo7KVRBASA9QVbnJC3zI8
9AlVd1fY6UuhUJCqpa02JaB+ML5K6hvHjjVKH0/qK3ssgt8dmgMw563+Ohqjspv1WtITicXxvjn8
QYuH18LGTRuhpy/gaxjKGbl2HmYmqd3n7/ijZew5VtH6hTC5FCOvDS/vammlL3EdIvDv5/qdZ/Xl
6+erLFtxvF3XsecLek4eqH0PN01dxkDFelW+6J0OnzTT22u6IsMVmHj/SeWoGDeWH22nUYJnRTv2
xIxjeY3Oy3s0AQiUuof+t3e4vLDbPAKeV74wARPXCSyvFWGlPbMcpFBCBxxSGpFBff7MH7zZg0UX
ravAjCoAeF75otI2P3NRdzhrva47sU2OEjOeje4mrEOei5jmLl6tg/5PGQelfIlSGf0otSAAoVYh
DTMa7VZmAKIiw2a0zj5tz0JXc9cJvNVyBahjWk/Efbpqjr/9/NmPQyy2BzgRmf9QJJdebUkD7Ko1
g/rFBn99nWnCefQA5gEhzIybVoXOifD3wXpoRtOQRP8Qg7olET7NWoG3bdy8gEecbgfA+ndVJYZV
6BX6jbRjf/f585lz5+TwXkSk2mbuw83I+F8sLnpLVqWwAIS+BKI2nF2S5465ihsFMEl1XvRTS3vv
0Z907ZdKhw5owFSdR02TwcPr0SWrB3brpuLevECAHG3E2O3x16gga+mrtkxRRYaDJHa1RH5yZQ+e
+OMqoBknXtsHW9TDuJW8HtFmsonFubAHR8sQNmhe/Kw1wKKgpVxiqHniZR2vQn0K3M0kW2F46yy6
UG3cM2yIJvXi5M2wDbVYPy9RUP/rZ2EVfCx1+NY0iZaWY3HWu8oGVffiTg0m4B6aqqCNrb891NCE
UQkiwWNyBTlh8d0bQn6MN930klPu7fR4CtCZq+MTx+coXFqcZO48guZc6c3E5PdF5UyqqPXIb18Y
pGjNNops6CRoDhnbIFT1TWIN+gVguT5Du5eOcSP87ES2fHSg+AVgMaFIzTkSG/zwF+TTSK1j6d2L
QrLvCjWNESByB9wpH4BWzBjzzw/UYYTm3mVSg/2Ba1IgsyWXO9EoWuTl3WpiHCifgFsiueK20wCg
2rHQawQXEiHkfYqhtRC7/2dZYgatWGiFxx01QCmqlY4x7aHol19zUSoUaPoOfGyKVoOxnoSIL4UI
NZC2uCbqFy5MbLK4pMhOcagO86q3n+IIwsk8D7QNDAEP37gZA/EqbPpgavLwFeiKaW3ENMMkcr1/
NeJ8W4pnpZSH0qoz1FgspYDMZkXtwuGAy3JWwjkBkxMF6JB5p4rzRaB8W4sKgd1MReljeTUHh3d1
s4WST1YPmb73ZRwKvAPG9A7RIDCtpOZdvEV4rn7oEhBnG/I93wHw24UWotxZda1bU4CfOjizc3B8
MEesUOrWlaaK6rZAXU6bJVbCSxBE2gOuzQjMF+yuB8+umu+fb8/DA/nPUxBXoOJbdA79pTrIGLv1
wOiE7ekajYBIoYxb22jUuhr68es09Po17JXqNbeK7mZMRHGiDvtgc8wgjblHSvRh5nb4FuMR5REX
rbF9Z7j4FmoAzRDnghzg1OWJaP3hUlxuAN4J1kf5fTcUSmmq0vd2DGUblQycKAPkVhCi7Tafv9X5
evnPJfrPW3077yBsZl7XIkOyMnO00FI19jkAz00M3ul3E6QmcutejcwqjQ1Vaf4lLnPJX7U4/r0y
ZGJkVwQBdunOVMpEdIjGm/shq+qfCTfHln/anjuh0cWUNcmp2fhHb5XOBnY/JGksuviAYDEjJ5s0
jhxUxw1kIe+ywQZoEzlGfeJ0H4bu+dlm7i6XuodeA6OfxVJxZ9gcrMra2zkhFQuvONlZflX9gHkO
gQk92Ojp8++4UDT4Z0nkM2iukOUL11osCd0Tje0YDxUvqTux6zxbVltYT9HX3m/6fTFI8M0xbmP3
nW3Ja2JucS0cxIcr/uKJm+R4U5lcV7rtML2gjFve0KAqO/K9ufcLmCKmH5GQmE0jPEcTN0b4kEn2
ENcDEMtCmj8/fxGHmc7be5hbZtyds1TGEfRo0lBOcpVl7UMPxd9sCrKN7oMM/nyV470EZoahHs1I
jqluLfplKHBMESRDtPm0ylvrg29uorp7CUeVnthKxyuhJsieJXqTzjNJPAw75tD0iliXvDDpNTZG
Yuc7zLrbDdI56lQdc/zuSHl13J2BbNgzwfVwrYjJfNWiyf8iQ794TgfGaoAmzW0YAvqtu7C8MWCf
bWHT2o9a79qEfXSigrwA3gnBZC1aIMCxVp3KhD54ByjBe/YMj6LDsuyATVolPa0V2UvvJcnGb+J2
jWNjeGbGTEY//7AfvQKmCBbnF+Qh8ebwFQAxHiLHQey4aHB+16ei3JaRbVx8vspxquVgdYniFOam
vgX46HAVhVh9UheNfOmGzLqu6fMw29V7mDFODAVgEM9AHdTm80U/eDRc94A9c3/aDuO+w0WlQiIQ
/o0kb+7MtbLt4mIskr/PoWh06rOOAeef/108moh0bRjGpKIGyIJ1HFWACjAd2RXYHp5IkN+GrYeX
F8Jdrg5UTidJJvYdPpELpKqtp5autS4wP0WH0/3phVp0ZeHldctOrxi4u46CPGU4qChkAHHilTdi
b77ucR06pwx2UygXGaqhtOksRu5ygvlJ9gtPpsCqZtVbU/NgDlGd7vTENS6dWLeStav1s244LBJr
1Q6CXUkzWP9TQHXwVsOQoUtPy0GuKmIPfK25HlopYUGmAAL8o0Sa6zmXDr8RSARmRYbwHwC7dr/a
NqVfa2HaIze+yejhApim9jrpubRXuZT2Ttc73DhoJ3Swhb1K/qxLnceMwQHlK9De/YRovzL/i7rz
Wo5by7Ltr1TUOxTw5satfgCQmXRJL0O+ICiSgscGsOG//g7oqKrJFItsdURH3H4rlc45O+G2WWvO
MU+lg3WczkGUPUH31rHGVMZKhq+on4moFSQYkL2cwr2fwclPWWsRoIQ/SA1KkasJlh01jsIMVzHZ
S3mnP8bU5667OJl+CAuTM/2XCJ/75BTNg7W4cATaTnW/Vwbg0ADZudjblTtpftnlJXVxMmKqcCgy
vKfVYpSY66bFIv8akwLuN5Qh3aZ0V8wH1jv3ywBE9KNK5kF5kcxEVkU2cDrVWXYdfFOv35YavGlK
zl31BPre7+MfZelu8cYu7m0l4JhU1LurY5F9z9Nr4nc+OBofiC1/H/3gNKdVNUArp6+eRsvfz3h5
H8WNue++2VdWFNTQX/td7YTd7v1v/nDTfHjNB998BSA0NhVGLQz6IIv1iGfwRFFafwJ9iUydiI2g
l8MH09vh+n846sGmMicgw4q6kWvF+eI43N8viI0LbnuHdzYyP5iz3zjgMJ05LFm04anYHm7Ni0kf
+OCr9sHG1UjEFTqa09yYn9Myri9r8iwCIyVeNNV6lDa6VHjJzPq2NS0Qnm6bhI3WgfbtLXFssrIf
LzIBjl9RTYrVbjrhaI8Bti70Y/AW5gfL+xuTMs0CVV9ZW8DQfkI9XpzNEpydk57O7UM1tjDHiRMK
OXlrm/dfgzcWUI8dEYoaCuvAew4eyFA0oz1PsnhoeqzEszd64bwMuC/i2fpvDMXeiAxB2G3oDA6+
stg0RhgABmu1tzhHpR1D5y867xjA1PzBN/XGKgqZzaXlgrxgXdlef9CRgSVzsIryQQGd6hs0rtgX
xC3ZBcrSJD6hM951R2rD9Z/fzJ/naFRQ1LoO11FgJNCmnKh66C345IZhCDpYkREsqZt8sM38/RxB
uZ6DBK8HOgM0Oq+vUDOqzJtsr3oQhkFGx4J9LUmSFZjdK74xttn2/Ut7oxhjq3B/SCteO+0UQV4P
qNR9MZpFQZOA/u2maeh15NmYhlIHYZ2qTvRVKfKE0KhkPDFNI92YaAw++JwP5ywOvBCmELZChOas
dqgZNvp5iqhQ8lgznGEd/cq9YXXRealo6YXq2NG25Cf6WGnyDYzN6YNt0m9vFQUZ7gAHb15gpAbr
t/TiiyQgKAbSUmr0STT5jZf4WTNNscUrlR3XiPWOvFGKD57z75fMLgZUG81kTk7UaV+PWS2Vl7HD
0R9iuYiTBvN24xMBAjSsEvIyL0ZoBbIv907Tyo27yI/UxL/NQlwzu0JuPKOv2rvX4492kWDZMPQH
M2q7cLbM6SxbrI/OFz/V9C/3a5xeEIHSsuRlxrNx+OWMtD9Yn0vrgRq71Py4Stl3YUH2TgVY8X5l
kyhFaCKA/GZKTIRAWGJYNSqFFxEkAuJ+orj2XeeR6xCIssUNVhozlOgpHazBb8dRvYbs4p72wuj3
QxVFmw4rjyQ8EouvoBe+urWiH86ci0ei5ehL2LLMQo23jYS5Zs4S4hFS7Qjbe237SDWxHMXGQASS
PuqEdgv42/7UJMujARQIMXShL01Asnv52Y1ajCjkmRRHgMncY20eiJjU7AFeUMVWK/ZV6RE/oUZC
I7wDi1mDGgxn/6YjfPbMSGPiQtDA1hdClGQFtFWlniu9xa+fsskgEMgsH6c8NQHM8eIGZZXgJCYT
uAE47OrDvcTjtyNzG1pjNJXK/NHU8NuiruPFYprV0ROz1Dr663dkirFwN9NkPixtFM1Qo4YyyHNh
2myxNfuYPSbSVEJt0stI5t5wjDUXK2+jsH0PupZsn3CO9fTKUBTnS61TXSdg0jGv5zEdzjXuSX9S
FZ7ywYeFoZif9eqdM/EIUdK1TE7pdNEO9l1gGbQxr7EWG/jWsVQT6XPXVnnr+U7uwpCuKHzhMl7x
EbrReG1AIIZ6myyZeDCBUtOlHAAKhjbppOau6Gp51sWy+14kkN+9XrHak6nS4XBoRt9afuq102mn
EJYUVEJNnd3QE58dkOmYPeK4J26+b7Dc+NXq3By6Uf9uF1iW/RagSeQvkQNRfSrGNWhhHPDWQw2C
tkd0CoY7D9qTtV1IO0gDrZD1I+gkpQ1zoZS39jhM8w6Bu6ltRo+YvsBRaosINjXKvRsgbNVMMc+F
rxYlXXEDOm6ygrQdxQWH6XifIfEn6gXq9J0XTfOp7qYlEZK1jPd93kGD8WYFE47a5suVkxK5E8Y5
4SD9aIsJon2Z7WOVpMgw8eCXw6EA3hJqee99s0Wv3aSdLPJN2s3u9yIWy77E9KlvYZIphHTQPXmo
WlO9AAMz31F5BuEwqBYzXj4PzrOZ95gLmYCjqyov3QFln8jJPCOE8l5IaFh+pi9QlsCccHrKkxGI
DLR33za79prMsdoLVEmkF4iG3nrMx6WJuPmCGBoMvAogqDTNbpuiEeq+JALbDUm2mrJd7ZXeEhIG
IDQCMMpR+TIriMbDRNUI0siabpr3RbPAE1jQ2TxMtajnc8/KlewKEkCU3dt1ZCloA5t+xJWska1y
vWaHknDDqiayo34ZpiHx8cbYxX5MVDQv6G4V+8hBBKAEBCyJzxnGSunXZLSZYRbnKnT5mnqTL8qi
3yHHgGfCSS+C9TTb9bNjd91Xd1j4VzRylMYVnCVvIwPWlF3nrUHUSCTPSkVJVDzQmc6hj/b4Ccd0
LfclkUpQLOeBHUbZ6F52PkcTkUjQRrRxJ7q8AQvWZ/3RaMi6C8a8rYdNpLhJGai9MuenpasWzxSQ
7LPZJL8cN55uAREaNXtPfbR9NA1pNgGtHvsUhl2Gk3Mi4dSbapgugJfgmKE9SifgSWoZB/3cu9Nu
1fTy/yDXSTYGjYHlmH5spZ70ZjYrGwpw+pkjSYQJS6UBzmv2qHuPNU021/E0KNVx1ZV1fjbYiZde
tKPh4O2gVHWs9VKc4A5ew4AzZSkekyRyzt3IJVulNsilwGJkxK2v1aWz5zqNZavMRDL40WA35wBR
lR99V6O4J+jMgIY1lRFsi4KEChI3rPlkElocHyES9460hD1SwEtfyEDtDGJccmPs9e1Etm5F2qNN
bpvUIjLBNDFAnqC/DMkhE27pHDdJ0htHiA7hvUVqjLl5GfmG8G9IsBaCH+4Ld6ofHSgZKE91erpb
nQf9zcO23QVkFAyw9fQ0vh7UriT7hNL3HYKByNpoCtmhmzyJouMOgIvjg+0pHgetwXyhJ8mihuXc
Mm2NOZlNRHz3Rlh7cXpqpfw+kHLETRLt2iSPhkwtY7dWBggrLGv7Ks6Bxp0APxWntIlgM7RujuML
CArHXqUg2dovzMVZJ0q9+OxEVFN8CQ7sdmGZ/dH0edv5nOJjpPVwhzwgcXN6H0kXjBwubY8sl2SZ
0p3ba/HXaWkRjOiDK23mp07TAyMqqOxURWfue9Jq0BC1S2qGDUWoeoWvkTbRUrRXt3Y/093sYNyS
CCZzTg8RpLOYEoS+3CLf8vAYRE33ZTZF/cOVlXHPXA4XTBix+TXP5uZ73XRsz0gUy7izhkOC29zW
zgMPlwQh8ikmFj2R5LdKnWplyP6iJ7vCTYcns8gdony5SHbxnaZtjLSFdGumCUk1VpI6iU8JqBjI
EMTuH1bDSPFcA2URLFkh1E2HV3P2CaQpwN6WaAfCZXSNnYg5kwVNqxLXLWxZ0RVTss847K3Ps901
guqTTPVNBxbqjnoqHHSdhJELYtO4EZbXaGetoXRn0PH0m6yq7AcnSvm3gLj0Zy4hXnGgCSX9zsRh
loH04Dn4ZD4kTHHRYp4r5QhlgqgYgFrsJCmbkRUJNxIFOynFKeQmSlaRcI7I7tKJQovUjDXPUBMy
HwqbxNqxT81tXtSc0ivBJOuT9a7emWnhfaHZXyagNJveYgOWOUedkVisDrWm/0gyaRdBq+bpo0in
roTlkBWnZlcsPSwqoUKXmQShnkDCprtWDsnIPlo02VZUcw5GNYfxBUSkh59GkpFxxdYOaFvt2fG3
RUmL/iRH52D5pmhi3Z9brwDXvyhDvWGmoYbDFocPS1YL1DfVSPp7QmjKxyZVlvgI/Jq6y+YUbiZA
gPnEGMrUhicINIkAiKL7Yplxd19DiLn0Ri1pjnqzN2OWH0e/NSu3vkb4Vl9WZYKMmteXHWHBsXtb
RbpQfdAJ+YXtKo92Y3QV/aWSGXUkKCZD2JUOPG1iCLTNRH4aVDOhedMxPYYFbAYsZRJjVJXCKPF2
TyARSyhnFMTjXUQ0XwY8sjaNz8zeZgYhbdGhfdAgWgMijerSoRthAHSYF3Mn55xWFnlmI9OFnRrP
VU4u9wVhX9E+7dSRlo85ASKUGAY/M6uzykwyMwE3drl2Pbull6JOzazPVD5U5zR13SrfabBhCp8O
cuTeVEy1BKVCtpjvRvb9vW9M0Ep2vYTHtKVML3s6aXR7d9NirinWMySTET5ot2PDwdckoMbMJ162
qNG9SW1xIeFIq8X3SrWhHKpLs/Tb3o3th9ZVstm3pyW5NsxGhxA1Sos0S06AX+mpw5Oe8C8oJzYU
2S+kEDnUUT2imNRkHuzQdCdx76VaAUYOJNy4ASKi448SJFJj0bTYaIGiLK8mbU7Gc1LMa+sHz69X
7/IIfRoc01RVTxqmGTLhvVYvzhImDZjcnW5cExs1lkeKlZXtiVFMSbwd67yzv9Rgec9g09u3qWb2
xhZZh/YD6MZM9GMZd3nY8SrKsBxxj21lbxAYORXCrGkP9s2C/9DoT71CtsomGoHTZWBQu5V2U/eh
SkkqDTFodgIvgzCpqnlKczdoC5l3HEWHaa9rxeJczuaQTzux6O0UOqlLapjLF6yGNCKnjJlLn/uA
vMbxuc9mRwmQBor7UouU+nguW3YRC8kMF7GqdWej4yVQCs2yfDQ6m4QvY27yfGvORR6fgT5J91lF
sTok257sCCTXo751BsrmQdQLrGHUqtVLtNgj23XXkV+GLhmbY84yMJO47PKprlXnvJ4HRdkqMBBm
X7adMwYDgdgEmTIbXVoWvM8dvMDB2RAERgzSnLfymeOyegsiqXtgnlYEoWl4ZjxzJAi1cW39ONcU
cw6GgtAvhRBYyX3nRLFtubSzjBMr08ac5FHoDq0jSVKX8mpSs4aDR9ko9Q6iUHtut406bSeNY1to
lPos/SnK1ei0zrX6rER+Aw5ijIsOkAIp3BstK8p9UWKy8NXG1r9PScMSPjiQoIJoaLRNLBWMCgIM
+9aMF9X0u35Iqzu2YdnGnaQIcAoClq7JSgNfkkJXC7y4YWHT55mFN2uXOJBDCes/0XMZxk0pWoQw
ntEEA/g6zhY2YVB+MpdLCgOTsvoOD+PY7lSpqzunAKp0VgtmnjxtNfUsXzT9svT6huRmckNLv18b
2Bx5yJILC9ln95OlTt9Ubc4r6LkTEm1B6GkbCqk4E/Q7hQq5NTiqA7xr6QkM4w/kB9Iw5MsiOzSX
uvnDcxfverZGLTsuyKijMZuQk6YbZfRNbfrloswUE5hsp1oPA/RPE6qu4ootc+6E5jYrte68Jgu9
PdfraXkkO120J+08wnOPhpXCDZqYQzmrzo/RaO1hM8xeTUZOuaITdXc2b4pqygyuCpX+ZpTzDM7e
IiXR16EuE88KymwJh74Zx3Acx/K86DFAAxsYWf1I/QVfmVaZSI9sp0q+KezavztRvHQBPFWCrhMI
Ynz6hkIPONPL5BkOcWncdhPdIaxkctwjjJ6Ho8ijabWjHjr9aIDqsTslmO072DmvDgVocSus7dgD
db/CzDK/QM18W0CbSwJR03tk6iLHgnvLsZOLTdsHkeVuwplFTwnHTfPpyYMyDygtI6hh0yu9ecGp
kTQjulKWyeJjOregBlzsKroew3KiRNoF9JXhLAmsNMCJlSg7B73qKMdwJUrwllBAtZNWK+c4LIyB
qruhJP3ndFzhmKZdOjjNo7zcGhmSgrXlRhMNiyfWuthK28AyIRMdKdpQGRt9pBOPOb2Ejgm6ML2U
dbveg9bSvkxTSmuMVbF/mJJxPkceMF6kWTlHxyYAiIZdV62cg5ZZUyINMdxh7hropU2T2Kv5XMK5
Q3KP7mgyjMeB/NzoxFsWhLWzI+2jpnSa5yUCYrvRceYSl7WYSRl6YyluYVy2p4lBdYoASHBsftEU
7Q1o5B7Tc9fN1DMVT5VHhZVJ6wKqigNUdRQlB3LkIkeDPrH7pVlvnuItBDgbGcQpBGU7g8s0ezXb
z4tmPkyt45ASn2usnxDAyAjTE46SvjNZcvR7e+julkUAfBCOU3KeTFL3dILOEp3qBuHZ5HsZHAyn
xJa3axzI5wUK/xmJhGOykYLoiNDKHOciSkz7nKTI5amUChFz/LeaH0mREwvfsHf2Pe7XPcxICWg4
dfQHnMK5zpDJlPmRKIxv1PLim3wAsMURPdUHf2D3L2H8efUlXv8Yw55QmFxI6J4cph6w7ZtONSf1
tuRzMiFIg/qkqtFHzCM1qzKbAlmd2ajW4UUS+yB3ht1239opS3+8Xxw/LMa/7mpRTHpdAINvqqp5
RC/NnvSwKMpgVn8oTg4LMfmgh/JbzepVp5I+9euRRqUfI30YqqdJGS6oNjOSEdjuwP4XxBXZ7N7t
+5d2WP89vLSD2l5dAWKX5Ng81TmNcJp2VXr5/giHHajDEQ4q3FZVxwr00eqJEoy/GtmUx3H6YIzD
yv3PMZDkoJdFvfKb1Z6OPBmYllY9VcdyZ4bOTjn+s6yNX13cF0Mc3KhpkVbnTnr1hJh805ZPifaR
Su3ATPD7EAd3Ci+hBtaIq+CIxFxc6b70iy9N2G6WE+8qvlyCZPf+sznsPhzet/XteNHxIMurlzD3
q6fE7Xdmumt6ylM7U1S7Ij6qlK/Ytz5o8bz5vr24jQc9Fp286NbJGdHGTxS121h+1Bt882N9McL6
9y+uiTIjqwZFridVUbemYh7bQJmj6CSXH4hQfmuZHd69gwJzhP03dfq5esJScYwsNJgdUsOtIuzb
PfzsQNXkNqueW+1DftOb0wQyLVhJq4zYOpgmqOkuNX3D6sm5Qc1xUn5JTwQpC36+M284u+dhtodF
fzOfzf5HAUpvvjIvhj74Dqjfz3aqu9XT4D3002dOCvHYhq7xpMbnSpHsTOP+/Xf0zfnjxYAHXwXq
5sqYW6d6KvnivO4L7v5Ahfb9/ihvP8wXwxx8Cgt9P6eEJsYUom2vLy+hYIcQhj4Y5s3X/8UoB68/
Ro3E6KmqPJUOiQ7se9J0+/6FfPRqHLz++mwq6Oi5XTUI225DDUFbQRXBRK7WRyarN6fdF1dz8AGQ
DUzAksZYwg1IYr937iEYlx/cMu23UQjYpG/Ie655xIzZB0+mWURs6sukPen2NF6i/IIbO4B4X+xs
CedkFdg2Xbynb2UQuETyKbu3/HsGqD/sJxPheibLyS9JXAxboQyBhkgOeWjtfvBDD+y6zN+epgLt
WJvXdFLxU7+eeQy9r1d4X/Qd2SgNcg4gUx44xFwlAZXPdA1ONtwf5XqwJE48g32BEYHcksGQzpU2
eQZMWWupTr05Wr7n2ANowY/G2PnIarr6BEGAQ1yK61Fh7ZUk9su1W01O7uJiAjaA9EY6Xrf3X6e3
F6VVhLBSrVafxuuLchoan+W6fLvZEXB1S/j2g7yLP3tX1BCPE3FOOsxHK+FvT/zVLug3dliZlV2q
GeyCSjdjM3u/RBczN66mJUtm8gcX+OYn+UIcdjC/IEYnWLxkc1c+pOfpSX7lHtuXCPgczt5nRKDF
QKyfyw/WjjcntReDHrzTkTZICzUB+7z5ZvG+1mTP95v3L+zNifrFEAdv4yxkVtJyZKVFXucr2pXC
e6h0l3k73JkUlav+wUsef475PxCHeVE/Vzdd+/zc7R/q//sq4fI/Xv9R/vXn+FmED93Dqz9sqo6+
x1X/3M7Xz7Ivun/mPa7/5H/1L3/lU97O9fM//v4o+qpb/2vIFKtX0ZWrlP3fB14ePaRd+ts//yvq
0tE+2WsUKSJmdOMOD2J8lt0//g4W/xP1jtU559jIauCR/SvpUlc/YZZFJrwaX5haVtW/FH2X/OPv
mvsJKaNj0Y1fbWokwP1JzuXr18QibBsqIRUUIJp4zpyfTKYX26XFpfqPItbZVMPAOTUVKeGLuesd
wwEyIyJ9PLF3hkF5nmTeXZDxTvzyizt1+VdH/p1gy1+/YM0d438CfD1YRfSsyUXbwH1D8gL9EgIx
YNJK2+j5R0CF15/6X9dKOhaGax1qjHfI1rAaSsSlOtqbErl7qNaLFSZVUX5wPb/fUe7pmiuMuQsX
7qH9NnELlYhr09yAZVEvWtDTMmgIWZQ+iQmquV17AEdYMJVzmyiUr8MkiAl6/5a+nkDXC0XugKMe
SSTVWkg8rydtKLkNymTd3MxtIzdIXex9MUceFVFZ7ibbosyqRsrR+4OiKeQ/+5+Ki3VY7FEImdjG
rGzWQ8WFp5dRU6ittcHfzeIlkjRRjxWzMKj4JnrtbYBXt/Fx15IGQEh5U0E4V3GB+16diwuSPczP
9aKOsz+QBHRW0SS1KC/ZzUOednST6PzHqZ+1nnHaaEub+nW25LNP1JIOh91YptVfEy3QsWdCp3x+
qUYqopuYt6orymmXWhNioBZymPmUJVJpAlpV4PcjbYw+E3edfeNhZddOYZjf3bzJCSeHVdodlZlG
Co7dePZ1PHvp/UJlxb6iN12Un02CsQw2/XOTHbm9Yt/FYEjMc9qeVLJyyticprJl2NLioE2p2Ysh
fZqyw1dnTNJqo+G0qM+jvtBvYup/MphTJ/u82Euv7TyzME3fHomA8EVr2sumouX/YDeZ9mjElhqq
djkap4LmOcECk2cT02KqnR00dC/qwNQGZ+/2i5w3CFDXehA0f3CqWUfTOHMLgsUAVkfGtsqUWoQ1
agMY2bQJ4W93nV77pRibJOwQaB1X7eI2G7ssEcBjVim3qYvzmhrUvIxEdfbWuZuk021cx6PHfnNZ
kIeDNT5zRtQ+dF5T97EsJisngcKCtqrTuQgXICQ7NYXD6c/2Mk+BzYfS78aiflYsT7tZcp1zMP0E
ZBS6LMsfjZeaiR/P1PNQT+TDZdUO30WWrp3lTJi934I9in2aMs0jSX9lsChSO2qVkbp+ZHbpVdGt
hS1pe9/aeEiexzYtEY8qKrB6x12Mb9Qgm10ti25HAp17WuazM5xmikdSYa0Ul3pjUFJMKTmfVL2H
WN+ZDH1PKomLfmfRvKsBqytNGECKUM2mWN/GuUjLkCQ4uYm6ucF6UKnmEuDQGs8nWFJNYJYTEcIe
FUsygylcf6nzIbmiilcom9REznwUo05ASCCLeONm7pR9KQdu2lqSdXL7pO8BINGZbMzqhL1utJx5
OZq0kGOad506HrKfRPHKLBCSOFU5tex/9dm1mrCPKqMIl15ZllAmwhZH5ljE300UJfRjvIK2og5J
0g66oTPhFYjskYiyvKSvgydhU1tDJwK9tBXjImOPSsRZxdK6yekynGdm1VHVLqPleqbffud2Cy6C
TgC1J94luiKRx71IyK2yEazU8eemx0PtZ6Mmnx3gx5deCr2MKC+ZXc2p1sWbLFILogPSMpNb11Ks
LyZtxftWn6ofHsgQ8K4o9u7l4rL3jtWpYXLREoLbgO7TpTXJ7juqTdsizIKYQhX2LBz2AOdITyBh
IfAqMJcXuLnUaURQIci48zUn8y7twUq6UKdZ9DUqIyMPsErHvIMl+qKAKA/9XO0yeI42ltQ+zHtM
YHAeFXUKE2IyGh9JpKZvU1XU5GaM2K+DIfWWu0axlcQfig7/SizWlJGE/vaWXeiEoMEgb2ErBl0h
TiBzERqnrkEeSdS3JP0slfQUymhLEV8YtcxkAJB+INvcrcdy1w9GndDDVKsmgChUqLulnloMKHw7
JJVpTSJRGlZ03MBf0li2B3d6QBigOIjJHDQgKnqmMsCvouBF8cyYcOSsNcZwGkY1OTGBl1pBPWZk
BIy5Wz24sVleLry9nD2aRDd8oxXLhT0rlRYU7hA9euTEmFs+t/6uwMd92yhWEfFFADGmSeJI4JWq
PmYEeNXE/iFSbd1Ar4icDT1cqV7IFtm6LelQOqgDjKwNK4qh4mTsCYMinay1P/fY5zIksxW+7ciW
ufbBqnZQGLAsljS0yDRRNewjmuse1Fo028WQpYDVp99NjcfEFKB9N5NBMsctuWefsgxP+nGTlaoM
CWeQrT8vumJtGyaC/oO9xXraernCIlDmmAnDCnMpB81DHa0rmA/7qrCAY/bWVSGvIEZYJ9lS1Nem
w5N7f0V/azQ8nBgd8VPiWzuoey9iXFCUZNYmLYRyOeolwjj68dvBKMx9knXP7w/3E138+urYzboW
h01q7GycDsYjwoJEi6Q1N8MS91eraYfQI6t3pkBtvaX3rawy2mCkvTduMmVWq896R1cp7NA50Szw
GllA8bBJ0ekaae7VvpIWGXC4BQJlgEW9N7xY2GFTKFQdzTlOu+eKddj5qxDwP3EKGp5bjGrPf+MQ
JP+25ZD50HHweH0A+v/yPKSr7Dn//Xno5iGtur+d4lyTf3uonv52/jyk8uX56Oe//+t8ZOuf2Pvr
kLPYmVNmWLerv05I/NWqXAWsw8GJd3/VHkOZ/3kMcj7xOQIc4VxlYjV2eXv/eUJyPkGu4i8tsFXY
FVTvT05IP/3oL19LvAhw5XDq4A7AqXOokSctb2YHA6Apg0G4t4WZXxuVoRKo6sT6ZTblxS5xRUL8
SqoRQWSJga2+jEBWj5QWJJgu2p0+agtOn0m6VSctJyxlRi/rCms+18kIpNqInpw4M6tUTlGw3GNh
nr6v3Po6rJKGMpJqts90Pz6aUA68cRaHPtsBpYPyn84JCO51Dnhx/vNILfKqcVogMdnpA/hk7cek
2cpZBtmYjTmSP7a3lXasgLG5gaTmaetWO/22NMMxlTCr+2vO+aOP593iwOP0fx7R1BKbk3T/cfG/
9wNaX6N//wHdivy5eOhffTLrv/HrkwEB9wkcxco55DALuoRV6dcnw0P8xNRpQQ2muABXhXrDr09G
cT/9tJRTSYU69NeH8c9vRvE+cWjFm4x5nrxzfEB/8s0cGHSRG0FZpiuKQYsvEW/5wQkU/ImHBKJW
b3TtygAYQpoTvZCrWT8V+ukYHxvqdY3AByJhREfbPq/Ljcy2y4np+e1XD2duclZ4J321E/VJbLN/
Bif1Q4SlDKzbdjsKnHvBkCFLO6c+12OXMS+QMkzaaWdfDv3eG3fxvJmMMxw1vk4PaNHQtwWcFpXe
zzjttXcqemekVjsxscV1bxW+tA5dsJadWNVlmt6jmbWri0ndezB3mgsEbhW7JzWvfdfe8wXHiKSF
x67KPJrjM3rbw+SzXPnNBaGDlAY+qC4ffqh/3dGfuxCmSYKU17LDiw91VFFlobpWb1DefiOxIQ2n
GE6nsTj3ztT7eecBa1G241c8CBb4y3kIs5E65ou38I1izYGbdX2wTBcWpXhMPOyK1mrWy59RVRKz
rjQXUpb0L1oPw92K1fRUGGiEs28jxDW7Nj+X6oR52G13ukqSoGUUM7FmSojz8PP7v+d1u4Ofw/zD
64XBkc2QCnHj9c8RwtWJh3bHm1Zv1W1fAxuTi/mtM+ZdmdknukHzDcPXL1vlH81S+xSHtRQ/usPl
+vUM9b+t0LnW3/79vHT53L6alNgb/mtSst1PtCKhgDGDmNbqXvzXpORqnwwdPDC9SgAp2BpfTEpU
Ok3WHqAIjgNKlU4Pf/lrJVcodmLxhGHkwQ2nOkiJ9J9F3l9vK/Vhbjjl4Tfe3nXW+c+VHIgMblE2
zitDmP8oKr3Xb0tiYS+M24xTDSQYHzPIsrO1PNq/uCNvjPL6nfw1CiVGz1gN57/RYdt61EWTc3ZC
GH6tZC6ekvQhmZy9KRIvJAzyUjHEj/fHfF3x+2tM0Lps0uk+rRKI11eGbLiqWmpa4Rhh7FVRJF7H
bh+dWXJ5ABhg7PEqfQRA57H8djcxEPG0gYRyPDoYc+xykv/koIS1kn7VvKQ7KWSMEojPffv+1b11
R90V34P+l23iIWZRE1bqxG6nhFiZxy+iUpXQiNXifIwHqkdVpB0Z6thtyQ4ojt8f+bdrZDy6XqxX
7PsAJR+sYx4x8FZu6s1myMjvDgXC/ZtSAL8JcxiTHyHRfns/+XZItGKfyREIEMnBbGZJglOlZrYb
B0g0eZVy2NKWTj440r45CiMB7catzfn29bvSzc5cFJndbvpiivZuRf46usF68/6dOxzFstalgtYG
Lm0sxT/P1S/WK6NalwnwfBvKHPOlRz1jC6LwI/Dg4fNZR1nL+ZwSKOljlH59LTU+G1kVsdz03UJs
QamNN8KI7JO60aLdH1+Qsx5GTPZWwN+99SV9cUE5VmRLKSu5mWfPRjdrCH8s0aP+8SjAIMl74L6B
bP2Nnj9PRe+mdFrrUXNC4uvB/M5L/OcPhyWTwxNgyJ++3NfXAmxA5HpNb2CV1/s4YQ0kdK74w1HW
TraBPpGZHQgBlNvXo8xWZjZlSzpgQ0zCURbVk7aLyO82P5ge1s/i5bQODRBD/jo5gJ5ZixWvx+Eh
tMQdN+rGUWFcsveQR7qi5nex6UbUisnBvnz/IR0wt0gGhF0GyJxkJN5Z1WOz/OpdSEpR9cPgqptU
ZgJZp6GGvabkW1tXsxMqEA8Uxrzd0iXaZsaucKqbRUo1nEjzD37IX8CplxdPLYj3hdVxNbqasDFf
/xRpOsvgDMQ/jzGAagq9YgD+PSxOdVxn9Mzz0KphtoaQyEx9i3/PK79EdRG7V13Ux/NOIXTueVZN
WZzoRTPJPVS9cflm6cx1l4K1tDzxpJLU2H5IhcfGOo4O9rlRb68xk2X4BVobA0ApzKU9KrKxvpRa
Pg7baqzbM1UQ3elPRgL018Ojdrsq+MojtKaOviOSmjTtaYaeECI617tN1vW2Q2MuSeSmoVSqhXIc
5ycZtdmyGToMR99irZE4PBK7TE9VtOv59WhRzjmVeTyd9plFA0JFJDwEcZUgTEqQh87nWr6IXEHv
mnc0Jcw5t8I4Vvozmp2L4hde5TaBtIhbpSWL7Tr9f+yd2W7dSLqlX+Xg3NMgGcHp4tyQm3trlrYl
27JvCEuWOI/B+enPR2dmpSU7U5XdaKAPuoFCAVWZNjfJYAz/v9a3dIUVsLKiIcxklp5n1dJlO5Tv
+d2UOi6GE0J/L6Je6M036o6lQ4rP9snaOd2boBijTg/o4NRqbwG2zv2aOB8T36OtmSEuQOeTcjrw
fqbZd26o2TNC/RphkOtbUlk3udxM704H+lOy0rm+WIc82+lWL/e1ppIYyI4wkx05woDdRGpaWG1Q
/Vi7ykAnEyLBdd7rBHX1/lbwl+d6PrvE6XDfz9raeUQxy5TW26gi9Zj1Lb04fFZDHKLFj78khvLe
u6IRX7Rkcshgz7CG+rOE8utnctKng56b+E/TzJjmoyLe7rOKm/l5lRUrM6L6+6GV3VeMLXiny3TD
Y0R1PKhARbN9j3/TjYGweBIODqXUCxDUiNJNzdXQPzvNYz42IjnBmaiv+97u0D/Xje20IQwGdRZ3
CRLg3rEZjBFOXgMnd6L2gABSKxhNtCla7OhXXWt3pM5DEzsIhEIoKbsUxf6cRd5hJJZY+LrZEEgS
sVJYPn6aNKfxlZQHjZYEQRZpc6+hcvs0IbfGpOWOdubWR0+P1Ho5eEY9DGHv4PNJo3QC35OY3nte
mSl3woLNGuZsiyZaKLP30YYENYWlptCTk1psZueu1o/FoXPsFcpplw/Ah4kQqAAtWQSIRANG5GCK
Leda0oQQPtgZ2OdyIZb8Ik7izLjE+5L30efcXTtCImdUlLOM7W+rWTR3TT9bia/WfiY+3sMVhrGm
Hb9o02BpYYVSa+u8kJkadSjTMbVO1W0y1QQ74gfd6AMmEM+GDGW8lUlcZYFhJOMd5l8by56beXeY
rAvrdMZSdJV0pRwBwEnR7ouiavNL6C/yMyYabNZGTx383NPQfgdaBzQawzAJ5MGwAkKn5Z5Yl2ZZ
Gk8OcnJEWtKJziYUFAX5gM6y7C2DqJNg8urCDjRq/HjR6XkaWuCm67Bl/BpkC5u1G+GuNFPPt6uK
HBZYuQleW2yp507OfBUql/5X6CUaVWRiBRdczjpQgGCotP55AuucBguTTEa32vLGs4Tk9Itx7Nrl
jAo8MdbmpBFxW5td/G3x3HbqQqPT5aXVNMlDzVIGdqx3E6Kordl6GuRYfhSdhE3XDab8vLgSrrml
px9XoxefC2J6nUMUg7sNlri0iWpI4vm28EZj8ttMK071VdXGwV0y9hZ6WhdVaC0x3CSQZfJzMYnl
YVra+r1L2wzkmE44ol+DURiJQFmtNGjVWMgQn3F0pwsvNS9qDeZE0CQ51gmesP5YgxaBCxmXfDwF
XwW58bEF6tpOlf3MAa2A/tqNbXESySUZqUTGTntqjTiRx8JhmzOWSfupUHSRkUZNRJovjayfsDtp
5yuAAXpoi2d8tlZnvS+7HDdGxg6j8XPNLPJgiFNQ2hk199HHHymTU7cZ5YGxvPXEvHb+St9f0TQy
ewqm1jKM6hxiyPKeRq9Lj69tMAAQg+wGRZKuQAjGonmwmAO+aUQu0MWVmn00iScgtlvmghad5xGa
jqutC1FIqCFM6zG5QWhDqTWaHQyRNWmNW7KkIDe2VxrB8m6KMTHqhmEKtQwgR1hHRn4bMeaJZ89M
bTykXRHTlRP1UJ43hsyv89FMrUMvbBSQS1IMRRjRkH02klSMO0vG9d7pnTTy8zltzRsd8M5RWA1e
wEovH/t5bG4yDaO07zSLu/jr0nVf6REjbZiGTLujLLvcz8nQg7pF27f6pdmIbzFr0AKBmv4Hpayy
Gf1mKRdrv8gGPx+FaRK/jaFnvsxj7JH4N5PsZiyqHMBbNhhHfW0SAM821r49hZV+CngSzfsaN5ny
TT3BzYMzp3j2SKJZ/ELVsgoSV1suMBPCF6XeUh/NHokGDWLarD4ZQIt1Ysuk+eSmmG4hjBkILlut
Tz8WdWXmgedgPQmSRSzPEoi3tRuqoe4uZFVG5olmF2g70OIIb2d35OD6dg09AYydrb/HVsOnvXS2
c2bMlOh8J1mqa6BdfQWzoCyOnhiAyZU9lLPLthCO5kernmHb7I3xvBw8ree9JNFxZokj7KQf9Mtu
o2D6bR6pD8w5OV7lOPeusomtFz3h0X5qaUkeiJrHAyhWr/OLpciWQ1xHw+1IWjMBdAQA5Zc4F2eF
MiOqPYLoJ+1LJ8v1Hvs5rrpFDup9JFJ5LUkAtcJ17lhZ3KQ4hb7FOlXZhqnxjRkdUONFH3b2LPuI
B9rLT7ZZm484V+uTgfjxKmgwlX6slwoZAKIX7brB+6l8B+7fk2QLf802QH+QIjdbv+TvBh2CRhu7
VyT1B0NJ46ZJ+/aJvZ3EGxVb/QcNlU7lD5GuLs24UV3Yu2607tqxR07arlIc8SEAdSbh3Tj1zKm5
GDqM6QEc+fFhLd0J9YA58ZEpseSnuOWhqYD5Y+OXu3iH+x6QKHtiYzit4nEzSJtR/p4D5rr6JAvL
W62Y7S6IorVeQxzAOdsnG2OxL4VpVQhRxhLGkzDbCfGLl52qbrOFp4r6ho8AgvHqRK57UzjMcAG7
LLsJV5Lq7yA98iNztDoPpWmUPV5KZdxgB121IF9F5IJHnFZJHZhEUfyBS4ULb1LqQ9+W7mUni6U9
tATlFqEkbr69G7ZQlYC2bkREJvuGNORVqcWXJfLjXYT3kOL1uGne07ip5lCOHjyXPnFxU8W5Qvlh
1cpbQwmGzwq7waY1DyQFiYrXdxLVxqy5fTAnav4YCwdI57zRaKhi5yYtfWrLE5CDVVTW597t9et+
rT2SvbC5D/4ydHwAPH3tQdcbUIbaPJUfhq70ELkYRonMwqjIWLLN8cYpYyMKLcpOWK6qvN53y7B2
gLzSAslBMif1Xs/pt/qihezCiTM3dH/yxvoSGhB+J6qn3WPbJQAvsOIjJVHWgnohm5zVZHX3UK64
QFO+tc44oG1ppPxWpzEqrBa+sAupgm1UqOwJBJPtaDjU5YxXbS97Meiw6BRGBRFnzbLPCY14z35u
ACzbVumHkdNBG9auEqeyRkvtYytcMCCuefWIo7+70Ai0qneZ5aBwsOw6ebKnuboesZDe66KbP/DU
yqc2bYgRjpHGND4ciOYBxl/3HvdtZEPESdgHp0XlfamBBdS+Wjo6xugPvCtOP3of0B6rkt2UZuYY
uAv6a5oJM+7qSPQ6fkxdVR/GcSnvdIe6m+/prfMxKt3i20z4mk2WRNyeesh9Oj8XvVWcIg7DUG8W
E/eRMjddohLZKANJ7tw2YD8Mv9E2q6QFgmAFXRhVX4xOTuuuGOYWSVdH18dXRuE9FFCoh8AjF46z
Q4YRg+9Lx92pVTOuvJGtb+6t6qstiskNBKc3pth8LNJ9207ZhejwOviQE5cE+Ey2fG2GySVEas2G
z2vrdvcO1FNiSldz+YZLFsd2UrnGZWXk+rkmzOXOypoJKpCVm/V532vZJh+N3W+o5sozIddVsRqZ
w5fBWiqLWS2OLjSVF9dAB8UdirfpOrHtwQ4Q2bQ3SdyzwAlTE+yrOYeeJNIqn71Yg4yvjaqOfDjr
86ek9iLhp9UqJwASMLD8ZlTicWAkcBrBkqID0jXjr2mca9daXYzfuoRNABboig3tWGa8MBUjZkBc
jvkU9sB0h2bJgX+/fZm4hJNn9BXlLeiCIjlTSzwkbMUnydEFDDMQqx48124xIMlsNIXqmEmAP6Hj
1nMMT3FCxoJ50zutAJk+5O4ybp0iuzWw3JLNBxFj6YBFNdBufFBk1YIyy6kerXzIjcC0O5cdk90T
0FMOMfsQS3UL+SY1VmYisb17oaUQIodqxQrZWThdeZ+m5CWmjXe2TA6biCxN13PbrcbUF1HkPk5F
pHewzIyO87pR6GdW0/X6zgHhcW8VU7KcZw24dJ9VcjDDnGTeyu9Gg4FgNz1AiAYxDILMwj6SELAg
0OI35Ti0hfa5cSb15LViYDNY58M1KwrZpEzU5XXSdsvnVXnlB0fUSwnyYk6fIwS+Tbjh7R9F38dP
wzjnmOLB3/U7uL24VDx7ap8XHinCqNF2ECRGeLn7zpS3k8GxJuiqOj4xS2Ekgess4xdamcmnQZdF
RhhrTJVdVTiUA93tbZNZx4tSYC/KofGYeeKiryRVC5vtthHAolnhABCzOJ31jdHMgZvEDstDitqL
ZjekdvBKIBNCm8UdXI5dJhzF6hqQhUnYDUo0VeFRxcs23lLnzGDXGhrL8zQbHOJE22DFGiNl8SEz
GPKTzi3jaQ9Co1g/5hrYu91ql3oRxFPu9JwwXOfJ4YRzJAl0ftK0BlVXYc0TLsDcWBVjPtZR4xUS
5vWYli1EnNGWKDG7NfsSgQCAV6Za4Ut7MDpfmW5m73Q2/iKIm3IkpkQkbRJgQO/4WU6P4Flkbbw0
F6mnxKVdNtEHpINThavcaCPb/ODEvY7UZxi9DhHDMLuJe7f2eK6P1CAg6BMrj97G4Z9+ctpVP03y
BOCPpnftw5qD/gBgrKv4AkkIC6JbFvj/UzKLT/R6aubdnBhzEoyLS2kTl7acz2TW2Glo20Qf+FWc
mHyNzpw9ApOFKJxhmFkCoEqVt+Hz+W9vdNDMeSm9Wa1e2o+a3sJ7MZul/qgDBLnF7+NaQW9vH6o+
R+mnOU86j7pgvVyMWTc/m55mfgNLzEJnLmSbb5pRZFuN4qjvoy4qQGY41lBhiJ0yBJMZbHSa1Pl0
g1X6piftgj13mXQ3xSLs3EdG6CWHEqzk/TxoFgQ32MibXJlqcRCz3Fic45dEhkwDHutsOhTVaewU
dntvZIOrX3hrhQO/luXCDKjoXoWLg3q3982uqGzItY23MndIU4f0RNVkYmopbKJ0ORPCl4MUUUVj
tyO6ZHRPRz0ZsZpbbgm2zh2wZS8s2SDB/GiJ3eeqYNUL6lrUPQfPxD2bmsnr7uY0GRBuQl5xd1Yx
I6j1dVLQ+rNoda3hrkumuYEbJjZx6ZpTAYSV08vhWM3eCq9idpKeNDbSzNKdXjgIgr1iZVD6dTOS
BYvAWzbaR8gbqzqKnlylL7Cb7OIqbqZ+jPaTGQnnIBObGKZFj039rHGsZoC4WOWxq/EFJN4CrK+o
1vTYqN6Fr4ia19sP9Ic5WPaL59GH6qNkZoHUZKO35YXRrGO3BDqAuHncma2nalAvY+9R2TARhW52
+WFx3BgMCHWFR3SQXqzvaTVt2Yd6Mimxd+VKnisnvtlzfLgRXbL3CkevWWqK4kmbXQVsMlaVwYlr
0qzHxMzkelgGpO/hXEd1zpIgKEZaqXQ4cXMDFRWatE0X8PljzdHgA3Ng5sSBtkrUowfY4ckogq5h
AjV43oRRfXMnfKYUO5eKCmGP9PSpRCDHLELtrLLOjWpLINLNNutLPH5Y7k8yxTN4TB0FGarSx9Qw
GdDp3F7MbtxOd9ZYW0B1opq6/81QkZhBocwsgG3UhhELpBI06wcQP5qs0lsWK5V/xIljmwFJbWuy
k5XVZh8WzTPrQyRaIjDzzrLS9+Aqkaga9oxtWMghcuEMLOvMIXIA3ZMHS0TtfwfeEoYS3DJZ22I3
sIerIr9te8M5ETV64tOc1gqigdIrzfsy6qL3tHhqYYYzMXVFeoitLsvn08VQs7GG/WjPsXtIB6PX
xhioSSyoFecC0gc1ZE5JDoZAXfV66y8TBpjUn5um6ADPdIKVeNSs1s7DmOGv1tB2SrrQ/wuKpn9T
K/A/V81k0A37a9XAb3LAi+Ex/fpC0bT9qT9EgPo7l5YXciacUPiRNr/VHyJA452OqNazPQpvtJsl
/Z0/RIDynYGbEqURciPXRpTyL+mAId7R4KTzhHjXpm3MtV4pBf5OOSC27t6fbRZ+2EaPh/frspFE
JfddnvND969bABE3EQLTdBF7ewFJEqpZI4UM4R/1K+sRak57i1mjv2DDBfNuEao45Et9nlpO9VSk
Fk5PikHLsWKHLX2rlOvXHgrsRQ+a/2K19Qw5fs13wH45Ga7NubsQpSdvKKB5X6soTW9ifKHvtTQ1
QLBaSXuploTzOvudlM2MDSACkooOUmQE0NJb7fgROP8xzfUBKzooy5O5j3ff3+L/CRnM/9yhrdPc
++uhfYP7sK//4z2cuRdDe/tTfwxt6x3pe1gIqHTTdACa9ufQdt7hzkKlBzV9G/PbsPpjaCPWAxFG
P1PfWnvoOv4c2s47xH1IbdA/6QgTCIj7B0PbfNmpR+FOYg5iQJQc6AldZ/u8fmxsVymk4oJNE/VO
WwubdZh2UpHi7ZtOwfavSlBVu7pztpjOrasPt6nIq7ARWXJWFCs8PmmnG7wUECSFJH+k1n4BVvph
qbvhLEngh6qqPTeGfCYhZvSu4RUCPSuW/o1u80sJzNYtJ0vqezcWxYYhXmvjp0YaaWSkZViQcsEm
fwCCFoH3QpcfaC0U84GWlf/Du/6F1Oel/GC7piu4GNMBXVjSp7fO9A+zQmxp5KHhNgsjTt87lqdn
06m+eHo5/fal/ZvKpZ8vtN38DxcavBnIfIQJSMriCwqmMkCKe/f3N/N6HGw3w93ojrWNLvwFL6/R
D4J9Vp/GodbQdewmNe20nmPb31/lVe/8+61gkEQnRvMc8bH16lbspNEht5XarnMHbxcXxXldep8i
6uje0N2zd/3QKSN08t7YZ6txLN23aDEv5QK//wASJG1ks5hvX+tf7Ho0vCZLtZ2X1xcEG+eXa2+C
gRp7Y4cH9vf1/y9f3U8OEp4r6xofPsnQGDJfp/ymFqa/FST5DscXFNc2fUjKmGJTTOAf3NLryrM4
cFryCKL6ebTb279/4BDseXE/rl38gO/KO7C5rJak2b98scQla3LFvBOmXnPWWO1Voa1mKO3sOR6a
9ZjbFsvEVB1Kmq/4I4sHKbJnkRYXjdkD9C0btcsXGm01qrm9SFZ5M0j3qk2tI3WIC1ezr9Ysf9aV
vKpSlwrBgiVymTSaZwNZuEZuRWelp5Kb3KBxjNf521jQb+l0/gsD4nEVFOHZ2d9aRvslj+w75cpj
3VlHV+fK0ok/4DDDgGllD04DS69dqYRsV8N2tnGc+Rc9KuJx5dxNHGworBpHOcQPEZo134O2uHXV
4E3zjyhYWbd6NPehbRZU9hO3O7HVbAZJxqUKRdy5XMx8h7lkPcqOwxDdMeDAY3lBDfCYKZf8mu3O
2OdfLmO7nMst92dMtTystGk+0x1aoWmu7nPMzALP5bxeVmtJaWBySVnvzZCsxqtWkJlFCs5nzVHV
p96bIqpLymP7zZPTyoSzfT4ShonZ62BGdeZXbQkv3LmaR/fKyvr6JIfYfVkA2t4vlntnR/aMnyxb
L92GtqyTgKYD7Jnuq7Ti6AMB0bCQWpuLxxkOtJ6/OuLY5OVDvoiPZmqaO89R91GZFGGJ/dU30mr5
sL3XyKkuMF+BhiI4/nrwopAgHyMYCJoPOIjoO+q9WiiTjuqDWr1g3h7y98c4S8xdmduSstfHCyUF
NvCc/90dWZ/evjIq77AkukdP17nyIGserG5ZDu3C+Y1S+wMHjwxrW88Gy+QBx95khqhQ1j2nsvWk
rq0j3WHrvHYZCvM6W+cTjwFRyLrvcq6U0bq6pOy4taEECpicGjAOPnyyFUtc2xbP7tTcm4lz+v23
F7FTHfTKOa3KdQzqef06jeazTROknUmaTQB3+/rKTY5t8mwv8brP44mqslq8AOvI+DSkY48/c2lP
KLIegaLWB8qCZpgKfneO+W7vReqeGgZp5plN3CJgVhh8cMUNxXPykjQGc1ctB6LBGDVVf79aDADN
Sp+1WKKCX7r7fnbycAYew7kM865T8jKrjkar8lJA855x9AzE1gRBUZfPqAdpEXg0Phod79MBzm4T
RA3/9/a5D0mOTY3eJwcgqShAR/zVg+f6S5k/A1kEPLWWD2lnXyWTcWlGwNV1764choxWpsovW8GA
J4LAQwRhKjRB8rhGo0cbenZ3KFSvqsqYwqpIHYJ/vCtjEUcUh7QX7fhBeDyYpTa4RtRtOqMLqaG4
0HhSi5N+chQZd/rECzOwtQVAqLW7LLWXy4Ten48sIgUJuX2izvo4cloIZte909c130Wldsfeffa3
/0fEKLdV8VCRQu1z4rhTiaGF2+Tb906+a1V3n5XmEWUIH63JxwE+EWFIlODd7SLgEhq+AHOydm0N
LF5IpowVouoZzbT5bC4bF/QtnOOVoCC8ojK5Ej0No0DGvE5H8WosxY8kAC271Fd+01SARhyb4sFi
v87hNqGGk66Ec7V4dLuxLh/LNTnNaUIHXsMXr7LuvnOSh1EM913Z3Rf19uwlB2PHBnmbOIwTN+F3
Ywp4LuD17r9/p1rj3JWFvh6wjqaYpSlcdXVXnzTuyFcRWzy3kUHijtrdvOQMLiI+PfDLe5fi1PsR
XM7HkQIxJ4aInmfhRU/6xKM1Z6GFmuRPRbp5LPJS+CyZ0VfMgTM1Cb7QyNumxnY2LgQcPwDwNDcP
Qk1IdyxnomXLu6TLNN+4gkkQr28edgioT+Vm1Z9ggoU0Eumu8VK0kxgy9q7otK/LHCc3wi3NIGP+
PiHVnGhSq76304pOI7gg40JGqtkb8Wq+B8AZbQN66c5HZ2GmFblWbroQ6jV5YvEnjUE7KSU/2bAH
Oro6OTLdMjLTl+LYgc7013kYgz5vcpvCeqY+dUWSXOdaVYRWZ31FhZfvpEH/h2RNONqJ0O9n3BLn
iu7Mnkps89nQwNe7VbRcagVWx52eJQ8q1vL3BKx+NVrC/YI0295fphd4wmBKh+ZkmOE4tRJWbV6T
VSXGIMfzwoSO/qqK4yKcF5OekzG5e6cd9Xt6gA9EzV002+REAMF8Jliw3Zm/txm7++/LIvvW4zJ1
ZljhrQ2Uvq2LedSdl9tmg/rolVgZh5XDZ4BePRArJmKztLpzSSElgCt6bY19+qWumMG/zxF5al/p
qqlutSp7iIsmOmtiGlb9Rq9git/WlOKuGGv6BERm7Lb5eF5hn+OBfx4a86YRw2VXO49AMj9XTn6e
b13EdWUtheTP3qIqvX026qTJpXxwJlPcfkjJ9qv1wiY1BfA8TuflfG71/IJOHAeVyIUUSzKRz0d3
auYjhd+x3JsF7XSEUPONSd8uUJOazypKgQE7ynuaI9wm1WkuyvdY5IReD6kHHCZ5SHEGwOlNn5uY
f9tot49222B83y5URne/2PlDm/E03VSJ0MKI/Ful6C93iq9rDGwTiU/E/kpNEsWNs+3jftjki5Kj
XgWLOkROo1GMQgHClZg0s+cp7UywyfQwsFekb1z3u0D2xQYRZb0j9c0TgQKLAvPLC9NWVQNBNdoO
kug1JPpd3yf08cZjlBeO3xhVsUX26MSAFDv2I5dU6j8aTnufyYSkiwothmQ935QDrp4D2O7asBra
PTzhW3ocNGg4uAWJUqdRrz9aCPlpUGmf8IDc0pIC5uE2e0ooZ4kWfzDU8C0zixMjdmA5MKzHInpu
uowWZJme2XHLNq0Y5ytLI3AVncPsVxETt3Ds02nbuyOO4UNnzCE+vhIVs04myIygCbHuVZ8DkgIr
4ncp6ya+InaNhccnOak1mFy6VeRGzIHWrCIcNPONxLefDqg2amGSkLYztmXjpHr5lOHsQmIhImVn
m2xCxgL7GTWD09WJn2nEsTNT+fPfb/2dn0YUl3SMzRBiGgwp8eqsZQ6i6lE0aLtqe1K8HHmKsnk9
isSLQ6XWz4NL3kTGqlIW8jBG7tW2nYQo5volkv2Aziwb+JU1d9szkVPKisdb7tgMLCIHQM1SWjKH
jJV7uqTjTmVOd1qbxXPbdPeiYacDDvdoZQD2aWL6nsqbIEWMuduWfTC1RTj28mhKto7bdlNb2TmU
bMKVzteZmiwSgC8WkgX0nl0bh5bvezo6vl6wbmHjik9EY33K8047MSbeNrrPK5QmzKi0V+bMUHc1
pT0qZBMxlF7MmrxGLOO/rYycueKJhWFadC2c54Q2rac6eCNTw8RKagOCNFYFjxCcbWNH346bHuwp
323bLZG297m99iGb5+iM1vL6G/rwH5XX7uqS//ytxezfKy4fnuqrr+WTev1Xbb/mX4ba/ztgWzi6
fxjnG8zrd0jXdgP/9Z+/VZM/ptXjEybzzV7eJ0//ceieqq/f0upJvajDbX/VH3U4PLNU1DjwY0yg
BPEDics23mET52yOtwgrOcWBP+tw4h0qOGxANpojjvH8k9/NaQZGWypm2NIExefN1va/VYajasXs
b9ibnZFNw+tvFdR+R967yncQrVn9pxLFl297KCCCxlOodDOVmwCHhPiYcZBLEKgq94bMDfVBRw2q
w2dgxkQBupdW12YcHK2MPS6kjQqU9QUu9j4JDM2M71y7tAkIEMPtpmlYwgGPDT0j840ILnMz3/y4
rHBHSLZo9sLr0fnPq4ISChfEq1mVI6BR0ORJfriRzaYDzUQSWIsifEUpduZ0Enf6UheXolPyOLhN
fmDrTytb9COybeMmK+R0Rk/SDIbE+JDbsRVGgI1O+qpTJz8MpV9U9F5P0vxmCrIGAwHopKSz8HKS
djsYj8Qa5ZxTy3LfTwjq46n8CM56RCa/xalEanpj/TV+8aBYETYbHbGWVBFflRF5SR6NV5OE6zEz
PxAz85G+aElP0aQm4Mhr5CH2PhO6DRbdSffNUHlvAAm/VypfvSvpuKzD2yDE0PLqXTltM4E74ic0
FSg2WyQpzmajup8NdEaFlTiXumK/RYN1PRhapoX5Ys6Bt/RsVOwlOU/Yt/qiyR8bMrP8DKzSGw/J
fL2W8WZwplPlpRQueD2v1jIMLRqYRoeHJD6m4+XA9qtj90jVDl0bEoyuDorsmhU2WPX5DP3VRSG+
UTtHFEVeXWTtFvOgxeWh4H+ug7sDkkrFFqU2Chv5iRa23yptn3q33fBWTu3riuP3n24C68NHSMX+
9U8HZU42BNu4ndJqGD5zBxWqcpLAy+FnkVnanP79IH7t0t72kbQaJDsNgA0WDrlXo9gapYdVIdtJ
kzzAyaU/vDTZoR4nyuMljld2BsieM8fXKYCGbo46zplQTCuOSKQx2vaBLI+3zJQ/PwZ+lQMPwIJd
QAL6Vk3/YX9LfaFjc86vIitvg5UlJu6Ovjthjq13i0bB/vtj+Efr5/8TLIltJfvrFtXtxmIJB9UD
lxlero7bH/xjdTRpRVl0Xxk8HD1YhP7sUol3yAl1yhh4LDcrJ8Ppjy6VA2wCh+d21MZdTUvqz+UR
QIvNkQI3qwlZwvX+2fL4evCglWM8syFm5UZ5aoqXg6dMmZWR7Bi7po0cUNvUWuav8Rz3J5XHoV1Z
2S49W0SXfiom8iOIArk1rY0pRZUyy+YyaCd5zxE620erwwGWmaAr1I0x6UgEa23nOvUtMhT9ILLp
CPko6LNs+W0O+/8D8hUtdetw/vV4DIaHFzKA7d/+fRBCRDWo2THPbwSS3/qhv6sAXPkOpg/gThrw
9N8BBvxrEJriHS35jYkBe5KgDpOl4Y89mvcOWAYoTCZ6fdta/ZMt2rYG/rhG0q/a8FSSZZrj1E+d
q7rt+1z1/XhQ5NLt0Y/A707M9bdZ6y+rANss+PoqbDUl5AD8uYz4lwO90SCxkcs7HrSGEvDcIiIy
jYTRrQkv/OG5/2Kz89alXp1Is8ybQMKW48GW3qPVG94uciMZxF2uv3H23RacVzdF69vdpoONXCte
Xcl1p0JylhoONSEfOwz92kU5TgjE8j5pDqPnNYdS6WpPdUJ9RpAmGEH/GmG/uNNfvDpmLnN7qg5t
sNdNR3w/kVdghDvYg2kjbfOo0kai/uevzpKMWjYn3CxpKS9fnWoSMh1J/jwYjYYtinyvs5h6JmrS
xX5jO/SrG5JsJ5hxLfYUr33ixlRyWMDqc1D0hA6OiIBcJp54o7/9i6twIGIwUnmC/fSTNEAQPuQ6
5KqZeuRdF7J3bsHdvWXi/9VV4CBDAIN1rP/E+x4ckv6KRvaHxu3l+VLPICI9Nb/xxF7vH793mzdb
/bYHQ1exfQw/7D7ovbkTKv/+EJtkgbYGdpim1V3CiArnLPZcJxgc+BxlqsdvXPlX94epf4s0x6RO
AvbLK+uZ5pR91feHYSAYTduUxRMdjX/8MTs8PKZO/Pag2u1XJxdn1eu0xSF2gIdR08RqtQtjThHZ
0y+9/vuv6ed5Az0Wk6HknfFFfz/4/fAoSSNeKAXPzaE1SudsNQfntKzt7qp1rOr0n18KYQzKz+1Q
/NOesa/GRK5l2jDEdWdXKfCxtWZmezrY2j9+TdAqfrjUtgP54a5EOy+SeCku1StxAubNOp/j8q0b
+nkwvLzKq2MMKO2haQiUOyAYkz6KNuMyreP8jWPsr94QGzULQhN0DEe+mokgpS5lG8fcyxovJ1Zi
EjFONxHLCnHcf/+GfnlDf17q9Uw0kisd0eJACoqY9tSJN6hOaj79/UXeuJ/Xi6I9oKqvV68+wDRw
D0k04MKbNBwdauzfmPNebzQ5n3nsVtkKg6yQAClfDgP2s9ESQYw+ZMrqDnFfWiep3m/M4/KR2bB4
40398vF5gPo598NJs8TLyyWxtmY9m89D4aRkFPYJqZ6ES/3jl4Tchj29xQZKbnPQy6u0o+ZUgAqq
A/HHH4d5zMOGLMP9P3xJG8+W9QIIEcOWpfrlReqesDgq/MWhd8eRxnjSfxNJ3+6jprPfigX56bF9
v5bnbrRx0B/Oq8fGahVhnOBaCMznr5SFR4C1Vlq/MRhepY8A8uE6UEWg6lmcqUHlv7onjrJlUvXF
QXfz5EqzvfSiwu0ZTiizL9auGq4NO5kvNTG1F22Rm9dECFufBow6+OfJGaSIlayXDoEdbDjm7JwV
QN2SaNO8UcD5adRuv5OHjgaO4zKa2Je/E3twapFRUByGePC+dH3036Sd147kuJauX+gIkDe3YaQ0
lVmmy+yuG6FMl7yjvJ5+PuYMcDIUmhCy56I3uncBxaBILi6u9RvrWcO1lIqHiaJGOrw5/wDBhQYO
WwkfXLT7VwHG1JOhbCExBLqGRbo6Gqdcdaa37loJEwPjyEhU5cw16DYDNWVlagOONsyFj+Mc1uPW
0O98uqs6JWssr0y0Y0BHodu1Cvx5A9Vc6ZUsaFmmH3UeG/OJ5j4GXKWJdwYyyzVUeqiqR6A8038M
uidBg3DwZyK5foj1tv7L1SL9HQx9511h8CGAnQxjBh8XUDmw0Mof4X2BIZmG+uPtM3d9DmRHCQV3
6teknuusRjdmeKFQ0YMsn2na9GCDhDK7Oyf7KncydGjyrIKNapB8mV3uLiXy1N5t+izAwzb8m1KS
dqzGOfJxwU0exSDEu3Cc/3GWuPvr9vRecqOLh4McGSInJ52uKK46lyMbNWU/1+7SAFBTCrQDq82/
8GO0flS1mKFc9dL8EH2g6eOcqhm6kDUGsscaOZjlXe2iQXEIQVZ9RwKl+R7FNjrzmdWqiHjf/p3X
x4+3BfkdamE2D1AJ1n2dO/QWylMTNpnBYufGaczT75YEZ2BEPx/nxeh3httaD1CatGspy0gB18vh
YMxXnlCXNMh6BFaK0urOlnx6HO0uCQM7q83vfZbZQT3b5ZfbM93acGwEUjFydZsofzl0jJfs3MZ9
GuBIWZ27GMMBSupZcHuUl6O9WneeHY5DJuvQdHmJy6+SsTKpbHreeRogQI5mQ66it2EPxfSpbSfz
Abix8TDPWvxlgd1/rJbIvB+bITRPA9Lz91S5vbde0wYHQL7pgHESwdd3G0JBmoYUTRK0hZqx+ZUR
oAL0x9vT3vi4BsbiukWtgutaX+12gQ/C0udWEvSxQuNBL+ozFLH0/zjKagmBSc8oZTIKJf8CroyD
V22Z7TnFbR1dTi7qbBoFaAK4zOleLWFYgY3sZyAC81C8d0vV+AuYmyjwurek5ozToApUN7Npw3q2
E9xo1f5I/6qKfRiM6n0iydf8q6f/1jlUf6jQJ+7p7d/bklB66kYkX2sdLywJFA2HhThI+3G+KxZ3
+YBdSXq+PcpV8sresTWK8f+tJHh1jTWLFqXJkmCsU4wPlofnrOL18ZnMfdhZWpmOrI8NHjrAfFEl
IzisNhACPcDO3A464jD+mVLnfZsAlIIr96WuUeB19Z+3p3aF5lapDlBSoSjLHCErrCJR7GrDIqYy
DpSuyYKiT+bokIRRd2p4wr/XtGUMkADqHqcUFNZiRSWAJUiULKX17fZPuf7KnBwOjq4CsyYFXd3i
mo6xrpclMRlhvny23VQ7xe7UwbfES/f2UNfR/nKodVK4GGiqDAylk1b7jldkd5YGomxKvOid3Tfm
/3E8eR28Okma2Q5qEzKeOpeIzFWowCQZQBVTBfcLbcrYue5l8na5i1hVmdvZLvQQegGX44EIE50H
sykwYrQ1mwyW9QHsURQfw3nQnpRSZMfRqctTGHbu33kaan9uf+CtbcUnpuDPdUrl/8pECehe02rs
46jRm49i7KuvoGKTYx+GxuPIKsPtK/Ign83sAQvz8Ny7MUJi9fDW8gPhGEAAmKiX+pS9SnPjqXK8
KBdxMI0adTyO3bEfenGI7FzdiUVb+5f6l3xySC6Lsdq/kFSFFlVRHAiBU84yQ4rP5hnFI5jNO1Fi
a/8aOCmSWnFeKCBeri9mI5Pb504UNGoM0CueECkTVnhOZ9TG0DFKd/bT9bVGyZVHFAQ9QhM3wuV4
2SAUr0mMKMiWuHpEZkr7ozpluVOVuo59jELOQJUZKIUuyYWvT0kzpXXXNmoUID03fKtzRT/0kaH5
ujMgDc677ASObK/kuzk1dijJgWXQhViFgohaI6lmGQW5odZ/4YUyfow1Y9wJABvpkIQFqlzFUBBt
gAKXc1OAlU65kkYAI8ziY4bv1a+IsPAwp0b4rI+Ng2CFE5/NUq+pj6XlcSid6YMDdBaBhnLZ2T8r
V0i5Rfk5pHUoblKlojJ3+XPiZiGApAWf2vCq9xkZ3NcyXgDXLm1z9NLM+KS6pSUO1mw0/1SpZpzV
AqH0LEzTp1qP0H8vM0TGbgeNraWwkaOhKG7zRpFtpdfrX6ga8ntKgwJb7Rn/qCqIjcIexnxnmCu0
xsvk4eyhusnLl+vmcpwZMbbW7uIo6NkPPysdY7NciPrRKxbrse7t6n72RHzvRS0gVRQ4P0KBnvYy
xe1fATDJAKxBk2ZdmmcveH3oKIpvzOnyH+RMzGOKKumpizF3bPrOpQTsZaduSdNngKNgNBOv+s+b
vzglB8wEKIy4vAdWXwLdUaHVpqv4hepkHxUMOc6ul4mdzS//ltVtRAOP0IpJIZN9ATm+uv3ksYvt
clT8aOm+4qXRPiVx4ZeNNRG/vJ0H59ZgHC/6y6q8AtcedkZSG0s2dIo/pVnv8yR1zuQT1gcrL91H
on726e2fkKgPPdmR6uTG6qqNvRR9hbxncoaH5gbSqUcFa68dSfKNo2ESG1kj+Q0pE1xu2b4cSZzw
efKdHoB2bafkguG0V67ZCMCMwvMXwxTOh7OqEtDkiBeByaI/CCuFruwWZw8JgrOqSpOGqhkfEdRP
dqYmf/p6d7wedBUZo3wWaD/zekm7xXzqAE49NuhBBODmzJ+OMYZ3resOAeRtx3/z0gFlQabbA94g
uemXHzUrFeo5SaT4XhSbgToQ9ZehXoLbo2ykBWxGQHR8WlbQkH/+avcnma2NFjQfXyvs/DiJBb0K
IK0HzGbe5nH/EtW5x6jggk0G67F+DaFbqyELJDw/jgf3Czpvy6Oou3EnpZKN+vWKkVZa5OpEavbk
akZ6V6liEbnn28KYfNzy4uKshSiOlEi6/ELQo/SXVE1+I7uKCtaE18Uv7P20Z31Rs8CxswGNkCz6
gByhEgFOdgSyWQTCIyqr9VNcWnDM0HDcATNeAeSI+rhPQ/QFHSdfcvrlOqg8akInxF/Cgi7zbMLd
CoNFMwQ0G7foi+IOyQwISlQz50+odyER46lx8itTquwT6q7hh3h2dPThNIhkqLfoUk/NrIzyOI9R
H31486aRqbOsRlHup5dx+WMbdGZsRetdH98r7exhQCBpi/nZwVVt5zrc2J+vh1q3HdXRi2zRTa7v
tsn0nmsCLoY+jchIL+HOGuwNtTrq8zCGKGJ1rh9nbvu5zIR659A7edfE/VuJ3XK1cRygaWKBV0Am
/fID9lUWpSiKu36vCtGfjDpF7B9VEe9T6Bb2+fZqbURnkE30pGmocpmuqz4KFZ9hmoXrd1a3HJXY
Xc4e8no7C7U9CvR+BDQ8ICyrOyBn+DkV7Akq9z0yV60C07Lc84zbykuYzP8fZrX1MtcCfpk3rm8M
TfO1mRra3qFiIsej/km7SPuB6HJPTQDJZrW3i/5g49r39sgMyRCsqAycGIvIS/5VzBydXAtN8Kq+
ItC5Uy1jRvxotI7/YtkccgX6B/idWKsPuixepiVZzc7XEi3gv2K+ahHd/ZtRqLciYiJxb6tND3d5
DoeidH2K5H/iqYl8rWyGnRbI5snioS07IDzUzNXN3VPE4b3Jdk+a3nyOYyX/ijOAFbSQrE6357M3
1Go+lShcEdkc4ibrikcJ9ws6JA6P6VTvOTFvDQVOQV6ePJ04W5fbQLcHvHNxt/YHNaruZimJC9Up
OXlj5/yLI0x3gjwAZATPtNUHbGm6UdvkCFewD8jgKnEm69B3jvBGgoVDIsh0dAukLsgqKoUlDKZy
SFmmcbAemjlJHnLQancA2pFG1F2IjyUyvLcXbHNQMnxgTWgH2GuHuAFjg3LIbAd23lifZQfs7IXm
+Fh13fKesnFHq8FIdkL9RhoOad8BtYeTNnJAq7NVC88ZXASv/DrN7OdiHA1fd5X6bKG/9+TEuw4z
G8ER6L0s71PdN4CaXm6VIbOWWu04y10lyhOOnxXqrWPz9vWjDq7RPaBkClhntSFNQ0O1eWAUTc2k
YYPqnkreFCetRgJeZF3zpfHQ3bq9flu1A/o1oMSk2Z/H17ycW1oVtRj40j4JQ4pikKK3H/UoKSsE
Ekv37z4nRpq1UX6I2tr260R21Ebgvo+Ir+n3CnnLzi/aOJeAyVSLojF9etQpLn+QofZS0d5wfK8K
kxOqd+KoqmHjY/2z5xy0ta7AzU0qeOg5UvG6HMoEpCky3XX8Gmbnx2FEfc2MUMm7/Ym3RyE3p92h
kULLI/TqvrGValRbApDfOezRXkUkDyR2/Pb7BsUfykwkdJQk103YCC/vNEwZpXao+KZO/2MRQxm8
fSrwT02eNHT16XhdTiVzBrXOMR3ycTZZzsacowRjmW+GWsnF0AGOgUSRb+jVB3O9RU+QP3B8wxPi
iI6cexjduN9Zlq19BhoF+hY+RLJvfTkXvN9yYcet47ft7N7h3qs9hEpcfDQ8VZxuf7atoXgDAg6S
3TuO+OVQS1TmxjjHji+c0j7ZEXqWKBD1CCyr5s4KbQ2FBhl2VLScNTbC5VBZrA3OMkWOD2KhPi14
i9xh7VCcIgVRkduz2irD00Yim6PrCc5mXSjWtBScNTAPXxPWfZIpCKBWqChE8X8cpYuk3caX0nP7
Y4PK4GFs9e9j1/y8/Rs2pwvKhI1igp9cI5fCMQmzjF4g0asv/Qra9bHA0ecsGm9PZEmmpqtSgsyB
EOiC+wXbYZU2WpPbYRU+235b68pjVFn6qY501DJRknmyEh2K7lg2Z9HFw0e3aaO3Z60M/8K/kDD2
l8z6VRSJkE1XOHq2n7u5eXAwUT8OxMqd4Hu9pjB8KVbLi0ByvtdWcRhDlFB1G9tXKswxxxKV6UNL
N+C3ojX6o7Vo5qluQ/ssqrT6grLH4Cdl334w0wUq7O21vYqb/BSCJlAZ0Es07+Sfv5rx0mj6lE29
7aPoWTyiI5Y/2IP67fYg0lvwclmprkEppU7J853bZrWsI0LrxgCu3Tftqp/PS9NrDZITBfBLdegn
3y21+Tfu7mRTjapoE9WEMX6evaV2Do4RoxM0mok2nbqxKqZg6FRvCAarLf9Uo5NZB29yuFVFWA+P
ap83yGbOGmIEk9DVL05L2+48oFFqHkoLYudBAaWyE+ZksHy9bU26KrICy3dEPhEo0OVXjGZvrN1m
GALHbaqnltfCsSxdHF6mccH4fiCtUFNd+ef2Z11/1ZdRKRLhPAXehVbd5ai1FWXI7EOGsAU+YmmW
RycbI24kadr2fHso+VetJkgU4jKiqv9ybVwOBeMitPC7GcCCIBIxmHr8YVnwupoiXfkQ16aKHI/p
/ugWN9uhLaw/LVVRcqYXnTAZe9boP7RnYksvlwF8AO5J1GV/L2pdnzDCQunHdqO7aWmnH7dnu/6w
L2NSeSZFlAM7Mkq9OhSxM5dCH1hOMxf6aYmmFDFa/EWA1/0PH+l/pZqss2wqcMi9AWokuBLg1w6O
lpsqkVHaTRByjfq5xtT6SuX8g3g8KHbp7XzOdYCV41HKZ6uasq0qPcRfT01PEAQfhr4JptJocd7V
l/shSpvp0CfZdNbiMT3QQrfvJ+7tR1rssblzoa0DzssP4CGoE20ICesKJzZ0uRvaeRMgt+VkB4sL
DlegCZnq22t4vW+4PWhMuGQfsoO9OhxuD4eOyFsHnptEWHiU+vBrsgdJOajK5N7VeuNUgCMNbg97
vXUYlrq7ZENxba9ZNmao83qkJRMgVvA9d3E8FnXzedGcPY7SxnekXCSZ7xjOqaAmLxfSqN1RabS5
CiZS6vuisasDbkXz3ZungzG8LLty/fN0WT1clmhU7XoQaGnZ6vhtRDPknty7PKmlgmnI7bGuZwSt
DMEh5gONAnTb5YwWLRNeOKdlECsFglhOqx0oxuSn26NcHzgwe9AreXFINuW6aYcCuZpQRCiCJuqh
wWqdeaS5FoymFh1bBdnK28NtTUqyyvFFpg6C9e7lpKZU1FnJSy9QKsS5AA1Ffp5Ne1DgjUnxcEWL
FEkFSdBbL5OWpUsRW1XQ29k3JNgMrJ/Mu7YrMMpT9GHnE27MiUVGileX0DIIXZdzQofascjMqkBM
Usikq+A3e+pbYbXygWVItCuZIBvixd/8VRA2Q8UatEargqbOzXdjrk1fjUptdtbn+rwyChUBVaOg
YxGDL+eSzxgL5p0J1QC/Hx8GFGV6DV+sqTDat+9vUJRA3Qi/1KfWqVaqWk2WoYQVDDXq8Cr4P/r0
/eK/ecMZ7G4ALDpAFtQsLiekUMiW6vHQNEaMFrD86SAcKHuNt60Nh2QtYFvSZBQ7VtHVmyqiQO2V
wZg17n/iGbnQfvZshPaG7CicJtxJsLa23AsvjVuD+vwai5r3WpE1+lIiqkbXynWU+FjEyr84rGwE
sB3sacqIL2nsqy2Hlteol2OO2B/YImS7cnD7WGG9fcvREIIwAVGAyxhS9sUVjJJJJLTEqIJ4HIo7
HhnFeeGzATjt3ix8yiHi4YiUBvVHl2rCKqbWOU4ruMtUARXaDt8lF5Cy8Y1e7U8R53+KfHiM+/Kv
avYe60TstIU31kxeHSB2GVwSMi/nOYoQ0zyPu8PD5BT7E+T2Yqfcm+LGAeavB50MuhNiob0KsDph
sQ3NilEqVEFER4BN2/xj4oq9sHedOlH8Rw6a9xIaMRCQL+fjLY2tQIaoAmDoMVpzvYVMg9EHYd6m
aLlFSCmA77gD9hl9anJcdN58sMksGBrkNKW0F8GJV5sTSq9TNz2ylk6F65ZQdMunGdrtbM6Ng00H
gisYLC5SKOv7ikSjUFGf5BLurPZDuiiAvJMFr6xpzIzigIXdsDPidaLm0pKERSSFsnh9G5efNcPN
RxmIw0Hezs0j70Nef1FlPgktxSF+gS2M/RuYhp1ofNUlk0cDSXtybrYNj6fV9rQmTCOUMCaE4fF3
CPtE+RKJMntwhW7+mioT3e0+Nj50SSmQMinnrz0on50fsTF31EEkHIRkkf6jXI1Xa5qYxahhv1AE
WucpD+mU5k8mwpuH1urgj2J59QQi4K0YAyYORk/eDvi5Er5XMQHCeyfGmgxIgBy7mzOk/xwFEYc3
b1dEJ0i9CdgkCVegCaK1axV6EajNHH1c4ro7KVQWzrdHkffM63epnAuLiC8AG5Z1vHqpOWVfojYR
IF2ZvEfUWn8PX7U8TW0Xn8IazmXaxMqhavr/Ed7/Xx9uG3EHjSreFmwg3sVrrGhX9HpqiKYIihrl
akQmTRzG5spfdHXcebNdYf1eZsnDidMv5QHXs+T/BTw01tjj2vYvrS7fWUr31CXeKc3FB4wg7+yx
wHS5d++buTllSnpujOhO1NW32197I6JTliZnphAJtmFd/tZL7I47Lq2g77FhCYsSbc8sW3Z2zsaX
hQNMcVW+pIA/r+JsZrkY5UZLHiijLe5C7L/uynH4puAIfLo9n41gxwfl1SFxzhTBV7unm3OlzEpA
zFOpoU/nIEkEiuUwJ5OPy/xbW+KsoiTSsVlJMMhjVkm6EU5a39VOFiQC+b28KcXf5jAuz7fntBFS
5CMK4gqXrkch/DKkFA7mpIaWZYHlZdP3eNLbM4aXmK1OqfeQN4P2kA4R/oS3R72SO5KTY2Yu0AmO
IgnH5bDxgiNVDG8jAJKKASneNXlQwNi5w2SpC9I0Gs9hMesfFxwtT3ASaDkrIvfH1qRXa7k4caH4
GFhh4+xkIVe9N34Ztxk9X/nylq2Oy182KzmXdkx+heHSgBJV6CBFW0ZAf7x3mGU+hxh7+LoavXfi
4l1ajs9F4+o4rU2/b3+ijcMD5oM6IQkmifMac5WK0hysBn6aYnfaQ996jT/jsrsTEDdHAXhLa489
wHV6OVtKjVNvlUoamM3Ygoi2xUPYWb9uT2XjhEJolEsNGlqKxVwO0pY5IueznQYhaDvcxOLl6LVw
pHqv3xlp44TS0mEj06Xk8KxB18YE/HZJ5zSwpyU7RgkhDkM5Vo/kf/m2RNnee/CqNs92gS6lAcGQ
iEJmuZ7bmOUDxpyBuyTRg2VMZXUo8Mf7a+wiK6i9KT8pUyJObe56h2lGd01g6X1EyrfY2blbS4lq
juQTW7KnJf/8VXIgk6VJC4s00NRBSKlv5agArtyB7G+tJZV5F/QrjXewOpejuE4c5XGlpjBvq8jv
i6HBlAFt7dks1Z3QdD2hlwIulQPvpQS5CoAqBmyjExZFAAdLuTfD6Wc7mur9zt6Uz6fLlIBREF2T
FzPN7fWEsPszPBxTiqAuUfg4jnOdNB9Ncrn5DM8sbI/lWHXhOYvRQz3g49Y2B65UHddETCJgt4zL
T8q/OXpWIMd1akI0xE6xOYmPapu1E8Gjwvi6cqLfGaaesHCVIuweF7vt55NHuooXMnD731NnJJ/H
QmCTJQUeB1UX77NUyrcqmtGaPk2NsghGZ14i+FGoNt9JzduvateOVdBaM/4pxLLTHGrG98YAcIIi
gVGca7tRfyQ4Yv+jzKY6n5xunIyjKzz1Z9wos3bu8j68MxVrQfa7rgr8CjMH9KaOE/bBRFgw2Qk4
G3k035unF6FAQnHXhdZZRZC50w0Y4mm9fBuEZ//dpBZW8ZoiPuLRpz1phen6QBT1B6dUw5PmZm9t
yJLJ8huoGwLdI5levyF4gub6nFpcOTaC7pM+LHiMobLd4fm281zZ2sRyY9HQYkB9rXrQj1mvth6q
B3pjx/gJhkjMu//isfdiwsXrmYIRmdbqUeTVBr6VnsiDOAuNO6sYh+ccat3O2d+aC/kktFqpyEST
/vLsm1HGJ11GSFx19Vkd4FOEKPjvZK/XAQbhmFeDrKYS63MSZzODZElKmzN1s6BObNwwlWyP5LQ5
FA9JOkZUd6/4h2W09JUjhjwYIhVdabsJ/RDA6qGf5m5nVtcXE7MCrfNS06VJsQqbC2idWbVzFkjU
5UNbdzp8Wuw4jnkv8LLNsW/fSbGuEztG5E6noCOfVOv0MQ1F4gnsOAOrwTPUoep/tHCdxcNHirIi
zuIPqfH2WhWDUn+VvCfgLuu0LstSapmYgwT2kIwPQ4WMswNBg0t43mvYbGxGCCZseN5zdIjXhXl3
GocFb9EsmJNifMoR6/yRNY7y9iosXWjZBKNt+iI1fLnnnbYAHygMhrH08Vlvq/bvroyKnVtoY7E4
UWQRvC2gTq7hSG1RkP9DJQnSKo+Ocd1o902iahMGw6r2hJukfRqE4+5A9jZHxWlIwkQA9q9zf1iR
vT03cxZEsNP8xjSao9ZN6bMdZqpfRWb61V48K7h94W6tG3OkAYSAPWXNVTnTxplLFqYwzqy14S7x
OqwkneStAmVEeI02FEVTYCFc6qsowqc0tbbCnnNcmujdVId4N1S4aO5ERHlsV8nDxTBysq9yLvSZ
bXNCfC+wOje9t8lzncPUFb/Qlcl8DyeiIE89iA5zgW+r0YV7MrUbK4hqLG1ggHm8f9fYr7bU5zBu
wjRYSrN7HhD5Ok5m1BynoddPQ2uKe6Uooq+3V3DjiUQXkdopFSHUxEjoL2edtHOR1g2C1Zk1YPjO
ReM9J7Vw/DhsjT+j64pfg1CdR9Kq4aCr6XQXK4oe4H9bPqlo2e7sqI0wThMQcIyN97UEjVz+nILY
qWPsmAZQ20dkRNP8XM6aempiI945pxubF01CqWwi/fcIDKuh3HDW84lHGVlFd0jjBhOptN/LkbYm
5Mj6FNLSMBal5OvrXWUmqlBDmJdBmMUwupel9ks1dZ8Ma9zrBG5OSDZsyX95vKyfZk6lhlpjMRSu
f98jrMgf1CTeI3xt7VKAERCKuQPBaq0WqJ9iSC+IZQeGiy9BOjXTuS7n6J0Zz8oxjmz7Hsjn3sts
a2ZUicm4KMPTiV4lK2lYVL3HZ0NcIBwPCD2Pn6ahar7cPgsb9zrtQC7ZlyIpqtGXS4W0WWjqBQ9O
x0rG91kUiQ9lGqJvguB3d+xCw9qJOFvTwnAMCQwskKhjrnYghlV1N+B7EqRa5QYWXlA+1md7yoRb
WTovScTN+HSgcdfVh1xRi8HMhjTw8mF8wFp5uh8LLXln1H32IYqgbJPI5PcgypMfuFJYfhQXy567
ysY54NOisYZCFmWQtdBam7agnZeIOOMu5ldPSZNDoyJcIcJhj06x8Vk5bJh2SvEEvChXR64f+3Fy
izkJykotf3iJye7EE+p0e7dsjUI2RvPMgPPuuqu7L8XfpsS1CbEYRfveFAAzjQalgtuDbH01oB6S
lsTFQKlytSVRX4yyMk6CKYuUI2W94Vhq9nwodKPbmc/mUOR76M9TDLji0xTLiNl57cSBFit/N9EU
npJR/4CDVnj8F3Ni2zMEQnVUWi7nxO1XDzOeXUHl2NGxmlv1bGCAftDCN/NCyByg7ryU3uiHX+mx
mCiuIKygo4FjNtT/BBBWU4nc8+0JbSQOiE9RbnXou0v46uWEUmENhQ7kL6APiGwE7Ikw8R1crNoz
azqdx9l25mMIAGbBiAySB49xxdrhEF0FL94+VD5kZ0dyYtdvUwkh7aKW84WIZvU+GdL2OADePZAp
OqeiKMOdSv3V9pfjAbaXpVXJwVqFZK/TBJJXZRoMjlP4njr2B9fsop39vzEK/QCGok8mq8yr/W/a
qOry4E4CzRt/NUo/nFT84XZeVy8Mv4vMjzSVmh/vAuqMoI9kp+lV5qdOghJy0iSBQi2hpgfQggnB
tPacx63xyU287Nke0xA1c6EETqr1yaEQevHk6MgMRm2bFUdPG3p/aSNs9RpUX4UxTmf8eWY/x6T2
JJLYOsZNvyhHx2jmD8qc2DuJ3NXxlXPwZBmGLE4qyF/OoUBZUugdX8qMO+w+mqY0yZJdGw/hiYT2
dHvLX9lBUJWkAiw3Pe8pma9dDmcmZpZGyogyi66j8RDNTXp2Q0qk2Pm5bvjQOhJ0m4sJakE4Nb/F
MkfPXjVWKNfMFSYHoeY+QNouf8e2oeCwqE8FnqxW9ZSUzvAcZ2Z07vsweaqW0QHV2peHAfHAY2ks
5j22SG5QDqq4K0bTuG9C5Qeo6j0+/fXeY4pIO0CnhHpFlL+cYqKppQYyAjGnKree5wxrwcysk51z
9MI6utx8KK2Rd4AIh5ABZ/JyGDs1Ii1P+zgIdUxe+0X31Vr/FDcdwHfva9vrj6YTfkCJLz+Yhenz
KsZEKh/w0hTHuJw/TOXwORzobIzqqB7EKPwm73GARa6nMqad0sf1N5EVKclNIcEEeLg6KbC/PcWk
2eib5TAPh7Iyi+YA00LZ2V/X0Yxx5AMAAAnsznXKEmVIZiBg4PpFuBh/JU5a/qwo++PZB1/q00IV
d2fArYlJWgfNTdBg/HO5ClnrTKLnavBDb1DuvZR3lzHF+VsTPnBzEu0guXWye7zaUpaXwEqk2QHF
QYz3Zt8lJ6m092/mAlaEBF1WA9accNuoOhyemUvazfFTpDbjoS6yZOf5dB1wSLLAE8tno7RWkUv4
KmjGrl4N2QgzpGvq5mQ3eD+61T8lAJWd6WzsBZnNAdBD5Ixy5eqAdEbUVXHr2j5mjPPj2OQ8wQ2s
+NLBGr80s7137rfH466R+EMQ4KubLTGtrmjIsvwCds/3sUdo0y4QgeoQ3jyPlWZ9vR1LN7aeJOIB
SOXehoO+OlNLVnYaul627+qd/hjGVnqmZjT5t0fZXC5SIXCikNeQDr9cLsj7HvJlclYG6KEYTMpd
a8zYh872HqF+6wNyFxE4JdINuNLlUMbsIj1oLFBcqP4+LEtjvB8m+h3LO0uke2Y7119PygciA0Rn
nSC6RmZ1iYXpcZgYvtBn+xALwUKNirGT4l1/PdmGo6VKMZTL7uU6fLXZK9zlJobRfbfxfi52ph2l
G4svoJzs1PG25gMAwiQ75lH44sX2+lh1zZATEXTdF56SA5S3+lMR5eGbAxHzAfxKT5pl4nq7XKLZ
iNQxigydNnSaHpKs174omA99fuueAwZEewbUGsVQeKCXo3hIUMZVOOp+PSN/iBZN4qe1pf7V6la4
M9TGZ+PulCRb8AcaLuaXQy0mYsiVO+nk3c19O+AK2xfOnhDg5iAsDiB/jZxgvdemJlSRKGYQOy9n
qv2O+5CMyl6X6bokJ7MOdjSph4RVrKuqJVbiM1VkzV/cUnwWcZcjtKIiK/lRMUnsP2jh2LaHTK0z
eGphWauHGm51dF8tGN0fkNGUNCvbGvYC4/X0yYJe4IEAOiX/4PIbq1HRjQncCt+M7OyfHNAl/X+1
2ekUX0cPyuYqlWxJf6Xtv8osvWIu2twqVT4y/TXXnZGZj/J3Q9xg2FnkYudkbw4HnZPOtNQyXytp
Q82C6VJEqs+BWe7L2tT9xEabKRqK+DCpxZ4u69VHlBwcEgByG+5P8PqXH3EIE1OYpWn55mB7ByD9
5VldzD01w6tZMQowUW5lnmawDVd3Sq0uCND1ruW3c/LbHDrnKNrZRD6g+6UoVrHz9tyaE0UKngI4
jFF2WR2+qcasuRGq5U+1mR9Roa/PkWe81b+MG5IrmUAiodMUKOSveBWD8YK3k1oxTd+L7SiYPLoA
5rCM922NV3BtxnsynFfi8y/EW5foBQqFN9W665b0tG169FL9tAnpJOJi3IX4h7S5OC6NCRzANOs6
pjSto+/eLrluHRoRjV8x48AOC+m5qj4ag673RzceO+2cV5picHE0VYdnewcoOx/rea/JJUP3xXuC
1gEPF7DsEEJozq9OaZ+SSaVaY/oiyqdvJaCL81wq9smoobKhm+S+m4AN7Dyhr2PWy6ioDFMBkWTS
1YXST+6iOhHvk2iJ8+dqHrxHD7GPRzd3h7u4wT7ikNnVeLKiWin5BrbrUwisns0qDXFZt/udZ9XG
lqSwAR4N4rQUc14dswidh8FMIepj1Wk+z6gI4bU3t2+9Rpm19CgA4irT03VEpFzWYS/ToY7RmfM7
c6xtqliO/vbjBcSC+0CTStxUcS83vjD0BPGPzPRnTDiO1oACdm+yw25f1lv7xnqxTeJpDzlq9cX0
Us0cY3QNH2OHKjwWbj6dNA+i1EHYs7jjSWTeU9F7c+tXlr4hmEGKcaBJrQnmU+bMWm6Qvyk0Eg+A
ESDsdp7Y+YQbk3N1ethEeKIhgffyE46l2atNr+q+KZW9PY1xzoitaadw5D4/JATFA8iE7uvtbyrD
7Ooson7ADgGVREa9Fv6z59xEb3MmYdCm6NDPU/45HSfnrNWzS0kr7M+VG6ofQ3f+c3tguVjXA8tm
CewPqcp5Od9Gc9AtJ/aQFfftuRuK/jlDm/5+7m1t56RdV88oAKENIF8wxBzUKy7HykSf1H0/az4e
5fCsRVznRxTYWmY91Up2Cim5/YrN1MLfvHTPNKn7s506qXk0l6o7IyknHsBuLKd0roU/E3If8ijG
9sXpUPrFntP3+ip5bDggh3jWi2OfaHW7U5TeiBf0XAHoEjNo3q8ZZx7iXCpLo/meJew7ZcJHPaRn
snPGNkdBQURnBMkjWX2qtjBVCiid5iu2eC/a0PnQham2s+nkX7Jae25HGfkZgWtgdfdXLbXMSe01
P1EWAm4y/PTqQkdtbLifW57pt3fa5pRIBx0aghQC1rjwMjHiPmxrze/wQDmoneHcZwveVLdHeXGI
W0+K6jqXMWGQUv5qUiW2QCKfatVXS6u0jpCjxd94ilERpBDi/lSyIv5axXqaHCcDGTdKidPY+vlA
jfIQpb0KK9LV2j+NMYX1QaD4+Y/htMuPMRRDdpjcLDHPsCFEclSEaeVHAcQ6CdDx497KzX6p0dr2
7B9WUXveyTRmJM34H3i3laENCfl3aJSHJDXL78UYur89mnr/aDx/Pw+mO36ZOiUxQewY5t+4NmTT
AYK39c2MWtgDMGCw0FUh7AFs1V3Qa7kZqdOxQOX2k5sNqnvEzYTOCNTO6q88GbO/I9FM0dEwC304
Dmq1iKNWu1Mp+TJ5d+CHz9b5/7mV48RuW2r+EOapfbAj8MEHtXLLnztLc7XdYLFTKEUPC6oZneHL
429jsjK4ej7783+xdx69kWNrmv4rhVrNAM1qegP0vYtDMiIU8imllNKGkEt67/nr56Eqs28qlDfV
uRsMZlEoqFSKEzTnO595DZ0mTvmuR1qxtFs6J8ZHhK/3L9uaZqxsZJ25/buTsKf8GpWkmjdxOTRu
2OvOeTRG2fPvXhFAYE4LOmhkDlDF316RY2fVApJL3lBnWr46ZZWYpLjC7Wr6SJLqPb2DspjGLxSE
VToZL5G3a8lG36TtUi+biMqudililyN6EAWJRJ7HzdHUJIOE9GGU9F7Wh+YNTirVo1qO+XEfF0Hv
ztlIy1dPi/Lpt+/CqljFNAndJrbewY6bprpKSnhYgE9rFatphxSSVEioVf3RNOH9aUXisbqaABji
2R7KfxHNQ6cxomXTBMroI/2rbyTZHgFADh/d8PeJAEut3QiO5RVdfVBd9nIndXZpzOiI4n4ulDqo
LpVFnwHI6qF0gRIZnkIh7uPSb8dJ2izI4MFtR0QD9NnbB210RhYF+sQ2GZ1ln5bBV8cY5Q/SHN4a
PuZtnGQZpuuoNcMzgT79dplqKbpmUpx2E5Rj6uxqp5slP9eVJfW1YJ7udaMGDC2XoVYKs3PMmyG2
E5n7MJpAies2CLyonDLFG4w8UQUqvpIu4k6rY6EooxL5k1MZqk8mM+l+ZEz19eQsZeSOQTwlAK4R
mdjhg0gDrs6dqd6EWQu53kBU2S+yYNZ2yxhVqTu19I4FRxjyLhggJKEbB3Txzqo8x9VlXjIrcXND
Db/U82BLbmUPke05RWWfgKkL9Z0Z1kBjraZ0RJWO6rXc93Uo8NeWSKmCJBz8wWzy1A/CPL40gUTn
jI9Cu8PPvupaL+jlcL3oZkzdVUt2HdoqQeZpymxWQg3U/Es8d8EVxIPscrBD87kOeukKiJ2couBW
KVdWrSi3vdbbkpgaO+vxpippGNRtaZignNXxVM8UFfizMTnnRd+UgXBSKzHceS6tadNGdYYysyUt
5UmO7BFD4qWEmTPEUh8yQrSpLuvKduIzislc3iyD0l3QiG8hsCyR/Lke7Cx200obUjQ8ljwXS2zk
gYg1dEO2tVlFOZQ0NUg8hpvKJ31sYs0fM7WtdnnU9DeaEWkPTHY71EZWCHvcmMOZKUlRJuyQXfM5
iKv2OI4WdfFr3RmjleVWatuurIrCteXU9BJ7ym2hG6H+1WkC00DNx5gByulRqGF5Nivnw0iIFWk8
yjcYy+jNhqwqdHxeleYyK6WhxCBAwQtKWdSOJo8ZOZ2w5kTatTXjVIFCpRRwbi3zXdqmNTfNltin
US/NWINVLcXl4FTs4ThmNuYEWv9kB4b+KPVmh9JHbsX7hb9+HMJ65sk0NhnouKTtCe2eRdtU7aBd
D4OT9WSVctSx68PRcU11Uk1cw/roa6GV+olqjPEFg1BkKaTMji8ycutPdlhnJLmOVQxeV9uMIORE
qZ6aZcSUqbeykUuT2qB0CXYjOum9NuzLKDUeUzAOTOroZHJlubPofpiE89eqSY0rdRxMC514VWGk
1pnz6I0WZYuLAywtVPx8IoJUaffLDtBQm7tBF8oXgylBujfBH3B2jGHsl/Dzj3LbnoDxJHH1VS2N
4B7povqusKFLipYS77Kle6+5qkNdDDtBaU5b89wawpM6roLrsaqlr1R/berWQ98WLiqy1ssIC+Iu
SXpV2TZOps8bddDy/DgzdW72GCfNE1Qro8B1L7KjjdpHaSwae0jOCuDCiWvps/1Q1fXwEtMuuuTm
BHAfeIcmV0bI9aV0ot5yYcxLhRixAn1ASL+/nudRrrYl6s/8V8sZOk/LFa10e2SpA7FUaXJNLzTO
XJlhnSIKVAIeW4fGjT9juml4/RzwgqSZEXzhz2JAav1oijQck8iNjdryQTGaFBmGZH3qpBkJPCNJ
baEpbXeRaRVqY9iEWryVbbQq0ccOj6AtrKgSGtjaY2dUg/ooQFt92LCjnHMz1G0sz6aZQb+ulE0o
WlNlQhqj5GcJ+nzjNcnd0gie4JiQESrasV2a8yctT2R3TDRYxqM86/t6cRTeWSWyx32rjhU0Xeq5
zkUlNswFFzjifGeZ7bFkmPFlYHZT4aVFZuAOM8j6VRAF+aUZ1a3JIywVjMnMTtkZTDAuSseExmQx
9SFhRIen9lsd4wTJ6QrQfH18sqDoel3rqrJsTKsy6n2Bd17ttvGAZvDcOovjxkManaxeNLwb+mhO
m5LdNmyWqSuL7dAnVUFnrrCLXVo1AxiYOAfAOpXtl4yRROtGjEi3dhDqBNyqQJw+b0fjxO4b+OWZ
WitnMpAt0x3zpD9V6haBshwXxy2+nETRAnvAeI/Bc9jhmhKNytYwB2JmDe3lukmT7ClSpTHcGrE9
hZtuSIp4m6HERWVHpq5tY2N0yLqriNCUhHF1zwITPdiI9AQuraNcYeeRMl5vJDKBhkysAIYrzamL
uLx6u+SYn26bfrDkHW61aiQMnmLKg4khDE1OPhlC6wO7FBA1uy+5HcvoLiQyTJ/C0pcv+G1j2bbk
nXppq2l2pPWgF0Q81uUkNA05AT+xwrjdBQRj2VPD3pKQhyutqxA5c1M4nFmnDZvO2ltWJckInutZ
JtSkyF6yuG9QHUPy6I7xfXNcIkYbABxTGnqylUVlMS/VfBE4izTgbVPkxPAmMCZhJQk88ETSCx4z
AttH2RQYoqS+2fa1JbtL2J3AoWovhlEyOIvI5RKh4l7WboyqGrgFyFdgYhauhptMuPsLPZ7CRABd
C+9aQ8p712gG0PzM15K93BvVc0m/kJLU6I1EJLpMhk0eLFVelhRkwcE814oIK7OMvXm2pJM+R6uU
DpER3Wl6Z54ucz3GWwKlNnmVpHKeRUoiCctJcHzsc70mXtbJdGH0SXuXl0FWulppxTOx1Ehhfo1K
FXgLoJNUlONoDB4bJnP8MB+6h4VZyhZ97Nnej1Gc7uqGo8NLLJLUh9RIzcWP0zFUjqJCiu4tedAr
rxoHpXeZssW70kx6v5victPGFUQyXUtrxS3mKj/hXiZUlnHZlm68SGHlqgjvnS0Z3NlHfZ7oFvdp
Z15XjaG9RI4JXddss1H2s85G4L7gYnuRKBzXQrYbwkNXmu152jT1S1dz0G1RRgR+prXBTLlK2G1f
wrG3OZVkmsxFIM+3ijblL8OiqGQHdTPr1+kgjU9d8xxlGyXJl2dcpe27KVsKMrqKVvYUdEBNVDAR
tpAGy6w9npvBLBeXy8u6t7unrs+G2xKB7kzUEJBv4skanqlPSO8qU6lGMast6Z2O5GF2taYnl1E/
S9F2yCL0LB2svAYBPQFySWN0/eii6DFF7jItEIZkJx6um0a1bivb6L6kdtz2Z+gVFE/QmFPTtVvF
akQeSM2ZNbXxV6Mr1C+qplfUhnoQfCWwcTS3qk4jCUvYPBR8TvGp1wvlcyrn1tVQzzKonlxCXh4Y
Q1Z7E2FO8tiNmXNEFmVOfloq05G58DoBCV7fnhTOA9IpEfRXO+ysS6zA0kxMURVBBUXx61IuMy30
Rqkr7qogNV5SyIUk0cngfJYMNdKQJDDylzZwpPOimYvTZFQmPx6UdPYLpclXJ4a4f8jzsn6a6w5+
WR4E1XI9Qq/jlYin6KocHZJ2K0wVC/dFWI9iCFBH5BrSGXZzUaafuWHpsB+QebmJSinOYGeUUnW2
1I0ieYNMt9WziPeVoAnHgZSksWFtK0WhCYtIRGh4WdipMYVKmyfn8mjO5ec2Jmi4baPpi5dOMrhN
IkF3iSp6U7mFY82dyHlVz4qmkS/h15vYZMgj4Y3Mq5hFRVs3F0qE4auw+8SZReqgYiiYKBrhTnXw
qMO7bmpiwXS66v20s8Mb3G+d55KBGRBAa4oW0QHku0prE0ufzpSl+xw7lYVMOos+jSqnqIhjemtT
oweLUCMgP2Iqw7IUUsDjZDsWYbE3OmWKML0YtLMctV9125p9/HXqip7KWk0Dz0mm3IKvNq21R6Ip
nYvlRdW7DQKh0n7ETCtGYcKOrhMrG3Ti3yxNN9gRz8POsZdu9nOqQLwdZbNmuo5hKseMo0oG7Viz
rzZmsMTFroaccKI2XTd7qZbQ+14yJ90EsVq2qOJpxtfVMppUdCxs46jsy+kZ1KhV7XNdCxvRSlZA
s0kNczeFM/FF00p2UtpZHCRl00/tuYoBcb4Lmz5z3GY04tRTpmW6KbSufwjAU4Zu2g9R66pjVz3E
TtyELnBL66lIFjxc+6JYTGFnPD83xpPbELrUNbedzKQP3FduP2Rlj3YgxFg6aHluhCdoyNeSL3em
kvhaW0W41HEya2IC4x56mZnIoSct4cDtWeJVbDBMl3w7qDn0C9UakhiTFXRJtqaVoa0xmj0t5DAp
tfEMEYxivBhay/wsWejguMrYEbVlObZ2Q6f1rZADmz4cQrio70F2mQG/0tlzjXCo5V3dZpp6l+F8
0p9JbVvZLppLxWk0h3V55KRzdJaTJ5iiTwu9ENSh3R0aQt1Fo+CnLqalNBLXkUhGXXY23LvFUPvA
LSgzShIWpuLCrueErD3J0ivkozJN9EPh4PDZ9u0oTFSjCwYqTjtuOx63vY0dbDtcO4yG6FgtNGc+
JjPCFsKqFPsoqysZaF2BQKybJVZzlSlp/7VIiYjemM71p5Fx12Xep+T8SUh5eJwEbUbsgCKB31hV
dtGJVEnNJOy5qQbMLvMUie94YsdN0Vg2Aikh/QFeext5qWlUF9OEYcpOIg3YpinjUL8c5OB+TrnT
XkNql7p2V8uXVV+TNGqjXCb+0A9Ss94aq7+ko146Xpf2XSvsxak1kRQaN67T1LAin5TLnhxm4kWi
x8NMHySfoRynMYFnHw1NV5KBhNWtJcldfJTCQrqzZSQTvGUJm8XLnQJ38WycEW0kg+q2XU8/FxXk
AKfQbramlxzhhX07GBSvw4IBmIDohpKQXNV5QLiy80HA0w9PWwioF3ZUmZeqZBOylTrMZX+260AV
g0n2TGM4SS0aJXHksFafVq4T2Q4dgWWUn+yhQStOrabuuU5gLu2guwWbclqcwDOLtnjqW62Rvf/Q
oqGs8EIbN+laEJepSvJYS5NsuP9RmZTsdQ6qgIGDRcrejdq1VdF5Cg0U4lxkcfEKQxvCiQRt9VDn
uWnZFd/Z+W0xTovuEFN0G2A1rcfDkZgSD3OpzcW0aQb9FClNk9O4pWP8230vywJLh9SxCSGfhuLb
hlQy99JQKfK4kaGTAv6F9VTI80cq++9nHngV46kIfY5RKS/c21WIuW0UogOPGVSfnOZJlF80uZPt
lcDQNnVpax/oM/xk3r2C/cHCrtoJ6Ksd9BGXuNYWwwjHzahj8mewj/Nm4HTTphsJ7RNhF7Xu1mg4
C2Mhec+Ty8Qki25+1wDRgDekrdQ9bZ1ege57e+FNN3Cih2qH9lAy7sYKy6YCkYPffoisglgOMGWu
WDnUVUhVODWhNnYbOJpQqhurJT3APOY3O86IZTK0AoYvrwCGQ9wqfbEsLsMBmfFgHE6TDAcZurHG
lnQ6c3+91LtBAqbWgEmZDa3KnHS53962buqqcBmyfFN3Vus2URFftFM8fjBIWFvkb5uxkGnASSGC
R0cWfYS3q/Dl9bzlufBwMuY6A6memTxNwUC/TbqDbAa0+yM8+fteugUWbCXKQRiigXqw37Ieq8dO
NnhURZK6Sp5IngUUzkWi/7dZedAMeC9IRdgCJDQHN1FdWmMJjG7e6BjViJhSZbugzv3BW/HuUb2u
AssDbgaz7EN7pizJi7HXazr2lbT45M+LWJTytyW91lX4Z/VVZ8J0CGEKc2u0lK6YGTxMpjDoYm3i
DnvHpZW+yT7/5xv5sPaf/8XPT2U1Nxjzdgc//vN8eGm6vnn54/Shav/Y9MXzQxeXxX+tH/Lff/T2
I/55Gj9h0Fd+7Q7/rzd/xErfvon30D28+cHHorebL/uXZv70AiGoe10gfCnX//N/+ss/Xl4/5Xqu
Xv7x5xPUx279tJAv/+e3Xx09/+NPYJ8/bMj187/98uwh5+9EE3dkF3/ckFTGxR9HbfZQPLfvPuDl
oe3+8adk6n/BbYENAIOLLUtv8s8/xpfvvwLkztQexCesU+ZPf/5RlBS6//hTsf8iJAJo0VBOWFFj
/Kot+2+/0hiQMEMEYAjkD9DJ91tx8ff+/ft5cWu+/fxH0ecXZVx07T/+PDx7IP8xstLBLCI1TT1y
gLWYF9xHpxa9llanDtLHCZmZ1iQV2fbZ7+I61rXABTP7pB21ahm8jShyS5Ew4EPidYXR02AJE9+s
5cp3ovbmhwfyk6t6B+t4XeoVLgO6Y914b5ealsKBx8ZlMbGBduMcD/ZNkU+jp+D6vMkb6rRpGI7M
NJBA0VRfyMS8JZAvojgs73Pt6xB+khQ98en/yF4wC9oS4B21VHUHHTGb6HfxS+v3ZQCtAAdnDA1u
9u33TWxyJxo7Dk1fmglLW8uuNpaVsMbFEhUVjCeB1fF/fZdeHWx+DPGQrXkpoY6tCsyQyA8SjyyL
8USac8ercBJlgFZehvXwNVOd7NKcmtMRkUmRS2N5GsXSBDZB8fXZdE4HnSqfNN5jyOrFsX0Z6R1Z
NjAFrWUuEtan1XAzSem4iRVldmG6GnTvrFgYOU06O3TuZ8MUWVqVV2NjXk5DO/mdLkH7iRbd7U07
8g0LAIMhI4WYW9AAqwDh0MZpQZNXfltW2W3bSHBchvgDAPu71IhbwtnKg0ALTl3HuW8fRDNOyNCl
nYP/ez95jZUbrjanz0WGznuswEbE0uRL3tEGVdrgRA6QpmNDi6oKzQ9QI++m669fhX0CzZKvBL7s
7VeZy9TS86FyPDpJ5ToebL25mmYB1TsHw5mAwMxkx49VD18XXdD279xZb9zRqG+ZxnyEQnsXKdY7
86+vc0iac3QauelAreRIVSpCrQ69AVNDV+tvmhEq4QfvJhd38GpiabjyFVb1ZPOQO0wLlk7BgO92
XQfMx8Zu8GmpfiQ6R6x8v8wK8if1BitLFHx7j3O9mjOKCcdDbC8Rw9Tda5hlu1bcn+bSNIC+Wbx5
srV9FWmSCBRjP1vV7C3CtAB5tZTLblRa7dac8k+Vtta02bArCuuZgrgVg3PaYyd4SgEWupLWbwLE
/H1QgltJl+B7zK0knAEJ3nhw68j53BjKOYWTflzhM+AtbVqJOowS4cQg/iqaDrOZd2fK7OEa2B9R
AOb0fsvGyyVrW9hYoepT2zBKCx4kOXlOi/EOgnx9YgM2lpxw8exJxlfbIaSk8echXjN9k161WbaL
yzqRnxZ2S3uhKD+IND99l1fjBjhJ1Bzc7rf3OZoyZvRpRmGaUezPExqx4SK0wih3nSFd00oojxU5
MjfmjOqphR+IrU5eZtjuwJ99kJQdZrbrxiLgkffBHoGWdXDmWU7Vd3aAO6HVMPDSWqZquVzKQn5y
6Pu2YwvcrJM/eKF/uijUPMrIlXl6uKi8jGCq0XHDte1i6DoHXTEgTXpTny5xYwk7pYkWJne/3kU/
DWcmVAQ2ELgRMCpv73sxQh0YKPi91uiPWuSZfXue0u3APS0HyXGltr+3ykUSQ2ndY40bH+eDsbNb
ZMo/+CaHqf1606E5kQnhuIzKz0E0Q8txKas+dLywGXVkaBiXBbIWMQjEekquo8pdgIS7cPcRfmyS
yavbzvZVSzqryEr2tulJtBHFBKZo9+uv9g6et3413ktkBHFEh3KwJvE/YPPTGFQG0HAwGvmdZtXZ
eTbDmO0EIicbmBAKm2cd5ELW1TT0EoP5lO4K0cKIez/Jjc5LQ84ohb7XrDYIllbOXZtrhpu1Ue4m
2qdYbZgbtokD7n/h0yA9ulh9uZrdi2BITmt7tHF7l+6mePYAEwFBSx9MwJZCmnk7puwkHZOdswqC
YVtcYIcdJ6KT6kqMZvRgENZEtMybtlSWEys8r61iclHbAWcQMmMFOuwBLUlc1IbdEEsYD6kly4sZ
cLlKjeB4qn8ALP/ZSYEGPchhS1uJZwdB1YDsUuAvb3tj4gye1ksu4BVf7eLPsap+o8D8VkHyb4uL
NwXJ/7Bs+b+xIFmJNv/5Pct/V5BcN3ERPz88/0Ed8sd1+fgQlm+qkfWvv1cj8l9UDCv+EMEG8LVr
QPhejSh/rRodFqUFzQXKb7bB92pE+WvVIiFDBeEGS3EVjftejch/EVbY1TxoU4EArv9ONXJYLiNL
uHrQ8EH0g1YC5tudSBUd4lIL8jIax347DC24n2n6iC79anP3Q3LBFievICYShsl/5UNFnmaMFcmc
UvgwQRJcx1ofTX5GD7YR9thEd2mkv4opS7XpyXMyKf4ygF0QSjdN57NRxPOG1kEsC5Ned+ubC6PM
zRz3CYeJCXO9jWR1Oqk0vT9HlXTO/AVEy6PO7HMPuVNC5WzKu5ul1fH8o4EuG95Qq3PltpnS3i1G
1Vww3QzD49ZcYMYHQG8vGY8Dt+3R6OtcKomZY1xhi7utHCbGUcCQtT9KrHq4SLSWkXozVNPZAN3T
9B0MvaXtxJ5v3DrQi5O8QHyWJnfRcwYsQcRcXufyXBlo31danHXoqnTmz1Mpim9iMM2JqzJiuqnV
TMenQC/ihmlKMZ8g2pFooLIb/UhN0mU/jzHG06B5hsWvFgPidl5njFdWFIHhlkgZTy4uBLPuDlyN
GBS9uIbvt0heaejmWQTyoBX1aESXlS6NKVixLNhoBdrdgFL0wHb1LrMXEddpzmhaStUzaUjVxzS0
tdTNzcl+/mET/aSIPHgZOTKRJCF6knmDDDcOlXjAtXWqNa91xtI6u3Zi5u+AF9/8epVXSuCbl3Fd
Bg1QpFeAjgDKffvOz0Vgd07fwgtvi/EI7YBP7aCoXsns9NjW4ArE8LeOlaTsXbZtcjIFzJp+/R0O
AvbrlSIFBA2IA5D20UH1GSZVAPijQt/DiNrTbGq0XdzGqlj0CEvS2FS9X693kAu8rrdWWWRgdGVp
QL+95E7XplSHe+RW+UTTYeEIzToQWyTOygdV1Kvu1cHtBeLNOnR1uMeH3d+6ioK4tdEBmrsilra1
GrdfpHlgvEumCfqL0ZWxkFskRipMo70oQ1l+wa0vTjdalmgnoCgj20VMeTivB7430tFO5wiKk9jt
GOR1bqCFdQyMwllsF21p28c7rzyu1Da9jBgs0zYtm79ppv//0PuhC0eIXtk4//7Yu3qgpUUPssHJ
4o//tWkeiqeX//3jwfftE74ffepfCAtZq0g2bwL/Ju3/fvRpf0H7Wwttes406laG/Pejz/4LUx2c
C2DEKyYpzQ9Hn83Rh/7ZKt9rAbZH++D7Ef0tuvyqEXewJ0jRmYYgzEoHiH4Igk9v9wQwjLabwGB7
MwiXHcNv3Y20BXWpIv7IOvMVJ/7DnnhdC7UdDFnweoOUcFAAaQYAPVT1NQ/E0bizWrBobeqpnHsg
jSY3ROVGFLjrgc1EeazqqFSnbGM3fBNqO33bfY3l0Nh16eJ46CblAqk+T2+KEyuFR/vDM/1ZFD4I
w+uXXVVHqM2h6DKxWm/cD9m5ajPkGHh4XltaNwzdYbyAHz6x7ei0pF6bqkFe0cafTcSKPKveyShF
bJMpiETe2rIwMPB00YpTRK3Zj2lcX1tNbLlVJ7m5VctiMhjNqnZSe3jGeGmZahtgNN02jKw9FQ08
WanKfAMcg5ecqR2I0oIeVGg3tTsufJCRl4z+1WTP2Pe4MRNPi+PnyA4+abUzbQOKW0a0eyMoDf/1
xvxWDDivXoqrrnl56WjFH3bW/x9JftcdQa8b0gHTNZs56Wp48++jwlnZfC2z9Ftb/sdw8NMP+js4
cMj/hRuYDmicJgUibgSAv2PD62/Y+IxWoF6sg8T/Dg2SavNHK9Gf4eK33Pd7Wiypzl/o3jGgXvPY
VdL5d2LD2/MZxgf2SXzSyhuHor4GmjdbIAPVro9BHd32ezI/YNBflg+kkQ6ykPdLHJTnnaJ1jbKw
hGd/Dh+GL9n5YLHS6BUfWQe9DXTvVjocPmeWVaaOzUql3+wuPpqN/vxCVp1dBsvo2R0O00NsdVId
XtUtuSpOSGfLbbCRr6uzj3Km18ThX0H023X8sNAat36IS7oy2UmlTtFtQdSMQAUJHLwV4TxGm6NB
aHtj3+2r4+Ci9/CXOJq95kzzgfKbHuTxI9MrN/jRKtbfQYGt/PNxzqtZ+K++1UG0zJIpNJdsjm4b
e7d0brrblC+O3286f/Sah+lmuJ90YSofdXfWN/BXyx6cXlETqHptsay8V7zmejpaTpBmkW7bz8Mx
zumivWgHNzFEsd9b1z9s758cED+9ZIAEAAhwaDZBUbx9EFItJaaedNGt8lQMwqYBcw/I/o7Wnn4N
iF0/TzexSgQX6eOvV14/+PCif1z4YFs6aqM2srK+arNvoXLSiOXmqdz9epGDFt7f79mPqxzszFYb
IiR6h+gWrD8zlOpOxvcBCCycJgoxuBoRDHB3+EgU4VUD8f3VIeJPKwfS1+v3+uH9pj2c4G7tRLd6
7jdF220QsFr8cUUUQaIiAx41hlSWeZkbIIPn6UijGEZa0OyOLUXKIDpbtQiHHvRWNJWnmaKf4VKe
Ar60rhKpuZcK+ybN7cTPg5X7o0zbQpW+lrMV7azScoQySPFm0phuFO3tMi+tryzVR5PzA/uf73f3
X1epvX15CiWy5klWo1t1K513F+Hp9Cl2lTPoWDfzo3IH3PUDlttBK/z9igdxo4AyMwzqEt1qV7rt
KoA7he7nfijsc7qu9hdb/aDd/dq//NWTPIgJwZw1QwMd4xZGyEO9C0CNub0/bbIT+pAtFBZ/uADh
4eX+JJjXaRmaNb5D6z3doWw6AjnfRdvsqN1lW35OzyUPpa8PAtfPAggdqTX5JnJjX/P2OSz2IMMr
5js2J8uxc5Z7yf2v99Hr5O7wLqyjZ7J/g3rwdRj6w/s8d2Wt6U0c3+aCmeS2GcRp+qn81Dx3lVhE
7Ur+ExOW+rN9txxH3nze3UJqlvz4vjue+9PO3phH84V6JRPOK3e+Db0AsqeACGQdSRvlarog9aRb
8wLa8m4UxnOje6niX6L+fdE/pxeBwNL2GCAx8rcivHjA4O2DIPzakPjVFR68y1lUK3KH7fitIXo/
Ohq84lwSy6YG+CkWT/bHT0gcpPvoyj7SBZiUxQ2E6uUb/dEUyDHeyyLg3/VV5PeCSfQHX+/VWeJX
X+/gEc/zjDa8EkS38zY5mZFydtubdEebb9eVHo7adred9spePon22oVzUhkffIFXjZ1ffYGDfVAM
1SgjYRTfwpg80ffRXeYtu9JtjseL1L22dok3Hdte6t42+9Zz3PWlqPe12+3b02jTHE+XxePFw9N0
mfnxJnMT90vv0t6+A0LHuHgSyWl5q35qj0ckrU7H448AZgeYhr8DB7A9yqFX+MShnGykpkzh1Si+
7bzOK44weDe3zpOxUbxik2zgekMn9c0rOCTn8TOS359D7+uv99BPYxdgSvBgfAcayQd3UAWmOEOD
iW/jG/VGfZE+6c8mUPY9TrDp4qHZamhi/NCi7e2Q9tuF/7DqQXKBMG1qaEUe3yab6tzYSeKiPem2
0X48/mgLHZhovV/qIJdAE6dyAoml0jNs7PNTIkKwiY8KPzgjcH40Fj1oTr1f7iCDqPGxTC1c3W/1
bbCfPORGzgK386YTxl+udDY9Sv58Jx8x+PcagVjUVeoxubn94KmuGcS7ffHD/T3IMKw5zxYLwv4t
m3I7bqvdss0eo/Po0TnDSMzX/Op0gOl0GpzJxM7tr1d/lYh9t7rB1MEE/kp35iBqFTjOQAviHvT+
4mVecp558XHmRR7Qfbf6Ot7VXu8hYLVXj0Ov6bxT25XDD45I65Wl/+5b0GNAngshYvRA3p4/YJbD
Cj3Y+PbL0SMcRfHl6vTxZhOf1aLweOPQoz4uxePR6aMljuGCCcXLXV8V/n6LObC4ONLd3D1XXdnN
97n4Ym7vW5Fs8u01MSTafPJTd3cSeRu4Bnze0YWvc32DeLwJN1e5OA+OOIXdzbFbuPizCU2chizR
ivvLU2tzXG7vL1NxvvC3hthYwvD0rSwuGY+fTJvT88Eb/dYNPDcT7nb2Ll42F3efnvz53Ibn5i+b
WJyey64hcPkVx4Nn7s9Pdf/+OnI18TXlSk9v7r1aXN9A9BRPjTe756eL0I9ysSvFdSZYXygbTXzZ
BEeQ8V9vgLIx3cjjU1s+dREv5/dQf8Vl6eXi6mwWz6f3C5fgHUue/+lcNOIERIUwjrzN5f6mFKM4
5XqeGxFvPu+ew43Nl8vcSuw+927gPn8J/Jv74CgWpXthcHz9H+bOaztu7Fy3r7JfAB7I4fIgFFCo
wExRvMEgJRE5Zzz9nui297HotnR8rvawPbrdahJVwMJaf/rmVzgPCN2c2rnhXu6rYzm98zyQJNol
37l2BPuo2XeXB3dyL8fBfvQX+3X1X0/O98VV+EevC18KISC7Jmc5vSW3929eydSIuSznUDr+xjfM
L4N9r/NU11ud31I6qst7d+D3D7an2oOd73/zzdM8zzdtZwkVx3nwwiuKXP94e1jsr8ETH1Vx/Mk5
9vZtaqus2/OX68OpcK727XljOZ+DkJ6707peeA69+7Nph5b70tqnYLQfOu+oeWcu4hBp2U7E8vp4
M93eISLduD/+V9VWWXG3sTeEps32fhnta2V7gUYsUfMoRuf6INuBl9jft4PGDVXCb4nrzwchVEJb
PrzZ1yf0Oo+x/YoNua9z47x7/tLYYbw/u8x+RqvrVnblMNJkn38Yjhc2fnTyQsnZP9mP2jm4Iott
cvSb65kL8TmdxrncpK734bmh/2MPdLzr98vohKNn2U9saKI933qV5//YnCxovcsY3q3OZXKnw+SC
3nGD3A4uCp9fDp95u1eW1eXmcXIPq7N6nfv0fLnR7JcATZM9uaYv+l4wuIb9fDnd8clzl4jMQ8Nl
r/Zp9G6ec9eu3Q/Ffnj5zkreXyPD/ihdL3h6drzbcGUBXv2v3L7S/ngOXmabu7tS3Hs70/+zr19j
5+t6WLzQG+6YtLE3b/JgfLuJnZ0im7Od//iVTRB3CLjZTZjYsctv3X/f6Fiu5gr7B3rynvh0gxdG
zsPdy/tsnxDzcUMMmzfv0Nvd8fFZ5InpvsktvDPc4km0i6C5dmHlhL/14N530V/tb59KvmhG9FRt
2d8MtpcX4fSyue+XnlXzzJPihT0mzkV1cA1kwb8/+siTj98oG7THL6Z93mPXyWsPivPw/xcVMnhB
iktxFxTTzxtvkzFUJQhdSuWgOopenDqR3xzj3C4esgPifHe+0QOkuZWnOBUL7tenj7T/+n+5L/90
+U8nsJXAY1Srfo8J5bvX+rocDfZBP/WUaxToN/qhCfOb9jc5/V8lO5a442V3djLU5J+/swheYDKV
OWWKMW0AkUS3Fi1X/BXbt4qZX7vamtphEMb4XZXvr1YBfT5GfsnnGX+Sf75wWZr1LAlcePYg9XyY
H+rX+UV+2QFbF+OWUvWfIfd/VKP+P2M/dG9F+lb9F+KKH2/jf9Uf//UwMDLeD+m3/nPV+n/j+MXu
5PzvK85PD78cBedn/9GBUv+mYUMNjFNlqptiMhnQPzpQ2t/oTmI/jJSJ9hMP53/KzIyCY6GC5xvS
EoDo2j93oIy/AV2CDPjntCrdzf+kyrznX//3VYAsxLoQaf/SbGdEDeOAnxcHA8byHFcyAtJ8Osjp
6q/m77L8PT/41SU+vW1MqkmWAncC9C6yrWbxYaJ6+mQ9/NP9v/3zF/5uqJ0oDtkFs8V4uH/a7Abm
AuJBxLEzKuYDUd25rjn2NOuZEbLjry/1B/Xu81diMuZPRwGVGv3Pd83S6q4VtzVyTayAEmk4ASmz
8930K1r9tgKuoBA6rjHWFnmYlut1WNVgjZVgv7vWvPqioP/m6/+8vfz5IHfEM8IuWvqQVH/+SFKm
SpC48MBBq8hUahEkc+zl0niK9wfbUeAvlt9wj393yU+5vSrHKwCpOXJLMf5SrVyWOZilgiw0Zo7A
3qYt1m9Gtf9quf7zt/yUiw4m6k9YcpHbFJmTiUmYqHnwm4f7c+b5551EF4Hyj6aLwqb5853MjHWq
kcnzcKP6dhOr18pUA4FrMQh10Uv1MunjqR8o+Qz1raj+Dtn9qfb75/VpLaMOERkKRKr08/U7VRvl
PO+QaE6vjdrdbEPprn0R5BUW4FEarnEaZpp1P1tF0JbmU9IPv5nl+5Se/f0jqDAL6WLJDGB9OjKs
aDVjZSojdy2xEtiyr3JXnpu93C2aT1WzuXUa2+I4e0qshGCqUdGivDeTwh2lyKva0YkRIDO9cmQp
nAtrPOUWdihiHlCOQXxe3/76mf2czP7j8/LM9uleXstPjww1f6UDG+KRrfpl6Bl7FGJPBWOszNYD
+ukTxZVLJfbvv77sX+1sTJCTRdN6QnDyKX8sI4MXbq5YjdX8Dirgtqknr9OT+19f5lMt98+vZwL4
w/xPBalrfVoRSmzCkhzQ0OTiY503t5WK6LXcyNGHGpWqFmYTAJ44Poi5cN63mKxOPGsVzvJqneeq
uGuqzd82zRbSzV2M+E7PZ68c0DsLNBKUlf1oXXwziw9CXQRW096gNXT1bXVn1p64KKEoTbABHmEU
+b/+bn+aYXzeS5kOR9XEQAXeHJ+e3ZaYZi4MhuXSd3hMjPJWXqYT44AXvY/cItJdJkaI0xRoPelw
XPQmtof8DUWGZ5VZmCmqLdTp12WZwVBGXsNszrzctCy/RVCdZp0OaqQ5E6gkO8pmz+jgkkD+KRh3
SmY92Lbsfu1Ylx0i7FzwjHx0emn1ZaMIcGb2FmVzManyq1KzNZM5fu6kCB0qktlZe16Ifn43ehCA
rRZ03NGYf55Y81Vr25uofG2NhRm3/gid4bzKwgEzwvt1Vvt9IN8FgDHauNw5eVyeLWPyol5zrDb7
ite3t19QLetb3vIzhh7U7NVrDAdp0Iuv7TqcSsP8PivCoe+hdeHftCZZuC1yKACeijYqv4ocVOt4
0MTuTVbTEDvj2ymFvSAk3Q3d94sZr/6kJ74GmBFCuG/E0QNS+DehYeC56ZarPPPaquYzxnv3Rj7c
pG2huc2WP05Qne2uKm4zSw0sbI+EmOpxPNyYpnAc8/S7CbWLw8ivoXsVzeSlhvwlzXiiuvmc7eeC
ptrgGT0g7/qI3srXlEvemUwHRt6+kdT6R8K93ffd/V7jxcBIoKe2r8S4jZNW/CNF+77EKoiZCM+o
bQkMvbmHB3PuYOKV6JeFeT4VqXDoKuG8/64acVu89TdWnoRGEnn9QCFlisNy3sX82uqPgvqILtKb
4iTsW/qGeEWWwvaEh+JF11h4wnZU0ukyxKMjqMUZ4yh6V9YZCkPQCtbdvusIqejHknIxi8SX9djD
WTyAKGSrI6iPCpWU0lhUe+blfUVPn5nT/j8bvDjHZs8sZ2E9MCP01BdAC4EismGyQGapPGet6Dej
ZqP59EqpP/at7oiRCmwhCYVhPlR5Fupa7M3GdFLqyZH61W2i4VhMEALmze2xkDcN/ZjG433EbKfZ
djcmD65WVxfQlxu3pVvN/AwYwsiYB7S30re+KqnBiLPNKPtx7NVwf9RJwf/XCaxM4RnI63FWZ09q
80CMIWG1sd/XgALi5UD/0rR7i3U8jcdhju8JjsN83TCdj/5YA4POSabGH2u++a0cYVy2uYYcP+hJ
4qnYR+wHqy4/mmCKYHqGGpjNmNva7Y9mH2Lv0q894AG1ZOKUdTLBG9Kk6KmUl9/sUH+1ydMKpcsM
LxanwU+b79aBATIH2XIVs7sxADLG1eKPmvybsONf57OIxMlJESUQwZpMn/x87GeRWjQtkyXubOUf
CW9xp8d2XNS3hba6vaSG6VoGY6Wn9lqPXitUt3kVv+xnqqhFX5KJldQjSNLN4Quy9HMEvCFbfuds
9KkZ8OdRxLQc2uZ9/oX5uZ8/5aBkSVVGJtopCcAKmITCXq3t26ypQSYr4cJfBUsKoRG+b4p8UbUF
+7kK6Vj927L9HoR8PjiA5e8yWk4N5nh+/iiyVsyFUiD3XOfkPh3MR7Xa3sd89QckUrqB+EAZTtXc
vqXG4LQGm4UqeL8+vf5ybfzTR/h0N5apFEoQL9R/lOVqtHGGq3rzlvW/G3f4q8WBsYiK2BsjF9bI
p0U4YdEnyIOyS1uLr42oXnRD8EjrgmGz/nhHqinyDGN1R7ahVkle1u4GMuFBYReyInyYxenQWda5
7tKwHHltk/F3Le6/CJs5vxnaQ1Rq8Tef7oUer11hdLuataaqsU5eAgqlFwQvA6ylF9MBG0RvFCBK
xSiAwO/Yv34WP89L/bEyd+NFlP1MSyG1+nSLhMxQknYRLbeUXpc+wdtP/pYSBxXV79K/v8h7KMgo
UL2ZTeNvPl+pUZlmKlrLlbNjOSqg4WU3Q+TVyKuvNCo78m/a2PAK/3Wtc8kd9k7eb2jGp5tb6B3q
gZRLNiqBGAfHqKHd7eLDHuh2ElA/A5DR/od71onM5zAqZmNHM71WVsRKUqa26BiV2VvVCZ8wOdDW
ItD14gx6Juy37tgP8Qu6o0NTi/5YUvmbJy/TS3fhZ8pl8gyioC6OL6ZenstUeEa79LDkiZe1/Y20
Zs5kWuc05/BLGILqJieNtTDv07AvBU/tsrsym20DnVmrZ68rWdW6GM9i0Z47PvT+88MyHVbkiEOj
BAOnDcxjG7GUN6uccUvyskdjI9er+vEEEthriuE4VcxuZJkjjcONukbeRBS4bmooiZtvkmbvb8lo
8ed9dyOyY4IBDfZgaZ5HyHXxS6wKTIGTsQxZGCf5x2TmgUKurI7LfWttt2O1iHaeTQe9IURM+6NE
HLxHWgaH7TBNnG5FECWCl4gC6HMYjlLsc9qFwPG+qfJw2uLluu/fa6eGkfyattH9xmQpEe+pt3LO
6Gax91AkmswzTGE4hhc9qV6lMfYjIQXHEj2LPSG4bp4pQzjrpOHeyZ8x5dU3rAIrvYuJPluiXqOO
iWqsM0a1uFjSKAW+ud/DaWhvxDK+txBgMnTp7z+XbgSGnKjiogXTolwEi//NwgOcsA/ISmGdjafS
fOymlUxPc1SLWTIxhaI5HOUcJWyU3+V14VKNud8My+sG4qeicAGB+nsgo2bWswns3dYj5dILi2vF
xlNEPhJZww02idcpnU4qzWMj45my1mIYHGJenjV9uWrlzWZk91lH0N2/MoLptHN5u9eMzIiwSpt9
qVHCuZyOzcrQAKfQAN0NjuDdtqZOXM+niuS01vK7ioQ1s0AhCh23jR9OpowguUke9lrIvkb0ZfV3
YtM0sz2xBvcjtrT642rk57XffFUsWa+zB3b4iCOuO0SsT1O15Q52IQap+7PpADjrpe4YifBg1Nwg
gbQTep225IHUEcnNj7zST7/e7P61SLDDG/bh9X22nd7lp9QTmVc28t0RZsfCw54PyOp42ogq92VQ
ZWqQ5vGDYWx+qq5+HxEGKtZv0tJ/2XD3zin7PVVD7Fewvfz5/K3FFqN4ZUFmWsTeVA2AxVSES0Ww
loPz669Lpvt5A9yLMTSLQdLAk2Ab/PliUgVmt8Lt0sVGJhQ2wGDJOtBN7JN7Q9xcZSOM79X8TtAS
D12Vn7XSc5ssr22b3Dcr/D4qsGHUCLhyzdiNkgov87uupg7MVd1Ra1JO9gYp42hiUov5LF04QxgM
pw3a8mDuYc5+c0nSEPT6Y6oF0kpSgEYfcvZOfnP2YtemE4WBrPP1ZvXnWY3susyDKBpPjK6GtaFc
GDUPNYX6kZHek3/c97w6ZTdfLZ0Vtc6RncBm20wwddOqXkCHV26KWqsvjc0Zk/hLZm6Mk+rbtZLW
6zzsGWjBHqXIw2IvFbvgVp7VTr/MQ/JSKWCL8/p26MrKNpfI6zSSiob9ErwOeyxrFUHqKkf3oMQf
IGTb1SyAAgXAxrcfVjLqSngQOGwduUzuRzlGPyMWgaoO70KX/FgXXbFzUwn0qrk19fE48foKlCL6
WLjPM4jbwhQ9YC3lSApPIG6Fc5nHXwaFjJDMsZqqxovwLGYnCOMUfl6ahZFZ3Q4aSZ3GcZWQrMkV
OXA9HYBULE4fx/ftIB7YkZWcs24wzwxlP+Rck5LZHX7cB3Erzq2ohDhzXEzy6UKwvP296BXszis1
WFDSs8zClWQfglgA3CkYtekwNEnYAD7Ku/h+32aNxngCZGgbAwM/HQpftRHcP365lQXIc+lVjamD
gzWftAgGmUNx6wLwp7k97hxqc3iQG20/gqEmK9Z3Qx9iF3+zo5QAABiSVgn2KXPAhDlK2Q90dY3d
NzxcNUrCQsiDvF+uirm62qCh+Kve8tx8SLvxqhQ7qCMPjKE+74l3xqaMmeBHIw7vSVdAPS3h3OXC
toZwDu6GwXgGQXTfy+Z9y+bsWWPJhmWWt3EfPe0pdgID0FmwJxW68SCxo8l4dQh67jVR7OmA4sda
c8Z59syG3BrX+KoxjiJ5sm2Nr3pKGk+8XUhWauvsmTCjo1MtKSEl/7Aw9Me+Jzppt+WaG5CG8fiA
l9AqBWd79tWqpuSgZKU70iI57Sd9V8WPv947/mLnMEXcpQ2E7rvH56da/UB5C2cS0XBNayY64mZy
8Or7K4guMqc68Z9eDoEIJWpeaAqfZEo/b1RiqieLMlQ7XGI87fFJQtZsVtXbvtKbZf7N5f7iINgd
zODhkZUh8dU/lc9W9AuwfmbDrdn0CxJshC5QNTfRp2YDBzN/FdfkYTbzc5qUKPxGkM/Z3R/f+T/q
+P2/ybEf65L/fm7//SRa+be/6H9jk5Az8d/3CO26gL379s9yFJkf+HtjUDP+tj85JtjBOpEw7VXf
fzQGrb+BBdIBBNI6pHe4P/S/S9ME/ghDSxJBhNJAseGX/I8sW5Dlv/G4ZSTbJOY7Wuo/ag0yg/tz
TkdKTRcC3TRAOBqY8Bs+HfHmPHXyTGvTY6J7ib0I1TORTiZDE79UcSrPjwLxoBgC8ofkIya1zvqr
JXV919ZBfY/jJjJeB2nICE0tQRgcjHJWPP10NVZG6npbTvRWC9X9AE0/xUa8ySlID5mlxfsxCjG3
3rAAvmmpwDCbuTTzZmudorVnUaxVs3FKxUjmR1zPNab25rYKoqkDGu/hirItqrMNbbubibVr/lzU
bZsf1bbuGH7tjPkDNsfwmsXAmg/mQMUyXWHXVnOeuREuFguhzWM3lpUDbcXw0qy+EUa19/JypAK2
ps/6ONbfhBlmf0/x2DXi9V1MTeW0LUIYi3HkJAYitWQAGrFViK+bFMh8U0qqv2XCiT5ec8pzrXdg
Ig8HSW+wOsOCUOu14kahsqO7iaE47Gt3/bqlbt6BP05XenpTMUzXLWcHpeOMpMRI7qISmomZdVcg
oslxSNbuYZwa3TOn2DzSZJIdijUDwP/hR1VKmOS1xk1MI+3YTkLYmPWHBBtb0XKs+uqYmumSPhXj
NPozRh0H/C3qO6mQ360MA7TdScFVo6Z9ajD78XK5rLxMzN8JzV4rDIeJRMTa18Xtm6Inwo2ojI0n
p5Bm1W5j1hF7BVuu0+kBo6qXlZfgfocouZ0pQBOu4uhpR4++pqyAIG30xhN6HUZ0Z86OFJdFa5vG
PC6P6AYS8fsM9PdZnqgQIyA3Rv2hRaR/1K0yUmCrAtn9Hk2FabAga0FwegXYlnzNUkW1Dk2qDYOf
Cbp4buRNNT2riFuaiaNJ5RiqsoQr1SrgautKaptKs6tMkslAuDmoiX4LNtoyaw+Wd6WZnLvxsK7n
2Bh7S75lt4flz/T8IErkvp3WVK66GVPrQ9BGMaTG23gPLLpesVEQpc6NhQ6AP+KKN2MzTEcYKGYD
FWjvcHyz7qa574JU1gxHWujHkMxFiaOng/7CsoVLIoymXdOfmu1BLIcgyUHLdFHWfNCYG0CBVPgg
UMzTw7mK1+sY50bfe3UTFUL/3KcRfGAjA4mQT5UMJmROr9Ki3MZGrbitrpTOYAowiq1ST5hrjzJW
sTmPzXQCFq2YoSwVa2P4PaTYLehhJDlUfoXTLBViYFoEpHReFET7wgrtTWZkMo3a/tw3bdwFfdNl
ottXS0Tjpc5X691K2igotAlo9ZxEiLShIUTBGAmxvbb9U9LV2itYssSGjpvUNrza+bCOTXKrYkfh
G4IgeZaAwzWtePx+244xIsY7HTMyAf2XakFpLn3ZGg2i01C1R2lGOdpl7WZjoobVTUUCmWbbFvYq
9WQKlnj8mDcI4tNTFzXVsYk7Xtg9gDbFbj6Ysdq91OUqnOphVtyZUPRibnP2FoMPtHMw5R7KGW6G
EqOa0fZ/ZQOsRk5Q+GY+m37fS0ls552RnsxuYsCt7kzflIX+WJByOdmoYQmXNtYZva15rStVcWsQ
6oGoptlpTmbhhG5RfUo1kVJAnPR233eFt27ZsQdv/iDynth/XDIf1vaB4ogJnP6PT2U9x0hDGMmc
rFR3eRxcNx26lz+eYN03YgAhWHFNef8Ngj7/6JauCrQyecvBsp+WWRXCrk7mY5xUyyPEZv61bI5u
hkHpHcnoCyfpGsanAR4delXn+7Uz1FmxtnxtzFHMNZZyTLu0tOdllSHXTISWhL9OiluC0yz6VzNa
s7c/ro/3B0orQy/8vOffENvYuv5xDyGkL48iRbGj2anJcokLDR0ar973uNfMS6UkyvclG8S7HmDF
W28Uldt3W/aWj0r3UlXR9r6UU+nC/4dKYU4rWx9ExK+5JCzHIRasR6Nfpoduq4TntElawHXEt5mE
TqctKvM8Szr4CdmcP7DTji95bxonS8JoROoqqzG/MHBjCcaxibJFzPd7DCWUV32riylU6GHi5gLp
Torxx6GkmpBMgKcKAa70nd3g+HAUyAse+1SjpI5WiZqSfhPV4gO4/PtVr4Kloi9ZmzNzZLMvF/2x
MsaDPK7BqCjvjWnWjoj7KbT/vgpF6EZ20pg3s9Ky0E3p1oy3LxN0fQerh85pdOiIG20lfxMGwVVx
0LE5c7Cs68iwrbjPDyoOGF4ElBjJ12bappDGDO1ZIq2XRD31St37KHmYa8SvBKdDQ4LmBSGfVjh+
MrNeSnAuhjejlTAcGRHhRPP6TK8l5f7Xj7kcvY5d9E1rrdqVyDilbm6vnCUWWcdaBdB9Sy8bZ1a3
wVY8bgnapc2kUT3k+tNSa4sLYrV/WZOh8YzJEE5dOgl0ougkVR0SM71PjpLVrmzcqvmBDcBhW42A
lrZdrsXMkZVu5OEk6RDIqZUolIN0xW0wSbmRsXC5NNqSuOY8xA5Zu3lai0p08pxpyRI/bPyUn6KK
yr8wg4yc2z5sh+xLO2x+gzHTXvjW/cFU0JVI+bdUTVeb+nnlFLXcfQw0xW1B7UXX6iGGd6mE/FZa
g20UWm/UjNITLWxySDZoOc7mIVbro7pOsrtmFG7jAq8blBeLW1ewpKoiYRvUDCGcxA2WeDceeV8z
X1hW3Rul5jhY+16N89kQr9Vbtqbk08qg3M0MgvjxPEWOFrXWLWyr9l7q9RmdXyG6FX7ID3VnyH5c
YYaWl9FCdaRI8Rsv+9TtRclggt9Qq2CiL3AXxcqRaNCEEYnX0DEHHzOz+JL0uvVlcWMVUnlgr8aC
RVoF8a4zo+4L4Bu9BV8D3s5MGQQgIGWMPa45RvRVHkLDir4zO7leI1maL2I1FIBlVMk1m6a8S7Fw
BIzYxkeJQ9qLSjrAHHn64EbqqPidgTuSqU7JNRKr9tCBaX8ssaFHWSHUtTvq7fZaWZXgG6PWuYsG
tAuI+3ycplKnXE6hIV1a4ZSWZn7Uql46KRjBBjP71fdlrBuWZCbcZHU3sUzj/CxZ3XZgX5SohaiM
HOg4VztNAtDexbJvcxLyxtWVhxWwT0JbfLOzAbRgnArzYsv4iZ3TDRAexYeRWLFuLnUK6i/L8+KA
94tgU4/uHipglc6qEDHqJpMBTW6sr5MsDHZWyGnsxJ0R35MdzK6hQeWpljn5kWmgCGaGcXwKYgUU
Qsjk3rgiJh3KBiM0InU32ub1tpll666JYDBNOf5lei5c53qOvvGL81uIjIU3tOz/kzhsTxPVUz1S
B1tPhey4zRY5/6q6er6uP2K51L+bjSH6gg7grYlzl+YAZUnI/7YWRbO/SBnllVk3Uvz7cIhpUs4k
mC0fFqoU6g6GgatI/jLkc3+h21vfqQxAOXNVP7dpR3EiEZew6vLk0SJkpHWspUcdm0RHGQhAB2yD
vWzlF5lG9cGJfr/JHYMRHGW2JZrXyaIRLqoIHeVs5SWa5THoOk6TyErKO3XFNJqohl2tXYwvhTU8
ZoT2Yaz13w1r/CYWWA9uQCbcKm/ows8Sh1ksb/rAdll1h0nO3nU4aO4YZ29GsXH6bZikSGN70/GO
UTNTVXvVRk7aRk1wfuHgjE2denku4gwWiYyfD8alrCqZkjmVsQpzGWcRi+RZBNmFHtgqzFMMRtip
m3ggVMbukugbWTBA+aViH+3I7exYqJpDKspvZlbw/TKqSNDX2RThzK9NkthCUltBpKbN3VIZszNK
RXsqk7ziMTGv2RXWFI7igohBXB/WytQDtW3xK2FOyZ76uWDUUr1Wmv5mFv1TVqnyQTTyzVuHkZJf
rlN0ayOa2GKR89Jvzb1gEFPCNdgf6g8lNZm6bvXxlpo9LNi8/TFjEQKerittBrpyGxV09SAn+DVM
QkV9VwZKFG6C3Dhaa2YstjF67tsGEyYCLP0wEy3Za7O18JQ61beMpHMwxfk2MU7n5PpYOarKc+o7
OTpOHHVBoQiPeQ3gTzDbMFJn/LGUVL+Z8vYi4D/pC0kZh4zo4gRSVxa7CJ5T+H4yHi50slOMNAhm
bqPNsc14Cuy0+BhrKsuZCNwd0k28jwCIfpmHikn6aLmjC/eGnLl4qmbKiYPa3PeCkj3Gqiz7k9op
X8mr+sNiit9bBl1DhmbZCw26N4tws4n1tTQqfzaJtKpYaJymyapjrpfrUaqVzmbhvudLeha5r18i
xgswyGl5jtJs90VqhbmOULuLeskZtJiqYtEX3iQXua8NsizaVtGo51kdqvtZNYcD8vrWWaNdci7n
4mGytiHIiy3y1CqGqxzFhGfCq1El4wWTOyQ3pTD9iCAaPyupVLpmmVoHeF5awP6Fa0veRM9ALqpr
kYqzv+ladGEknSMsMkV3Xkxs1VJinoibqYtzfDsbCmYaa6/d0MHF00Kva5BYWE9c8AhK7EpiKIem
ROkkNLOvsHFzJxGUBXu4sr2m8lr6AK7FypbI4p1E3L5XKvNW2ZJMd8taQEbb81CCFd1e1UEj8W7H
dzVRaZB18kotk0ImWU9SMUNGURVV/K55T50VFp6vp9p4rnmx57yRvmogPh3NzKQw1VqV9b8S6wzq
yzoXsYMDU25jWCF+qQSj8+c2Mh6L3hDv4mlQz5nVUFxYZoHA3NqcCTfHU1rld1MLmjMedOVQycUX
k/J/YKoNo1eTaTjF0E7HeWL+z0zamW1DT9uDvi7RLd8u9dq+vtICgCE7KrP2sGXq105XN3vR82S0
x0a1bitscqi/y/07RiyqU2UwE4jQotzWMEhyx7Fqic90WN1zTBdrEMRTpTN7aI7kUEQb1p2qFNND
b2L1ZhcZve8GV477pI4lj1w4D+pKox2NhfWZFHXwaiM2jlMi9e6IeeljbZX1vVKtHAMq++yFUvAW
lMXQMbik5VeM6Kbv0ErZx8tWDoy8iB9KpKl4DZmVt9Sq8DIo+hLU1qjQ5qyam1LIW/AIahOmo5A0
dpxny0Fq2VwGVUue+yS7S8T6opL8x4n4WmhN/4Rz3+LgilUcmpnYtbKi1t8W7WkfcfPwQClfAN+1
ZxyUTFuRkE60jcEYXkYQIEnbWydPjZdhDuuPnbadVa36gYuAdIrnZDtjfTnbEh3kQMmXgWhiRP3D
sB0WTXEfYOQVAxhXS5vq+rd6UXoPHOH7hKefX3TlBRPnoN/6+qYzlurO0Ff9I9JNquVxPJ4HIr47
oYtSH1bxhnf5FDevVaUVZ25dCmbXVH1jZVRJFJP+ziAYvx1JtlDSROKpoeiAR9JQSHQsRnozOi/L
fo8iG6cFWeIDbZXBC2FJLlBezd2SdmXYKGuz+znpF/rfleHPVPMcSytn36oMwbG6VnixGkbRRG1L
3JpxvAdGVMBJJRjpcP/bsCEcOvQNNUY7w7iJvEeTWYQKzQApbycgKqs8+TWDRd44RO0VJm50Xay8
dwhoGUtbKvW1XvlQPXCqnjpHqwcyRjn3/83eeexIrmzr+V005wGDngNNMpm+vOvqmhBdXd1BBl3Q
BN3T68vSNToHkIA70ECAZhvY7SqTjFjrtytj9a7OhPUaDKwnWUdmpHHC4kCbSMZIY+y9pbhtl8I+
xa09HPl3Zad4BkwCayhvvbHsDtIb8r/lmhP3T5XRfiqGkiSKqj/QebP87DWHj006a7nh4PN+B06L
NrJZo1+R3xQ7aiPNkSC7CN6nbq7qhfa9tM2yU7kHPZKbQXzFxq7fhkj3tPfkJn4SOrLv21XZv2va
eHb+GHVbOBrvjwFOSiRtaCD50bwxi6r3sQGhcVIeyjib9RsQVPppatXcpYrc75rqrBuph5bwrnr6
ncfmhyu94o5S1fZItRGDjU+3KkqL2XtyZpR83qzmn1GuEQCNXvQ55mt2oZNxPBZc3NV2npbgifpD
9Tz2KYdw0+rtVF0XbdT952YWCHraLN96mkuI8q5l3ciqtl0SSUR0C0GVX7Qy+adbTLQkc+1ISgWo
OIOBXPG6ja4i5bbPEXr2XXjnUgS7XKaVoOtDFrj9Jq+CHSqnIvF02Lv0ruVcOkqMF1RD7YkwSMGu
JlvaiWdFYGLsFLdCF/IXDZw635QWae2IHbstzcvjj0rIa4g/938H5kaJaZBe4sBYSblYzt6J5XRu
8pwCQ7eGnrIs64/RTbVx7Pyhb+X44FThfG7SCvysILs7FS1nY7He4tmRhxG88UaFRfpo8bUxlC4x
suVKAHAGeBlNqW91aqdnztbqLiuEu6v8dr7n9bj2BcvhK2YQ0o38dJ34k4bKZw9w9QaG+8cAE5u7
K/PQaI+J7c9zEl7Fm5nzRdG02SId+rhqZssy5ad1K3kBXCxfBvJdmYKcxC7C12DS8Np4fbb2IqmE
H/Dne4TMCd6Gnbs4ic8gu7F0JrdZ6eBpnNX+mlBy8NuRI15PDJiLPo+NHJ47K+Kx6YvbMZMOx125
7ikem7aZcJxz6zojIY7LGwFM701LXUvmm11fj/uGbXQjUnu8RTGTb9K0OvKCk+MprPRWD4OTrIDc
l9CuQxjZUvPBT4xrbiTJQs5CwkgHdSKofzguc48pqUOkasfFuenSAYUMRyl3u/c5UgSa0N488645
j27TTscW1Zs3uvnWyV150N3q/Qls3T0HRW/t1sIDmnVZpNYFA4nbieA4ZTOc6UD1TJDRE85uhVs4
NMXtVMdgr9WA4rX1a7ZIpd4NKpUkzDz7QanBus1bS2CSX42340qJ7xEwILynArLKKSQXPTUG1kI2
QjsMYtv6brlvKax7HAfQA3sKraR3+9tVMtH3JfCtMZ08xX3Q3NZgSfuwm9ijKO7ru4bPPkLR2QUC
W+/3T8bj8DLXy1NcMyrTb+ttmDuZ+tqWbkQ2KyfOEHH5drjN/fmcGqLVEczqu0k1J6dRP3Qvb0dt
femRwh0rR11lL2F+Z8v+0V4w24/hsGylnYZHFGJBYkt8BcSlfUYBcfMyqt+BeNrtiGiWJSrKTgs2
ha1Or3N75VAyBv67mmpnkQn6OGqXB2CqgKRdDOSsE1uC91rI+dHaFLHbRJt5iu4zXu6t5+h8N6qi
OkVVeDMM/b53mvdpsemTKEPW4DbaFh42SpU3O9YHaqmhh/att1LuWtD3KdrVTiAnbj3VvMy+4n4j
S5m/Obip44L29g7GoM4yZFNuOCMOmPOdiug4LD3QvUzjhk1nB41P4b6EVv+TlAB2D4Q4W2mFMzem
fUkbbAJqiaakon/s4kXTa7/EqLhNY+8rbb+ryJUcLcV4DEz80gSMXO3gzrckeSAOYBc9xC4qJupk
n8JAw47M5XiH/lfiiA4s2lGaOd9TQbmPnfFjzNCFp0AiqlEHTnqTFINDWSTTycnM2DIYH9Uhj3+v
KHXA72oAaDt+YY78IfP5nkWDfg7KFp9zWn0W+Jw7WjjtvbHD+tazxFeYhgBNOrFzPPHdoA9xu9bH
iYTksxvNB25Mop7on9+EIp8Oy3UNiMt6X3r6axyqU9Y4rykpw0lT2E9r6jVnRXvYTVex2cZCJU5c
/6LeA3yrYu+heAFqK/X6U+H6jBfkwW9IhapvVrRZbEnyPIUErzuW+F0K/SKL/NeY5+IstSWORKKX
CLRKmCQG1ouk9fPgMqrdYBHpSCmKpmPfxEj0gjW+X1zny63G8rmwnfnUWO1Cm5/Wj27UkhhWZ00i
6UTdsrx3j3JFM0Q68s985hq5meSE7OaFI306ldVEeTaVKQengtgZg0Z+UDor0LnWPOL21W0UeWjc
yT5bUkuRuj8e3JpO4mn9WRlx00uzX2mY2LSzOZeFuW8MD2Dup8VelOrn0niPfN6n2fV2fn19PAuu
uaW1d6Cuh77In2eMMLOC+mtNnT7kGb9oNNWla3saYnr9BNP25M7d3jjZSftRUjnXluA23Ylq5F/Y
6uHipaTHmOzBxOLNkrzqej4VBWKntSWnqJwJIbHEZ1/ZJ5+3YeTROEzU0mk7OpGI+CwCt6QEpzrP
PeEgbrEjnIzOwsJ5mFUjNvBrhAeBUCb4Ac9l08fsk23wlnX1u69IEo1q/bOdrQe/oNBU9M9em2H4
X8WJ5ur7jG1xB8+r3+1V3WXpjIJlSLiikrnUr3ZmSPTT8b4O3DtXaBLBlsU5GTxqdzJtjs2Qp9su
yr1dXl0jxRa4LsfKk0nOnysddGeri4ozpcH05Q7pu3+dLHyLCQplSxKYhvIHI/tducw/q8zGyLOm
twjHGcxse9e1KWcD71EZk2umm/heQiDsozY8yyiLL20v6C9e3Dr8ASCGuoUCe3qLh+keBdulXZnj
UISRdhYM+R6oQb973TI8zKGHiE3l+W1srRokIVSgqUS9lRRYg7PkJzRCwX5wymuzTmj0m9eq6RMr
f4vGH9yFh7wuf+WBz7bOXO2lnPnaXagy7Tu9mxnlqGv5CoKRhBJMLRAytknoIZAj8xecbmX38HlA
T9nohTuXb4ZaOLWrY5fbm9HES0US9t3ONyDJEjQjH8PnPLr690KkwF5vfntFAfIASXXtqzcmP/EN
bpkGG0B1UyctrZ0cGr5/dqbqSVTBCKVh7WlSfvPS+kxh+bAxtv0QmLXYOaEut1XavpWZeZhG5xUq
lGBmDf9P1ZZKWiG7U712S9L6tENL+qlnyyZEipTlF9OM4Tny1NOwBqcojd29ad2UniCxbIy3Pjp6
1WTdjs25GzG1lQu5WLX4OQ60nkyUGaHOgmnz7OLR5xsNQ2RwVU5V0SjDwwIxuokAaN2MFviqpAp0
jtK7AjltWANa9EhtsiEbNtw+xzErCdOSFGwa/6OPxIcZaZXp4BR3o87FplPDm2zM79ge8AnHUCmB
vxs9mfMcuw+ZmfS+KXuooNL+HRR5dbRQaW28EH4uLEiNh0PajdFKMk5ZXrphTKSZglMTqp9WAxlR
lA6j4nDXWZOL77gV+7Vvn6JUsHL7T0MQdvdypvGqS+fgpms88nUG4G2MM7RzB8gSo5rOvUk2CRx0
dh7G3Nuvom2OccHYDn0OmJ6yhIZBU207Gb0Jusvval34t9mQX3p02buwlkeRzveKXjHGCS6alAWj
U8WuavodzGW+GQu3AwGCwS0cdU9VCZkvve1sVLjU2ykngZvKyWaX0SqyLSKkY1Dl+amMAK3twAnx
nWTMk+V445fe87iOwW72p8fWRTFih/YbjanE/0pNxbFsslM+Or/cGRijqXBukVi1OHV5a0uPFDA3
LrfCY1EJF5fthj4dymglix15dxOFrbP7Nrp6LqlZk1q4f1ZHp22StrD3G+I2m/HkNiYsLnTRBstG
Xyt7b+FkRbcV/lggqI8sIW5a3WWWBqpoYaI6aVlq7/fx1CXg6N0vpTFU8bX1648MqG5+JLVc6E0O
GDkd+J+Tfzuwfza7MqIk54H7Pe3uO6tZ/q7FHHU7qHYNXl9hrTxiqehIvUwJcaZCGqqk2VbUBZNd
53eWuEH9wUAYLGH2s9WTdO8Gogn0kwMpxjTNc1/kN7OfN+Zp7NKYwVU6rUKYR//4uZYZEvAYuhvw
3o9NgAGvHe1DE9gdXHOxNgjaJdgrmlQcsV2Spg2Qlu96/ZCoSLEt0Hk0CrKku2Gavfe6nVb7HC9i
dRlrZk/g1gl43u9zxBM8x1NFVZKwkD9OQuUj2ZdR/ICaIrrDP/WJ2fIh6nzcX+MYbMugzg9D0U94
zDy0IEq3x574fMXjZOQHvgP9YBXEA+BZHFYCZ2zu0q1dU1yM0ONpHUP/pZLFu+zCfaCoRc1EunUq
g+a0cB+iqfpyU5NYKHCqjULI/whx3pylFdHKzGlo1jcvN1H0F5Woc/37x+AS1/3rpOkLm9psb8n0
d+YZcajK8BCr7qBHZuCuvFn8XCSpEgQPqSa/9rrgCaVnGzGms4e8IH1x5H/WalhPokJv37Uxsp9w
mN/a1T/i0Wwu6eCwvDH2XqZqIRwpnp1L5WdZEl4/pNqvXaDv7tBZbnPq6VM+TK7+rK3oLnPiih2p
PU+aGY/taOaAW9EdFw4SaktyjgaOvuZ48oZMQyhe0z7kPJ6d4Lakfi8BvVyQMigSoqgZ/rHMBtvP
tP7QQ/FFw7tOhrk7kDWeHkPdqq0csD7mq69+1Dr+cpZInUxj7pqwKw7NOL1kcz5fRpCvx7aNrtnb
YbdXuf1RD3W2zbOeW8a1wKM78kD3igWt3iDnb36FEQttvK57b4Ynn7P+lA40e9Ro11iqWoiIdjlD
2rlH4t5NEi+O3nkCb0gpy4ApIXw3mWJTrvv5UYo0oA+golbciRXwcUoyDWVlt1HYPXl1pF8QmRYb
ZdbgEU1ffKQ3A12pKtvf6YTwd8oxPMatP8PN9OLYj2i8uq5nl1AwtVnnSNqvICm4Zy1iU9r6xNsO
7hpFlxwxzVcLcQC4vyJUnqb1PnIWe1sXsY+q3nI2U1r8LAL2zz7namsc9YwzZd5W0RztoGGf17mq
buMihdaNW6bB0NBo51dqfqPFiNroDo3UGcLbLCgt+Ow3wKK4JzAYrL+QhzmfZVz6zeMQsxw6oPpi
X5diRi2wNKrH/5HZZ19V+nMdY/BAes5a/8Yrq5UwrtL7UeQih2Fs9CvKNv+C6BGfrAvBadbuvF6P
rM3Qp8WtF+kaOqy+KZELblsbzEXHuk+m63Ajems9MnOoN1XoDM1TNp2dPp3PHGAM1lGKUrnTPAe7
Ou0oeeyMYOqiQkMTQezYvH3uYOgEYemrSW8zfrxD917fdEh+G6+dzrNsvCfLD/pzZCqHRBIreIir
mVjMwFekdGT1U6br3w4Fxbe8xPW2qErrsSmqRyeM9KnrLO8ZWuRqD//jd+pqLVE3wehzFK6eR9+4
MGNC+byVrIFUKRqgbB0uUSA/3LJ5hXk0yZIT1tja1kmlrMhOjg8ADf3Wo3Yan09xjFrX+lPTC79t
4nDbL81BoYHfzu06nTgh9r6PjijiJdnR77TQU14WXiL8VHAzB8WtDO3nMYbbs0txgPmiCtybLtob
nJPjWmTG2TF9llR9r1HBZz9Nff5Ads3IOF/DRw5ZSEpoJRMfgcCro4fwTgZV2LMY9gMFbh3psZEz
oGIvKMjMnO51VcWbG9GCN5n2iwVoeEKCh8qhmZ4zjt0V3dU8/yHS5gWAKN8b+BaY+ieKzLNt2sU0
XZrphRFU0cfGOdEaKiQLo3+scRUDz5bTOe1tvhoxwIlPQX3dLqZuIi5hs8zxoG6k7/ukIU/hq1sE
3m05+eUeIUN+mGNnp9ABLXG1UiQYbfi7wbcihZWipnV9V6GvHW7CrK29vSOsT2NHwQ6cKDo5c27f
RWbxeOt4wlKBTmXqIqRprrQ3vfKDo4s6AGPjsAxbsRbibm2Gj8Jvp1tqB4pDqfplVxrp0Rrf9Xfu
3HrYueuvmucx0SYvLm2HbHVDMc+fIMtRCrW7acA3DWy+OLxpcfs8Uby4byAtjlU73oRWmIh4zI6V
i6DDHVbBMI5zvHFxZsFx9sw/8dW40uxbiIYe5Q/U+zk24mig5JxlQL2P/HvsUET0SjzHcrgLK31T
0c8EMobHQlcSga3X+UVSeqHZyTXWRHrThrP09Bz5KJWSrm5hU+UkkiBLm02bR+mx7zx9NABv/LwI
v/J4eavE0GzLMAPO51PCB0hqg1KEpc3qyerxjg/FAr9FrnTsz+lmmFCuT8J/aKqxuJS1D6cFY56n
VX+hU7TeIwY9QtXNSSYYyZsGoNItqJPTRfSzzGwFgmL9dsXyvGrjbAfg913RjTfTpKy9NVJDhy+Q
9dCPvD9X8PlExeofoQaPMGYq+XYFowJO+3UlsERUtymB8mwg/7dU8v/vlpaJCAn5/14R/2xA2uhT
/l8l8d+/5d818e4/KCS2IVNxteF3jf5TE+9TvEJfHzUNTPkxljeMFf+miQ/+YQvbwwDh4QIWNmPr
f0jixT/w6fLrY1rOfDQg/6XaZITt/+xCC6DNBVc/HUZkc9lh9C/OX+k4lH2IINqsLHTRBu1wOOwj
B/0PWxsY1z4Cy74PGjtl9jbz9KMK6vniSzjBTc+bkB49JeRbVgA/oe7s6VkovJKCYe7Zal9V1fU/
naBFU+2DGKgxwyadTaW1r9kfCKTwJ/WhLKarDcMk8qYo7JmOvbCyZyqN/eqycDr/8mZDKL4fL5XZ
uGsI81s4XRMmTMWOc622JSIiVmlGWWBu9H28RHazXTR3I8kxTG21sUDqmrxH1qYcRPSkjoTjiNyY
RQO0q/M+Cb6CbpuaNRN7w71Del8fGiol7aUkPRmOuXj00nyNN2B0S7WLor6kTLlRtLcQukShS1Nm
4e+JRpe3mrCOdW93QwUBn10JZjmnfz1j5GvqT/1r5zb8ODGRRD86IzOoLGem2WUAXTaIAIbtiEyZ
mbVI63tVRx3QEgLXimzpKiu3HOVphHw3nH91sCw/GoqxP/K8Rmc8qmwOtlYMApsQMpGbRIO3Nknh
ri6Seau7jdfJIZtMpk+TgxKokYYxL1NF+VKBb2LM7XPzQrBQ2iWu40Z3bSav3WFDFL/npT0+loPT
dng0x+qgNYrwY10Fcg/homHoG8eASZRoUoBILVaBojXg0Vg+WsYkK0J343aoXYjR8KzN7LndcyQg
4KCrRvxEKnL6G4gSK0hkKfkD5RR7fzluxyxp5zpCw83PGu1U6K0gDj0AKKCOxWrMSObN+8WX9aMr
wNBGvswKb4btNxs1Ti1YRc1CuKWJLP9jyyZ/LxXF3YdlySsqOwOJk8MpMxqxgqFU9FmWdYNHsR81
2LbrWS3DRx2ke96jnizlTpg0qXubXoYVlCy8oOVGtz5LobJftTBWjv2vmf+iu56tk7ZCCYMRrXX1
iMRRW/sxKONHquyu45LrALx6Vvc+l0OJOscrbYiitEufh9E0aZ94sz07r4Sb+O1nHzeBuizOOj4L
jWiC1g7fhVDLg0CypFt6PradlT4bbInD1lj1t6miDLl4yrZErxSsVUiCO/h0u7WDnN4kKCJ5N6Yt
Ls3QExKVes8td6hxjqobmP/pVjROSPkmFDxMiBwocHZMI4pdTKbS8JDalg4S5P4I3JXdj9a69QIk
vvTxEmW2zXsF7Tu0am0P9aKEOY/Sd5ujbTWIy4qq9qC6hC8lOf1yvOmbEiVQarWm3QJoK7J0HK19
viKIJf6Bgf0omqx9VrGNc74tPIJsLITOL6CAFgKJaoi/6okG10TFhfWrnOriPs5tINum4rvgw1Tu
Lw+X9seEXCyHKZTTXeiM13SlNJtfNOTttci1qdQGpgjdipZqtBK6HzT/DS/7s3PF2m6dCHF12swZ
A57vL1C2ZfqOJ0r+aYXX/C3nADmHVj5V4A7eWfDgoZnsA9ErcHs9Ui7gHt11l8hNiy8sS+R0K7VO
93QwGcOThAH7rvVyYIamXgVmbGuNPv26dMXWlayI9NuXpTrRGmgeKUgkcyZWoqLKws/bGowUEG/T
DJ2DAaPR+kXP1BAyHrqXYmAqSMYRXdtmJqgRRB6xgLcbcglytWRhf4rXuCSQpdHVne80uvss2wqt
4SIzyttjGYUA4GGYVrvWK8LzVJgu3GVZM1osuaiaOAKBOtau+5jciV8bUQ/MwIXoK98t/nRbBMh0
NqqX9nE2viSbGh885NKc6o8i6sePKw9BLeXaYdwtkWx8pqgbTWIryP9NM9EQsJvxTFRIBB1XXwUd
S3uIum4BEGlU+8Ppm+bPCEX1Bctv3wP0Xc8c1ZHys2Dp5smfe6ZzI4E/N4YUBLRRC+oUAg+1rDdl
3ou//uRDpZhq8n3cU1iShnjxP3IkMjsH4WQZ1tGWUkqMFpmqlv0E9sl6Pi7jC/oLVCamD7xnhz9w
PJJJMA/IPBrzmZvAQShfWfFnPg3Yp4CsHXL38hUrjAXBjbUqqFJrs+QtM/uYCobsNSjeUE/6uPBX
ZBiJ5hq/TatMkk/QVebZYSulskF50hw8N63eg5Sfj55kPz4WmLozdH8joQe9hWdmM4SjQqgSjNkL
mSb2jzGweDsqFFECNCPIokdPGRvGYtFP4Iu2v0t9kXkbOQZ0CzZNpRc6jtci/v/D5B8O+fqfJkP7
/zhMHszyq/4ndyVuyP+0Vwb/8CJBwTPRBBRoCR+f5L/bK2m2JfJdkKRzDQyk+us/RsnoH1R+YcpE
UWY7/zZlItwcsv/+38Q/+A0OQXWCLCg0SvF/qd0LDOdfZ0mbu+oaMIl1F7rsXzMLfQ/zcIH/eZsR
IyQ2eezijO6LxtPbbg5SUCJ66D/GVXivRFaIkvc+VvnWp68La9M8jM9TPs/Im0ThfvRZlD/YDvpO
GOzaeiFVy8UgxzhDrQt0i53qJxSJqiDybwYZgw2dL64WtQ0zTAxBk3pOuLWuU5thS74RXhq2STx3
/tvMAksS/1pDlUWlnrDGewtSwLIQ4CP9Ku3nSUIfb5xUyffeRpCZZ3lOdd+UCvz4g+QnCtOif2ei
TqfEg2Bqd8iRwl+dZ+Rjq9MRFgWy/I/sMwzwXSNhZKa56GjansjUs7q+/9VRKAQN3VWSyTboUboh
lwkvRIf5hHCjfudNL+HZNp3HX7YTThOxok5C/iQkwdyOg2RyI7iKlX6U1fKYiTr3DkE29efKxn6Y
VNVo3XccGeW+D3GsbpwWe/qmCMGYNpWJfapV3JJdle+l8k96tZ2jlEGIokJmSCylP4c/hT+kcuuF
sNVJ2hdxduIU8Vl7v4+R4ftIkZiGOV7ars8Ow/XU0UFY+KerXpPBPH2yvo+mqXeZkQi5EU/W9+HV
Xs8x7/tIA47leJNuuL7KLiXvJbAzjJ7fR6GCLyKGykoXjsjv45LPkKOzvJ6iQTe7WKzIs/sU38es
+33kOnblP7NwcBBHVjm+TEUJsSW8ftlraTANcW9HW8f4Z/Sp1EFNOAc3jYmpiPg+8cuBmRNKLhR/
I7qOq036fT+YVnBXjN/3hj3F3CHr930yfN8tLBSu3jbXK0cZb/lyv6+hNbD/zs1q3wfdwgyUfl9Z
g51yfenvqwwrBNea41kDX9n1tsuCiWGsc2iL2pTX+3C83oxh3XBJQkBeL8wFdq78vkZXLtT1+2q1
+5pJHTAoGjbO9fZV3xdxwJXsNM5IvaNXDN4OHWlw9oehjJNwYcLZrN/XevV9xQff1/1ipeUdBbEM
Aet1HjDfo0E0lpXHBX4dGZiYSoIRAuOsidMDjiq3AhvUTBokzLjRtv4eQNR189tSRAn2t8iiIkCx
U+Njxx6nTqFnx1QYfY800XW6IYmSQaf7HnoAa5vgbrYchiFMjMxFEHfQeqwrX4OI+u4C0Jbd6O9x
yrPn2T7gOGbMGtzVJiVz5bsg96TRf+2qzv4U1+ks75v1l/U9sjlWEPysS2Oz2dmeBnCxGO8guxn1
bJQ5KJgVQDMpD9dxcLlOhtH3kDgVzng3/s/RcRXmw7/Ok1PhLYyIKrtepNeJs15X61dofMQrs4iI
yvgeTlem+ZecAXw4uRx/2S7rh/a5bivxyDPGeAs9cR11h6ZQJGeqsd1GS8w4PLtB/halNkQKC6CK
Nl1rOwRihcj5d3XjaHNBEkNInbH1NN+NXj4zCk9hRAo9dM5wDpCQoGlsuxZWmtucwcaxSjj1cu2C
l6bNrsKJQbfsS4mn4G/2lTIFmhRASIqA7Ka4Q2Sch7su6+08Qe0VLrdqyqR3LyppfxJVhuI+LbM0
OpTlij17zW3wbT+4do1DcTc0JrjaLpD1dk2dLIH2H0xpLcNjs/Y2G0Nf5+Rc458OnzxhZc65y5bG
PlttPqdnTOt+kG7WPBDGgSJrl4AK14oi5E3cibzf9Yh5oNingOKPdcEbXXvhZG/p+eH5zjK3NncO
guXujcaUofxTlAVEfOwF0bQnXX7EU9tG0XIoJFZgbFyA/8gcI+g5L2c0dPj9SQX/+Cn9xvqseO8V
xgO+q03h5pOdiKgaAFOzHt+Y19bxngSxcN5bXh4gUVuy7M63i+ncY9J8z1WVYitcY3W7CqofD8jD
0UQgvUI9Nk2N/i0Huf72+6JDXVmoD41h55JlgfhB2mv0m7UvW7fTEM8ueYpL2CVTsYZf4TSZVyjj
hirYfARBcOvUMOKOaUbRl42PIen6FJG9U3iYOcc5bi5BZ4X9dlirYUbL1fUMtu3K6t5eR3Cctu4m
RRrU8gF4eDPVsjZiO8ZX9wx7mLrJkWw/O0HtLcep1/5bM03lREKjWUDZS569Eak7bslWgsW70wRA
lA+u4+wLkAa8njasyqbtVtmeRS7xFdATX2R7MTrgB0U2X+07aWve7ACgYGuFHuFDvrgqjVDOAzSb
yVWveTj16FPDuEX57SJEgHZnsyclKy0Igqv4eTiPUeH6cuUxyxvnwzEe4tqGAwXRVFmQ46dwf38E
0q/+hjJOa4rGAt3tLeOqn3XTzG8+bBfutdQOPtE9Dy8AI9BA7JNltSmdHtZ9mYf+d9hY8Wkc4v4r
yhe8Za0hInLyRqdOOhjyCoeXX+KZIXlhPnDbQk9c6gojiUHGCsQjBzKF1sGK/8JjLH9HaPK/wtM2
p1Pl3aGhDZCiFF1/79dWddTp0tz2tLu/s8uXWeKCT7/kvd8WSEEV7YrGE84JoZkOj6BJrr+lor27
KQdXorPNaxRBiFUdk4i1HEh0Cl1DNaFTYS+JFqsm0Me1v4JpJjN51pnXHBc/vIJCSpYnex7jYuMq
x3lh//Re6kbJeO+QqwC2YKvU3lpSM3PNKnqBIyOTKUen6GKUri2cJ1Nlv9t1ML7HWB/dnQw6aiDr
3nUpg6TV+e5af2eS3pj+lAd55G1ywtHvjCeRFFaw3wIup5Kv3Ch2cWLPF29h2DrYO9GV7bOeyKIN
aprBS5YMT8fODc3i7p25Lkn6qbvgdXABuA5EbnnvXZihvXPdrHhBwa4fVDBhOBxty+5ZwovyhkM9
+zXE3vhVka/3xTS7fJZGNR/RWiAlQsrMV4fflqQwYmogjXjnQ0SBWsNMBEE6PORhmr32cxmlW2kY
xzZTuNi0z1hF8YIqAwUOiSrBz8Wo9UIEid/ufXxS8VmHg6DRbkoHcSLZAMkjDmjx1lZj8yDjpanw
2pXzl3DIX0rAmPVFpGaCz8CRMaJnwTq3ydI2PA1Gjc5mEFh6JtKhryofFZzXWlbQRrnrsrdmfSi3
PMMI9RZnRMBoCDo5RO7I2bg6bP0rGf3AfJooCXyss3hnRqgyED+GxCRq4/5HNgTWuO1TgyyBaIGC
npsBIhIvMl7KY5z2OXHCXorgpe7W+Gmp14Uc4SicXjx1rdF1Y623VgUNCuJBk2WNzvhPFKpS4klk
dNrUwjfx9tuxX3hV9miuACAQ4RTif1U0UHLHy7u8i9BNClsTfoeDENmrVc787khn8d2K3tNF/mbQ
zhrr3cXE5B6V5a5i25gJemkq2mw7+ot/Kv4He2eyXDeSZdtfeVZzhAHujm5QNQBuw8u+lUhOYJIo
ou97fP1bUMarJK+iSNOwzN4k0lIRohOAw+F+zt5r15Z6SIakYoFtyPzzSrMNrgYp+B0ApLsoFmcD
WQolDpn6bh/9vzSvFfrz7xTcf2Wr/yiruUG21h393//6H9FB7wBD/3u7K+aH52EW2jL//p43tP6N
v3srlvWXw+EWoI/9r0Pvv3srjvGXLUgZRA7JdtQx15TBv3srhvkX9SeJAYi4C13pK+Xv7wOxpv4S
cO+J0Kbp4hqkh1h/kkRimu8PxJypXY4wki4PYkPdVUeIP3MQzexGZb5DKdad51/K2+7cfAxvEbLt
gv2a57Xs0ku08tN5c3DIC1o21a6/rJ+b24Zjxmt6XwsivE4HUo+RAG8exs3deeWjDtmvAU40XA4g
LEmVwxzPp2HZLd68S1/e9LP+IYXEODrW/30VEHp/XQW8aK7yTeLoaEuL1jdXkT3222qDDGwfUevW
PXEtYG99sXbJNtxEh/xMfcJj/C2V5NcNhBytWL4scE08qrdDt/RdQwOR6E7sl930lEg/e3Qu8i+O
sU/PwFUcFoeW7GYpLotPMoaopbxDMTOyoyhiACfWddPVj/C0sYMo1enbfKe7+q6ANTZO9p5WzmU2
GJ9c5W9DEXHyCwApLAgR4hiTjTNdYsIw453tsHJG7GmzbagnJ+BTPkGrrbfrLV/aPBpp/U3ePElr
1GO1NIw0SGS2d9n08MlUOSbTmRa9PEPyBpEw7zJh3g/g9Enc5Q2aPVXiHPs6t4Mldh11lvIrgFic
rLA6SnNnaktQv+bItKw7qzXd6pC2WTt9qbKxtmzPXsq5PatyrRtOyqmnQacwoA5fcreQcqsQ8/XX
H//iv72oFtU0h04oq4GrW8fJ9PpUahU9vWQXDw9zfm1xxCqqPwx64d5gljGkawE8ZmIdYfSyScb5
0DJGP/DWmKdm2f6rgvrue/E2L8g4auaa6xCU3wT8EPz26lfW+5vn21PkEai9411gdi+UwrYSL0/a
BadjMCDVITV3psuogg18so9v4PrLv59Z68gw9NeRKUUevah6Y9nhoDOydRHezhfBdXcaX0/78evH
w/y+IPy6QpdjoCDjUh6/liYakKQUbryT3jPy9XMQbf5IfG3pw8Tch/fuviF98pNBxT9dHPk1LAUC
5civ5PY3t7Vw7aAt3CzZKeKjy0sQ5SfBbjlNLq0T7WAcPh7tVzrI8a1cq7VSSVchADhaeTQtReJo
y3g3EqoHevuqvGzI5Zy8n9123A3E+C3+tA086TceLPBPLlauP/734dfMKQlQgVf5/StMpdEOBIyo
XXSwTmsudjqDynFwNt3JcKJt0wv71rxFmtyXPgorX3P85GfyU3tBV3ppXdoH9xBusOue2Qfzkzvz
6z5/8Ksdf07HKtTHpeXOAO6DhBMyv9uTzthj5qkyb2g89DWkDOhICe5opGBj+fjRyH96v9wVCa+E
hb1whRi+XT+pwFHtCcZ4h6r6RO4gYu5ghvnjibNNL7VH7TE+664CCKmVp66DKyRYZ9oBHMB5eV9e
N6cEZnmfxSn/vqSvSEWWLVM4rukcPy4cnhU+hz7adW1ZRBe66TS3iWEn0ycw/N/H4RtosNmiwM/K
oh9tAkotQ1xhpayQZU9mC220ngM703T65Bv1+1LMQkRhDDQyJxcA8e/v8diKOh/HmoFC3Ml5T347
74rfL4v9yeP87bsLXN9BTEM/xUKEcxyDwQaALniFxQSM7x4i3Fa4p/BZqJx89oUXv02cdSgClRz+
xwZxvb50b1aQyMjboGt7+qNeekt22pX2vbszz5qr9BQ951V6XWzrq+UBR1XxrH//O77wf/4u/Pbw
kDvCwrQUyl5bsKd5P3zF3lQTaG623Q7F5yE4pUVDMnh+ELuKjPrKf/n4RTkezxIslLrAO8nOhqVk
vR1vLtdAV0CUHO9JAVCxIfYVMN3HIxw/O0aQkiYY0k5TSCAV70fA5SYwf80x2aql71xnJ+Un4SW/
XYLih7IbAYaiG1Anj25ZCOihtmct3ZJQBO3ARPajurH6ZLIfj2KbBntMh70tIixLOUfzQkPIjg0P
l/WsEXAgIRmdYTnv/vBabI4/hs05hE80NXWDE9Tbx8H5dmRyptlW1Fp1kdhGgFY1K/cfP5LfrsVi
p8xXC42DYobLo0fiZmM7dFQlti42OI/UtB5kNJlvfz6KwOkNHpironf5/lqqehmmpsP2MgW2BhSo
5f32RadjCv54oON1iO+8jnDPVGsEG23N9XLfzOGOCkwYiCYnEKG0PUPQx1iI5vHjnPbCx0MRi3k8
moXMjxeFjSGibl7W9Qz2ZjQ7RYSQuTGmxSDMLmVY2CK6AsHQzU68qfMK7Rc4WzsnI0ExH82U5CfY
XoCxV6P3eJ8tIeEDWd7o+g4M3wJ1DYIiVSBXhrNf2aP12s2VvGKLakD9yjpinYbW+C4hwUZbTPXY
vy1ZEQ9sh7mzmZ2o2sGgXiinKnOgTlNzlCUBS8G+6XrM0V4cyR4ZCGDxe6uJjN5LGsc4oaQ0ZtgE
NbfbuECTpq3Vz4hk065vsTVjf1jO7FzqYlNECYlsItPr6Qv07MDy81S60x35LovhepER9Z0PvB43
jZOh4fbNPJ96fpF0uGkjzcBvD8fjOgODNO2NRblXSx+P906Ks96ryKzPvWhS/IrT0GTf6j5sUDk7
WTP6aRC0t1Yfmhd1oHcYJe1c2f5Q2Qax4n3WGntuZkR6upUFV32P8R2RrVFUm0wOBiYQbUCjburV
8CLDStrQt0b70qr6odgOI90TDw2zhUE8QfqzJIue78zIQN0bLUN5WfBLVb7LOfBrUGOM5T6GcE0h
IdaxB56wGsGzNXnLf22BGTM6M2b9tOOx2AzJSP+E0LtrfDoj2dZzt9SI3CWCok7RzyE6qi4qDBHV
Cj1YQrRcOR0h+IWVVRie5Y7Vcy1BiIkTY7b1xgv1zH7FHNPSzqb6CW0Lh4WOiLCl1Ra6tN186L7a
7KcopkNWcy24Tpcu6LaRDbMFE5s9uKjomrGqvyVAioiFN0h12dqaO0NbQpxDxPwyTxduWzqrI8Lt
sFbiHwUcD8DN3rYqcbWN2wzTU5SCpsQ5pWfg4aBJ3NlOUkItlX05bSNU0fRIdXLKNkQT4uNPYog7
YFDz5iGshng1BfRyOSdjAKQKHK0qPrGtKXCQJGFa3EYFM9CDl1ztTPRs+zmHMOgBvLXIFlFFDxbE
Leh14BSUX22jKL4YKs9ehJOb3+xSt6tNiTpT+p2JrBJvmVZiJ4+RnOsuxqXGkomxTfivv+VWnjR0
K2znRx+7CO9QkQ6vzC1sjksRKMNbSpe2dI4Oi8KraCk0u5MZUaYlBDHbhVJqJmCnzKXHznRCsmS3
Bvdr1OsnYlonprdbuRqkKKd1HmpBKRzl6GrxqatUL05WdAiJgSj/dU+fQVxuIgGGuUK5tHq9B70n
PAeKxAUssuoqMflNPX3ssmkfalMTHaaQo7JXcEL50SZ4bbd6nWl3uuxgILVRrGsbUdomNuAlCTLP
Je1Q+jXAgsHv3CTL9rHE6eIH5ZxSep1xyG2TxNGfUnrQgvsy2Q9ijIenykwq0Bia0realqcDzj6Z
7QsY85cO9XE8MNz6czM3E+LSaFc/IIwdbsFaDwb30XJ7r0Yi3O5rlXRnaEBpR5PKrf8UU1+P/mi3
9mUCHErfSM2lEh8iD5nuoqnXgDPjgjKjQx0JmlSYQpLXlG2vvqU1RvQr842vVi1comKMwchXz7CJ
I6ucQkQtTRy0KM5wmyYb3FeYwoIcE3knpjuzMLQb0Q5jvhniTsPaWmrmT4h1yj3AZ4yaFSFsSS8M
27jbDGw7ii1qWtoP2P1agkaanCYqXzjjUrQgWilfr3KNqWhHQACypn8WdVOFcQXMgYlntmGmawG8
yV1Ieu+ydRDshXsqZvgNUSQQEtmiIiZ2LQrYeqoIks2BpMBg34ZVamw6EWe0LiI3fqYr4aLnVNqS
X4Zwc+4y3ihkwWMN4dEZm56+3gDyw5tKMBS+M1RIt5elJVYhCcv2W9j3ytxOMInlWT+DTwCrh9XJ
B5Pp/ByxMa2skbbpN0lCWBJd7aYf8FLWxD2BLFu+ui3da1+bXarvdlpV51lTCQP1nbN2FJ0Mw55m
DMF4AdMzTrf1ZFQR7GeHPofC1qhteoS9AVwkN265dKEe4bcIk05TH7/WiRZZW950gMHwi8L0oIoB
LAs9UZb2ETQp/bvQwUWPHK79SbbKBNsUsq3mmfMkr7Mowe46Boo3kqxiEGsJu9uXHpM/mYV8Hhs/
UiOUAtiwWHgEuLtmlaGHfPZUYa6UNgzvHtY3DUlmC5bOp/oM47PN3fLJspNOQq800DrOweq213ok
r96QCfuMBWVgYlR5p/hzJyWXMOQr4Q5PYS+ncpvkDh7jCCIBQu+ghuDbkof2WNKf5yiM8/kl6BcC
V6w+r4xTpOEosPHA6vaJYVvoDjkUqJuSgtT94g6IkRcOgC+JW/RnrtOlqaclzCj4HVITfAny8Qr/
HxCMSozyZanSpdqPHE5rPwlmd9iAnQgib8r7+B4rbQ1AtpESZK9sR5qFY6i+5WZh/6RZi6MPOk6P
GawK6WO7A4Jqz46gb6JF4I/H3iy/u/aCjrTS121Ja8y6gRVunFm90HkwtfLWMLZZyasLOxgAfYTc
e9Ce8HUuiLtaNGS7CEfns1bafY0rLUcDyoxLHjvVsPLqFiRHX01NgrymZP2p64WdFVdSIR2tSLFa
RggIJ12mysmvQY8As9BN/dUaRFt79qggJrYUQRFH6Uv31OQyx1OrtTlCCyX6L5kgewwvo1wU7Uqj
uUv40BpbS0+Gu2DqXX0bKEUvHUW2eW5To/mm4mB9OTBAKF6GLJ5fEn2irdRqegV00nUyYDeQgCcH
33pctrueOs23BkrTggUCOm7fJHAqWVjNr1jo4h62Xhdd1F0+u77duMvtbIdFhiXesF6KLgKwBUC+
8c20a1CWJGZwWyIHY34H9NRgMcwwcqQT78jcALav2rgQJ0vQwNAH9Uqt97x2o/55qLkhN0Wv268L
FYFo20oLJ2I2dnm/B1tvGOBnRknDlbVCbstRqnPa9ewHRaObqKAiEwOhTlnhwaW9vuylFpqPaY90
xNPLNop2ZWPBAeohHYzgshZn9hT6iusM4tfqZ1T1j5Cclm5TaROBLuYkxSs4DnhlUwNWYmuNgdnQ
PE2G894wExcWVE79dczQs0a1dLszeKjOGZN9iDeGlYCeGBAayt1IkIG7NTOZvAZO1VjAHopgW8Zd
NcOKYTOkDwGbmNmY8y9ET/fGdTwnWhqegKFv6teOiMP5gSq2pBfJxkg/7V1ggbgca6fdxbIy09tF
dsO4Wdj8j3tNWEt/UpcTynLOOZUFOgRj+wXqKae6hIwVpICWehBSbdSJcZ9a4yDRVwTjYxRTkt/i
z6d90JUNPua6cSRO9ZQ30MfOq7NfGIE3+mmc2vGNozXsHVfu8wrKNGZIdnmAERf9evSDUq7zEwYA
X6ZwKiNjr9V5qr50dhGQT4Fs60nx64Z4zYtFv5A1571Tyvexav3ZDTMNDmErmAEr/G46j4N0ck2c
2IV1vlBYYmOeJfngbqH5acraJIaZGjTMwdq729SK5++DmMB2LF2/PHdNqL7A2ZTVnkjlBHFOnNba
BZYQ04GWPQaNzwJORh16Dr72OCGcDkwsuqU+3qsBdP15BfZ6PGgtywh+5nBJ7vjCahSvsiUL97A0
8vAKu4gcTzS1sGaz0wdT3fSmhTMVLc14akcOUpE0xMJ6qlA5Fnsb1CFLkArcjLU1cO87B3rhI+kE
86MmKSzsCdG2l9Op0PQf7pzENYZ4fRxPrAA8ht9mZjPAHYigIewT9KbxAemVEe36fDHKbdtNs3FD
1WuwLwVBG+4WFjJrid41uGZsB/3hBliHoW6TXEcWANout3Pwnqr9KcKUMNemYbdzWgSA9k4TYzHi
DSSgXl2pdMrFvk7Q8N3Vpt1cTmY2OTeaUfXY31vNJNiySgnxODjsE62nWOfZkNApLcsL2JJ2F6hh
WYhr2Ut904xTH2PL1/QUwNLYiS3VAXQhqVXU1i4ThQqvm2yOMHgwscdtRqyGQ8QScB5YYQXoiWQR
pD0WfQlbisr/zBuFaBKIhWU0LXd2SoNVoVvAw0lmAjg7bhXGY72XLkKmompvF0fhvDadLnZO9Qbm
u2/lWgmyGYLNXcGf3GIdcK6nHqT7Prf05odJ8Fh/ag4URG7KRI5f6xCj555FAiNX5zYlwWht3hkX
vV4O+ra2J6xdmtmF45MYZxWepIMoR9Ks+5o0W7gyxm2XxsVzXooYGzW8llcjhol7qhaOTZeQQGD3
2DxfQmUIF4Hq2zShcTWACVgOQ95ACuP9btFL0Bqc4EOCseNmdZ2JJcQqeqfcjOzUCA0xwuzVIAK6
PEVhTCwHrqexGs/KRYu1TRcrWLORPvD1DWdqJJeWbDo8pVrL7OvQjoZbYyTK8oqMHyM8w/6KfCXD
pe/4qkcm5FA7JybBQ1lt5IOHTrEPTqWABIXbXueLmSFr/q4Ci71JLJ0vgTYjiY5ra3jQW9Me7rSk
LAAwzKP2swo4SO/I3m5/CM1BPhsV83KKJkxL9zLsl7uyGqraV0kU/kR/CV5DaXkmX/IWufCXZkzy
x7nGnrNZlri6wB0hQoJcUor6KT5pkj+pKrw4czcRV6oX8atoFxwmRVSZ5aMoiWjZmE5oF2dl3mhP
eIYT9zDVZVF55lLlA0cUfBhnRT8BDkJRlj6ogvwTP8Xt1FxTEIoeMjMLy1MjtbP0UORdomHlxm1V
F0v9dSCHethxckVG3Jl6DUjWUUCTBpAGYG51RWSnNYzsR8n2rsOTdcnKrzr8KFj3mmo0fNg9HC5m
TH/nWc56goUkM+lt89Hh2tp0sNn7l8YDXkmkmsgIU4hfIVuAKDXb7kKRnFLcTW1XoJB3m0KcQuTp
2vMBbWsIbsuq3fC80lT5HV8RLHvRVUBlcrijLVCmCudwJ+yl2JXg2W9yjhEQOewSiZSKl4QQVj6P
hJ+CWNG2dT06NZWgYeZDU9ZKXKRFNBtnMQKk+AfbttQ9AV/nhH4zVEN3Dk+4QNgJrtIHkG5xwFus
nuyRfm6KH20TWteWJfJgn3QTBjS7EcYr5RiwnnwRu2YPJR+ff4IeQN8sCNRZUfj6dqwEkjijqiPR
x89rOUUXZd1DrI1kUGsnHTvRiAgmtjFeOI9DsnFsxLJY+dzkehZls5xn6HMakkM1gl+ebEiu9zMg
6+RkCDXOXKipU1h8s6m3p3bYBUSualVIWKCYLfCuHBdQClYh7+AkCAoi5DMcS7hTpvvcds6KYdHY
bngTJK0vY5QsTxYQyseRjOPwgIIJD4+pz7xgWpho40kCSTb2gYos2fUMC5Y3QLb9Bku3KqlFRBaG
9RQ9nc9NBxIZaBZiw4wyhn4IOVxJb+pq50fpwtQkgTAPL0SM1cBDZmfMcBhEl5zMpEVdB8g7n4Ml
Cm6BHQfBmQJesHpq62S/RBoIOAWYoMEamjqOxxGnLfYNR3pC0cXUnbZpF13HA9JgzxyK5TQKXRwA
kQVmEBIz/jSi1edR4dptqfJNGDDvQTbCxEAAq8NqsNr2OSxa804N9nIX5Ng3vMmYQFQJtzUmzoPj
8K1S1QRbFczPBqCXPnhDvkbS1pnKfLTgxKhg5qwfKlvTnzA2WewtBcpYrxomvsiDrfGD4nnorF0j
uUHnTpO1ozdBZ2k84czGNQ6UGqRFUvOZbOe6uhvr0rlpwii/mgpK+17T6emjO0sdU145FTUV5QiJ
vx4F9nUlE3h4kyR8oKltiGZlpM0vRbbqC4sxtC7SXucQYJsLlT67sKxL7GGduR+sPIIUn/SwhVoy
FE3ftZrmejTRtG+nGmt/S6TWaxzmHLGcSIbatoT5Ioj4VitkNNVR8CcODY5D0JBVujWjruDYH1E3
4JQUUrBpK6OafI5XLjCJucY8xg9nZWkRPmOqxl93bvZo+jbg94H86M1cNZ5jxbbACOtGHC+I9naA
fhQZ2HDLjdBnROOzkUsj8uuiDE/UUlqR3zZC3ZWBZT/3AyogoH2Kh+tYY41UVmPRS4ql6HCrBNQi
cICGP5NBtT+AKIPLyvsofrVkOVO8Nsb8oavc6amO9PzKrbOp2mmj2V1NAsfQ+n1qfxaN1J6GfqzT
TVomUM0yIr1uSloBD2a1Iueh5UDMaES/VHyptZ7lwRpN3QOpEc1nFoLYx45CrA6vJNNP4zSoESFn
AcdxEQTOjxotLkXWOF7OLGgjqefGlXuaSfjA8FDXLVSHKFFt+WCz+1hk7z5SwKOg67ht9my10L44
0hYGnm6rceB6poAx/Cxsyh/tnBazz2bMYKWYkIRCQ6QC5tmWhfc4ceah8iArFd+zsXQPrlJD4lsO
y7WPAQdjJplwxc0c63nD212yd244gCO0D0c21Wx3flEdWVdP3XLI74RNWaNPLD74tR7Z9wTjjPd9
L4CUNGFibns2m8aGyCMOj7JDr059ORteoshB+lHbI7vBMvwWxYISIbu+5M7IA7HNZK1OLQKxdzUE
YWwXA40jxJ5uAJc8sMavNls60KNgIa9yx3GfOgoTr1UwticCCyJwjbCD4Sx0KNrrkXMrol1oWaC1
kHaOVyBn1P0SDdkV5bfgvDPnAvl3lA3PQlFK2tl8JU9Jl7Zxw8YZ/M5YyfJMJRWLzFImy33jdPpZ
WDgGwc561fka7oUXLXJ4iajcto/hMvVPyDgdamZwZL656TRHnDFtmiSxMpNzTvkZKisKz0ScSiJd
/MRd2m/EkileWltOr2BhdX5a0k8PE1g3BDN0vHpfR6v9XXUDLx7vXYMhgyVy2SxVWz4rLc4W3xgD
ZLQULyKDBXC072TP2ZavWtVf5Fq0APbK2Ex4+kDyE5trLLHUosr6kE1twd4ac/+Lo9f2F1L0SALu
hzm/jzH0PIiOMgeZbROua3uesFUPJFkMmJXbPNoUqiMsi1TfAJxM05oeynaJ6jcr3GeIOcDPNSeg
zIHAtb4lWLD6HrJ/qlDdJ2v1QkuKn4tspgd7dptHc5wK3kwV/aR8yRIX0H0tN4OrmvNEX4ofOW3d
woM7B88SibE8JMaQ1NChivghidpe93WM4rcqTDgex0tAvgVhPLyNoe5kxo4cH3wOjTWuMSjOKKtt
VRsmm9+YPYIPyF+9zKHoMBdUbv6yUAXhXR1t8GZplSBZB0ZRJH7TRDh+V/PdD0wIk+D3G8oLOzMN
9IhU98EUpUuIjF4YMdiYIEa2oxEY1mwT5RbscFK+5Rr59rxzlhiuQQOwK0o7AxBX1+Tujc0J/WHR
K+g2vETB96mn3QjgQZCaHFG64tgmlA6KtTCflFg3ZXzOelgBwO5MxO+u0QriwyLkbOWkOSSWc2oj
batUJEfV/frOwhPoza0BQwDnGeBiEun7Mda9kvIC1xzEJumz3MTOi8m3mX3I8QKAah7AmZ0IcpiZ
L+QPgQfVg/6kWwLR+o7iOHLB6k/mysfdSXHcm1z1nTatcBRQrkUe2HErnKaXaeR1tsV3vJ3SfZKY
h6W+UkZy2qoHy0j2kHh2tPu3BFgCuybayWzJZzqjTndpYH6o1aWkGkh7Gk43Me3DgShDXI3TIXcu
Fi39pJ36T41ol8a6NCCn6ITFvu+lDllGBUSjER0Js37Q6IBdEsS4/PEoUqfhrQwpMLs6xyG8pCEP
htuTHrTApX1ETGID8tO03cc3/1jnYFMws+hBU441BZWV9dm86Qsnra0EQDAoCF223OtjM1xQnbAP
DhvMrZOa4x/KfH6Nt2rsUCnqSprHfeiOug37rGRbwZTewGtg64og7pMp9Y9Xhd6Sv4kkBrn1+6vq
6feiAFLgWTsdSZnQICGZbFsVVZqTCj3sJ6KBdYa+FY7Rx8c3bUGqN5gYyjrq5UNxzEw7lXCE13Vt
UupSH/HSWBwcOHRrV0WUhZ9c4vFLw5DuOi90h2VIKf3oEpMYmkhPX29TlnFwUmpwa2BimhupF8Un
V/f7UMxDdLc6nykSk60jSYTWLrNlAVLYEBxOIlBdreYPal3TQCj8x9Px+NVyVgv5KlUROJwUc+T9
g2PxsuaOy91o2MqwODfEtTa1wSHpz8dRqO+ZjrwAthDvx8lmWWLEionoHKU8MYHA+iUIyU90Mb9P
CzzqxGcjAkOuhHr1/SjV3NIXR2cE3GOWtyzrNps3TeS7NIrS555UROrq/aT/8U2UDhg2F38CPnnH
OJqNSeYYpAVSoyqsstpRozEOtVlFuz+9hUjoUJPbyDRQklpHtzBO+NTYpANsIsI4T81YIYwcmz9d
L34J2tYlEHoU7VV5JC0ypzQSmZuozYBmh/M8/LIsIXPw42s5Xi8YBfUhlCzcHjgzhHz/oOKOo1Pf
VXJjEblLwyQwdjgDCASQobnJ9bi+/ni836c547Ha2qwVNliFo1XXHGtzpPJJvkRm9LtGc4dbe0X+
fTzK79MP88mqBnQRbvOFPZoHS4kYnAqnpJZriavYtOW+N+v2PiCG5npJ6UBFjsPm8ONRf18tVuUq
S4WNhJoF/uheuv0CuymLJGshFAA3pDpL4B32u6Ga/zXU/zcw/Z+fRRd38+HlP/8D7eib+7/51n37
+19eAoX7z/94AN/Vf5vfMkB+/Y1/0+HwLpksco4QlHfXt/RvpAd0OGR06DURQ/FXcA/9t4NJk/pf
HPtXn5KAK2e+xcNpUv3F33F46//+oX9mYeLN+veX02KWIB3UJV/qVQwnrKP9AIimQakRLcNCKs4T
fQuajhh27zt9ItzkzZ25/tdPfWtfWH/Wb2MZ7Dq4YgJAj31GeCKpy9aphLltrzB3K74eYJTuZKr6
fR9qPXTYsvfNhtSVj0d+/77/fZWMiXkB6xfL8vv1xZkkpkrSVbYpdGmMfhgbK9q4Hw/y/sX7exDJ
9TmQ8m1hHe0IcrRoktwduY1N565FzVQEwwWivY9H+SXm/O0uvhnm6IkZQ9nOlcsw7BXjy74IHSJc
G+2+UhomW3Iw+z2fUjVzSOxLz8zSr/ECOwTW8dXHv8kvzeLvv4lib7weoFlI39/VMTPGyBl5nqMP
lmrT+uWF5sd7hB97g39CFR93hk9Bys/8buPcjL7j598Tvz3FKHz4TAT9j89Y/vu3Wf/9m510USDc
UFpGCugKhK9N81ybJvWHzxhvAOkE6G15wDRcnXXJfzOIUvM4Bn0ht5aozJ0msuyyihGWRIg1Ptm8
HF+PbXG+wRfMmQDjEvu/o6FkG+aUemmcxyYNuVTwRLvO/mQ6Sed42jIO0mHQQixUBq6lo02S3pPn
AO9gAT46ETyDGjBaTkTZz6TdRVFQ7NXQR9GeuoP6LsXoLuyoA1k9A0kkzsqzqWUOByTiFA3McaR4
ODlRUO31IJ/Sm3Qg5lah69PVlZnROYcPuEqLGjdC+aSr1jBREQq7PWvI54W8R3PQ4ltVWeUN7vzO
xBk265lXJrAGQKRlAnfgzJ05oEEz6XWX86UT2Tf4+8/BPoagA2qdugIBe2hP3HAiH62wB7UZIeM+
2GNXwh8Zao6xEziW7CRe/7mv0rh1T6JmqpI7KYrKL5qx7tSKLC7xgFSF+wVOQYBYVPahuyeRxBTU
CkySgCglasmPvFiUjpqvMp6ALQQa7x4sjG0IWKsDtFVpGBodC/Gt25JmQNU82XdKIbQqcvKud0g+
I+FTG1T7VrPLwpuSiAz5ysiNHZZ3xLh1FMjHKSLXb4NeoztMeZb3J+GiaRfZYpd0/Ulzf0HIUhkE
Foew9dwu7GDqo19AmJqR44bKTSf+SRlOTSRnO8zb0cqcF1dPJklcA5E5Z6E2c72uPeOy16RDngtx
gNk3mUgyspp8IGC7iCdkNmnW1otXgQPf5mNbaIQohca1aES89sRm57oGRH3djdK+oYNkfTd5R2Dr
wj+8BQdMCXWMXChJxOsS+wUUZBlQ8c3tazRJNGSmSS6ch+wFuSlhs+N9yrZx8mZrXEwvj2y6GZFR
N4Y3VCL7sR5DUXkZQ/3EHrhDQR2JCDq+5lDVcXT1QwOJfhmqXCMgQGRIQBGtzTbFjjDMPCra2ROF
IyIGaXpooT8CyX9Ftj8jHo6DH6QMt9dRviCmgF0VNj6l2eFqnKvi60xuHurPKgyvYjSdBEgWqXPT
UmJZPFlAlvTtWBvupqGrX+BnxNUBywSJt22tNWhSLS36CryepBKiTUoOJjGAEU8ZTXbZIfDkeEcJ
4ryXQ0yOjdUON6KXyOQIrhzRj8uJTDvip+8akVJHDoXePsC6cA9Nb6ElF5lN4Qqwi8l3QYdoHc85
rEYtHvSbmQRS01uSpgr8GBkdiTqLBnUwZaJfCa2JaRFntgbAkQQIekixhNhNINwLu+lBP6N8phM2
6yzPopK1sWeakdNeD5TvqQ6TltiTwf1skbWYenof2xVu/0rdugGZSCjdQCdSNrO+dUjsYuguJeEX
3H0g8kE1PzClspcoBJ4D534e2SHPSVWTYu8al7ARuE0JDflbuiOkkygCeAq/hpRg+Wy2rYvARKCI
Skx2j/Pg5BcVpGuTVCTbuaU5yrF5SZv8ZyEjpyLaRKbM25m6GjdHr/huFbWw0DUm+Rk1BkL5SGjJ
zJNU8HJTFa3oWlDskvkWJiJasbkZ2xzMTt9nYE+yOoKzMZOxJaKqfIaMZbMKkKpxPcHWmzaZ49Q/
dV2DdmRJkqlpQBoTLZwiM89pH3etl0VjPO/smDMdIcQhap/RdGP0CUijFLt3QI0E4PEi3FSEOKIr
7zHRnkR5RX9alK3pAB2vmsZbzHqNq7cmXe3VAn7l3KBP+MWl3Q+1J4yHu6hVOvzPVq4483iQtV9D
5UBCDSt9uVhxmNcLhB4BKMfISPcq2ivKekm1NQ1UWSd5EDTsFytIJAQ99nVyos8zklzZYIE9UaW9
PjC9A6kTWqoinJy1j9nsRv+XvfPajRxbs/SrHPT1YYHeAN0NTJDB8CET8jeEUqmk95v26edjma6U
srpyzgANzMXcHKCOUmIwuLnN/6/1LefS1wlcb8Q7IBoLuZDNjYkWgGmwMSXoTDkayY3qhLgbdIEP
zw2nElTMEKqRAAjZQYbPATaRfWNV6JqmhtP9SnRVjpchtaxhncYodrepsGFOpAbJoC1ZJbdmU8Ww
ggKMRoeZss2wROqQHdEQf2NvC7qks0ev1bgekQeQUmyNmrGOiM0b3LmIa+LZSj68nxulKh0UZKcY
EZOSZJ7aYkZF+Vfds8EMCdSL+v5MUVEy10S6ZvZalvkGvBJXn4wSWMaskCqxQ8iYEAopjXJiqkcj
LUlFAbORwaWRI40ybJmo4s5MFXnwliLeozGCCNoiOxidW8kMFvl5UdSjH6kyobB9RItmxftllGSY
Kt2M4C4KeqBesSatu5LTxsroqIKvFNjzJ6ZVFHJ2U5k7nd75VgbyelGsKgaY1AfGJUtSHSRdoBZs
GkHYegZRVuZKjJFBBKOiIic42nY/fKuQtBDwkdN7dXPWc2UFALcVG4so63afKU6ke8u0U61k7g0x
Gp6Xx4j7vEI5bj4JUVTTET1bWzKTSZWyAC61Y60hCFzpsSVSvwlS/eXXTev/P7J+d2RdbOP/PdD8
f+XvTfz2Wvzj8pqXr98fXJff+/3cSi31F0XX6A/+xpRcUJC/n1tBSnI4pdyNRxZHkr1sTH8nbxAO
9IusU5Baiss2PMrFZ/8HekPRAVXaixGTLbRuLEXh//z3DxbH39gof6JTvj9LfqoYsWPl01HnoF9H
iYUow4+740Y4dY8y27qoM06hcFJMdp8TVHwUjzuiZtvdd9/RX5xdP9umLds02fsv7kpslqDcP5VV
6H86NcEh/Z2FmCAgXUxkUJaUyN7P2A88e9B5lVFv+3Kta2Q96+GmnYBe09oLo30S9Gjru9gg7sPu
9R15mNM7PO/n3DbQoUCR128bfcpeQklLN2GgSFcg1+Dtam0e7yYwNa+jnoayq5SFjEhDDK6h6wWM
AXhawYPV2QDh5HpW19VY589/f+8fTwg8Ym7dWJxyDr7dH+2FCg2DYMp7cUf8tO7GyKc8eEtPc6MY
PzmNfKqYcSUAp0Bw8SHj/NP1T0/VEXiDNGHmd4UVw+TMQmVn1RGYcUsgDdPDqjx0rAb+39/fZ6zC
r5elxqLK9CQWA++nI5AG2njEt5XfNbWm+KhtSP5FKOjpGv1luKoksYQDYasiOhbW+DaZ7Xj39x/h
14L3n2fp5TvGIaotx3q6GJRbP532ZBl4nY7Z6Q4bCKnfdUMWiA2tvDFyAoe45ZCE4nUl2aFPOPwN
YdndzhkYiDJqznXaoqQSqTRszKwhckeH7j8hFNn1pd7s1f6b3rBGTjAjT1kz/azM/nl8OBRpGBsU
ceGHLy7yj+9iOHeahrdRuiTyo4mQr5T2avqzofH5hV8uYtBOosHDxX544fuQbXMcptLFjPKNGb+L
vNowC2wI3vn1UfxPrBDVe3ERzfu7OL1W/75c4L8wT//58T+Z2X6//lJA/PAftMCoNN507810+952
mfhjUlz+5f/pD3+f/O+wLvzHv72VXSGWv/YDnHg5+//3C8P1a4OP52MtU1l+5Y9aJvAkyoWUPVRc
38iVeUR/4InVX6hTEG7M4Yb/cZbh/V9rgvOL6igUGQkp+O2Hf64JqvWLCYcCCABpF5Tm9H8NUMw4
+/MdYk2h+kOjArX4r7CXzwAWMiJsdTDDdK2F2aVQ1GWrjaOPs+nPqiYfR/wfV1qYTzCkTGzKH0e8
3qeEGutkBILJnM4IkozrgVbMGmV/ufruGfzFwvNXl1rIzioVWu7wc0dO1SkrqoKbkiPlOsra2JUU
45bYrZ9U8z6+X7/dkqbR/yPchJacsZSjvqtsUa2t2zIlUTMd1TZz2xGGOJQ25VDZnNSNJEwf//7G
Ps71v1+QfibJKVC0foNNf3dBLKJ6rCeYvUiQza6c0gZnmzQnCYs7/TkkTbhp2p9UoBV2KZ8HCbMH
2272Lyhtfstk+f4+Seep8QtiYtEV3brG6puxDk/BOkb3umUlsC/9WA3nKaVEoIm22iKczvYcHq1z
YNGDNRoNB0qV5o8OYFI/QW+z7y3ZvJ4xh2FWa4xjNHUNFTGa3kpoWpekn4HLKSOJ2W2bBe6cOxxe
85KMW3y89t7EnfScqUa+xhMOajJFnsfhJK2EJ4NCgm+ZgeML5l6gB0ytZzA8+QZxKwWqdmilK/YT
9hvR7fqLzqOLoSs1nJOadAQF34npCMdfYHHlXJ0iSmMSP/etlRDf5uCJqlIH/b8mEr4PdDsjtUa3
zrXxAG0/25INY2LtjqVHRY/ss2HVCDbZCfim2SG9GzkOPhSW0W5i6HdX6YA7LqvMeKc3jthiBHmV
y1rdBvWCpa/7NgT1WSqvDaq6S0X9EODhiHGc+NXpTQYchXxqwCEL8bjbQBK0QxDQfe9JZoc1FS0f
X3BGesKVAf0S6Xw9Zl+E6UBaFGZ9jEiCo7YMactLc9I2eoJJbwnbGO6QRSk7e0oMT5WImUAgqX4x
Z03CYiwXRLGFyNyBKknHUQ3RkuKJWDXUC99Cc0JYFwXKnaRVnbSyy8CI3UmQFG2WDcGypKvumtjG
WDrXoUcyWIuKVkuvkqwJrykJBDvFEjOeFv7PbZfLkuImecaZiRA7P40THWEYYkI3ztR+X/WtuOBb
qglzxbus4MXNrT2mreg5pG6LrdgmomfuM4odUTr6YJC1PZ2i4lUNEV6TBZGob+QJUGFICc3aDgEC
Q0rGjYnMubFRqccoHeu2QUPchYqn52W/kcv4Km6tuXXrufsqmAL2+ehgp5NNSlYrjbj5WxRozXsn
y+0hCUJzZ8p8uTOOHT9GlB+5gG8JyiYds8U2CHsyyUT9VJt9uDP7RFvFKjk3+C8iC+MtZ+ZsyfpG
BcyRe+qHrTMqxgNG6fJarcx6HYVFirW4Ch5tMScuWRnmk6RjrLLzKH0w5H628XhnL5NkW+RXWBXu
GvtdYOeGQhZbT0ppwg41xXQXOyTeUjUxybrTnXv0ySpaR9PGGyuHe0dExUnm7RthPyvyvTZHMtXd
KjgrSgyMXMwFZmIEcghVh+BrDNrxajSQp80T8alOTGkbDVT7hCvVEje6qFBPSXyM9k2KsGmsVQLc
kq0oJrmkAN0L2bOoWwgcoCTel7dN2mo1gAa1rrcw0sb8ppfVJPLqTqrlr6CohszX+r4LNvgR7GIT
GDYlIzrNZXmKiO7ZplrrJPfEYWsKivhM/trigrH8SaZqtg5j6JiwOco0PLGk8H2jukxtCq1Cf8FH
YQpvJAbKIoQz7wRSD2zRezOuiMwzQ/taFvnWQhpnbECfgxhonErHweZMyOkLgw/7altThxi81FPP
ICjCWhu6qp9se26xfk1ANPaRMQTlvnCm/pGECb3fsPkdX+nBGSZ8sqVyhKdwfOtkkqE2HaWoBxz9
jrVPrUjAjWunC5a7SLtLUvTWVMlNqXOtXJ2jHaYFNA9oeavxECUwcT12BNktqlbk93Fwjxut2cgV
lgRkLJIbtBAZ5cbxprBEnNhagdeJJvD7Hug9hPGKxKFhScZGStgx4GAOPFBybTo3T5JveoQ9Gike
jqHaIfCZ4TTyDyubAhUJxhuCbvYN4SZuit3zIHUm8wXfB/Gi0jvG+/5Y61J1TTlXceWsI4KmNFS0
QsNEWnp/geMBdAC+WaikW5nrbZSRY46InLu2a68a09wGNAjQ8Uu27Od1u6lCc68Sk+qhHS/oL+rK
lapPD8QfuMUcbViB1nbdHCwxHMxI2uWVdUB9/ABu6ckoa44UwfRm1Mqr1lOiE/pGIW9OMat7W476
e9ahTT2ZW9kEAIye3aCXEnd0NQR0fHXACxV2u7IoN7OKnro354d04rUhP3pJLJlfs7hBgQs/rDMI
CWi+taWyKTU8aZTA8qy6lHV2U2hOAU9D3wymtoktzKUdcwNF/SUGyTJ3Vg8+Ny1a/dwXwbdIH+5A
Zlzh+KXpUtxUaneuLJVqWeQ8NhKNCCLVickTQe6HbXtjV4yjft5acn2IMlD8U03NN4neRtlxq24C
efHeVRNkAcPxojl7KKtK4LzomTIzTDIpdvEgIEerxnFmjM+xaW013XD7dnS1pcicYkiGxqAL8dr0
fOJZORIqeZVzyAIODlxiUthvVvg7RO23zbC2EutKtEOOP8Q8h6XKuq91J+ok6kW3AA849qbuR7oV
y/EScvqpJpsQejbjSM23VO18er10S7PpmUDVyk3MbD8MglxqO1up6KyZLLFuL/G+JJtJ+qbDBoWp
kyjiiZQkZMsE2pY2dmbLmFaq07ilndG1stTFiI0TZ2qupSipHxUky26l6c0VJftrrdcxtAejVh6z
mQaBWhMxgfFsr8e940HzxaZAoFhssDWU0+JkNlK4ofSCdiDeybN9MNroFev210KT61ucbOvJinCO
qDiZyLHqKyAJgJ8vTm4fpjrUrhKUynAIJGfLBbj5pFhbweRVjSb7lpBgdY/24xRM7zoKfLc2zM6F
TBwxnXYYSVrMa6ZQrBvVSqozYVDIa7MSc7HcnCu89RSfpe5Gxp6wc0rjCVk0X1k7HRwrCXwzk3dQ
0eHlVELc9k1HGnpZDz79oq0zq8OrKmFHqsl333fTcB3ExXZClutiD59PqWTsahtWSDzMuyakuzda
0ovGWr9VOgz/OWJ24n1uinFIt4TpjkDpk+QZA4hLIME5oyH4FHFCcoeGJPauhVsSDLdF3qae6OIn
4Zit34zR02RyxYELuKM93rR9/FAqwy3pYwdnaFEoq2XE4A421aCqZ8WSTgPAdHepE7EviC7jJJ8V
jfTvvLpxtGnfxZjJlGZEo2A2o0fxdtjgmzlBCocyIecvGJsOpt5A50TXXxuFP3Xqkd7DHV7bb2k8
bKFn3dKUfCBD8FYztHOYNkcri65ThxDqfoY0Ps3yig6Z5sbT+GYSKjBBYtNTe+eIZtsOeJRq/Sjx
usKInvyyTU9YGM9UnxPftuNz2QMvGnMP6M+mF4lNk4YpSJHsF3ixtxT8cipg1hW5dmsSa3yCmK4a
cmVd2co9JZqloykXd2KWvxRAQekw9V4kjbEHkJjoB7Ys+xZQDlvBYRPaWFqncSTQLCtALg5dCkDF
bFiX5iMkiuOc8K63TcNcWJIIEseGdmvV4qzwQ7KvSCul9CLcEcvIqqqwCYiqs2C4qPdSq+yK0iZY
vqGngcNwomijQ0lp1K+yzUNMAdU7ko7hJJXeqkyXfTot5h7Xqsyk2N6jKr9g1ZBoJfbJSh2Ie8cg
5ZA4g3z3xgAK4iIrdlahqs70gIFLAN9568MycNF7nTpzkPbxINGt0Zah4jy1WfEyNoVntcl8mWGW
rxACy0TGsDi14Ib8anAUX/TZoyF6uEDl8Ay+7JRnrDfoa/huq9xwJZWsaJ3kaxKz2+Sr2ltfVPro
UysdIKe8BoU9rXHSXTFNrXWTr5fkatB0JplSNe1RwrCJFGzsCgNF2F/IeWRxoR/B/XMrZnFO4uod
48TBluFN9OaI86bWICG3ZAxhgI4Oo6Ozf0scSFl5iyNezdpD0Le6Xwry+OasW0L8qJVuzSQtCDo2
E9kr5AroYBvSz6lpaWJbes/nrvIICIhW4MLJRiuqYq1mdb0RQWcUnkrTa6W08vgw0zDak/FhvIVO
mN6lDr7fFuU+voP8MsMNWiGiKLwhCtQj4B8OIrIwuwe5sOir5uyP5bwdvhSktYXktEfKOtdK+xKj
i6C0yJlveRcZdSEpedRYynfYKvNRqmLjgTA9BytW1G9op0tQefKkIpAZAo8dLfACuyW1fhH83YLC
N1+xg43bRtdOsxZEPpHD6Tmb1PidAHBLeJrTmi+S6UgugYQGywPbaleAHRB0pZ1dYUfg1EkAmXZx
RxwLsCbV3sxFwaEpVHL1GAVjsheEQrr6QF+siMV8Hdhm7+PSGs8NIoSLQAR9pYGYOTWp81zOGsB8
HMDvQaYowSqIBccbMzTdMGWMlo4ojw2z4EYnE+VYNal5aaYiWWPKMc6iwMVfws8hG7mpvYo0SLKg
jf6KGCTzYeoJanf1CGsGSI/2ZA69dSBnvIVUZrfBTeWEtBqVkmzLgAyPVV93j/EUqQdyK5UbigNV
snIiLT2pcx7fSWHK9jeQ5aF2UyNIfUas9UZSSbmuWEAfR0bhN8vqmjWULvUL/ILsKMNHcTtzqg5R
3mCVawig7lYOVhkEG+GQO3SN7WqfDgMYgrC3tpB5xckI8BRksfzetbXlhzIgNT2I7LtkHLWr2lHq
y4Bp3pvage1ZruxAEwartLe/YsYlgYeJZN/ODg96VDFVylU5kdY6d7dUipeqBmTQetMm4Oy8cXlS
ewLlpIHAjDBi16ReZzLjdjrKOZQ/+1vRTppdrqGwS8a1FanT1J1kvY6VwatJPE08Kwe9lwnEFzh6
1vWE493NhsCEz5dZWUnFS1JObWME+rWZ2sqj0HPiqpbQHEKrgMnd5vp0pKzL5IpSZCdHIUY5NS7T
jVBr0i0nQ+OwRSKDHgzIPSwirk0+PRvRSPOJClB9RcnqY0XTYU1SROvZI579cqrRs9jZtFZqzMZd
bhq+4pjDtseNlIDWWDfawidDBVsOhLeTQmlRgkl0F6m4oCGr2kc0tDbqhuC6HtgtKSPGH05t46Zk
4Z/dJFGb1WDxuNKq33Cr455clWrDkf8y9RjAecD2LpiABaHvWCdiCE9JOz6ji3g34zGhv09wd68J
ad1LkbanR7vRgRXQp96ncI/3YUV72SnD/jiGk/CyWTH8ETzXuq+6bg9woEG+YA+bDorFISK9bB8n
OA2lSdOeAsd8G3mfN6FsqJ5ObJCPbKpbx0E3rctCvwtUNsHTouWME4cThUpWaEUH3iXNwjwIlWhD
w5D6U5NblR9URbMTpWFGK1yCrJV4V88E1ZqDrfiYFSXPqnA6Gsb8xWkiRp4+ygv2xvQnpebFmtQu
d/PIvKEjdWgMkr5B4hz5PJBqJtLcGsZRvSqdsvQqW97NcWkdeZXxWjcWsS+psmTWRPpVU1XnMcY9
GZmy8EN9dPa1MyiY5cSUPLbEbGNRx7UNBSf7UqH3oI0v0jWekB4wSlpu6Fbra70NDTeUtdyLh/Y1
nrDBRzZh9GVsS36EFGgXzXZ9VZfdLTEypmc14UNP+2VlTUO6burpBfe1DpWoJ01TLZ0t77u1DUdz
gq7psFr3sl/mlCF6HHJPUOZqP+iRyo7UCVaDrZ0pdU6E6mZY8ckY8jhidAcjhQOktanElsgwJh9B
8Aq9+QRziYEZylAwGuRGKyy3wYGD2quspt9QNxwwP5KcN+fZORkn+xQ7wZVtEEpjNGr/rJFTtHPA
b6CP67VvQI0DfPZKV9wbPbNgloc3lZDjIxhcJrVZc/xeTqItSGr5WWFiBlomN54oauvEFJ+4Bh79
LceYbM1C0OEstDJ3xOiC1MUydjAgunWmKuPTTHl13Zr2dKQOnl8l4zBx0EmKL1IQDDc0uOhyJo6R
PBuiSNcVbohdwM2vWzJK17Uq9GFFCT/YdcQR71V5snwZl/atAzFuicsjJinMJfnehuno0nc18cEV
3aUoJO3AWbxal41VP4ZSOLiKVNenZCicnRQ4YPv0OaGwmVRIctTEwYlX5XZwlswR43RdP0woPRBh
pZrbaxajU2sqD9k2sOchewXuwTpcSoy3vH6Yde2shJV8Bf0MoI3lsCuz6iLBka8NWeylk2M9qImU
eQu7YjM6jbTHpJGtZmK3KEKU92lFmX1GOxKUwC2DpIQMaJNcBWdMBQ2h2SvFmJ8YDsm2bdATiSFR
iTUqHWWl9mxBI16PldEzUnQ2yq3ykutludWEQtFZIxeF9+naHKHMRHZu+11KvT5RIpJK7Mq87uss
P+uNdm6qImtXM8A9DzGRuZPK+B5Dyr1ix3jXC2hCfYnBOp1qAzxIwyzBkLAbR15pPaRkYT7US3BZ
sag4lvwJTolDWuycrljrY/VsJfY2CbRrbbJf8rH/wlbKYIub9Bu4EuIK5dNXvZp1P9HbHByWxbGj
bb9E4eCJtJp2Cz/Jq2pZ7JRmMK5555rTXKbi2LDEb/NEab0Kht02qkNAo5WW+mEMKuA6Vct0Pw3x
yYinR62eXgEAdJzYhukCsai91QcKHLUIQaNmzQJ+FupV1eVsMxHR2ES4KQMSk+GAemvwC6NwHoN2
Gh8NEEK4N23pVHZsnrNYX1kE4qxCjPVupo8Xs7cfLMc8EI6c+VmeellqsMI1ITE+Y/1cmFPtqcGw
AV+wt6xoy6bBo6B7nDCSvdQT62gayWiTi21vdZehiddgMjzQCbdmlVUuFXjfSCiFxHJ5smcyfWCK
eBr0NxRScXwz4FqnAO41/FJpMBaTrt4NRbyzRuNsxbjZG/kAOcmtdPI0wmQf1vrWnvO7ES+WT2q3
K8fdtiuZL534ppW6O7RD903RuUBqttRUfZrg645yiJP3eyiGXhaBswmUd0GDoFUsct3a60KajRf8
Y+CBFC9TWGzRgnlqDeQgbNZtOc2PiZVv5x4vcWS4GUrTio16lkmHpubtLZyDZik+blcE4b3tj9JI
/GR7DcLYd4z8oSI7LIqb5wlhREs1ZliONnO4D4vIzY3KRxflo1IWzz2snSZVL2bdokVVxQrfgbOf
HPM+qLARODje9Y5RNHtOWvtTCiIiifC3U/k3VdY3cicGyu+rMP+aa1V9HnOn3eLXRbU07wd1qJ4w
p+1hV2yiftjpEat6HIy7MMRQViJq1lO2CEV/FGWx4WDKWA20YyFgUUFGHKPW7fmkaVg+V0njhQk5
0k7s5UV1TTf0yZKYBu2QRVs2j2DzbouWAhL5ZpRWCibvQPhWqdAVUHgYnZtY5nG0CGYxe5eax7Wm
gX0Nk8glOmxtCduXnLQ48lWeHCO4E6Jhl/GmDeoRl7U/xum1PuiHmsw/jyCOOzOATGKjAcRtRTTo
Tc9hx1F7vwvDY+iUNJri/BLI9SmbqH6xomsCHC8eCuzJuMuLQbsJI0TGs/My5ZKb8fKFLB7UR6Xt
qCZrTcPVbZrjMW3aU2tXzBf2SeqqA7phLwMnYkrlrgg49ne8Y85I429VDV2D/Du/qbLwqPXJy9B2
11O4GKZVsVeT2UVOad9SWJ/YBmReGXRibRrmCe7VuJKkpYCJXrUo+/FGS1XK2tDfiJFPrlnwbzJT
nHCW+7OcUkBQKa1x92k/stkHD9cX0W0dV4iOrR6QaruGUYiUfJA3McK/SlcOQA9JjgUh61J2uiYf
9ahreeaa4XDbG9MlygKgMeoh7jDIFfAQ1x1ySBgWzKYButpVVGqdL2J5G8PqpK+i7Tnbrs1Ef9Hg
olGRgGygdw+NztRJntXspa110NXJ8sKs+SoPHatL922Mxh2CyZ2OTHss4ud+kb7jgVaNwqby3r1k
Wn+YU9vZ0Yu405m1KnqD9DhPwom+TP20j3rHDxLzenKSbWgHTJc0exZNotcEjm8pze1gUFRA5x+7
Sjweah2cdJpvAse4t2fpCltESxTvDLQw1C9dXLRu0AiX5LbT0OfvSQkEplY31ShdOWb06rS95FJ3
2WFBM1Elj37JrQ9SecXZBK9sejCy6BA4421q1rcdWTzALts94K8z699LGTs63DD7Htj1uMlVwf4J
j3pIV3DhzV2B2Do2apduAgnGqIFGOx8PudNdZVExc64I5KM9y/FFCTmHS10ynhFyB7vBLkN2Gr3a
XeY4v0uTYUQeSpkklaVwghLacOxCZ7yz0H1CY02n46AAr8mc+Vw14NvtlveC9yPbwZyxNuGo2+eM
OWQrakshYIa+oBwCZi0UW0wrSxUOHAg0r2pXUPCxmyLaDGxnn6BYJDODzpkPMbqak2oY4IjwMNd+
WUvRWoEkxhbINuFsEHRJBT3dpiKLLvkcJF9STYWPPdVUfVJwzBA4A9lD9ane9lNsXIODkLmZ2AmR
7Kbye987VGIkZYDbjvc2ccNgrnz4Il+yaAyaLXZcXcNpEXbP0lBPrJBDOVwrdVcN7ujYHYuVmqpb
/vaXLgtUN8iL5qame7gtEYZdtNiZH03JsK8gcNlnyamV0qVu1KwdABBe2wMCjppsvKZ0qD0HUiS/
DFSSt8S9k45rZEHlm6DJ3IQ2XLaGP1XT5RG5H8DGvq15MmAYo3QdVIRwEpXcr4s2jF+d2sJ9086d
Z44CGmdZaezHJ2afRIwHoxs1n3aCysYucG6NIMvoMbecGzM2F/FKSKrmK1RJmNj74aTjETvZk4ED
xS7U4SEr4JgGnNz3vTHYr1HusD6rVEHDtMMdYne9N+iELCHsJRZRC99D0u29ciLbfSUgRLiopapt
qxbd3l7Y1UPcfoV/9WIJuDgx1QOAbWl91+W6DPi8bPujM6blbpq79NIYFFarIaYoQ13VQ2ynuFZp
gMOklSLnVH4CJkqakhRQDWv+UtAbHFaR4wy7UWrxtLSw4QSgeN+y6+pQw4zkBWJqq0PZ00vlXFJz
J2ilMm8deU4PMVwjhAk3tIa0WwwP7IPrhn+OYA3SjF3APme3/Ti247zLtJQ6GXiy1mMP26+NMKOg
DqdpLSihwpik1NRrFBvqOLBPEDSl81RGpbmyILHCaItHKhcloBhYcrTMwAge9GYcWDuGYFlNUFys
CIPpzjGoABf6Y3IAh5fcyKX1Ujdq7VP/aX3wY9mGvRM4CsvI45VcsrB3SKvPcm+VMSOgpdmUOka6
74zUuTgidQByd2X7dVZgBrmENeY+tJzuyq7knOMa7Cuvm9Vu02NzYtPP9o0jvqVvZr1tBNuChGZ6
g4SZd43yySloRn3f2qHY62mFHLSsZ5NCByzz3s/HMdl2NEAbD4J6wN5fbfQ7pQrVyjNGjWBGCPYD
xbfZucrzTsLqMkkTO0YxneGM0dVSQvGktEoOjzAmzcMg+XEUwjjFNOr4m5J5xuxneQbmLb7TKScC
keik1T/nAsVO1SmUEhx1ihjLoawGzNcBR4kyC5Qnx0zM6AlbGCajMaKz5VnYBbTdPwW+GgWUKHlv
PbYa2ht2qNAbE7V8NmsLcfc/0zxNWlOjUFEloATgxHItPFzA9lyQJtFDGGiciX/VCv1PaPL690Z0
zfs/kOS1//C74uuriMvioxzv/0l1nvq3qu3Ve5N3Xz/ItZdf+CMoUUd/B0gEER1dUlzGqMj+kObp
pCFyvFiQHzT7leVHv0vzNPUXXP0yKu7Fs6r+quRuy05E//Fv/AgaAlJuffEeWjTm/iWx9ketF6gP
GbUVKCyFqpAC6OSTurXucsnkINX4o5JS0Ew3ld0B3KZ8C/NcHbzRuMW96/XpdA7tdIvCaMOHYgHv
XVhmJJqkG5qbq3p66OfUVVrcI6PjRikRN6LdBq3tcbLeA/BDDPBVFy8OJKax7rZ2FD5WaXPfdQU1
ZFbRKNkqjewWg2slpT9WsyfYJEkBWMdEbCIRPYY6uRvETEN9gdpI55uesESzGpfckSxazSELgH4u
hDTXiWECwuWPscgkd5psUJjrb2fMkkPMXoJ9pWlstJQCJyfFjr9DN/YngumPqr0fv9hPqnRbNmHR
BW3ji7rcL1W6wbzWu2Td18Zvr+AHAf73gvuPurkfr/RJH1ihFIvGikfItC6pz73yMzDNj7cCUkw2
FQXOBKgT+9MFaktinU6GxrfDEy1cKowXnFCpErjmgum6C1Uy4CrOTHV6rqKDRl4lNhKA81eCk0cj
8rUG7YVmwr4lX8HsHzut9WTlYWTgRCXzn+Ckx+8nApsMf0vU09Eh58wU1P60G2mi/0rfJgEGhahg
PVVwemHeEUpMMRkJjZRuC6ArGtar0tjX9BX+Xg/5KxbkT/nq8g3zBSiqwzsCFwDB50cFJnpbK6iG
vvEbrHtRiVrjLUHx73SPnNi3qbJkw690a+QeA/q2WAjVwA/4eH//Of7yOXz3MT5pW3O60SZH78Yn
YXuF1nc1weJVIKcghP/JmPqobf3xjj9Z2ctK750oHJkWKJSpAL4CKoekYv/kjpaJ8Tth8B/XIR3L
MZnscIx8/GadqKmoFPPNtuodCNldIgcc7mD9oSHHhdk4R5qSrtD3jdzdztK5XCok8yMxhO5MJnlR
ge4K1kHwhRbjT+S9i7Xgx4f+50f7pJ3XW1QCgCQbX6YgSSS6l0btCuwkgrpwjeYd1qS0lvrw9v/m
If952U8TsiONU1D1POTaRM2KMqokLKCtej8Lfqa5/XHiWIb1n5f6NEUVRoxws+NSoFBXLSzcMP/N
0/UvTE0fr/Bp5oi6RqYhyxWG6aWx0E79ZGr66zfCgcPBXQBz+fRimlhGqsRiku2UKzG9dRajIzRw
3L39/UP5y9cB+Tpaa4hs+ueMKCxvDhRArkPaO32GTUUDeb78/TX0X7llP4w4YD24/ZF6a8qn97s1
QlmWc0YcEmFmuMEnD4NdnL1TZ5mqLH1yGyY3kuUuJ6rIPLSUh6kl0pzQHkhIYQ5dIoWQjQ7d4iJM
Vp003kOtRzwIVZNaAv8ULzMpTMRJ4m7Nx/sklbc66qBISWE4R1cSzRHC1tdZZSDV+xqKwZcp2Xcc
r/83c+ex3EiSpOFXmRfItdTiCkmQBEBRZLF5SSuZWut8+v2SPTtFBDhI48xl26a7D9NWjogM4eH+
i9r6IRc/qY0tIyu/lnL5WvEPLe8Bm8qsAe1Jnxw91pL2s9KfeGCOtK6gJYZAEWGG7lDSX6UWu5tq
pCQ5dH3SjTe6my4JOcLzndvz0petFX1o+lLUtpVrSk1X4FSuasq2Oa3FKkaT/Rfqokr2PSit34be
PpvG+Gi7/UNt0bY8QAS/bzBWChtQZBLupEq5dkP50W+ZuNC/qZm4yrduxgwKESCroMFbLpHXdm6t
zA7FdG8hda9lZCwkXdsaSMRnQMbyBBa/d6DJhCayc5fU0QFZwNuo+NmQQtDPu6+LH9G4dbkbpyF0
qbFxoZoP0kOTfUvNH9742uhf6bpzOX0zguQOQfeFOTQrOmnobE1yliXt0HBdO8566CnsVuF+hPbf
9Oq285/o6G+KKLs2na2aUJKivieP4T4cuo1Km35aLlLwswiSTS+HW0v3H/g8K5s7s+GmSAZj5WXG
LR32n3bTb3SKS11PmSWQaayDcLxFo2uf6WCe6dwctLZ7zIvuqqGm2RePro/T0HCTqBRRi2DdqB0y
o+YN6giAH9HQBZWYIL44XQ/0LcK+XPAWXmoqphFuuepl2AL1dykJVxiH1MA+g+InzdQFjSMgPsPK
/o6a7Jpi3TpwEOOq9Z3l3WTsMsPyd2H4TcOEjDLAhjlP6Qm29V6X/84IQFuHUnNleShTgrmYmNtJ
rq2TLFnVrfMlaY+V0a3IQ5wBjBBpX918p1WN/CagrEPWAMG4k3Uo9siXh5X/QBdzM3mm9Dk68Fr7
AguC22/qBrLL8GfIGg+J13SjhnC4G4fzWN07frsqYnVjZPGhtHRa/+ErPs9H5MUO2dg9VJ19i+r3
Cq0DEIHX6BEhIuxv6+ZHozsLqjTPGn0q13pqC3IXP1962fd6+NXpgLchxes8VEsrJREaACZVMCpT
2M/jMoYB5981AVXZ8KfC41GruQ/xZEG2rbdq6HDeVu9M5iEH3ksm7QSHngaXEmV00lHxGrB+kNYx
SJacuhUF+psEUxxfzfe9l77m/GnNJHKYHeFV8wtoX6HE69UIyVJEQSGf5yxqEu0mkPzVED7j5rHz
i+SKtzILEgB9/grw485ttLVvgvzphlXp5UtaFUCRH6njrwGLLCXZ2rYU+QcYcpVULqZkEjlNMK73
ZWLsOqphwaDtIhpMQZlukGVYGjIYYMBvvJJXNqsf6PMi9dfJEKx1/C6cwTrGiEn4GbxquOeLfGRZ
JtUOPxv683Q+JpERNGOnEUZ2jQN2v23VV3Rp1mH6CCwg4uPAMcHQ9S6A3umnyatdSvcBVfu+cm/V
AZ6A12176RZp8GUR4ss1vobQEDW+gsFxPcmdUpJassfqPNsoBFLyfAPyeqe78aas9CvNbXZ94LCF
243e4DABTDDKwAvJdySaKw39js5EFwL0KGrwVx66ql53i+jH2tb1LSbBN37pfXU4oFBXvU3U33Lv
LCr5zneam6FFtN6E0e3dGoF3b6ntQSteDRUZ7abftUhYUgbTEAiWIpDTaropp7JbuktVxCBiHAI4
7jqKsVQunks3XdK3vCnN9qhYyX6MoEoYVBeNAJ3meBdUj6XXzmjrnFneQ7S0ELyxILaiN4f2ymlG
KA0jTmdNVm6MILue+q4m9HcDQHEGhk9W402CVZ1Hq60HzSLRNUG/a63buHe28p4Ox7K0W4CzzxHY
gMsX9FlCKPwy4Xq2IhtJiIxfZmLTqEHzkl2Au1SJjeo55ls6WNbXdby6HPUs9RCiCpm41oQwCpGP
AGdLBxkrmCbc6mo8l+xOud5J7jGFUXQIroaKeKEiEG19q8JfS40YHLIgZmNeGRLZdlPfNTKgbsnC
g82hJtodpwQAHNV6oP3tjM1NW9gvHp8CeadcLWhJRUuruVHrHByL//ZGx2kFcWTApI3+pBdYIuow
FzA40vhT4VTQiWTXmLvOfK4f6uBLrdCocLxlVClol6/bK40nYWt3dDOWBpL4chatFf0ld9eaTnbi
oXebgwqxu83gG9vKHA4Qle90a9zY2q8g8u7QMbib9pyptM+Gl7xIQHiN0buLK2eN1d/ebdON43XP
vqmsbae7r3L1tUuGpeU/YoiZ4GTUb5JhfMQLauW3zdVERKA6+hLX3sPI00RWy62kqsuY11huhb/7
goSpQY43KZZg51aoRS+QaFpoYJvBPS0vrw9l5su9PbHesfU4At0SIaZpWR5kzkS/fNSlzVTGsUf7
tmWOx+fmuqmyLWev6/y4HP6sfoT66d/FKNOAG25Oy/dd9Kqwe6PUiZ5l2ypoMDn2DwGuWoiM/L1E
P1Vp/JIl/E8sGZ7Qe/fBjzKrst/1xf9q+yubVAIr8T86oQr//+AG2xerj5tfP3+V3+pfP//xWPOv
6h/Z73+8TUH6qwpOipLTn/N3URJGz/8gLIgAJXIJMhUNPtrfNUlFs/5HpwmA8PFU5qBc+a+SpILw
IbIOk/KhYU/6Dvxf/yxJIi2hTsz4f/GPP1WSPF1Rb7bVJpRlHWLtxLifqqLvVxQellmCeVy0l2HU
0qVDsAUoDHTAOFFB0n+5vH5P38D/jEY51VR4RYLuE66bMRgUCREHIO5Se1WSsOjy7ScjWCoaEZPQ
pIlEA5WO0/H06KzlTZroe82VVbzzuoTyJGTTy1HOZs0CXM43VVDf5urXhGsisZF4B3ZZ73MjzilT
GPq6oG697Ro4b8WYAUouFP1wOaigeMjsIabIP5DSnSJrqnAl1kEa5NzLIAmsRrpV3PR3buGbQjZj
7wDwk/ahsbEz6BCthjEfgBL48PrS1vzn4fBvCw2C4uE/fwn0d6y5TBswujDLyBJAUam1cg/Z0N5k
Y4ZojVYqL1Jk4QnX1d7agTOHCD3CDKMjAe1LLKrBdosgodwqO0De0XqgfXZjGa7FW0bV1imuJeAL
2xeAm9mqybpqlRaNvVUSYzKzMPX2xlRK94GOKYmg7oPOKMBc38puZt7PzPRp8vF/4zN009Qo+Z/p
b8R2OEheOlb7wnfKjWZ0XzMI3At2MFezV3ubsM+1e4SnwFC5ln8wWBFLuS3coxtqBm3ZACSgOnxx
MbV6KQt9uIN3ibtPj9NIkbX17vLvPS3MTD8X4WPE9lj2DomDIXyOJAWunHDC7BWqftvOggHZK44G
TbrD1a/Uipn85Wwbk7xgRo8ChUrhE4Hd001mxE4aQfMP9kgMTtJQC6+vZxIxITOdxnQaQ9hiIO4Q
lzO0YF+tkwPcYWNTLeOVt5aWrIuFstTW6m15na2oVs+M7nw2LcVhp6FyA0f+b+b8u0s2lyXT60cj
2AdAj0b/NgCaCpb1ZsDK4vJ3e7OK/5MH/j1IBx02jnOZ80pUnVVrPyojaAl7mOTb4CH84hzTW/Oa
9a68hLfY2WzBMh3VrbXJN9WT98vZO/eH/JDtVApwpHhL4zeUL/cYzMz++fpnCt79LmFBRYWO3lc0
BnutuxkUsKupuZbKGrM/OCuBtfATLEX8/eXZOFtVtN5Mg7oip4psoLBzuqr0USqQUQv6fV2kv/Vo
2BogRmdm/OzbvsVANhjtA/aMKNGiNFUupzjR7E18GhSbHBeGUqvf9dGvy4M5P6yFSOrpaMLQD10T
mMeemtUquzauwtUPY1kuq2M+cxmdfSwiWWQLhslNDmNxSlnfrVdvSOQYIFu/D0HWoBa3AbSyVIZv
7fg1qFqImtqisGZUMqbdd7Jw32IaCNCgWoLEu5A26DG0Gly1QdnF6YIX+cIFjmT5e9t5rGIFBPXM
tT4XT0wcpFpzsOfo97g6L+Q4g0xIQVP5bdbuDr+uvRrNBPxoMZKY6RTsSbf41+mkymoLvdjM+j3a
vv2uQ0JjacX2nB7z2adzTA5uHBRk0nkIYMJB6sVZE3dGVRwscLq+X62KwF45krbMfArMwL6p9u5o
jMysmLPZfAsLgYqcj3aSJazNMU41il1FATgpuJelaFO7nOMWmBg1e3VivOiRTL28Hz4YqU49XeNI
RbtFnlLd94uUrqaiu9NIi1RZZ4m7Q8Rmg5siQMRyCcf3Hp7ZdeXsLkc92+4O4FUuZdyJbTaGI1wi
WHg7dZfzSA10dzXow9ott9jUAdBIf1yO9LYg3u8IVVZBCOAWQd+WnoJ4J9pZXOq+Nmp7fS8d9evu
EF2bxlJF5B4/s6Wyzdcgxa0F5kGaMfM5xWz079BTUEV3DHweTue2RwoVNKIB1603l1ybq8n6dwBQ
WiX6oiTi5aF+GI7LHwFHuiqcOKfhnLYLsMWTtL1ny8uwu7NVFBK64WaSFVcLXkn/kl66+3sC/327
nSLINK3vgglfEKqTbQX5W7AbW3pV3IfP/vk66d30F5scHWthMKqV1xrIY2lfoGeNSOQIYRwA+Mzq
n47D08WBMDgJO3+raO3YwhfSlVIJ1CTzDmnhtJu0qF4p/8VXIcaim0+Phygk4DweOVcs4RKlrwA9
wR+DQ12Fwd7XU3vV+lo3swTEfcWpb04KU2jFIYClir0zD1JzYEhDevShpWxxwdS+jG2ufA/83tkW
cjzT2BTPK8JZiokLJqmtrqhvWkbvbji9bPFwpQwPxcaB1OwfO4imGE1CDlQfEZteNO3Mdv5ggDxT
3z4X73IyodM1nhf+WIQo9RzR1MBFFF9luIVQkT3rpmitmTV4tjoYHnkmNim0O1UH8a+Ts7HKMhwa
3bI60jm41zVUMULdukbKe6Z/K95pTCMZDx4HpO020nrToN9NoxvBgQm0qjo2cQZC+yaRne0nV58Q
QdhNQx2FEYZt1bGw7OUoH21UbC5H+GCuEM7k4GHVIZelCjspz1qq7F5dHS2SN0m+VqudFOQz6a9Q
5ePUmcbxJ4om7KJEgVLrgD8+6k/50aIj9TXKlphcOvfBjxAW96/OXdHvuzy0aXJODgkhqACBsPp4
yJKMoHSaUCySlLULwaIEbzIT6IPtxN4FOEbbm3+It2LlSEVlT+sNmXTepNmd7krggSIfFkc5yfeA
H29/Xh7c9F3EwVkWN7DNfYyV17Q2360931NAVDhjebSHpYoMx0GD7qUtcrydMd9sZk7BtzKPGM6W
dWBEBk9UQxfSDZxzBgCvRskHNK7yOw8DmA2ixzfR3tuO22iHYtT1+Cr9hASV/8q+Xh7rR/vsfXDh
8NDLpCvHluCQi9FLuYusObjbR1/Q1igpcgpz55/Vn9ysa1sIOUfuk5VvpOso0Vd4BAWcHOPBHdLX
LA1mDuEPNgXNCpV0n8+oU/4S1icFPVttNak79hg10oK5w5UJPh7Y50xftmpH6VCHh/Tao/hvZs6i
oxPhprvLc3u+/w3NkqnKTBqLvDyEdYQraTtYSLMfFXBgVukivLAznJnF+tFQuXFgSWEzhpPGWbZa
2n3A1A9HRV24dOSVJYwA9Yf90h9gPH9vn8sn+mKXR3Z+5TCydzGFVVMp6N25ncfIUhSZ0s2k+p9g
DmEYd5cDTbVjYS8aGu6GCvc2LzjEIk/3YjEGVDRzZTxiwooUFw1MWmzqT+u1xe43WVW32tNorS8H
Pd8TpzGn7/pu/7uw0LxIHsajrykruf+KK/TM/L29c0/3/GkI4XrTlAAdc10ejxqlIu2m2MOGWrdL
3os30k5aBbt+EWyhcwTZItiV2+S3v3W+2HMmdXMDFa7ACmY2j4R+PDp+cK32V5aZzzxN3xLss4FO
JRKcrchYZWEjjqoVNVpfjcfhGksQc5s9+4gi7PwMHNKi28aP9uNBWUv38g8oVtK9dB8eyufoS7Fy
1mhE3MzBws5KHbQuKKhgBgrnA40ZsYcwUoW1CiORj9EzVQdKc/A5aMo9atLC+mvuSffh3nwfTfjM
UQ79yZKnaL/bn4a2M4otVCz0RnVYw9DzpcVwlQUbd+Yhonx08ryPK3xYzBL0RuuIm/wOHoyNv8G0
b2fegQ94DG79G4wx5K/9zFY9P+enmUXyd9JkNs4KuzJV88GTiCn/1q3bqL1K4Jw8cllrM4HeMnZx
TU3Wp3xEJLCgmJ7uz6YwMm4tczj2L/Um+GZ9GX84N9lD5C2CG/lpKOmrguWgV720X5qrz58N9IMm
60/KIJoufFEDzjoQcnc4jqqJo/FSBdt+OcIH+QCPonchhI9n6XFuyTRvj/K1sYK9uRl+57fprbqF
Y7eDR7iNECVZa4c03AX5opkJ/9GZ8D769JnfHX5D5ydqgpvXEQ0LaQEncFM0AKouj/HDIA4rlOSY
qochDNHGWUNJy2YEM8B2QEetKr5ejvDRDnDeRRCGISVtIUEKHY9V+TwG0U08IOWCwtflKB/cg1SK
kE4mu6HKqAunWxA0Yz1Mx3jjHJxh03Rfy3St5DO3xTQbwnoHWipzDfIcQqRTWO9IX4Q4r7vjwfP0
w+BtmvAp9ev7YbxFhmrm7jvPfadsCTsAeoUmpFphfdtjOCihkxoHtBiWSus/9c5ODm4ceB9+Aoy9
TlfoCcwM8INzEoqJTe7CF0PGWOwtIFFTl6gBNIcCYa58RPAB1p5rS78baTdY9TqpzXWMXmhbfm9V
e4UUHy+ddvPZj0kLzTL4DcAUebsL177pa7ldItFzgAA33EDj3VD7L4AlVl8qW5prW5xnNtbErKEy
ZSP4yf0orJ3cjyqpQ732iMQnVis1StSSt6vjFB9hd+tTrxrc8FVW/Z3tPbRlAyH/c364PB3pnGBd
DrmH61DD7vB0r7ttSDvU051DUNjsQT2nc2IU3gbXgmCmIXy2H6dQzkSX4MHKc1jYj9DL+i4gWT+4
xmis4zjs4HRCog4RkfvsEualTUVpckejPkHz73RUMRJKQePJw7EDEC3TCer9X0H/hGEzCkrY8CpH
v55pMZztmink9M7nc04dMuE8A7uklgAJhmOFxjHV4aseheZA1+6ooMCzq3dDNW7HrlldXrHTpJ0c
DFPVX6fmOFW20LAQvl+G/GvcO115RJQWBJHUtjdOjH957/vqIgzlQ9Cbyq41h2xmq3yweIlM2QHb
Yd5XugiOoONVeHZcVESG5hVYV0YKMlrhWe4Z/ncaO2svlDett2LhbVvXVhaQnmZOjQ9Gz5xyfSCY
zMtSFr9zVfaDbxXlMRolGaI3ZllrkFv5kn5y9RMUIajcOlfugHrPVSXezCeFmac2wPbl2OJpZwmx
jdaXmwie9LE0JFCIjinF28yKnKOBFdxeadThBh76iLLekCzzpoRqXI+Q5x1g5xK+bctu8L8izouI
dTkgqOS2+lIDkLsJ4HIDkAeSGZVmj5RJUmwvL5qzuxfjQC4rKEFTbYNVe7o93BHVWdhIJWQAp1kD
sg9WSI86MztC8OeYzpbpQCFNk2kyEEWYIRyvxz51qBCFIdJ1aq3kCD80L1EUKjdg9gKEWMd7L40x
nAw1ex3aZfHJHu3bL4AmCfyFLs7ZVTYGqesnrlwdTeS5dmMJmQEhmXhmOs+3PgXRaRNAApkKleI4
HSALNlJJx6oy9bWMcsu3zk2dpTkM3WMUYy6GYm5wZbdxd8iQZH24/DU/2gTsQ8g0HDtTU+D0a5Zo
+tVNYlbHLgQCbKaFtsLmStsiirNT8i7cmK1EfQ7tleXlwNMfLOwAjnO4qyqh+drCMrIlt/fdqDMP
UU0Hp3HQxlYrgNku634phbJ2Bavhxydj2gRkki2FC9Nk/50ONpnaL77laey677goBp27xIV9paCW
jO7M5VhnF5YQSxhfj2wn4ieuenSQ4Ikm0daxusmsuSb/2TS+hZk6jTj6YlMk5FvZ6NlKE+nqUTcW
5i+MDq1hoeybr//JYP5EEVaJ6bR1LYdkTW3RX2WZtQxaVO/HmZr92VpkLA4nIvgQqPSO2J/ibRS5
yBKoR2hd5ng1aNc93ov1WsnukHm4PKJpXk6WH0VLjDx4ciqkqdx+p0tBqhFQj62eEb0k5hIjvP7Z
02bqd2dbe4oBhJWG7OR1IvYqlahzqpqJQxILNoFbRU9RDWEfTAnaAkukSuVFNai7tPRWlwd3fr2e
RhbhJRSHGmV0Cpn3EdySJguuyJOW0vijTIKHDHZENaLeBMuwHl8d5BOHULu+/BM+WJe8OAxYraYC
dk7MaLjdbegVkzOpFW/QHFij3j3AQ2qS+9qbc2E+z/+n8U6nNFBB8n/xPViSnFp+UChHXDNWnWVu
8zBe4wm66urwWe9f3Fh98bNHo8tXHdSiEa+OIYtnkpqPlhQJnMlwsdaevM5OXr5pomRR6KvK0Ril
VVW9auhTWNVPuZpjDX+0rsBpkEFxYBk8Vk4DjZFjh2VZKkcNn5FNU74WwU32M3YfCv0IxOfyh/xo
VEBlFd4z3MK0Jk+DBbIyVBFOoMe0tR+sUb7p+mhfl8lLieb95VAfHJlgNP6EEvYksoOQV3pVo1ej
PnimummQc+n7bmZ3fLQ0p0cLIGUyGebwdERFUjZ6qIyczDAIkcJyXlxkzhe13jzjt3VVmJihXh7Y
eUmGtylZnsz0sTp5hZ+GzNEyDCKlqI9ykNgv8aDUi7ZMxmtN9QeED5Nyx3H4K5axVbAw8lp3abNu
/fbWyPFLcWWuKjdAFjsLiv0Qj/4+j6ofmRIH28Co2q8zP/b8M0yPLE3muH+DJQpf3Ig6RObruOaW
bLWlbqd/FU6NhlvdIrJZciTrpKI3rYpmuy/XmFxaebse8BJZeGhqLRu/0xYJ6g/Qfpw59vj5t7PB
KXJNYElH1mAKzcqS66HLk5hsqbWdNVbZt2GJ5WRroDKpmdKN7WJZenk+3oydTq8K6ln08kCb8gLl
mXT68Rxfrbtgwrt26MK8enbj/+wQZHocugYtFSrx3WufaA681DFJ/kLdTMM5M5xoUA39m0csfYOD
Lel4cWagSTFp811sPOJQes0LWUl49ljggqXBCV61QBlzTIcTGEmeq6r3oV+jRCn7KuJ0OGPf67kq
IXzgxZUN1zD20Zx2IveLrUfQ3AYcPtIlTIrqkEo55Ux8TaK/qJ4P4SKyJetVD9XuPlKGKFrUedN9
HyqTzm6bhMkXFEPwdSliE+KrriTf4cjhKJsWCXJDHe2MmR0hniq0ZAFUcAErUyEdd7fTOcV/tAI5
YhZHjm6sC+D8YHXi13gXbC9/PXExi4GEzd5JcoftCoEaG6az1C5tfKewLb8cZfq575eIGEVYIpPj
QdamRDFkMLSFD6M4mzm1xBmjQEDtjjvOBBpPuiyUe3RbUupUCdsjKlYHz092bYDKr1OG5jKJqK59
bkC0WkE6sstsy3CAJwvTFqKXredx2x4D1GiXWCVXSyT9/JmtdXaRUcClwML7ygJfrYgk+xa1QASm
AkAaPurNVYfue2091BgxZJaGJNtIO9JOlyiff3JV8M4iMCR+FGZwoBOf/naHcFhWJDwuoSajkrWw
imDR2jPDmybp/ap4iwK8gvIG08n1ebrIec8BYsMV/NhK7UpFcQr1sQwEz2c/FWN5F0X8VIFb44Sa
8UwNY6zZHfcrvYduczmIIFTCfTDN2PREJBJPKLGG3BhjJ/t2yDuxdldxaB2LDLG9+hd9XIQ683Vo
6le503F2jXDz0KDTNGj30dhd5dLcVjhfNuQ+dI9pv/G7aBedzitSe03Wo59+10vxMnXM6yjLV/i0
rKiUwSHVN0V9X6nOzJY4u3ogv6CggIAvbACVyKdR9cHRB1pHAZrnC8PZBP21gQi/vku+Xp5q8SyB
7QRUhUIyTbCpwCt8T9zkKizHpeAuVmppI48mrXFDnSv9ndVXeGHx/EHwiVT1DXN4OhzPjC28VlVu
Ug0pPj1SFVA+3bBpFR1HNktecm9hR55U36qBF0uQoQj4uYHyC94aH2R8MhUwXRho2gVFk6ZKfWyB
Xi+zIekWY51kM0mlOJ1iFOFoVqQIfHMm10eYn0cjAeBvTbYLnx8K8tVvc0rNWNS66jsc3npquEfN
M7k2IznNn6QRJdjLYcQ7YBoLl6VB30AmoRSXoEXSY2fB2ya00k3RBeUq8aVypfZ2sCmqolhfjnc2
d6RYKkgNINQcVHR1TteIluuhkWpKcfTMlqP5d2E8XQ4wfeL3JyT3JgFAK7MQOI/FnUxubmZyaxTH
GJlmJyCPoUXkP/93QYSbE+cTVoBCkAAJsLD42o2PhVV+dgUIIxFOhzQySk8OyACU7LUDRhmMw8w5
L5564lxppx8jKXzk1HytwJtn2e+SaqGzUUO61Au3Xndzzay5LyPcXZnb2zEgq+KYaF+UCAp/d0MB
Y2bSxCNVHNL0I971ipVcw/dj+vz5D8Yz7gp9gRpSN/de/ngZ/1llwhFgJ21TQ0kqjkP7XQNwGMw9
EeYmaxrnu3GgguroElqvR5tavpTcWcYXxf79361iYS+ipJ0EYUwMbwAPbH/Tkmejmal4z41jWoLv
xhFk5miNLUssTKCaKUCz4q/xbDt65nOIgNNuRGItdxhJa+Mpg05KoQczC+vsoDzdjSJ8L64YRF6o
BS5y4RVqn9ASjp2aoxb3/fJX+XAFQw9Q7YnwQSXxdMbk2vUBP7LteVqsbXo1RvdqDdrach5cY6Yl
8uHXeRdL2C12AP0yzaanTOksG+tWaZ/MxF9dHtBcEGGvlJIcxJ06nWN4tsTalWwj7vKfPP/gBvyZ
NmHD1B3aXdVbFNVf5kaxrCR1Qehlk35+SQOgpL1BIZJmuSaMx5RUHFolmcPfzJd63ix4Ly/SfibK
B2czxSTQRDxodZ5LQkZaYD3l5mVVHBFqkAEaog+TYNWHPjBd1aU999z84CMRjowcTBxFibMWXKG5
9OM7lnfxF15pi0iLFvBgL6+Es6Lq26P2XRRxvfVGjPwOUYpkPb1cDvlddB8OCzlfVO2i+DHu/Xt1
7uH54dCwQJyyUzoaoss2vsOqpCIzfwwc5Ivc7peJ4DI6YjPl6Q/DvKs/CNe1ZVMhpxNB4hF+68F6
xdIhan5ensAPDqGTGodwYau6EtUGkjnHEHkeWb8vlaeqDrYYu8xkBh9/qXejEbaThqJbW1ccdx3C
BjjzmPgG9/uyU1+y2FvhOkYXr9nSkH4wrByNpxD3ag15Iu/zx+7JiIU7ysoiyqrddEKF9aqw1ZVW
w16X1a2dpzOhzh6kb6vz3ZiFu0rB/EeBolIcK39plKvUXdRfqgfrKnpy4yVOQPTBsmSZbfDSvvxZ
P7i+3g/SEfZ6pEhx1E2BFYyPa2Q52+H+coTzt9lpdcwRM9YmpWQyVccQO3BemnGhfI8KPLnhnCEC
vUEV7XLAmZXqCLvBU5RscIBCHLXeWEXDXg0i4KXYK0v/0cn156uJ0MvAiDg9AyIFaoGh6XWBarYS
PV8ezszmdoRLGWVtr6zevlDaY/pwo/mYkIUzx+MHN//JMhBOR1eqVD3T+EYoem+VtlyMprfGWmYh
RYdS8baXh/ThBfNu3qYv+C4zU3AgkIxp3lqF7B/rKER38hFJcP3JQghMhSncGHNvmrllIRwr7fh/
QcGxc6wc/e7J7r+O1QzZYjoVhEcgM0nPDGL3xLAWxuZA3EtxMyaHSrNNhPIkpeiFCcjZcvINdbpD
M369PJsfR7TI2KasDfzl6Wxm9OmKJB65P3Nn5YbhbZ4OyzRFTQ+zkchxlkU9BzY6A47/fV79iSnc
BrUXOJ2J1PoxRaqw015welrZGlbFXYDCEcIL6k5BBbK61mZJrGffEbYnyERTpR9rU1oShutnlhlX
qoS5Yv6XFherGlZuZmQrsPXrT06sEEkYpOOEtt4lnnko5Tu3kHdaNXkx81StcaBCCZP2wuZyxLfS
ysnqEUIKm10bzM5EAdE86NuVel09YxxEz6xHRQWXrCWo/CtvnSzpyDwb14P5YEMbusHKa+YEPevw
adPPAMADhUZBL1YXboVCSse4HfkZwXP1rftdrspd9VA+IpT3kK/jb82ueczuCE4LbTXb/v7wA78L
LtwXQ9+NrqkS3Nx3lMzRD0HgLFxqmPPcoLp612/jpyxd9L/m5EPOV/U07Al7C7CGlFOEZUZaotmV
45sH3B3aFm/NFb6GpbQO6rVbL4yVujdnltjZuStEFO59OR4GLcqIWAzOvZp+UcZg3XstVjbPIxpu
l1fX2U1yGkxsN8pO6hd+Na1nWGB2ubatYtU78szhPhdF+HyxNGJ6GTGkDIMLREQlWneZ8uPyUM7O
PGEowiHQgUzWJhPWQ+AnW7RdeWo5V1rZr8sEsZ6iRNOtnHmwfrgsQZyzMBB9oXd6eszaxVjSF3ON
Q4y6cBL3SyNaSfG1P0fy+nj+/sQRjoAgjtV2HG3jEOC1HWiHXN6qxcyDYW4s0294dwF3GWadVeZw
hmZf4qRZaZa0QCd0gSDv5e90nti+fag/o5l+ybtI+BdpWUW/7IDTmHzv/KgfU3kR3Kq7+Hvzo3tB
PMNO0Gn+j1b6n6jCXY+VLyaA9MEPKUZYZbeIsGFQpafLY5v7UML7QCsUL8wNLiJdQpQUk7IQIb1Q
XV+O8m8OpT9jEY4ISQaG46isuwoDG/0o5Uvnm/2Tl4/5FaHFJtiY+cwOvrw6cHA+/WZZBYKbp4Bx
KLKt5tzECJJDOIjmcCRzYYSDYhxy3Y89PpLhIUtseaCAX9J+pTrlzBSepZsna/Cs1yVDwwo13GwP
ebBC/ZjzaCKGb9EskaWlny0vf7C5YQnnRC1LKG/azF6t/3BN/TovvvP6X3altroc6PyhDIrJJt9D
zx3e0BkzO9FTC8u93jj08PdC/MQeejTKFsFPp12Zi8d4O8ekm44eITsB3AB/Hz4IjW6R7qUPwMhL
esMHR8NdAhd69u7lMX2wp4gw9Qm5gZFcFBa7A1ZckyQiyH6BBroWV5shQ5TPioy5q3cmlJjjSInZ
6j4ko0OCcWyKAbJaLrXg9381HhHnYNuxHBRgWA6ymi2iqlyZVb5MrLkVPjcW4TpUQ3BNWstYLAt9
eRoPcvAta+cIMh8vOIAutHQnoqFYzjKxlEoxUjIOymNycJ+LHqUIXvP6yhhoQ2AAvMDCEqmc/2QO
/0QVztlsHORM64maTdCkL7XxYs7J8H2Ud7Pu/sQQ1t1EgBqtbDQOINVuDXWhr9NH64Cl4GO8sVfV
qv0dfsMJZ4lu93e5XmAL/z27+q+GKaJcdRd4hVIMxmFQGt6nzoqnaZw9XQ7y8Q7+1zgN4czNlMKN
UpdxdtLz4H8b678+9+dj+wASEfAq2ApwMKLMbYT9XR14RXNXhWO8giz4S+rlOZ7hGd9kOhwm3CFa
cMAQz6AoNoBBJa6U9i6SUrnHUN2VXm27bF8ijOf+0tW0CFe62ZRfwzihHNr4esDDwcX8M2q8/jno
FKDlQ6x2r4qZG3juxY0XL3LYrF+1PCjCZU+xelgkCGyli0Sqagm2fVHP5LBi7j+NAqSvarGdAH6I
Yh5Oo+W1p8f1na/G45c2LdpFWBYJlUzLX6ZKsptkPGf2kpg3v8VEOIT7wkGzT7zatbhJssLR0H0e
zPaX0oXdEgRsgB8qopNGro1/RXL71GvG7vK6EC9F4lpT20IBHzfhTYSklpCGUsgy1hHuGF354fDN
Hzp10TX0FJAw82cymA+mdppVViDKjLzmhGU+xOApu9Ho7lzcLBa+2/6S2FC6Jn+ptXHvNnH7yUt/
Gt/7gMIBHBqI8Baa1d3RO/HXXSx9cRKzw0QAKlZVuZ98ihCNQaFvaoIQx1ZHSDEU/LHxVeq7O8f1
1WU0lOGD6XbPWWy5P6sSv75PfzygOxbobOKBoBAOYC4X1Yy9tLszLFSBtKGpVx4icFhVRu5Kygp7
5uudpbxQ6IDRgVIF0UZrSISaeYZR5b5ka3dYlASa92Cg3xnl+lUkk7e5KmZr9o3aJfuwyG/1cK4Y
f7ZHQNDR9EJBBHwKus/TZfvuyeKUNoaEsOzutCF87fXK2w2yVy+7tH52cq1YoBSM00M+p8B0RnNg
1Cdxpz30Lm7nml2MqzqjDpWvqPZvfEO76SQVPmq+GLN6UQHFLSt3F3bYTES9BhEnnTkfxPvBmDRT
YKCDRpv0U0WMTBnb8v+y9yVLcuPYlr/yrNbNNM6D2Xu9IH2gxxyapQ0tNCQIYiBIAiDIr+/jqqzM
kEse3pm7NutlpZWCThC4uMMZPLpm6UPCfDh0R4ks52m5NBb75VOwadCujJG6fl+JZ28a4OuOR4ra
A0wohr0UEUeCB/7Gy9v2J2G/o6guJn5gggKFlkC3/8cFzXI4FvfGo4/OpeYtHGHyrmrgMHtfrI3s
y0HI9El2E4gNnPatg7+3zoNKZVK9IVDIfPRH6vbdog9k6tluJf5wtcJy9N/XwN/Sa/+/E2O/V9/k
az1++6ZhDfn/gCJ7gij4p2Lg5kk//dc3qSncP6Eo/z//uutH3X4bJXwuR/okn/7rMPEn+XWC+vr3
/9fh6//86/gX/tBij9PffJBsA3CmsUODHKf2Dy32+OgPibYdWjJI4SD69qcWe+j/hkIiQ18c8N/j
ccY/+o8We/wbSpijsOSRNZEezfr+93//IKMNVfsf/vdzrcPT+wY8Z7DG4T8ZHJUP/u1Y9XxDI0/o
XZM4JCQo83wv+JRBibfqpJ+VA1rxVTtChePZaj38u+x6/szTQ4TU5yilBP3SPwLzj7tbTXkmIxnM
D6s1cJjx0fCHt4y4cHH/NL37DmaEYhXQm0e9qlNMSADu0SxC5Fpj0Mob+EnWa9s5qEjF4abznIV1
cUhu2cwOTuavU64uDYt+EjjBXZDDZhiaAN8l8E4RNn1uzbKuy/iQg7RRx4oVu1klyc6HnmWVTjDH
FcIPN01LaCUGGx48Bv+eqC84LAfHBNrf43Jt2ojdBjog18Qq8jlKbXthpX6SVgftE8TXIzkLdTl6
yCdJh79Cvh2YGvnQRbLdpbLrykQSbw/uZFKv4WqhQrdOcQVy6B31XLvxV/URmogwiozXr0ib2y8y
1NFd54/DlTjKAoNaUdQ8zOC7PkdgsZK82yHLUnXsm4c5XeYPQQTqRJ6AkNciH4bxti8/pZ17/fJW
+3kTYGtj+UPc9D5AyqedYylg7GujmD8kBYuvIATrqgw62zf+TKaqGLlfmXic7+JGzNtWLv5OFtxd
yEJOr2UcL0yJMZlAOAd++1SJs5/SGWDSjj3gIg6vAeZ435FQbqM5NTv4GRUrgX5ROl5KJX9+d5S6
iB6g6eDjQaT55LNqHw7wqRTkYc5gzbXmwXvewim47RIP07apqKluX2dH30dBYPvkjfaSvthP1amf
gESKFwdaFice7kU/HnUZFL3sUlncw/J12mfEizfDsGaviKTwmGoyvg+W1zHp7ifYUZcLjOMnOjY7
NFMgYE2H/ppFQ7sD6Xp5ZGNetxQ9c+nJDdfBBw3jaw2x2WwtLohc/BSgMNY/1tSQKsY3w/37469m
Olaz88LifqRF9npJZphrL0Nz6ZY/rv/zphQoJJgDYn1yaD8gGT5ZnND1PemzfL2nnTg4Yrw9LHrj
qxwYTMOSbhfo0T0B/PuZGozsjvbWwkDz/+UT8lNJeiSygLwIh2DcKNiqx9377Abw2NhK24OGJ2Ff
cZcoe+Ovjn+0usgfdKOQwA4RC25CceRodL79nCRDCq9uleXYODCt+5gkt+1UzLB1ZT6kCPJkBJk2
GScIdHexrVs9HO+SePwEvmf07eWf/3OMhbEx0j3YXWPw5fvZSe5JeowDwVAHuReeNKNHyccpwt7q
sjheoBGyoJdkTQErvWHqbzMaw6DQOdscMguU2i5uGVomSxt8SuZ0uoWcDsZlNlrIrQQF+lJ1cFpL
gpOKahF1P/jO2VHG+MelDuEwLyZp9X3UieEVIOZ6Pw9NNlWEBTvPI+COWZldy0W5t6JXWEBwWdGg
sjlC7dBBk5vFEq6PSnT63suiYddKCV/170v6/9O6f2XFs831U1q3e4L+MfK4X6Vzx3/5h993kv0G
SRoo4ICGCw0nqAP/J5/z0uC3IxYFGEcfLjDYkvhXf/h9ewk8dGD6ibMeQyE5+17Z/5HReUn4G8Zy
yPSgi4iLCuXx30npTqoHD+10HIgAUNgft9dIDW+sgMYzc8m9g5pwCcVDWtEEis8wAI8++RPz3maw
IvhAmWIw6FznnVBBCoUiB/9BvhR73Ox0a/0meMdGO2yerecvEr+T6fyfv+y4ms9jTAsdCTuBHFnz
qBXXYbyoG+bGoeogFHsbStZUGHol24FgvBHYhb9Gs+Ot9dpgF/oEZltLk8ArcQWIzvdhxtiEdACc
bgr2WZ+7LUdq8+rCLz2u1V+x+a9fehIN/d6krS6OPnhNkFfRaEZgEgEihShM+8XncXudxq7fWsy4
eZk0Md1oBJYLaosnN/dfTz+5eDDDh4t5O7LaH8LkaNQ2bxDRkm0+wJVvbLWop17xqp1BoFfBDHea
ASr6L7/6j9nKX88+CaS9jOgKAhCrV0lg2KpSSx8J6aF1nEwJ8NSF/4pGdClKnYEk8vIzj42JX632
8b8/u3ts0fuhF4RdrZgRMIo1YAHCg++2b/yvLz/hxNvlr9c6uWTzOMUQbZ1ZbQMCxUSobG8dap43
IqVz3a1NuwX7HFb3ZPErqPTIWqxWwwd9vWN83hSJ5wDuAlC5YNNnORy9LmloqsALmgsf/eQi/usX
Rj8ugufxXiJF7OqQdbBOmmi3TXNAEDg6HXW0+vJqTji7IkUhqqxJ2zcQO+62JIBZbW98gsNLpnIZ
eQa/e9de+XMQ3qnVuGtg75eDPxWmYkM2lcIt+kKidO67nVxkYpqp5jn0sdbGiaorEsAxXGf3UmUX
Evjvc7NfbY2T5NW0jPC4m/uaWx9YBVx2ZStzr4b5lbu2YnBlONJ+701Fv1nlMh4MOtBXVgS29J0J
HvMRfkjt2CawNB1A7m4te68liWuiWnjKojlS2RB6vs1Khn2UcG/rXG/3SXt0TphMsGV8qYY4dFvR
NOHO6lVex9YMB6dct0EVN2xAEHTXMYmHcjoyHw1B2Q+97duQmHw3kzG60Dw9t9oncb1bkhW0zrSv
Mf/wq17RbLOkK1AJCtp2F47JmbiXnkToAbJn0B52WO6sm3aUD/7GIlZXcPm7U0S8n5vxY6xbuZkj
oAJzES0XPvRJE/HP7f+TJoPXmCwe475mNDWuTBPkmdWMwfg7n7T2m7DoFsDamWcwhM0WFldGBQVG
4BqTkCF1iV+vOtD9hYh09uechGDlcgUxvQSLrUR0M68MAsXFREW9LElWwifsSuaEbwcIoJQhHMO2
UEtjFZ8gyGNjoS/9jB9rhL9W5SQaWyCPC+EHfU0KQmsZdpj+22WE5EDzdojmaEOlGLaLjwFPOw/5
dgVoBPaP6yUZ0R9T1r+efxKZEwhxebbzeJ3PNqsC34PbZc+Ha+nnfIMGKdm+vPHO7O30JDw3S46T
BY/x2nZO7KclhRdGUwwbPxjevPyE44f7RSA5tVUYeYGmqSpYzWCsummgabjpGHAvQxKYwxB1Aebn
S/D+5Yedu8FPU3wQadtVDCupnZyi3cJS9shZ5uHiQdRhQQq5nzxqD16sfjfoPGxS18kLJ+mknfPn
Nzsd2WfZki/LoL09pS2MbeBgUvl9vn5cMIe5VRAv3yaRKtbKa5Nx36iQOCyzhU13BLVlDIeRkZUa
Cw9k5EyLO7igwgxgTBZT02QWOy+WpIaYTgBlvrhQn9FnFx9i2qo9pIugGeGFAqnaAIXIEZqJi4OS
xKyWe2B4C71/eXm/e1H+8mue3jyuMxKCdbLGiHD5isJWknLAm8P4ZvWK3ZRg3QFXAKu6NHA+vubE
z7uNNo0zpYoLrqtcp27LUjWmB/jE3naYXdSW6iatMHtjt46PIJYH3eJ/SULdPA2iCczGb6PuI1sm
87H1oYYoWt3vEpPCRwhXDNQSkwR3FbQBM4nxrGwLtk8bmj34OSQDq75ogBaHson1j9ogtxP0SO4i
aCGZ7cpNceDLBKunkQbeuuUgl8H/XTLlNpB8ayEFF0JwEOrp5sELFfCBcyaze5LkAtz+uQWItjBw
v3KpgHKjBLz4/RKP7Pci94Tb6iLrxc0yOPIxQdoGA47O5Xe2gB9Skro4qrpEEHjaRmMI7bduhojF
kX+QblslyS5y8B3ch22fvoFJcU/xZv36u9d03pe5o5B9abw8qYdFRo9DvpK+VNCxvYESRvFmmSAw
toX9ElV46CKbDbEihIdwb8YPSdHMHjCqeL1yGop13Io8GmFfv5Iq8kBVmcK+rU3Er7i/etCHdxTy
LDodMlsFoemeoErn3kRUsHs2WXUYJNf7hISeLvWY4MtzG6m8tFy1sG9O45nW0wJ/+I0EQmvGQttk
vzIZfEh9a6NyVgzaGnOQMkg3ZIV31epk+tanCf99xrDsehwy8NVWBRQbcrB+i0YEKnGPjnqoBqkb
yL0nRrAqGF3+RuQrvjIkx/grKaQUcCkPc1ipU5F+8FbaM8zBYgZB/6gAmzezgfgwCygclnC3iYMt
esRSlW0IAe66AMv4Q4dpdx3lbHzboS37FLA0/SJiD1huQ/pFvh3AqP1SJHb1dlkMNY1NZ0NHHlMK
pdYqgOZDW7EuRz4fsrB/FUPg/x0J4f1SrTxkfs0GMygoVmp/13Am48Ngp/DA0IowOwpHia0QUwok
gevpzZQsRVRGngUgkipqm02az1gZBw3Nx1jj3JfS+AOc0ekUvjaxF5IN1XA8LINF8g063+lGFC0k
RMeiuE7G3my6aG22QQD3TsjIi2CTdyhOy4Z068diSYahaos1laBVOP16UImUZRJDbXPnG4WxZh63
+9jNZqjittCPJMC+rkyTY7PDufn3pJUKoJ5kdgB7B12yHXtGkjIz61B7RSB2bhpUByGNIH2tW2c+
jL6n9NZLIeZXYeuQTeIiJEOQL+kep7alHOZWafG5x1mDvh8fs9eNUfJ3L5rSLzmxgd60i02+DUuU
wtd2MGNY2cHYtx04KiCIQwD1s7aTBk9qiuQ3CPZ2b2k/8a6EyG1kNjx2Li6DKF6CcgiMfBp8Yu4M
mtvvF2fMLvRG8yYdKfpCUwORPJ33jdo2kOsLKkzT7/Ip30LqLW1LZQz93ZEEciAiT8q8TdQVwYT2
jQZVaywduk9PGbYTg6kiWvZ12Itux+Y24hve59FHOxnXbiXpr6A93x4G3YxBpbsAZqm5A6neJ0vn
ah3zDF7xULj7DBqp0vUydcu6DUnn3TTTOk+AMhPxqhm4Q9QE5wEDm0Vc+arxb6mJQDM3rc7KSGX9
u3jq8OFNseQ3wbAeGVbjsIPWzjxinzf0LhhwfPEhhzoZZpeWc9JTUxVshaMiz9bNIoA+LqVeaG2X
WItydEXxLel92mwFn/0vgnDMolGvJ+wgC2c+D6gI5C5XCJ7w9A4IuAmxx2+Xooc2IE9HYCCYRq9t
lHCRbTDA0OXsqfijX2jxBBFQRFuQOSJRFmIAgizF5MZsJmubBjEcMRN608XYQjKqTW4KF+McvnwF
nkmYTsFWwxyZxKgR+aleph1kIciBN2gN93BH3Lz8iGPu9YuM6VQv0RkxiUH0fZ0CoLGf9RLVpFuW
+uW//l3f7Vd//qTFQtewL9YshLiy6Pk2kMzfI52IQZwiSxWzfnrNEz7vVvC6SrQd4so1UXplRqSG
RU/bHQuSZpMnJoDxTJ+ULW7BXbx29J2yWQCfdi02jk+QWkyyDhTgDrfszNarIc6nO3/s4n+Yop9i
Ch3Ing3VKyzVzAxJ6jWZyqSDvngXxphqrkuwnUh/PG3FdBiQhu55M7ibQNlLQOtjbfarhTypETKk
cYLlA62TpfPvOxs3t25W3Qdv8NZygWQMMMMRqT0j2323kuVCrRieyajjk9pggQE0aLsxrUHZGr52
0ayTHZUjyP3ZrG4M6A0YXRLTDKUdxPxWJ/H0pFGuoB9pFuvvU8UiW64F0PVltjqxdcEMU18/hpRW
mTV2eIfKf1Qlxkp22bqJkzceFwSFfct7+Im0Nv3oaWev+ZxBhGOIowYBJIZvzcs79Ny6ntQkMlZd
j+Da1piWhch62mOjSHG9NW6ektINmJeXaahIXEq/kV/bqesvSYeeOd6ncsvr2EudRqgfCpmKjzAF
XraLN7pNpzp1gSx/rrQ76ayMjmbjkE8QZFjCynWe2AsZIJH16FcXLX8PA/tnMXI6eCXZSj0yKFZT
G8U3ZHKgBgmk33OKJPPl73SCuvrzGace1IAnQK87cryOkrXdjXMbVzCbQ9976YNsg8kaqVzSLQ8Y
ksCY3PTFYYYxwt4nYfPtwk+Ifn0GT4lXmfJ0YdGhwinT/UE1y7IPwVZ6AOecPg5EQ0YeDd23MpAG
rY0owRxKJI/rwIZqmRBTVcPFheLozLE8FV+FfC3FxtSs9pA2l8Bvs0r4yQz5xx7aEaLvoIax2H/W
kzqVjEM3LGOdJn1tcjg9pinJqz7qvW00Nv2rl9f2zFE4FeCCmlqfuTE6Nhm7cDcQJpHsMCBh58C/
cNLP3HSnE1i1FKtlaHKjq+jCMqJQC5yYDv4WZ+mv7XncM8+623kzoxeQpbIeBnCCs6J404+iuJ44
3BbnhVzS8ToTro7Io+ePkXbO5YDqvm6dWrdQAp3vOPFuiYKxiPASNNMWHO/UJEhxbHPJZDc6t91O
woh0wgXtJPsa2uzDO5ZTvFDqdahMPB6vH6C+6bdl4APuibuIUFtCrL6PyoyJFe67g8duNB8n6DE3
lP0u875/18cohMsptaO3h/g5qPbye0HtLYjFq+SI+FECZs+ixPyghLMfMkcbVs5QljqEIWYVmyaL
26bEIFurvc8m1GaZNxSoIPJlfIR+Erz/RDzqpHJ6so+0MeydXASmTrGEkN6FuHRmZU75GbD/xTSL
s65uejRBQD9SOzXp9Sbi+VR1lHUfBtCHLmyyM2ObU95JGsyR6nNFaxau36JIP64gyKF86e64Z4P9
lM/8U0yyS4zMczH3FFLrp93S9fBXqaVpb4LcmEe/Fz4eCG5hFlK1M1Nb7HjBnpo18z4UgGOWBrf1
wz8KCt9347MzxYKGq9V1rI7h7FjBhFxsArPSQyg4vTCQORN3TqVqRoxccgcF3RqjOHNoaOhXWtD+
Gs9aL2TYZ3ZIdHz0s7dY4VEqFFRraw3ibknmwW4RI9iNGgN1cIM1KABj78s/W7LTdAb2Sqjcc1Kj
dpyqfPbTA8CnBeDz/iXHvTMpxakqZZtJt64ogWqBhtMDtHNBypQQw9GarftG20u777s97S9S3lMK
faGHxHkj0qOgSeV1p+C5Ae3c5mgHGe+kF3m3Jp/Y1eSb+wAH/yFLhdhmQa/eGRkGTz0EApFFBt8k
SoxS9gHs67T/hsydrGFK6DWq5u0Awjph71dK092qOTkWybKaPYhwLIawnQcrmraHU6JWItlaYEbQ
97DsfgmSLx1asKhwqUb14RW17QlEwrIW0OseCZBLW/EItoTZNmzEddzN7JqZaawmiDBt1rT5BBGJ
YZehBr2w0c4e15MorbnqgWQIUQWAe1K2ney7ctEjPLt5n24GjqlBO4Z+PXpzs7MD9z6SaTAQbuGX
uC/n9vrJ9Kq3qSjWKCD1JDLyKcxW+XoNBw6ikB9U1mMoy8c+thcSsvBMQnZq1psN1uv1wkjNdebf
ZtCv2EaNXGs1jeNhdmG71+kUomqcwk2cWVFSh56gCG1cNjRtKkz33xatV1STYGMFMQ9/F88u3sLX
fP2UYtRyHBF2myTk4QZluIDsTN9vXz6pZ5bqe2P/WVgoLCSyMnge1ZDGnLZRCMIxAtFyt4rkvaaM
Pq4cDY6Xn3VuZ3yv7p49bFkI64QaSB0K1OJxtEx7n+vlc2YXe00tnCVsyqbrlrft65kJyGq33bQZ
KL30tmeSr/CkfO1YQanna7yt9tLNQkevEpRcco4/N4n5SV5+GgsoK2FkQQKC9m0Y0Lpf53GbrbiF
C+eya+W5cBuKtTuMCSBqsCZKL5RYZ66QU9KQDzEEZRXSGD/hgDQYJzcgQ9PNLEHVfPn7nQm53/f/
s8+HphNsdxevrbNlCT9ETehuYcT1ZcpXCa2PML7UbzoB2v2ZxX6HeD57UL5IwInSrK1ZBvDHULjl
MZpXcT2PWm/CvoGqVML93cxJsFk7Rx9laCA8kVKkfKkC4DpFb7+cnLdsLcmiqyUJ5WbK0uYfrvVJ
hIsIifSS47rmo+wemxDtYKhfcYxMkuDdy2t97nOehDC65L1R8CaodcuKvfaMrVqohN/HBm4vLz/i
TBr3HTn1bJWnmfsuiygeAVXGq2wOgMPxgBcPE1HsY0VBliKB2WJmdMmV8MxLfQfMPHuiJ6JhVbmG
pRG65VXqQnaFLTtVcarEhUzqHPjm+5569ozIaWJjXqBDlXntG7RgwREsxvCBj6Oq4DIabRYItr/G
c4cDhuxtHbp2qBKSr7sxk2bjoN22TTIXV2vh+CaW8AJFEwHSJqO7VD6dOUinskemGDTk2jyK8ilB
N3dOoLPeZcuuTzHlyeh6ybfr3HOO3+HZWjTp4EEqAPEboNQEw3SxXK99EexatNPgybjwC1f+ue96
ku4VQgIjBn1sdG/NeuDWdSXood52nPnfI3L8GRK+s62fvQrISZ0OVoATrJ2b7aqL+FYPctm+fBTO
vcBJPRuk1knselmPKU3LOM+TbRPihsgXTO3/2SNOYgYbeh0ZDvxSJwlmSnA8vpvUeg8Y/3zhej33
EichgxSLyceF4yXaIr9XrAfErB/XB1ioX/oKZzaUfwLZ8Vq6Qu+2EDUZGv2uaXy1VY4Fh9SfYCfL
m0tU8zNZiX8MWc++Nn766AyLuho4y9dQAbgj3ZSWQe/xjVVwuga+/cKddmbRTnH3a4qLZYYrRg2U
c1yGEgYwXTYE6CK0l1Tkz+F7Th0PNZgXOle2q7sOOL7Zc82V76hXdVaG+3medDUcRzYh2gtbeMXo
cgS34moUeQaDlfxiXn7u4x2X4Nmi5m2CtoBEGd32g3LlXOR6qgL4on1qhl4p8G+78WDDxhRAGJgn
MfWAqJtJ9ZU1cfRFL958VTCQHGOGmgPQOI4yIicBGigvH5HvBf0vSq1TKmvv0QTlPTC7kYHmYbf6
r5fYYHbfuV04snGrHdqtgB4C1Jv2eTVFC4xmtW92BYH6XswTmB7n2XJHOT7jzGOJaW82vDckyPc6
CeExIRq3BfZyBcF9JtuOdD14D+31OE83gwUJop9WzARhse1jWnhjF5K+T9vc7gWJ2A7agtf4gsPe
ag8EaUrCO+dPm2C8FCPO3Min3hRcDV2oAmwUzP/DQxc41ClFB9ytP6JYXMPfvVWhdh/H4kLgBmUY
H/9XS34S+YDUbFnu2q6e18IH4Nn0+TWF23FfciRh68b5huyTnKdFpRpP3Aa0twaNe/T3tlFC6Qbl
IyApOUbGI6zhijEoM6dwo87dKssRdtVXGL5BUCjxYMFLwIACz8/AtpLw+ZPgS5SVtveavWb5dAgp
6oJSoAf7tbXNOJctbu2HZPDsPWBN0WseBe7BDGnytR1kG2wm3/Kp0hOF+BnG0LQs9GTaqovC5l4U
HnTurFfM8JMaU7shKu3NziNfMCWVfSWWJryTOoBsN8ouzCDCVVxBQE91m2LVAymTCGClbPGBUKcY
HzoI4TLSlkue8dqsDlNBL/Og21AsAbybmgnCnmXu5eJbikbOxmWJl22oi6aPo4XASK5zACm9YSww
j4BKw4KftjZPfmDcu94Xr3TazleBN+c729i3AB8s0MaW/bd4bI2q7JJ6GCxMWXjTzxLEbu63sS2b
YsI4Hq9HvxrOg5umI01SpZFpzAYYGVjpDX37FGYjFBWTpgNSL6GCt9tIxsGHRA/hFW8h5tK2+TTs
fSHRqQhAMgdfep7HoMpVM9SRh7ehs4HzX46bq30QCAZBJRvTRRVa5e5b7yttXwE4Obzqss5iUp7D
ShagoaRJDroZ5hsZpA0sotQi4JoUEZDfdOHxr1KNCRyxUHmWXsqyBjS5uHuXd9Sn5Ry27P1M2ySr
4Lzpmo1Z5/yt7rWDa9FK1OfOLDgeK+NrD4TiYg+B6yJoPGOCXgGHMIQ7wHIMtvEaphhNYvLOS2zC
+cMCyVNyRQObv1VhQ3/3AHeiezkJwTaZmJraadkl1TQeaS/xAuhFGc8RlBFUnjSwhifaxHvOlvkN
qgwJ3JKBCMYOVUiyAhUsYrdnc0xhgmKjcKs6EsdV0mb0doa5WIDqbPYfZ9KuWdWnOi9pWLRvCQwY
6C18zUGJ8JXzowNEzfygZAuBr0svCiC2hsmTn6mOU4iAGl18mrMCNtfodVfKyeUhL5aFlYwX2d5C
9zKqCI1heZBOdi0p9D9uZq4WtkMna/i4WEqeJn+lO8/y7ti5AtcnTCe/uLIYofXVkGf46TNGn1cz
DUILGQNGHk1GVF4jpcO0Kx+9jG/NqPBBEbHjz0XXmrdeM8HoGychu+rC4GgCI6U/lVHmd/dpn5gP
jRngMyzTsSnDfEwgJTSS4jWhk8eAscUMFONs+Bq9Qne538vOS77AgVhtsBc8CJ81YkV/jw30rZFN
9rU3kJQFbE44LEkxTQTSg7IHMnrAdGCnC7USROpG3ZLZUbaLPD49kkT6C1S5HfgFMNNrEKLy0ZhS
g94A5b12TYCfMDN74w0OADB0bMRbwKA9uBOwNv+cBz2qS5bGA6Qm5yMmZ0ri5H7Nj8D9ntmUb7pM
N3sA5MZ26xVwrIYjzQAZPOGYBQuMtpDsLtYA4UVZD4wSPgFCZvjibZfIU5AajMAU2PZrrnex36g3
oMkA4m397IZFM8t3bSH0V2uDpCjXIFt3Cy3guDMHMFCCWPjE4S8Z8rwMO+yGQlv0xiM939p4ggAl
/l5eha4h9dhAe+3KmFXFW7w6oIIQGeBfC5CEzUbMgdlNaDR+LOLRR7hiesEKDdbmhwjmvEkppgRv
gO1rr93KSA7DgDW598FGh5XHqOeDiODoV+YFTR5x6gfABtsCSjECO3nZLCSfq36VZtwTdO4/J4m9
zcXwjvgpXE1AZi+uXeiRb3BCg2Ml7nNRpoGk97HIoi8gLoMeYTulxrJLw+RAAKnPdlGL4LQtVoqp
qwQ7+lG5iUFd1T92Oh3P4jIdcImWrTIWdvSjxqxgkmzZQLeUYN4ugmAo0ZHxPzSQWuG1Fs39QKMM
Hhg2eEN7TBhX5rfQQQgVXHlMx8GB84dpbIC3kvENx4QNG13NzYPzeRJD9lQFH7O+MP02mQAvAn4K
etVNqG8dXd4CpHiEShSdfOPBghoaOmk7feUu7ZdqApirB86biU+84PhxPWVLUHVNPF6hqyjWKsCW
3Syq92aInUKDYhNqZl4BhTa/arvCfQJBcVr2uY68cJuyZNQVH+i8IN/k4D7jGvcxkuqJX0ssQWkL
Lj87Oto3ay/FnYo4GK7EJ3Cjk3IejhbPDczTUmyc2u8nWFD0rJ9J5WeuNRWlML3bK5DQvrQ4ux+R
DIxhKYAxVoDWTRAnBh1yXI8YXSYrv2gKDZBF1hxiI9HgwxTX3GCWnZQAb0V7dMy9EiC1G2pHBdXS
JJxe/a/CYmMgU8j3VnbiPTA6+GmtJ9X7l9POX2ddMET6MS/uGkRJAx+vfZcjWAU0+BLPsBksELsO
gjQxBlq4aSwzxYUexa9rDujD/fhAhE4n2+MDcR8pkIxT9jtq2/SQcXph/nKmEwmxhx8fMfvx1MKN
sthnFp0wGUX+phct26U0mD7rNMPQWVu+UWIaawqIIdTMe/f55fU8kbP8T60OBaMfH+4DGZp66Nzt
bTC/IeAhV4ttQWBh0C8KiQ9DNJvQrUewtyFgxw98mOEtOsz5VsVMbqKJezsoKz29/HPOfd6Twtut
oRLKzunen3tcO8Smu3GV011B234PsCKvGp+aHUGScuGJvy60oMbw4/vj2tQsDRnIEV7H3oXgBm0i
4ZBzIGAdgNR3/2wfnZL8g36Gy104Z/tEx3Lb8pDfIp+0m/9D3ZktSYpra/pV+gV0DJBAcNn4FB5D
ZkbOWTdYjhJCzBIgnv78vrft7gxVebodzPqizeoqrFKO41oa1vrX93eAuD//+eVdmap+p/aqi64a
0HZ9AlMCGZcsgc2ug6y1WG8paq59wiUF8NutdFR1SAkKRqckJR+MAtFH6bCBcMUF5z9/hys/R3r5
+2+fAHINXFdjhqR/2UeHOR3rh3ZpwyM6QdtTaG9adPxz0gKS7JefUwyUjZ1cyElU8jMurmcSztAX
1/JHX7buXCWG31DC/Evv9/dbG1p8X35UMughgBBf3hUWXZo9rB7e8GyYXqO6BAMIMyZ3NAEndhhV
84S+M7prBxEeIimXPcXm8THT2a96HnBmKU31OBVL+FHVM0VfD533EW5Dh1RAscBa4vbCmvoAHXRy
iHSZvKFm6Y4lR301QS4aKrWGn2eihp1xrD4QVB6PfeggWYdH6WuxhuWJ8q56KniCuql18+NEuuUg
eVCfa12hJAyc0KVVfz00s6oPFeTpe24hj8Dt00BDOLobmZ4r1acw9dbEXmgF2Zwmpz5pRhDXUQ5t
Fy33aFwc96xgat+kDs21VUXux9IEb2UYXtjPUuZ/nojXFsbUWxirSPTRUNTFaZrHjO7TcNWvURmk
Qz6gg+LE4UoS7VOjsxAKw3H8OkVTvU/AYzqlbTfhBuHgdDirGExRhZz0jce6TJp/mkzeAkmlGA0j
s7wbdB+emhJ7EvSb0Y0Uwz/Hd+SDXixMM7KlQPTF6AzYtVqCUU6dAW8D2YU/v1cP/fGfDedvDF6L
pl5JJVh5A6XZHj+qO3YCSXVY+orvxQBNbqvWGf20/Xpom0J8sQlUxmqBh1oUre5eR7jYFekgTuts
0H05ZsVTIUALRoICfZgie9MyrZ8r034f4qw8/vmxr5S50L3/MoplW4jGatR41mKFjxukert6qubj
v1uvV8PfDDT5vqQ9fdSOxXdZiXJMVAYM+3aavaFhtryCLBahV7DsHZNxnEdjFj78+fGuLJs+cTEV
y8rWDC+1SDv+nCUWAgvkR3dRtqKnbeDs7s+fc2XZzLwNoBJBXYkk4ieZuTcAWLSnKhttDnZVkeNH
PK0CnQx//qhrX8nbCWrAkcKhjYpTMCzTo4MWbIe74nwE1wC9hmjw+Per+3+BtZh+DsYOP8H36sb/
dbTNj6+mbJv/D7hll+X1Orfsfw/iAihrcHL6v6Cyyz/5D9mC/hdYPSAGwQySAR94SQX/m1QGlgh4
ZLg3AEv3b1IZVsv/kC2i8L84uJwXVBm4FjBgwz/7P2SL+L9wwQPNDtbFMAvHHfB/Qrb450URnbUv
Y5P1Fne+QuqD0PbTmrlvhf3424t48++F9TqS7D+LVezriXQsAvjNY2Rcg3L43ufrcCuBfu2hvZUc
DQCG9QutDi5DIyAl8JGlt/hK18b2DrWdRftEURXVIZhBBW3jaNkVTic3lvAro/sSmiIM+ajLtDqE
0zFo0TxV3qI+Xxv5ci347fTXqkAtLkVNd12a6X5F8nmP5F32btOP6StaomJY54ajp6SbB74rmVr3
CWGftg3uLVcgaPGZJUt1QKtfcica83UOqltO1dfei3dahSKlZMh3aPjO9Gh/Wx/LQdxY0a8Nffn7
b688bpYFEjejD2hAycavutwWOb7+BD9bB/PIuEKTyxi9GuPGfqdIFi83DojXHts7nRXpBLwUgDYH
69DpNrj3FZLP235JLzB5j9ttoht9UCkgGa2y4VORkhtkjGvP7UUmumyZHRxei4y+953YJeg43PTY
vkKkSJJi4SrCD4luzqRLdc7ITQu7K4/ti0HKaaxGBsbNoez610U0XU6Iyy3b5CuD+5U0GAD0SpZG
HUbL0CNl2Q9a3OrVuTK2rzCBHQ44WWGnD4Nz+vs61OKMbGp247Z6bXQv6JlmFaAgoz7En1e0yd6S
3lwb1gv3AiQzB/tofZhHJNaGENlYtoaHbfPk8qG/BXxDUzRKN5iBYlGnQYBVXU9ImW0b3NuJJxTE
u74c9GHiYsw15PdowwUUZdvoXtCjiA0ay4yNBzUrLFawpU2ABtn46F7Yr3W9gvm46gMXZb1nMdqa
HTe3RBLXflIv7pPI2nptMXqnHkf7vu1uyPuvjOuLPFjEGrUSpw9lND0BrXlpSO1uZS4wI/5+1wQn
9eVMQZuZDDJU+Q4po+e2quuvso3pX5t+S1/L0ScpDD5QqjuoJKn+GiBKQQ0EdbzjtuG9yFxruFOU
LFGo9ZbHdW7ZnQvJcto2uBefunUwXQ7wYiKt230RN6BHIWG0bf/xhRUKOlMUNesCIrYuD1AYjKYf
257bi5/GAPKsZVoe0i7Y10v3F5TK87bw8VMHYRHzfqW9OoQgKuTlMN7VvO722x7cix4zceOGAQ8O
R8/7moJIqtWtrOk/RxDzL/ZgJzZ1FOPBFYYNaPMBxeU3Wx6b+bfyZqHwRoBlw2Hghp8N5fe4y95C
Ml17bv8qrp1kw4jBawkcb7wf2Man9kJnGdkI1gIGdnreyQgLbMJVuGmaML9+g07YwQWJxDTpCduN
MmCHJHMftr3vy6v6bWvTBekagOLAR4MDO0yCQkAiUNeb227T6Q3Q6JcfwHlrOmm0OsgVoBjySQ50
03oFjt7LkR0nFm3sGBlZ3HsjuhB12/X9ttfi7WxdLJWd+AqSXT1/I8Q+FnHXb1qsmF8+aQNuF3BI
5GGiS/JWBcsHBtLKjZrJlSnu10yKBt0ENLMlYHbyqSFokSuDedy0c0Im+vKNZ5EhAStridvgz0Gc
gQza9LZTLy5HKnU/CYxbzAFqqGQPceS26ecXRxqDnl3cjmHD0RxmBe5Yuu3ww/xySCQYiEY91EZB
maLs0DRfcKG9lUq/9jN6YYmqFB7bxBKSD/TopkDywfL5lonhtcG9kGwI8lRliMG78ksmO+ijbpWi
ro3shSQJOqUEZRKzb0nzAVQ5pAvCWyzPa6N7QRmoIO4uhJpDIbpHBNAzvB5v9d5eG9vfLocZfB6C
oFzEV2zKVY4+1o0/po9q1WkZzvaiSwNotb1Unj6OIku3xY5v0jFP0BRGAoNzE+cqPkGMuG3f8R0z
UHnD+d5hmszK7AAln3ObVGrbIugzpsMoBPoQOERwqvogV3Ub7URG5k23Hsa906ZSC1GORPIQObSj
AUyvoCIrp01nWZCBXy6D8QSPhSXF6O2lL7yaf/YQBGx86V5sqmIopkhiKRxIyvKMsUO1jv8zy5X/
pGYZ98KTQZg09TKRB9ThFMpzED+FdS+3bT3cC89oEBbUJTx6ClvKtXuTdJ83bQ/ci00IxVcjBIeu
syQqV3M2PaNBP902uo/pJDMksZVssaq4FYJcFGXS503P7WM4BaSsM/oicIiABZkb7vR6yzXzymqV
eBvmAJ7j3KMoeKhBI0Pj5bfFIoO17am9syzngdPksq9V0MgCvxU3O7vUNzrLrj24F5hdn1LdtiNC
x2ZLPq3TfsrSjWu4D76UI9rJJQGNuDWPpTvV07Zjj4+75FFrzbRaeTCte+y0flqnw7Z37QVkMKTr
kmYGTwxlssjHTVkIOC68XKAaNkN3OEKhiZPJOQnNAy3kftsTe7GIzq4GgoEJsbgm9/X8RF15ox57
ZWr45BkI4AI0BWO76aVSb9FM/KGxTbVtbfKZMks9iIov+Albzd4N6VPXF9uWDx8RA+IjNwPDRsbc
e2EPjdw26XwaTKgZGYYRYQgjyO8uXPN1hY5i04/4NwxMBpG3qTHtlq6wp6Jy/Y7O2S0C+bUf8vL3
366UwMJVY7BcJnVLhgO6I4AWs2TbucF3u6PQyLoWzRGHVjTdV5524aMEpnTc+Ga8gNRZMkwKsKGD
7VfgLuVyMmip3PjsXlh2wgRp3+L8GgPF92ktAMY/Um7jZWMEebEpgqAiCizuw6DVcxUuuUpvEeau
/KY+v66duNRAGGLDqcM7qV2zAyp0Wwac/YtM8duEaftk4sN8Cc76xJl7jcaHbduNz5NzCi08LEJw
0ia9qxo0ngJzqrblH5i3UVZ1haY9ilXWmahzRy5WN+Zc2WXjZPShcENQQ9cHGC7Ogmx9qLT9ofqI
vd20Bvg2QrZDq1U0B1i3wvcxhy542VbrhqHHy/i3oPDO+CsO32gxlLQYdwm429sC1IdB876FW9aC
wTU49rJ8Wkm57VTvo551GhmkMrFsoVPrjU5JeEyk4/ttb9sLTe7WMCoayw8TmhYebRA06Mfjt4jf
V6Lzb8CioBNVbdbkWKpB7IeJNWc39/G2Q4qPJwLVV2ErMskRZmn1Cf0P67kwwm177T59iPPOLKEB
F4YWMxpx0M59kDAt2/jsfoySdHVzNiTHi+bqboBe87jgmr9tQfeZQ0FRk2yAg8UxtV39KovFutdO
mY3P7u2jTVyUwIWL5Cgr8I9jyMZPsG+5Nd0vb+DvlSq47ryMUvQoAYhPVHKsVau+gxm5vlEjXfO2
R7dX2KHlcNPM9+VASSUX08Gp68iLIXzA7h0ACiO2cVXRmPfyW7RORsvsWnyLLGmee9bTM3rEbrKR
rrwjL2oDnBn7Ze2So7GLfY7RMwWWEb/F3boStb4mqISp+gW2nhxnmyZoXjHp55pZu+29++CboV7l
UlmdHBsHMxhSSfoGrtVm29XW1wVxdDqZyGD2tGBgoyOpqp9mdHtsO8j4GBsC6lQfcLyZWlmQvruk
X58CE5ONDx+/nDRgujDiCIZPo7A99iQN93WKLq9NE94H1fDQwaC0xKSZe/nck6V+7KZ03naz+5tE
iCJzqAR+1aqsy3sKNv9dESQbDxw+lyYOQjAiBNazmC39+7htol+yLW/hS6/Ndy9Wy0mUoObjxSzG
1vsi4CBd4tS3cc54sZoFI+UQHGPOpFBfL3MLe+RkTbbtUr5SCN4sVS3nIj4Ka+VpSTW7UMqqbelK
XyrEoNdTA8MOa1QVHceJmsPI6o0T0tfzlDMS8lYSPHvcL3uwLOsHm8TbRGvMZ70kVd+PiteYM/EU
AbBTpkAloRN3UzCFXqgua5+MKZrXjnM52tcyFmIP8Nk2XBb8b14uBDWDC8DSzmiYmpu3PYnZvW1Y
si0x7xNdbAXbgWhGN1Zg2h/V2GVnalS7cXDvnirQ1iWDNY2PQK4ke8Ab7EkSsk0Lyy565t9v8KBT
lGuFvoyjawL5V880PSneldtKcv/q6fvtulcBRE11TZNjaFJyqgvG74mjdmO1xZf3NADNdYqN2Jp6
63ZFSl2u+XLLCvnKIuYLfIrEOLRvZfExUkB01o1LduAfF9uWGV/hMxXoEacRQpVVNXlXQGi6D7s0
q7dtTT6oJeWWLRO9NAiitP2gmnLZBYCybDsNB16sRhoY/6VCNPVllOToekD/fSpvtVFcRvmH86ov
8UlVVLZ1HCVHK8cxh8/E+FDFy3Su2j7db1psfFHlwmUNWyMsZSyM3OcuDIbnrM5ceePtX/sGXsyW
jHFU5vENBjj4vhoK3eyQxMLkhxnKcuMzrk1PL3Jll6SYNEl8pN0CJqkk4jO28fn7thfk7bHNVDYh
/oONYoquni4s+Wk04bbUMnCpL1edmqsyIhOLj+uaqtMysPqYTUmxaSeB1fvL0SOBB8e2F8OHsOS4
BBb8BF2A3pRfpn6Tj47RPT1aTB3JSHJgY1QeIOaONkUWzbxbbCwD0hu2xkcHisqhady8o1V/i9/0
z3OG+voiiBhlMq64gZNR1HctzKLzNe7WTYdt6jeDy0sfCy81P7oYayUUhekdh6napvlOfXVRaIq5
FAqnvsDU3Y+lG5OHWTTu/Zb5Tn2FkYmrYgo7nPoM+pAPEZmzu8GUfNOJlWZerE5Bj4WP4LStDPxZ
90Tx4Wcn2mibAhCtQi9n/MKTYY4dxgcUP2JwjuH8VEwMzN1Nb8eXGi0ExkoNfLiPkGOYT2ALlI+r
bqcbJxz+j+s99bVGULpOZXKZlSOtJrHTqMDtYBWVgVhR0n1RjWuOLlontoWYL0GaUKFQEa9A2rgQ
kkY2dK/aOVRvtr0qL4BxaQOfGj3lR/Aae8BLgBINgTM5bBvd23iTZU6WoMMh2UGQ8AG7+pBDucHe
bRv9smz8dlyLMWEcW3CeGgO446KqaI7rYLbJA6nftJxm4VABZ5Qc0c8Nz7VmaMceLsoDLTbV0ajf
kxyi6K4Flp5jX0frR5sW7Bd8HbflcGjqxXDV0HmaYo77ybQs7yZwp16zUegbMXBlZfbdp+uojWB0
mOLVR6F5MwFKtuO1brftiL4sKQ1iAsrIyI+g67fFuQD8553BRCXbpqWvTCLo7uqCqM6O8WAzGNeP
+kgczjubpqWvTlI9synrWvgTjoq+qnUdPGZjxT9vG90LWFbFwN/KNDumoEftieXZBzF086bcHLJ8
L0MKaKohDS3N4C/Xq3PnZA142DJtW2x8eVJTtKtNSQJ81lpB/BTT+rsUtP257c3Ql8/u0BeQTTbC
e0+I+whBGJzBFMSbb7cNH70cHlBkMKzBVjmSKurNPl51gj73InObEmjUFynFQTMuEi5vR4eSzFNb
mSwPgoFunPLelhtTO5uoaYqjjsPl1AdzsW9jdYtweWU58JVKbRlnLUPf8JFW8Ki1dUDuOsAUtr15
X61UjrTU6FYuLulo/TAbSe8hTjHbwtVXLIF9T1NRDcVRgt5ySAJGX8EHGSDKTdMm8eK1lEVWp2Aq
Hvs2CA4wLVBfgfsz37aN7sXrQEcnbNQQ+DdCTphM8M6JJ9Qft43ubbB8ydoCCQtyYZ+FHxLagls0
A5e1bXQvXlcYgwU4HJNjUbvlYNOwgP0cueXHc21KeuFaN2RQI2iIRzFqvSODq95wWtHv257d213h
nV0tlyLbUVMdPUnYT7zHFV3vto3uBesayNok1oHb2U/LZ1h8VvcFD9ZNOV3qy5kYV11U2a44Nusa
HeEh96os6nZTnoj6cqYCCLt+bGEvAQpndwjdUuTLKuW2VcyXNBVT0nSkmsiRTfC7hOZfneZo2CY+
or6wKSqoFfEKXKpptIBjJaiw72iRdBvXYF/cJGqDSqmg5BjyikLwAfJhCGeMMtgWUL7BleI4BfYM
z18HJtkjhVx8oqwst62Tvr6pim2zjBJLjXVD/yCdU2cmlluXqivh6vtaYZ+O4GgdYxV2Vp8jNA9/
rJIZTMs/R9Rltf17jg5mAC83767DTc21MzmmEs6T8DFdghO63Oyx6mVV5kmb8FuGUNe+iRe8IHWl
GixScnQjhx+bAItUru24bWnw5U5lmwS6FDAAlnSh9wETLB9wR992/PP1TiW0VBmphTiNczyz+wAx
8qFFYmTYdrD3VU8ya51Z0qA/GRsWR2B3YLbYjRtXB1/2ZAgAhTVvxxOsf/Ue7pNVk69tuf768xy6
8sP6oidmY1nCXGg88Qym50bGI6zBK7VtafNVT0o6kpRRTU7M4nQpWz2fehVv6+yivvKpkBlQkjQu
TrFrJol7Pkl+MlChtyWMfO1TgKYDCS89AV8yEjT7rkFZPKmGZeus98J3Gvu2vVCi7njHghxwLvto
ukpsnJVexK5Impbgdg93owWOa99p0QEmIutt7csAYb1cfCqY2NeVTfu7GUjQHWDG/a4Br2TbxPFF
UH2cJkEBr+u7DmjUE/QDAFuCPLstfeyLoNrKzpiXC7kr++6Tm+Pmp+bz+GVTRP3NfC2dFPzQ6+4M
11D9Vxyq7kdnYIn+59GTK7A+6qugKhtEjsFE5SydoeIhRraoCE/c4P9sHl0kLcnQ4DOq4KFLW86e
AN8m6SkKqSt+zhFYzijQNWoAqDyAzYZVYJ+uxDwRxpup2ZHKUX7kCZHqW9/MgOVyECcdzYmrk+he
trbq6h1Mz7PgqGCMWn0jC+z7IoCCkxmI2ss/WXCALPv1bbK4Qd83RVbWT1xy1dzDF6UDLq2xvS3z
rh2X4V3Q91Z3u8oZw1SOL1GIbySaQ1HkVRC16geZiZlXIJntIj4UsLLtp5wxAk5Z17qheN2GTC2P
tVnWBHBecLjNPmR1VbztJoAknlrUbVcCS+POqbe8B0BuyudFwKsGzFsXDx/BhNfyhJ6DpjtnqYXb
uDBTPQH2HmgNjzQuYbd+XgeWoWkgILL/HHWaNq/SNsz6cjcPLDGPLZya+no3z0ua/qhZF/avYG7c
B59ro6co2ANDWOL21QJlw4ddE0kh8GVNWjl7njBm3+/HPmXht1UHMczW5rRXJQxm6FIE4APHS8Tb
PItwVByQ2ikmYNqLuWhfKdeY+HkQgAL3cJQmJIKpdxxlsTuIFFvRawUmr3qVReuk7zLcTTp8oYK1
7mjGEPfONU1L/ayWupujPTb4dj3J2MXj02ip7nVeEugM3q1ZHBm9MxlPBLjGC4DpdzIIY/KlhnPR
2OQlVIUcfghL3SwwV4+XeJ5zmFTMo91Dz0jhT4aWPEfpg1N6QlotCB1Myoul4bE6gSqlQfLv15EA
0rY2aXFxn0dto/s60XGeP9gySuUHmBb30wAyAHg3JUx+ogVAA0IFlefEtnHyVzlGWv0yATj66ggh
+Qr6/wRLPCxNcFyG37ta8K3Ck6sLMGFzBYJBGORhw/G5hyaDTA4xMbc2/RWMQoJbX6q+QG9in9qG
fCarsUCMD3Kl6/cQ/BPygwVcw6qbgX2/k6rL6gOQzf3SPDSuugQY743sD+gnB+9/L5t2ypYHVrY0
HI4q4IlpwPSWhga72FJZNPD7Lev5Z4R8g32b1nDaGfdA1BfJrrLiS7IMLT+o0aR9HgwBpjlsHUrz
PRzxjn70aoSdM15eHbr7Jmhq/ogm9jF6m/aod4Y57o36uU6S8h7GTMGbLMo0+9HOU1vtgPhav0fr
qPaUAdUpo1Cs71kVzuKHSBLKToJnkq+5oLA2gkH3hUf7OJvKsdnuFlZklfhsJSZV9cRWmUXlPYgz
S6lB+oZ//Cc4fuAIcxjUwku5j4pkbu+1AmK/30MKKVS/Z9ol86eEBOP6E0T5qfuQjBm5WJ9LJJFh
vkmZWZ9lWGA7BkAzCcJmB+NsOHqAmQ3JV58D+Cpg3Dmhjj9EdzyYQLg6odUxGQvAo4ul/4XmsM7N
gEHHiekgIQc8Jc0Nc2k05dzCBfxL2RioF44LDnM624EgVE1tPjaZFWCjE9YHeO3ugvSOsZRmb4eo
mZMv1BH4seTZVA8MzzZPM/ulzUDb51KOaf95aesW4He2sM6+KgIVLV9nMSkNVJuDySIM1eNpAIGq
70CKAipe1mV4nEXCIROAdT2tokcgTIMpzGE/0lM4UKcFhY5AR2QMPy92dsGBMxDkf8GL8wI/HluR
tfrIKyT6j2EQjcOrflK2afOqXKb1CH8Wxt9JkBmCb/hZ7Vzk6ZLCxyHH1jBnb2xjIg61VQtNCv4N
bDHnb4qC94rZDMJlOORENEtkT3A9NKQH9adLxOtEUtDnIxOvwTkomcF+wZMJ+HbSz8UPVwEr+Vxx
PdvXbdHH0QnvRrDvOmV1iA7DNE7FB2z0VlW5TquLT7oc62Y+pz1b+wV6dlh+ClDpFWrgO8PgczPv
OFCX4gPLwtbcBUM0zp/BTGcN2cE4SlbzQZsFtli7Dh6h07Ptsc48jUrqCzwnKMNdyKEn2wu9Zmmd
j20bPnPJjM0B9y0BiOzgmKg/kcIma/uMs73Sbg9WZ6K6B8e7lR/mcOyWB1T6SByA+tmM9gS5dsgu
bsBZDWQ+PE9c/Q2uzKwEMTuTM5KTsh/gzJ5bCWpPBTqDkK8VtyBq66JY2FfAx3RT79cJ3lRzjt6b
oUvyJsIYn8aUZ+PruqpU25xkoOCycmrCaUiDQyhCUj5ELawR3Os5naqo2WWji8T6RNcVvxWcWOFT
DAGBcUEBcHdEalXvG1hkNM2u7y6X69yssAt47kw6IuzQmemi/rDOSPI1uRli0aSvQdUWXwrSxjgS
LIOJlp8hvvsKy1waqekHm+cMorRlDJs512RpzB2LUhC6BQmKuc/BEpzTt4ENIV0VMEqbwG3VDlf6
X2WxTq4/dqgcZR+wAgYwrJ9YmZFjECXWJqch6aZKgR4vI/fNwfJteCgAFQ7uVc/X+X2j13F6YoFr
DWxu+6qMKc4WKxaBKgeoG0vSB5jeY4LsotFw+EjTmAKWuXMLHJI+YlVX5C/LHY9ErqIaOgWhMip/
KnDsh/dDamkrTqyFIwAoujrps8c46FOR7KyFQ8O4K8OuLe9cs5RBts+msOmmvCdYnd7OhE9YkhmD
88obmswJrHizxSTPawAcOQwPODw+4JRhjGjG3YB3kuYkFBQqDxxJ7byrpGjRVsTDiOp3MJm54PXb
WMbmL7LMk/jZAeI/Aqsf1LN1+YRqvPqSVR1IMTmZtaKfwilTVOb90OICAyKtXUmbA7NfA9U1rk1X
Id4cDoRxPmnm1EMM4+rkLYqzNHtXrnEPJvDEorBHEjbpywbprzTBeMkqqu4+ZUWsPurVxs33i21y
5HLW0AXGBxq2Pcn3MhbYBvKoTHT5SThRDAK9vgRnn3zp4qI/16NURZnDt1NGH0d4CgRVXk6BJHiB
iTGYWoUrOeyCSpxjo10JbKfCOjjFJERfBxgwFieoAdfiHC40XXGW0sI7CgfYJXzEmYOlHymcGqpj
B2cLoL6aFYi4z66lFXxL+mgeqpyNNS2+1GvWjs94lBiLXGF1PT7McCaI3iQ1S0meQZkHF6K6se2O
ZPBW1zsF9l7xti3YMsAnRuvouDL8PjhwT232wXC5DGh5HIX7AgfpobLwiyG0hlOBDFr2RFbExHPg
FMRnedeDidvmpUhiXWKJ1QZOEL1rhYqxa0xN3eBIwkpWHWg2Cv5zrEAw6/IuiDP8/7VCgfUurrFL
fVpdwfn9otI2/ixCrCff1xYvDIYAJp5ew+6XTq8WCFvkPaRQsBDNcX2e03vTjIP5FXYw3TwEQcZj
mwNrK9u7YqLKfq46YDfeUYgS5dtpJhQWOC0ald3Hqhwr2PnMk5zDPA3gAfBxCFAz/bHWcJ4JD3SY
lmQGQbji8/sq6yMc6Ccxd/HZ9Wou+V0tlEbjaSkJ0OJh0dn4Z2grFWN/rUT9ccYigveDjFwJj7AA
rhH4FRDPfQ+TkFqvXwOI954drlrxI7dkQHuzscGbpbVoOqHlUGYfyrJUU73DDWmIn2BFWVVfItCl
1OsKSYjoOCjE4VeYBSMmd1VcZDG6suB9gB7KkP2cipZkzw6EgAWXp5kE8V0TANRzRhE6Ne9bHRn5
zWVDiq+Ppb5yr/nc6BrRpp1pngRxysIeQM7NZ7rgGJl3XcKDs+pE1z8OgVzoCX6cVfU+jjtZwzej
clF9pzsGyxmCM91HCzVW99oW01SdRmUI6fMpaFLyXsLyNvpZaTNbkIejfskbCOjCHNsix6wMVTTu
AzOp4HFgtsg+Nl2jYTgzpHG3D0ubdh+WhiEfibe8IgjGlRs0FdgER7JnMs4GqWdbFY06TLDKqmCB
Nhn+lohxgYncJBgHpH3WGq0IS6ZfUb1WK/w/Vqw+75fMLfGubQbbYrcRxZiviRrtQwC6fPIWrD3w
qHdFw7URh/RizfYWabh4hNvRVGElnC/GSEe28jg4dePFry7oxknAslcqNh8AapDNIw6ffLrnMIpL
QNa2QhwVRYTe12uTFIeYrQqXXV6G/WMxVcEFRmrhePJQ1nDhgBYkhP3MOXDGpvsI9139aoL4ajxb
uaLGmsBroRa5xRMmd7wRZfJqidOUPtYBSiL7OCGqw8Oi/YvDdwoOXA8F3Dba7yKp0/Gz5WEfvg41
TtG4wKFFKXktuhE+c8NohukxmaOkO7OiN1jz4asQnEs2hMsjOkhBoMgTZVj2V9WW3XJMy3Vq3sMu
tQDWQa1hfxooLjWvk2lkcGwDV5TLCRmjKKufdNVE66spwYtu9M6SJYjUOXaCkXUPOV8JxHZBHM9A
3YwSQm+kIa6kDenl77+rVOo+JK1i4rxgRwS9pW57qGBQN/7rz2mOa+N7ZbQ+gvsMjjfyrJegf0B5
PXgFI6NtDQDUb5KKamPhOBCt57iVYz6PYf/ewZ3seduze3k9Hq9D39B2PvewR7mPpFafLifmG4Wu
f7k//0PWn3qJPRXTqhVEVudWFnEiDixZwVQM2VCcY2iR0LoG4KLYmyQimPauho4xAFP7Z5lVuGup
VsSvSkwkg4Qpjl7rsmNdNricsOFiFFSmaD/cM1un+B/GjoniFPVt1uWq6iKeFzQOxCsom2GuLaYy
lJjWI2piypbuFgjnSlnDb9SCWNoZoZb5nHFcH2Dzl5nlbizC+VcbmLDaV4Co3KoFX5lnftvW0leU
TKMbzxO4d+Qe5hHw+dvTMgzafQazbdy14/9m70x6JEXWNf1XWr3qXnAFBhjQut0LB9w9hoyInNwr
a4NyKuZ55tf3Q1QdnXQibnjnvnWkI5UqK3EMGz57v3cIFoO0W0Aym6RCHNeIn+JOpphAYgthWZwY
Y+trZqc0+ykLSMBxcl2Y93IIiCGrChRzvW90qeLgQl83GVkxscgkBVnXVb3d4ZbctlXzCGFw7B+w
CIi4PLSRXd+u/LJS8awg5Vbtx4nSp6afTWVieaKJ5pEdk31HHFIZiulALhL5OHlJzqayy+SQR9Mu
yAIMubjNcn+fDzUtJICYegnbyFUDgos9MeI65OeEYLXDrWFPzvCQ24QopQ/p2I5F7D0vif/vYP+L
Hf1KvPqvHezRBMe/mtevf/of83qunP/BJduQ9spQ+tu2XrOM/5C6plu2RqNT2GsI7L9c6zXxH3iN
OKtxvcAmxnFYQP9yrV8d7XUpifBWTYHnHcq1//Of36f/Ff4sn/7eRNrNP//qLb+JmjUt26ArRoPF
gorPqbJdJrWdxQSetsZp1uv5NlTG9o8B6vU3akfzMdKL5TGV+ewFlt0/KKDCN+kUTcw0kT1x7yOk
7pch++f3XfyedQv99973/HvQHkhNZbmt5JWVxfrL8YPtQhSq3K9Ohkgw1zbKbtdmSXlH7eCQQMai
UpSy2C+JsP0sXlPPFNjhQZfmv8Vrev4hti3IB4BKSXG8lTQFi9ADim/tFBRYCkdh1HrpvLRXtqdn
fefl+2p8Rx2OKgkEumFu9nyM8ZWgE0NwUoIsdA2OAIKA1MVdIkvu0qCzD5Ps7gyyNLjkLuPPqWoi
L8Dw9EYmeIjpaZPtMczsD1MeFp4sFtwExyA4FoMjDgSeZl6AxfKdpObepyACIEdR+znvKq4fbZ44
vlE0tU/XN7zCqNicYusAaqoNWspd3haGtdU+mZg55ANSjZNSFHdVr3hm3DyUWnxfF+aOBPWjZuAV
Ttx4VRIkGcVkRw4cT/MunupjhAMMsYZ7oVPZQXXM83KfJNYR/PFjR3xJRRKsImZXKr/VSv7Xr+ay
a0tT6rzA5fwTQVjqY9fZp0jI+qjYqbObufBdGZzLQ+mfpwjWt2SC2WKr8MmnoJR2XNin2exNF+d0
gkdba7rSIHwW9W0mlxCqrutS04Qtty3gUMczS2QiOg9gX+97LZPhoYEfCQIZknHZtEat7nW87E9z
U/Wci9yd30W2SkKBTEEl/a4R4+LXWR32AC8yL31kPEDwby/6V0ZDGCpx4IZpCAuU93LM06zJ0Jzm
wYmwRsV3lK4jYrq95k3/2lJjHhoMuAoWbG5X9Fg1ahh1SnCi7teOA/X4XS3UylULs3MT8q3dqk1a
P6HFfwBds92Z4NuPDnGEX0wRz55SmCpNoSiGHl78AAV2juNUoPbvJBlX0dC5cy/1e6eCgdYvREcn
ldT2c58XJH526vt8XqZbkYhrLo6blKjn2STWqHlBQiDA73b8ijwWol8YPzXIxlsc/jVXNvM3TqD0
YEugwL7Mhn0/ccFI6rR5Rw5FvSsxcPqgJJq87dVQIe8XXsnbn5Xz7nIrt1j9phTCJowbbtym0jen
0LD7pAvPoTDCu4mS0s0UVb+zSRG/AwEvXba15l3LXe/vYuTilPv1FLmsLxmQ9cnScSxhaLo0t/SB
Tl96GUdJeM7tnExhR360lORnUwTKDVL7a13+9Ui6WGU8TcKvl5ygnOWSI/7XI8scy5QMX1aZk6WN
65TW4vWjDmunJLqzqpGkibjWrxwcaxN+81Cp2ZZuWYCtwITrEPxyToYlxQYiDvsUaNJ8iOLKcgvd
KFxBFvQfVuRY/mwUZ71flgMMy+HKil1faft09hPctEl5djglL5+eaEvadnHF/hUOpqvL7E/wL1o3
czpeIw69MrrSEUKCQApHM7Z815o+gJmZsXNShqbHV7Bu5SEstPHbUPfRsdbHe2u0raM21t9sZ5nf
B712XJrJ9JzQ+mtQ89qTuiyf9Fj8icvxclRq4wt1lbVfFAF8J9LBmzNoYsQp/JUaTvygG07takVq
EopsCoLvguaOLt6ZG4HqV07SgVwJw9d6xbqL2xJ9mt1Ud4umBr5YkKxZ/VMNTnpT5gp5u2Wcf51L
03E71exuStxR91NbKR6hcq2rGYvu4XNwzdPnlTGzTA4vbDww/bO2iunWMid9qCbrVJiNsxdDVmM3
FaS7uc6X20XiBDEQYn1lub8yIy2H5F4WOmeOutWHJMQVVXolnZOul/J+GqTuaVahHIFvpptynsnq
WWpwKtu0Hsn67q8siFempM1WQwlls/y5hl1Oyc5UZ70jJ/CkRDqNxVx0T5UevtfysrxSGW6yUp+3
F1usBYJO3BcHybrx/bL2mjhN8A2PnBNB3cUTqnpiO2OCU1tJfLqIzHGfYsPljjZ5irQaWwKQx/kK
rfG5fNosQVsH6qZUtiS2L5tCZcppnxNcr5wAtgyv6azyPoeccEgbWIiBpTe3Ysn0e8I85mM4dQ5y
3zI6tmodXVGfv7LZ8tFJ4OIA16wXIa5xOhiTWVbWiQ5RdqB1YO2cpFwJDOaHjnBy/+1T5ZW5bTOx
dY47FanfVsqTzCNdQoDaUxMTuF7paAQAxtV7RZ/lIUtm8UC76sfbz3xRoPBamPNTEQrgbnNbR43Z
2CyGNtqnVo2kP5Ni1kzpNbH086q8/KJC5RgRnJmayrTanJedNTh52o3xuVToNJVLPfhdqs834yjl
h8Ai1QDmxHQb5jXnGU2lQ0Sf7raKne4hr3s6u8p4LX3jlVnGEWpyQiKH0DhrNrMsUwu6xmVLadEX
hS+1ebhPhnHxtDQg+5ro1UOk67MfEHjh1bE93rYkjB9oRcxXPvtrv8TUOARsogyo3bYlM33cLA/L
Mj5bhR6xZUfd0SHr8pFra/CnZYrBjyerOJSm4RxNYPfbYqC3jsFhd3h7Mrwsa4TU2QRMx+G3cEm/
XP3JpKskXNfxGdMncJa5S7VPtRZyFcZkEo7MWvB1O8J+onNn9+U1i6xnkOxymhhcSDH3s02DYdg6
18DkqcPBGYZzQEqlW1ZC98eyDF3bQPBHdToeRyUYznWc2W6QLsWhDpz6I50b+0xXcbrvp6H905RO
9ZgaIvzYz+qwI0q0uW0XzsKhaPOnuLVb2sgR2hgZWLthnppjnYnFTXNTOyROX+yKlKZokjWDN2np
Nc/ml1uKYQh2FGp1Wn/OdiVohH/Opabm57oMJq9qMnHAtkB6Ze0MB7oVvxfktW7oXKwpVHVNkC77
wqbDbGg0V1bEJ82HmBCbpT3oylXDhZfXMYuiTJgO63u9WW4lU7Kmubg4enme5Wzvwtq8RdQnqBGW
ydcJ3/VIfO59FX3MY26O4aGO2x9jLNTvSZrFN3aXZ/uCNLaTMPXgt09PbuiWWCEnbj8vqqwyz5Qu
F0V6FnGoe0VYpl7ZlPp7tcKC+nfXD/YM1MnUCTzN2mrBG72vJvSYBW3Nongam7L61s9JvbNhqq30
kfi9Jrp+HzvLNc/AV/YQHMwBJnQWznpsrmfLLwf3CB2lXUSbnWNyvz6GJhuEbk2KD1lhFjusjr4l
gaa7VI7ljy4IJLQtpXHDVruWQPJygq+XNcHrs5c46taDox7NyMCgoTgrGkiyNgRrH770rAI4vlWr
4sqQv8Ri2ABNCdQnkFEISrTLF8eAnmA2kRfnWF+mM2Se5NCiurhD4UF+i20N72ttZKHnjQpLDBcW
3LbqnYpL5r01ZctRDWACOxG34yLKlVs6WVQ2CTnQtLbDd60tejeW0jyYeEZ5kO/UnTOTX6fLqnlf
1WN85X1e1gDs4gydubatbXt7kw/LTA00kPQzKU7ZJ1yTmj3SAtsb6oYseZhR3mIm9rWKax2ky40X
1MBceXEqAOwLG4C8hFEZkXJ15rBMn4JMs27LYFAPifmnLb81atHgIp7Md8mSDw9JYdVXCuyXVYhp
URiwav7Gfjezt+0ENC7inM+cj51nzBUNrqi6Zjrzso7mKSbLEjTGVq3t3XnOVWshpC09G2qbgctN
w12aVNZBGPJa0uarj6JyJSVD8DVVcTkrmwgy3Nhn2Rknc6haVlB7eqJ/TkxpXase1trp8ttJ7uaG
YWrsv1Tt67//ZeU7sSIVE+ux84j//V4DG9grfd0eLXLMd3aqyEPf9n8oVmXv527unvp0ov/Tj1jG
SiP2ncIZr1yhX35NKTC74IKm6RRXL1SiKXxII8n5RUHrHHIwPHdxlGsX9ZcrRYJ5SVuTjsnrb43o
LC3Q5kob8/NgV/H9YA0SQv9U7Nsyyo+O0ZueMhnXYrhefFdbt+hbOBLs3ADg3H5XJlW2RPZ8Jrr3
Z2820R5+jiAQpO0+vH2WvLyK8SgakxTNNi0uuW1fqGpIgGhaLmdMD2J/ks7gg6YCf4d1cRsuobaD
BqZgnjv190W/hCAzxu85WHGe2M8HGYtSglS8+A1irUsh64jzaBEGUVhQo9Iikb+759GpEet7Oiqt
GtojlzMYGKguVEWvzoNo4hs4ouY97P3R0zW57EPYQseurq6pey7PKSpMGk2Mq2rBRAOX3Q5vqhlj
09tO+xljiXutT963I6FteaSd4iL/6+1v+ezn+O81+vfDbFXTbAeSOLXY+mN+WaOzMXe5VoX9Zxrb
TbazOrPaKbJJDwQ/W25XOvMhs1EK1jb7A0Q04zHM28LH2MG84ZAZ7hbZhp6aBBKeRze7WjS0B+x8
Gze349RvUFh90CwYwNydkoNdzPahNlvTrbFIuXJWGJdnBe9iQ2LnU6kgIqRPb+10yKnJFcLa+9Nc
KfltrqQKrP3AeBdkUO5sfL18Z15depU6Xw3YlaMu9PY4xLREDDOzTh28O181jMov7GTwbckZmuZF
eoKXXhz6emwemNL2bQaLxe/aMf2oUMD6KyXcW4yg2SVWrNzRw/hrShwE9EWgn0Vi1S7YePLddiIU
GdBoS4AuK701jC64s0NofEtkan6cqRVEutHypAau+PZnvtz3/h4ZEyskptZaBW+1V3CbtLmGZnAa
Ie0SwNjBnxp51NtP2dTa62Oo8pi03KdVGjlbLoUIIoxVjUA9zYMteP/Z2VmQo7x+KIc/ljkdIDbF
5r5uFPMYxATW2t0cU/ZAvcPLNLtv8ybfN73sPFQzv2ck9PePAz2i50HflUv/BkCyA/TduRz5cQ7E
TwNumkvDy7l26L1YvYwBLWdLOrR/2Kc2+3CRRC2sMFM92WPYezPVqGcMPRwwAuoeaVXzrjDvbV/X
u8plXOo/VaHYUOLn3s1MtcS9qpduUNlahlAlhdwgxivf6RI0XEcC+GyFGEzNBMbeJoIYEbTQGIvw
E/RA0+NmZrtKPArGxBzQThS4stZmdIAC/8NuWSZvz5LLg+rvp1NM0Rij8b32ni53nCooI6WEYnHK
7Cm57a2pg64JRpkTsXflY7z8Fmu3HqSODVWFiL/ZvoOuWpoqK/QTl4l8b6An9ShjC3J7Rfgupyy/
MrCbxv7zu3GFpojT+X8AnM0Ddbq+Eye9DkQfGF9mLDpv1EavHh2tzSESTaWXwCBaG/v6jaIshiua
PNgvuG0+pSmcy7dH+rXXB1OwpGZQVHJQXo50RKBCzODop3isZg8A3NxNXIDg23SGh537tcydV74s
Mx74m5s9/9uapYmiI6ektvQTG3xwR13IHCon7cGw1PzaSF8CQn+PNM1u4Ei6TVRzm2VmBr2dDz1z
uG9L63EBGPbg076XiD38xRithwhPqbNqJXhiZZl2rJ1GuNxSZ4Ca5pMo+QrJN/3QlvbgK6aWu9Gk
XTuQXv2NrDFNQ2enQzu5HH8JfbVaAkM7jQPBB4ZeTO/GljT6uerDvU2vd3Uvt7xyWH7Pqeuf0XEk
FBgHLRkdo8snK9yYQqNwNPY6gX1DKsY9YT3Nzdvza/1bLmoHli+XI4pBjbQtwOHLp5jWYqRLrBgn
yG0auhMA1DbK0iuf+rWn2OpK1qCPLGmwXT7FmqLEicLMPLWCY9Ioi0+NMVzDgV+Zugb1uk1ZCfoF
Cnb5EE1pSs0eZ/OkyUjehKoSHo2+LO5kUqjvf3/UbAOSjdTYmKwt13NOoQTpJNOduiIK/KqgVYn2
t79y4r8y98Bs+S6rAmltBl++EFevSPbNZJxiCp3DEuKel5eJ+X6cx/RuLqvpvlTpVOuNo175Xtrz
vrKZF1IaNlU5gCJ8lM28T0rZJYMujZPWTw65gRBmA6JIu/BrljHrUSNhke4qWpXcxfGQfG46BS2L
qte3Mo/t75TE9bsqk85Zi8KmcJdBC75i9aW8D3WzeuyqzG53SmHtO0Olp54g2wvcIkuWb/kcJaar
mmr6delmWPNyjnPbFakEF6BbW907iwj3OhIuDgGUe/AwK7v5qpk6EKQSm/ZdMdimjzqo2LHKuI7O
fVBFXrdU2NIRHmF+D+LA+ubUQ6ND9dZJ4g1N9Fn3URQLVy+AMr3M7KvS16xW1ndNBoTuxnajfjX0
wfqhGF1l+tMyjcc4yZXOTbWyzrwwStuPs9HFH3Wjrwx6eGXwFOjtu6hMS5SiOlbGN01nWN9xjqAB
E1ctkiy1GuNDsoRAxonWppWXBmVy55jpiGGZE2M5KAutu0/rgFD5GrC8cSe1sL7MI9Ny1zfC3kdF
rEH+mXVq5YCMnMVvs0mHIl7q2UNNJXaompESpm6NpcOy0GzOXYoOCRGUNKP9WI8cp+YUFF+XHHZQ
R3ssvClGwfgF+qz/GKYOsIuyjs23LeRDTQsv3mdVXzRun48TChwnSXSArLLhhCR/PD4KtQ8+Dgx/
tpNpMZzCQZF/OX2GvlxPysf1inLDrqrlN0NYND/0APt75F0V2stJQR28a2XQf0a7OhUe95Luc1Uv
Y3rotK7/YxXnHZENmhqRFI31I42y5V7Hj5cuc2V11GZlMiS7pStSyvZ4jh5qDSbOrleQ77iVESw3
xrBUtKONYn5q8u5gzZMhjnPCZXuHPkDPd/nUzH8MtSIs/IlD7RY7l3LaTaXZQUpIsEPZZSKovwjm
I3dkDQ+vJdcQ1VrklKwalKr9aywn8DQtRhWBwdein+2qST8EEZoupKexcd+tcUneMCdW6hlysh9F
VwWuqlnRH1qOing32Rglh8SK9y7wdWvelMtS/vX2TnaJczyfMpz0UAHonqlr4+Byj1GWQRmAMaHR
cbZ8nhDoFTunRlqym5j8uxRel48lebx/+7HPd9LN/kKnHSyfDpkN3WRzImQWWkHI2sFJ2qP5ro6D
+uwUikD0YTZ/1Y0ZwALpEz+kkYcXVV97yLGCY5gL4z3SzMIXdgUJoebux5K0b9NSj6+cjNuRoZfI
Lm7RuUQ3zY/cHCd9Ewi9LNLulJpD/JBiL+XjY2Ah72xD10kN7QPlyDXA+bWHrgcy8AE4Iuje5edQ
qctstc8Hql0rcfEDVXFoFotPShKOdNZQ/Hj7O2zLy/UlQQXpUa4fwdxSjYZK9DMKqOEUkEzV2Nzs
pwRH077UmiNUoCsHmtje7nncenFbe5HAngCLl6+H6k/O+mAOp3EZxj00/c7LYLMixYqHI1FZldua
LZJxJ8Z4JU+CY8Qdzw0aXbhIw2qvo3XtruY1Pj+89gtaja5Skh0exUn7zgms2Vv6eb5yGr7yUSAt
rNXLc1NtS1swsrZ1IjMeT6nAxXNAAvekIQlnsRfaUdR94EerSue3vwyWs7oF6kobGQ705VCBvIxZ
h93Eyamb+jjbinIcYPjtYJ2OHn691xzZX5kJK4fQ5vCB/WJtbeUHxFOkYLfTKQzlhzgRNT3Q0HTT
yrkNjfn3rLeIH6GkcJBGAmBzi4eSsHm7bolGEKrp1DZKT/xzFCJpbq7dMF55J94HMInqHfDvGWz6
BRgbdGjZ6VRPp6KrR3dAp3vbjfIDx0F3xxX92uJ99XEW38pR+WTatktGuaZaYSym05I0uQvPZPJN
SNA3s1L9AHgqr6ymdQb8uoUyhoBk8Gmo0gD+tuzFchoQUC/FfBpJpN5DUS73pRVqn397HnI6WA4b
NSwy3u3ySxVSsYMiN+eT2plfzazHJ2H4Gc7TT/T4hf/2szaEzOdpAbVXZzuiq+y8oPeGkW1NFZyR
U27NvSfSJN8NqLz8IWmNAyrz6DhSce0Ue4hvhiFGDou81rOiInTbLNZdNKCRV1AjvP27tjcLADeH
3Qoo0aIMhxl8OQZOnClNMWv9SQmHYV/Zie7hSWcf1fKqcdML+GF9lsUuCRdLVek8bo4dWnJmHKNL
PvWU4Duo2sqnOgqS+7GSla+3JVQFfYIB6mBJrTo4W0xGWx2CpcpuOirxw9tv/vrPYV8AqacN9MK8
ONPKVaAbDeABCpYvgqMXgsb4kEfGtJsXsKd2KHWo9zD1BApbL++X2uu1oj3GfTFeoUy9gLqfR8c0
9XXGr8XDZnSqATGi1SnAw/Cr7zC1mD1zopR1oCF4Uixop/FzOhAgbO+qPEbeGwfOobbJJg7mUXWb
qvGtpSNEjg4udgOpeGyXzPbNylQeeuSCt0sm8n0mwNMg/k1eH0XprsvKa/FJ6w+9XLwEAIAr4BJl
mbR6Nver3skHlMHhcBIZMs+ydPSH1OCKFUWdurMjJ3AzWgh3RmKc3v6i+muTGVnGuk9xtoAHXk5m
ddAbTuhyOLF1VB73uuUTpFTK48lSP+pkj3ptg6X6aNbzoRVTijeM8yVOAvG+X6rqjJus5SuUhK6B
a8QBLBg9eKqZPlbvjWvryiqVc5i5ptF6fRMZe1kPgVtKM98tTlR+trMeNReLja5T3CAAb/o7Dcbh
Treixa+kMbpdM2dPihDtocY5/kpd93LbNCBkCRr69L/0F/67adRBlx3j+WTac7JfUCVy8YzNK1zH
l6OMCwD3YzrfcHG4Ql+O8twgVMuxjz+FZtljSzpYO8hHxQ0GHL8XRLtumlzRaVYK2nhrCb/ZnVQJ
v8DsVPXUw+M8tMtQ7zM7v5Zv99oLYSMuVrI22/PWNDOkKctNPNVOEF7snYnqabdUzpOda73/9gx9
eYzCj4Z9a0k+FB20zRpPdauh/1GDvg/aUU01rIq0/D3GVLcS8O/KIfpyHdLa1iCEQcME4HuxtYPs
ak2AtjzF/AMjl5lInVk271QNfC/oEvWI5LA8Z+pyDWN55TWh48Ghhh5JY307oIvS9NzhI/3kjKH1
qQ2Nr3ghqD+U2Ok9EivGKzv5K9+PogSiMZ1WgPttvEBrFHZXhbN+UnNV89SG5JTYbnNXKLL//PYH
ZEa82N0Myi40dkTbcpxve/SanMIGnwDrFNnhXVtXhe3HTRfedyVgFXoQw/o0JV2bukaq2B/LDtaI
h7g5JblrlMWtIwI45SWOK26PU1+HuybULfABO1NdZyqLiHu9mnwBrg0/NxYCjWNraGTFozPPCzdx
qgpsPM+TXd3YQ7XriinCdiUmaAuUohgT31AoKzhEcdrY2U1v3Fpjan2A/sjZJSpn19JpPHV4onjz
HJagvZSqUNKxu26t8oMVIJdGnBCZSFXq4UM1ZqV0w5GB3wlwqdaTSyT+kKWmTzfWNGt/REb9YTSn
tNlhG5ZkEIaU7EtipEl/wIIEWCbkKM28sp3h0Fcxvy2cWuVGOKre7KKsiz2rsrgO92r33kyg4oO5
zKSd4caRfuop1H/Qjlaexilfete2quDzPKeOw/1dHSL8fwbtVq1LyimS0wNKYTW3dmbTwMlvIPcT
kgumpXHkZJ2xW7XNdBliE0M6LQVydXFond7PtQowZy5xtWI4YXrXZ50GnbFMv2h4GH9jdwCAQwZW
sZ9iFqClC/u+qOTY7sySEE7M2pL8T/hBYDEr7oktwrwoXwoooJ+a2sDEEy8u/MkyTk4YQc3Sfga+
HWG+Q536qKpTeNcpYXZo5rD72Kr28qdmKWNzwKwW+48oMxpAN2Mkcc+G6pkQ2IFvlS9bZJmfiyWu
g0dzdLBQAb6JHpRkkMmVXs0rewnaGfgUDmwn+gWbS40G9lyhoFlORdy6nSWrY5Gm9h4fc0xiWWc7
GleaZ2Fm/PZ6e3mimaD3K6sWFZPKTf7yrKljs8wmQsdO9QTfdFZTSY14VRvxcr9a5a4Ar2tHFGrb
ZluujCVQhrJTTpRn3a3hyPYg0GK7tlkTym0a1yxMX25YPI/6F5nneoHburwSCBFZsT0op8qGtxyU
MXYmrf6AG0e3f3v8XilyeRTtLgRPznoUrK/+yz0RZ5iqmRpLOcWtFd1Fjrb4Goimp1odrZ1aVzwM
kMIPSRd3j53RFX+FVZh7jjnqXiIr5YoF54ZtuR7o68+xHBY3vBjkQpc/h04f1rCjUE7NImcMaOv4
qW2C+RZNgLWr9aDes/Qj7CVD8xYnKEBOZrfbLTiWvT0wr00siJ+cwtwy6dtsihitUNI4FGF4HhVc
T3pjAagM+uDKU1750JzBXHpgAKGE2MrAQKmbeLQ6ecLMBH2PnkU+Xl3iICtMDn77haS0DBUFGMqL
F4I/zCFmpQx654SzmnEjwiL1qgjS+dtP2ZCrnj+gXGEUXNhUupvbdI3cGVNMx1D0GCIKdmoft3dT
nrd7tuDZFw6NC4lzl7+EGOW05WJiQjsrT1d+xPpxLm8YK5fGNFYyOBWb3OxGSd2kqR420TmIBrj8
rVUE99xy5nyP72YZQl5Yj0mBuT1dkb76THa8Vd2yCuzPwlGQiLz9e9ZNaPtzUFlCk6GCXLVVl5O6
TmsVM8kSUaPVLMJFXxXWe7FUZulFShDrfpX1nXrb1qFzLZLh5aNp0nGW20CJ3Hy20vhQ2NNUsG+e
FE32XkzPyoWq7rhtmn9JW/3nVBrXEmdWVOTybTEacFZ7AAjEHAWb6x2+FKpcVnV6jVHszwwq8Kps
aOtTZGQKDIagHnRaCE5XugShihSHIFhiV2rbl8sX+TLcRZivEBghTF4OuSx7J447gTxYNSLP6JL2
1lBQH7z9YV8BbS4fs0GIFgnxJMl5TO1UdKqkVe0sto47qxbak6Xk2WM62c3nPIMHK4Zu8bixWLss
jaOHqpEI//q5fsQBy75yBdvogtZlyE7K0UjTWXBebT9Cj0HKguu+clKELPf8sQxPPLoveRRV95lc
HD9FkuTFcY7/bNhnALrL9KeCfRRa5CTxtHAMr1w+XxssYO91n4PlqdITv/wmTe0ESzhMq8RFHw9E
R4Z+sNa5CrHtbjsPtFwwMTx09vgTBrHzWBkjFv/Y1OzpUemuYbfZrsP88bc3Ru5vz10gzlyHzevy
ZxFbLCQdJtpAgz7ugEtzr0KK51+ZKq+sRG6Oa7HCxQCSyWYTiIj6lFNcoSPAcPGTUi/KXyLGhtiP
ay1T4chriRvRSvbCXl+KXRIU/UFXkz7cVZjPOjthtM6TQ7v3vQJbxPLaKsahLJnU2O+CybqCNj23
IzarGKMBBgZ9C2j1NshBiwJLFqmdnAlfth+WhfacMqfhA7s7TgoLBBndUtoPbRTEt+ZMwRDNQ36L
BW66w3+0Jf9VrQ6qRMNs9k3iOks89LsJosKVhf7arAJzxvWDbpoq4YJefr7ZAuqKxGSfqnnBjjTL
JXioqB8MJPXfwikYfuC/Z3wpw6zzWq2jdjfbCQIoasfVKwOxrlmC44AX/R5VfV2DbLgQqWhbAXdZ
L0RXS9IrmFE7py5FSmkWY+HhwxVgVO1EV+bwRqzx97Mo4p6RWmnw5S5HISazPXL6JThVqp3fpKIJ
6fZicomOQvp13+VuUubBDp+g5dCGZn7osyB8hDcwoliW9kHHqtudtEbZqQMqwZb8rdscNOJD3ePk
mFHBfB5quzuYzqjCiFD5m0M78R289twwzLPT26vl5fZNq0y3YXdBdKc7u9lXqyEqVexT0jPWSsFx
tCL7VivLr28/5GXxtRK9qDXJwERftR0zwwi0SRnV9BxNwtlFYW564J6912j2fK3MfnkoQv6hLcI0
YBOAhHv5fUQSF7MSBum50iK5q3FtJ3KyaO6bvOx8lbVxVKip7suqaTxFn9RbK8Dz19Z7bRexffnh
gn8cUkvNt3PZehaxm36rO2vYga18DNXlqoZ+LfwvNwCuOgJ6mgPxFlL+Zl0B3ZIRUCzJmbJRQngO
4uyPfMIqc+eMw5iudJP6EW5FdTZ7juKd6qTZzdC0EwQZY+4R9xjVvprK6H4M5uCTOVr4aRdmkn9g
H5lAQM0lPQ1ER70f8yp9p0zsQ7tlBrTwC1FFH9BVqEj301qBXdvrwX3iBHiqY/CL5w0eWfFX8E0M
FuMwZprgW3kkHXeWnpNjiGzxV9zaKSFUXLeH/GNj2NiXa92M4avsJsyVnVagm2LxYo/F1tw9FlrW
f1HrsIBqQ97lNQXba8NJCcb+D+tsLcQvJ0BrmkrGsZiczUKL9o6ZN14FKvVtTMvI59m/y8JfyXOQ
4nGDAnlZaeWXz1MCQT/MUBKEP1J6Oo7Sno0zkmsYjeOLeZoOby+mVwp/WpprAxBlBTvQlr1eToq1
4A7a4dzRCoCb2XbOUW/NnwZMQWsfX2DrHYJ+hL95lhGWnqh4xCEdzYJrwenay8XmAG5jakJbnw7D
NlOXv9F0uloZzgArzU1hqMan0h6dfTVWtxLx0C31h/mEbEDdlXb4vSaJ5D524K+rfdPcLJoZ+urM
UnMmbaRmJm0FWDTxk3H5k1tPfsU96MU2BMGR4wE2AnczDdfoyy9lQyyfsqTDAyGneoyBt9JlN+b/
VMS/Zbb2WP0sPnbNz5/du6/Vf67/6feympsYC5tn/69//9O7+Dthn+Vf3fZPXfxHuIb983zva/f1
4h98TAS7+X3/s5k//GzBw/5lMLb+yf/Xf/mPj9qnufr5v//79xIFxvq3AVYWv5qmrRE+/7XFmlt+
L9v/9j/ufv7M4iL8n/+Xve9sbuTItvwrE/sdE+XNRryN2MwsA0uAoO0vFWSTLO9R9tfvSfS8J3Q1
FxWakUZSTAsi2SRMZaW59txz/7ask5fsrZ5+wDfWNVP7O4rYkPAzUduLPAyXet+o1/DMuSCKF/Ph
THEF/D/Ma+LfOYsEglAinA0k238hXgMpG5L8eIOAjBeEPxpl/vc87L8J22vEa2f89YVMhtiQACMF
cwwquUF0No1DjUoUJT1wBQ74/IjariPfDau1Id2k6fJUMS1laXZMMgGE5WCaFtz+5GryWhtbMmTA
vAWrbGTAgSF53AWsCGmLKk10s9ZWlQF4uaUpFpIMdQG43LGNUM7sLDwXfPSZTtVyk4IIXTRYoNl6
tKqyJVhUPG2JajevoYjfAmuX9utiXIa57bVuONylVUMAAVzrD/Vd+ta/qB/9S+YslN2QHsLoeVCW
qTfXnGciZn+YoYnYQ3LPr7xAkRw0Uq2/DO/6Y/6l/CJpVH0U3tEVSH8VC6a/5l/yL817FhBwXo+v
gPAHx5T6nt0M70MITnRiyCRvmJoj6b5uoq9aLBOghKJxW8sUqbMhX55iR/Rh3D4ni48hFknagck6
2ndzCJxz6PTKok/JK/SkqGUPZGtOpz+hNNZIXMFYq4v7QtorGtmNH4uD8dRs0rvxIX6WrUVC4udT
SMuWZiPwbADxUfQqKW7B7T94BI1SqprIeOPFofrHXr2kT5od5sRe+IOGeQ6dXpvNSWjoL7BB5qTC
FK/8nycVPhEKIIZEcZIAhBc8Cu6aX8S4UxEFdFqqyU6YlQbI7Tlnuwx8F4r10WjIsK6fhLmrTeIJ
/+LVJH6uJhsakU6OqEDFGhKqE4lXKWPuKygCdBqqOQPtLIVGLGI49NS0IOIpeCGpSkPm2z7zmToX
AjtHwq8MQJ/k4NMkRnAAmBhHcTpLAPEfQR5OqcBsgqIxoj4N9LQRELlRaHtnvPRvHtgZ7yUOuiD4
jgznQiDxqjiaAkDe4HsCFpPIr+Eq7ansMRF/vU/f/cNJpHDt/ZzG94udrJPTOrwX0BdDJ/gev7du
IvzjF6UAgBcZU9JFpAd/d0R0C6T6lWfFYOo7kZNHtTskZD+ClC3uF9votgMPS07klb/3n8eXAtAX
hWa7jrW3vkK9hG480myqBw0Q6oRs9IpoT+JD/dY68c3w2K19lt6WREN/pFvArlGhJKjkDr1jcvB1
UHRMzVWCnFwX2ONztBQDtoDX8hHg2Y/ia/a1+FpFpENDE8BACqLt3oQdqDqq1hpEDBjFXveJRiOf
JrGDlFOlsl4hgJFkX6R1yNDioMvQUIA0x5PjFQx9doK1EJC5Nq0IH17fZ9Mg9s9l/isu85w0+aEM
/zeWJpMgKTffkEBGuOzM3Aeh/b2kLtteNIIhURxUOL53krIf+jIkJ70eXZMjoReyMkdBN3fJiXL4
LS45zXJ+u004e6AGQX08Msrf32asSnFpypni1NZAe1bTu8fRCna0mUk8zV5oohz+6QtJnyk9pPzg
lCCFDId6MouhBNJYoy4Vp/U8j8pGjki6HuWgloxcKex7GzUPaG1p1hqqjLzRXgBLQdAtAay+1QAM
IrpLowPDkC4HOShWwUIRqBImHprLBKWtDZC86FxVICqjoVUUjbw4Y15810tKYgvxKZmZtwntq3Fe
oMvbmSxQVsfA54WR4pgyRW1lR4SeAj7RjUDVYAg0aSmYk5OQQZm1REDU9KkPaV/uoTg8NCTMUDi+
zV4StNcDjyudU7qfHtPL8U3WFQFXAawuGN8Ay36JCBlKihI0cqTREdTxT5pruNJTAd/AuAHp5bZ3
qm04k2KaW/IpC/VffMmnqMV/95LzHTe1si5WfFo1AOqVDIX2MPPKlxKdk9DM6gUdj4LtHJB/bmtN
e2D/Hltr7l4nsdJ/+l6nuaPzMefskwAqCPy/idQCPApll12sOE9PAr258cmJPD/fH48zUYnz4kwX
7/I6E3HiG5nWAhiB47ryb09LoNKIsPIc3z0tX4tltVRgtmsUBvKyJj1xFo5MPVIQ2HabYpeRl5cV
sxaOtULpJBFhmRbkUSFoBkd2J9oRc9aon4IYf5iYqXypeiMEZk5x8pHEt5B/HgqjDqYdoPrHQo/I
nKKec6ToJpMdilV5UwlUUKiO9jr3+vK6OzU3lnPg+cJ783/HscxtmLO+vRjLP7thPtXbFxvmjNq6
uI4a+OBmSrFhWvsEJbiqvyyhZHJHMUmRWP1csmd2jiep+S4qa0GosN4n1n9Ne2beJHfoZgsqY+DP
AtQEtxRE4Cf0qXTlkJryXdwieEhLVnokgbs0R489d2LOC3ExAX/4iZldMR7lvxjwv7piU9ze9IRO
iY9qDQ3B4hA7JEtp7ghwi6nnKkCBfsgUZRvgh1j8y7tkIi5/910yOwkTufpbTMJnAUTQCIKWAjF/
xJOmnc7lKBbHri4Uh7EvOflS2J2z/ZKSE3uyI0befYvUrGbGzTM91JZM3ONxJ1ODDMxdD/TJZe59
RNzrIhKJ8U+sg4tBTesgAB8zAKbDoARHJxWDoqHaAUBmO7gDSx26QTJ0CIMRvsrX9QoH+Unbgv7w
gPzPV7yyoAt3wNE/2TJ5WNhvaOT3rLKGmq5HSxcdjy3j3oNzcvCsw0NCxT34jFeIl7jLBQUIlmlL
BNJo7xosdE4EtFsIuJyIs0cLTbtfB/b7SFtrpCC2t95R1yMT5W6P0NTCgu38nm89puxP5H1BnWXs
6BZYOJhGqPV8IjE+Hp1R3wz2nkDbWbQiq5p5dvAKVf3qO7Ud4lM1Ijoh/bpXtyTd7A2mW6q1NKGh
dFpgHBpLiFXbqERfthQ17UsFr6htk4aOtwG7JS6pMfVW3/FwmegIy0d0jV419mNL+xXu52tMv2ps
89yxx51BHhHeoo/725Q6Ci6XkXzZMcC3ifOIpzZ1SNTVyjIIXi6vEh57E+x8mZHV7ng4pAQFVbZK
NGtdW/zxhLaeZP3W38Skshtasdo6sXVD3x4kiH60+oZyj+ibiveB7dOqWLZBWaD9tG7INlmq2HVQ
EKyjT9t1tKxYaSE6dBNs1tmGf1jBKjtYdqv2qfxAGWuRk44Oq2gTLUHoBK5xChaFVUQXdr+XED6M
NsNKvuGX5SNEFTq+HmKC4gNc/m33rDrejUFe3I+GPDwIh5BFPREIKTcJKTHHhYVGg0/Wc7w8WRpp
rXz5jCoo1rFx1dn6FtO8oD1Z+sQBLQVxM+p2uL+Zk8BNwx8srV9O55R7umjGQBP56VRJbSW4U9zA
1l7mTkhutj0b7WzTWWyvO0ADrJ7rpSWuMER7sC3KZqy+OUkxZS37t0iKufmZKPrqVJanvjrPD99U
3la/6aztgtSkpF9ENjJABOnqZdhQS3ZwBtBr0/b3m9XqeJiZnnmhNTHzfwqtn0LrP1NoTWzH3/NQ
zsmHSQD295SfYGH5RJhzeBKY9mBuoZjue5saZEPeGOQQVlyZVUxwuH6srdZGYyKrsUZ7xM/0obd7
G7knyp8bViW0JJCe+DfPSPHnBjra+Uu2FG3RNlYjk6jIVFuyAppasRVaEVtYravftm7rLqjGYNAw
Ez/RKtVVD8j4gKkabNHZQ8PQfZ5sGma1lrpqrRefmcywuCbVnGjZWYvjAC3aMtHu8NeCpgx5Gvjs
sBgSWDWQpruIBOT+RaYv6Np8dvFhNDjvKTX2ObTjbezsbxWGRtt43OZ0IzUk3pi78qvsjHQDTZuR
zX7z+KwhKBAQN4H58JATAOfOWhtq+m39oMJWQDxDJ7AAB6qSQ0Pe+Hx88AEdP6C+8XyH57lR8fb2
hmzoikZWbPt24qQwXhUy2I1dWHxaAlbfl2ywNRuwaIcbBQbVWeJc19tYz5m1npjyodGDyaDKEfnH
6jWYPdTy4YuvPJiqsJa9vW4Zz3DyZVRWnVUss6XhFMueDZZsA5VqSQiioCMvCy3VTWzfCuwIv2WI
r6dWwGIsODrn2AGWn/+tdAJ7gWBGZIdWTRM8j1fbOQ2t0U2dGM/2bryFz1uYTLhJ0f/GEuwRJmhs
l5vhCaUj+F+5EZ3K6ux6OVoDg6WPhj5EssF+QUHURQrYYLgZPESMKrQ83IaGr8GC9cZ0WNyl1dB0
XVryjeaINnqF4RnwLDDAhGGBq9j2BlYmt09UcgtKM+BprMAl5Z2wHHfyId+US2lzcmhg+SyjCACT
EcMRV5kbEgLz3Cod8PRZdrc87U47wRZYtsInbQ+sIQYFyBfvytcGtjA3PU9MoAkMSRiGNHxo8Xti
5azHJ7bIJoPpkirYxycLmFV7jbgTDFDJyS3D0vCl44ZgtPPDg8CAq2/MTWi7Jm2JdjfcNDYJl/6S
BiRygrntMysqJgGrn6LiLysqwJZzXVRMnV2vUVCbZ0BUtHYNQVFbmtNC4Pe2d+j/oRg8nCUJMoI/
oz55DpcPqPy20HXG8RyBDkBJgF3NTp0F/drCYcWmtZZgUcmfargDDRutlKHwGA/Q2tLEWbFse9p2
S+2px35WiIc47LgabgA7YDgVvpXZMqxn+Bc4vQNF8h8fqdwIZCc9BbcnmqzM5ck5OTh8tuwAfbUM
dvkSSX1qnE8OpN0cDOVcajf1hS7U59QXqtrIyIKuUhwZIQF+ohsKT34LjgnMVmOpX0e7ZQXU4mir
T8lyhFRSICFRynH+LjONikSjjZOwFLNXU8VKWO1EdoB58/FvH5ISNTzMYz1++lbu+KvQSmxwVzji
K5e9MSRrBvkasdwJjvx9KETA+3wrPIRQvoDUsXKL90H2iq/8E0Q3sku8P2BYGyulHltgwtt16vBX
fXtl/c5fkeMR2Py7v0rscAWSVAc/ccXQKmntpBh3iHVJ7JIm+B5jZLGVWoWNMeEeM2iBxG4wAi71
PYZCW1wTX9vU4ffDIxf+KmKjm/Px2Pwnxok7yfEqfuXz1w3XE/x9ELa71k0hcrnYRTdMhBlCGtJ9
vExhM2xGyu0HIM8P6qpeJrfRrfKULyG+oVtPu/pOXHUMzd4dBGzORk4Pz54bMyoeImucDKug0IDG
0HKNBY0B+a1ZiZOfZXTOTjtwpUGac+0iYb18l+/HHmsg4JSAqpOeaEUFhirwW5WKSCjELLAW+9CO
7cAKLBYdAhgnC7aAeueqC608EUDwrMFNHHSgswZ7YCmeO9mIJHwzsHC+bK6qA4fHKQzsL51FVnY7
MJFuDLv4QEM8RBGCrQejYSDqHrndlc9Ae0AWToIoT+YYt5ETMqh5EMAg3gSjBE0UqFVh5lTMJFIy
4DmjOV1sdUelILRZ1pt6ozvHbQlVWUGNbTvoUAkDr2jMnkRbxU3XmKDaKrDt+fnyrBDgp9gGEQKA
UGt3bS478sDvEO2O+JAxfOY2LvK5ULkNDghGyyqrYTlCW4WlH0yMwHRMi0D1tYToiBqM9N71oOdh
l7kIhS/rpbyqN6IjPSlfta81G7762JnoALwxNq27hF+d05E72kSiML9SskYoh21H+8kGh+8WSwvL
03eAUtsvVr2TWPQD3RHpx0dCD29Ip9Pj/e4lIvf3HXmD1edhwWjjRvfajq25tSeSkdzyEEtN7vhV
SvwDreWoCfNQR7iH23oPplsxhEEY32al1bnmHlQfmCE+F1wAaLBkW1tloABCRArxJqdz83WOheGy
kM+Wh6UpsQ9Au8mQF4LVswHwCuG9zpZXgbvCSnJzPMf0d5RvJmTLsYU8iiIw/DvCGxIIV3SIhZ1J
dSdf6o6IiZNX2tMCoaHMwW3RncRUOmBiNjRweXiPWKZjyVZ649985FYMI8LD3s/wAK4Nt8AFNVqV
YiH5UDUrwMcsZkIW6hn+ck2kciv2IsqvFEZYtD0IuU7naF1pSWefhB9YbqHyQ4EMytk/6Z+478EP
dL6D8rF9V7JUe2TVnWqLTKHiRoSAbXb+Gr1F2GkpWHJIQNtL+dnV6JabqeqmsF9F0txDirHs5myp
QqpxOQaL1c7seNU4JeQdrNfDcN841TFhzbZ2RAJph9dBEjriOncgpyGZI0jgHLqKyzpYvohtxhwl
iAfcDLOgyk1/kI7SMdw0z+JO3cYbf6nu2sfc6Qn4VaEieYgUkdW9Cd+Ay0Iuh0WCsXEpC80QOzHO
rQZZ+O2zF/jN3yikgsekwIbFtnHBHY1DxleJBxhhW69Fq6fBAzierRbh3Bbv6fYt1Zb9GpLZSY6+
xcd4chGwZQjcnSxYsNm9zxLY2IhLP3aPldOwEnZnCPkW4/OxCyy0a4B4iXCIByjtEbvppaIUZnWF
7Yl1wgoGTv2awKlBLfgBfhzOP3eBIkdcIhqKXYhwKbdu8bO1+UpXCLVy1clFM4+u838hzAiVXwLI
UyEYC+8UGxE2gxPeDIhxopzTzpwE58aAeMTDiiC0S2xgrpQbTEaAXS0iPt7ArBYgYU2ng7tVfOyA
hbT1DQ/S6mcx5sN2x1NMImBmwfkZbG6JNwix9pg1/vbeGuErmPA50GQJZ40fVxMC24Sb6mNGUOWL
OZP36SPE3NKjKdwZrBV2AkjBEAQPsWrI6+HT+CcPNnd3mqVAKCQ4jpN+VkXnmXFBVsD05269WIIA
A9IADztZoXiXmstsJwAsmT20K3WL5eJBdxK8LA5Q5JZ31JAcwFbaecxY4uu8FQ3AVb8p1J4UjzGG
wJ0IdWcwGV9cucb33nJxC8W8Tu9bt19zxcw3HP+EBVwT1JVjQ8IosVHU7HJncMQheoXnXS9rlD+E
BHoID74aEYS2ZG8kW7e+8o0cwihAFzG4gDA6MAXpZtw2N4XjhnZGafLeIFBtYHUbJEJKrJ/JQmzl
k4NytpLQN+xjTBCfbeU2cPiu5h5y+chnG1oRzg72+h1XQ4s7/lr+V4OijRD+rS4jR7rlmpN7g4ED
NwreIF5Nse1mDMJZH3vapumnj/3Tx27SfR5mp/q//pc4E42blrCiM95pTDpE4yIYv1xx1DDyXriY
lLZzoEw0SJ1x8vjzF5r2p/Py03n56bz8dF5+Oi/9//bf808K9HgE9JrrMsnsiIs09U0uvgE1QEx6
6eiwiWeKAOeuMUnY/FPXmHfCJqmCn07YTyfspxMGu+unE/bHO2GzVvQkUfUvWdHnBnFXZP60REMQ
yjgFZyxPjivnvEex5InzbCPf8MQqR44h/0gQrEB2Vz3nEAv4pmgHiUCVYqEjEIKpsTUiDsPj29+i
RsDpGezrO4/LxvQ9N4nw9jiuEN5GvaSlOh3CBg2COD1AjzkDUTvCyzxQfQ4NIxSx5v7xHO5r9k4n
1ed/3TudTX+dM+kXntF/aPpLND81RjQQW6PLnqCiBcb3HmRXtWiN25745ke0DvE6HnN7eHh7GOgr
gqo5wA8P+EPBEE1fAybY4bvMQ+s83oc41HJkr7cjuSnx0poiqH63IDeAEqyym+ymdoz96VHayzt5
2x+Uu8IqENAugRzRka6qEVoi+/3+a4JU4R5RzYTsEYoaV+NKWAKTuhqdkqkI9Td2juhoYIs0Xw4A
s5aMV330cK4Dm+DdLRlXz2hre/j4OAbkiDQAxrpgbyE7fCAHIOMeYiT2UuA8Hjhsc2GvH9YIfG8a
4tG3t4gC+4HMH6L/DxV7QGoDcUGV3zAgnECFNPwnf4bf/eEBc3GeI3zyycY3vIKDCg5v18Een0fR
L1Zm4tsnYWzGRtwowCrzxxopH/qls3qWkyed2HcoxHlsiU9ue3J3rmV3AF4m1oYA/7IBguYeNTKW
TzwWIuXB03ZozEpt8E4hyBciMYF7iRBzfXgD1GY4z9oHsC+R9THMwE3PKdQfBOzFnUyM6l4eFmov
IR+gfSmevHfArJ1upR/DF+0gHKRDv68ttKnsAyYBYqmhaQUo8OhiJPrWOKI4UJFAGcKrafrX/KuG
JB9bAIsNMkQPFV4UhYPSQbPajrTP11fgTP94bdwTQ91sar0tPJyNYSeGyNO+8xRoSr+Ck5Uwn4Tb
0Kf3YEu1E2vB4mN8DLYS4Zm7EBkhHtPm+ODrYzoX2F0b08SsR/NNRY4LnltBhkqhyEQhFSLbp40B
HBfP5wEQQ2r3jDWhJ5Txi1YOJJD42NkrYJdQMYXMJrKA9TkpI2PPRxgqMDHIEXVIYSZb5IxgNWWO
+owS1ZmtgObonzlYF3thotmjDC1wwgXGz7MFBsbLk7TIG2w55GdAypZnB3h+KANwqbP8Ww5fapGJ
8x6Q+wEe7XTD0Wj1PUhDkbb5lmT2kH7m6XQOZ+Lpbw6y5/s9pCmy705VWL7C5IN/V5nrUmGlTDIE
ngc3Avy6RgazZuGmR5TuRbsZLZdDfgxaQN0j8YtVNJA4rZH3a+1zOg1BaD7iZNmfYUkmi4FfU244
XqG15JUAEyFDovijcLr125tnfXzcb95T53aPhsRZRnD+IKNChm8BzuDxA+00gFDj0XEe8+Z6n3/v
EPlG3hqJgsblv/MsEI+VI72I4Hp1zicjZfsvbi9pQlPRKFnoDTK2fEqEMwYB9boun97uXnZLwrNn
IQkoOthRCN7VChLjWNCBFPReIPcpu78/5khynO8QMvHw9pah9o7LyOvn4HML8Zd9dC7QvNDvQp+F
rQzuf6e8TW4UDVYXkGZO66DFkX1yKizSuJEeZy46py3PFWIXV/2pLf9d2nJ2P0wg+7/JfpgTxtLE
ePrjTsuc2D0jAy827k+x++cSuxML6U+m1ecMpTNRxMXu+ncYSnNGpzQxlP4sRuec2S9NDKQ/r9l/
5jr6wVRFawHOKIZOjvJEOqqgLgfpCEw94/ClBXLnJu/d5U12rLeiC5A3eweSwkrIe7z1YckBe8Ca
e8DoabiCeeGmK2B7CMA+cO++9lR1amDJwFnlaPa4zRGJiQiAeu02PuMqMsqrDIJ7E5Z3GNPgUDg5
6MEPVUkOCTw9FGvOmLKztzfxz/5it3fmdf5h9QxBF0XOto863u8DA0Zap+GJG1jCQLO7BhAZ5VFn
T9w051jYnsEYp9Ud3A84ILEbr7UzVhQNmbYcBxrZvEykBXsNOQ3oKQ2gFXB7vHiARTcAWdnp1oTL
zyFHDTLkHHAJKA+VsaY+7R0fFQS5SDrNUUXbnG0g9mne/OLmJtbCX+rm5E+R3xc3Nzl3aO/jZ5LS
gq8DLZzI+vCAuMbDE/xoYO/QvIw4zl5BxKWl5+jk3tkfCpTLiBT+yIw7wdXWtT00OSKlByajRMVI
buzl6njdGJ+9zYnO/B1vU+Uzeu0+J4ECVc5DrUGTMIBFOZY03o0I0tghpNcrD768LncSeXneOD7q
R8PVcoeQDdhp8MzNK8COeFlOEUPjYYXB+iI79VKx07200Vxtbbjp0Ud/M/f67PERXRvxRDuOnqnn
Ro8Rg9vWXiOgd/3jz925r33+RIud4lzJJR3SozJBBkXigcYPr7yYTNwoVMDPDAhM1eUITY5ET5jo
2uKaw8a5Bx/YAbutUyp/VKjKR8Si28hUhHDwiEyT29FClzRgmdvO8m6vD3xmXsyp/9trwiIYMS/p
4RmlY4c5B/tzrfHL4Zw2uCjKPjjJJS6wPqGKeAQqFGxZNEdsDyHUBbnjO2OE7/2KuKq9JA4q2TL8
QbVfR0T33vH/+x5cN/cVeUZLM1IRjBIFbTxCGMALX1XkFroQBU5HxPE+BCIAlvcxs7oyn4Urq2tO
dMOiGBeREOAmIFUGDP7JJE8lAsA8Wvxly//SspLDWaHgT9bmmS/ewqkIu75Yc+duyqb+5z93Jpck
F5byrz13c9t3InCb33z7ToTuX3P7TsT177V9Z7TjtPvSr9KOcwL4HMm62Gh/GgH8KWGega7Dio5u
NWB+nEjgLF6Itap1ivMaoDypdnIQ9yDY+AhZR48wUe4h7xhqKXiSaqZyQRS43fejYPvl4pMEKZpw
STkai6C+NqXlDg2eUASio+Bje2b2ukkt2c0AtudwfhPFVD3IpoDzPKoohHpdV0e/IkZJggiKHMBr
1HRxCQ9ODdltmfcMSLq92wm4D4l9RLiL1jHWaK4ATyZFVU7OZHoU8M9h2Tu81ChCwD60BTcCf4iP
KhIkaXigNbIkN4b/k9qRlQJijSdR/SHBgJaYwCT2wu3oEk9cF7bg3ZyZnInUH8oQLJQeVobpqKQe
UEzDJf46h+oZYFbyXwWI/u0XtGBFNQ2vrUG1Mf6ik6f/zmLxKuweteWyzXVETnhtwBcT7yzxZ241
8UocXo/IP+1LSfDct0ew568BfzCcwjuUgAHEz2H+BZIZSBlaEpKDBiqiRtqjvItn2UG5xX8H3B8V
SSgL11Ex0J4LLDq8C7VTGTGdb+h9cSVCQfXgo7k+Zf8f/fTLduLb7eIQpr6YNnmM7STASyrJq0+W
Jb2982HqwTSsScZs/ge+R1IrW3758jiwR5mCua6A0fPy8gYGG+jwiLwdPlYhdn1BA2yGlM2t7ezG
n+il/6SN/ylt1KVEmijVsvKytkiximdznkcq+IMvGjffIvtueYcaItQSoYD8bPSjKy65e30tYZgd
Ph4eQD3w/m6A+ymGP+wtuYWHetrN6uPjA7WER5d+LJCO5Yu7kgg/z/SIEr0QJToF6vAyBwVuPF8b
rY6BNZAZmTd7dxON/te6u3mhNdH1P4XWrNCauIZ/mNCatRQmPuZvail8amibInqCmqaIToWTSfI8
LUyGHroQWqrGcffhwkNb5RAJqxfNFkiympHRn1LOGheXnNxuKC1OWiThkoEuvvWCAVYKo0IDltOr
EqD8tEVTyDQSKxbHaWpnIzhSFRFUo0pMTEF56joQ7ZdpVtOFUOzTVnotgpK22VA5qh7XvF2ZMDfi
Tw2GX0asTEy5NIpj1ashOMFE0qIOF5CcgBZLmQxbxAdPKOx1C9CA3L9wUMJq54Off0YDn6P8Pxh0
F0OYGHRppSuDpmAIcKy5iL71LV4ox+nsEsJpYXjdoA+c0AHW1fEjARbiug0gcavo2ggmVlPaN3Uc
lBjBlnvHb4ctJ0S8scHpd4KFsrlfReQwc8m5eZ+aHb/9vJ+ZzK/d9cSeqIvmhJbQuGvRLmHJARdW
UsS+EOooASsonRHnhRMjgMmnJR3boY6Pm4YpOWRAE4QMAInBxZJw61dF2B9RDoCUPh6uz9Tnsu5i
e0xUe4/u4QspwzAfoK1fuYUJqwxmJ0Ia3KR9Yk5LwUdUkD0nWfyqgFiI0zY6u4r7Ibyw23XvuCXA
h97xeAxFIfrDw8fx4/pIZzcyX/NLU/I338izSzrRpH/Qks6JSd727HKi/ngxOXdaJ3I99WO5iwvs
wZRs9xv3+r6Z+fAptvnXffi50cSVU37GR1xsyqiXVcHroJJwWmocYBE0JSAmofE2ejyRDa+CD2my
ywGpakA5Bn4N0H0VZAdyBo54euMZh2fr+h3Pnekp8vePO9PijBExJZH/LYyIGW10nryLFfsNtNHs
JpnI2HQM0fC74ptEoKAS8wHkhbUEDVBTTn3LdcKCfOkZfH5HBYhuQAAktr0dsIgOsIxH1ObTGctk
dkxTafpnGNNEvv6Wh+kf7Sj3387yt+aK/9PVcvLr//m/TX2qXpLwJfsbaar3l+Zv+cffjqeXU1if
wq/1X6H1JZb3SuvLIEzev2t0iZd/a3S50LS/K7wXOYfHY99+a3K5EAXz7+jdaihoNizIqqjiDf/T
5lL/O56RdfRRkzU0mhYgzuu8OQX/9b8WqvZ3Fd1sTEEUDUUw0E/hV/W5/M6wRM9nwxAAq0CjTUlH
c+OzdLk4yrKeyNFC7Me1GKh1hshjriWHU2Uk3r2Upbl4H/hR/noxM//YDpf9C0VuL/8i8TV0X1XQ
hBVkk7qsSuglPjk4Ya/6qecnxkonwJ/fPm5A2DxX1s4V3rVrTA6CObRKoamxsYrJ0xcEy9BXbDVz
G9wCvnaJiZEwaEVajoDXr2rr8LS920dsP9JndFgjMxf6PlP243xNlHupVMmgojf8am1CO94FDDfD
yQRnLsPHe+V+pmrekwJRiHIsS+whupk7etqQbAxsTUKzXKminpwy03BN/SgCLy+kLVn0KvXqhJ7Q
RldWVqiAIk3RzDg/Mys5tQ+U4b+nebRvbkzKzWbzX7zExL0qB0FtvQR3jsxjQO9OoJIDCdT16eUa
6mJ2seMlA42XgWQyRXSnnibtCt8b+9TUT06uK6Avjb2AaaEsoxHfQt9fv9T3JoF2vhQ6oMsKWmpD
iigTZVmgI3WfmOXJWahefuerBprR9pHbLfx41Zkd8PxxKcxsUn5mL29PkkRZ0A0caPQyhzjhh+VC
kMSDEo2xpqZuWYu1PQqdhq65TcVSScpWqaSHzvV7lKfzyS+IoAkXJoqqonP99xf0FlEpVZKEC6ZN
QKRK0SwlqzR0AIxBUFV0JWIYpeecosC0glOpr1W1Ktxa7Awam35pA1bWvRSFUIGsTRQb6hWZgTZT
YR+SJuxHtui96HahpQap1dTc6p6vkSYNc9evCnChoo+5FdatvlRMMV0vori0FNUEpV9TlrYq1QYd
dCGw0M1WxL/SxCraVLWvzwH3f7+bcwXdiXVDUgXe20wwJzIuP6V6mjYm2E+LQLDNJEnsPO/aX3sV
VUd/Zhm9zWVBVrRplAplN7IXC2NpD1oq0U71WrtaNNXMVX5YTjjQiq6baCSuoNeDMImxjNUiltQh
BXPVyaweCiNbrJJS7Y6Nposz7swnlxINCW2doZWhZtXJtEmxl+pB7Cn24OsZi3Hl+yE9NZYxKs3t
9RX67FJo1SarCnrtyeLUOM/TwchDWVDsUfRVSy+7kYlhKNqBFJgz8uWHzYCG99DfoiJjuUR1WssQ
SRl6g4ZoGW3qmmqNRtGxU4L2l9dvaCpaZNk0BRlnD1sB5okxPXV1A4OuMxtX90TpIyvEMaBVooQf
iWdCrI21ju6idWsmMxJ6opsUNPuW0dpbVXUFgUZZnmwPQQqE8qS0nuP7fo6GTG1SPSVq3MV2JoTh
40nVq+cQtlZJErGW5vTDVLgp6Dmuq4omGIosiQDefC9r0lQKilapE1eMBTROHf1cVN2+znVQO1ex
cCu1pi/+yplG3lriRw4WoCmr5hmafCFQjbSv0lO2QBqzzEMXUtd/KrQupXWly+vRGHMLzdtPM0dj
uokUFG9CaeA/CBbJPBdIXFxUTb0xlVUjd9NsgI8lqPm2zINwe30TTU/F+SomrFhZQgND3OT304mG
qP6AA5i75alO12Lq5ejoqqIOsu4Xv/JU4FIoScXmwYGABp4aD36rikNv4Ia0yhxZp4sLoo9ja/3q
G5JEaFtY44amC7yV/aXyi/Ky18cgK9wuk3IYSfWYgAXTVAKJlSXk0Ew/wB/nDzpdhdoTZd6h3uCr
eLFKjZF7fSydercTlITkqhysDTlFg7CmS2ZoRn7cELoCO13FPoRW16dSZWwWpzxQtcEVPK/aqV5S
OUJh9jOm9GdXMQ1dhkOjqIIoSN/f0MIwBV9P68EV02Fhn7qwchdl9np9kT65iCqg6F9Er1MFzg4/
5BezVp+w2cxF1LlFLo5W1OUDsN1h0Hxcv8wPsgKzJcAOMrl5At9ushcAiOxLRUw6d4E9eaM3pbeR
/h9nV7YkNQ5sf+g6QrZsLa+upV0NNMvAAPPimIEZyfsi2bL99feY+3Bpl6MdEAP9QE20SlIql5Mn
M0nfvWlngQ558zR/e3m9jXsMKeARx+2QAHZaIGp8vi0/Kls1zGDFszpU71lhvYtPiz7OqwpV0hiF
d7atDS4iT9nN0qw5uLodWeQ+4ZTDLiB+JOvnP51qAX3JdTC6xEQZGle2GSZkOk2muOzY+Onlre7c
IIfI44lBJRLyg67001pw06uyHn2XqDorynguJYgeimRHrPy9PVH4IMQHfYhFdCOOaWtonlM5J9Mc
1n/jRDlqYWuT+Q8NFmtuL+9qGw6H8OJweoLK1ar6bKs9TDbYjNPSS0blqLjqknXiHfFU82etPO9p
WerKfM0rKT66VIgPdd9Q1LxqginWzVDK/EA7byg6cClZFIA0FYCyD8Y+3Vbzq4nlYe4ISRTOYYwx
U3aUDx6veXkNFh1i9pGdI3PJAji9Z6h34l8LzUY0Nc2Dlj8U6WTRpDTi3hRX3pKj12NuvT99lc3v
gqmm+fnl87t7APi6HAY6Yj6s9N3xTYznQ0UXFOJyn3+vU4+4kw4Ge9J9EL1ygcqvshLmzcAdvwRk
dgfaeOsSrcfFhfAhMbg9tg3suB3aKKw6ZJooRvQFtUTDWTdmD7Sq+i/pGGava+z9QGjuRBSLArmh
vgS5TUDZPH92y7DYKai9OcmyfPyrkGM5nFRhmjQe/dosB1Z0dzVfEoy9lwztH9bPf3p4rSumfmQR
uqyO2XjjOTcoqTEdPwU6IAfit3ecgiIMgHMQwSJsdoZnn7rB4vGV1gO1CyEX1PScoYC5ydyl4cF0
mThX4YG7tan9/D+ph2bxYb8DpOO3E1C0T/XCzTQnS2P7uFt0OTwElqbvaCYc5iCTOilnjItoefGZ
KNe+DSd2UTUtTlQjg15OY/bGR9iCQqFS2eDAMbuzKrhvuIFCsIgAONueipdxr3QkJ8kcWnSPqc38
sRyU52LP2v4VJeVR5LJ3DRKgYCTgQq24xfMrT3meCeIqkkQlJkIXVS3fdNQ0n9qwU5ehpyAtOHbU
9Xl3UShCgJshAfK5WZSUdPQiHSxJVzq0LK/zsL9EY9D9EWS9/qAp0eg70TaUH1z+jnwDvKA0WH18
gLQbjsHUBQiqbEaSzMk2PBVaGu9SpqP4znC5n1/WVzubpPBJ1+HdEv4i3Rhsb5JpWXA+J7ogHqTI
lmUcofTjyWlTX/A90FCkHcyvOnKrHYPHGMBj9CXbUnnZSJuS9gyVGsBFMQ/cD7vuRFzO1eXl7d0Z
6R8LQRuvBylgQp8LjtCa0hKIclLlZDgjoCqSciJHnIy9VRjeKTYVwGRuIWTSpXzybeMndukbDJ5I
XU3OPo+q6kA0/PU6fgZZVgeAB4DTSAjijL99eTUrpZeCT5x0PSFgjPbzgNYxMlTLiar1+HzgwB+N
VaE4u8VmTdz2gVEnT/dcn6wrCY9JGxVZkoks6g++3t45wEPnHKoZgBjbOLWpTOs2q1qMcigFhuc0
eRGZKwv1cgQv7D2RnxfaXCti1RI9HbBQVE81qkvqzgPZcOrKD37f0eVgW3fhPlRcCHPNYM7hhG0f
JCbnDY0ramgfz+Mnpan3meU2uJlpqv6oIsPfZn3Qn2VFaXaw9I47EUYB42FA4WTKrR0AN7mYSw5d
MFey/hiJxZJT38npA+xCqOLSSvJaeSnmN8oITSvGss0PvsHOnSK8w96Zj5/BNlDhQTN0khmSsCov
m7gmxrjHbDCtfP3LTxWSjfgTsXgooi1OXM/lUtSF5QlRUXguyxbDHGZb/brpQoQCDwm2laxZn+cK
wdDBWTmlPEkjjwG7r9wkz6PLqm9QRLo4mSUNv7y8sR1h5StMBO8dMsu22HBQNLrtdMmTxnP83Ctu
LnSeySNCwPQg/tkxzBJWEqpu9ZmBYD7fHTwj4ZfWDwFDW/tXharJd1Sm3niWXdXWcd/wfjjw/X6M
4d6oJImgIaAMeGmEwtrna0ZN386+r8KkCpaOX828BHOsu6p41/u6e7W4uv2gOjX8F1rqMMx0yfz3
zViy5vzyMftsR1QRTQNuhJ/g46Q3zhpA+KgiS86S0Q4yPxUTvJGr9W333iMqZE8+6SnmjkStxeSR
QfYo4puC6JtVVJJrUICLiBdUj9GFZaL4M1e6a84GFqS5ZXmAOaq27LW4jDm1f9Z11mNSVpYGGB0w
hnl5IvWS/tEEfvnZ97LqiejJdF/oUvQ0kYU/va0Yd+1JGBqx8whgiz1o1abt1StzSk9z4IXulS46
K05L2IfuJMeZ56dIVP73vh/tf3BAu+a1DiIPEyBcUPzZebryIMCWY9xMaZoP0TCGGNRtPLLErUGj
p0sT2PDbKIWbTxlJwU7sah9H4mZPfhlkxVGDHk4F+JXR6InrhJeByR1jPvWnqqDpW+SHxuZDTkWU
njkd5RJ7wOCiK8XUcDQ4QxDox1UngvSy1OH0l2+1Z9/m2dC/GV1Ei5jpqP8rb+Ggn0pgXX+btCHi
NleZw4wVGc1/2rEdPra2rvOYmsX/SLPc+3fug/CbMDbsHsxI3XsmyxYFqFPe0nhJAzmf0wKRHdzw
KaLvS5/16jzOQfq+z4iHCbOLle+saX0/9muVftO1nXg85mn7ZEk68gR7Gj81wxClb9mgYD0ilhOM
lGn66mmo/Rad3oBnTaeeOg8T3qK6+ssRpCQeqBHlp8lFfnFJOzd8D8k4q2TA78A8Pd9o/xSlJPom
lO+wn66t61e6sqQ+8WXqdKyaAikRFg5BFqcDvtDVVEp016xGVPqeLK7BfL668wPgyZPBXKiSEsw+
qPIZNYcBcejDRccCDJNKo1qmbxvyMAWySU9NUBl6Vp0jRTyNBf3WRCqSceH7jp8K3o/Vo/Da8u+p
GqZvcCGX28wLkce1H/RNHAVdT6+9mNJ/lCDNPyG1lX9t+qHEbJmUePWlmYX3xVOEYaSNKfv3LdwI
eBEDwdeAnKmLINaROPKoM5CQCXk2V05VeFEwkv/9z1hMbjJ5R2E+zfqrZ6CfsZqztjwIDHfstISd
i3yOSFQAmnmuiXLays5LTZiEjvYgLpKyKy7FNOkvvZrcEKuor5Peowo+7WjTo9B/T/1EMJAh8Daf
wxl8vnxFvbR2pA0SCzX51CNjca7KUh+ouVWdbtUtdBz2h/AQaZzNJqd5sLShVZAExhubGXXIJSy/
IEOFGltY0PI00JL/o/lsmv9e1rB71gXmGXkxikQurOjzDYZDo1ZXIUjmMu+quM6i+cFQsnyIWsEf
JsO+vrze/VYZ6CBkxX0QbQZby5K2ae352kXJkla2iPXoEfDvOtcOr7xiiVjsmWjBqPPFg/v78tL3
osRDYCiBAIaIfNnWZiPp5GedN+W3dla5vDSW039UVhA07SMOBXFVw2t0VA2gW+NAa3kUe+7AcABu
kapbgxbEZtvAxc6ageadVzeWMa2SkQlw2+usbrqYKvjZF4uQzo97LzM0QR6g9a5j2NMK+p/YTyGp
6+LgSO7dGKTygGmBLQAXGGLw/PYLL+vohF4ut643yENLg85zs/ExD7XPxN8vH/+9pGEtvGWJNBuX
CHWer9WqqKsbUha3WtDhomlWXIQfDG906OQ1EqM+2Nu9pCFmAWUARw7kOuSbpzuOWSiychGJyPLi
AYwgEbNoqd7QfMYMKlP48UyoOXjJOwe6AoScE+wRdIzNopRM4GZEVCbQ3OUTDLmJl5ktFzWQo7qF
e9XEOYfCgEwwcp846ZXGEI/IyKSJ2uDqhUPxaPP5KGu+c2scyRkM7cVjXRHQ57fmpwuChXYAKYfk
HkxI6v1htBsvmSMOr9TXByjCphBhRcngySOfhtwgngrQ+OcL5tNC3YSoDdhw0GDAkRZQf8AzaPdq
ch2GpHa1YzdnCzRecH6apg+59vVb43r+LvPCBkPi3ITUYp723sd05kadfUMrNIwMwjqKU5otw4Np
I/s+J3ZMn3g9h19tOstPi4IrdH1Z6HfkAUQARHtI3YnI32azszmAaxnZNJlIgG6h1k87zIiSEKB4
VtFU/Lr4CdB/gFtgyRXKe354nhESTQ+KNGm7QcyxqOvKuwA17j+GZdV4vxxGgo6zJiR9NN9d9erz
1brZ7z2u/TSxlYF7qUb2dWBVf8A12pFzrBLCVPhAT2Grnq8ie6xQlnOaNMzTcEYKmg+fyMR8cbDQ
jn0QFMdHBOzEqhCfL1TwcOxY2KbJwjO+nOEuB/D+hDn1ZqiiuE8Z5hRjtPHrbF6qI1BgT1BWOADh
K8SerHzMnwHwEnixN5ogTYhns4/wiGzwpchp/Snw+rD9+OtSCWgQHE/EsCCMbdBIZYRychq9xOut
F49dLvO46TpyG32ZHbyAHQUCwQe+C2IFvIw72s201EXoz16iSomBk6PFWGIVuKvt539mPI9f1/pI
VoD3CSQNCd9tOjki1k6y8r0EqXH9NiBdf2YLK1+boqzjuh29W+9X7EBy1st57r+BpwJIf20hRiE/
m8uzo7YTbLeXBG3FUOheEZ2eig4dAi4DM+gYzCrHZEyz2v3tBal4CIyZw4MS2R17B6AF7D/sGtjS
FkYs6olVERu8BMBl5Se6SUEMG1XkMMuxHGeUm0ulzEmkc//Hy+K090I5eMb/hyaBO/NcdvEU9TiY
ykvKbmGvqnzxTgrh7MH+9lYReJvIf8FdBWT6fBWDfhhRLxrcbDFrzMBEHo6e60EafrDQnsSKHw4a
Ut9IUGy2w0YZoiBQYzscaFIubXuS2fg9VMBce1UdkW/3Xj6eRbR6Rcg9b5ezMsvLlgoJRowJzyFt
DNJPFgUG+fgbjwM59DX3CloaRGWjsEWEBHcwlGkyFBb0sEHkw3uiqxBMxmqowEgNW2wv76T8dSUA
fSrxXwRKV3inBBqIvl2wxyG1NgEsW8aLv7BP5Qh8BmBrfXlZInfOFGcJe8uRIwju/NqoBKi+BpNJ
6UdTHKR+fp61oAAfjfl1I4gkC9QoAcMeIOfm7SOVX1O/7GTS5lH2VAa1fhzYmD/8+obggsE7AnUR
sr8RfgVqgGvgySeqKKdXwuT2ojpf/StVVJ9fXsoP7rUZbINca4bxA5Ly/KEFZdv7rsxlkkvT3ELg
K9dpDvI1+GYYAZGGGEZqU4yzVQNYemYc45ZJ8bmni3pIS08c4J87ZlkiVoRCW1//XdhWAtio+mm1
/6YtkCgUDZomDv34qICjnTJPlZesZ/D4YNC6g7PYkyNKkSgA0xmx/VanZqCP8aHC2si19PlrxybQ
oUQdgpXLvGkaD2RpdznEqFA7UOB3wXhGs3aoaQRv0ZPtTbOJijNEwr1z7Rypg8V21Bz6XcKrx88Q
D2X9Mj+l3F26SCdGXPPCQaX2p8mL4fHQOAX5IjYl2tsfyNXqVWys5Jrbh9eBXxMAYXy+IPNGV9aR
lYlBH48lrmxAq9MQ6BDjT1PSe1fWpCp/BZjfYIipMmNz0TXNOuCh01wePKgfwfbdtwGvWVBIFYzK
5kXlLjRhLsI0MbmrwpMECNM99k3V6Ld90wNu1WUu0M588cbp7JVF8Wqs8ulfNrPhi24Fhl53Q8lU
LKYs92EX/Kp6IHbgjzNgdRcPqevSy8snuHdjq3fxA5pfM5PPD7BOMzWRRaeJzPv+31bS7CspiuYr
+HLlfK7zMQoO5P/+7SEUQ6Z8DSoQ0m5VAcc7j7RfCZACFtc9hGb0v6ZR2qGBT0hLezFt1hdnkHLC
PxZjZHAgMvcmXxCKFBlMB1nj3I29GiJTyCUtBPwq2svTpFjOr8UEgt+BfdpfKATZETQbKJvNQhrM
38EqwZNOKfHg6bK+oafodLCd++eN7cBKgLAGsAUy9/z+TKl6VjQGqxS6vPrLGJ6rvtZX8BKnA/He
3RBCIBQ/gY4I4uPzpfTcDBo8ZZ6UKUg0EvUBSRuMw+llgdzdENwIAIdAdeCVPV8FJFuymJnxRPO+
Phvpd6d+JPTGvf7XvSScHUJpgJH+Skja3FBAVZRNrQPUD1VxEjWZL63U6Ms6N/7v7EqACQNrDvO3
Ffq6goMdgpGYLHr67IMsBCK2w4yYonUHpu3+Qa8MK05QzAL6BxDB5+eXRWAZLmziIHY19pb5tbiS
qsDAGlkHqHWi0S8rEOwJwREIsBR0si22kmoa1GAXiaRuGHlsSFrEXbmYS03NePKZO1L5O/uDtFM8
KhHgz7YOoi5qDcfBQn3wnLwbkOp+j7itM6/Taoy+kbTJg4NIbEciUQMB8iYIe2uV0uaJKWf7YvBa
kWhvQIOGxqGbBc7+PLdze6Ab95bCxcE5gKvp39G5uG0s+GNUJEu9iEcdWXNGCmg612E9Hiy185qB
GuIhry7Q6gI+l5NCdpRZGJ2EjkBpbW+K89R77kDu927rp1V+JIV/cgion4PHOxuR4GmAfCmDGTm/
efw4i8wmU8XYb0gjhB6IOIdqh9PzfFcO7tuMbC7uqlnqOKwb+X5m0xyrqamvYZiTX8dYBOAV1Heg
UTT+bsXfEyMHxteIhI+punAjhysDIQ9ZrumommS9kefeBUBg1L6irIIBBd62/Byi3MAhqHGWPQlO
tkViqgghkUW1FKfFUZK0AtnnDpUK5yjvg+8vK+YdHx7rg54AFATkOuRbnp+tbZZCU4azdTwP2yTz
VfGv7NAx9lxkgpenKmCmeTd3Re8eRB/wDg4QNX9ULDCPLSAyZJudzqsDOd5xJ6ALwPBEnQs4VVuf
q+7nfOgnyoE7RXMbgy/gv8n7lP89DJ3B+DqYMxMLOg7/+V2EFPDLh7L3ipDlQqELIDZUEm7krVqp
0Z2Ew8t6z5ynkmUnlBF7t5dX2VMLEC6MKkMdD/ghG52uFQ+nzEPagRfd/NQPdX7Jx1mcxdR+e3ml
Hw9yI2SoO4Gl+lGxhHhhc8l4UgsAHpGA8jC+dTXIGicfeQ52muqSfQ1rkzdxJpW7EYJgW/oO2V7r
HSWRds4VJZJCrDk9BBR3XhrNKApsZpnUUhdPQ9GO8TjXv0zNZ6h9gTFBtkqCXbjV7D0Li8D1vkzS
Os/SH+gIWNizsOWBl7ae2t2pMrCeUbSOWGPrpelKrbwKlSYoMmjSc2k82p37si/+LEv003p0edm9
ob4lR+D9jv4NEN1jd6jjvM98zD0y73VTQj7Lwn9tcdqPE9fqTah6e6pnwQ58xF35WfmGoPbhVJF3
fi4/vAngIxY+UJKQjl8LkbZvmNECORLkDrRLp0uUwUdFuat8MEVeXZ1vj4Rnb9NIH0B+0B4gDLbw
yRTaZTEZslhDHxVfp7wx8oHxKpdxW9OQXvAPS3FgeHaeKFxwtEtAwh12dWt4AHs4WkkYOmE5Rmcu
OotpI9tr3s/NbyyFtQDdrGoYXvLzI6bRPNRDpGHjQGT4VGYy/NdAOUexriLVHUjujnoFV/X/F1sf
6k8GnBA31dGMKIYNmoQnD17412EpzW0CfQwT9RblvwPZQ6BpKRjCU/KyOtpTAwg31sR+iAvdaqMA
ucdQzp5IvMA1T1lYuNeoFAgOXOa9u0MMtSqaYAVl1s9/3mMBf6IdZqjXOeovIcVsuwmt0y66a9OD
49zbEJBSpJBBFL2vmgm1WhZSwutKh7y7FemSnUVNm99YBRTMNbpeE7l3pACbo8auLliiy0o/LEXV
nJesaw/kcKfkRgRrWhBuMVlJ9xtBBIA9tQurWNJ0ZYtaO998mKknYzxwYHphwU5tOuuHNpiys2lT
EnsodXsN8hiSluHgnYnn/Jjzrn+qctXE6ZJHBze7p3eBEyLvi8gLvUc23zAdV1dRo+xV5sFwIk2F
xrjnC8EkvsvkR0dNb3eV38/LbR4LaimrjCjFknYc/b8xPpF+x1Mdq+vQ9I6dqj4skrzVzUcUCoTt
I8gzY3iR6dId0UL2JBrVRVBma5IYXtFziW7CAH0+2MgSz+X2i9R+dgJ/S70tolofSMGeRAs4pUhT
rdUeW22Em9esFjNHWadHT2CVLGelwXl8WRHsqXQA/XLtOQlobXuRoFG7TEDNJFrP/KaNCM4UZC3A
HE39rgtHfZCv2REcCgHg6NXAgcBveT0oemttK1MGt34ZXqUj2jH0S+U94QSm0xRFNfir5jcUO1Lf
6KhJAOkAI9ukUINCpkp4WJTaMo2Lug3OznlREgxRdkCi3jlP1CCAOLPmTvB4t5KqlxHtNDRuLWvl
iflhdh7bRj1oYdDuTzX2/PL97Qjks/XWz39SsSUZlnzMc54olmWnPguCJ94YzLGduvzAZuwuhWwG
BXaEs9zKfjvxcgDfliVVm1exAuX1res896lh6cGm9g4Rxn6tzgVLHN75801JSk0HYpe6uSZDe+PM
dZfeCPtqcSI/5aBfHzhXOwEgBX0FVZdo/7CWkz5fb8wqjy7UqhvtOS9vNh3rT3nt+82paKj7S7BJ
lpe1f4SKkeYPXtlizA8ikZ3XDmgD7AzkplBpuUXnrJ4I7K9Qt6E1/iVqEfzBBnUHr33H6YDqQjUy
GoSsXJCNtERBmZVdRxWcDNu+Rp+Q8Q0TC3/De8Zeq9Q28owTsirmVqoPL0uqv7v4WoAPCkoESG69
9Z9E1SKer7yp1jfNG9nBEwDvGtmgSoSvB+NAMfa7Bvjg1CKaRLcYo9PHqByR6Ry9qm3OAeZvP/QT
C5fr2u8BI05EzocH5wlRnCPR9ujE4K9MZe7C7qiEYO+7R6ipwdmtf7f57AEsctpGEsQIwLga/Y88
fk0Hrd+V2WIfJQFZSRSGXPhcicvL57b37GAEkGlaiV132cSUN2kp7OQlpCLuLIcleEiraDoXzeQO
hHDvHYC+s3ZigBd1H2Pg0ZGqXrJbPehCPnRgfCwnMJ1L+xdLafCXGKn/dfJCMFAyHYrXhY8I6KB+
dm+76EIWrPEckj3bTBctpe3DbNA34U/ZRYo+vcxcfTOzXg60zI4pQht9hDLBmuRGm5nn8pgXuSLh
nIFYI9uBxTpTKJPKBq9fTroCOTIembTukoFqnh+8wx0FB7wHARTQjZUCtlk6cMBF6Wi8hAK/Ht5U
o8gx22ZsEPM3+OyDCfXQHVimnYMNoVRXSutanbHFOiadBa3MCy8BR/pT2dn6EymrT5UV48EN7p0r
ThMOILhEaAWwfv7TOy95NHh+0KRJWfYTZgt4FaIZ1HI+do6PfTyCWlCDNdFURzH53g5RzYgwANeJ
zMPGbMzEt4MtHZLPpdVojt96NYlRy5ejIfPULwcu8I5KAFcQt0dhNqAWNtgRH7wSpgTp5n5qA/Ug
LUc5qphHYZMmj/oGnb0E+1fzUv1Re8rMByK0uzwQbbLGxShJ3IhQ4Y0az1WkIGgE3idfVqjnUdzM
ZWzgZkyvB1TyNkko8qa/dYsbvT9fVks7umLtgAP0Hjl3vKHN9tHmqPHnPte3vBr5+B31FFY/NpC/
8bwEDoUPreB5jfKHAv24BjD/MSBDmvY3gP2V7g8iKiNI1G0fMYhw3Vy0oDN5k1GvSjHksSgHlApx
VR08oJ2acBEKJITXEgdI9jacbWpRFovHvaTvmKfeyJYqckX7El0DQ6PhreFNiwLEwTPojaAZqcxn
Wal8OpFAlfzajVWfP3DUSz5Gk+cNr9DNen6aBuR3DkRz7yHgZqDagCreRylR5Voie+WBTe2GCE34
CvWXN459eEqLHv2SXpaEPWUGIUTqGcoUl7F5dlWRoodWAYKirhkCo6hrojgUeqE3RVv1d4b3M19f
XnLHW4JFBFk8QOwJTGijYuDjoN8BWn3cwtmvrqblzXVxLLi8vEqwfvMNughHhUnMGoU2u8tjFmLJ
pkZE8Fh6q6vvmD3qZ69M5M9Z3AdLgfbvNFDycbaynh4Gwhfv1gwuQnULyFv5TQW0zD93YajzeO5p
715h6sfwpF3G7MnSsY1O85LzGYUcbJgfgxw9bT9kiNbZvx68MBu7qp3g1aAE4qhPy055Ayo88WjA
0kU2+O75utCfChBcs5snSypvPlv4BBgBVJe4m2ep3gw5aTFVKEVHldOwGJxwFYUmuFLqlU+tLFD6
9vJp790psCK8ZbRGRZi2CvVPZoP5niGOsuzm87S9ZR3DYJoSdL6XV9l5GvBrwE8GZx25rG2823WB
GHsmslvFo/yRwB1+V9ilfeBZ7X99eandDYHegD8MCmNrjpYq77N+wREHSk0PE4gXJx/lhwfHtmNt
19+NZ45yGXiIGz1ckq4gQC2zmx3A6/Z435Wx60EmaFrUi7VhYN8oX7cPv7M3HCL6aCH+3MaC5TLS
urN4gIHyVRXLOfQwaLET5cEZ7lg5FN+stQXoOoGShvXzn4QidcI0TJX5rVCYDXjGHgFSZjygbVwV
dTo9yFRk7RNQ//ETuq7kv06IRryDDUZroQOoLRtFo7oFXdQL9GsJ5x5hmQzCU1d17VPdkzSprdXJ
y+e6o0uxVfQaQpEIwJGtVUfPB9UCSdW3KrL5dQEtOAmXlp6zWc+fyZQfNU7YWQ94JloOg2SAxO6W
qQFWF0cRQqduVWHaS6nzKHZ5Vj+gc9OUkK7+DcuEvsIo5xXgl96n9Th1aPSbtuo2jz34ILZsrzNU
+RXlo0fFKTsvHUvBAoYgGKB33cYsQXXnTneFuhmWSRDlWPCqI61/a9FP7Pbyre0uBbgWoroSUbZO
CLqp+mUTIDocHapNl9yUr9JOiUevGtxByc3Oc0fPTWCCa99BJGU3Ark0fuXGodC3BT2A61ejSWkf
twgI6bntFlQYzzrP0y9RZRf9+eVd7rDwkGUDrwxJWfh8d8LpR0UXRMhO35oFvZ4eQCJBIeckZPPd
aBu8KiY4ntdh6VJ6RtJ8RiNgcN/YlbNMlyeWD8N88mgbfh7NWoPdDQN/PTD8w4VFefakSBTqP1/+
ynsXA4q9jwIvpPaBAD5XHwVqk8BqGWXiuggj7FC4lwAFKh8R+Ry1FtzDqMEeQJ+sNYV/Xz3khaBD
IKkrVxpz8JT1XQhHuHGXMVDNqeq0vrjKTJcuzbJz12ty6mx21Bx5R12i+wmy5nD9YBG26soY4fqc
9GvetR3/a5ppfESPjPCcopnpaQ4z90FE1b9p3o0HsrFj6xDtAZ8AZxQh3zatvOioQa9cJHyLMbUJ
WoOwd3xyR11H9pgS8Fgk3hnand+XTE1zO9CJoGIP7naBGSrGC9PzjJni+hpUtP8KGgymRFTe+Dmy
I/6HMNc1Yk3dNM3VW3TBHrhdpD7wRneUKEA7lKD76KeD819DpZ+MVOmXRiNzD65s3xdvMq6W/5hU
C1oizZifO6ftl5eleueWQUPDQeOG0c/5ji/ouELrF+S6XI+8i2T/cT97q3v2plPsc+/TvxuMYPp1
N2MtPOWww+AE30W7xqEooC8mEJAVbb6atJpPRKCRoJo4YNql/U4KFh7oup3Xi6eLwAIPdy3J25wr
o5W2cH1RbCHzr0Ca7Mmg8RQa6iz9+eUTXX/TxtGHK7iSuZHcRqpg40SxPmJoFB0isZ2FY3bybIC2
S4bl7RR3HV5b3DAbYbak9rt/VL+Y9CSr3vt1Ohz8cJwurhTps62yavrSG7MOgILfegFmXxaEPRke
pSgMYrZrft0RRvIZkQ3WRK3X1hGOzARKawiwxGVDCSZKo/7sI52fMjp2v7Oxn5ZalcdP72PMvFFN
1Zgmmcnrh27wvtI2d9fZL9xvvEQAOiiWQ/Mj1DhurGOF3hBBng6omakm79YGmrxeeigHMTf2JCYT
PrwsN3sSimJK6CK50ly37lpLKcC0sksTSgo0wUODZzJcAmOrf6m/BEcMzfXbb6UUsdHa5gU57rvc
WVaTjhjLUOvBIqNiO2VV/iTBFSnOwTy3AFjywNcxmk9kRynpvY3CDQc5GUp+TUc+v0JJJ+Y0upYk
i8jHyzpH4qluKnKiTdhdfv1MgeAhrcxB8rrjZHlTxmahUffUNWq5DsiznkyoSOIP4ggB3tsV+MFA
SMALBVtp8+ytHkkLgjpPisaV7yriK7y9mZ/Gpe2OKjj2VAwcJ6QF13TrnaftuKyLhSAx2IYDf9eh
Y8JtSEPyHtR8NA3wrTNvEGaZGwpL3VeH1MxRfL1nNcCljNbGx6sTt/GFVFh4i6siBIY6Tckt6NJ6
uC6ATf4lpUr/69DT2pyVK+lneAvlEZ9v76jlj74VAPbxDbYChBwe0g6SJ7yaq7e2YtO1FQZTAcAh
P/BFdpcSaPMEZwR0u22SizedziIkfJNmGNNrn9Pl3I1Z8Uj+l7PzWJJT2dr2FRGBN1PK0mqZlpcm
xJa0D5BA4u3Vfw/9T9QUfxG94+zQGShCWaRbK9d6TaP/B4w2XErq9wzEmq6vbEOfeFspDNV47vxY
2gZKMYDcDnElRr9P670Nu7GJmLwFTAMO7LY5EllCdsnsutcF/duA/bLmLxUoxppKVBH9mKyU6FVL
NJV4RBQPk94k/94/nRuJHqAEQjK37MJ8Wh2ZKWrr2SgADuml5Rzqps2OPfr5p/ujbCwhjD/6lCAs
oDut222GiwyiHgPX7kbXOQ+VGcMi0MeLqFN7J7F5Tk1XtyppO9pg0Ac2pCfi3O0Kq/O8a9+paX+1
hiQ1sOSjt/EL0bDB+6aVWYgXRNdl9b+R0lqP82gm77QyNMqvs4kYz8nsS2d4N6BXNJ6Htpqyr8rQ
O3WQtpOjIehURPnbXIvzT0VJ38WHEDS/s/umUw7TUKfzY19q6icawG19UpAO7y7zFE5/PFGis5GE
jW6c9WGqjh2YUHkYpjZOgiLDQmApO2tIOUExjh+mIfRrL/O+a84wjU8I83nNQTcSU7vKpMk+aXOD
Z0UDabw/6o1X/K8xuwyQc9mU7UHkUkfjzk7af5Si0kNU0jq2kls18Uc7dafRL+3UlEHW9lVPn8Es
EzB/Hm4ZaidaAEgqbbKTlpfW7Lula74T3iTSb2jkGerO3tjItuH28djmFLAB18d7qvtZdMuZo6ql
HIZBlIFiCISwpDUHvS7t1ydKjLcAnRA1ulUJSUhBQ2uAnmoNqvNU4O/x0JYAr3rV2zlbW7ueOxAK
FcoaqBssf/9XntT2KLygNBsFsWWmxdnpZBQdtDRym7OeCLmHQNxIJ4h8i30DtC2areujXAF24O2s
XDuAQWfCY/TZmkZs5pFvPgrTNI9Ujoed47b5jfyri5gs2Kb1ya7sGkcYFfa97IcmYPHCd2ho2e8h
Oren+5fI1mUJ/xyBXDShaNStAl7jjOY0NDV9CQArPR0hPaJoYdWJjWpPLdyjkU2FeUgy1XyAboUY
m4gdo7re/xVbHwzuaGm5Qjm+iftQ03OIElQLy3iIvoCWlQdzrt2vuaI3Ozv1OYiurzJ2KbVzELNg
k1dfnCe1Y7Soa19rEsHpU+fJ4if9UAfv9ywx43OWzcN07vRQZm/mRBGPUUsDzRddan9P0eN/l2el
1wZGZinyiGiaTffWAtEEBUkxxVMS2R6+4aPlJL4Sd/WXKpOpexiaVkV9rE2V/CDpjfwDdkN8JVWV
yhkytvaAz1GGsykCJ2/qKEz+A9tsEZv3FqsKYJnrfTxSk1M0W1dQvcm/pKnhXcrJRoJZHY2dtdwI
fosGB+MgtU0IXk7UiwMqdA/BBk5M2mao2+fcvUWZ7CzjViWJUjOtRhoz3Abrp1lRlqZX5ybLmJjj
Y1UYyGJYi5a3pzHFQprmrxIu/mm00+9DHycIFmn/3t+1G5csP4EqEqDdDbUYraOQKT2FY4oawFUx
02zwi6ScTwCFtLOWymgHNLBxTLj2KPAT7M0Fff1yapvZToesQXkkBd7uy7DPDqanJJdOIfbe/7bN
VSQH5tp7rpOtTkk1j4awOkO5Whj+XFH3mq6DV1s7QMetUXhYL4CuRVV1XRRKZIVLzBAq1yYycTKt
AcbrLRje+9+yuVcWkBxCqpTUb96Ehask7jhRwFfD2gk8KLFXORrm+96m8m154/w/etaq7Zu9Zz8a
uTXHRxBg9tP9n7ERShBUcRHD40anhrEKJaM35LgLJZT10zG+TrBMD31XixOpKcrP3thdaBvuyf1t
DbpglYAfgC2HjfFyy1R0pnIzGuhyxxHa66oSPhhaI99mqHhiniCrj3pXtTsVho2ggmoMG5SLYDH1
WF0BdVMl9jgibBLFSflVQ5z0FLUVIMXZSI6jUudvRojqh3gkcmryvzAwFrwJplg8cG6rNioaVYs2
G+eSJudb2ZbyqHnlv6FLpXEh3b76qFDXANwBDh0m3k37S2itVup6E17j2dE/O8YUL3TXaefs37xM
FxYEUCxzATrz33KU/rpWJ71qq5auxtUrG/ep7uvyfefpzbHLOuddlRsOJLwSUCL4pVc/NBgaUsmi
5Ug5mZz+5dDYpYUCP4fuOvZxp/qzHVc/m3CeJ9+RVrhHkb89rYt0OI9vWlK0a2lLvBwumlxzhmSL
G0xPHo0oQaFkKHGKOXrfO2NlH7WSQuhhlmU6wTcsM93P9EGSU1uWEDt4lo1p54Hs0bPk9CxCPS9/
jBCtrUZC9ny7RFo2BbifnyJm45uoOve7q1adeY4awxloKlk8Ju7fGRvDU1FeAgzpEdF0dQ13c2z0
Ax3+K2mLcShaCkt+O9uNL9Okf2wkqM4yy5wHvcu/vX5kiM7Ly5JYftOs8HBMoshSDwSAsEajpMze
qNKsRt/M5XDR5sh9U9dVdwRaHQb3h352S3mRoqH3BLaRhJsWEenKagegUIYHiGcNVzE7/UNat2Z6
nGSoH/U+ni+j1iiPpeiMH97U9XSNkuYsVCP0K7uZlx5m7aOGF//uQrmn+nNzmy5CVAR8/gA5ZD/b
G/91CAsDYnQs9P7aDYr91ZVIYMlydi5wEObPtRcbXzozG77cn46bNIPim0UxA8Y5Dx8C8sstWAKu
iaxG765lVqrqCXnL7No4cfJ+8AqlPkNWNPcs627i8lLvMxE4o2Oz8PnXux49d11EZX/1JO9eS0+m
k0oZ/HT/wzZHATuEGAbB4gYq1ja1KcOw6a913Vm/0Psv31NeMP7DKLzRiELgBZYeycvpq8zMlXVC
0aIeXAux5rHAksfb6xRsfQsNe0cFJYt8xBr21kyWWU790F/NVpkOZT3FOKfFuxovy1W7Ohn0s7Gu
AtClkcuvMsCyolJhozVwNQfHvXR6EdVHGdraBxFVVnIsAcd7PgUQ692cFMUHfD4L94j6FbYKU5m5
e6HvZmvC3gBHgoo5CQ0dheX6+vs8OHD4Ha2aF3GCVPcNSdUFAXK1iH3bK3SFxvc4/XnlrlnGpLyG
cxw0z5smW1sWcd8AALsqpKcfOrNt3uVlOOzsms0vgywLE4a4TkB6+WVYUFoWeqszKQyyvYWJfaPo
kuoj7Vv9oiWxt0flv7np6Ydz1OirkaSRNa1OeTSiwc2qT9c5M8XJA8726MhafBqNuPRHLXIuulZU
16hNotd2EJeR6SXwP2IMteSXn2onNINAgahXRanKs5kbyZM50UuwPaXdu1iWf+vF/l3GIp6xegso
dv04dA24mm2pzFegzeapDr3psa3t+NNQm/ke2/E2kWAwVO/gGZH8ksEsa/zX7hzpECI7hzXOkCnV
N2PQ4zfko25yzoe69/zeRIPMbxur/T1EnvnO7b3xvRBUBHdyiJu7gTbNovbF3QCdi5bNy9/hRm3Z
Y3syX/VKlx8ga7RnkGBoRb/2YGjIGvHC13X+hLnycpg+bwtLOGxZNlgo/KhC+eLgadG49/be+p6/
B1pFh1TTc6XKjPmq5Yr5RtR9dcrT7NWoK2btr1Gecad/rR7+ouSHYpqvkI0bP5b9/FSa4neoz/0R
/flxJ9O6Ce3LcPhnLZyfhVW6fPRfw9UzUo8xMhFX9LDmU4FhSpCY5ngZxFz5ctEAGnKKwv9hyf4a
dDWTUk6aNZv9fHWtUbugPJQ/RNWg7+y/20OnUSDh3C0FYTbh6mpJsdYx7ZlzgMf19CHWp+rUOgJX
ZqgOO0Pdbg0SdiQ6oGIiI3Mjhq4oIm4bszeuUknjoxmD4DG7Zo/6dvtByyjLkabiDMd4dWMtFUsw
h2j141RdHfQpGw6DMZafko7q+/0Vuo0DAFbYGDAIgI7ePGWFqWdhmqjGdYI67bu4Op+muXFPbZ4n
xwE07rf7491uw8UCk8R74UzAaNJfbsOW3Z1BdsenxMv6C2Zi1c+iEGj3RmWUnESGDbcPlFXdKcRs
zejSJ0ARkNWjvvRy2AKKsINOhHkFyBkfQer1h0yjWV4ohrqz57dmlFrMAqdgWoFgvRxK8pKrVGzK
rlWWVkHcdumXqLLnxxn3kn+9iZLtzr24HKKXMQesGUkT0YDIcyO3bCGem5Qx7M8BS7R/0IZ3qgfI
3hASjDIvUETGo8C6ZHWONx+V/kCaevH7/qpuTO/SzyVLIp0g011FolAfmqxMJAJcIW66nedg/JiG
2sl1xat10uiJcDrYtGSHt43daYrpUkXQ4ufCiC+Q4uzjzNyc7n/QxiJCjeFQAFCllr7GjUIBtfKe
a5RspXJozVlIaZRWd4Q4Wl7w1cDR9P6Aq4uFTiyBDe0SckyQPxRAXu4aBxSApMOUBVRW3EcrRK66
NeO9993GKFCgiSwgSAAYr1/7Wd1hYdpkGXydVL7DgrI+zoW7R/JcnfHlW3Ss8yjj6PA8b5pzjlml
aQn0MzA12flZl2onRC1+Ob02l745oT3jRyAhdmZwdQyeRwUQw6OOGjJ93FVG27WtBsuizoLBSuRn
fGmahz7EtBXdYVF4fpFWC424S0CNI7ljfEhd+mn/5TfAimZvLhyGNfRSMcxpJKhmAerN7kfLIOHC
5crxqygUBzuZ67eK4lW+PYn8e2bW5Zf7m2hr4nnr0M7jMc17c/n7v2J8mdH67Yu6CGgzo3A5DcaP
0LErn/ysPeiKLt9CDuPWe/WoBpR65APo06PCs9q681CPjTdVRTBDNnuKWlW/VPbYfG3U0X0ryvTf
BAzG9/tjbmxk9hcde4cm1231Ritk1s51LwOvqIz3VaFUfqyo2fX+KBtbCvgBAVinVgPiflWnQakJ
gFylyADlXfenWwmRnoZqSMsrmQ1qV7keyQJXo0jYflp4yJuUTVgnT/d/xTJ/f93vy8YGx0Zpn0yf
Nta6tTW0rtdh6VwESzHhe2j2vyc5Wb6SdPrn+yNtzeoz6JAMkYt8HSVjrZxxK8yLoArD9uxlkXWe
jTG93B9l83u4455DBaXlZdb/2qVxk8S1Wc8yaARPT1qQtV8YocNLRXkl3Ol56nD2oKQA0Wdxw345
VGNZhZC4oAWOM+pfByODEdopnN23iAEvGbBe9HYQiViURwqRVv76o0FphkoG+FyHcv3qTkInBiRt
0pbB3KXKsen6KcCTsTsNhZkf0e8m4xlbYyfX2VhFQEiOoVJFX3T8V/M7iCLCy6svgiFSjbMRdoXv
jcOeHePGKsKKoQey9PHBz60+zUCYn7d+KINYy0w/TcryUho6KnSK0p/ub5g1T21ZRsaiIGLyqF6W
8+Uyphm1e1XhtDdVXI8Xow6rxscIJ/+QDVjQnUuA54+RXffTsUcPJ33UYewpp3pyqgGXXk/uiQVu
TTHaPJjGQ4/Tb+QdxzyOulmb+Ph+lL8rfWghw+MXuvNm2xyG+AnCisLbja5pNzZpRb5TBGnV1E/R
kDoBBrTK8f70riozz7PLPw8icemD3JDtqyTT69GrZGD1Xmr4kmKmfTTyTmjnNoqHB3OKUZoWvSIu
hY4E5M7qbnykZ/IcoB4OBYkN+3JxPfzdIqWZ64DWh/FZsYrhQfM6fWcqt/YQ+ssk5Iv4BGXS1TB0
GgbeJXkdRIqpfvGUOnxf1qpzUWqtOZSpqRxKnPMOfT+3Z8wbvYOejtVnS8nTnSfkxsGhRwthmp6l
xnNkdSclY1frbRzVASgQ+a63LfmNMlGFimLU79y0W1ML5oTXKkgC/lt+yl83rSiTedSEXQUdPa1T
LyHPsYde2YJdwEok44sOFKQTMr/VTQDdOVR4KaeB6kjUWzN2Gl8zeD1nlPCpninFNx8iPRxe6Sv8
PDKZzoJNgAR8A5bPJKmQqCAGUq+MPhotvG/oqd0OkfpmFvk+wEMEEIqx5JWrBQu9upWulgo4ZE7n
S2iPvpyqvbN+u0GXYegWwH41eKCuN2ieRQkZapgEUV9xxqccEoJv1blXvuvTfAi/6HE7qw/DoDfG
uVf7BDB7bknlRAdgTl0fQQ6hB/evhrVcy/MML23RhZDLA2Wd24WlbHQnbkQgy8kYiVsq6eNkRjm9
0ZENd1LzcArKupgdP3aF99sg+w19+GGqeBPGydLIatPUV2v8OP3RNpof2gQ56YyZXPy5qctUIoiU
JntMlZtDxmSiAgEGHcIoKcZqzcyulzE+TmmACsz4RtgyCcYiw50yy72dcLs5FMkFaGokRG7uL8Wj
SZx7cxrARkqvcxPr/likzjWZsy/3V2NrpMWKnscvQNUbvm2UF0DYolZw0HLbb426DbJwNBBWyJTT
/aHWpl7PCw/dlWfcUoji1nx5dfQoFkcYiKUBuab+pzDpk0FdM7wvCoyuCcvjLP9ZsQY/hVBT8WDD
unV9LerUH5Dc6uxQ1Z1p0NtOle6tVfbWU5u1lnJyssQpDqPuyl9qGJqa3zej8bVw8WL19SwHbTpE
xrT3NZsT91yZB110e/frFUh+Gu4icAYMysAQC79S6+rQ01jZyfi2Lgue8Ih1Q/jmLK9SFRwuYwlu
WQRmggHw3E3JI9Ct6Hx/ebZGIWSDc1s8yigZvVwdALmtlzmOCGzhuUcRI3tUJJN9fP0onHxiM0CX
W/cCvGtnivldElj5ZB2xmzPO8A5facey7DRucLAfC9h1Ye28/JYEvkpc4GUZDKkefRhdVLktu8tf
f4kzCnkkgHJQ+usm86TYgzS6iFHUqT7BQ0rP6MQbO1nGxkajD0IFbBFtJ2NdXTu14hVU/1LuAllN
zsmJ0gblxdF1pW+XmPfsbIObzI2pW9gkC7GVHGod39M8RoKxnUUAPGS6dr0rIZFksPI8bIK/jVqM
KLgqjH/UTOy9rJYd9uJRugzNw9t6vvZu1NKa2LGXgooICq82jrURVQrMJ202riP+tW+1eBy+SqBu
/0O92PlTqdaf+3tza/xFstniYQ7De30C7NBKpay9NOhlXkxnsj63hj2cdW5ge2kaYR5Y1U8N8Lvu
xI2F2YExu2mxk2At67meBcRnAS0gKHibOmdIhBq4r6RBrPb5xRgbLmIT6NbHVhPyU5yKRH+ozGav
xLyxzQxKtTw/yCTZZatthiD6gPqthS3pYBnTIXRlZfkJ1W+wt9AYXh/geERy0SwlJd7t6/zOcEBj
WFIGRTWouq/hjP2xcqvoz2hM9l5KtzGjLwbTX94GqRlWllWHvNi7NH+juCI6otOv+o34ogj1exFa
xc4hWpV6l/sHeQBaLSjhcqWuD1GXtEPllWYaWChG936aieFzI1EbxoE6Ud1FSSkf397fvWsO8/Og
NPetpdFPcWCNdC0a5Dx7nO6D3K3mJ3TeI6THxumK1h0m0rYczj22ycdR2Bq2mkV/AP9Qn8gf61/N
JPfoL1uTTmAEl46LGpCoVZ2L3ZOMje6SWFiCD1b77mH03PKxi2JxDHk3ARdPcTm+PwkbQWy5KEmr
KdmicrsKYug4pdJWijTAE31+agsAYJWquL/uj7K1vHRioBAuAin2OntHogdH9ZZEZo5d5Sxxpj6j
SFB9qkEffEyxSd8JmltnkzPCseS8cNRX4cxuSc8bT2EuDerN/TwWJyvqsKix8z1x/u2hyMupgxJ0
1k0KdbRHjDPyNLBr3fKtavxVmtp8mDxrz2Blc6mgvQASpMN6cwWIJlGUDNB+EHdCPqqOMjyE1NZ2
yq0b4WxRFCWLXlhlN8LKnlo3nTPw0MLUfu7fy7CJRn/0krk6Jajy17gwR4Z+9MKxch5kXMT/u79V
1tpey6lEt4ObAEEkcqv1q2E2G8dpZlL5VLqIOYIcV6+RgtZAoMx1Onw3tMTJvsmqwNbZpag++Iky
oT7vt55TfJkSYZtHUYq6OcyWMOVJ4qRpn73S0/Z8xzYWhF/qQQ4gBtzyn8AZSyOuOTtNw6smzZL8
DcWNnaOzNQj7mLYwvUyGWW3lPjSp/oKuDhLa9xceNqlvzVO5Uw/ZOKDL25JNDH6dWukqmKEgJPtF
FjSwhtr5qIVT8r6xxuSfqXSzLxW5+p5dwNaAi1YS9YLnjuUqnjkgGpU476NAKYrq2CZoabZjNL11
lfmHQfP7dH9XPaeWqySBTJ3eKEjX5YW/qjyVIXYdQ9HHQZtXxZNhz7HpQ+WLrSM9b/lJG8K+eOuG
qg1XkI7ndejmnvK+OUwP9jTr1tnoUlcc5dJy+0eI3MjBBYh4Otpt3hu+OqVReGiFHM1DN+oaWGLN
iKOT7SVGSlXbNajDwPFRfJkLTTkUdZQioLtI8JwzNS/OniOU+qEKXaP16zETxjEXTk3XGvylc661
sUhef0dSECehIP7xvlzPSKFL04XGiobMZE6nwcVACbKNcQzbZtoZamux6aqSi3OslwLVy3wi468G
yqvwA0ZvCkKpy89tW2Q/4S6qhyRV9P+yu6hlIgSCZhSBfbWdQ3gVZh5h6jponXOMCuNdpJm8N3Fi
e5hnZU/6cOuM0vCk1s/ltbhSvfy+OU/VDvAOHrKq2hwTw4qOJeY8OzfzRqQBJ40U1dKhvu1Oq+iQ
R5VnK1dNb1WoXZX2psnr5iOCIOmn+8dl64P+HmpZ0L9qlhDEUGd2kVFqsKs7mEqaX5wCMar/MApM
A4oCQCYQUXo5im3PY9wvjJkoq2s/pS5+oYu35wG6EdBoGgI6RPptYTKvLtAsiccMH4coCB0DQ5BU
U07QwZMztFr9Ibfr+BK5mXqMMu68+9+3te29Z1SeCWcDbdCX39eprQ7viBPWjVNyaDjyl6LPNN9L
+dyhz63D/fE2MkhKl5hFLloiJNOrXe9BC+Md6iBZZk7Kk9lo7jml/HeeIhzm0FDJIM5Oe4DAzUEX
swe6QvzfukbV0mzNhOXGwaDp4Skd5v7Q1bEVIEnjHPvCaq8eNdWdrHXjKCDvhBkmenBwVL1l//61
P53GrkJFadC7caX2rkztlseu031Ves8435/UzaHgUYHOJcxzxF8OhWGj3bsZ8VcmiXvu7DDzcyWP
3rlV/+c/jMQbDwg5AdhaE5qE9HIrL1Fkc62q6g5agoECDbYi/5Fji7mHPV4DV5c8C4IPCR5njxh8
ox8wRnHZpnEcNG3XPZqukp4d7O4N33Uj+1MzoOZ3svJ5zg9m2Jg/zcKoHqs5z/fas/+fH7I0vzgs
tBZX2zYqK6cqMtTIE60yjrFWpReMv7rzoJdYmfaewhuw6pkKrXAPqGZxK4Vdfbo/+RtndbkdiFGw
53iE6S+XGVaPHKwRPfYm7ZBSE86f3NAbJJ1Si8KK7fyHDWzQ9KOyC5Cfyt7L4bJiMPWwWKzkl/re
sRi7BHpiG/9qwUfvCVNu3ObsJvpcVJEpWK+bGmMx4/JSlMo1yYfhADOvfphSVQ3uz+DWQVnAi4s6
K7jgdRCc8srurAzy71gmTX+0wGtdpxRal9+3ifHj/mCby8U7CP2dRexs3e6KB9UuCh3GYQx9yzrI
tmDlQo0uiCi04zDzLthZsa0RoSAguEWhy7wx0ipNZyS2wGGHiYBOvmvmHTAGEYXvMsWe2qOV5Y66
c6FvLRyFEVr4Cyj0BoJalQoPtayLApEIjmFuepAE7L1Rtm5w0jLyCioPt3XsEG4RrT1S8VoqHUAM
G/PgSw1h7YzKfPumpQuB77gRW5f7a7ixYZZWM/qaMP4gO62yQm+guBRLlW1pCe0hjovklBqD44fA
BnYWb+3js1x29gJcWFpRsJrtZXX/Chiofs+TJ/ok6OMoVy96HrbVMZdZOB+6Qa+Vr+FgVfbZyPU8
uUrbUqpDKBuQMfocAo1Rhep+Ut2YPmqUGsU17fL+S5Y3wj4LK7TUncRha2b+/rWrG7FWJpG1TY62
CMCRozn1iNcNre5jqflKb/v/NzHgxXTU2nFrWj/8skbQv6NHTf1n7j+r41wcCknr2FCa6n3Rleax
adtuZ+WXlV09xhaSFBkk2Gpe+6vHH9LLdVXU5AyO9MRTO2iTbytafOhw0j64dqYc0cAwf7A86rHv
vPzp/sbbOMqgchZhBmqNSxh8uRn6IrbbQURxYOvSkMeozmiculab65doxJjDn1Sn23sDbaShPA8A
QZHo8ipZv+NzBMkAYuKm4Cl68kbriuZsDUPqz0qmsYkosWpYAAIVjF9JvXleYpIzsiR6LhTJV587
RqVIdTCYgVKG9vvCUUsafrF20EXt7Czs1sxCukHzcAHj0RZ5ObPOZIPVy5deiAiXlL4ytEtup/rF
LqlcRmo175yUrVmFS8GrCPgBpJTVgKLLhQFCUARx1EffhiYtAVxV4lRb2uQ8JE3nFT5Xpnfm9a7k
O4M//+urfYxbKYk2bz7ArutSldVpIV3tipntYtFBHFXM6pjB44gfDERP6lMkip5+Zx/FR6PlyUsX
JFZ1vzZc+V6Jm+FLVCvAYtNIb+R7KKe1dSgjLXxwjK5Nn8IwaZ+82q3fosmLH2pZuuV8rl2rkDsn
YiPQQDeFxsQNiY3ienOOdVyZSJHGQVWK8T0mo1rkd1hQne8fvK1hPHomvE9oGN1UmaA9pSgQZnEg
e2V6dDtElaTp7ImAbtyeSMcimcEWREt5nU/ajTV39mDnQWnBejkaMFDQxVZKEHImZeGf979J39iC
LhpcAHxonoKgWoWxHpOnMl2aJaHRuNE5bMqx90Fo6Z+S3By6gx2XMvLZpq1+mfSpFD76nB4M62ac
sp+5bon5zHck2XESU/fHQPNtPpijXmdXp3D4B8ZcQYG+89ywuRRzND4NUDOG96YaR8On1raj9GBK
/DwOXRVGygOKthURq++yN2bUySeYTXO1s5AbUwyTDxEdoHcUWdb7BSGUvHM6Iydblvl8CKt+uBiR
GZdBJ/hzJw1aU7WXGwyPVMA/MH7go66HmzPZ9rj7McVJr7kHdK4y7dDlap370sqi7hDrbf6zxTyx
fFShjquXMlLE4NuRQ4EJXGnj+kpfax31eQNdxmHOy+p4fx9sTQmMOHD95PQIYaxuWalq+Tz24O2l
cFl/tezOyjg1vpVlr9S6fJ4OSKPAPuGRgfheDdWaRRzj6JIFCKVqZ8TQ2t9hHspDp8/yf6//KtSj
4Xos3VX6Qy8v9GjpbpdIwARqW7jnKTXsY4vOycFO5ef7I20dI+ITADnKs0jqroolQ5h26dzkWUA1
5meWJ+7JQ33SVxFNeTK9oT9g5ZIeB60UO0+JjUvp2f1ncZAFBLdORsLWitTcYjaLoi1PxjQ5byfA
X6/v3y6qMFRlEPpCNWR1S2SNmcmmbtge2LVd51QpT/GI35fSaXvK7kt2uIpKDEU9ksgERGmd0iWt
GuaaKvggN4of4nyQh9rmRZZ0k0YAUuIDFP/iy/3l29j+HggIdghwhFu8c9guBig91JlkqhvAUE34
RmgYthVOsgMi2dgoC88QAyVyjFudnTbRvZrbOA2GUennwNOR632IuUzLQ2WMsDtmUYzjux6oqf0p
ilw93LuONrKcpRvDpUyAuYU9tFOdq1GhQuBRzeR3qFCzx0s6Fp81O8sqv3Hs/DNiXVRqkf4T9kdl
KiHa1GS8tt9ZZvJeb/HwvvQoMrwB44WxbDlEkelnIfTa0/112dgMPHpoTBIRYQavi0qJY/adSOmm
laRkl1wfbb9Q0/laWMZ8yHLy+zAZ+x2y9+YSAdLkNUl9iS7Dy1vDLYtBDZ0+DTonM35oXpF9mQo5
8C4344to2vQxZ34Jb6oV3P/crWISGQanmHDMi3k9NNWjSWIGmQa6M8XYeOdQsX2YKrM4ZEixV0ci
TZYhKFKU8tD3qWZgc+caULT7Svl4/8dsnQkoAAt0nOSQRuXLaWilwdvZsTLUJ+3K9Xnf69+TyKwW
6xa1HXdWeuMegyUDSYZa7JL+LL/mrycur+w8LkoCENA/B5pDgxAj+nLH138T+S7ViIW+dqNDFJGv
UDjsGCXTnCdAtIYfq5M8RcTFnQ/aOmYkoxS0oWEvJdGXH4T7YFoprQ2DzQrTS5PnTnIwxtj5NqZD
bNAv6OSX134cLFxwROCpSObIbF6OiCgwpH1P5IGeId7uuybuhkgvlq3lFzNW8PdH2yhKkAnT/aSw
bHOdrYkp0qQMqITcI27voireFQItaZlb6VdMxXnJmHnjVocWgmD55BVDHPlh6AEfn2pLmS42gXii
Phz14UkOtohPdmUO8lRJvQ19bCgq89ULgmIx0kxL1gG5bf260xt0TSQynwF08vqUeKP1gJwKtsiu
nr5vvXbeGc9iul8GMljCdCfB6EAdujHzAE9XUncpRBAiHXwg7agPwsXWQRq9c91ZiyX+rsci+6BA
SjEKmscqPqMchl+a1mYBl8rUHOOuR5DdXmSpfVQk1M8Fz/YfYdZUxWV26qQ7TNA1Rh+OqojgSldl
6ldtHttvQKWPD9kYeX8AMdUdQrCjCo8hGoboCNXVHo69GIjGO79fv/39NESe9TWBidJMfbl1nRkN
XKcCQJU4Wv0hpNz2awjJ66B66rN9qEPL/JeHowcLKve4gVLHFJ/yNM2nR1tmaCTH8GmSnaTn9gQj
U8P+BhhD4e1Gq5z57HCaW0K1VpSftUSxfWPwvFOf99qXshu/3Z+EjeGWyj0XLjnWreZ8oqjDkPVJ
BnOO90iMavm7TswAmjyboo45iz3WzG1w5eiSFQMIcDewMsLkildSC+xP0iYfhxhM9qiqE+R908Ua
dOquyJ2Lnfzn9p4H04wgO7ZEJKz01F+uNGyAAg5b2gdlqlan2W2yRWfa2QmkyxG73VK0THnUkuXA
n1t3vuw8CdU+zbygiWojPtuwWKJ3cnKsk6dNSuznA+bmhyEenR9aOxTNKbbGxjkim9BPfu4q/R9M
WKS+0NLs7+1oRe/LMIvzd1bV4KVWa3lfPcIqaZvDIMepoM1cxxGQHj1qLuEUInZWRe3Yf2gGmdl+
MuMzfhjTMMN9uFPzGsV7x/unVjPlu1lZ+YecKBtRxtPD724UxbNvZ6RVR2CHyv9mlM2mo5z74p2W
R+0/0zRm+aM3j+NvS+t7ATXC6uXBSOF1HPiUOPNR3EMzEMBY83U5wrE/Uha1zlVrxdNh9pwp/YBS
WfZZlXn63RF68V0bZ1FfYj1rvsYude2Tlszz7Gf1MOAG1IVp+i8SMXERdNSGFN/1snjwSwtP109D
KFsMROBGpuZlGGxaJ57STeU/UWJQI5ymyvqoqIX7Kxm8yjol5OHDRceZLUVGIW3rx1ShVfqYQ5eK
jp01ZumbLlcm9Q2gccP41WdeoviIKw3zb260FLWtKtOBq2uzDA+JN2Vvc91WiHh1XWofMhlWn3JL
CaMetsjoqX/msfLkVdGrwXgrjILeLFbAo6pzNTuKzOoAT22AqX/0/+PoTJbjRLYw/EREMA9boKok
WZNlTdaGcFsWyZCQQAKZPP39dDe96O6wSyXIPOcfU7HGBTqswTDvBtEnzMIQ/2CBt5fOHtNSrN9d
OVcGxGm76tOt/xSVv75DGDOpSOQML6tLBPeV6fkfclSW+1C22vomJ2ExoTgIzb2iC0/sU4GAqP5K
BxWEBX7H9sjXQfYfo613zN2y3iEtpjR9ItjY61GESfE2RZWasJjN/W9Nomtf+OnCTG657DI0bgj3
TpSPyClHzeMduTx6pDr9PGRornDMf1Y18WuF5yH2QI5f27pEp5b1JXCvea2s8O4ZY/RvRER6OAm1
dPNp6+t9zme67tY8Ju6/L9KMqN9ijo7li3c8KjfkFT/tkg1N3lgd3zrDmiK1SyAe5eh1XsEm0hVt
peK12DLR/HSWmdjfiDzlNcfmv/7o2rQfKdsc59d66vofbRQMF2eQ6j8bxDK7+J31VLnQm9EXGSHE
Pxs9xm3uDP5mCh7/rqUmkUSXfD6i5J+3BdX7QVPezdiaxpxw1dANNrh90Jfa5Z65FdPkYy7pVHgj
wKvH3FX78mNtWotyN6mrn97hNu8ZV2hPrHpT/xq7qn12o+n4EE67HEXUCM8WrV/Vf2lCEk7e+Fvf
FB0uyzp3qCGzZdUlQ3qlPG1eA38KHjPVB2vejHX3arojesnqcN2LY7Lx/SpRlpaiSfe/Y+hYP1+3
EfxyTtNR4OBaA6z/i2oJ8E5k45Zi3OyaZ+OxOfz7NTu16TpXNE2M7QMBrbXHT9YkU1uuyxhNZWCX
xv7FtservGRNJMoR/q+/cvQU3koos4ejElkpcaiTZELppM2RHYZHoTfsv+UIuSdzSXZfIftlf3KC
eF5Kq3f/IayDnn9Ew1xKdaSyMMceiUJm6/DedHP/RW1ugG14UB6/XVsnmqdwGB4nS6t9EdlmfRN1
v9TFZGp55PSf8IJss9EkQ0fD9F8XUXqVVxxmslxoqK3OWsTxa+y2+9cSp/1rMKydOel401GRLbF4
jJQT1xf05BiB7DCtdSn6OVqRaAEElgz8mceUU1dLvteOfwmXTtbnYIREyrd6me9M57sdJ53cXyrf
B/waQubmfEza4G/jNrU42ZnAqHPX2RRoB/bld3AMrShToDLqWgmBe1kcUa2FbOLoDXxv1qfWqecx
x5d5fDnwvN82NpMe+eE59o3i7WEustqRV3PIUl3sU+cRNkEua1fGPDNZ7jlqeMTj1r4jsEADti16
M3mWufqjrquJ8qRhdP/QF6HferQWRBgsfvfRRzaeTjWxfnGe7Zrcx6Th7yrapvn2WOA2i/K2atTX
3iAhKucobuVp20ySFFPq9g8+doCfHq4EU2gjhKZ0TQSvOLnBIN1mTdVLpd1Yo0jbhj/Ht8CE19Fz
5tNRD1Qn+glNg6EntVvS9KbnIk2EeVW4dBhNqayNaHsaqKjuyNYkD4UWAy8/Zp/gTEBbMn7j4TiS
U+rsCRqcxEG+gE6VENWQ/MDr0a2i6rKM6tvxl4QNX4pvQPyLqOt8pxiU78lTuzv+K/DAOBH2uiPQ
W8cx+Fxklt3hPsJumFg8Lvkkx3Wg27K3PwOzqduoE0uSh/WMuIkrsnuw/mxfwrE7XsZ+4lklKCz+
SivmuNN4ME5zdnT+jWk7Ml/7uU6nc2iorcsztWqLrJI40NxpZdjfBtMWXjf1Kv7UI8cC7YhCdIVt
t+llCQPRndsNk8sGzD/eEMVzTNA/4XJt1OL9oXywpR5D8SespL03HPOrW5+GOdm/1HYERGpj7AFN
lgvHoLuM2R0mh6ou7WqTi+cPy1QEVRQPBZmf+l80VH2UH8oV4txanUjesjr7wsQ9UyHLaeLkx8ht
WUhkgIIy14YqUDho+bU28XYwW4gRLHrsQ5t7yAp04dVz3efePmQPohaEprg2MoXtKbfKw2Bq37d+
Ff9G5e9bWSUytaDaTvyzDtyR9z9ywgHGqY8YMEg1RaDExdpN/J7zcB2WhyP116WwjMxPlYMd7rxw
9l+vsamy0siK4VhxE/lghXZNkVM3JN9i1ePWjeNqfvPD0T8Q4dTd82yPrD8NIwLYnDap9EGRN7CV
ial4Jkdfm+Wqw632Lxic4bFzBgp1IhnKvajTVHXF3mabKW33fWrBYtifph6b+Kr12+aOqCrqKxbq
+tBzRPP22NEgYS92xOR/5pRwH1Ma4Q1DgWdP4ypVds8K3/6k3oLddw6nRJZDZJG6WedbLsF9YzmR
j7pXJ7dxe52r2uXaobFNJATi9G5z6zi1GnM9j70qdswW3I+bUbyinPb/hkO3j8Slsf17oaAzllaS
w7869GA+M2+tL0s8RBnvizbPY2zHH8IG+tl1JdcgkfvwD8O0TFU++pywBX0Scs9l6HL5O11HTEqa
oDuI5z3+3actb5h7zMFN1cpU8xMAfebVzKFceP2u6M9zxDbmtT/Gd+xyjckTAmxVGbbB6p6ObvT9
woiJc3EOTBSViHSQEfWkM/i8Iln6gAiIZo6kElWXO7utBh4/4dwuhFLIXE3Lxn9stuxh7OHtuGcS
WoWrPdv3y6bhDOHPegavltaAf8qP1gZnPkMsckpJUWm/+DwrlV27T/pvTUVUsvB+SanqFydas/dk
cbnk654zfW2pebrsQlTzeaYlk2ii2PdmEGrljLTYmNjhgR8cKJR4GN+3zN0UyF23XtH7Koar3jTB
s5zXPmD/8JogV7OPpjFbZ284u5MTIuiO0GiUsBqEH7r7UD2E6XelsghhitEiRURdsmH1lHVaX+xn
AVWjySBziIE22MvW3Imj7r/VH475agiF8ySlS0jRglD9xfsWiBTRTIBa3sbIx3PUEf7VIB0Df0cC
LNVjZl9/ZY2a3KLT6faxuF59K+iSsUU3B/10xZ7stQWWCm4Sh2WnYzyU4f0cVgPcYCq8m9063n6R
yO6WvE/39ZmYlIhP7UY9RV82dj861bY3e1ztXTEkhJUWelLmbUK0p3PhLfFOEXBgTCHWedM5MTCV
onF878TJWxnEi2xgsyl5VL2hgEqa/4ou3EgrypqkzbllHPfOcxCC/GA5SPrcJzaNVWrz5dPUNOOS
E/3j/8V2HjGCZANh1cmk5GlvBx6ykKKWPSfwY3qskTSOOckD1X/B6unXQ8nZlIbhY+B7+t4EZmnk
XG620wDnqenmvIK0RH0zTc2vpT2yBwwL3P9HbOf9vDAmhXk7ZfVfPQXVH2hPTxZROrlbEVeh4q8l
Rvh+hEf6nMOICVu48ZMkMHDOB2fu7mvlQsDaITJ/KBQiGT7z8EEX4aiWvbRMXv+FkTe/fSeMOeed
eeTdObz1i9Q+2eEhXdPvQ1panXdML39kv/Hj+YvdQJfxAdxX8DH72Xf65i8rmvnqVS8WCIGeRzSU
au7YJrZpz1sRcghXJuID77tHaEvPjiEXIKYq0HcoGqKw6AbV/6U8av4b1hm3Rh8S8JZPYjmaUrdO
+B6u7GZFaJL9nYWWg4wDC51kyvF829UybArrNZsoGfPU9/cjiRTRR28/IhNPKqe+h90y8o/gA6Mo
k4/TbNqUXZT1M/6lbXxvqmb/jFaJlKOVrE454hTngYk9Yn1dp766bJP09nxdteHX3EdTc6JofsG8
gM5Scysa+1s2hNDlOpldp+CCb28qylA4bebO/ufsdfNj9M3S/hw8pECjI+NXgVG8O6vdZpgRRpUF
PwhAb1SZLrK+pNWsu5K5UyFg8eymLnIjniE3sw1q5uxqHJCd+Cubswx9Xmtp+sKt4m/AWNZc4zSz
zP8ozU27fLdHww4I9tefvi/tj8MJjc5jpEFdyRld3ZspaL7iWIdtGS1O/7T5bjOU3w/1j5EuFQb3
KXanAl+BT6VDmwC0LRr13M70+Cu18ToXy74bt0AS4nD9Od362VUHnrTMOcYoZ8k1V0ObTV7OaDW/
1KlNTZG0JFDkzjw7f3oujf8qE48fXVAfpC732crZH40RG3HM1OWFxks5/pSTFW2vljfbJ1FDrY6Z
kzP3vv3VumPzB5nM9JP8Jfkxx4eXXMzmTbrICIOv8yW2ihtDDutYiEMmHP8SOXAu2XBYjjsR/lnX
Wd8HDX9v3tAI8mlUJ3u27mOvyBFoA64a7uqocCezP/b8t6e+cTLnEkvP/q6kzJ6qTbdZWTkIr3gT
ppmbOQTAz/9vEcoFsobrra0OUTj9GiAHS4/IL/d9aF46Zt9LJtPsYz/ikHM8G9qI846Y+lypKvtH
5s/U5QyD83zK5irsz+QipG0RpIID1Va7fGNq9G538tPXPFSRRxt74i3LeXSn9I+pWvsR7r6+ibzv
jDqqW+0nxzXPSqoj/sJMrgOnJIrBOveAAD61jdKHNTmmoyA8tvmP+SgLc5s6ww2mDJ2AUqwoDsAD
pupaqAMcaZncY7+02d4C2bstt0d8zEnGQhvIS8tmbq5mOsYcTPGR453E0i936FasLRqdNiMX0wQE
NTg1v/12Wuc+X/yh5zoL7J7+cNTuvqxiXh+wfDMMHaEUtwzNrGtW9PWASmLZKKTefAC75nAC5kKU
fn0uFPn7Jxn59U+X3pCrwffHp/1YFocyC2pn8spLzVjulUhUfqTbPhAQkaZNIYTl7VixVACXbb49
paHo/zs2L/twHT239O5lHoTsdGRrvqXWr3OVApIX66qC58Ddxo9WZ4aS0zndd8DnRbnX7I3rzsS6
z01Bu53rFQJguc6jlNjVOlTsG/E2iXvXyfqpYKITzhljImwHPsjoqRWxN5S9v5KlGwBw2Tz0YgJP
2sSMn3G/UdNXb8nBXZ+ly2vXmuppN0FVlZAM/r+Fn+a+y3z8hInXpz9Now2fUbbfbmQ/+aiQZMm8
a1nK8qUC1M7DOav/aOIc60KOk+KGqUU6nRRb+z8/2FNREiM+cq3oLTjySAXYQkeExfdVILlTJwCa
5ex9O+xu9DFtD07fSoEeUGePKp5XDmjHPQA2kjnQpQPaOpyOaHR4GGC8vdyVh38zrmMc8oGr+J0s
F9xsab/Jn07oiTvqQUwMomfGt8SuS1i4cWOe99av+b5qG9848+gkN8iPUw9iaa0NIbd1Et/QY26+
FNls1D6gn/tSoQWWqUOXOGuJHIV5Rffrp4r2dc6t7vxbJjO7XuS31S/PGjCewgzKPMyMsR9DFq/k
1EDGv2TUxQkW8qUdyYNc0w966/rnjW4FrgpDTCo6yJRdrDvG7THLxlawaY++dwrlIWMsVYn7C0LQ
ma8HzW6dZ5Uf3/dRFdwQNJz5ebrV64epI/kfE5z/FUgLFyDoEaacTgUE+agq6QQT2+HNl2po3B94
SNWMsLoaTZnutfrTBKtNodCyeiHEIYuXkz7q+XUDa/MZ3utOnZgFgBaT9WgIjJZi+urdyV3ggCr5
d5trjs8ezDYt93R0ePMOIx+XzhNfKHTYsf1p3Z4PbzEPNhT7b56P4CmmhO4/AcrZ5WZBHUo0ZjV9
SPIi7up6rP3L0W31H8vEmBZza+EBs4RlLD86f3yr9234fXSe+74Nnvo1kxX07shlji87+sEH/PrJ
n6apK0Usou3acgKBG8rD8cwFXRqqQoZM/9+BCvz3QojRez8YaQqijlhcmVT9T2nB+UuSpGKeuZWX
ZE2DjuA81+ue47AiPq/zK0QlIfe/m2dEM2e5lX02F5FrjLlkMwgLY8uoXyGu/Z9tko2/1kiMP7yp
SborLV1XlB3ZIGGxc5mYXIvApQXFpycxt3tYP1fOZGt4OL992zPhcGyanQqHcZyjf4OTWOBUKJ/3
o1lJ3BR9o0Kg7c5VJzif/UbFu0lQPST61at9MXGo1UFyGYiQTnOeSyTP/HREDdjVveUg4nhrqrGC
eVXe9oWUkFPFtYL+SMil0TnzfX2zfTzmz1Ylhn1Bs+VcB8rsUW5HeMRcZZ1Jc0aP7WPCNTDk2F5S
sLiWWTbvYQWGfFJNSLGJ5oTJJQLsBspk5cEKar//twAwgGd7LmLMeQmGc4i20CtCTel6acWMHReb
CEfj5PSsxIciVSWPAAptOYKe1khJ+v5x7SYqq8Uu45E7d8yyom6n+Wb3iXfjI7ZbW0oKzO/6SWZx
QVmT+1qZOf5aoC9+DfXGjKE7ns8Vpe8MThiNIcfT4mT09fXDm68JK89NkzQv2xpswQtFLuHThJRM
DedUQXq/wVkv/9bJdzjjl3SlGfWycNdFF/oA1F3nZyv7zCTnW69Bz3FFAN8mT3Ybq4+Vs+OaydDI
c6vQUBR9rMfPsKlactOrPp3Jb42Bnqm6y1idx219mZZdgLJyZovLluj1LtMaLzgt8NuXmPbvjY0F
8WdkO/VoGy8ZSDqYg53hv5V3u/L8x24zbnOaMGg1eTou9quVcfBjFIl9jpTXvUme0oik42l/tCaY
/4ztFL8OEO0gaE3MujkE7frSI7cebxN6c2Y2on5nrZx8hudNei2Q0LZF7BIcpM10r0BXZ++qH9Ng
6wBhIhsFQPuuHbWLminxZQxYMC/1CVZgSJhyWsvk7iIM7k5i9ip2Li9obhT9f/zrgRq13EmN55Yz
5+tL63TBYwpyyriBFOffTgjQ29otzvvMZ/HygQx/Cy+0eNgT2dY/Ex2E0CusyEGB4qC90WBaqhSL
+sYBOWXuCZbtR1xY/j6d2oqPA6th4husEUN4dgUGoc/ew62ch5DfmtS5amOSyRgoSeRio+dwQIam
yXCr4qa6j0zommKzMvs17JOZrnyieu1lk6S8foMLrrryd5a4U+RLs536YKjfBgedLPDFDKRDjaKI
C5fY17YUVhz6hxvXbXUywZFk5TDEqc6bRSV7OSLFSBlL9PCEY8O2EPN2Qoqd7HwRXTbvvwAixqVo
s95NP4XbR7CCqZjdm2X1jihPuD1FsaiA8UynVd/xMjGmXyCGKENYVhaHKVaTLCcpJwt+inXjFHiD
ywLY1C5pXJlF4HGmLtZ4j7ThbEg3uePefFulgP9D9J3qqMJAuqdYtuZ1S1adlXuQaBzMMVRWHiK+
OB749U1+oWMYt1JvqfrBpS3ft3kPrrK2n/523GDiakOZ253T3cr2HE9T9iC3RXYlLwsQQusnk2DN
iLvsNHq4RfNmjRgQGwB2df6+Hr3rem/G5K5lUfhb9SHlddMW/B61sGPZ9t4w5IZ0lrHIerwqpM4d
3lc0hEw2OXCYji9eonz9aKNmPd4BPcxydwCBx6eQMUbkVb/X/3Dx1fbiQd3JH5LKI1aCVSTydSSD
1D97E1EYJaBgOF0jLW7r85bMYrwPrapMXu9HMlzvwOkzm2hIUzjvBUMwaHRjb2QQLt47xxYbTaZw
ITR5s89rnPcNd/C9cfsmenQygk+C3Mms0SfMo/0zU1UVX7tGjvPD6H8LxLo0sn4p3fH4HBugwD/r
t3nzonnQNK+8C3EnGtc7BRx57amp8fsVm6YynVN3kN55SuuV3ZTnByrV2wlxa4gO1vyfYxXekEYV
6x/Z99D9Qm9Iav62vbMuvMEcPnnH+sj3tTSLuSd7deVoG912Jqu3D4K7xJi4uWHblV2BPaIFSN93
QXJoxY0f/x3jSGUXoHxZF326wI+IqM62E9xE9ips5qAFnA7/b2DDxTz1Vbysp3HvuoyO5I0RdZlg
cgvpjY1/2ZWd9jsCZh3v4rQNpJ5Dm8p45pybvkzgzC690BWxDRou9Nwf3v6p6hYcpKus2RleMu9r
4w/fboHgpu4cAGLql0RwBl3sMbA88v14D6OL+6xQOBSYcInhCQqPeBF96ztDc7WqjYI94nrWW49W
xfmTiyXdC5inwXt0qikNCpGqzHkMGeAUYQ3Hut1n1Z5CUfL+7z+9cZ33O7DqJHz3CARJTotZQpiW
0fr7TWvTXd/xDni6YMtU5HRqXogyHHHJ59u2RO5fD557LtMGaP462PteXQPrki6A/p5LRONHWDi3
uCyu5kgrUUZxsy8Xf0VOlONcsf5zDzy05LLbXcAdFyi9mOxohrshWbgLevbYpdznAYG6IbtG5j1J
0H2OUML94XpbC+jUBLMtfBVmmtWIgNSbDODt81AWjhlt+qJPLK5VcK6niiTAmvNiux2yiecIivsw
pWb0GX+13+YJ7qqGWByzmtUpRyqlOz7mWrXZCU1AbIpq1NuH3x1bWGQYo4+cB07HV3WftPq8dEfM
FpHRV3/yh23QxRzSXVsuNBTaU0XCnF8KHU72rUul70JWhmv8HC3KS24yuFWWRHINi8AZ+OA03+mX
eTIVDhdqqsdiw2RqioVu56Ns+m2j/FZbrc3Nd663Lc0RNu0JV43PjxUf+GmEM+/jfbYP0RN/OBfk
yA/3uuh98cpDrxnxFvD6n2xSyz0hSLW9guQTb2H1fR3RLJ66t64w7n5W2c5kEe3MmzB2DmOeiGup
btpacy92wjniEgXIAfutk0DZAhh1Cm7oMAp/hay3qO9aTcBdDljZDawN1Xq8jtadZE7xYlpBLwww
v2O2VtXZ3dxQvUBELPxitlbWPwAyUAEsjdZgzPBb8ak3AiEiurMFKrvuve0VGF7U58NUpI3ilIin
UtH9g847SrW5H9bEuYuQV6TXwAmxyh3lNt6PCOzjZd2qCLBUIAiDQ10cTrA5G4Dmwi6kISlBeVj0
NiAaf/GlAqHzZCXOOqljmbcN2+SNOiIygWkF9J5AZlkxZD+TraezASRVztXyIUJvPMpxP5qqkPGh
FqryxrAp2wH9zm8lJZNvAD3V5knQD/3VPDaL+5B1eCjPcpOpe+eSd8cJvgEZwGnCkzD1YA0IohMj
BKE+fbXH+sLDeFDDPi9Ye0TbA/J6KH+d+6BCfv4z+k7keOu0EAIyeIOtPam2Yu8NUV5Hv1TcuFu5
bgQMf7a6SifIAs7Rnvkc/AZw1uVBn1yWsEs4A1neH77XNqWD8DU46WjP9NVQh8t6ztAHil/rbGbG
CVxxw9k4JImrfrPj1U4b87Mkj/rHTMX1XPqNPmAV0XmUgfCi4TYJ2lFdc8tJlIamASJp9AJRODfB
Rnt90Mh38K4qLpoprQS1MNH6JQ8dNwQE9Gt4reqZUKYNK8inUt7ysEN+veNtN//HTVyIAK1tcAYq
dnxqhoAHniluSy3VbWEylb5qnYosIUZiQwgypBfqguA8DEQHPpNdg2Q9oYvwX7su5rgZOAT3k7M3
KSoQjjxy8BW0zc7r5j+hvxhHt5Ad8Pe/sd/79oLjtJPFDI+dlP6QxNt5CqHpsZUZZ53GPDnajvpv
1902dVcTK74RVwxEc4vmtdnOcTtOH3pGGwVGtTYgi5k7EJ9BtGfFiVhTx774Bwb9fjvmN7YJuT3M
USZucRXP9UXMdgvOIyAxKMHWwdsu2eENyGyGoKLArutoHt91ironngEFl8kNkzzClSZz4wT7XQNn
n12ancOk8BYowyKSxreUa81sc6uzNOt56CZ10Yit6iKgqErc+pBmsqxWHMNXKQFZqHDt0NmSquVV
FaNvvaPUdTSuBRwDNzbXfBPAa4erU9goqe8MdUMEqQ97CrKXdeJeI+FESSTWiB+s8Y5T3Hg6uNhs
mH+3w1zfb7iW0cI0fG6PQGB5PtijXoWY4nvL5x6KrEpXtu+6Gd920/t/CEHonsKoVx915UmUF9sR
Ho/fypv0zgs2QFe0SwshNoDeijq/dDzynQTZj6aLlMgDnfYLEIhDNV29xNlxOYwz/PMaXuxzbyo9
nOlBjKILL6NOT75Itv5McgQiKT1aqy6+E3fmEqMoWIqlqZPojCFoqZ63lWW5nMPw+0IYtPvGH+bN
t5qB1ftD52wWXcbR8fxyFPshziqNl+xsW8pMntZqa17CNuTVbca5+t2l2QKCYcLgA7oHHVdLbNgv
bQEMT6beo4+5xkKSTyx4cMUMLbzyHEyvC5ibKCoxT187tb+ybOCG7kEEO2Q1sU4eiQaYETek0dae
YdcNb5IvKjd3g7FBbzSu7kBYYB2DjEt3eBGjyV5aG6svVMNhfxdat0G8LHE++NvYyyIZBRhb5DYK
T9vEJ/ulo2kUV0i36DY0G8j185p8kxZM2uvPeJ/sfx5aHEnYZMrOmjrj9AlB1za3lCJy4VdxvIQ/
AquX5X1HL5mcK3q5wsssOF9ufAeI91IfS7CW0xJsaGb8XWJBrVhsWiAlc702if5FNC+PqOPE6kPi
ZftvR3n908lIci6GmpAZ3kjapK9aQ1xAKaaNlhF1VG74rc4KaC1FEztcKrVtT4feJPv0rAiF0TD0
WemnFu6odnoNXCcaugKUYr1FzLHb5Qoh07qXzja5j1iMQMtGMc3kirLvirNkHfw3bqmBnLIJZPRc
8+j97QYz13ngm8MHxdzMdI3ojy+BQULlCxUh8hwI7YkyNjr8zX6BZAAQzcrXddQ7N/i6cSdRRAur
neMNGclHVv4iTisgbHvXjW3zKvau78ppzDz31CXrPL4nUzXE/NICWJSAllx95Xo63EkWku5/utoR
7iDGjw4kVfv236KdgzSFqVn1FUohKhOSKKJNPd1p4ykTv4seXObh/bOnhzjM1wB6rtjdBQdxPzhi
ROE1x81ZhC3ZshmZe6TzBUq97j5J1+d5n2nQ5UzqghP/7OFNWOEGeB2P53mZpN7xozbHuyfaariQ
8Ev2GbK9UJ8qHlRgX5T2L21fu8ndFFc1WoVae/XJCA2G7mZOfGOdVQEWiWTq4XDm7wmVUMyooAoO
wUiN8RxwtXYrFEkQMMP10FMJU25DWpsS7ZsQyEwUMNamak17rkpBB70xcV7tINmk+Lp+u05Kse6q
sJHB7EP/lmYT0ERoLV1EEJzQFH3W/JbLY+2T+aqBXP9zLA3wWQJ2vDHH1R2DRiOm521rsu3aCOP9
ixcRV6cZ/PtneyyIjLgqBc4KlcTf9KRcT9iyYywlRoQlfGL0PCGniU9YGqp/ZBGizfkO0Xk8Yl+2
l6ySbnLD8bl1JeN24HNFqImNODpcNETs8+JcMzaml4hf/JfL9zUx3+qkufQIlfs/y0xSfs7IASed
N8ngX0EL1Dc44531GlNp1n3rYA5VxNKw3/tAkNPTGIOm5/6QAvItbeqZH5yb7V5EmUpP6bd3LNcw
Ct5VRHCrvLAYCdx+dSf6G5TLnUGUGS0Y0xOQtjNP+NDdeQhMJW8gKMcJw351M8x2vhOaX//5iFf3
F+TZ9pSlQfbhDz6st1i4HV3waZeHB6Gi+9XMmdPlGmJTlBBBXnDuMgO5AQrfowgzAOHr1MxPyR66
e0lrjsHSuf6PtDPbjRvZ1vQLHQJkBMkgbzOTOWmWZVvyDWHLNmcG5+npz8dqoFFOCxKqG/tiXxSq
QkkGI9b61z+UlbfpIM6NEJfbUQSg7hlDPysR8MfB6JOrjEyTBrmc1UUM8sG1nlUptXGdSAqBnV8z
Bt7aZoZdnYiFsTzA2QB56+rQd3djbjo3ORyw+HHWeBul5FgXbb+FlZLc5N1klXdyGRuGfO0c+wdp
JMnqpN9ajyY6TMz5jERMD7WvI8TDZtX9mnSXjlcTGLC+oySZV08DL6QeLk1tHhi9Uo7YbleLe5Ap
3QUGnXTF6eqlX3U7ZvZGhsJpnhbwX8qpLAIbpgifjK9WXRvD9ZxbTOcWxCXOLfBXPuxJE3Dsz4bO
F7mD1jUBHbuJ9NYuZUS7AWkp3rUUtskmG9PO4DFV/n1KgwZ8zWDUPEJo9l8k7O903/U2+8b38wkq
o5Tzaz/4M3dgVjN6jmDSsKnCLvptVI0/PEIdZ/BqM1Zt7u3Ym2GRAhaN94vsh28QarMGSivMvU09
LG5xsDvIUEHU+UaLq/Pctls9qeF+6VMxUMiG+qWjEIrQn2jjZa4MisXcEaiafFkM45OHDqR7dQGF
oZLbY4c4Ri/V9GkhOMS87wCMoEyI3rbrYzIOXFARjLgHoWbbBgdx/K+llZvfa79RXyRM/X7t8+qX
IspT/5MIU8jjYilS/3o0qyi/nxa5IlZe4tUHAe0Wjq/kttpWgmHvw5KALF03TV3711almC/Y3ZB9
ctCZurdG14v0QAUUikBkDFJIKvIHA5zLCBs6WzdKpuvUAY8Kxt4dXn2u2mHbxlXFUd1qsyQItqbV
Dy2rBfvH/+0uhZNYbNyk6qFflHTC9zMAkt7h9VWGGyqNguzWasmHDbTYBndMIunA7qfVzYC+a6Bq
qRZyjxuKsTWhbgm7rWpmDRSmRS+3Ec8d66q+HjXVhetVW5MDdy1h0Q3u9MzsG2AfDuU55BP0t3MC
hrnN6sLT1C9VXW6xQeYv9PzKbH4vUypFvPKj+zlofOGIrQUs/pJkYz5u0IBKEfQqVvZN22jeo91i
3nyDrwUU6soXVfuUg9Eu+5mMknU3+oByKDPSfLu4bZnvbagqM1RMupsUJw84UdzXXIKD6zxbFUDT
lkrXKg6Z0VbN1ThkyZPVVEW7Hdp0Nnb9BEuXiayEs2yDX98tJHAYe8LOCxmUVRRV59Gq0/jK9qqB
SlUOcDR5NNSfZTLOtyWmCVh81bnGXXVKdUrT2ZYtpbc/n9GDpPkzimd1xDG0f6xlDH1oqqvq++io
/DezSO+JdBog8V6E0O8JQL0RppPd5Sif78dSd00wMamA4dnP4jGnEGbmzbj70R64hJhpYoFEbTQ2
3TbMBfRns2+H/Vi20r8GprTUrvfi9htfQ81VCgTAaNwaSXXQVKEvhTcMiCXmBjrcHDne72jyRRSk
SZtNW4hxbXX041r+LgzorYGbQ6qgkSRzD+vcOq1c5tHZ9KNHAvB1arkj1pm22+7tpc7MO2vmnN8y
xhDNSSZ9uBwyKOsvsKQQQYi58J4sko+buwqSXgdkpawRnMUL9V3vzRzSrTdgYzdMnvM9TrJUHYA6
mJbpqE3OUs0+ogYc7PMjl3oH9VRFZqAc1RQBnFbIcy0azKuFynKGaYfB4LmwfOtBd60+hqWG0CTq
kB81J2NIIaNN++ypglNWNrp9GQpDmHsVp5zv9O0csvyRNElZkrv1d4sL5fMUu22zjbHHkYHpxNI7
FgkFfoAayq6ockoHb6gw0grdSwWzLHXH4nXKvf7rPBt1fzaUOZ6yLhrsR69bvNlmsJwsP81qRNZj
l4JRwIiX2EsDO9+5Wji4dhDM0xJVblX7+6V36L/Abqe42FvGZCVIGMb+PjaM8ieOH/TDs2k233SS
p3oPVQu+cjoMQPu6rLRDfV6aX4lOa+MndDjjZzoUNHWTN/u7eeHehDUhTdQ1DffwTKn+g6jDcdoZ
uucgIyAbepYpPejPBS3mbQrn8jOmAozb7DquXxVctW7jZX51paQmRdsLe8CcdsmSK6AP9g+Ot1O7
9WLhfCM4PP0yJ16iNi0Dk3jTzNA80F4ny7Cx8ziBh7UOD689smemwApb6krVWTDFEV1D5RilIUBQ
2hn3rw4njSd7KSLmFvAkXlWP2vmkhnFBR20ubrNXAqL4NjQnWR8kZVq4zvX9ZDswyAhqI6b6wsFe
vyZ8iPG5K5GtASYKke+MUXLA9oa2Gy5mStrromCkAZO/hlsCoxACfSloCIK89Yw2qPxousU5aXR/
LDxJfFaoGM2rStkFKqm0F8M+TvxeBu4o5+yYq8mueV4OZ0S+5B2KnyGekh1tDf71m4lCsiXzhFkI
IH2lv+G9heiLVyGTHbPRlXBUmf4Ps4J5tYE5nie3i9nmdWC4HtwuKhLb5uHaJWdzWQ9hv28Qy7RH
zwB0Z5S7wJptOguMuYX72u5IFNE+jJsZim9C+Y1wLyJGLMDRW0BtibvbTI3VjVJdG+1U3EXq2pWz
9UNOeBczWR1G+wCwNM2HNvHH6nvWqlZskwGO/Hlli1U7YjHAQID4vGHnGhEqL0oLzzu21pimN0tt
6Vea4/mR8yxLDihpkhujdfvqME5R4lxBEvefsKdKXsuunzE5g+VsQwsuG+K/dJnEtJRYeG8KNXA1
w6oqE7oSaKdbxAbIkRjfRoBMmjZxj2MacX51IrmaIeI5C6HaQ2ffI6yykn0ouvQaG+alC1pK3ey2
pcPYl73Ed8s36obTkgjE34T42OkZ4uHw7NthcmvTaUw76Ijdr8g11XMlkV3dev7Y6OPSmN2DyieZ
vZggEMvnJRrG4uh1c9SxR1GR7EpVDz4lQqbaUxop7hYOP+vzZOF6u83tnFOOYp9jlxuwx1eUrqnF
jdYq7YMx9raxQ6tQPgJgJ7+1MRivFTQ++rqeaSLUwb74bhQlFaKyyC44MjNyk8CJ84zyKZ3igGTV
deTlyQSCEtXsdQOiUO5qE5ou2naZ2UFmKcMBtV/Uj3KKGd5ZA0ohqpc6W3ZTico0yFUCn3DAhk0e
XQMGySHtF/GiehhVOwtidn4wXRX+cEf+1KYPexyPmMfdoRqBatVP0GJWNxy4PF1Rzt3JAfveZ+48
1TAe2EsFgriy+RqngyEY86wOhI10xulQg33WHAqF9x0NsXyAXiF+cKoP7sqlyqI9YGMdf7Jis6/g
9nNHdw9xNmomOLBMwyAtpnnk+nGS7GiJSFBnuzPNJTT3Uu8M4PFnXcd2f5AzrRYzrUgXN7EgRAVt
X6j7ezN2qnY31PNwnQ1ZCd8UciStk2QSeIPwQpvQYpOF4X8hK5Il7S7pp6NhAW9vQFito6hy14Tn
NaHuQbTRpjsMgcorJy1r+47MibjZu8YKw7SDn9zzB5Xf4BnzfDYLczLqtdmKgRRIWq4+yXBi6NEv
QwfNF0t7VDGjnttzqrRfBL4JQy1DbwcXH7Ny78AZZw5HI4bACjnCbzkdAcufIKjP1M9OLaKbqOnL
7nb0l6VHB6kW2AsmcghGFx2al7ZHan8A0w/VI39UCX6LdCfcjqEpP4eawe62shLaXRXHfggZr+Qw
9mMog7PZIzsfoA9ch8Jw1L5E9HCVZWz6B2XinHSkT4egT48Fic6tLSN8zrOpBw8t9fjbgYiwnGi7
mulgMOaVZ+jyFJpumck9VPecjZQm2U2vrRF2Khz5J9RTsL/Ypzp/pPj0X6E8ZuiGVdTXWyRdgo4V
g9D4ya3j6Ds8IzXvK6w8HToJsvlQbNlK7Ovin7YTpzzJdwfm/irGqhk38GnTGzCiJjmT9FAM+HFl
7e9JxKDcgEHw/mtMA9lAdcnbTijcl73p9NVy1nzK0S63k+Q+iYoUhYbiU/7C7VyiBYAZEN3EsKW9
M8TyRO76DDkqZEnGuLtw7uqrIpdpuAXB877WmE5lB7SDVDJ9kaXVSTVWFp8tkWjSNQmGQKDDiAn3
TKLPwWZD5t7bJrfb6uuoM74yIVJMLbFLIwbBKc2uC0C7vfwOoi5u++40o06ZRRXdER2nuXWHfAoY
AthhUKQjEHdlSO8zueoaRko9j+ENHxkUi7WZ+2RGttUf88WjcgmVxxHhOgiVXMS+3q61Wq5+X1ba
ve4nhexAAQNw+Fqjuhkzd3lOGge+XAso728LGTJ18zOTnkakw3xfsA5PBaVCwgdc0YlkQpXJ1oQ+
4ASS5I0xKCS6wKC0bBAKHYHrbfoGptXWjYSdHaDjZN5eJF5hHyaDYSmeXGVzML0Eem3dzjI52m6Y
2PshieXKH3PSu64bQw3HLXOru6VokvKB71e7p9AyxumEkAK4OLf7u1ihpN3qKh4gjPIQqcWxrxJm
ZfU3OARN3tmvmvI2mhG0n/wZ1xHoL9lCD5HMHuyXMP29oHRtTow3aZ+ApPzEvC8Mx6s2WKxlNrst
XfJd0cWO3jWMUX+0BaP8QLWGbra1AkOixFqihxZdwPS97iQzsoSKLQtCyCHuoRqYdh2roVFUjsQj
/JZckWg8FPlMO9MVaXkYensY7ztLZy7ivnz+okZ8/FnCLTwEC7K58vQUmQezg/e66ZeI8QSWDxzs
ZYReERyq5uYpMqgwmylzLf7QMGXuATiXQ1c2DfenH6uo2UZiipOt18y1FRRYWp8mn+NzC9sSm1Nn
EW7D/TU17ed2iBaXORXpSpqiidK6ifr5c5uF3kPEiMeidIDSvzPtjkxvC2ISfGcdI3susW9G1ZE7
7bhxQlV/ZxTC2N4vfUkPa8dQDXk4CZgFdWF2hExuZYGQagGqcXs7YQqGqDjAPidSe6sB/D/NUGkA
rUrop5RgmdkCBkKv29VqTIxtmrXcbSHOj/ZpWiCUH52p8H4yc0CMBRyURoGc6kkGiy7mz3zFjBMR
Y84bz5q1dZAlXrQYKgz2Uw3/UF9rf5y7c1Q7wxc+8DWhb+ijoPC1/ik7Of+GrpugIKuNGU6YR/Hs
9jA+uTQ89E9VCt5u+rpj4o2ozj8YU7s02ykKwyVopKR/YrvfazhSvxmi+zs4gKsWCWS6eV7mYUn5
41xq4ZF2A2nJENV3DKlqysMJzsuJyn30qMubxtvocOHUkz4WD1ukN6UOCPFw4L/UnEa7KcYWfkNR
O38dfKf7JGurfZkKNR9zbIqScw1OfaVwSltFrCPim5wgFXi8Cv9/MK0wva7hwD2LuPFKSkttVdCw
ObjZ8qqeAjytQhBN4lbU0RsNL9vNMkYa5I84b8QeZIdDBdEPSwej9mAkeFF5T1BY/YLdbfyYzJnx
YvUlg51CcZtc442VywCgcnC2EN+9a5VOCElI3LEhQpmE+slMQZAoQjEe1yEooz1I9+DqMOxuWnuq
fpjEH49BP9kYEWCogGZceTpyDxP5HT6IIJSjx252fRo87p4NzZL/pYWLl6CbCXsXm6HQeXJgM6eM
aMT0pIql/uraGbFT0tLx945Tbwpy8OcftQHjawPJOJoOuNKb39kSOIfSppj0RWqc7jCYsFfHvMWx
yRFpsixo/b5t78l5aSBVy8V6deulpBthDlfutMJNexctqvqU4P4jg7rqo/sEC6mfXObK3Rl9Pgsa
aUvCrC3z/EfJpG6Cgl4r+ppltGHZyYyRVjNo6ESLpJhfKjSrcGO9zDkqQXO2jeHdAx4JPJg3boM/
xVZYMRMNe4p8PCoS7Iw6BjT9IYv0EHLNj+4zSewj+hZZOHeRiuiFrNSXz0OohDj0Wk0PaZJH+ZUL
ceW3q4bkuTUqvuWCb+sfiHTpdzjeFWqLNVL8RWmdDsc6WdBrqEj5R8OXYrxFH0bO1+BPPXxKkcj5
7LmwTikeB9AQnZFhusm6yX2ZxwmawNT7XXjIGEtfWYj2kn1FeopJadSusDGCSPuwGMt83dfd2J8E
Ejx/52Y0rSgOR19dMSVtCz7Cmr/C6DVANDrNNGMGiqfEzrG6tLotoxCLC3av+TnjtCgPULbIejJk
NrePmdun91k7L68WaofTZKGqXOfkBNJ3g64jUuNnZ0Gc5AFY+6Hri61dUQWcSre2TagoBp5zdhJn
0cHBm4GhvGPraDfZ1JcHEPnY+ja10/ik7cFo94ga3Zuli4rm4GIJ8ZL0dBbAq1XxCKGzHDejw4Nj
G+BUsOXGxG1jDN3lUee9M28AEmbYu42BD1tkubBZemOm5aHbn6NjBEYZCHNiwp8mhWVTuAz1z054
NAkd1IJu043uZNPtLOFD0RfS2EsEBK9mnkv3ZI9C/uqXyimAVlzzPlyyAsq99vrnNUIasgjCf0oF
u/Sd8wLRkqh3XEPuSryroDIzTOrPczU4yx6xeXnvAYBza+BA+n1EQA9o7jntd98tYuPUA699qtEn
pBsk0cltB4s4ZQZU2fcWUDi7bJbMAsSsk/AG/WGCzjNr/LvWyvPpgC6TEF6xTmRg0NSfDKsDmDJL
4ceB0+U1n4/RdP2dP0ZTFMxjTpRYi/O7PnI8UXH5hUWgL9sxJzpo8rKc/aTwEklKuCNxxHSMk6jz
5KEStgN/5x+EqFiVoWAbXFPbGX33laOngR1XwGKicIqZxODh0kMNtJhZ/cia2L9Lud5wh+Ei+eYi
72rOSRxGIjAmBf4AIDHKQOExkuyQ3qpHES4WlHdZxQVxFY267+KaU77tKfKMokYdiyUOvD2ACwZy
G+YJkdwtWViBr4lK7U3mUnCcylg6257ZC/ijaepHijQKuVGbFlK3lmPqsDhyvsstztDNMDNGG500
WUvoBrx5GdwUZEwn8TaZ4AFvhpAwpStZmXm7ylEoJX/Q0yiFI4gj7njO3CWOY5IYhp5+frDx4/oa
6rrFfCGW8PCXhBNkj2tX15xNOpjHaFQZMnynSqAIIagaNjqFjn4D7AAQFunW/hJ6WXjfRUt4YzKp
Ca9s7S5qi+eGMQa+P1rFZpktd76qIhv/tKkzi9+kD1YvRtyHX2bIo8spw5HrN8OPhECzEgrEBlRx
wBW8jsHGrNAvrrGH5tCV9hD/wM8oVgdM5QhLnOd8dml/sEU4Gaqq78K4tkDgXRqvwGkY9fEa4hId
k+OG8qgMSPTo8d0FNmNTN8wgtGft7LKotxlhg86RsRijCtgxabizF+VBXoPpTPZGlvflI5qH/n5O
++FBFrrlmIbQ3sLGj6evjb32J+hHhjNeDNDGvKxQ4xVnXGh+YjcipHBnWQ5Q1hzHCqIQsAQhKPy1
DY3parxvduNV6E1wJR3DwS2T4V2xdb3IMqNNRsTSr5oJ+0pZQ2m8AbQfXnrLgwFOn9I8xl0FZR83
nCsNS8oJwpkRHL5NEXq0UEbJz6jurWkHZRzrl9UzQ2wWKB/h3gF36TAMkP5XJxTxF6za9adsSvhw
ErvsjrOrTZMxTGxfIdCJxCZl02D9T72TBk4mcZWYE9M/aD+V10xlu5I0bmDuu7LP4eQAVDtPne8N
7abqZcOHAP0nBE6IuDFtysf2dgmT2t9EmFU529YqVxV3RF0TGJGVPrttWi/7mkFLf8+fOj02XE4Y
8xu1D4LqOrILFuQG8Cm5u1wel8OEs7CX9guWT0x/8tyrXlt/UM3GilyPqyLvUW5A4oAzYjcdTMBo
DUfYpjIskkNjTjB9MMUhugM0SLa3YvGTJ6B+17llI+Z4hgq3DwOrdrjTAP8ZnUc9bGtAS6eOAjMb
cYThXx3qAPtjfAtStWCFh54Rk3+eLZor4COAV6wdVLprhrFL9y2WtjENVjzcCjGYq4mAF98sizS8
T1Foz0/F+jECT6R0uZX23ScTBgj2Bk6VXUWNl0scdvz2eWDoOR0KNPa3BRcCcWolsbARYyfN1dCP
3zqsoX/hmGBf20ZhY22kvNDbRjYk6jNKNhMH50pPJ9yJnHPTELm4QdgCK2KhsmK/0uc73ywA0a8W
DE3KJjhHAJrIN9UnV+SyCoZmcHG64ULetoiMThhRDPWBfxZnm3acEN/kwq3MnURZVOw9u5+/5WoE
2V6G2I92gg64+AYo6wVIfFdIRzbUzbR3hjxCKOzPgxzAkQyvdqhLlON/Z3omckT4VrzeD7hDo5fI
R/mEE5v5aWpF/mqwT17aYtI3sR3Nq2wk5AR1wrl8RahvrgplC7jMx8TuV1wYhNkxf3Gnzcz9deWz
0+er3C7yeyNLM2e7wAtON46CavCMM0aE2o0cYtRp2DOD2y90itwzDJt33VSNj1OaLt2jZlyHbspv
ui8FmCTUUIzon2FYjN4B+pisYQGVnJSEQipnU9c0nsfR1Eb7jcG4WW7FmNTVNbiGPmvqq+XQQIsR
QWxGBpIGKFyY9BRT/EAdIr5ZUUj1WS7QRuBsd3DgFjOtO+x0SH7Y1MyVNLCyrNLDsvgzirIyp3iu
XNNnz8WlTZnMATjtC1o4TgHdWtUdNNfsFjFNk16PVe5ABTILSFdZJEvYwqkdBQ5YckUJOaxz0BoX
xgdc0JCuO1bilSdYMq7cwssKv+PAFaX3Ve806Z4oDFEGjfBHSJmeqG8JcK7rjZWY/NUIbYQ4Cw/6
NyxtLz/kVpHHZwBSTd1GPNEAK6udzefOq4yfdOMlT3fU6mF2Cxvq5Zw27gbbyD75VEP92stomvsg
FxMd/yKGFgKsDPUeVl16b+F0hFWU1tVym9S1JHYWqQ0BcLBvo+L2f2AGukaXdOPJ9Yb4jD1npW4G
kYT+ZlHzZO3+R4SysSHFFqclHEjKsoqyKrHcscs8GHEFnvaw0E3Nf2qBlKDTaj5WzVyqIO+5seae
F4dwIhs/cPd8w0jUpcDBXhN3V3qU9Z//yxqX4efMoKfqTxhGm1vL0RJeCPxdQZ/5kTn0arR5YSSK
SQgYq4sVJf+7MBJNV7dQFD39qccmYRdiehQkrvBuZ8xhtiBE6psRLvQTPnUgM224Z5pqHCFgKj9w
33zLKFJJouMZCylimS4sQQ22NHCZ2Z9atXT7Hj9MbLKT4fC+6eYbHpiuwhzOE3JNdZAXdpRGBIw7
04ac+rD5xAuMvkoY5uts0TiBH9BE1TmC7PcXtd58yhjgW/CZCQ+6zDQpkUCOIaDjaRwG6x4ag3ew
hWVsbQYye6ounIvg1wRF6y67aszqDeGm/rYa9UehvG9tLWy7/u8fsnqS/mtr4bbUqMblIQ9Fgfse
NCvPs5Ir5KLDBxGtb75O6BoEQq3G7n85vLqTmyu76U8u8+OD9KRz62Ib94Fn9ZurKFvxtKSE2Hbx
Ogf4Kb0FQ/QkSGcFnbKdox4bJ3j//b25af61yoUztuwiFxbW1J8qRNEnEiqiwGM69BUnrvKcNhAp
qfmGD76HN14VkT8mIaaWqcgVvvhpBMj7AI12f1L4IQZONXe3fTaGmLch+3v/973xFOGCwqpxoSvh
Vn9hgN5jtgQfJO1PBNUJ9LOd6+2hSjI8/6/rCHaDKUm/sbCivTxs4pLjHBILuy9t5a1eBFTRZYo+
2BN/++qyCmWktBUayb8cZzFrhBfusPNC7Bb3nq7F59CfjOm8JKk4gQOG4oNo9vX9/3mIkkdFpCRn
l8JA/nKvC6JOFH5E7YkSof8SO7QZRppnwVS6EZbKq9d/5mrc30IhPjC+/Seo42JtRWiC7+I5Tt6q
Wt/tv79opi4IwZLl1A2Ga50yiL5YL9mGTwNclUKfBgXv8NT01GNHpgJuTZtiOee+R52wz0y/pq8K
0RQzo8e3xcnVXGyRRITOsUROC4mgwAeUSavnR+dCOUzhK+jdmxxJfhEQBwVDtsDzBKZgvthPqllk
9cHx+ff2xOWai8GGMWOTXXORPmj5uU6SRMyn2MvcJ4yi4DEssfnw/ub8+3tbV1n3Cyc04UgX31uT
GZnNTGNmVIXNQGyMHeLCWJzGamkP7y/15g/yXd/zbSwUsWX6852ZSFUXL1IsRV52kNkgsyt18IOv
+q0fRMgFCXLStV2A9j9XwUDKbxrfJmQQMtF2bh2sDxaaOjQLH6UNvvEBgGyaYKt0PYqp3J9LwW0u
0S160ymiQdKbvBjxh+rH1dIIA0MRX2OzGn8f/R7arciNOf7gYFn/+xcfgcfylq2QrDIXuDjAQFPT
orfr6QRcYgAhFsxr9QhND8Thqq7NdOdK/VEI+RvP1wMBdEgq45ghufnPH12FVZKqrplPqZEQ6eGO
eaCafgwktjf//VWy1JqTYJPgQZDkn0tFboqJfMbeTO3p2RZTj7qLWa8r7eKDld58kv9a6WLTdLWB
hUxfzKeOIvQR7pZ7W/p6RhojhlONywkzWc/dv/89vLmozzRREqRjUnH8+fPQw9FAewg6WsgbP/hi
oteionnxSmHdFFYvvs9MXn+8v+hbr8/mzrN5qLZnXvqFI1uLGOpk4ylC43KuCzRWho3iAYi6+eCh
vrWU5wobLp5vCRwJ//x9eE/Too7VdBptTMFHu0Z8lAy/+mn0P7iJ3niSkCdMh7EHdwEZVH+uVM+2
LgfLHU9pO3T3uIjK/Ux4yGdGu/W1F0bQFxPz9f0H+eaaRAWhOeMOhJn555rJDKJorePRAVpwwdS3
za9yLOZ3yYRxEh4BJvY/M2xy+/j+wn9f9NKyuA/IozXdNeDjz4XhwpUZvkg1l54TI59m2J6TgfFT
F73+JTEpiT54j3+f2yxomw73LEEf7mVoVsOHN8airfGyN1p6RrzkiixpP3iHb69CSUvxLDi7L3aL
1Za4O05dfSr0BH3Eh7b/4Keu+ODH/L0p+TFk0XpcreLv12YBndpD2DWnZsTPDPZOuxxc8MRxF+Ne
/Pv9V/XGYu56e5PKhaWv4128KqZbs6qTuDthuGNcdcQP7uMpLG5ns/oocGnd4n/eBRILTqoh11pD
FS6TufzRcRgohO2pqtq6+4lfM12U6Of8FoNCWNMDw8fhjMgnvCfBKKfTtbjq3/+5b7xCTJD4/Ljb
CYO7bEtwgFzCDEj15IRxf212PXQX9EZf3l/lrYdKteLTzZEf5Fzeel6yaOKldH+KCxHvw6X4jnK3
CJQN2/j9ld740tZvm7BvRfMqLn8Pw4UxtibVnNx0MQ/95EUpGDZm0Mych/6A5Wr33yOn6QkJ8jVp
gbj6Lu+EShOmILEmOJmNMd1zG+Aq5C7+lUCYu3//1/1TQF5sGS5w7h0+6ZW/up5w/6qhUfrF8GAw
RbLRfhbnNbCuYWKOPGeDqsI+t06jfyGNHb8TRiACzkHzSWDz/cF59sb7ZMMIQQSJpG67vJFgNk+i
FitvAU7vE961jCm9pDWOcwG9/v3f/MYb9SWGwxxnpCJxDf75k5UqcrdPkv6UwO66MsbK+RzWfYHg
rwUowgaSjJjdf13ShkDO0WlDUCFI6OIMgKlTlnmSticiJnBycNyA2Wu7M7E935YjivX3l/v7G2Q5
QhgJVzEZI6qLSmYZgbvizmtOsRX3Jwwv9MHgt36wyt/vjFUoe9fAMhOs7uI55vCK7XAMm1PS+cst
djveIY98yNWr1cv7P+hyKd6UqVywOm4el9Ssi3vBqG2c+3uDAXoz1OdWyxamqtL7yEn+a8Hyz1J8
7NLDc9D/K7KRAQwssiY3TySJlEeKlmeEg+Oqyoo+eH6Xb+lypXWf/uvTszBwyLJOE1ARV+N+7EN3
ZxvYd7z/6C7vhHUVJDQmbbpF13XZnwzpbHFT9NbJohrBcdVxv0jpqxM1uwqGzkoDXCH9GzJT2mDC
4/CDj+2NH0lSl+TbtqhTaMX+/JEZUclkF2EZKSBdnEvD64/JKjZ4/0deftL8SMohBeEFoaMHkPPn
Kph5uXbCyXIqMwdteoEONcHGkxyZBFY3cTD/MdlnXe//1CiCPYkM58/1+sWgGgoN88Rg0By2xZKl
z02j8KN7/3e9se95ctRBHiwZ86+bYIDtMxulK1CvkOGKajpd8FjqAHLR2OBv8MFyb7wsmKc8QOAw
HznYxWXg6BreOPoD2mYHEVKdpte8XHV6/0fJ9en8+87h6XHQ03YIUxGEd3lwiM5NaWZh4fHFt/6X
RJcxAIet26e6MuCAeaS7JWAqUbwv7XYm/aIWgut2wSUT/uogtkaUWBieeL1K9pFvNkf2ttVuG8+H
4Vwv8UwKAscqsnTmeQ+6KTtjh6GOe7/A1QG6yQ1p790xS/wXjJln3FAqMcC/Rk8gGIoRdHKeQjPr
tzjIlPGWlB4T7jiMz/mD+/etF+yR1GaZzDwUgMWfG2mKBL4zuJaeYtNLTwt6w01q5BowAbHZ+4/9
jW8E2JTHTpT7G1BSmmJkgZ/8gm1WPHxVJNickKONu97uq1/TPHyQtrzeMRcvWTI6kHwoKz5y2TB4
zdiXi8lyxPThK7RExW+CJr3PEUkVW8xvxR3eHiQ/F+SVvP9D/yn+/lraoVWhYwEGvbxtizxK27qG
bgW2GzlXVWknz/Ah/MfB8Jw1a9XD0y7uo7ulN+pnUfT1Hl6/+1SHWnwdcUK4G4AMg/f/qjfe9D/4
Lwx1HspfcH0xWVaUZDYxqAi0j1HTtWd8P/RnGHTpBw/g7aUYbTF9dVdc789N5dsLVgaGy5vuTDwj
dQNbx0nKG21AMPl/+FUrSi8AgTjfLy7mYhA1uerclhiZoF3CJLvb5UYcP6I47+7fX+uNDSzX/skF
4rYJmr74WfVMCZK23nKCH7BkXyJqu88TZIKbPscU6FWI2fjg8npzRZSMK/Ik+b+LFWOjSCIrK5eT
NVYKjT2WkrDeSHrpI3DYPPoomfoSTuBg5J6UDlMCqra/+rd2MCpVZ918yuJI7CaB6nGoYFJBzyhg
ikavpi/d/1h5/7Mme5KDmIqH8ePFZonhcRaRwwFcKv0IOQQ9JxTggx7z5P9zqfX6+VfB02nm19Hg
zadFeGkSlIQPPBQZ3KCNkZv/y9l57LiNde36iggwhylFqcRKrmS77Qlhl9vMeTNe/f+wB+e4KEKE
P/SgjW7AW9xxhTeo087W3JxMA2tZy9TwNFzHBEgFm3YEDMR32kG5GxD4v+n0LPu9gOfP4VxVX9DF
rXb26NbRU2Fx6fSwaSutn7YFlFcNHdVKA9LR44jA4I2omhg5JDjc14/D1gVL2d5mMN02rfUpT9oG
nnfhjND0VZoUYVmfoSkq0CVTlL8Goh9ssXApBYC7U6XZG3k5Nn+uI+KniTQVfCTIxEOdW6CfnAlR
0bFwzvqodL/6qAVT0JhlsTO0sjX20sPlsGFta6+fldqoehrwKavaN03JSy6CHkTjFPceMsGJfcBq
JBq9grRoOJhAjP0JXmuCBH/g3KKjZSuuDAEgOtiFHiJxDTsadbVpDGy3MeoWs6JZHeBFD+j+HK8v
2NbeoApE8ENfQr+IxPMoD5QJuTO/zuzsNDiS5SEdkBE9yvbO3t+6uAgoZJU4jntrnS/JPRLP+jDP
ft/U0ykso/aMXU7pyeE030dROd1c/7Sts4ZUIG1AgnyDUu/HHQEcWAtDxF/93gkc9aR3WvcAtiUI
n3qtVG0/DxZVCSVtxcv1gf/rF63fehAj0A946omUVyObIe+cjMCFX0qjWqEtEes/GgcXGF9Ytd3c
6OAg7BNOXWl8HJo0Qt2ghv4CznI0/hmQTSg+wTpJVaTlY+hMQakPtldNMVLxNvIC6amF+y2fy7pP
PucooS1aOUHVQeCImvAWDP78Oal7GYzSZJhASEGv6d9FCB37ACdJvM9intGLsIEIebBn6rdpSCwQ
zXY9gsrvULy7QzVHwzfo+sRs7ACqtWiEObwmRNmra31MitaEszsSyneLjFmlZNJdkkbDd+C2SXZq
uy6uT38/pmJRIqPOT8l/HXdVeEpEvZCowJdw6726Kia2HTfDEcBroEBW7Sl6/C9j0oHWDUejpLsK
QJqQ6vDYMOakWwGLoABoFtwNJ0Max9dednY23PJGrfYbgAueSlmj/E5f4+NOR6BQ6wNE6P0wx7vB
DQQ2NgcD4e494MzGkdKpTRukSKZJXLBaQAeFWIhn+ejrqD1EKEzIioS2T45bKVqtKTL/0TzfJ+2U
/Lg+oxvXlK4jsUz8zL9oCn/8wnlIWlM26O2pyIxjD2HGk3PEskfrj71qqDvty619yh5VDF1B7oZ6
3MfR9HxEsxYilV+LuUPbSCAEqseSOnqWmNErMREw37mHN54QWhgGW5TklSLPasvYZRQKLapnEEmo
aj6IdKEHm1FqAnnMf5iS9GAVljYeClsEO2/2sjvWu4d26RL+KwaewKuhUUMr5Jb01OdOqc9c/tkx
FwD0GltPfBxl9bOJbZVXNIk0u1VfNzuzvbW2pkNyjVGBRu1utXspAecE5wq3giiebayEfAwPfs64
sNxc30TK1kgWGuJL7cch/lr+/x8xQqqgqlWENetKmKR+ihKDoirEA6nwUOmhI+I6c149aFYHNxjP
l+J73dbFGZCW/UXOCw0UIszGn5yC2ryNwa0IH2ll6kjXf+fGcea5wjVEV4miKI99/JlgVITl5OPs
6xHcTbUTKIG3sJB3RlkO62rd4cvArqeuSJV7HbVIqoKDILKQvsKrn90Efd5Vd8Cuw9sOfyCIyv3Q
aPBqlOTOwogTtaewmL9Rxy1xJx1TqC0A6Isb2YoB/VsQin+1MshulJRVDZOTWbXEAUUx1PzQ64Fi
QoqJ1VeQT9A9EsdJrJ+m1CJqiyS0rN6RH2bT2W5rTJdN3UoHhExzC5XgSkwsUpxWCPALLuv7fpqS
n6MeVc96HIa/1crMhRcMSgh7N8CA7YBZKUY1KOU3txqqdKGXS+ZU4JAzqLea3ObFt+szeQEnJF0x
qd4rSyZIL3KdBGYIxiKWEBqk0V2svhMVVMO/HWI/X+FXR+2TrLc6OW/cm8Nd3Y0ohhYsTHSgkDb9
tgCJ5zsP0MZGp6LPUaI+R1C67ibYCgKXWa3ovlaCendDQ/lMlq8/4T04vl7/+I27kpyQfpdNPsqn
LxfbH2dKdppiKCsDb02JuwUpN1EjpZNYeAyHAt7oC22G6O8TGsoo1CCB0TDk+rIM51iNkf7XUIPI
TfNM2ODEp0HFg+afSVesvW7bct5WB8UGFWQgoLdk+usQImonmouzovm5Bodbg7Vw05hYAKC8nn8F
vj2ccrl6vj6tG+8B+4nisanTy1DWYCFSR6sXRaTT1bbAnyJ0pGItbufDU1M7RM91T5kqnNM7KNDh
HuB54wLCkB6wI9AdrmRntaZDPsO5x28RVCoK3VCdkM9CUv3vrzkecpCBdEohkqyRckOMd0o6Faaf
dsaAN6WFzXak7PndbxwFe0EELZBNWvjrqngiDCfQCcj8Efl7z0HLC6s1IR21ks7h9TW76FtyD5AD
GkhVOY7C7C3z+sdZAIcPcxeLZr/pLdjlZm7c67aIj7FkzGdrsiYqxbn4R+96zYskO/FmfE92ZnXj
PC6IE1aOwi2/ZPUbTDgIaEollm9AO/qaJYZA1FwJTqU9GF/xCQ/3GsNbXw2oWF/qeirgWHv5RX98
td1mZgXZx1yi3QJDewO6zFxA0XSMyqOXhG/fhD1OOoyosIbxgDnjbO1ceJtfbRPlEyLyY9bHJZ3k
aYwy2UKa09FPKazcA2456FUBKfBKzUr2Uv6NI+LIFK1V7vwFv73CQEJ8z8wk6CwfzlNiIxDipCjV
6oUnbKxNrEpfbK/t+AXgA8JRttxia0+9fzKSxu0p+Xroz9s3MRo0X65vwq0fRt1Tx0dKRSVGXgUP
SokE/SBLBmfX1l8sQlzX6Ppw5/s3rkRm+v+PsrohDASSMEOPsbtIkXrl2fuOL736dRz0Hz0CwLft
ILSdMPW/Rs/qGuahoWNNZxcijbPa2UjTE7LbvLJVk3eSW1lS15zKYqywQ8ER2BXYuMDTyRAN+FSg
ZwFXqUJg6EFN0BS+T2XRf0OsdTrjchP03+JM0vF7UAsEeCaUUhAJAamFxCJ03fDQDEP6EpgDbkap
2psH6qMLW17Kxi/0cCQcEMOwNXDnM1rLi0Gs3ESpQINNw/oXxiEy/ljGNIkSeDiTGMGLHYzgkkpt
qSuGQPFDrx3QdkBk19D3WribB1Kj1AcfFYKDrKsfD6SFOBY60q1JKaycnFOSELzdNLUlR2clxfPV
bRvdkVxliq2zYnYTAgwq6FcIWVFg3lzfjhvX79LaYTdCIQGMvTonTtwpi+uL6c90Go6JGWKPlqiY
ezm5vHMHbDyZDEVlfIGaLx3Dj5+dGik0I1vl1Qrj6FcKxwnd4gp/wrCZHiC+jecOHYJbWvrGXijN
37zemQuqgfIZlwLN19XIOdKfyTSbfjsj/lYYan/Qx3ivV7Y1lfRAyRKJsrD9Wu1/5BenNLYtwx/m
EbPEUMm52RLtK0K1n/9+0bjZoDTYwKWIID9+D24ZeMRoOS+zg99zmsblDyC32kMsgFNcH2rrIqFW
jKH0EqzSCPw4lFSgMFhV7I98tLTb0JDqNzPP1fuYpPteHZFbt8xmJ7bamkiH7Ir6DIeDK/DjmGGC
6FqCG6lvaWFnHSWCsPwQG311RF8l2UkOtgcjLwCNTdCqrg6j3jh1jn2P4ce4mXMzlIt+uZKckXjS
dw7A5VCkrTIBI4Q8wmNttQ2nODZSvedSdtRsvqubCbnqwJhfqznaq+UuU/Rxxy8ZsoYpBQVdQo3V
UOg9pFyqquEb8OxhR/PI54genq5vDvPySCvLNQZGdwGeXRTvnD4KIrVLNH8Ijdq5GelaqM9GVw7R
HcbPRYYtn9PdLfvqV4FNBerFPKuIhbXpGxaG8pujgys8NHlSI1ulJCptc+TaLGRf8VLDa6EVSuMl
gbC/jJYJ91yJ1OL3DLfhta/A55+C0tSpUI5B8G5mcBldyYjCzzDFyvzeRg3NdpOO2qMLyUJSDnYf
mO9ZlxraTYxI4LtloLWASrZk/ItTr/beYNz3CV9V+6dAXbc8kML2E7x0tcL4sLbam8ipOusNrhkl
rnSe6/6lHbOkuEtxaHieC2NIT0Ffzb9wUGzyc1Ai3u9NA5Ag5DRr9W2AHQ8GqQblewDZVSgnanI4
v+hZMWhuiEzAe5YGUX8sp0SgFELA/JBWkomJXl4L+RYfRjQBFTmX3c5a5NQzU+vMnWd8I1mm8c4T
bi0JIxWO1YGIhSzjmpBqPlEwDo3IXDnhT7mOeA0xqFb0h77SBnAUaYKhZWQ6GXqcqjU88WQpX2e7
cpqdiOm/kHi1mQHOkEYqbGbFWqeTvegH1CJlGhN59GrjxozMR4IgGXrWY/NgT5Y44u+M9EVC66qU
dMeL9ChBckjT6DFJiAdRVX67vvWVZRrWP4pCOcwscgkasKs7eM5LZCWzUvX1bOpSZENsqbiPC/Q4
2G1O+NWawbCcxyJGkaVF+Dw55I48S7dwc0R2m1f5mJz0OMejcueHLTfy+ofRVCbQB+RNqXL1w2h/
gTOdSuSqorLsUSULquSYTUPtPEyO3P2YJSed3L5N7fKAnKOMHwCNLLxWdHzEvqi5GOWzhNaT5mk4
5VbIQgjxg/b89KmKlf7X9V+7cU+p4HrsBVVN9LHOhgzMPbFEbTSa5bn8muJYOh4mDSHHnVlxLieF
AjzIYqC/jGaunrG+g4hlR7Lmy0PhfMv6EAMHQJyfNEJVtG2wq8mReB4QIBrbDNGjGisFZQcYcPmU
8rqA+kd8hPIhWEF+4x95mAT3G5mgmjuZP7yypDZqsbmK3AiK8SHStpNzzoBF7qQCW1PMQ0BXB3C8
Av7547BxhYpTK2aKX3OvYsGbJ7ckDurOId1421RdAw6AwZZGH3s1wUEGkx9Oiu7TBcAmHtUU571z
qvBZByGdnP5615BoEEpSkIZ7tr6iiOr7sUAU2y+r3PAnDEGeZ5GEO3XvjYkjebSo8dJ7Beyw+qR6
sIsEBV3NJ6wMbwMZiRvIXPXj9W9Z/pbVcQW5AVpPdSj1khF8XJ5iFlagDfXgF3EQOL+dQTVTD16B
jvplywF8KOhZ74y5sRN1uAwQjQkOLvvhxWyOtlVC/1Jqrf0+yAs6BbkR10Jmx6vQDryfSpz8rn+o
tnzJ6ksxKjAofsA/oWC3nNE/9n+rYVsdj1rv9ymWJg+5WoOVQ5qf3glwpuaJ6cHJCqtRsQjIhvS4
UfwyjqHRRtUiEg83Z6ginEPiPE8UL0RRMfw0wi7+PMQzfa4FqPFgZXWBb0EaVcpbFBLyuIDxF8/l
lAv3h4a5Svqt4qn6IYlIKc8pF0YLkEuNrdOQpQjF5kTX4Utm97npRuU+OXNr7tlT4DIp/8is/MdZ
sCJHs/RaCD9JtOk1wNAFoxCEBYGzCPU0Ur/GGkWph5frs7+xzZbWHGh9+nPwbpfz+8fkR0WNgJsO
fl2BRPWUhaifowtkHaC82s9cVmLnwl1ulfViU6OkF0mCu5BEP45HCawjgAZIjq2q8TwUSvuOcFd0
QDUB4dFGzO8AbeoD6k/Fzj7bOLbkltxBBqkDM73aZkaltlXQ0APt9BYZNETGbozQGG+uz6eyMaGM
wClabgc0w1YRdj3byVBXJhy1uEOyRBiB3J7NRFF9sxrMkA1bprOLWZEkeRkyRPOd0bInXjtMSFMX
R+VA/GpCDAJOXHQ94mZqo4L7KaXhs4odtb7zeze2HbclfbWFu3RJKMJeBO/iJqGJh9wD7WGzepqy
DPH9Xmhp58ZNkPnlKDLHuz5PW+NyRYMnAPKsqmtQSZVoCMcg8u9LpVWds07Ez3pT4gncp8onnskW
QdYm/nJ90I21+a82TuVvoUeu+/t9P6KovvAHNXuuUEiUcXeye/s4duWXAI8p//pwGzsOnz+as7yv
Ml3p1ZFuilTWe6wr/bbtkP6wegcbBr3K9uAZW6E5Pdgl2oRk4HBRfDxUs1HTDsTE0jfAQs/eEGrx
j4IK0yLtW0zYIkeN7ivo9/ZANdL4VUZvXb3p9drA+FzVpx/Xv3tjbS1CGo1lIngDfPjx54xBIaEn
K7d+jMUmdt5ZbD1X7OMb0anlXYrMmHpUsqj8+0LLEilyLLRlbS/6PXOayjEtCRiFPULgQYB7YpaG
7bknLDhe/8SNuBHpZeof5LYUWtapx+RM5Kpx1frlHCkHIzQVt25k5yAnsTiNWhXcKIEsTjFn6RRh
pvd2ffiNUqHCpqKbxF1KjWIN6EhmsO2xWgkf6Yw58FSrQ5KowKbgKUasGpa6hRAWSCV2+1GLM50q
a6KEX+UI5d+dG30jwrOIIYlg4QuCRljdqyNZNlKPMHfGtJs8E4yO6erS2DVe25fNXo994whzg8Ng
4FwBRVs/k+S7QLdEC7drKEHsiag7k2Z1roOHjodEfrGT9m59ncUFSTGD1SZS/riXI5zZKs1JhI9Q
M6TtutHwEhqLKfyGJ0erfrq+rhuvI01Z0jMeKrbWejQa+hUqio2ATdaJQycpiPIbSul3iSKdrBGF
4FGxjOcaNaid+9hQ+ZCPDzPlliVs5jOXHu1qGYG3JEGZQSCC4ZdyVHtCdYweunx2KWPItMCgjjzO
mT28OkmEkWKp29NXxL+lwQPDF1Blt+3APIbzbNsoQVcyllF2MCCgN4gWk4e5HmN3wkNB8VCDqppj
O2SI17UhYJkbOy3HRUV9RhE01ALld+7gPYOmYzhZrhVU1qtStVLmzmiZPQadYvxOLUWKTsZI18DX
qJm8lWGAEnDfFB1Aj7Z7dQYEKE4ORA1kAIUhaSzehDllbw1Oj+qfmQLmxYzMM2Aloq4TBcPvMkLg
zoe0J6wDvi9G4TVoTQYHxYxxinONHNHlQ1hHprGzzS4XnqMMlpNymUJOtka4mMkE0Q8pNh/t7Ep/
XYQYnN/Ya3XRDfrooEmivIFrknDfBi4hm7oHfdv+AcRFlC1k5QLiV4cRlm6WxHts6iJ5mVuwNagU
t/VDSDR3Q88oeQTc0X6aYJT+c33XX55p4qWl5UH8waW27snFLb22OdVmNJd5E2QLnVEZIzl3QETl
NA2ERdfHuzzTBBwEgUw16Q5qMx/PdJZaUY3bDzwDvS2OMQrmR6OR/xV9Nxyuj3T5En4caTl0f0TX
o6oWMa4Vsi8wQj+K0ekwYOoRwedNPKkRFkDGONU31we9DDsYlFNsK8TzlKJWEahIJvjoEZ+nBhRR
h1izb/sxbXaCG1rElzcGUfR/NWv6txcXf5FPg6B+snTNk2L4ovXI3X536jLVflQWpIo7WY/U4Qa2
GWbqIm7QFw/QuUYmPkNj8ai3qlP7hCopJSnAa4lbmZOYPcx4VSx/y3w2XE0RVe1mGIMtAnpVldwl
TkZRPDTTqkN/B2ytx0XT1X5b6Vn/RGwxq+j/2/2vSg9gxkZxLdCejoJZQv5fwR6zTker9+qo5W5V
WkWg/J0FeAyHuNn1sGgmrXuSIosoFFB3NL4BCZI+m3GCNmaYhV14Z/Q2pnKYzIe/A9NKLU+vUKv1
6i6m86ibUevOA8qDhxnz6+SGun/1SEc7zo5LdWlGtiU2P+n0SiJkR0TxXhIknnQjUJ5twO9PDT/+
Th0cnEvDKJRxq8QkrPXmmVIEetxJUt9DaDYoPKP5/kURip0eIjzIRj5PqI+DUObkn3bGns6lMi6o
tAfEAjyPeVN9t5PObn6KrKQoiuSXE90ZKAdOj7MsJV/ENEWBV9ftUJ6QPHVuerXQxDumOPErwqF5
emOaqEOfbYy7yie55Mi8F9QEGr5XqkJsGc0WJJeY1Ve0/NHyaocuyY7VWHXlU1JDTTvIo2HHP9SW
8uhtazc8LRITox2UvFFRNTSK3jkj/B/EPocX9ZAZuw1Y5JVAfD5tlOkWi1jbPhQRFLxPmQCWBS66
wETCxvMj+GZWiXkrhIqPF8Vxyvsa5d5/JKNpe0riSjq+ZXOlOp4N+0X7FMSJXh1hPeTpwUK/2f4y
hAAI7+caFOEXEw3u8keYppLiqlYjzlqD/hrlftkaXT1BJfReEkE4uOPYEV3NtKz1u2aO9eQc5mVD
PtWCJHcRBZYUnLAnM8Zze67bE4KJvHqZ3dADkBNDq772bWwNX1tDalU3q1X1R1hrUXtXxgXeH2Eb
IWg0cv/K5wm30BE3kSWcc4RWfjIMk2sS8qUln7CkkBF0NBHoHXNAvh4LUTSeoBIfI0BrKnpyFA0+
6aDx5uxWLvE+PsyVoX7HWi9AVRcDPdCymZiesdHCW88OMaVykG3W+KM5PpR5OtVIaxZRd0gBWPwM
gsakNpTmSXVX2M74y2mtmDdqqFh2ClUjluiRZUi+JaAquBkerTEuo8Q4xwxfCNMlg8COj6dZzQ5t
bwsFQ21b+9kY4CCOdH7o8OMfiuZSHok290K1kWOvGKU4Pyt5p+TA1QLk+uPKSb6UmBffmfi50RS3
g+xZNoRpHO0ErPotvJ5+uq0cJW5P1mwFPndwOnwik4gf8BqRy5tsMEVzwLabg2VFE83FMZry8F5W
xKCds0weXjOUl94hv+Oqq2cIkB5mw+wibxj6EPOcSkpQfTSbLj0ELSKhN/gNzA9TY9d3zBqTTgeb
VlZNCyp3J1sulOOcOJg8AkYxuy+jLBrrF3SPDgvatsPui3chwKy6UXl7J6NYTPOAhEDj4sn6VeDu
obyPqtx/GWNRPCmZqnw2oMmEN3GUxf4wtrniTSXWZuAW66a54a/Q/N4m83LLxqBlg1DQXvC60Y+h
Vrl0MJf82rkov9ppZcRJFtt+IOKwJpqL7JOeq/oPHQG511SftO+VYWQPTaU1D3Ec2qc2VM3BtRoj
+h72xRgccQRFox6bAWUnJ92IMZAMQmAA0r962eqXzFi1x06Cqh4E9YFtX51GxxnvCrmZ7uS+MP7+
5UcAkINH9RuMtLr8nj9efhFiaCcq5iIhL3xu8NEYXV6x7BywlyO3iE3nbSqD7stfv/3gRxUSUoNa
4kVbHo8hJHLTyfIdRCk8ktT+PqBvd7o+ymX2yxRSvAP3Tp1LWbcOOsDJwgkUy5cyzclcksIAO+lk
0B4LfOa/NHVU3OlG1d/jKTi8zM1cv1//ARsRHAJXJgUPFW6Iti7Bo+GXqKJhdjGPEV6rgUOsQiCy
I+5Y5+tDbW0cDQwiofGS365BBzKUVHnsVL6V4pgbYNhNSsajgMy886hAgdpLxC6jqqUAb1I8RIDg
InpTk7bFtkCzfEWNfuihWd/OmWO+ZMEs73zZRpzocFRp5YJOoTq1pAR/bFFa5GrKdQL2LoxIjrJB
eTT6YXq5Pn+XITByEfQv8OqEVoUyzMdRgslU614Zbd9oJfkuSUIJn9HIYhJFdaYjUB4Gld1zfdDL
/QFdfMHIL8SIhZrxcVBzxvg87SnoqbgmIciIqQMNZANQeq8c/5eh6NmyQ+jhrc8Cph11IA8NZa4J
t3q0IDU30o3pJk+CaOfYXS4YJSegSvREOdsXwFtMveKIwM726wiA/QJIfyDqrXdqEJcbnlFoBSBP
A1iPKsvHuZszwDXJoFs+N3kgHwFthpmrhYaFHZSE4Tpilqh1//0kOiDwqZZSjeYV+TimnLScBizc
EDRVl5iKU6AceIilgynqYSfXvry9gC2b6IsiD4Rs5Lol2bZtJHDRMfxusSxwkYMJo/OAQTvQ1wE4
szeOmo2/OJEd7rqgAD06fmOzc87/K6isCi7/IWR4L9mntNs+fnNuWSViXrbpD7UdSgesnIxH+rSG
fqA34bxBSEh+Qwk0cGcEOV65C2mjObTNUJg4fQBVdGknWNUJDVipvDGDflC8vgqT9NTbHSYPGDo3
thc6ZtU8DblQOxKKKSxeQwkKx8M0z8izwC9czLeoqOJ2gCrOcACeYPv93Ey0gJJUewfM0qk7t/fl
PqbOgdoWV44Dg2UNu6vLfp7QwbJ8URfJOcLN826Wi25ngi+XGeUR6HXUVSAtXsyv48R95UhcpCX6
zy/d1KTfsOUsK1dThaJhp2lFt0WOJ4KrNnV5g09c/fX6rv5PzuvjEmvgU7jM6YBTUFhDLuQ2TpoA
VT9fG6xC9cCdmMXrkFZNd2cXlEgPQKud/JCRIr312Jm22EbJ2EPD3I/FtwhN2cETEpZUZwht+IXJ
6LfWd3UyWNpxkgZMihT8JPdo0ZfLw5rQeKYOufSB1+cjmy2pYtPoFC2U+RgnSo6TGAYa1ydn44pe
djOiT9S9OPbLr/jj9Rlw/HSa2DH8YnFcFilNAreK2eFznal7ukXLWVothIZGH7cmZeOFVvBxsAT/
FRHKECMkcuJD54zTP/08WAlmK9H0pBOk1ocusuT7WBO7shYb86nxhTRmZKolTOnHwTW5D7XUBGdf
W5TtwslMD2Iy9h6HDfIy2E4k0+DLIvgAuv3jMGiitFZTd7aPWq14gI/H500Ypj+3qoQmHXnJJFFY
k4Vak6VzKGC/pGQFaSFpA0R/OVQwtzfnH5C4ALZReQ05JWWilC4CCyLHR2cusA+hpp8d7TRpbisB
tPuAaWr8UNNLB4icds03syfiwFsqsrves3j95SNkPOfdVgRqW3jjao9OTpZP+qdK5QH9Hpy4tblA
6RbTCOev75pFCn8paAJApyS2vmX7POA/JrZvd212xLxaO2vAcP7+/UL8kR4IDwvVU3UV5JSOHJjh
SHYRw8s/jMJKcRoo8FWqp73Xa2s3wWhCVEz+T99jVbzs1YxXFFdL4sNW9qiBG15EsL5T3ds6nX+O
svogCnpJresp06bGM6idKj+FY9C/JRgK7Qy1ESAShSKrscCwiTxWKxQMcValYWT7nawMWC9PGExy
d+NySW3o3qlp1kOVt3YixI0oBwYTx3GBuNvqmsQUzAL7MYXipR5hQmNk83CSB7wiaSiMxwYnpafr
193WstHWsbARY39dwAJzuRl7fRgsP2UuH2fctQ+Az+yd0GZrLpcWHDcroRv7+OMd4GQghuIeQTYq
kM63EoNvB8tO6ip4nt1W7SD5GEj1e7riG5sFip2+UO0ISi8eDJsSX9YQSfjZiNVHXEmhj8kbXnFO
ZO9E2xvLxu1NI44kF/rZOpvgdgenV8gOalNRQc6ZGuq7pEnjI12e7AFKZb4DztvotAKSQwIY3D4v
B03fj1M6Yu4Q4kMY+FR/wwf0taxfACW1r9SnnLcR/KNXpIILcU4dL1Vz87lOymDcifwvYxnAP0hy
o/RhAppYv18EsyWKcGV4W5qU1vF8T4a7OZlGdErQKPgSEVA5eFZFaXRw1CIkSFeKKt655DbmflG/
wUeK6A21y9VMWFEOlRoQti8UeZ5cR5byCRSoNP0u5oArNTKjcuf23ni3Kdmo6H4BKED2a7WfdQMB
0Wh0JDx05tgfwW88lXjlHfp4as5xVI9u4USz25NR3Pz1eYXXvqAyob9oF8s+hLlROTPFS8MS1tNg
4qPmFE62c17/u9xWgQlCbQgmka0uUeLq0U4gkoazU0s4HoyygtM6ilS9gtunmw5gDFzg3PK/smSl
Twm8aEytnCn+JGM2+kNVZmN+y6M0CVyT4DAiazLm8bGM8zJ3gZgjLVsptakcHKkXOLOEUqychFCs
AL+mRMY/qAsdCp2Yy8/HHjLrfQu3Er2SLlMGCE4Z/mCROdmYqU/xkN73GX0Gtwe3bpyrMFTeYDI4
w1kBXU1vI+y1l3Zog6/o9MQvoiky1Uux5m6PtFIicTPBg32e0b/CYGlYHMAFuTtI9anWsZ1NF4fh
PtbHVzOFv39IkeAbsU3vlE84TpjYlRl59tIXUW56uKYWbz3RGg6PdkWkIQIJxyojBlZ6aMa8AY5Z
C6v18t6p8oPAhs50RajgNmfQH3rhmelB9yO50rlRN9b0csqxeDbKCMcmvBgwD7eLbFSfigTJISDj
GoapSWpPtwXJ6O/cEOrvLgTgXU3M8XEIu/w7opSp446Us9uDTOP6J1xj7a3J4/wnLc3gW9eEzbud
4b1wm3TJ/BluFaZ4Np/aIL3R2fdQaSFyJZaUnbALI+cLqA9hi4moVAa1LbH1z7lkmdHO27txcy/R
NwAsGs8LDfzj5TZ1dqspXSfBN4+/TqNq0h1oFPuo60W88wBuDYWONCIZxOFESauIosbgmJ9BoCIX
xfiM/Er5VOCydRvj77rzSGy8tQukUaX4Azng4q2lwZcEmMjZvqBjck4x+XycEgyzrt8QG9ehvbAh
jAXlRya7mjsTYymM6y3bx7FE+ocFrO+i2JFjmCqaTcpU2mXvXR9y68PAoYD8AVUlE7yslitpw4QG
Hwn6hOyGZPX9Q6bCXb0+ytZKEfsxb5QHl6rWx1HsaFDqGLy4P7TK7KV9Pnp6N7wDJ0t3tt/m93DD
wllfOLna8uz9kQPqppSZZsT3WNhRn/GfxOC0Cvb64dvf8/9G0VffI0EELbICIBrFzuyQon5xQ+Mo
Pgg4sOfrU7f1QbxXlP0XsRtkDj5+EP72doqZH3UsBZf6lnLXr1aykp9/PQrv72KHt5DTLuon+B/b
mdREjh+2fX7UunI6KWVZ/P0pgkMo8yiBqSOkXE1bgvxDjsmdgytAbCtkaEPgnHGVHsTOpG2sDxkT
RaZFsnSRo/g4aUKegzxvG3oWVde9pUMCUEDVUE+ji16HO0HM1mA6Ow18FZiuCz6CGvSUXwSJDWSM
wINlDwq37UcXV7E9T7iN4MUBCow/Gi0Ki0z343eFZkHkotKLySh/SAf8PemPB6mdaO5USpUAENDb
P4sINzyFvPv5+ibZuJ5QSGbpSHEIndZ3RaShYJXP1N0xr85daZJwBB2iSodlW01v6JqEO8u49bmg
EaHh0hLin9XenzNqrQngDB9BiPQd3C+Gt30bzB7tvuxRysBgwsiQH9u+QR/v+sdurSo0CRqkCE1R
8V+PjTpZ3C3ZFfDe+VaYvUGoYzTWA/APXd25HzcOOfQuDa8TMgI0tVaDtVwgwWyVFqi80Dw2mpM/
2rma7Yxy+UmoUtA1oYGx1EjX09lrHeaKbRv4DnCHM8iG1u3aqPw0Wrv+HxucNRSN0R8zYOk4FMZX
XwTAVKFLHQV+UVPo8cjSp8hbykYxZQzN/kxK0QwHjGPNwWtF3o6HMsf13NUrvcAWV9eJD4/W2Jp7
MNvLPbX8MIrEcDHgrK1FQGQUhsy2iJf4ZA7DE3XP9CcCo/oJB2KlQmavFfpBncImdrMSW9Tj9W21
OfwCpKIzwWW7PkOjXWK4ISuBH3edkR8wzJ565I1Af7pS2JZ3/SBrX8FFZvFRDCib/XWEocuEeRRG
0OzmulpdIGWDKSZeGwHC4LB+dMlxvEKu+mMRONpLHqZ7rbqNXJcHhbzaRj2GfHedbjVNXdNZLQNf
1vBP73UBoxS1A/Nm6vA67RQhHw0lwQWksocn/Iuxl9SH6uX6pG9tfBIuECQUTK2L/hNOC33bOo3k
R+OgHSZnhDybieKoFpaxc8YuT/LygFIy5c5YqOyrCbbS1gzLoZR8dcSiQk/Ipy011/6HXUSPGp00
Hp5FqvzjO2DNoquKwl5mNZlOspJh4yiK5DimSEl1WKd4WTpoXmwh4nh9Kpe/+WN2yfuNS8Qipgli
al3kijqIecGsBz66v+ahNjX9Iezq4mDLUvFJogOx97puqGXrML+Xs8qYl91enN90jL6E48/AQ5a8
LU/V7yiEhfWL0c9mfiryrvhqCaF9bvtCzw4WjvbWoQjsuMSfumx+91D3nrWypbpzfTK2bjnwkICq
F10LkNzLaf8j2jRSe87kpgKSkRlpfuqHNH2VzURFrBV1vq/DJCvVCfp48V2WnFB3kcYvnrXYUhtv
6KxkPtRSpaQ7W/D/ODuvHbmNbQ0/EQHmcEs2u6d7RqNsS74hJFlmzrH49Ofj3BwNSTQxewOGBXvD
1SSrVq3wh21nBwgq6Qinzlj6TKsf1aaLGkpjWdcklj+JPn8qkSG/xE5r3ESoZD7pwb94bM+nMKuz
b/ffyLZbyHvgf9QwCEZs/ADNQo00M6dbGCrmu75IT2nUeACRsuesjIC9obb5cH/FnbMNOgjfW65N
m2mI9voThOGQSlpdO1cniACAO/LgR5ki/1sp4u3oBjq7JJVcZ6gac4O8XqqvBHwvJqfX2MpVT5Oa
/gTlqzv4fLsPBNNkmTSiu7VOPNJYI0mlBXMFpoeZKYUfFQZUw8/zqFFsvP3tGdDc+c8wKSQtf/1I
aFCpejBRQocmoEKwp8UJSRwDn+fgqAZctt0qcgDGJmBx7zHAXI9N5BLWui31zjU3jD5+6AYoZG4w
YY3hYjo1lZ5sxiDR1cEOP8tYPh4d1p3IxfqkWdQE/G0N8KH3YZNiEUdkW5pPNsQAf9a6+lRaQ+ZB
WjvS9965CQCC88AWA1voLKsYDf9UVcRSzPetMb6jGNJR1Y+PZp57T0WzBZIWCTkX3Oq+EYPEHIDC
5BoKx4xvRqiUn/NYIwzLlRX0PmJDb8e6E4VthrlIEuwgK0YsJVs1pIqzRu23KrfNU5XPwTs6cdkR
tXPvLKAviyIMjRcMTVbvUEh574zs0etUySPyrugdN/QkPRlx44Pu7M5STAdR7Wa8v+iCrpaSZxAw
mjC1a2SBovfnkckHLTND+q+K2jT375+7vZuD1iw0qyVwoa6xWi6tlXmcUS66guys/xtzDTEwcMdy
6iYZNfJFzGU5fdKacUZtP2wQiBkc2NOnNFUburAtbFZ/kis5O7jfd3atDTCGFhR7iW7NKsYhgFKn
eQiFP9Ol5u9ZDv+ejEL6dP/pdxZxlrKO8g1xqs2kTI4CTcGv2bwqlRp6Cp3CqyRA999fZXs0loYW
aBxw7NzP69SzDWql1xfgYm+X1UfJ7B2BZ1dsAn6Zkx+xCPWDYLqNcCy4aKjSSDHQvlidxRSlS6tV
0NuDxxd87Ew9P0+xU30ugQa5s4iGb3CNCs9JjPag6b/7qMuFTw8PaPY6jLdK0GmJPFiA3CdxATVW
MUzSTE+FcMskUnu7KgLq7QZDTu4NBuGbqJM6JhP+GlhuMEyXcgqUh2YYrTdf7cj9LM0oFUFicsDV
XuxVhDbpEVlXyMvwvGQtfCqa+aejDuXb3x+qpTSKll3PxH11DepWP6TqCCIT1Wz1We0dYNFdi+5s
IynnWY6Ngy7lNk1i0giRBt08JsYo7r6+dhtrSCIT5hUQAsTPEzNu/AmlCW+QgukmJbrwEO55q2u5
Dm5oYWWb3EZcw+uJH8AMR53biplq45inuMQehA1V+YsC/Nf7R297wEEtAl9YJmwOdcqqCwvYp2f9
KXiYzDj6OLRjc7UrZTyy1drG7GUZrlgU13iJa1aw0Do0LuH2PZS2LlWepCjlCUoiHryymh6NAHYX
o+8FhHY54WuNZCSSdUJjHjwI2cwubV/hx2TWwUOk1EdI75e556tcCdlKxvrkJDTLjQ19TcHszM7N
JrpJwgaXGSHPYflynyKD1Ai9+yXyapxOJcrrpis3GVpEvdEVP4rZSQo/tIwCBf9pqv8ujDL/PRY0
nc793IuSTkNW/oxYF65YPdaBpxu9lXnJXIN3njRbst5rId9MdcMQv1o3mxPdQugo7jOvLEoUdnMV
dbTT3KdhcOIyFX9rdVD/HkWagCcE2NWjIAWgg8gu0DZeGK0esd7CLjEVbLait7rBq8agfm9IMy2u
fA4jvCpnLf97LkZEsuamGP6bk7B5AFdkKKeocBSc2sc+g/Ahz+mnabahwbxxwy4vfDHRYTJLp3Fd
M8FAzIsAB6RbMLXhiVFPcS1UAA73V9lsIUC2nEDOIBUXYNFVmJEjCYmCbpKuLZiwr7pcaadsVvrn
KOBOv7/U5gS+LPWiFsFKG7iyHSEDYRigM6ymjX1taNTHuciPQAS7q3AP0E9a2gLrnH7O+t5E34Nm
2pg5F1QkJb+Av3bwLJvbDbkW5EsWnU+IFpuudzU7TTLYRnBluKj6gdVlniKp8bfA6ZOb3kzxkbfB
zneiy41u7gJ840JfXTyMwlpzxqP4hrE3krWtbF0CsHhuFA1HVdEW0MnDYTXPlIIp5qJ9//oqKBWh
1sAypescBfVXKkutOy3NtCelS+bBpbkxDKc467MRquM8clQis7thGRh+StRk+qQWk/x5MrQuwpFu
knq3LNXE9jm4xU9Gz83R6GvnkxOV0FlZ4i2fY/VulNlMpg4q29XKi+Sj3PTxP5Ar5QPZIG3vE7AE
0w7GoMBzVjekEqZSVpsOxCpbihnCR+HocCdrlBiigSv3kA6TPbttECPRKnC9kh5ChvZ4hCud/SOP
HS36qBWhNKD4PhjfcAKCMRUhFaU9pEXaCJf5Y2f5o0zwfBxQ7Ek9IzKa6KMSTKmBWExuJsjIqp1x
keJYaj1YB+mPYtIH4bWDAV4RZcyCCIfCoOYbVl/X50gzgpJWtwzWApzR/B9d4BruWxCoRw7Re1+B
VFPlL+oilKZf7xrJSBQD9wL6uIkeEWxrcdOCGkLp/Siy9xUWWDXqQYidb6LI0KqjUfRFcK11qfjV
G1r0rlKySXdNBOzfjPniJAAwW65WtDiddUmkDIh80J4PrlkypNAOZ9U11Cx/Akk3+Pefa5OpL0tB
haFTRc9wM/VGSL0PtIDphIgn3RtNdB/yNLN9Ic/DU0tj6yIVWOnUk2n+vr/ypjnHyosAHcGFBu6m
PzxEiFVK9uhcaweIoluJ1HiIc9oCaDfWnmQjyaiaGfC63Jh9UPjlQea5t3FAS1C4IwpFyFltnFGZ
Za7T1rkaRRDdxsicPdQA8vP9p9x7vyAYZJq2SA/AkHu9PdHLnAcjkJyrbjVI3OFHM1wyI8q+L1y+
B0kafzSj1XqA8t7cMeD9MnFariOmHOSGr1eWSsBbOG0HV2OctUvVaPJlAuUEurgq3toxIH/nLHMy
mKXRe1le9R/N31YfUPhb9mtgN+lTocrFY1H31rmphqPKcuersVVBhCxixts2nVhadGiuhDcUxdu/
ai1cGJ/5cCDft/PVoFUtdQnjZWqF1bszS9gck44AnTbY6X+hOoyXYoBh61fN6PwzK7lGXDOK6JKn
VXCwY/aecCHqvMB1l0nR65dppZJtd0zBblXZGxf499p4knUYV6f7O3N5hteZNUBnegEU6Myk6FW/
Xsfp5rRgbBDeZth9PjjzhzkffCfupgc8TY58tXfe6EJVgyZKq4PdvHqjQhOxrkZhfIu0qvazzHLO
VS9MTHXM5KtWq/VVtfPmWwdH6GBzbirMhYcEQ4XjR5hj6Pf6Oae0dBChbOJbZoLxm5TBuHRZln6B
Mas9ZnPzH/z44KDh8hKhVy8XMCcCXJhUMJhaR3CRm8AMrSy7QU2oAp/esoSEkF2GrWuNdj/5XVvm
ybmLk1J7CCalHW45iDZga0MU/p3h5zu5ApW4XzD5VcMd9LiofNr+OIeoTm+4WVu2nasNbFO31aXw
okiTqbmN0xg2YcyQ30+RpmS3ZjC76tZGTdC5pdVhmh6jfvmvnQu4BJITX4eqb1S3Kp34GWxt+M3E
d/dbEMrjf3EoY9MV1mC93Khz1F/gLbLvBWYFoW8iBhQ9GwZ+vF1q6J8Y0M7PFhsWsv4sm8JDa7n+
cn+/7n5Hzj31LYjVTX+3dgqlHzM0C+iRM/fKZ6VT3Fx1RsNt87AyL6PAvM2b4ARrB0dy56qiqGZh
fFPpUbywQ/6Ib+i1xEiZ59Etsfqsu2RDGoJjbEPd+FSmbfOODT/+lMBLvyct7tUntF2Za91//G2f
lH38sqeWfJzgtLqvYkXL+lGL45tI0i79mBlc2+AZmdhDJCEsuT2KqrMn4Z78E4b69GHCr0g+wfFt
I0+preHzPGiJdFCRbMfa/CzUDcHdI/0HRWYVrsxpDMK2I1SWRdsOPgu1lTfUFcyWiSGk4jq5EhsX
RRmqzmtFbWSu0Zp64dqZrhxUlXvfCUgxglIak5wNUkXvAUzQDghvKiy80zLm9JNKBM9ZBsYqyE38
WaWiOMUThMOUofGv+59oedT1oQewyNwPvcdtAROIoRwbJw9vhd7Uri0J4ykgqT44BzuZKALjGJmA
UmNTrufqwqYChGjFKiGVJrAnNFFY5TzW81Ho3F9qGZ4y2gWtvUpeKENbK3BSrohUdfyun/SPWqKM
JzQs6oM8dH8pmu08Fhzcdf1chT1ZTBKGtyQfO5ytZP2UF/Ps9kN/NBXe3bKUszhuYYG5gI1e3wjN
mEVFif3hNStS8xHdmcKXAs34oklF+zzFJQphcpF5Mgqh525SYHppQfbX/b2ye5xB/C8UyoURuK52
a5zF4kghkekVYX1nzBmTA9dN9b6VswQlEyxj88uU6hGY7pTw9g4/jXI+laE2fi91RXJc1Sy0I0Pq
vSDLDl6MKXBa2sBT5TSfLaJIeONuG34ixT4BZc9C+asVdO0jkpowatURI7j7b+OlP7k6OohGUYmQ
j+NFrmuvPwmekwMTRCm+MXVBg77GOOVnCS79RzkJ+Xuh9vWnQVhZ8UlNhhLlklruZRe2X4K+TtZQ
lDpdZ31CASf5OiOjm7m5NUs/8AYcCq+Ye+WLVjkicuOirgdX1kZJ91CxUfqTbUaCroJUNeeh1FU4
3w4Xaz1WLWy8PrE+44mQGTcN7h9WU1GDb200R+0/jC+K7DHH9PBfLH8HKv/Mqnwc4V6g6sjceCgA
RcDWRZZ8SkRd/yslcTl6JTwAAPLonaCNlEeJ5qdFGbRERlH+aG2lVFwE7Gt02RIt/0BpKJXfWtso
HwGIttrncJ5SP9fbuX2s2yn5VUeZ8TsOo/Hfgw+yDWWvvsfqiFShsEWqsTtHI/2hDrHli8aqvUJP
54c3rwTpHsg6LE4GnOsY0wsKp5E86CZ0QG/GgG9XMQ7WqYgn48P9pZYfvdpky1xj8cpkPGSty5Si
rRFglrr4NpRO+djNKCOYZVOe7q+yE8lQ/6QWYu6FgPX6QrQAwWI5MCU3WuL933qQxs+FE8TnAvec
gzRzq00KUJIkE2QLYAL+tArQdGfR8zXC5DZKTv2jHeX5HwGz8C8Z7ZfPfdWN78emyn8o9RBXD7Ec
jfgsjVpf+aNuB//cf+6d0MG9y5ulrEdaYz05igwQxkNNfgL2rXm2uxkNIqxZzkx8Ld8oE/WbY2Tm
wSfdKWJsm3YMUQOE6kbQo3EyqahLJbrVaG35kBEgdyCA/Bz2TefhYRJ+/R8echnE0abc4YohzNXP
IU95S+KYHtOiVv45VAqLP2Zx8J3p/zS7Ol0o7SBC7u1dG/lKZiCARjaIG2Ih0k7MbG8R5W7saoU9
Y0cd2Z/uP98WY8aOol5ZcOkG5jPre1jgS95ZqohuTRRAUQYgOHyR9QzR7i7QkT2rwuyDBAfzV10E
07UdqgyptRZ3Vn/Mx9rrOjlRzvU81Acfeu9ULdxEiAxs9s2cMFShSjR9RPavKunzKFnjZQxs5ymd
06NZ2s6rXgT3KBbJQ5bu1Ou7KIsGsyirOrqp0SD/YzWqdu5mWJD33/TOcXEQmIXHQLDAM2x1dDGx
rp3Z0cNbrXLhTNp8ivvAE3IivCCFctWjYPH2yAScg2uWlh8t9nWoHacC1c0OK9PCyLKTbobyxVQY
yJsIuRxE9Z1zCbYW4Xk8F1hx3VxATCyR5GyMb5VopcchsfvnOU4k4WVk/d25kEq1PzghOx0GisJF
oHhB/zBUfv3ZKhC9SqhwQmQta97VZN6fW8sWj8iKyrcojvpHw2xtiQlfIvX+/Y+5szuXQ8M8azk6
m/n8oM6mlcsmbcRKyy+6FX8faqn8oNb17/sL7e1NXCXgpoBeBwqw2psiBWU0LMezRGv4PXChHzJw
g4Myam8Rkn7Qyoh70EVcvckAV0RtphFxU1p8diYURCM/0vTmiAa6dwS4DBYADCi0zSaRDKWIo46H
6bvhc00b+sLs2jrrXRY3EBnlyosbuNUH+2TvW1GrghRj7rjFYZsFSiw49RFJJD340FRj7tkKvjBm
KY5MnF+i5SrjWPjvtPKgYRFYVzU7jA2tDc0qu0HinYKz2rd18h6Z/P6/RjdQfoQ+gkLb1IX6SaPf
aLnMMLoPFWoTgGfn6HuSDKhJWnFQ/WiBCv2Sw7D/XGQdmot5YVS1OzqVdZSMbz+/wVxmySaQKwaW
ob4+SBwhvRW5yG6VZmNF1AeKj9ZwddA42FtlmZvJS4dsO7exnZ5k1wrpkI1FfErQRfFFnVZvPphs
Y42uDZ8aIvcmKPTRFHVdjSTjbGZnNnx2aRqluqYNbIu3Hk2GNdBJliEwQ5tNQdfYidqOY3KzJLD0
VdZWflPmRwJS2zMDd4oOEMdFodm+ngbmouvzsEuSm9yh/+qqXT13HvoY1vugYzLrqtWkNP4A5OQI
ivFSg73ezEykSAuWOREkyfUs2KSYQlkyzm/gg7QlEWlV2xvUvplOFbYgkZsos+6MFFlh2V7ox5qm
K8mT/KPK1P5rgTzocBqTHkolt6nJsGlo81913imYSNUhmoYRmIDwySnjCPArMPHftCGn9wb6qaYH
KUJ/rztR/KlWTPRSatVpQFKUuTad5k7JsP3rOtv00SrVgJRHoSoufK9CeHE2o9xuBIOdwWBu9QaG
tpJ3nt0s0ixZm+uxV1ay/tesldClB8cg5CSloADUs8ZGTMjgH9/fK9sYxKs0yNvpnaFkuJ4vAIsH
T6mpXI9Fl1wybL59taxSr7RS5yCY722YhWsP/xeszkYgpwpENEraFN8mBE5dEKvmTz1twPlaQ/MZ
TgoObVP7ZiwulyDzWGIsXTiUoFchZOg7RatT0mSQI8pDKyC8yKWDJdykSifgnPXB2ds2/oCrUNCZ
FHdgmjcdnbbpUDoqkptil0Z2itNI/5U0ZqAsZMAUpVhuoLMlnGL0QbxYv9SwRqb8/jfd5h+L2Qbp
DoZpe8JbSZRKbTCQf1RJEXhDIMIv9KKzx1aM+ZPZyfVVV5seWRl+/8Hae/uJcpMxB699iyhvAGIJ
dWTtIsscb8E/LhrKOqq42VHDdy9uL05nJnUInfj1q06lmhInZz8FiAj7k11UD6WTdwdxe5s/Iq9N
MoXqCR0hlJ1e30GZ0GbOrZneVCn3yizPLwH9d1eukXYBdnGQiys77w/PoaVo5ZG2UhhhkqWSUYKh
CdVeRRlAhOZDAvrtix0VbeAv0WA6GWEL79ge6Oa4TZ1KT0MOqqiJ48wrJKwLH8wR2TAvgKj+mMjh
kVjKC6xuFX/pLC8TLCCgXJyrdzKFRDx0zbjLQpwBLjPwF5AwTASwZeqQB39SUBeU/bqv+vdhMOmd
B85rKP24r7IvMhaM/2EFnM+PphyXV0OVu0XWutExKY4Tyzeh2CUneYhtCIiZXJXXjP6XdMMnJxs8
2178oAKEWCY/D8w2BZuZDO3BNt7ZWwCNUASxltITfcrXX92kkxGLns+goAbyRc91x9XQkT7QYLQW
Faf1i2S8ilknTAcQk6sXOWtxxT0O0Mixm0ncYvTiFbc0mY8BzZOK5hFAJ5rbfVwbykejKnXJ01LG
F25rLFQ2FVhejpqXGAMvseTicxDOOqIeMNInd+rljpZuq/cIGw526arYHuRnpwec6CVhkTVeOAn7
HfUIEEZhVvLs9XIa/0o7vWcUOZs/837WPhmlGDVXASIXu3IbxYmfqpNtnsJeMtpTm0Hp8pW+NtXT
ODDepctiTX+VjZbr3jCK8KEsjbFz81iR/6mrOPidV4H5rJgCFwcLUOyXeMy0n1DokUjsCqdyHoMC
8Wa3ovEZnEU6D9+bOcollyCO0kIWSsno5z2E2icrpDvoluMoNScHK+WvZFhSep4xGruKNJP/tYPC
Gl1Jb7qfeT0Izi/YzRAtFFTRXTobsfIu0evpL6XBef1sQ4A3yAuEdlTu7nTHqGKAaPEUNNk3t6ww
I5yI0AK/Nu2ENDO90lOiN6EXyvn0fukTPjttUjIx64p3udT1p44ZimdZvXoQzV4q6/WOA+20FFTg
uLYA/FDV8nQU9hXREk33nXCIqlOdtHXzPDtTzclSozh8TB1nTC55R3aAwr2Uxg9tMjWG23XO6FyA
aQXirGkjGvS5hbRKig6y4Rq05u0nxiai/y0rTdx5CCXR9s7ZLl/l3mgzHGDnCMn4sIHfM0mDXH6q
enuozmWXjj/zzMIeAN1zpXxn27PzzpyFqZ+ayGw+JIaUfLMrDF4hY+hpzv9tavnlXS6EJ7XWmLgS
agLf43KW03NuyR1wcRFTmMyRno+fIJVzYATC6MVtEH15G9u4x1aYADOdMkco72Vtxi7OcthnB8Fk
J/GhuFigPRxzEoPlivljaDvUiOfMU+lcVRmX3FrNa8ftqLFOo8IekNK2PkVkuger7m06lkWgAm45
A6b1eC4oF8BuI9nXCHkCNzFBb4xpXp7iqmea1ZeZZ+dt4HUt6aisVuMjqlvNRWvFEcR2Jx/heqYc
4bfA9N3gSNBYTxh98EOglp3GOp2fJXXqfGZRxnPXyxOq9rl1NoyjRvDOZaou2haIQcqLCukqilvg
BhytWja77BTnoE1kL6kd/bxINV7u51w77UouKmaGdEL41JtWxVQwatXxAbja6dR9RFgH29/EBoPt
ttrMDNjM0/ljEg9I7lu1zCQTQlgff+lHaf5HUxFPqBFnhO3khnEgF29GmIH7J4tZGJJU0ptmzYTl
yrhIidhSk/lpnM83bRrzg1X29vkyOSO+QRLZ4Lz4F3kuINnjbZhIDLcAzn4RqdMst0fv3KY+tXBk
NqL4KBNUdrLuhdnArN0A/bpB0IHMH62ujqRrGGTt5GtNuIgm5o4BdoV/pYPQ7yp0oY1B/JyMePpN
LOo+sW8YrhapUDDtjbTO8U0lMOoHss1UPQVWNfwtAJoxzLMS6WxPDfP7hJr008HW2f31SzVLug2k
ej2noZ08KmoIP72aiVTgSJlpG0nWAhJQcv1JaNhYQP4Mz1WpyI9TEKqNS11sePDB9OcRrxSvlQbp
vaNN0nm2e/lzKNrxASyK9E3T2+kSZdKRps9OWoxgHjcatTMw1HX13zuz1ToRkGPiSHZN5jy6jJWe
/06mKf0S55Jy8JJ2jjIEmUWJie7Jtt0YpTWcko71oE9lvzIYJrVXDn3zIeTSP2Ie7C5GQ9zCBxtF
hnV7ukO8H+M6U7qKqU9OtKBwaUGn+QEpNuN8/+PvJJpw1QmNC0JrK+VYov+GSAzPxSB58pQZ/eZS
GNpBVbr3tRaMMzuax+G7vb6BeELSqaigRsiAnlT1nPk6LaJLSCJ0ikr1CGO39wK57eiCQ0nb6adC
RWmwBwmuU272J4PMypfwUXdR03h7E5XIvoiAMY1RsOJeNTb1ILCmLFweLRbdE8xUGellG9OvbIgP
4tvuUwHUpX238MQ20IBuZMzap9JVr4b4XS8505WuZftPrkSWe39bHC21+mCYzSjRFCYcL0RZzpZs
01qDS/w1DOI3K9vTWedaMPmLaSnYhtd7wwIDOELzDa4JljyR2wut8TB7GR8miyBy/7F2bgjaIigh
LAU187MlEv6RCUlNpyZgSuCbp33ot/qcPEf5kJwsY/6n7qPfequMBxfzzpv8c0l7lQOMxWykkzE7
V8WMoYfhbjd9LtFOHUhO2yMIwd7z0S4As/KCdl6nXPUCsZHx+7hWtlk8SzjUPKZ1qz8WZov67BiO
XIKzddBX23vCxR5j6brQV1sDWvmHc9f2gY3HqpzezKin91rO6jk0xvJgW+7EEbwwF2Ethlvo3K62
pcC/VWk7UspykLrTjCzjadQ6jPP0OPYo1U3//n7ZW28RZV0wbBgHrGfAsIODfihQd0j7ITnH3Tj/
O7bGd73r1FtsDs5BPb7zJqnO6PQwBiVdXfPNYyUupKxZsCZRhCaxgWtFjvHOBWnJI7+R3aX4Vi/3
55ZHO5UxvEXYBjeC7/ikFYZ4putjfuhtuEb3X+IOwMtABw3BLpQ4GKmv5wGGmeF6ZgaL+qijnCeR
S141FfppApdxkRRLUIjMEGshqD03WtX9lY9p4alKJT2GIR3v+z9n78kZ+5rgFthLm0mUVrN+6aiQ
q1A99QUEuAdyOskP6dQeoFJ2jiP6M+yc5drj+lNfh5uhGYLRGuD24YUmnqq2DB+UWJLPzRxmftMa
HyapTA7AJ8sRWBXYoAK4hxjX0z99afn8EeLkNs8QthfSNWmL0HdEkX5kFtEc6BXvvsQ/Vlk9WSXn
pYn/g3QdzCSmHsfW0k2cOnbRhQa8dP+L7VWS4PPhvvK1Fjfv1RXRB9msd9i/XaF5WD8wRTeuI1IU
pyGAIUAq6mgfahzbHrtgcv5S6lS3vHjWgJLVwZtZ7lQXEC6WaQVlxqaW1hqK90QjNauEnN0608pu
TugcmUrsvl4k7hb5Gqj764pVkhMrTPIqvLWaMd3sDBCNbUTds+Pk/8OwjncKJYA0aeFLr97tCKIw
qWtAtPYUAcFUneIhG/LP97/g7kFYVN9oP9CYX18RCBE4jR0AjQ5w4XCFJXADMVOcBhNkcIcsbr0+
jQ6suPbe4UvgBr7D9bTWCQGcpEwWArk3XYQtvUG1xByWt5kGkIbvP97uUouoBPGNv62LkZLwmaFf
hn40DDxPiBSzjVbOrwHybQf5+vI51scbUAci3RBItsBuJmhNKdfUagi0Zpe+t2UkV/r0jIhqcsr7
MflOAWZ87cLpf2hJA040ST5BsixsjtfBbJwQ0EEsmigeVc6lRHLrZMW9OBhA7IUvCizaJaTTy+zs
9Soo9CujYXPUAR6jBdJI8jVV1fTgDlD2NiSF46JEgNsWrL/Xy1i9wrjVQbJMaow5dJGoqkHRdoNQ
XBOLquYhsGbtNwMyBqnNrEzVqWnF0FzybDaWvtU0VC6TgM45WY4FnHbZG5FbZnP+r1zMTevT3lSP
RkF722wRUaauoZNCCvv6R6vqHE0YsknXYpDFbbab7JdTqJpvWpPyPxxYC+g+UzxECTdoQnSymlGu
MhoaZW6fFhiVG5tyf6m6YjinqSjcvCyTA67Z3kd5cfZDu40uvb3aYSAbnaiRgZtJwTig/ahggYkR
hJ8a0kfTFtAVoGT9D0d3IcOblKc06dadKUeFR6PiWX6zlFD/nJZN7KHE3fwS1vz9fpDYObnOS9Ob
VahK1zs7T2alahNgblKBUhLjBL151OJQecb7zsFe0gjzz2anV/MFaOlR4bNzrKhNCfB0Iun0rCOU
leBvhQNseDMmwLeu0shgNlHAlQ9e5+469MDohC04k3XnQi8DM6pbA5Z8k1ajOxijdR6xbf/59ne5
OECC3ZPJr9bvMspRkpj1gSYmSkk3hs2IWgnAoMx7gxuy853nhNAEsfw4Kvf3HpDWIvmsA85t05pR
GXaZbUCbtenz4RMDrRq6SXN0Ke9lPNTD6JcjQGNxBldhMMAXxRI1lNUoWiRZ57hu7RNkhUVjtxIz
bcyxqCw/T5w8cKGmjBPd22hkWDJrveVpTaFVB8ns3pMvRFowDKA1N83s0p5CIylh3+e6LJ5bug8w
Aqaj7Hz3ySnwKBYWMCjP/zrIGRkCiRVklSvsCOVhojN9wxatPIUmFA8tk1TwoHn4DPpmcp2oH65y
59SnfrTrg27L7i9ZZu/YJgAx3NDsRqOXBg6tfc0klExOeQSEAV64EdenwhSW+YAEUY+Io1zjOK1S
qPgVIi3NWQNqYLupZI7JwU/auQAc0PRAV5ZadKNIYgCtbISRBtdUxNm5AaXzpCWTcl7Ag//D1waT
tqhdAODf6ALncxkgLhazzy058o2uTnxpqo8ISDv1NdKJ6CmTTiBsuL7RJlEEWlvjS2GmIKiiugof
BllJgQA1wamak1/3w8be+wP5xqtT6dZvGHoOxXSZlYszrwnFX26QhqiKAQeZIc3efpctVo0LzGgh
F687B/QnarSpQgkRszi4tFqbSK5uNtXT0M6GRiYaKZqbGtH81/1H3LlDSbOJiqQmKC2tcZYlYuod
BrmUSvgwXJpeam62JcLHILGxvkCC4Da12lFiou3gCBwIJQQGQj7l1urmjiro7RiJkt9XUqH7cYX4
khdHaLEw/ygoxyBy9rceT2/NTbSo+dU3NlZdVg1IDipmwEUvp7p0goRiiYcOqkbq9rCgS69uGtH7
dpSNH8XsSGBPmhSkqBL3U+JixZH8oL04MVnP5zw+d8gffcN9Mw09+L7Nd7mDefKhdYYBlzlAUA9J
1diWNxDCwoOUcu96J2ShO4uYJQikVdyypKiK66qi5SxFJaLyk5U+1aJyzrWV0HnOo7a8Rk7qMP+p
4sv9j74XmoHQ2/DzCc8bhdXMgEReKDUi3qoa+32tdZc8Do5QBHuH1dHohYCtWpZatt4fnYUyZ74u
j1x9Up1kD4bcyOBUMX0OKgOLk1JLD/qKL+jqVa3DJfv/C652VVPhmgjxANVTqzTpr7e5twh0vw8n
AIL8yXF1gTFSBuDNVQN0vqyYScn9V7v70LQAiVL0GyleXz80zuLoqMBLI2RU9ftJcppzPIeqJ9Wa
4YZOeTQp3YYo+DsME8hHbSQDXyaNf7xkqW6TIUIzBv+SAQPpQUf5B1aCbwbZURG0DRWvllJXj1Ym
AIycZJFttq3i55zPo+egpuQxu9OeW+bUvOP8SCpo6bC//qY81CLdzMhusbBYfdOaDJvpJt90SlTe
Z+CAhwSE4ttxkA1uZrblxzSk++dILQZUmflm3+OFMQyiVOGIQh5fF35pa9jzpPbRTdPy6H00zcWT
3dfVfE0AtwYHO3jvY3JOkD9AX3YrhdUO7ahKONnf0jDMnrWg7XBTCaYPWdklB/f13lJUhSj2vpAv
1q3GSQ+FnjQZ4FbTqU5dYmMyhFSB36aoX98/EntL0f/CqsyGcbaht8lNUclhBzM2FrH0KBQp+7fV
hu5kCW36cn+p7emjB0avgRRsEb5b942yPpcE1w4Qa2pPqeW2MLQxPKfBmJ5oksz+/eV2Uj7WW+zX
FhM0cr/l9/xx+po2EXE4opmLVKL9ZWiKwJ3mADSylCv+0PcCBJqpnXFkECeMrtKnChsrb0oV7aAN
sr1NaLXAPKATAsAcd5TXP8TMxmioBn5IMHbJB6c0HE8zqU2RLbA8fRKGG9cS2O9iMA4MPXa69a+X
Xi6bP94BIkeZMfQivdWzLLcgddqqM3zZSNN3s41Gn1s1czy4tJ4hEOdKo916TAWqW58F8rnlYu54
e7V2FDh2bgOsaNC8QPyQI7yRNJh6hlgD9flNLbCNKIrWvHTSHJ+TYaLcy7PqURva5NQNg81Ha6JL
Uo7y/7D1F/VFHPKocTc1fKsr2FWwR25pZ1heUDTyd6XvO8/E3ez/ODuPJjmRbg3/IiLwZguUadrI
jzSzISTNp8R7/+vvg+5GTRFF9Gy0kUJZQObJY15z8B32tj69ntUdm7bsDaRkkEVNCwkiVVotX5FS
KGTPRo3Gl9rK+lTQSTgIILvvlwSGZBXZaTxeN9eBFuloVRhSFIRJn53VSKHDFc+55vZKaPqlFuon
oyFulaoSvTNqerZYEDUH/YO9pyaTWTG95K/U2K83Hzr1dtEK2HJKndj/yE1nvhvmtDgjq9E+6mRw
RwJjuwvyfjHoBB90Q+WwlCQJM4e4qdhsLSOXs4+zlOSP1ihFHzK0oQ9Stb1Ll0IHuQUUHoigmwhT
Rn2qVRjdBnmPUoU1jrgMFhNGdUWfzJS2Q+g3ia59vB/Ydp8SdMeK//zd5n/9WiNB5p8MaA41zjD9
PVVR5xZSlLyMRsiwVsRHXeq9W55RzW9uDNSm7S2r1k0ud4UdBVZt4r43IhWj5MPfsxkaaPLnC8aB
UerNVMtukc3/3n/YvZ2MihOS8jBLiOfbnp4xlLTpHWwsQ+ZUuAsKBZFLRUFt6CJ15nLOsc0K1Ea1
zhgFjM+0y7SPxbBE1kG5vkbKTa6j0I+FXYcoGOLPm29t1sYUZVMvgox5tpshsPCpGiX5IMnYXYUq
Exi3xqHZords3rCd2cyK5rjW/qUz96VGkvDrwTvduZCo03HOYsxPH3G7bzX6HnW/WuTIhbQYLm0i
2ojxEnfPvVzh4zzTIQhkO7K+cXKzFOwroqluMYAudbMezK8rReHSuLPDZnSxDe2Ft5h4juMGURud
3xfD6i1Zpql0dKmvd+X2M6ytOoLonvFXRp7txLlCKW7qteNJY7Q8JVPU2pe4j3X5mpDjlKSeavdN
5PJg+JY9yY9KmFbfRdeHT2aZ2blPLlC+2X5gtT8ni0LwHWDZTRtzhIeRFYYEqEwS43mqO+0cgaX/
V81K+cNULEdCeHtbhcyFhiI6CSuv+3UYYKtY0oDIc6DCSw8MNUR8qIdD+/7+Ztnhx6HNTwIFSolq
8WYeht6PFNEFE0GeJZntQpKLvkehqX9pF7VmJ+QhaoZQk8R3tbeU6VmatfyKZlEzeAvs1/ZFm8vU
Oqn5WpNA75z+jiwThEBlq5J9tYzMbhAVGuZvoPytH82QdPJFmTjxvmknNcIHS55/Ku0QQ1GXmY7d
XUcUxZxT2Zf4vRnQUG13wXxiPI8TEg3XubPnxZ31snwE3ecIdxyU9FMxV6r5LEdJX9GG7UVzUcFK
/GPxn6S/ugh+OtDaRlintiJFOsGXqcWngze5s3XJf1W8GIHN3UQyS13Scpk7GLryrAWgt82XsW2L
6/1Vdu4k5oYETKIVzbFtnBqcuEQAgLlLlZTyY1ON9aNZxG2QLWn+Avvwi1OGyrf7a+4UEZRFhBJw
IYwTtxPubqhaNS/Z+ugsVN6U6/lDzQzYh0ESHwSAncsP6ACkY2bpSAZvQxeXfpLVC6ChuS5/Vo49
8E3T+RNmH867UDhFf5Ak7qwHb4eewXoBMvReQ+kfCfQc2gJQSQ5EINRmCJQrZOBcZxINKyFpzeRB
t5STL/ff596iDCXWlImC82Y2iEtvVs/9ED50saScllH9YUVL65pzhTRjtRxZQux8PvgbvEuYowTW
bZe+tuIWghLzib4pR/JtsUZv/rWhe2WsJQdfcCduAeakc8s9+Ts3fP1Gha5VQq5X/EdZoxAhY4oH
ZlA7uEh3XiGSneBgURdZwdzbBFiHhF2ZjFcbmSHKuVbpTnwyRycCAu00S3mqmlKY/v3vtvMifyOE
qDVp14KNeP1oGMYaLWqC0kM96jWah4t0TquE8SDF7sFb3FmKuQpQiJULwYBl83xZOycRomUAVuqh
PFuUr89DpUW5V2eHgUvd+WRrmkvxsoqL3fS/oYCakrpoWWChu1ychlCBjmkusjG4hjE0phtTRv5s
eiv+J87zPnd1ZZhSaFqZ/r80TepnIm61+FoDc/lUpSoaz5OI7LM+28pfcHls04ucSnUgXvVwhKSx
a38ogyr/q9nCxDClTMZPNm5aR+7ke89FkqXS2aelc9Nq1aeeDsEkpUEVOw1i93Plh1iJHETkvVV+
91boemC9uj1eOjeRMQlqcENfsms1InHjaPNRL2xvFVCNsMJIUEk/1nvhz0AlFBHb2pAFIAG7pxhe
lteW3ZG54tEqm3DY1ywzqm0WxAZQAm0yo7Nq1vJ/2NxrOFp5B6Q42/sEeD5MdsglQZXLkjdq9IuY
v5VnHXDqQZxYf/DrfBKsAEECMdz/F7d6/dpAjUxtuyRpoIQibjyqieYUmrn9cVDMXPjaaFhnlH+v
mpVGB0X67REmy6dt+rtzid3K5gg75IWmPOlpsBR6gbFTLLuaPsxBJPXzQfGy95SgFhlgWSvQdosL
ixCfK6i6s0CLILldojZp+3NjTbbwsgIC/U/VGtAr0HMtDLpphoB7PzDurs+cGdIzmSTktddvOW7S
kUk0b7mrjOJRX0bxQv9Udu3WiK55NCUv0NjkM4yy9mDl3ZeMqBWYfoqGG153p1pdDE6clRdZWTw8
4u0fBoxP4dpqdbRvb08HqkAcPwxmWPImDyrGKutblPyDGDI2HvNz9AQzr7/cf5m3GR6MASBIxC34
/TfeIYlWjMx5CwjTSOoVqPdNRu6jQ9CW7hDWxNY66sJnk8bL0dBop6W6khXQA0G9juRyu48aWRR9
q6V5UCJB8SUsm+k5yxJTPuWohf2MOmP40LWF5aOw3z+mmiRSLy2yMnNNG1ex//BpadvBqgZDc0um
FyCqEzQ1Mnqb1ec6yq2HyIhUH9Zx9PntbxywxIoSXfPArewTKGO1680oD0CmZ2gLO/KHGcq662RV
+7lx+uJsgYI8GDrvdD4Q2EH5aR0EICO4jQ/tUNO7zUUeFENZnWdToDGhGNP7kU6z31vqv3PdO5e0
6RBlzNriRM/jaBa8t6H50uw0+iZr3bI5t9IYoldgpUFDg/zS17bmJeB6D8L97pOCSgBKChLlduIs
6bZQ5NBIg8lpsg8YnQ6OK6uTk7iZUkUrynycn8pORCfbjPPSLSpz/LLgYHgETr7NGldA62pjD+Da
vokWoTpCV8fmLsBTJV3cSrPGH1UK7RPpzEmcCiX9L4eZ6RlBWQEKfUMDanq0hHvygpVCjHuOzeX6
OLYM/b10DM3a7dN4SL1GHRrj4Pjsfds/V17//o+EgfY3vkZtkgV2KS0v+libAebFzUHne3cVql1a
FMzpQD+/XmWiQSryOuTTto5RBJAAQ3ROY9E7/v0zuvvpAJ0g8gT470bUN5JHqg2HKy7U1fpsaP+i
RPUDoy/VKxykm+8vthOCiQbEQXqwa2movn6qvpMnYaVaEqSjqiafmZOkX1UcM9R3qWmFF4wQygdZ
7qfr/WV3nhFqHyMt4gK84G3Lp9NnnSm1geZ724OAHhaqAy9MaIHFato+qkU/HHR/bnu/iJciDImC
LdqBN4LvwDqHKm7oNZvFSHfdHetRrZ9sqZNAxdrl8HGR1UE710WcRb9aFKm6cz6KTv/89gcHLLsK
F9Lev/m4KCqpKUvHgQ0g+hlKa+lXajMAkyvFU2T1R6JQO3MznhsgPXrU8N1vuEIDAZHRCMozttZj
khWFlT/Es/7U2Et3aSwT65AoRXJpVlsPr5zGwwr3MZWE8jdp3XDw2fd223rvgq5awVvbWxeR9l7X
aewEZZTS0cx6XcrPRuvMf9WNHftDr7cPTqWIt0sPgneGLwV+YQVabXsfAhW3MM2ZWgkR5r6+FJnf
2GclB+4fD09D57zXEqs4uPZ2AgZJKoY0a2/gdiANUAgEw+AwKpND5FuqznpxlvKIC7aTFrIKKoCr
hMKqmvf6AEeOmjsUSgieGlLsQc5ozosyh/6c41l7f+/uLQVRb91FKzZ529IvALSU1oKIk7OM8J/q
rsH1Ke2cEDXnAQfJ+6vthQgoShBsaPCviPbXD1ZLsIzbSEqCXJ5waotBt3QACK7OEv9YwFW9PepS
n9EeA4xEd2Cbo4hkKfW4UZNAbfP6gTG37Rej1j5QIqanJDTag9x372XShFvb0VTsN4i4AhGRXpVY
bxjbKIjGcDl1qOr4JfJCp/tvcnepFZnJxH6HcpIp0yzFyKQHUk5SUi2FekqnVvna4cN08BZv9zyE
MnXtraPySZTb7Ma2FY6TVFMaoEpPfknleVI76JD3H2gnzWIZHXsZbpCdnhEQfJONr7IMAsMeNrPp
ZS1nTpUjbGj9mv0e+bD6YiFp6krKpPum3jQHN+fthbL+BgvHLyp7VPc2GeWUdEgJzWSUhtGzYYji
12mQ5qeE7+2NlTMZLvG8dHH9QltnTo640Ov//7reZ320BlGnZcfetMflTpgoDNrkI2rbJK5pNo+p
3TYnwXzP60H+uEO1zB86K40PTubuR+Zg0kLDu539+PpkdkrbI7Oe8/bzqDstyKZf2kLX3rxrfzfG
mZauQBPYHq9XAU5axHWKkNUUSaFX8q+8sVEsX7SNdBDY9l6lgsQl81Ay1xtw98qjl5yuYqmwK6+j
ZXXnzpgq15IXB97UJJ9BUY5no2uNI47WjkAKj0mdrVKVwfjZVmRtrXeKRBsjqIfC+jCVevIzHwzQ
v+skYrjQmsScI4uk+JnJW1Vfnc6KT1wEvW9Obfy5XSKwJog7vrmlw89i7ALgiNT6BuchtGEoJM0g
LxRmPYPcSsKPC7KQrS81DaDh+wd6b0fBKgA+jg4DBMPNjppElVnYRSdBiHi25qKPZX+u7a59uwQg
T8VhBRC7kqy2eyq2GLwvcZlQ9ffNcE6QdPxiIw48oNdhT49ll1PbQ07OBIqEWnhQQajKzpFFeQi9
WSCbt1L6lj5kVefkSbAsS51+VPNuQrNME4vwlVV58Gs+VQNSToUSoy02JqM6+xpINs1VFcTf3NjW
qwhfhKQoXSkGGehPRmu312xZ2m/dpFZQMvpqQM9xDs1zlc9TfJXlQQvdZdYj7SAA3l4rKLOtnAvK
IfbutrdpoHqbl0WaBI2s5kGeTpPf2UZ27RbtaH/sBnyw4xwTlHRogW2CrRo6St0OQxJEgKnelYOu
oVSGStVpRp/tFNfx9GwbI3JOENz+Z3cRiDwF26S371I0jJCkg6PHnGkTkZIu7oVhICALzrB7mZZB
8qw8tw7i3t5ZIEfFi44pPHnjppmKJHFUdDawhTythwfDaqQrmmH2UYNg7+uxBkKYfDz0ODZvdBns
oURujulqo5h+JMem13YwNp1MWAes7NtMjgYEyDh0voCh3yhuEbRHiCkjWc5Sdc8KAvFYttOynAZl
8BfNnv3732l3t4CVZGpGn4suzuYV9umE9uLqxJQtmvwDNaB5OHVWMeiPmWIVit/QDK/dDHXBzHWK
tLTex31hv5PTDgrT/d+y95rR5F3bnCREN5UHPVsh2TOS7hEkId/WmzCIEsc6JzjUHTz27lLU8Mx4
OSc3qok6KBLIoMB6S7CCg69kcqs8j+h8eZi3MPe9/2B7H5W6ktYpH/QWJBJhjSJbUkpJ1RmFNwFp
ehQJ2AMnDvWfgDCP4L27HxV8CEwj6h0kqTd3hFqhqE7LDeebcFQzF43D7FHrdL26onO8pN5Y0j1A
nUp8nosoqU9V2IhrOlXaUX9m5z0jrrw2/9Ez08m/XicmLW9l1NDromWyTF6uLDjKALdKrkMx1gdX
xu5aBFfqA0axMBxer6VmPZ8aL5oAeLN6NZ2kOTkWfLpUgYRy/4PuxB1GvfSbWIUR+vb9irHRI2jE
bB+0Ai953lbnUA6P+Ch7dyC5DsaidGO4Cn9/5j+addo8QduFQBGYqLXqLoKU0098pZR/ADbZL5pS
lFh1jKFaPPblUHEZ4j04fUdrPXFOqLVXXzpnlvuTjnz/tWw6IftjlYyp4mrKjC2qoqNa7SVU3o2L
uUm6Anhs66TPVea8/WgDgaEYpvZGF2WbueE5zoQZ9eJAMjUseWtbcbNcpNfUzIyDo71z2FiK0Mm1
AwZ1W2vkQ6wN6hhnQYm++LMi9Z3tNdCR/o57aTprejgrB8d7b+NBcYE0REoM5nvdLX98pqhbUOvI
yb5xqZif+1a3L7UkOkQTe+egnNjJvnHxAHRK/gsmc/tw1VwuA7Q+pkC2iN9LhZM8LE1qlhdevv4M
Zc4KmGvW2FHCMzz4hnubniKGPAaUEbn/+uL/eEy0pIBu5Kwdo+NxmgFjnjoj7g6ecO9lrspYXOmE
S+7b16uU2qCE3TpNc+q8Nl1gTQYa7VLyy1z05KCvsLdVwJGCbadmuiVdoamZIHPfZfi0mckpVqPq
cZLEx0odSr+w7PFAG2hvOWAUa+oOKYAd8/rRRsSHqhE4XVCUue633DZ/iR56s6QP6SXXjKMB1t6r
pGVMDoZmFIP1TdpixKnV6HqeBQu69H6qjqHPliz8QpPePjLCJ4B2EK1DOP43GBjqFbRUQGkFcjiE
j0o11KdE5EcD5d0HQuyBoQkgqRuVQ+DVfa/btLm6WVjeRG/2pawc3V3Q5/1yP8Lfdl95IKg4ELjp
ud+0CtOhBB1VZWlgN91yloiLzMAi+x3Q2fzStm36kNWh/OYuKIsiZ0G+TJy8QegWIPjqWqQEkppU
2RDKwF1W/Xv/yfZ2IaQU+pJkWoy91if/8xjnWKarUGYDDRQvFPTGLZ16Pot5qH1JKQ7e49Fqmz2o
10XLtYAK9lDGxlOV5d+TOk3fdxw9r2rn9HT/4fZ2CGA2cnXaPGitb5Zz1BleRSHSYB7gGfRADjwp
gn0qSk7A/aV2nwxQMlA9FGJvUkh8eBcEjdmMuiQ551hTs6vais6Lk1g+NdE0nO+vtxd+2few2UEZ
39LuNHVxrMKm8eKkSnYmla+CcFVVvr/K3gskd0Lcgmv6dsZV6Vj5On2JCJw9OCcDGu5pplN5Fb3a
/IdvxYSBCpVxC0ni5lvZtIyz0SQcikSNz2UYR5ovTct0Qvx5yA8W2/taFpK6DHbokt00W0uxWI3Q
iIVSJENSVKLRiy2EnOWFeZ1VtkcIlL34AeoGZCqkQQB06+/545SBOoF5UnCNzU5efGnyrnUR0I3P
cdXKX9CXWU5qLB3BVncWJUnkhqES5uttsyz2Yd6ka5+cF9AGZYZqspt1ZufNZic8U8oxM+6b9tv9
LbO7KjFyVYbi4t6qNEmWCsfUWpKgLbA6jKmgLxkjonPWRNYjMj3FeVlK5e37dBXsZDZpKGuvflPh
VIOzDFXSsOjcpi99sUQfEyVO/Vyd9AOw2M6RoO6nGQa/iNpi+ylVK9KdIcSXcLIixT6HZla/EynI
yYfSpLQ5KC12NirxZMV+wIpcVTReb5wJN49Mi0Lq8TSz/qmjOrwMfd1ejHiUWpdZ63hw6ex9PoYQ
lGirvPYN7JiXuBTDgMUjtDjJi2O8RFQ9ElctUodzATze02WssO/vmfVsbxryazmwjnV/J0Sbz6fW
dj+Y2LQHdaFU7y1leqGMNc+xhS+nFdXxZRbFdJkw6/p8f+G9j8malAdI3932pZSi6VOAJzTiEPZK
PPx6kP7NR1hMg2mG/+FbrqB12v7E7Zv21KySMqAOHweaWUadh0Z+1XqVVkU0w0ooVe/tgov+4F7a
uSe4ALnXUWwHrbDN+vCczdeMFzrcOmsxnSJ7tvHgOviAe6ugI0aBRcZHDN98wMSsoUV19Lzr3Kj8
dF7bjdVQHETtHegZ542RnwXxh8Jq+zCJyMYK6WyAfApJhDdQ931z6kp633AMEy9FtaJw26IuKleB
CeQLoRuRv8QATWRL6w46DPs/ZwWnrqTp1Qrt9eGEnFDmIBhJLzSwHmIoc6/AP+NJWQrzKy7h1bcC
nXK8o6T8mjF38/u07p7FhGrk/W28/0vorK5qbjuUsciZMk6uQkGdpUbjzZMePxmJFLOlzcwJ2lB0
L43S6Oe5NOZ3KDfLz1GDpzwuOt3bea6ANGSH7cD8Gc2jzVvBGthcipJeb5NGPzM0Z6jaktZFdFW9
jIlU/4etR9ZF5Cfs3+KERdYCQTFMUkolWT4aVp2+i4AqHJzdnUChkfkruDqsYnnbBjbiG+Ys0E0P
AJ+Np1azf85t1J1JlauD+2UnFsL4J0hwjFbe9nrU/kwVhtCerEKGjN+U1Xc9KpPpIbfb7EWGvVC5
bZQXYF5qTC96ezKly/2dtLc6jV/kXdFqArC+SVTEYldtRrsikOi9MgAGbpPUbXlWmim6prVuXhp8
B04qgezgO+69YdqQzPQJxNyt6y/747l7IZR5znJa3XI6nxJLsv3ICtMLnaryII7szJ8BDwCPgIpP
SNzuUJRciMLtKIJ0abtAlrsGG5E89/JWTJ8tNPzdAru0ixXhFekyZH07S5ACfL0EuHEIzNtRP7YR
I+bdfOJ5SE8wVJbz0i3wbLo29vmyBy9250YnYvIzoR7Q5t2iQfA8L9FgbMKHInFQY5KM4cm2otlr
5Gb2U+a2p2iUxef7+2iHMbgyINF0Bj1AWbltVrZk3qXIuBFkXEOm0yIspsLmYub5aalLHF4G0GKo
V2tpqcAbHs2PidFFUPANMxy8yaqUr4oisC2w7fGXPEZZ7aspVgxeU+fSU1qFIoNnrSJQ2+B+ZV2G
ZRIfYmXqdNyEuuoxLNNFdpHlEMm5a9rym96UynyhlkozlyF8951xUR2dGXY1f2FRG+t8dBRT/Tlz
YvtaGOYc+7kiyvcF9MDe75GGzH7SHqe4Q8thOS1dr4vrVJdC+aqq3fwZ/9n2CCmxcxxRjIWawniX
l7mduqZIJkJwjKPAyML6kuPUcB56dPAyqUr+l1QMZOawiCDjxPL1/gfc2TXQEWjgoFhH5rkdG0ah
UjfFyJBLraIywFcS9uYU9R/oeqCPMYgGQdT0CDu/czDJ3+HRYysC2nmbW9cZljm9Azsy70V1cpZM
9lPksr/Wqpah0pNVl0kUg9da4M+Gqez/vv/MO1kM3YLVtBAY0wqeeB2CSmtIUmihJGgIkT+0sRWf
5WxpDpRA9lah0wKIjzwGp4ZNgK9yPLKcOV1HbEMpXHx8B7/Miumgvbi/DOOItR0B43SbkrUL10ME
etEYlyJ381nk34uoPHK22ClQ0DYiYBPQfmeYr9+ZWHVq2PnYPUaO8VzZ+BHFraa6LYIJfjkuR/Ps
3ccimUU/BtIOm+T1etqIU5RTkEQXnVQFid1ln6ZsOJq17K/iMAd1uIv54/UqCPsbveCqp9+Hyr8v
ZtnwRJrF6tvTCvyOgXVy35GFb9EbVgKNHSQS4kWj3gl3UErqrdJqoS2PEiD3t+9vVqJbBK1KBpzy
+qmiUlGTvAYzlxXYnzUViOyoORQa3ItZsGxgAZOWgUrZrGJ2fV/VIJACXWjSC8fJ8hPE3Z4WO21R
tpwsn4hSeIoyvV1k+7c1FbwbFSWOmxbSIjlwxVJgo8rCAHMuZWzpFqn/AGvw2/03uZOsMCFfUcFw
MhhlbnbhGNna1OR5HAizGv4ujaLmyeL28wRQ+uCj7R2wVWkfKjBDpRtn88QZNDvu8HTG/5M5ROME
nZplnlksf3VR9/X+c+0uxjejH7xu+22uAOHelrRUx+y7F92zY8SRm/eyfa5w5z5NvIuDWdnOOVsf
C3EBWvg0uTd7JV50NRu1EomaPJnPJBLzwwKX1L//VDtfi1XIZ8ndoNttU8u4y8ZpVibMuNV4eTe1
uOGYTAOf+nY8QnHubH4TjA2ZJSfsNtkyZbyDMECJAgYtjh4kcpolvrn0zbW0JcfAW9BMLg2b9C+n
XsyDkL/3nEBHIW0wU6Iu3dxfhVbiG4PPUDCNWZP64Zgrn8JkTCpfjtT5fP+l7tWc4AlApjDlpKm5
PQNSJsLCrM0iyNAwPCmzFvqpPGVuYnXSebDU8BorzmcKRTyQjcKBlKxEvt2nB0dxZ8uubmz4P3D9
MCpc//6PugGt+TpskiEPMrUUDwVKON4EVv1s5A5J2pAc5Sg7X3glEa4BbsUYbR9blUtJr2OrCEZt
khukReLomzxJautbSjiTucTmuzaNYn+GkPjv/Xe+c1wA+QEdAavCeG17XdT2yGUe6nnQ5kD8+MCh
8V7IVnekobST/AFOI+8D+I9xyZbDruZLZ0iwNINsHATKxAPUWO7jU9EC8quR9Pbaps2v/+Hh6DiC
+UHo9KbwFUmFHlqjFIEeyu1jrjf5QzMm9UF5vfdo1CSwYGnDgfdZP+8f2wUcql6l0lwETIaMn+2w
qNdQsdK/narUYNMIpJzQHk6PMOt7X24dKdMYMQAfb3VxgakAXwyjgq542p/SxooR3VTHA7jYTgBg
0gPNgIkQEg7b/lhI4xvqUVYGslaVsguMR/u7SdpywJZSHJqa7ZwEGtKcPHrTCsYrm+Bdd2RogxRy
EkLT6a+2NbbPTFuGb62jRIVvaUAnPXx2ewX85TyVxuX+htkDAPMDIEIxuqRg2NYoeqik7BqbKc4y
QU5Zej2VXXBizfc2chKM+GqjWq4DYSNyrVTk/2q41v+1RO30o+5UO6G33AnFleBahwe39s6X4Mbm
CCmAvHYgV/jHoyFo8tMEWqqysOezpWX6lcpHPngNOwGQFIQJ+O+odEMIk4Dwm/TAMnK5uvKNpRye
MEfssUZbrdehXB8Eod3XTqQlCAH9uHUkl4xMwC4G+dE7YffSJqbxnty/ts+4rc72OZ5kacE/cEpl
v0Xy2Qy0zGw+obaKirvVS4n8sOSpdgWDj5zl/S2x99qpdtZ2ILQ0DLZfn26pisZSmdgRZWLkP6V4
htsuIfERjob+dpg3b3y9AFYbwZvmr6Ta2US+gT6BFv8yQt15spt+OGs0H768/aGYbUFDoQW5Wle9
fqgJxlAYq0YWpHNa+rMcx1RXCMzl6mwd1CO/S9zNJIZJ+Qo2pQi/TaFx2TTmKK7zoMvC5J+xaJYP
3ZgtoTumTvqgjI5+MenAmK6e5Gjv2KVxGjvaN28+Pg6BhRGbTYF8i1VJlEJyklLLg1pTRt2DWdin
Pli3FdQ2q82RTOjttnFo1pNBrOXeSvZ7/YbLtB9sOQJdbq1hs0zn7K/ZNL8j9Kq9+ZJjJSaU5KMQ
YW+a4wO3ehEiPh+oOGi5hhwuD3WZHeFvbi85VkGHCVVLHHJvAiNt8lEb7JjBBPq7X9gn8pUkLv2p
gbezXDky+9MgozF/8NVuIxFwMFydCHzg+m56Ril3dlInE6KEi5l9QglYhdFcti/mrNfiMmixop7v
H43ba5UVKWbpycMLuIErW2VDgWbocTDGAqftsct9qbKUgwi79zrZFbAsVhzETdqllQS7lnF90NaZ
uDZlqZzmvLdfYrzVzpQC3adVzvPtR5GxPUK5vws//thkKlFMoaIsVLNxUqhuGnL0FqePPBqF86cG
ZdtfI9PSB6VvsjMihMKt4IwXB5907wUT5QAirdMcksLXJ6Oy9ZF3wjCHTnp+CSMnfCR5OWqD3Pb9
GBrCi6RTZYJQ3oZt8B2zgvVDElSSNPeXOdadq8Tl/VmoaPmd1W6QZfjvUfYRAG7ce0xSm/dv30kg
DOm0quwk4s7rB0W2T3S5GsEdCAfxoGmS4o+I5R70/vZOCEcTzCb9K4P86PUqPS+57zCoCVRbLN6c
T/37tFHRQxfiR5IBdrn/UHtxjWBu0sMCOHyDkCtQccGZB/qArBDcpEbTcKWJ7IcO2bGDjbJ3RnBx
VFaE3FqObTbKkKsa288C2h1lld87BhBztEhhmFhmtKosd+K6FHP/1/0n3CFp0xWBvLtylLn2tzVv
P0vVKJcU3MKop9CzAdp40xTKTwLI6y8jb5vOgzOvXAyRzo5LraiHp3pZ7Hd4bkmMdwph/7z/m/bO
zPpxVwYuWfG2Is1RQLSbeYiCdoy1H6mwi/f68B8MXddrmi4UEEsg1NtaULIlmBoNowHb6MLAGpFh
cdRhfjYb+Ugy//dA7HVWwIdFAo8AyLjqBs9JLYzklENgT9I4w8wVNYenOh/z2V20ugWjkQps0oSF
rNc54Qr9jJtgLn40ooxgj6jt18Gs+ndy1+WN35n1oF1siy1Pi65bTHeJSl1xkXDUmMFMoGLPducY
JxxzqvYi9XJ1qlpbz2gn1PG3TnPG2dPagTmAMi2gtxwlLi1vAa+ruZMitcNB9N/5nKtkF/1SlKhu
hVIRnSbXk0BQTKXzWekz8zlDmP2gLN05qSzCHsbng1i4jYBCy9Qu7bQ4gFzU+fiFMxNQl/rRGEb5
4M7ciUGAc8GErJ/ytmpSo7Sa6xXzoo+ygqb8Mr4bOzV6tpZF/V7I03AQGXbXW2ed7NMdIa/BKpDM
t7ijpQyRxDg2v6HDmV0HupfvUPC1D+7Nvc+FLgd1IbXULUtCqpwBdYwInbpG7pnPKdMJhnp3sMre
9+J50CKm03bb5K7ForQlzMtgmrPkUenNyi8lVfGghlUHRf0aOTeHb5UMJwFYpcO5oV7fGSV6jLiQ
AHCIGmP+maI16fXM769Tn/VeJdnJk4VT1PsuOTSt2nlIVBOpp9apPO189fXKSqcwXNQQJ3NoAxln
dD3TlzhPmr+zROr+uR80d3YJICX6CDC+eKVblSGz0WaklVc6gTzHZ2wcys7rdWbGRdpKjdsUunpQ
wO1sFIx5qaqYu0Cw2wbQVNOWYoqrPFgiqfTModAuq+fM6f5z7b1D6AS0J9bO841DkSkZcBKXOA+a
VqfDLaI4wKjX9AClHUl17C1FDgWMm/yCXvlmo6B71TsYjeYBOlzLdxwFRegxkDO/xXD0/r3/WDvX
PYIwgG4MpqVc+Ju1BoKznhgYppbqmD0r0zg3Xpi36qc4VOPCnVSlRC21zA5i8f6yNNGwilOY8azf
9I/uXb+yk6sZHG1jT0Xv9oSVyh2izDhFky4ZXoNqWTDLo3Nkt7f3bpnCgPoER06WunnemVPy/zSi
cepNP8Zf8HOh4XyaT7L68f6r3VtqbbrSV1/ZiNtMSkoNdUpzi6ugKwwUZxCYd61Kz075qAF3uL/Y
XnDhvgGFC/bmVnVixCJ5zk38OOTRML+22aSgb6u11oOZNcZDslTaVYE99JwUiX5ECt57UFrM0LN4
qbqlaq8/pg5ydtY7sgrDhvZS1vpykuu4PsexLQ7O+l50+XOpzb7J+jET1aQwNbbz5FwkdnseuT1+
LVqM51AdhW8ftYKAxlXwd/NvJVe8fjZNausqLnAh6JXxV6wP4VPWxkdgLe4Z/pvN3bBedGwXWkP0
4jYRGiGUmDEDoKmwigz9c055s5QubHkJXm6vyudsiVvLDUM17TzEdIzei1Dwp1yGWIL1SlHknqX0
0nwxa9usvFkY8gdcbrSvVpsLy4VZkzT4CeST4ct61prv5yVtfqVQlBLXthvns0iNorg6JnITF82u
FXFqo6JsXQmB7iBTFFzdnTwNZS8qpvGXKRc2DiylLX9TzMJRfQFK8sMwjOHHdDCX9jTmalH5pjoh
4O4kYniSJqftzrWTaN/sQpoGX097UXtFpi25nzGmcfzWqIfexURXkjAaXZaXSdUq86Eae7DuowTk
3nOguf40WgrLjyGdNmJGaKbKRa2aFvrjvNCnHZCc8+a4TDOvCyVrcmejYyS/AFvEE3HOi/YFwhFO
w3VmZxXZxf9xdl67jSNdu74iAszhlKIkS263OwefEJ2GORRjkVf/P+wNbLRJwYS/mbMBxiWSVatW
eEMlfxYIDqJwTW8JZEoZyS8yktlnopQzP7aew1zKB+ufW78Rm5RIQbRa/L1NRTJeitr0zsUAZ+Si
6GMbHcnmtfRgZKqbH0M1z+yjWkQmLhJmpBvEtcRQDpWRJm9n8AJ5gNdT+4foIe17PZeJfowUpQEX
Nabl8DmdKHKC2TWL8t1cifZjnQr7AXm9qPBne5TNu8mu49rPG3v+5lqZ92u05+nkSTys/D5B6OdO
0ezGOZeqKFA4HIfhbZ+VevYwtuMw+vBPIzegrhxJ7wsri4K5GOCOZt5ozncq3niRH6ncekdk+p08
0KbebA71aONsWNObau8yddAKP8prYQZN5yX35TS2PcbfmfcNDbLRPXSytD4Lz2pL3wGs4z7oyjhe
rVobc5SF4fweVC4aeTfE1SSQfXALM8HepC00v/NgTkH0qccuyMFHiYuWxTbeW1wWwneHqPstTGT+
/DBXbIFdHRPnQ4uLvHpfd7P1pVfCGACYlZaHvC8RVbQzZtT+BMotejdQTLZ+4dpC+VLKRrcPEfTq
q1K380cjReT+XYnN7uyTs6UDm9KbhotMRPN5mFqr8826M77WQp+1E0KrdvUflpR6cdAx09hrIN24
K6kL6f8xySPvWFfGdSYjGH8QMay+MN4BxA0/ecJzfxXU5h9Fq/1uZD3tXCebkL4QMJCA4oIk2dko
pbeZOzoCBgF2OlNyaBesXZ0o6XFSrJ8vX1yblhEdftSaKUnRxmSt1YUsaeur1ugUV7vV8++u9Ir3
kdHZYI68tPtWo8957rO24uRN8gt43bQ+vvwDNo/KyIk6ivYj6SqjxFWEl6ls53wU6EYLr3ovYznh
0BiOlG1NdvpflkI7A2g3V8oaJZEOZRl5KkTAcISvWZTRDD2htk66Eu7ZVC2/en2hkM0xOkTBZstR
SOIZsKNbMu8Vo/i9uHX90nomZa9/oEUblxty0QxadxWjBG03wPxUT8bAsW1mmXoH102tH4t87Lyz
KW9dkhS8GJ8CuVvAxc/vYrOrjckrKaAymPpvvMQYzwMDYnm2DUnaKrxEXsyh1I6Vqsm9U3hrm+B8
TVuMaTMglFXHrxSA72gRcQpbrCOLzmxUX2fdS6l03evVcAHRgAtAlxfo2gZOU9qJ2sUzfVRdg/Of
6YQot5PnFjOSnXf6F3n6bKMs0EWuSt4ovrWbuka3FbtCkpWBdpqnY7A0TO+nxmt/zmbp/rFjk/tK
LdxM94umKR8yu4ndh8msDSXoYsXNT6HMk+9qWKqMbEcK25d32OabLz8PuzWYCMxGNzsMy87JxK60
uMZhUx7wVOceaefRCPLa+zFEjnF0XZkfwrDcI1BtUk1WplIAXb5ASJHpfL7bKi2Jx0j0BWVIKI+K
URbHvK6Hs5U58xs9saa9/spmhy0LUvEt9F2qhnUkRHpYhCJmwRJX42s1qZJjVX+AkpLvNKn+Bpr1
R4dFS2HCIJKW4PLW/ym/cL2ZQOg6TCL1ORx8fYxAbEt9tKLANLqGezEUbuWTsSysSlEKJG2ntHnS
s7R6r2Li9Em3EnMK5glG/N3QI5btl4nVxneGJ5zPRdvaI0YQdfYEXCD/nush2KVJ8njHQa+0+TgK
Y/5VSgWxz3oIATcguKrlWOc1jf6FPd93ftrOcnjfxHTqjk4LqZQpGwx7n7THpqkGSu+7iCJL+pQD
TnLAYTT1fK7CofOjCveXt4St7GODDFToa5M7fn15Y24CLF8L3iA9axTw4Efqz19hWca2jEtk7ROe
9WjPYffZSpTstbi6ZRW6YIwzYeBsAoHqpLhfqXlxVfNOJ84lykNTiD1Vyy0EjGWYTxG/KEK206Ek
TXM7B1N6nZ0wOed5OB7Jd9RAJmnP99fCQ5zr5mOcdAkuc9b8FDeO8Tgytw5efqubXGf5IYwByfwg
EcKCev5W7TFU6WQx908yczpiRkSwV1pm06ohg8xV2JMEx53jcCvGsBxHwcR/dEOt46R58wI8oQcS
lX8iqxguqRK5jk996ZxCszKf4IelDyGi3HuEu1uHHj2fBdkN/oAM+PkDs7VqDlldXu1+Gu8bNR/A
m4VYow3envzvzaUQOaalymobdZtUqSn3FugSYtQuDU4lgqmCWIDMZncn0bnxGV2VASuqrDTl6Pc/
fyqqiMiY0Ou5Tq1XnSczq6915thHjVHDoRZxda86Ybmz6I3no6GEOgy4SSZI62SkMYRNZj4XV6S2
uycDR8pz0vRd7yf67Owh67Qb1wP9MqSCaIffML2kcUYFMbBpGspGvxks7WI3TeFXbY44YTKpPnD9
9NhkvfvfyKgwqBMwd5mttncpJJqzUs7WhS5Yt6hVzn4o1D01oxuZNeNeukEINalgDVcX2KIcpEnJ
fZJYDvApBB4LgiUidSesHapPmAG132bwwyeZoRGF2kY+3b18mm++o2VMypFdJk6rGClc4C4NpfZ1
1jP7Xu2tdxhUoMw5FjClcDjZyWVuLcdch2YwY8uttGFti3Jm4lRca1dTPrtVi/CAVaA8Wg/5cXam
Tu4suEXZ0IaE3oLZJBil7dCyHerSy4sOzGpo12/BEUXHoqtjdJesLP2ON9F4ykVXOwej9KZPYZcO
F7hO1U6OdGvj03KHok8VtfUH1aWSN4UJyKaw2+S+gP2Ebu8g/E4pkp34fPMV45xFnUYuBnjs+cEu
cnUWbjYWVze3u6MTJd4ZvZT8zqsj576bG+f7yzvo1qPR2zcBxoFI4Rmfr6fHsh5Hu4cPG8XtEytZ
8wHlZfOzNQyNufM5bz0c24dDx8QJvdXVgekxm46wsMrQWsJdO9Oy+awJXZwrhEkOvSPj/+HhqLJx
xKSlya5dHv6fLCzXyswJZ5wSak7KeQ7LD4Mn5THBEvXL61/jvystT/7PSqBKtGgmHbp2DJkDYGEZ
fS/6bvjH7jVMb30x6gmskRZCpLU+83qLC4ynURJObV35FTi+h7ztcJWC/fb5f3iqBTNKNxR+2zpZ
mOC9YsYLOipVy+6aOBz2oHKJbyM2bMpOqbvstFXKvEC2DaYGf/XOVq8wo1Wm0iVKr30c9YfRNab7
uHbnnVTk1ttbhDVJza0bhd/Y2onZAYdFp3o2PqdznB1lZ82nem73Wjy3HogCh3KDymqZDT7fE0Pu
0U8SDOraKEeViHbyFfDOHoLtRm7FRiB55Rpg2r0egmDAbadS4DYGYRNdVLWNfdOd2os12PExdmnP
JmJozySEe6Hq1qskQ4fCAQ5wyycv7BxUAZcaslxpAl9Dne7oQmWHXGbV6eWNePNVcsOBEmFgu6Eu
tLbEZCq28yvpNWznqUNTc3D2wI03bxuyKRhf1MTMB1fXKfrasWydpeQIvf6YtulMo1SNP07GnJ5I
LvPURx+pOxrZTKdu7FsMi51qh5uyRQ1z5y2sFOgLXHybjDXs0fOk+MnxEu/06JjqoS3ppafmaUiR
IgBU4hawghWI9n5Vek1/rqoCReMsw7GVarsofKAE/YWce6/pdWuzEXP4ZfRMtmDtZojSMtQZApTA
pe9HWzDEsB3lXZFUP8dQqj88xNqeBkYOOzfHrQ1AaKB4oE7b0nv10LUVw6vzq1QH+8HpxuQrUiV7
0lS3smpuecA78NUw8lh9f8wo9DKri+LqJE70q+hl9M1TusnXJCR3IETS92S25+5+6xjxSIsmzwII
XQfZzsRCx+2Qc7IKS30otKmo/dBzOtMHkqX/fPkg3fqAiwIcziAu/e41QtpuWndWCxbjx0CpNZKx
PqMXEZIfN7F5RhMofiuFOgZ0p9udUnsJ4KsAv2CVqS8hudPxWZSr/7kj4zqPEOUkHjJQMj8ITfmd
ydz7DyuumBq4H5qdUeaNPfNsvdXXbOJQH7xlBN7l2pD7pd5NP71ZT4OXX+nNZeBCwyMhpdnk4IR/
6I2xkcHfr5QHRcBXZoi7k8ncCk0IMCxMSqAf5kYrna+pMrfExmyI9WG4Q2iIVhJ27XZgJ7mtBYpt
J5pvlb2t+3HTNaWPy06SBwV+Y68eRyNYhXwrAF/KTw7K6qZWnawh+JEziqp4MqwMF2G3tw+gTqvX
39ZYm2CBQEzGFWQ9OlBDszHSDqHJvi+qL13l0rUqK9iB+WT/D5nB8hERtFwGFRsA78Bw3+hzGnEu
OhMfayezHuO0DgNHDs5O2XarHbQ0BQk1NCU4+avUABuQUrFbVNWs1uzhnkx6/1+R1dXPRhX1G5lq
4UnLWwGJHw+1IxTK4aIbZa/5eNkZO/v3RvxhR+HWC/IMFQrPe34sp7apXUUjSdbtOPraN5N2sMaq
ueZ5NB1fPiovLwVQ6vlSFTbHw+wBk4qnMDlUfS8CRKuKt4pB4fzyUjdCObwBlAzpw3gL/ub5Uq2B
GXC7JORxpoFZcuAnyDhNLp7ssrNAGf1uivewE9tIAHIJuCD7lQKOG/z5mlJPRJeWDa10GeLAFkbW
J+pGdU8TeBtHWYbNSANoycvXJZsRR441e/QSh8GdjkmUGA/tqJRBqJT2m6Rt94QEbq2nI20IJZhN
S0f2+WPpmaiMWaPtk8S15re1Fj7oY5y91Y3BBr+Ecc7Ln+7Wa4TxCVCDoezSA36+XmlLr2sFPNU2
HJyPvaJlbztVEzurbPciJlEYTzCSNMho1mVUYlLL24giXEdS/19o5oanrI/lg6FmO0Jx2zuXlShA
F/Y21c26DshM5llTDHwOSkn9a/ZwTTo4nWqd3VAyFEC39GJZzF4TF8PInWNw612y5kL9oOLBl+L5
uwTHAdvYAFRXYat0aaXU3iSy3kOS3toh/6yir76YGcZxMeklO9Lq1HeRPmWnOp6mk6313xWAz+eX
N8it5fBXXMwLyAg3CMi0JzGHJY/U8VR3h3JUnNTHwCK6T+y+Pbf8Pzv6Zbe+IHNRMl4NuNlmgm23
hhaOsBKvjSakb8cOEBs0FJD6k+FHBew2Tckh/Y6xu7cXx/5a/j3Pmug5gYti/yxF/6a+A8/fU1AV
1zGdOrAhDhmU3+EGrh0G5iOfapFpRFEVJIoR9tdM9sobUPsYWWEG+ZV8zv6BxGrW+K4s0gKhqnDY
2d9bZgGkXIapnFhSysWC4Pkmc/XMGhk2QPADC/IhyqrsNDZD+AkNo+ENntHzHRAvTKxzLEVE4ao+
ms3GIRpa9yGvnHjnYP/d0+s3BqCHX0RRTDRe/RxLBQ2VdANsWwj9pd/bRdgc0swwr2Mxuo3fx1aZ
BJgfFtNJGau6ClyJAqifaEbuHoA1mYXvho3tHgDz4jwdaV2cvEvTpnUO3ZDiR+YUM9irJHbp8Muu
0dWdR1hO5foJuJPJQQgJwEaXA/BvpizcuEo8u7h61H5HkybSqUdhCE6o2zzoIeo+Xo5Q3FSPJRqs
zZ6W7Y3zZWGwiT7/ApDdVCSY8Hr4pevl1R0a5XFUh+6kWbl1bqrJO9AT2pN7vJHccpgN1BcpTOik
ryMkh0spowiDF5F66mXCp+8gLOOrKb1KHKxpnrFJqisQCJC1h7dCWMUXeFDytW8dhC6nbBHpQQFj
c69WpY1PPNPMC06y30RjFu+gv9vL2NW6a+qmeDTmBhSYOucLHsu6vBzUNgkL86mFIgwld9GIXw9X
eDAbqxBpXzwFLkgFbuyR2dHwwOhBngodi1Oap3vk67/R49lOQzB7AdByQTlQEa1VTSZdb3ZTNfUu
nons4BtDtyGptGNmZvemJb0vyE27iDzlfeLbjSveDX2t2j6u9WkcZMh6PdLLU5W70JuYHM5hFn0s
2bxvVRtd1Nls53uyB32v/tjsT340ogSILdPZRXRrCdf/HA8a1VLmleJeBhF/TTGYO5tOlJ1aqP6H
rjXFTtZ6YznyYhvCKeD3LacHU8A2XAxTL6g1yg+h07YHJsT4f0+R8tMVzafXbgTIqIATaKotwp3r
jeA6kTqY+L9eKqM0GGhlYf/GGPRvSh6a7wpEK+9AgnY7V+omG8KRA99ZPF/p3Jr0LJ+/UlnUYqA2
8i6AjaaLawr3YE6oC44j4oYvP98mJWEp2nSw7BgmAjRaBbehr2QUtpItZ6PjF7ioy0V3JhiQ3y+v
s/1sUBWgCS1kEF7oWhFusDhN9KqcixhzN0jNXLk4PfCecE6SU1cLbWebbII2+lR8NgSVmCnTTl3t
yk4fXVHorXux+qh572VVdycAVNxFVl1dNekNvuJU1VtXonU+GcVe+3wbP5DpoNhBi46+9gbcIszc
U+dOcy6FoYaPSDvk3xlb9qxqldYTwoZcyp4jouDlt7zdOCyLHBeXBQnSJlnvmw7VeDgWl9hR5nMG
vviAvKh3Qks83dk4Nz4oBE2SMJpHjD7WGycqIlQHjUHh2KufAWjrlzFRnRN23GUw1DL/8vKT3Vhu
Mf9Arge4OCd/lUagVlhUiy76JbWbsfChe7XfRzdL3sqqQIh/nF6NhwIdAXOOj8hYf5noPj+DUwuB
jk6Ad3HH0v2oiFr1UzQfvwE7Z7qjNf+9/Hw3NswiOLmU/oQ19s3z5Xr8/qhVNe8SLhXdCNf27ZT1
2qOhOMJvPK2/zKrRn15edJNJL8+IUAGTnoWtvU4VoaEAT5kb79IVphedI5zOat8rFtjHDMoouyDi
qDxZean9qIqm23Mq3sYelgeesai6LWFo9U3RYu1H2yaUNzz0aXKN7C7kIXe6VrdW4a8jz8o9zmFc
dtY/95ObGkYfdq53EY0wvwo0RK9VEr2672ixWRj4WIBa4Pav26lF1MrIUyDPOklJG15p9WNfZ3vZ
9I3z/WyV1RtzG9OM6PMjqjZ57VF4Nbjh0FB9ug571/qN1wZOmD3JncDXWQfsqGLbmxGKuk43i0Dr
J/1i9G64E7BursKnAeqt0/9ec79kXHujQkbPfLaYL5rMwMpH86t9C/k4TKsc5jgQK7gQnm8BLdK0
QjSIPRpp+WXuwvxcNFpyEI497mStVKD8rec5HHn6gslA+464uIYM6IUYdZlgmdyOrvPoVCL6NqBf
8ajNapz6vZEhMZSUiSn9sSoQWQMXoudfysGCUh8OvQ0SMo7B9ZpjcoegB44LJk3Jx1jJ0/8yPYID
wpEG7rswybKHxEY9LIjTXv2lVrHd+1A19A9O5wASLWnr4SyZDuZD7Bb55Bcm/Wc/I6XFxFnB38MB
dZscvC4Z9FOudUL/RFJeqL6FBs9wRH7cIdHMCzUNKoFL4AHjV2Zdk1PZ7+w5K1VqHsXJj8pocrN5
veb+Nt1MrWEvRNw3WSPNd+7UUxu10ezNfjyKeXpLkmvdW22DYuQgXfVHJb30vzg2nPdQfKMwGBX0
5n0b55M/ZpOXH/IcyblzSfR/RCMprILRdsBfqr2SGYcB15evqVJWT+3QF95htKzCDfKhDkccMJ34
U+bCrAk66HdHI3TH/i7spf0gBkV216pPmjxQ2tD4lnZwMGjVGwtmJ86U49gbMvJtdBiVU6Yl4k0h
xzY5jJmSPSUIViV3JbJf0ndarfFO+GLH5cH1FAF+NEHsAf6LRG6s1y3xiL+ZJoJQdnp9MPNCmJe5
RdQJPaf0a4UuvMCBMYbioiRzL3yr7Vzbt7N4UAIYZU5/SCv+8V3Fqh8RLVayQISQhQObtE3lI9kK
HYiOC/jt1ICBYlY0GfdO4cjmQdGLqX3fRob6p6xmzThkAtUFfxBiFu/0MMvOqV3hrhHRs1J8sC7N
r5rvPBzGOQvTg2hLOCOmK6v3syNHx7dSTzR3iq6L/1AiyONLw5J8Ch0yjW8lbuq9s9NaVx+HwaY1
Q2HSviHWIqEAEq4GjeXkzg/MUeIMktRQpB9CeKXVjlbFNqQsU/6FhEhE3ipihC6YKBMR5QsXu/V9
iMLuC7fK8NrABe8Q0BXeSqTOW6ROHc8KQ3Dc0nAGyt6mCEg9OYnl7WSxm2dZViF2kckx4gHc/zxw
FUOmhI5iZ9eB0AtSpumvoHnyu5fTgM0qhEdaC8zaAQIx9VylOnYiNBU6XnKdumi814w2PFp22eyU
1LfuLpeLmCqR1HTD65m4tyS+LujC9GMSwIeamdz3adCE457J0K2l6BjQqllE3hiQP39tmBqiPJrk
qMHPCv5J1GrASpLsTN3Y7rDcbyxFUgr9m97WjcmGqrfVaKVCuYRpZxxS0RSnWtjRG6MbvD2s0fK1
V1cLPCXcAriN8TpdXy2dZeMjBwgcTwyzP9qTmh2tysp/KEWUvxnxQWx2cvwbG4PLnxwNwfllJrVK
SnOowno1lOFldloZFDhUBILAtNexvLnMMhVaFPy34l0d6Oocu1gyNHLPIBe9d/Aa3NtdxEF8e9TN
X9bQZHf2VBhBYUfV/SCmnxzOPIhmu7wba70/dE017ByLGyk5fWsU6qg2ACGsE0dmSljYzJF7ae0a
64LIi0H2C/XYOW71ZE62dSaD3cPW3NhPLAomfLHN3TJjQ0L4nAPEvvR0mYMQ7ZDTMEfAAnrF2QmU
2+1EE3sZhJDELOLly2f5JzGeZhdZQavWL1oU5b0fRzJMvjQq1OmxjNvkRzWGe5oQ26djOzGVZ1bA
uJXe3vMloxIurmwH7ZLI0Q0adDOPoQ7ePS3FXoAG0L4+LixCMcW/y0Nu8CM1cs6TK5gppebgiiOO
0fZJV6PQPnQxog3+JGvnv6zEjP2U5V3q+qpZOO7JqMI6PaDm73zWGedFAc2/JAzkGMEpBSskuWcr
p/IzQ29FEPfYmONEW+mPCfR6ia9yRYaHPLCZnZR2tN55DYbD57ycuqccyPYfLc2KL5Y3RfrZozvv
XdQIN4E3BiHLPBQMo7lQPan/trvGak84aIzfHMQBp7saVSDnGNIJ/F5i/pPAW87b+dQZeX6atXFg
GthUlnNZWOP1SfPSyQ3sATGQe6VvSVUixHbMwDLzxDuoytgjVIELTHiMKwlUWCM7fCogDVe4ZBQi
9XXIA1aQuEqn+43pNR/bFsIzqYYLnAFxP0c7VGFPcwFZeMNB/XtoYp+0qgp9xbMn3TfzKNO+y6Ky
K0DwbQ5RJTPSn1bSJOGBLCD7FTENM09l4nnflNqFw+JFZX7fal7YnBsyneqQm3Ybn3r49j+zQgvz
U2/J7oOW1X2K70FSSb+ElJb7ldEbb8Z5Hud7o/bi6MHLFHc4hOC5vlljYpPHxg7y04WXzfexOo15
4CLn0h0GtcG73OzD6neHHy12fhUSgYGWhJkCT9uo37heng0HBGYm009lZPyZ86J4yrrOuMdbpRqP
eh7J1necNBJ3adaqd5huqp3fewUYkLFUfus20oeu1lhP0+gpd9mg5z/7phXfmhJ3BrgPH9DOqfow
Me/y0PA+Tpkxpcc2Ij89LtEQ5rJdpKUfz+nwh48uHlKjn7V3iPzb9tHVhz5/j/sVJqYD7McmELoy
fRoSCduoyIfhrKRTYhzNsOjQZagT7xGZJ0XAPx8TZij23B0LV0/jS9kbYXUg5amf8hxStG8mjdWd
Wm9WszvHDs0/law9EVA1KqDaYjKfIO9nGKwys8KTUKO6POid2SdB2fYRW0BVZDP5oybbDyE0/sX7
uzLEGzWicPC7srWcYFRDI/OxG4R0Lmelu7OHfPbuGE0g3CgxgH0USmxyGuzxw1yF3kNbmerHKWa2
eVdHXZ74xWDnn5nB5RNf04yao+hcNzq3jtE+QWuB2FVDZxx+RPo8akHhCY3KI5sscY4TiAFF0jaZ
P3eiig+x5tZj4NZDcScTrW4CgrD+odNia37rKbL93lS299PBj0C5xw1e7e7jOKK8UKKkuh9jO3aP
UZeOwH2kkWs+ZIjuscmMHC4jNHLlPCkoasEvDr3PmK7J8SNyUrxKPWWHcz4J8o8VKUT3ETHQpH0/
62UbHfqc2vbKV9GB1M/d1xClMutslnP9qa4aMQcvZ4Oba4+cc0ETMaoDfrPJBt0CpW4YZgz8RXKQ
0B0RY+3NY540cPPn1j4O1av5M8uSRBOQxotM15pc5lTMBsEwALMvxvHUJdhk1G0TB/QnmoszO0kw
mOm0U6pvso5lUdCFi2Ang711kljW1V9RakiBsg2/9Hpmvqe429Mg29x4f1dZ7HmBatDeW914g2Yk
WBtHUCakKA4MQ7UDFHzxoTerPcGvJat9lh7+XYoG66L5hcLT6j6n3KEPjozylWtlSPyxrzE7aTKg
i4gshH6HLxDYpio/ZUYSffsfNs3fkRVzcbofq7WrhDZe2wOhwjzLObR159BfN+UxdzpEFWSSKQcu
AvXp5VVvvFywi0woGZfQb1kDt4oiRm9jXFQw6sR9k2OS7QtHSZ8QQN1r6N9aihkJHxA7Ij7mqvMG
9bcr5fJy59nMDsOE0rZmFGXQY0nx2oYlbWBUUNE/IOfcjpwMN2xNmWNyoZfaY0Lme98gvLCTdG+S
P5Ij4DzLofOQ+tzWfGCSy0W4Db01iFqRmg5H12IWk4jS9D1K+Z1aYvsCaTCri/QBk3S6sataYlRj
nOY7GPpRyo7oFNW4R3h1PkQwnXde4I1nW2plXh6p7VZN2RlCBUYs/nZFJIo7kZXZscm77iwqtT4g
TrI7t930/JbmOYGLCppiE7jy87QWdIVld8mYXc0uyadAoO2o4FRt5O8LJZ2bP7qWkRvFhj4yls3i
6V0pcX0a4knT/GlKkb6x2Fx3vbO4NL98RLZRjhAOWYuzuQgjr4NCaMbFEJtYCSu522JkpYXv27Dv
P/wvq4CQ5wMzeFvr+XhGQzskc2l69nodKOhsvyVjGX6/vMp2C3EwFtzWIhXG6GkVZKwOohu3ByIP
bRzimhhGPpre8aeul80O7P/WUvgjEkhp6SPbtVoqzPAryKBOXMNOTx8mmVvvw2Iepd9lckx2jsb2
Gy02qfR4mDADQF0DTGDBGl40onSq25l6GI04ORlas0dNufFI3D+L6hk3EbrDq6bIZGdzRRc/xVFX
ecrasgikUugXNEjHnd2wXQln0gURyfgVpYV1U3/ohdXXJYpxplXNb0Ix/c6dCcP2xHi1Ufay42D4
Lvc346v1dN5Mx7lFojRDqh0S8VDSoYXLpvh6XO/BYjYD5WUpHoZmHIjkDR6lA9OlIgfN7Vqhzxj1
jfPdg3F6ylHZ/FpVtv2ZRx4udRJBvlWAoe1U61siyvIDACzSq2OgjYXv8yAzDI5VVTU30NQ5Qp6L
MrE93xCqVx+dOixD32BO57xvcFv843a1lgWdx7QBa88QiYI8c9G06WLb8SNNsV7N6+bHMVsBr0MA
2JpgIHblGa1Fo9KMUu1az7Z5piGvnCsMPnci2q38lPaIzlAWETY29PP3gLLTRFrHh8B5F25voeVv
7dLO/HEEAuLHIVOAqp33IBm3Pj+AUZAny7x0wy7ucAtAbh3ZfHzSrSMyC0TyUdhng3r83DGV+4zm
9XzIxvisxXu2TdsLjZQOhxFaZMCMN0HcMUY8/2ryHKFY1Wc80xQ/QsrSDwsjy3zcc9Sdruatdwya
GW4X8BP6f8vb+Kc1hG+hGiod/AZpWeGXIY6UA445oZ91Y/HQ1+m89D3qnYR8GzZ4yv+/KAnd80Uh
5xMi04QUC6nys4U++P0oFia52FVGvxFxgTwAj1wCLxzi1R4CAyx6F2bvdZA6zRB6u49qmO1dIstf
WSfki5fGIta56Ggun/Wft2jEPTzpkAdiQKZ/wOi2OLWDVR7QzjI1v5KFfU7j8ZuitXtzgxu7FZ0i
cDbckkBkNwWVAEkppim6ikwffkYoX82s12jM9XXwuj6aYZ54X5eO88uYSrW5R8I03QMG33jJOswU
euOL+exG3EIbDAF1uozwALcncJtxdDKVao/3eGMVqCgLsIgApG3yym6uJJkuvf4UhYJ7b5SxdXDS
2t3bnTfXoY2IbpC3eAWstgyIDNnZaNvBlk407HTz6DGHEbhzBm5sGQCPmBLR47eXmczzLaO5ma2P
haJc9L4oD8xoPWy9tZmekdDfunWqH2I05d9FIMden/FQHdp/GTdAMdaXtm7F6pAgbnxNohCpOksJ
jyizu0EfzfFOdLnxKmnJctgRH8HZdQ07iYxh1AneWOYiXPCuGR3tB+S4dGeVGzGMLgY/kaX+krOf
v8o5EUmv9GF0rVz8JI+aiPQ/VmZ7qP3IvHFPEFZqeakiap2d2upGIPt/bCzmXECk1tizvByaytVB
aXQj3TIvzpogmeY6kKUSX16dEpMHuwQXdGXBD61CzKi1SQ6ODRn5OsHulPqhBKMYJSf8jfT/4bG4
EJahGrCvTT89GzKkzkMnQs0w6nFWyWP7boKDylg5Kcc9g85bL5GhC+UUGGRI78sm+id4jo3lNUrS
JtdMcLk76DMFowitwE2UvUHPrf24FKVg9Rwy1nWPxtW1zs31mVq4DKMH2ovTWTHG/17+UltYNQ7w
AJnJWADVMDxaPVDlNdZok7VdqY7qY2pkzXsUo7Beb0bjKNNOBMx6cSFNFfsYJqOFMuf0aiAMv2ER
RkDPDfkdovPzlxonTp+qIZn5qBbikhtCOxsjauoiaqed3XLrpXK6Fy0+jQtgszOVxFPTEjHVLI+7
O1em01lmbrLDKr35VuEhgx5jloV6y+qJaCgyAYVBcFVrTQ/iSndO1VzMvgMN/tCrfR6MCIodKkRo
/Gbqi/ciNF9NXlreKmwQwPbItm2gkMk0DXmk1glU2qo6JTRAAFxWow/oJd95q7dOBXU8sRM+PMDr
1XmPccGu+7bBz11G2IX1k+M3UjZPU7uLcLi5FCxvIHPUVpvsRThGbFpwzK+Q7tOjjipaYMgEHnRi
vBq2iroKIEsOB80DuCmr/skiLmZ4uVbAse+bjwBnnC8IkyCW4NmxvVOcLm9olZQtcAqWY4aOjsbq
hlU43Y5ZIumi5N1wUlW19+eFgq03qXJWy9r9+fK5v/EaWY/l/mLQNsdeVfo00lU0c/p6LmLEh/Xu
jUE59g64VrizO25ceYjHLEstwPENQXcw6xHOwkJ5ZEyeBha5XoBCglcinJAV/AczS88I3DofX37G
G1kL/BRuBPAwEFfX/S/Vqowa8Vgyd72aj41eJ8Q3NX80hlZF4zZtGUz16mOZF+PrsxYamYi3QlhZ
OjWr8yCLQuGUWEggdKMMrCiOA7wR86Msdv2Bb4Ua9ig2iIs4I9XDKtS09oSSV46rOBNeU/hOYstj
rWvylJa2DXvf0MWptyvnqisAr4JKit6+F57Rf331215SQ1qONFS311WtWEmU6wr2BmHfPMRK1h7o
vf0fZ+fVKzWShuFfZMk53NodDxw4ZIYbCwbGOZdT/fp9zBXtttpid6TVSDNDdZUrfOEN9Hqz8Fem
4+ar4lxzmCZYZo8H3rjSGdiGGLPont9tZZzpjbm2yZriQveeoYqbz6JOk+PjUTYODMVvbnQ0nng6
3GWT//Hwl1He8EZRvdVpzHzU1H486dG8aGnsipxuTuiPoVZ3AV6hgzPRfnwSU20fPE3mB0ft9ypH
G6djcSY2ycgWfeHfnMI/JgTCNa67JZnOxrH4Dm03+qRD3znXxBxXMy2TFAahVdK3tfvy0+PF3Ljt
bsZenQ/dmIdWJbV9MrOiPCLL5dB+onjK7aH5CWu7s0XuufQLX5/yDMWZJbRfI9aqJu3mTkFUCuBn
FAMiiPJrKjL3C8UrXADHHjkrvwPyc1DnMGLmXm68tqJKPqMaWOyBQLb20iJZQGkeDWKEUm73UmpK
vj6WfE88/Wj1O3RVn22wDLVvGmP/8e/XGoo7HHfDAjT0+/744ztTCJwMD1gDukL1t5Ie2ylOEVaG
5Jgccm36a6QQK41SyfKucNXf9S89FIxAp85UwxOvfopNswtSx1QOcWRbO7XHrR1MRkrUSILt3Nlr
63ETjrGBm67Rgq4ALhrG70alQjM97oG8jE5EC6NN7HA6gDTK/n4PE30sRVeuhfuYBzzCPFnICT6p
ibSB6jS/1BmpG0uv+3epk+Y7W3hjzyDIgp0Lbyh30PpJ0UbDnXOQx09DO4gXVKPM/5pobP6pB6Xf
u1E3x1qYpRSU7XuImWvRDepthHSEY02vy9C2rhpQtGtvQa98vDu3hoLrQUBu0QC4eynLUKX3oHGt
xmKI30hllCc7KoaPqdLo58dDbVyrxLjc3PBYqJivw7msHG21CunT5JOVvkwAgy8APv6P70RYysrp
MKc2vlNI07lx1aXn1MT/zJ1oAgFg53noO2NnQvrGAaDBx3NLOgMlZn20FSTk0hCVh6fRlY4CeLl2
2iOe6KZ3moDYJIHRFmkfwDUDZ6WXjv0jLE0EftPWUL8JiTEzqUk1g9e0tOxjV0z8J7EYbcxRlKFD
xzeP+HthzRZ0zpFA2CkKF1GrHu0w/OvndAi82FOSA25DbPioKoxf+FmP6Um1QgwIEuGC3Hn8FTc2
DI2VJfaHBLW03W7vTtBcvTcVEBmQUW2OMLrmo4fg5Nu4G18ej7S1uhhGAgdESYNEavnnf1ycipuF
XYucOforOsrG4DHP7mRnZzwaKjzaiiIw+mjCiw8LvMcjbzyPwIT5qPT1Fw7kao69I9qw0Cs8xYa0
OKash99k2XhORST8olSHnZlunAwQrrTbTV6ke8wJve4Z0yYw0L1tRseqCuVXkPXeTji+9eV+88WX
Av4GLEKPYwmGMXkKJfy8dNDH98qIMBnCu3uR/9ZQNL/xLwJBSp6//nTUCa0oUikotHZ1aJKoPcER
yf0Msv7Ot1rivlXiRldxQcHDs+IxX9b2z10yQ7pX9RB3FjNVxrMtjOarriBiFXhVmJyKKS3eQTOt
o//jHCxYAvTACODuetvNqDkySl3GjQEGwpea/inC6U0fOs37x7txczF5dYAlEUHc1RHoywKItazk
yVGiFKW5yAxQGzWDWav2guytjb9sQWrZVCzuHjkx/m5/zAnaP3MR2HBlv+dhrgaWF82vnYYCyuOp
/TZFWn89tP0JjOBTs11WJw0vMRtsJwpAzhhbX2k66F8akLPvVFCtX6y6iD9OeYM5T+K08YASe6j/
V4Gd+OBCrFEDtXeUOSDewaPTGZryihZBP/tuh1/eiAGqOPWpM3wfrM6taXs2EzSnyWqKQ6tX1itT
luaekd5Gh4XaARNBz4j/W5cneSsGE8WY9Kns3YFGt1L8rMl7f1RO2g6BKU2X+k+rTwdJh+iTMbqd
3HmUtu4SZICWstPCHF2fh85yJ6dtHJj90qq+GDbIsiqLph0szdapA/VEb5svtyhA3546SEJisBZk
h9LOJUDFpDtPSfHJ86bmAli4DTzski+PN8vWOaDouuDE6WDdJdqSzLMLTcAXg6P8gHKkPddZGl/0
XPQ7BZOtY+AufGJCMIpP6/xARhQoCLhAx0hV+eYqpvbd6PIsQtdMVq/HrtzTGtt66jzgOL8BhzAE
V8sZe/h12Nbi2B239VuOxBx4CV5TteKavlqP4rPRKfMxz9m7jxf1/kMaFLMgWgL53wBFdQZElari
phbemB9xYB4BTbvT0cVaNph6/Cybwop3ds/9dBmUPB46JEpudwA92RDBpCmenUooyouumD9GOzOD
XEY6Rke59bYLK+ugY325UxfaQEswMidzEaumZ7E+He5sGW0yYiliVnX2lYZrbvljIiUsRGwFjlCS
4TunbYb4gPCUkXvH8j6HXVe9afB00v2OEFYPuiGP967ee4Ee+l7QERYmhLEByUL/XNdJCslnrNT5
DJajBMeEjHp4sLSh/IXBWGXBLlDSt90syh9FJAmITKEb/2SARqVP57DIdx65+8uE34S+DWRfskoq
arfHXKumSsl7gmm16MXFGJA3tVs4iY/34P3BpqwAegt5gi1xRqdMaX1XhFteWFhPg5K5cVDniaL7
vekVe64yW5uPFA5EHsWIRXXrdk69ViRur3BFZ3GivCpyS/U9NZ+OJJPquVCN+dRHlfnKRN5nJ1TZ
nCfJFPhkhEvvzHOgncB87IFagUmBDjCAnG4bnjFFQ3Pp8ZJuTXLR04byCLrvrt7SGF1awKQk1ovi
4hpDAEmCMvQU8+DmSokb3By6n5uwq1+lEsnWnW1zf3/SeiFcQdVvweOs4+cojezU5As+NcbcBXOe
ZO+cyIl9WY3p2dSzeOfNc7ZuMbqqVLcRR1mUeW6/KZCnOWmqxaN6MNLnRBdjBQe4LgVEixb5d2wZ
i5aPC7MikJULOTWnY/ndybzOPTpuP1VXKBpz+x5xNxgj0nBhz8ZjMr4ZDCncL0MyKuJIzSwtnqWj
V9yKPSibA/mdpVxaO5vCM87DSeZ34ax5h9jE/u40NV5nHIsBjCtSrmHZ+ZQqegNSwdA8j/aQCryi
QhvVL10LXxXZANWgcqX9hW60G/lq3JQLXaYyn8O6j9UAXOxQQ+oX1fvcSVAVHSfFqI7oLxXJsZXw
I3wnb6mZRbyLOFqY+bCAkAx0xgYafwqTTipIN4DosdzqZ2NCt8kefligbvXDaE0OHc52yDnkiTs7
QdlJrGR1S7Tw3DqlHA9S7QSsjGnIbL+W1qAf8i603ZPeJ7Hm57VaTJzf2KyflBQ3+FOPGH5zIY4z
PhVlrfbPBXSP+tBMg/qi0uFP/D60h/ggxagZ7x8fgY1NSFqAeudSBmBPLHvmj8RgqvFI0Wve1AxL
M7+g1xLMzWi+SfndP+3IGT4+Hm9jD2KCYC0lTk9HjmEFjiq0SgqlSdKnvOp1JTC91wWKlrkfqpHx
cyjV7n0xuPXOS7p1pSzSpIugG53q9cbvEbDgeQZTMKeRcaB2hfUiMfC5GYXYiRQ2h1q8Wbg00XVa
H2pBR75J7BxMgSeLE7d0GyAqE77qMEh/vJIbXw7xGJIQhBmWl2F5lf74chYMfVkkA81blCwMv2/t
9D2Zln0Wkyt+WI26h+Jf/sDbLAS1EcrBFDIp5dxFlsKRA8CoBqZz4ZSWr4RRg22lwn2xcy1vzQzu
OYXwhcR5J4ql2r1NrwTzcKmmbTDScz70WiN8yo4DGcy8p5a29c3ov8FlochNbLG6F6fQRCzdxSrI
UGV9xjOqOVTZ0L3vaeAeH3+0zaFQ/CJ1xBeD0tDtR4t4TQe1jNMnW+2HVxEa6E9abXTHebbN/2Mn
kgWQ5BiQYbW1Y0Q5A6XM04lVLEvzqHSZ6TdR3B5jE8rC389qqXTRf7WXEsNqVsK2JyOuUYueiwmt
QWWc0gtaaWFIkoma++PBNm4QOLdI7FED+q26dbuEianNqGoszn6GmwWG9NzeB7bc+8hQ1GeBSvYb
6hh74I/7lJWeIUwkA/AsWev63qrzCllVlXiomMzkB22p5piZWuP6rTXhH073IqQfY0O1gubq2Z8i
pfd2g997Ui6YLP5zVJLpWqBPeTt1R215d3g/n2CZOZSkykZ5o3gjUqt13OSvEZtxi/cRhOUWcX/Q
+QE2PvWnQlUL4osEUZqdT7FxUEHFLyZRS4GXJvbt75m0Qh/spEIlfKpQ+0Nh0m/TSvetuM2Otgj3
+BgbDbLFFgJaOZuM2ou6WgCPlwkcHiFTrKe6L2ZvujS9dP20jp1DZjXZxXaq+mRGMjpmUqYUm/vw
SboYoj7ehBt3Ic71FD8B6y9EuNUP0QZLTQqXZzPN8/7ihFbyzivM8PR4lM35UkameUTbHDXF1cFq
aXei/IxBSuoueAu38E4YV5s4vCMD0w1ueXW8Gv4+eVDQWuinRB1AHpMC+/nxL9m4twBgUVajA8JP
Wc8Xvb6qctBqeJrmKTogZ8hlYmUywEV8r9q1OWkgKywvXZCl53u7q4ouCZMCmt2TGTbG4KtV51ow
XfX2JzFi/RYGZfqpSnrrYsXz6xFlfFK9Ur92cbcn879x1SxtQqbNXQ1wfb2/dZvgRNbM2uoUuLVx
Pryiu9W/2H3Sn0nG289UHaa9m3tjWAQM4JbxHMHpXJfHIiGo0FFRvWrlhCFhJd1YCwxUTE8tdKUy
gMmOfFBXu8g3Pv7MGyPDn6NbuNTG+LNWKI3aiTp7EJl3NS3hnPS6LK/e6ExnxYSim6L1g7lMuafL
tXGWgMwutisLM+SuGmigN+LEJYMm+DicwMjkR3ugxvF4ahs7GLcvWjJUJ6g9rllWANRd+oQoR6dA
Vw9Kk0aH1jROHRTqv78bcOmjDM1dRHFsHU5EUsZAFbkQa1AX/mS0+ouIUn1nlA1EDZLAzGYBIzLQ
OkPHgtUSmKqg8YpZ2RiMolHep5rbETGNUaL4sq9t81kFOb8wouoG4dm4q6LXDYWd9O/DGj4dN5SH
WASbdrVv0JYNnVAV0VNIsniqUC34NGaO5ceO3JMW3Jj3wjoGlcwDsAQCS1L/R9xL1JuDeQPlbZeY
q5ZeKGfeOU370emFbIJU8xpxrGsZfkgWbYigTLvhrSda4+fjDbX9Q4gWeZBgl9z1Nd1miIeeG/oJ
jYYQM6kqCXC9NRKfQlkIg7HTTl1cz4Ge6POhSCbd10PT/vX4V9xva1YDpY7fjE3UjpbD9edqNJVV
Y3ytXHu1Rt+Z34NQlGsjOmwVOydoc8JsNG4IXmC2nH47Vl0VZjxElnLNFqOywIia1PCTysAVNgc9
cUFWQBfnKlaV1HfCwYpPhRW1T2ggw2t8PO2NRwKwI/OlMArxD03U29/CcF4mLCuid9bFwLar2v6Q
ovP2pojq4d9UMRIcnKT5fs7b+dpXyFwfMQc1Db+UMRpdj3/NfXB4+2PWC6OpJM8SxohequX72HJQ
9Bq12XndpPUY5LPmIjgEhcxzo5caXbC/vwoIhQC2cgLRT0Tc6HYxmq42+gHluycUvVFgMInwfyOj
f2DeQOiXZ7X3Zh6q8ISW3yJwp3hPrIVS7twC9xf5AjUnGoJW6Cxea7c/IzXZjJHdR0+Z5YhLYdmz
Esg86fqdce7DTv5s0vgFt0hrZf3tK+F4sTJqsEnMCTKXk4LLtKr+JC079hFFU949/rxbZ2zxE6G0
7Jm8yquaRYxSmjS9idutqJVDN9XTuZVD7yM14u3wLraGWnh5gGeYHvn97RKW7hCV7sidklpK4kc0
9Q6RKxHoKxHn2IneN8cCkwlScPFv+S3G+MfV4aRWWZRlFj2JNO4gAwOKtDp1Altm7bXbNoda6AEu
GSlNlNUtVWYACKbYRu82V+N3iMmYnwp7HN5g9uV9ffyxtjbhgod2FryOTTn+dgW7UMF93U5hb5nD
eDTrUDk5WV7sRObu1jALOwYoKcEENZHbYYwisqpwnMOrl/RTcnISUxXPM6T06EVYWv8labNcCwpH
0n0e6kZ8T2DupGcU9cosiCuvsgIeiDkBw+elH4t56tJTNFAr9hsxqz+nlqfTr8Op6hAHapMM3xeR
m+eWyEIeBjlTuexiO/ovMdO29nmLcKGJjWRKg6rNneEgOgWOo3SsJA50ii3/lRDtSQ0sa3rBnmgK
fSpE+fS2CSu2s4oepghGTy/JGdPWcS6RqzZmMMSxXfKk5sYJzY2iQdqut9vDIKbJO5LzZwNeDGCJ
nlVdup9SLZuK19j4CoSqUcQ8zmaKzWKHR9Yld8oCfIhTx+lFZrbxzc4xA/DDso/CYzYNhTw7+ah0
R01UKHbWap27rwn350sUodXpL9ovbwylAhM9j0r/uXXzIrzGRtv+JL314qOi1tmz3ogGlaWxQDgH
OqTojwIMObpPYYI6ZIukQeV3ahd9IGFCfyKO8Jz1Ox2rN78stRnxqK6lbpYoZvWd2n+S7jwUG+cA
NNDSNFU1iwroKnYJE9rBOvo319Qc81e867j55hGQD0m1Od453/fdDXLhxRiGpxrZDW/5MX+c77Bt
KyMq2+TJs6PkSD9h8tELl4dCquKIwsChLHK0BJ14b+D7LALkDBWIpZZmQaBcvQO9XvVG67jxk6lm
2ecU54Uvozam6LDrrrjiKsxbLOrI3pnvxiuMG5tFkWbRY4eqcztf14jDvslMqrxx1b11WZQLqvNv
R9OVr1LP/Je2pnJup4FCfNU3Oxf3Rs+Uch7lZYhBwArQBbkd3bOkZhaiT56QES099LWG+owvE3Wp
XsBB7FpzqJ5Qh9Q7H0GS4hs4o/6lNzySSeRaM3/SWuOcxP14eXwfbmw5KhVLo8nl/boDUDtFVMik
VUFNVbho8nSSP6b9dJhoiu3s7q3vjqshly5ZAM/KasMlyK/pMm1jlIgSG0qp7IPcK36pRlT5ae95
R3rGe535relxBZsajJQF3rR6MON0LvLRhagIc18/cYFo1xBRstepou0Jfm8NhZwoSSTZ+aKZcPuF
MwH8jACLba3RbrXo/RyGVhuwxC7n8+OPthHhkA/TSV7kSxfrl9uhwtFzAaeYPGLpHBp+lXvR67Gv
BkHbPRXnBGqYunN6NoakHbn0IxdfSgrGt0NGuLTguOdGuIzV8RGPAesj/afo5MWIomXWpOwcmI3N
sjR5aV5AyLovbVWpMVLBQCI78XSe6H76ULZ59Q1cth1IrknfGuf5/7iZACezsgtZCprp6mbKgYM7
9uSROyZNH7SDbr9V5pLkeeryAN1lEUx1/dfmjXxFzaZWjYYVSvH2alAbCUN3sInpJqtCKDGiJOkE
IQfC+T8+4RKNEKOSkwKDu/2EWtRVKL1J5WpgSu3T0IgDI63cw6Ijd66SXDk+3qUbMRBFcSg9C5KY
OvBqvDALi9QRk3Jts7b+5rhlH7iZtbdRlj/ltu20MJGpvNNNoyq2PnZKMsjUyVzlmnelfh7nvgwq
WbpBV7XW3x87OoTwc2w2JSn96oTP0+z1ucdQph5Vz6MC4aMwvK9p2rhHvD33VJ22jtwfw60JpSkY
Zpv+MLl77CV+HFvaeTZKcbDiXD+CTtsr12+tJGA0HkeL4r+z1hkTRtzNTjh519mUo48wXfWEbqkZ
9IMidrC6W0Mt7GPIzosO/ro4NdfQODSEL6/dnC1zqeqLWU+sYg+b/PEu/N3IWm0QdsgCQKO/e1+H
6VrOVubEeMKVenmxkRrvARWk49Wlef88qSFx3Zi1XnbExjr92Zp9O/ojpWeASv3MiTSN2ZUXURqo
eeckz/YHNfGk+IhurymOJj4yaoA0fdgcikqq1gumafrZLTPrS2qKagwssDmv4ry0PziVtL6ghkrs
btsyN95QlHPCE8989bPOjQJRzcEVzyG5UPTDJfCcfXgfOHslE8CyYNK1ODk4YNhVf1RC1/NrE4i8
j8y/cH90chDqERZr9C3BrGT2c2tUzavbluoYhIk6fM30dOzPCOFYn6nH8UiRoaCSb8SI15mKFmX+
4HQz2IPZSf8rKJ3TOXr8MTZiTsoQ/LXkrzwky774I+aUtp3aSY2ic6xn9qt8zMLDrKG0vjSISD5I
mhVAIr9yKL47Z3djx1F0hTkEwR6pmfU10WkEUCpOvPhhWNVp5N845HFHvWe2pvePJ7lVCFtgBIS4
KGky3vK2/TFLUSsCnJmhXBXM+y4zuS0UMSWbia/ZgUo+Kz6P1xi0sW2+NUvjO9o3zbvHP+J+vpi5
gE+nPWHSlFkX/gqcEHurBJJYiNoLbGC8Qdg68qMhMrnzVN/f84t4z9LkQ1wZstTqWiwKs3Qim1b1
SGPoQnSrXPKs6f97PKGtUVzEmVyG2KiyWBIMT10SvmPqqL2u5tG8omKr72G+tPtbF7kllHkAn9gL
QHYV6IipQYsInBVoPbd/pwFx+Z4Nk7QDZOTyIQBiTQkdZQzxlmxWfMJdQJ7nBFpsIjX7O+TV5N90
bD3Aymr8ccZG4DKynT89Xozf6I3bS40yKy0nVPgIbu/qm5Rrct0tx/gJAevuqaJWM/tqHxf/DYob
XUgrEBrUoQa+nstoIO8t5MdCZuOxThXnYA2Oehqc3n47xLa8Pv5pGxuPbg3SHLRr6HFYq90Q9zKZ
8IVBSN3thjMOg+3FCrG3KW0tP/z9ULAGgPzq5MsIld2eM1dxaYPlyKoIpVcPat7juVA24TE3sl0Z
uY3tBxwdJgbPCFjOdYO/JCwAEUc8GkH6/j5QQi38ijJjdg6Nfvxuo79YBz3Ja+Q3Vti/Bf4yDD5o
H/HdpqwhXosI6YvJ7AYTSBjVnsMkPf1HDcQL92UXsoyPDKucTnGkCkp7StVkfjMY3UfcG5MvbluM
sW/Q5r3M+pTmhzQKtaX0Uk3fPAsw7kG1+v6lXrDYB8OWiKp3ioYqalFM6JRpkVVbkKdU47ugB0P5
N6+s1h94Q/6bxip2fYGwvk1DYk6bQMc7JKQaXSUfmlh6e/idjR2yQCrJsKlG0xJa/vkf16NCxyvr
YnRVCjcZAn2S5VEHtv1uMqo96M6y2VbHZGnC44pAxwFrkNVm7L3cMkKP9E+W6TetN+KzVCwRuIXR
HnS3U1882BAH3OhVPynFvLM/73MY+IAUHGj3IcZDA/N2ohqIA7fPKQy3RqYeitYTB2jITRB5HsbC
8EKANTZ70jxbUzaI8Bf3VoQP14ciGp0iU5AHf5rU1D229F+uwu4WLF0/hu/LMJwBpYRFeI7rirpC
07dAhB+fy607dCEtLXEy/QZqoLcTRypnnL1QD1G9Fhn7zsuLK22g0PtvxrlB+9ej0NT7A42PqwA1
mVwwd+JRlLTRlWNbmvrLmKXuZ12W1n/mWI3IKToDxXs5KnvIha3lohkBdJ/a0EZdpjFBcTlteC1s
6TYgJ8CTIVKdEAPWFK9sXySJ7sDdkVN7qe0oVj9pSWe6O0u2cb2ApWanApcBV62uQoYyUcmMspbw
xPDmYNTt/MUsRf3XlAwSJLYjjIGFqbrOyESWOR167cp1rhN1PFiKF7+fIhRBg2quWv2Evnb98fFe
2HhO2fwO5CTINPdVkSgnxsw6EV6NDNfPQ6vU9rkrhtk7gtPxPrg09z89HnHjegGuyv5f0DfQolab
r9NCoOddFF5bLsSGoPooDOoFU54VO7Wz3/XY1fVCLI+iGDKmS7Np9QBZWRNmySyU6zjZyrMZe7nj
k4xKNUjqafrBhpMYB4BFAoFcl8V8zVIt+TFSuykPSlm339HoNxoftp33K7TRj/ZNxdaerWy0XvAH
mUa/05pUC6SmTghfForandpBKa2nWa+pmjkdFfRfWoeeS6BH40QMENaRh5vB1L7vxwQvU32eQmBv
mV5/spKOoipJUlxgpkIqeRyGZgCCEPbiB+0WpJL0STE/DpqkudTWXvmi0Cm9etSzSFiEYnrviUrU
V5iXadrBHEy7eub6nsQ7OlWgrN0+LeQh1HJw34PZyHcmIbcSuKWXQcMtSqW9JFmJjr1bNlp8UPTW
xF4NV8WzBx01f0foD6BHr2a0IlrXm6wAjwBHBEmvqz3u13X/tlFFW1A9dWiexrn6qYdL8qFH1qn1
lVgZnpO8qSNEZ7iSAzmBbqwKz/1gGCRUALcH540BFuyzq3WVC3AG0elDUjmNeYrpmoJzl+kkD6WU
U+MX7UCzC3PLqA0E6zL4MsKRyW/KMHYPbmy73EdFmPcH7GjS/gAbQs0RZJEeBJOpyuGd6JGi+k5W
l//AlMCXCUnV9PPjzX7/xOD5CcXdhemGfOo6Zx9aYbn0/qyrSjH5KBQ9+ZqjznxSiwFFycmaTtgT
7MVdGwnO4jTKriePg1O8fmNiQTJjWa19nVEXQyXJbEx0rsxqtuhJAvD3baONfuWtgdcZ1UmXT6LH
7Zy/grCUdTtLcH/eb3/McrX+EU4gQ8THURzY/VkRHUrsCI+V3ejHSd111NtYbTDO0LWpa9FiXhMt
HbvgYI26edW4OQPg/epTb1VxgXul9E6Sg/IsDNTFHn/jjQmCKyWI4ZJZGibLFfvHBGHmiaQvBuM6
cG2eQ1ttDkgbwM0Y95TmN0YiMQcqwP+Y5Vr+NRE2KuUpFjI92O1DI6z0vVBj9VXTW/HXx5O6exd+
q+oB1LEWGBvvw2pSo5LUgx5511pX3kuW9Ukbu49el6AhKI1o71HYGk6nscaDwAzv2r5aaVbAklIs
TvGoOcpYmAHBhBZ4aWgEZiH37DfvVnLprC2ZCXEniMi1yCtOIbEVqhKMXugUn8JBhOCrFCxO61Iq
e/ITdzHMMhgFOyQReI3uCq0YBEZWjqzg1cqSJLyU4IisIC/14tjodtcHcm7w2xtw54i4JeP8bdfL
ckcsbmuBifd+syAtHt7V95Q67QhsTZ2rS9v6OZpNJz8PoE0bYvu8fFVzhe5EFr+1fW5eX6ZNOGOg
sU/GeZeSmdzeBcAe7xpnrt1dGq3L5cGghwYxGJrCAKgKz5BSSyw4cF5fGgdNDOHPrhz1q3B6yMux
m0Wf6iQewTfUXdZBrc/FXs3rLrTjZ1KAoa0LQpZa/+r4Kq7k+VEwgm2AMX7UUW3+5QzGXyuQL6Mg
fQhVDOgnUfftefJ02Gr4bOD3WjbTt7qYbTBWMz3+CIWkT4/P7taMFpoYkD7KD3eHqTK8MZT0M66o
nUxHYuL+VVIn+uHxKFtHCKETD77NIjO0PkJEd0VBssKuTscsyPDCOVNfrf3Qo6b6eKitA0RSDy4E
2gov6SqOs8cOx0UA7NdOK9XId6zB+Frzbr/r+yL8koNKiLE7ilpC13ACwWfTNpl3MoCtAwRQD+Wx
hcbPpG8/oIapFUZZs3udwQcudqCUDSCDdUNKIbdU1CtmpHvz3viQlNI4taQE5qL4fTvmjKg5oblu
X0lp3ENZFs3FQPT/+nh1f0MuVweVDIs4hcuJC3HdVjNbzVVSFbO3CIJV3R0q2Y3tkfgi/VAgKCCO
KYmse9C6phNYR9lIeOK5lbcvKJgCoZGJVTUBDiiK9a3FGOmlDzFC8YGIR1GgalLMbzxkceI3oRNX
X0VlCeWV7BHGCmbPiX4OplkQYyulPCG363WBamEPZoYKJls9/hWYXXWakV/rsQo/i9JJf7p9ln3A
BdtwDyj7zO5FN/EJCsa2Gb6pzgzGZDLH8d9RmNUeun1j0y8CyEA/FkEHaga3X0QdB9fJRozLHLdt
z5oadadyMJRTJbLy9Piz3AUz1ENozfHKo2rIw7gaqsznuLUVTLhnYu0AMIjnd2acHiCFyLOlF6RM
yIgdHw96X7hcRqViSa+TfvwdCoMSblZbyCZekehRTuTlJekA/ZsPlaZpTwmhZBSU9PSep6Gx3sou
K54VChpvhZ2lV3vw4JAIU7e/ecjxxjv53MZxsFh19Gqg8fPrVtcAD5cl05pagK7Y1b+hYsl3czQ1
/8+6k07AUdFJiNfBc2p0jkga17sqFRp1KQJBVRDmsdm+diA09NdU6ap/mzRDUPzx2m/ccoQiywNB
QrCQp2/3Vqvnbd2mQ3gFmEyrxxPeQU5eGMx2Wh7HtFKfxJR7R6FF03uMev8aBcuXp/xAcMkGN+/2
G768c4ayvkdwafXXWnhJoKR5ccnbvkbNSstft17RH7t+1E91buk7XYqt2QPIox/jEZJBiLyd/azZ
aa41CRGg67afFzmHt5ZRqSy9g1qf1pWHRss7nwRyDCZH3UVHb9zvWELynC2iMPyC5eT/EcUz39kN
yzy8mgt7F7m8rnxJ3TzVDqKX+sskdaUkQ2ybX6kcYzZe5vzTWLH5CkTHqCGaLI3pImhkfgtDkyCl
NJPoZYIdXe9sk60ryINzvvD6f4sC3f7Quc0wuB4IXcukbb5NeuoAFkhn8vDRiMadR37jyIF1g9xO
13HJYVdHzommSWkj0gAdVCudUmH9Z09q/8/jnb+x9uRPAASA6VKsWa99GWu5qigVD1Am7QvKW9qn
eBbipIamogai+Wv6F8Re+mELogPF3bvoPzNEW49t7F3HrAzPHULi6dEp+rbYyQzv5S4YCIypoQPe
ojXx26bzj00ldaQ4wpTApdQErhm5NtsuNYje+IanllJ98MJ5+NHpJuK4PATiu54nJg4unknt2SmT
+il16mT4+w1086P02w2Er6eD02XjYpbZzie04sN3OobBx0YN5U7gdl+JWBYAtAIvGWgogovbsRqj
dNqqVt3rZIb9eYzBPSWQc32n8upLwW0TQLQwfI5MgjPpRJGqL/NsZxNvnBguNpMq/1IV4WG7/RF1
2shMqTsifJ7bZ9NW4KO1VfiEau+em9/WUAvbjA4lOsR3YX7Zy3a2CnZWZYrov04M/RGrcvHZsauP
j8/Mxslk44LVXwjk3Nir8ECzqKQlYOeundWZxyKMqveyi50dLZmNk8kYCyAS7PJ9eVi6NC6tlqgX
KSr5WY1Fehnxa3pJWOooyLze/vF4WhvPwEJBWnj+PIWUpG+/lUgL4URq6V6rDpiy74xN8i2fnHT6
GmsFkCuz8uLvss3791MORTcY0FDdOyBbu3YhxeLogxAAunyrH4Fos9M15ehcUf4cv9GbC88t5sSd
7w5GmfohKUDsQ+YrJQ2Jtn0FRkA+zS5WJzvn5w6PQaKxlJZ4j5cu1fr6nWWI9lWvWlcvpvwZ9a7h
a9aYHVMNleOizsW7uZdKYCEltPMc/35vV0kBbAnO7KJvgkLg6tA4WO44Y9TYV9epHXk0p848NXik
ur4+6MbwGpHLuvUNxCAulWeEH2PhhB9Tz5Fv5i4L947wRjCMV82CSOYSWciNt9siJMWK8zy0rnrR
dhgd8X38EeLDwUYW5aTVbX10i1Z+f7wZN84YEokOSoIAg+8J0lzogOSbwr4Wvf2tkU35Ci5CvFOZ
2bgyUJQG8wwnGsuhdQ+UtDKH4M3URILFfaFODbrhcz//wK/Obo6PZ7Q5GCANui8AvDFaWa1jGi0O
2zP16LSoriXSLU+LQez/2Duz3biRLV2/ilH3dHMeDnpvoElmStRseZDtG0KWZc5kkAyOT38+uryr
rJS2s913fXBQqAJcspJMckXEGv4h9PrJ/P1snQ40OE1G2tu85+CVdWplx6U9WxFdHNAZlZD7RbWK
IyvkxTglaYVNzrGISOFB1jyrlTHFS25Fqzm3xc5V6wrln6rMb+NWy2XQrlp+MWRNXgQ4QqZXgwDa
5NfzhCNyrVYoMv/+E4buvfmNMj1/NtL2nKbvy6UgUvUmPR9pLDX+BO+uCNXRNYcjR9tLEQp7BXgF
gLfnrUV6lea8ur0dKYz3AsksKcAHuDxSEr0UNZBuAdxCLOYoPXiVJi5DY91wFcb4kPUMawoKs132
oG+G/8Hjg6DOebbhopC6fBqgSBkKS9RcCj5A4ZfeNEdePnthnHTakUu99OwITXbQ76Dpw6wzzTpl
FRBEI9VRqrOR64F0nI9Ztr1wmKC3sjX/mA/g0HjYMvBolbjwwVlyWeV9lVhpx0G8Sjn5q70gdawB
Tf1KjmSjcVStJWbdTV2EhjnR1Pp1aD4/zLmTDdy3yciSbR882z5hYu5mmhU5gKgux6IYQVZKOxkx
iXaqC32R+rH64aVLbvCnbSVs/aWDyLFBrGYJKWKkw1Q7hbe0KcJAudonWICdzcZwrJv7PFRpDwBL
56V+t2U4OLppoo+V4WZOBIFgDPOqS/b0k6xd3YEo/PXjfPFSNCQQjtuax4fTZWNWDRCSlh2Vil3B
mlbxbEOydN/2uXqEIro9pqeHMd+KmQ/ZtEMOeygkQQbGoBlDtcgQnbNT43ncL3K817LZ3BW5Q0s0
dWOks1oMGpb8OOhuo8M9uz7138bvt23Q3E9XpZobSgr8x4lmnInAQCTdWxyztHN1jPECbrXpZDW6
ZvALnJcy36jT6QrZmmNYhZceOHsd3TAgK8/LxBGqXG6ZiROpvVbtdcgVgWks5ammM6//9bt9oQ+2
gQt5u5wtG0d1u5efK7cGhDGcbzsCdI2AKgJg+kOZpwtFi6u8K0EwnChW5b3tutmO5rnG7n6Apnmx
lup03rlGezJkY37rDMX87de3Zjr687dBeCMgg5wgwsOH69jMXb46mM8oLhJvvCf9EuabySo1JTAU
w2n35mqjYOYgWqZfwOqRIKUXZVn8TWFN288pBp7Cr60Wua6sAA1ovxFCqXtxYRWmVdyQ8ffZrq34
eH/s5ibzR6dov4Flc5vHpbZlsm81EKwXUq1z/aL1mO6+szIqAn/A2N0905sxAS60qM36KS29vg7s
3kQ3TrG8BTsd20jye0A/7RSOxjIYJ4pjVNqpdDVpBJ6IbTNA33uIvznYbFUgDmbE2AIm2Ul+2Y9T
h0Qp9PQ5HNGM5zgym+G+tNO82IPIB8OVVgjTBYmCvkhQu0MlQ/JbZhI98rrLdZrrI417xetLv+/y
9mxYsin2MzgJs4+MPwJ2yCHpN27WMEHp+hbxmaJYtCrQjawn9wQe7YI0mscvndWMdpDp6ZCGajvw
m10WpzdI57XDWZG1WnyaxK2q73CxA7fdJ97UfygGo9Lt0KE57tyvU6cl+9rsnXgnDIDdu9nNFqwh
wNCu5R3wDFdczHmm1edTbi3NvispCb5MTTWrAfB2ewzqWTebXVYPCEQ1yH52b9RSKCU6o+vyuWut
2gxhepRvJSr0yhd8u5urpCkMNYRVX1tT1K+9JqQ/2IlqXpYLXjVBaxrzxcaNAk0xSuuLM+hWfKPZ
Pd1uFO7aO8tuxyJEXhjwmCZTUFgwq3XVRykN1V90R9QRw6tY/wCtP33UjMEj49Ln+aJqIWue2ILw
uYWAW90z4nBan259kfrIw2gfl1hX+mvIWrPmdxou3RfMeYwra7TXCbUoM/86IF8qPqRJWS4n9Jun
C3Sjmupm5UhId1li6bmfj8XS+9Ky5zNMcsZ4P63N+AEpGN0LF12ZbrXYss5VtVA+eAv/oFm8LJzB
mVMFw5LGnxrKOstXu7gYw0kuK4oInlY7nj9kTroG0Eya+4pZbhKYpjBuOpoc47mN/B6Chgvf0Teq
wVgCYbRYb6XsL++dqZb3sncHPfSqnMmFCl5nOC/irjJOCiUzhtNsHOpHqFZiCmvMwr9U3lC0fuFZ
neELytH9Ku3sPkM25HPl4GPr22qJhFaiTN77rE9VjblXoQ1+Mg7zG0Uo5IJ5LrLe9yyGc/7Q2pm2
NwF2entkDvF8USjDwzmOmbGmo6NR42VVHUk8ypfTwqhEzE2a2WWO4+tXOblaG2qamN8PyWKnIQ49
7o2Nflw9hnY3G86bWYsrMzCyeLD2TNehK3SmSCXV2aCpd0aPsF5UlnbSnHcwImIl6GzpLKEBbRpg
X2qBtKrFhkfsTIf6eupTL0YSY7LI/AbDUG4dU1TOOf02+b6SzPnu3aUoMfTshzi91Lpcsz/M+VKc
kqwCp8+atAep25bzJM/nIjHia0fPsu4yt4TTBChMeudMymW+SxRvuRSeOn8Z85UeGMQBTAdyrTXf
iLSQ6s2KTJPHVog2DDtpaT5ojECKAL6qN58Zbm+OJwwi+4uZRoDtlzhpJX6D7gsqkkC55U2WzyAp
47HFEXGFJOLHhjaCPOvy+m7CqxHCgzmsE/RyenM3g+jLKwVd9/h0jEUx7gY6SglBVy0W8m9Zcyua
WgN3vPDEWmtt3/Zt0UwftHSIy13C9nK9DjJ3oLso6mdbuO01grrSRN6yVzW43Y2E1UpbavFRt14d
35XSuXEQRjPh+6BMdqEJVDbewOCTH9dOYX0YidtddjaxvU85DwCLdoUbqDY8nQA18HYJbAP3rbBG
1nC5w/6qWPaJAZztvFm1DB+YZM6au1TppXZiwlB/mw5L7ex5t653xWG/DAFuZ+O1iJtkDsAETtOl
WBygaKjCODI0sm4tkIpAAdAvs6WvfLNV0zJwmnJs92Wh28le1KTTHHHaUO4MHUF8EhKt2VsV7mZB
loygv8ZCtx4Gc5aaXw96iQA8VZxPI4/gXbAN852lbG5nkC9fNGXIHh2nM27KCu0Y6Ix1/jXru+mr
Wjh2Hoox6R1/glmghtOwmG/plOcgU7VVhSRD/N1xIPdV6A3N8snT2vjtaM/9eTPXy7fZtWemxuUy
vB+pu9kn6llKH/fD9m7S1xLT3FJZu31ZafV7x+jFJxFr2Vt6ySmGN0UpdihfahhiZKP72SroGWNw
W2dFWCPd8812mQucxWo6NpE21E0aTmOqXjeuUrQR+s7Z1Tq4kx0UIMpjX474zAUISqXvEd4WDkUJ
UR3kqlOJSAL/zEPm3vZyIRvbukuBBMWYQwyO6iPiPX+bXCY2KGlhHOVCJrzsEEA2fauzUBkubSu5
MMtaFD6slhSd9kV2YTz27GdW4ay0gqXseWXAA99UzFuYcspkXgOlzrOHVcSruaOowEvIlGb/eUwa
TdzNs1t9YLY4KVCRGkR5aitlp8VZSXGiYRFp5OI00bBvGN7naVzEg4mLjbljK6rUT8s4t9Y+7mIN
r4Z0Uc2dbEV9pTtV98lAfY9DftLl5aB0+kf6CXINLKMfZt8YqV/8RufzTkSzZHbY9jOwF1+Wq3DP
HLjSBtywfuz8oiszZCGQfUPU3G7qN9OazBat76ocgrhX44hU0vloU+wVAS22+J1bI2QbuEvbdzek
kDrnS5kJWLte7jXhoijrQ+2MquU3AyYrYQdEgdrRsRfjbJa6m4dw9RdtNyvlrJ7oo9Wd9pp0rFBp
8jG9KHVnve3GpjVP8JAkxoE9zR+6EjxlMEjdGYLU9YqSN9JScBcd0FygSBZmeeQL4gojt3U5tVAP
peZP4vW9TFK+pQeu9rZqskkLTHtCO3FejEpJ4eTGq/21ln3b3f067X3eCgVrsvXHkPnc9FkPitdx
ZDWYaaFFlVOZUaHkwxRKtQDMaCyUQH6ixsl5jyT0RT44WnukAHuh9EAmCoEsskwQaodFPGxxteRE
0yKv9LYkLcluYANXvrDzY9okL1wK8CK9XhTSmYYd1npsyFWpSPZihKunMCGPCpw47k8XKX5b8Ycv
hCA+TR1To7t8WME2hpo06dRaUd0b1i5GW32fTFXy5tdv7oUewCaoRuNWp0v1bLLbyGpQh2ayIjDE
yupDhBEfZvakt0Y8dXsb6eCHX1/wpScIsJXyDaI4hOqDanU0u6aaSg9AJnnlThulfjHVDkpeZXFM
V/SFqNwE3eFzYF2Ai9VBP3UeIQpiO2iy9TRau1vRlN7FYonrUxkr/QlqfC4+R3KqORuFlh5z4nj+
aLfxxBaRdAbQbjj4plXRZ3XSNABCZWLuHTWLz/USbK3pjWqImN5ypKdL+ftC7YkJMt1AlFAAzR0s
w4o0fx1dXUdiMFXuBQKHMd4N3IVvr51RBl03qEUg63EcA7ty1dUv+r6/aGNDBZdV4wK4WxJot7iY
YA7Nfefuvd7jgeTnzDhy30zUsQ07lTOVo8JosCJqVe9+MboVfbZNoiosnSLB0NbU5Z2ZjMp8N9Wt
XgTCrK2Po1qYbFRKVgBsXoWNcHNM0qaiKp7jwF7BqFk7KcibRkRlKAZEpuwK3ZPxGZ8Sr+fC3HZ6
MnutC1PBZKZABHdyr2NwJ8tt3zputlPGSrgnc1umN51QF/NzpxmzgZGVjk46CaWWBIKGH4owKQdc
EpbCUypfhaAWn9hJN1EcxVp/63l9s+lLb25ZV3mlDfMpUAsdgY+snhmztJViB6oq4yE0MwNBTTdX
Fe2ENvJchKOSWPY+82atDkmC6gGhFrttTtvZIeVOdD0XV6OtIeQBm6HN3zvozCm+i8Zqdg5vuRU7
R5gC0SFswrHmMqB/vDcp4a/XGYx9kNvSGAIx5OsaJAYK8r7dg2+g57OoN3PljuUlcG7r7Wp5eROk
HqzV3ZgmWrXTvKTB7hvhd0DlDAfMUzE26/08r9qHGGUfjuJKiORC0Zy+9plvcfaYVVOhq5JVWXcC
jq+9GbwNuoUiSeWRJ+nz9hdRYtzpWOHA8aTZnfpLrKwuU8BEKDs5dpkMHCSj6FUMVt4HtfD6N4rh
VpwMnGNyr8iWZxAUzWK8q4VdDolfefYkfVkMZXtVxVnbfcvXrr6z1cymfLDMxT3PNDe5QEYU20hq
qWIIQO7EZ21XYPPq1YqLAqVaNv1FNem9dbooNoULVO3qg1eXrQ2NQ7dYB4AA7sZpsM+EmHXvpF+0
HHJ1lSxnsrS6xheZFY8nU5Vrayhtt/w4ZLD+ECIczdQv58J4O1jC+0SZk7+dvVY/TxhEKsGQWlV5
IVxQsn7X1Ip3CkN+uCzNBbrlVKxOfopcfh8HfcGgYC/LnMShAozchHhuDsJnqaroLbW6e1WkaBoB
Sq7REuvbpBaBPVbNvWnilscSLL0HM6nSiXWzCnNHsqUyj0wS6CnoEmhroEOEsVBNbMbbQa3N4kIt
kWiAx7jEd2ZVrRUq/G72kRzRKQO7tNZ3Hm3xb+PaquuuTcr5XbHOYjhRoJtLZMmN7TPzOSv2RTfa
t8kqN8aG6kgaQbVVX4mxbBsGn5bxlRJgVS6XyRveTjXKrv4IxVndlW7WFtB4Fsc5id0ho91TYU2x
b8BqPCqlLRYYLgAF/dGojApTAWu5RfKurYOUHqPuG9gYVJEn6u4k6yvPCySK3E2gLl6iBqTwVX0+
ZwDV0N1SM17WICEer95gNH6qGPEuK0Ts+apit8Weis6gusNNmpeqWHtjSgemG1o8nw/6OOQBg4e5
ghEsGGk7jZzejVnnMuL09P5d3jWOHgIrsO1As6i+mDyVODdjGvUx6RNTP7HaZA7jfBTIjzHFSQOZ
9GpUdMY87qquU4agWEA3RbOe4EagjXF+Q81tf670Ie2OHBHPpyqI+sGtp1MNlItT4mnjtNRgmSPM
YkTr1kJhFNyH+ph4x/qz28c87UhzGQBbHHr03p9JwWhOTVHS5mYEMnbI/cnq+2uvzuuO9TzVj0zV
6+ulr62TIkVc1PfsXNgbh1RHOtHIP/064XieBQCeRcxURfKP1PTwO7srBtMOPZAIi6PmwoupTxVd
H87o+zlvaPHl6Ch6g++aVXHy6yu/lAAAmfuOOHlhMifLttedvjeivtPdN/Mwa9QYS7U3B7e+mrRY
OTIze/Gbbh7QwLRQET1MrcwUdcNJtEa0pXp+48kmdFsj25dx8zn2KvsjJVJFr7Ib97/+os9zOqTT
Seg2oDlUm8MEXMlHSImGrUd2maxIYFlDOOuFS1dLXY5c6nmKw6VoXyGABm8Du8KnEUxro8hzKzEi
4A5rWFZ9cinZzK4R5873hcHIc7QdO/j193th2WxWk2Sr9PWB7G8P/qd5w2gvfTOsuRpJs20jb4gf
rEU9Zl/wQrRAQ+HxYcOI+9LhHFeMaZMhsK9GsybtNnCHqfqCza68ROvda3e9m1lHGK0vvDaiBeoO
/4IhOsS0ZvaAAHpirNFSsIOqVpoho1Rn+0FxqyOIleczss24GaSGRx5Ms/fgtWG9qI+NNWgR3iDr
bu1s/csmLXYCp80861BkCKjvOsQHBqp85FOP7EgvPFtkomzUL1B9AF9xcPksLUqnZFwTjajA7boR
CG9h5zFp6ZoHw2T+DxYEuJQtDf8uuHGIz6kKJmGVVNdo1Ds1EGvRIAOZjZFljeURENhzcTzAAwTn
Br3hAbOtPw3OzrKn2hpsNarihpWtKk5/v8nXt742pd2DV+KVgzCWUQs/zz0lDyj5ZglTtNOuBtkW
UB0ddcQmefbq3y4uuTWqSoQDtxH74WMwW9nbA7kX0qSZddsZxvJFG+e8CCdXmA9Co3FyZKW+sD2w
04OLQvgMh5PDyWBbwvKznQJSBmiLaFT7OVxWA0NGSwxnm/lhMEBb/fXu8HwZ0dncSGRbnWehlPf0
BTRePWvWuhqRFTdyp001M6WJMYOHKODvX4orgSym24KT8eEOD47SzuKSE0WrrZjp2jSUJ6jF2Muu
GBAKOPIwn297bHlQ36jW2ZjgpT39YuiqYwSnuHq0juDp6R3al6s0rSNbw/NXBooNDCocNIBWgNme
XiXHlLMt20RF1kjNLjuLHDfTK/vCWqATj6oqgsUotftfv7OXvhqEPzCEmHahNXtwUXQkY8fMVDXC
ILA67822iBpvOCYa99JXY3WCUaTDsgG7nn41FxqNbuIaGUEicq91YA4M2WR/UxSJ+a5tPTX2lxSk
6pE84KXLsskB0CFCHCw9nl5WsvVkazaokWYI9Y2S5QjWlFa2HxmCmYFWQE8gO8jH9sh1X0DTQErh
gbIYECcjaJ5emEDSzREeU0T72tkoMB2T2bJz1zsU9cHUtFNnxWFPCroX2YwsmCarKizq3jlm5/J8
TXInkHOYz29e9IfnjSLhn2hVSwa6rMU+pqEd6Wpv7bS2P4YheuFSCJXQpdsyg+dHW+1ImVXbeMZs
xVWcufKq0CSKJbWi7343aL8fKTYILMwDOVqePl7oZn3TY2QS6cwF2lCJLeZhVlNpR1bk88UB6Xaz
kN1ALWw2B2Grz2mZVRi7RNacNxdg/etwGXX1yF72QrZKMgARElIbCNbDb0Mvs1YsYaqRPXMQwKaB
XrOflzzX927eijGw5JB/WeigMUru6+LY4vwOpzyoUrDW2bqDOvvAsxiBnGEOib1oZHW0If0euWTY
K0VNzc/ksRRUtMuk+kDS9VsELBiTwxM1H9CI8z56tjAe1GKePsbYomPNw6z1amhp2QdzusmJT0wv
PxfGpI/3ujbQT+oY3/vqAIw2MhA4uDYoiO6L1LU+CT1L2xCjdaUPnN4ZPndWvp4bfSEVtOvgeIRi
oWNzZLG+kBIB2t0OrE3I+Jn9jZW7TV8A9osMjA3otc2IkysJc19K7QCe2XD66+A9XCZQwtxtQKDy
0jf41/bzn3LovjL02rUh5w1j2jE4Y1JvKqUIlCoV0ZFL6XzWz2/2O78WaDAAQlDqbDpPr4WgWOXS
lJzZh3Imfj0NvatScWb9ai0A0gdeN8tzFBcwK1CSLP0EenIazuCOoaYnGXnrQT41XfMxN+PFuWqB
AAcdWOT7OcYM/mtnld6FOslenX23TW2bRtFkIWA4WloRIlxhpdd9OltMyTsxNMG8eWoFSWnHCfRy
R/20Lt6KeyGqoXI/lyrKqLpouzlUervsA2VjW/n4i0GpVteuTU6HWZ3vLEVPQclWNl9IVq6bhGk+
ifpmmqZ+b81yXK7MuKJx0SPt6p2ak5cZN62e5BynyVigcUJSKiJaelly0tAPsU/B5Sy49bm0ed//
+g0cnkC8AM4BjVkM7rTP6ZFIqpQK62CIMle4CD6grnZixPFQno9M28dTuoz6R69J5+QYE/jZGcSl
NyT6Rm0nQwIc9vTdY5aim4pij5HhdkkRuKnARSmdmuSz2hTOGKQ4hihntkRROtKkon1gdaJoXpUr
6PjffgokaiwtlVEOUNZtCf4U8s6Qg4Kn2x71fTyGDRIKfq7l9oNngmCwRSUC0+mTI5v39y94EPyM
c0DGgZED232InMUogEafaIZoAhc3UpLb3rVW0YdD5G1C1Cw3Z7q/6RI36mU1JxAn2qSVdqjkogej
oyX5MVnAw6XvoCe0nSfMs0iC+O/T55DWWZ6hVrlEZt1418mg5JGrTka4tn1xZFc7PLq4FE97CwAq
AP0ZnreENUqxO62MfIb81JRVeSaA2538+sW+dBX0YoC1o8+F/PdBP6AqvDVW9FGN1nKownQtYBt3
5TF+yQuhbNC3+u7Fw8N7BtK3EHma3IItOsMAfVMWV9EFdPud0w5aqBebNT30miZrzz2lta+0up6O
bNrP1zF3QM+MbiH6GEx4n765ZurB6ZiLGg1TGZ+CsMtOWwi4+8yJnagwuiVo7GQ9khg8q2i3l0if
hRWM2inl40GeY4wI3JUT4orYWILH0WMHW1oFTnO6H+pZjUZRtCYzCtq7mr70SPGZansOvi6VqPwx
i0mdRHHARaKTcuTentHxv98bygqQGjhbnh1jZeKh1ZHKNSq1Uj9v8snehkdu+8VZcakBxDJWM+pw
DGrCfhtSgAHy1jpSx85MAyDWSR2AAkUSahFTnflwmSr9tJNkF4Eiscr0bUS+usCQ1CVBnE72nWH0
9ux3AumZcNDb/samqJ4DFdDGJzyFe4GudjsyMKGTfz+x+q/nKs07P97SF7+TbVX7aqJO37CxyOh9
SifPfEsyHvBLcPU3Jir2n9RBimPGVYcJ3vao4AmgGMNrei4GatoizjzZr1FnafGVatXORZUnuGiY
a+F9rUHhfcPDeOj2TtPZ7369Ql/YBWk704NBDoDW67NcGQaZ3rN+1giwbtbsnEW3vhUJ2hS+WVTO
vIGr4us2H/Iy6Nkc63BLGu5KOePdoJmS7vivb2irlZ/uyoaOQgW92S0BojZ7upIUiASmJ6Uaiapp
sn2LmsOIHBZ+bJqBcLQv04JZkAbCqwoX08hA6xJER6reFzZi9OdJuNm86MsfHg2zqdRJvHRTJJou
B8KgLjtVKeK3JH7iyBb5ws6B4if5F818kuNDWqfZxzHJ/TpHKzOZ61YWjJarVgRTItSzmp0/rIq8
/PMh/8fD/H+Sx+bmz+fZ//M/+fNDI5YuY6Ud/PGf1+NjJ4fu8dXlvehfsSF8vZdZU//n9iF//dLT
j/jnZfYAdKb5Jg//1pNf4ko/7iS8l/dP/rCrZSaXN8Njt9w+9kMpv1+Ae97+5n/3h68ev3/Ku0U8
/uOPh2ao5fZpCTf/x48fRV//8YfHk/6Pnz/+x8+u7it+7WS4rw7/9uN9L//xh2aarzekh0Xyjagg
tIg/Xk2P//oJrAy6PDBjSdz+eFU3nUz5FeO1van2byAKxLMwTvrjFY3uHz+CW4EfB8zTTZ7E1P/4
1z09eU1/v7ZX9VDdNAxx+n/88R0K8ffqoMpAFwwBme3m6GTyyU9XR4LeqapPSXU9WUK+w6R+OMVp
Iqdb2HWo+htjfZdhZe2dQpwpo2nFIdZpZiPZeQwDkJ6TC+p4+mWGO8m8I9iSW2aCyq2hLtl1Xnn6
3TIr2TsNKubnpEGqrxEoVGJocqU16kLVya5sLYWJs+w8nEsU0W4Var0wm+P5vRbLfMWKxygu0s5p
H3Cq3bvFKN9kcwEEWMd8xNnR9+CMmqzVPat0MTPIRO7Wz6apvcDVRP+hePlbgf5vg/ZJoF+Lx/qt
7B4fJevhf0F4szX9Kr7hFmS9rO77V1Ff3tdff47177/6I9hV6zWKGeRODDoN1DqoEH8EOz+h2N+U
JDBJJ3w5tX6Eu6KprxHyMdBUQAEWrMDWPf4R79vPts8iefVcA8VAPvE3Al5/Wn3jW6nTneL+tpX4
Xen8acB7xpoURWpqp62A5Qn2qaM7plROGgphhfiFtKtfx0Au9lpuwBnxSh8J9uIeJbvpgqmx2/ha
r37JnVxEyDPezAk4S2/Ub0E20uIfZd5dtanuvcMUa30YW0aPltgssWpzqSMz7i+bcSr+rHd+Kyr/
a+hld19m9/Urn134fnjVfHv1VrIHg+d+6P83RKD6ywg8fbzvvv6IvldE4KvLh7Cp78t//b/+SUhu
n/VnSDrGa2fT9MZWW2cM7Wp/haSjvyYWGPu5xALSIT+HpKW/pitO6uAYFvMp9oq/Q9IyXgN5hJDP
jqnSsDPN3wnJp9nadumtgYnExybGQDfuoFi1zWSKRwgZkWIN1R4ahL3DevNTi8QAOGncaQdreT81
w/uflu+Po+DJ1r/V4z9t/ZtWEGwoEn0eDQ0Dlwf2c5Hs4astGi/Oz8YCiK1Qeyi59RQ3d5xl1T1S
Osot0OJmNzqxlLTqZjBGzDK1IhjtYpfiBdXsTKGd5wOI5oDRkHaepXWpwcZRm480vpI0pFMkHo1h
MFEZF3N+uUD/+pbak/puWdP2G3DVE7NcZyDA2rDA3y+GS1toyUPdVe87E4pEQDtUcTcLAuXjotTZ
TellJ3UNQbK0yWP9UZ/AiFtqm8/gS2L1mtQz//NJ/dbq+n90z99gtP8+p7nKhscni2r7638uKgWj
sdcOzWNmK9um/H3t/LnRf/8Ry4OJPfbeNiUsCc9fO71LLrStOATjGJt+N/j9a6f3XiMwtKmEMMbY
BgjO7yyr7yoyf8c3dGwMIFnunEQIDJJzb4XBT02g1SqdpPQU8V5VBLJgoP27FHs/A4ETF9/geHXa
K5lBzfQrfSlqfxjp/tWdrp3AwsZKZsF3sA3ox+NS1XkUbfpYTV9JVhzbT3PxPlWZqgSdK/pL0avp
l3Wtij9xAv8/8shwyTT/feSdZ132haPrSfRtv/Kv6LNUtmAHNRRGCNtbJjB/pBnEJQnEZmvKf9n4
/w4+8zVqFVv74Kft/q/Y016Tam+nALBv7DMs+3dibztSftpbtw6FqiGHSASiNMkod/v5T7FnZQXE
6ESON4s56bukgfNUjMtXpvHT17YtnEhrJdmGjeN5oZp9mGt9FQCFNM91Wky7nx7dCzv94UrgbsBf
IZdH32zzPHHNp3ejzVlZpfFa3EylYGKiGGeaWpUfaJTrvqLU3SmMmjocMujDAougnUih0WSad6qs
9WeDTosPRa8K28rtaXyV3Qk9lTayJ0O9RFthvqhH7+OcKd2Rlo/2tJTdniJ7hAEEH71UbVN7fHrf
cx7LwRmV/EYVfVTWKhu/zIOS/CvksC/egLpIInd15ZlkMHdTu7BGY70oTyZhTedDn3QPKBD3H0QZ
X1mQHjWN7e6voHzpyW538NMes90hXBsmOYD4IZgcjtLGBmelGdbFTYVW161ZifEbO8pG1LWtHbx1
6JTuKvxVbYuAdrcStqtT7LfeGhSvMkz7vr02K3N6A169v3LqtTkpGB/gkzQBXlWrej9nY3nauIlK
KT8kF95M68CeXDu0EME7prlyGLbbNIpEhF2ZahTYwcGWmaEz0aEJ1V0Xhj1V/qh2hukvg2XuXbeC
dZileLJb6XrbW0qsnePc9KXFNeg66yHLBhk8IDg+SYnpqcDiF17blSULONdxM3RIjgjlAXGrjZJP
hhFMpXKiAHuCR5gOj/XSQ1FNh9p5J6y3xuj5S9O7F22byZN1NfGOamWnYQe04n6uiLI5h1ujtr4r
jPLOdloXLqoyIpS+6nfooZvvwADi8oqfUY5CpEjrzzGY91DT5SPvq9X8Eg8Hyx+g+Vw5PI469GQm
Ppq4zu8wQYmHszLTuiPxsi20n8LF4SRyv+NxaERRChkH2wJuCS1s4ax5u2oLZLtVs/fQdM0j04/D
3efZZQ6KetOo0Fdv0uatXDNxgr1jelKunZf6fQNPDQzPJaSLz0RgGjR5Un2oY7V+5xkDjr3Kx1+v
EONgDTMRACNFo4K9GKkPGDVP17DpTHNuLLa4XatV2zGFna+wE3NC223ci0EDpsAm3p1Mc4pg0zhp
3xavUS4qtqzzooOjUCMpc2a2dGktZ3tm+TSG2eLI65IBDzO71vg6U22e6OZ0WiUTa6Wz+3OtKrRT
G4IcMH23sTjWV0DfsrhL1XG+TOZFXHcuzHYnzZtTRJSxVCkn7ZZ/gRu3efuB5pB7+utHcdAZ3WR6
QUYZaN9owF6YEh0k+vNiGzFqbvGtMHQfuwAot04IPiNAlTjIJvvMZvaOmcU+m5q36CsFR67/LPoo
VNytOYuZIinbYXefabe0pVmYt1AI2zMLKVme7nTGnKry/y97Z7IcubGk61dpu3scwzwsLzKBzOTM
ZKmKpQ2sWFVCYJ7Hp+8P1Om+TJCXMPW6tZGZZMbICER4eLj/QxWgGDHIQfQUSXnvDRGKfHoyQlrU
4Dry3xEoUZL0Bs7/sIGj+/BnQYBaqtXgnbSV6XTUGmqnNaPGa2P6Zraqcoe9s376fPKrQM3aM/cF
U8W/Xl+Bl9twEgnEFsQoz2FkawcTxP9oFvWpq9uNw3dZX3jVYjY52gshjqwEGOLlQCr2NY2uJcjO
xVm4kwraOC7ECLFv8mn8mhUoAXw+s8vn4zIggZpaP9NDcMV5lex4k2rUouq7VNHac6g3ntxP9yMy
D21m/uqhvtYRXFtA+RtjfrCVgS8sDLlXuB+p9uUs41JOUGbry/NIfWSYYS5P9m6uuwOE1RcLddDZ
sbyOQp4ci79UdUtB8v2cgVeBaqSYSgKI+srl8JGJloXQh/E8SCLc91CcH5MIC02rb4f7pkUKYq7V
K93u+q0zvNqs2IKixkkBaxGVegUlX46s511TdvTf7vUhn++geO0yOgxXA7rIsauA8nbTJpo9GNuF
D/4dlocIe58SZ3WsOrv7wXVUPMRBpR4+3wWvkMA3VwuhBUTN0pZb6hjIFK/ibNJHnGwy4nuznamX
271xlVWDipNWEzzNSMWbY0qzI0g0H+LVNS6QiCiMwy8Kqnh/oap5hPRg+qIwCuKRNewz5GR2lWFy
PZTl7G/83EvpHOzPQCiQifJrAY2iJ7g6JpKKhKwE/+aeMsKu0XJX6iHYG7eONu3VvMDTZ/E9ltwg
nTc+4WrvACVfmps8XVHsUbALXS6sN+eFPmAe19St76e8heM/mUcV3RwXm/bRLVPF8Au0TY5OtWXq
tYpAr+MuooWU9WmFclQvx1WgGdm6EPO9NkTRvgFQ5gEYBlji2O3G6q7uXLoJS6eLYEBth678unnc
TYPSWpGZPEwIyN7RjL3BvkHy2NjOrgg6IAj6+H3jg15ODzA7GDwyYdqNXC/AH1b7L6PMFU1BPZ/R
Gp0R+sChV0sWx15Jq5Wjlc6ZF/YhhlpVZ52mxqSajwgVYivKFVgbxR0Hqfex3rUPkpxFW5gr9fKr
v/48MnQVSTiKy4joLOf6zVc3RhHn3F+ws/P2DxzEZi/s6uhg25Nz0/WagRERNVq5k8VzHKGeEoRR
Q3mkg2+OnOg1VaXCm0c93kdDaXq2OUHXahS7dkXeiO963yQnfL9g+0e4IEdmeZep8XxbowfntqP+
3NmzAkmiQxcDafytaHwZlP6eHDKJ2A2AK2OjrdLKqAFnJof9fE7j1Nw5WtRdawvHlz7m3LmV0KVF
NKG5iu2XDuNVXZTjzkE445FN9Ic6BY22E9nc/fx8S7xb8uX9Sx+SbQhBnYB9ueSagRpOF0zKGTCu
9suwuxyXzcraVVmTeyKSxu92VlBmD+StTOfdejDyci3aoKA0HcL45ciyNeqFkRfKOQqs1K+FFAIF
c5SNm/7djieGALWlgQYIlbRqNb+gDc1Bqez6TIjrD7VmfKsgwu5pzW/Riy7PM9+XkZbFXPzZUVlZ
o+o0k1KorhX12Wjj8NkolM4zcudaVWhWY/LtRgKfEPfzr7eS+loGxVWC3iREcUBdprx6C1IiGyHG
GN055i3hm5JQH8wKMSe1kNonxJsdT+AG+7VTHdmTmx57QgHLszH1bK/pY3iM8iHeI0HQbEWaZeD/
d9P91w9bzjBynRQeV0d5HsYc8Y+gO0OFIwGJVOXPCKuD6yCAUFNMZXAdJGmx3Gmpq8plfsXVElM6
SFRslsYbwSvMT3UjPCCbr16lTftShPZvPZcWgjY9yc/XUb+86f7+uQAwkeGEpMW/VttEzR1DkbSy
PtfqYPhzNcBoLEw5PFhV79t1WV1xSLODbtW679jdeO57G3cHFE/En6aQ7B1/szkpyixuArRj7nhl
tS9G1WYHw4HYnoVl8VvNo+wqrHsN+ZIwunZKigQ9Ame7pDScG4Hnqqd3UXlXF/KfMr3TrwSGWneh
AGItlgquu3mo78QQOOe+LW1fxHPjdnRtr8pKr/ZCyxH06rIti43XZHj1KQkP3FdLbGaLrQ6qbY5d
ZvaiOmsBEhzOVATHYKr0K0PqpyszKowbCqv2sR86dCXm+VuQ2c53xMGfE7vOfCJv6yU0H1wVKUBs
M5LpbpLw2jXR43z5/DNepvWvX3Ehv/Er0YnkHlmCwZv7I+7yrJuFVJ5TdO+OzgR+VovUEoWZ1Ni3
szF7n4/3/siTzVOzZnHI7CHxrMaDAW2GRlCeeWbIz90kwxug8FFHi/jT1Jon9K+2DDDfBzQgX8Rp
sMIIbCDscTlmhjtw0tZhdS5GxXRrFW8cHKemHcd5C4L+wXICzsR7GZFRNsC7yp7U96beMJSd0VCV
4ji8Q4p22MEXy69SuPcbV+T78RBOBYCD8Q8vJqq8l1MDvCsEOUhxthtH+gJZ09mFgZjcSS57TwGA
uUHwe3f3kY9b+HaDTYYKwsv2crymads66iOqHkNtHmcFBz47Er1vRg3440UdIgaOdKrlvtt45b/W
kC7O1FJlAAIMuGF58a6vpdHszDI2mWrkSMP3sYrGlxLlKjxijDu1MrQDZVvZTyJZvUOl2vATozRO
KcqCXom6EyJNKuRVlBOeEzXPeSWjQ69Lw+jSd8P9vdiP45+w0Rs3sJv6mOsQ7iu9q791aR9+6yz8
23MH9asJqJVWtQDtqAoOx3RoO0SvtuS43+3YZa4Wxf4l0wBcsIqti/hENvRso1BggmFXQeRnhE8S
3HRL4+PdgVwNtUrfA5S55kAhANilPO6ktFk80SKeDc63VlTPqMQqG3v2tfCx+pK8UnjbU0bQIbqt
YoDeK3FhTnZ6ZqvKV6Nuw1hPU6d4NotKQV4r0uBuityrB/WhqmeAzo5W3MkZeJi6zoTXZTb3IE5e
8klPJ09CGf0gSW3tO/Ec+eWgmeeiierrSkNJYjICVK6k9vfyrPDMXirwC6rnEgp/McfXlT3vK4Qu
r9os35roCm7LxAB1LtGfaEcN/X0JQ5rKosC+6CzN2J4SDW+UaZx2/SzXfp5J+FmO+pPAfaxwu9RB
DWX8+nm0fRcelh8AMOsVoLXYLl8e13Toqc0ndXIeJcQkaCSb+u9s0AefZL39Yxo2CeqrAsrfU4Z8
R1cGeLHFU/hyRDmnARRjanfWosq8shFj1HjpGgW3cj4oNV7ohX6Xo623B8sHRb/SZ9cQ41ZZ7H2W
x8wXIAMl0kUxZ40Q72qk6Ws1TM91PEWHDvWZAw3OInbtIJjdrvmtBoE4quGIgE/fLL6jqBeUPZ8p
SIzHPqjtHyLe+hzvjzXdZZ6wNKuWJvKavdc1at7YkpGflciwv0HYTvfzYEaekUjK4+dfftUbe/0Q
Fv05tKi5avEZX51r0PPUsngvnMtGRcvMFqiGTHRZXPD5oeb1URZedZqe+4rNCasKSfUhiXVX0yDs
q1wp452hS7gQIFeWHBQlhK6ZFgErp1KFa2tgsEuyh2WXYRwDTODERp7+7q1DhxELuOW+NkFQrc0v
dQVBSwTAirNuZ4uAOyxy6pz2RixaIcNfl2lp9C9kCsAqtDcv9yvRwLDVoS/OKOz8Rr7xOET2t6IC
+2REBkQZA8++QkTBoyZFlSsFnXIAHDz9kVDk2aWyuuXG/tEBAqYOWx/eKtTHddkzmGmJRU5enAGF
WLsswQIqmdT4KirNL+R/820+3TdxI11b1fxFzYbu2G89RFaZPUUctunCMF0uWh6Aq6QiREtbldpi
eFSoG3hdO6NIlMh/ZYYVe5nV1IdQtmxfy3E7yShlZVm/UTlfvYT4ARC7QM2Ba6K3C2bi8qNoMW5L
vMDrc9miuFvOQ+oVTfw1j+UfYVNKuyYW+j42K0qzKGtuJBqrjff34A5SRQvZi+R9lbvLKT6rplk2
Z0Qsf6nSpN9QDM++fH48jXdrvOS+yxozyYXRtNp3plGjrDOY3ZnSqn1A/j30Z7rSLp+jqN0JY1Ey
KbO4VtSw8NtIoDME9tPDLzT4YkL/PyeFPf/A+TC5y+14PGhKEjxPThl+RwsmQnVTEz7g/87PkVz2
kfxEpLVTZz/KUCtZCjbHdrBpkOfhfRAM1E27vrkehZUcLEU892aaHbTRcjyMjOs7E31d3piD5E3x
5FzP81jcCgSxXCu04i/9aGmu3KipL9TGcYOq110hij+ryi+m636KmkNv6dVN6H++hgtY+O2DmXML
7F3joQxuGL/ItU5B1isJKlXafIZD91Ob7GGnogR0lWZOhHpiNqvLm97O3ThSh0MQTuWfoWi+o/8U
IN6VRC/oCLe3fVmXj7ZoAy8UovGlUhRuH9vmdZl39t7IiuEeZWkHKKSR71GDsgYXjU/1VusDdd/U
YXqcq1nemNq7PYgQKXVcCgGLlZK23h1oK1rZYAv5zNsBHmk8So95JIKHf76AtFjMRdqF1zXPwMtz
Zkby4IxBrZy7dNwXY+SFk+VJFMpNUfu20j4J2zxKo36ICHvo7CC1lD8o2SEPv4bNPQaViL9Pt/aA
YK+Te2GLeVz7JYkG1x6i3YRyCofNLbXhq8GNv3E/fPD1qcoqCgkyYnzQ0lY58jAN4Yz+t33urCLb
W0USglkqSO11dUxPs4YYMAxZ5C0VdELg/NAmdGuoaLd61eiuqVPZ6Sdb7Mp4mHdVP1zNwv7ZO1Z5
MDrDuapoZz/2Mg0GW5LTX4lTC59bqEdKoA/3eAzQ5lTV4VjETrpxd6/LB2xs0kb4FECDX7lSq1eW
gjZXKoQindECm/wAWTxaw+FDOvfjwzz35W0tCedrY05I5Q5oDAzWZNwNaHXtionOcKRDB5FR73Wr
WQ01l5AS0z1CsDexoy338VVOw2814awZ4CxBiSDqsNpDVlJYDVpc6rmQJIVCM3zcukS8L5FU6fj5
fv1wKOqFvP5UUih5fS9NwwynWVbPahYj4d5X6cEBDOElbK/z50Ot88e/p8W8YJPzD5fQ5dEYjRbO
X1tqZ4AX3THBTXmfwe6lZCRf8/5FDhdlLvS4w8OkOF9xE1SPiC9U+zaCvaYqnA45Lv5ZNv/6m/DK
Qg8EPwTqI6vfpEP4sQxkF89YJP9FLl3m6qE3g8dUG6z95/NfPRz+HopLeFHpIDNal0wSQxaWAQbh
PCrZH5IjT26SI4NrSoj+W0XYb+itfrDjiUDAdcERAGmkk3+53KFesOPn3DkvgmovpoR6kBLaSBxH
ep+6NqiH53FQrWYPEvc4B7b0yzZ6G83AfEQp2uTJ8VDCPMZIz/4mydbiUhuVJ4XiJ223Ip42Tuj7
m4faB10lusRLk3pd+xz6MaOeOMdPsybyvTSrw09NKbUjGCHE21O1w/c5MjayonVqyEfhlgMtRr11
EWx4jYhvanV9iQ2k0mfVU9PhVBEXtJ6y3Cz9KZOm+7oFBZJ3o/aDsFzuk8Kp7+dMCMRB5/bvz/W/
8M3/s4DF/xsot1CtLrhQfv07/yn+42lhLP2u81ew/v9FyL/+CRPhP27A7jdvgZ3LH/s3VN/6F8RO
dGcA/BG53sA6NedffFNqaRZIfkqwS67735hiBYYImE3UjkAEUEUg4P0XrlN3/rW8bHlO0hZHFuUf
UEdWmxnzXw46f4k3Ig1coMuXZ4+24NgWcyh2Gko5X1A8S+5bEFw/cJYKfOz2aheAkey9WbiHv6s9
Fyj9JVi9KQKhLgV0ZcnwYRqQab/yWd5sZmlsgnTUKamlSbevujvFuEmtl9q5meOzHue7vn5s1DPF
BI9mmhvyVFbiL1X+hLHIvh++d8bgFhYSVfVLrVZ+r0gAUY9qcEqt8ZQJWOrdY970PuKHu0EPd1F8
A3elUnCghyIuwVd36JXqzbibuvzQC8Ut5cqLy4MaIP1obWUr6wD3brqrbEWrKwTVVaZrPdm30V3l
dm7mznuspHf1felpjyki3a6yU13n9PlKr0q270ZeFQKGcZZwEGLkwOw6VxuH+6B+DpXYq/Lorw7D
Nr356/MRXwFfn33bVU5QGOaYZRpDlqfG8yvPb/eAMtzUNw7BsTjhH+I/fT7kuz18uZvW98dUFAPP
SUYUp8hL71EC8YcNEOmHQyg8ySmpGEv/9/KY4C81K60KFWq0fs7IApvGQ1hVu6L4mm0JTKpLJvNu
Ad+MtdotqMTSRIsZK7wjoS1/2Yfqj/o4XheH4Tm/C3+HV+q9Hrn6df4oDiEc9S84DAzfPl/T9X2z
7JylB0wZBiIPjMzVr9DTpqvjOE12DRgLZW9/7QVC9G4/eYhrCsiIiquG7ueDrhKPd2OudmumYDvR
qgljaglFqu6Qt7TswrHIdkWyidZ5P9rijeYA0KOTicD1knG+CUIU46RMShUAVoVE4qym42Po2IGf
TAIF70LTjt3UtH4+l9mt7pTNftE8/zFVdXdsKq26LrOmu1/aMvdSZCe/pwSg++frsdp1hEfgpYvn
GEVVMqTXuPLmFyoG6sLoEEguAtwoYiNluXeW9qgmTfHODpAjwCrP2AgZq+cn5TYb402GJcdQgRms
lkXGehXdC4CaSA43bmaHoBlQG9xI55co8GaTL4hFiLlLq4wriKxmdaDSaejjyG6mo2lPkK/Uwuxa
NzZz40uNRtv9WEzWdZ0ptAiT2rSinTybwVaav7qF4GQCIwLHu9Ta+BVrMIBSOr2mxo5yVJGV8Qwl
dXBVGsqjHkUyb8QMcExY/inMOt9FlVNfxyIq6TEpUCMlRMT7zvw35fGCcP72Ylx9cF4aZJQw2LSl
hUj7eLX2MyKrOTK/pd9q5ozpxVxdxyUaoXpt/9Yiazi2wt7SVVgBq8FDAMFg61DwWloVGA1fnoOC
B2Ir5YJBpzF7KlHw96POSf6w1Dg5Ck2rQQ+Lad7rYWCD0I8nDfMsDZWbHcVjZIg7JOA2UCjr5gm/
CX94MK06lVAdxuIq+vSqLIqhmrGgAe0GXWlKrgMLJECV1AFW4favZEivnCIqeClM/b51KnMjy3+/
LBTpF9QXoDbgZtRJLpfFmINKkdBq9k22iNgBjcQaxkx7Gc1nFETOuYnEtj8bdiaOYAmDp0DU1Q/c
6gvTd/KB/gZVsuDl84jwugPenBt4GQsLGaKmBeLO0tbCD9AqG6mv1N7HRmoYfYog8znO0+iYG012
toyWQrWs96Wy18Jp/NlmNBtQ0ddAmc91HT/ge5Ip4DAsCRWLap7/iFQt3JI1WecAyzVJAYtnEowA
exE3uVw7mmKtNVi5eSQGBDdjWmfPCpI97piFCJP00wIbUyiuYP/sGmAmT9U0FF5jt0DGJ7Xb6QHS
mnNrPHDiksMYtt3Wm3N19l9/IVigBfUKkgvu9OUvTCYNaTT8Fo45mlwYcSa27VJpVX262qobtGXp
BTWibYUSaMciqntQdXXmxSHSOUIPbFe2psH//OOuIu/rb+I4Al2m+AOIdLXjkFpu2zKUzSMKAS3G
MA3l71HRN173Swx5u4P4NlB0lpYHVDOYMesSd2t0UdaGFvCY8Ldcz+1+0DCaxL/h37IC/99otu6v
MCEEDCkjwGajKUCV6HKRlaaq8OBJguNUxz8nJ4oPbaaIvaottgtprn+hC1b9ACePRF6bgEqM63pn
VLG9G8ZE7KyhKjZOtbrsvMvZo6ANiICSIahOmuyXP2nQCGIWjmVH6L/xrzHV9Eenw68V44BdDML9
QJAvrlPROn6OM9AfyjR07sD38McB2HkZSN11Y/amcK3ebulSt/lVMjfZoS3i+FxxHXtKP9enz3fG
+2/Gr+b1z2OPd9M77Gu6IFTVBpOwrrfmm4gWkTt2lXxMA3na2B7LJlstEEQOMNWUv0DOvMOUYjNp
jpHhHItS777YdRzGflWoxjMYNHhqtWVlBxVO8xGuR5n7dQ6Sbvf5bF+hf+vfsKA8CL+0AAl2lx9p
MrskaQo1OObNUH0rhiB51EejwaEN2Yx9GugojkbG1LW71uilXzlHKXJLHbOC2Zalxm9nGtxWXg+h
h89CZSFNj2gI6uVV8VdcibHcCS11Er9vew2gbB3/yIzYKI5WZsjlocA7gsJxYWRPn8/r3a3GeeCW
ZUbQJ3nar5+9LUhRzKGZF4wZy8+6CVjtELTHuKsAP2Zp7mclbbbGmk2PLmu6D/FsOnz+Iz7YSgse
Ac6IQW5Hb/Vybc0mtjCR5gA4o9X7UZnOh6BPzetM/YeGOfBRF+WLV5zXEmhhLl8OFcu4/YWzLB0F
bu77TuvFnlJD48XTaO9HXRb4xYBzawur3NhBH2xi+EgAH/gRSI69Pm7eJM6pnQ9TnFTSMZ/y5ijJ
0Y+izNQdFo2Kp2AyucfKUPYQzy3vixKBzn+8xEv2hocUMDa6VKvtG9VlitdeHKKLFBo3gGzkh3yQ
GpCJztZRWSeMyxK/HWr1NcdWZDJ16BDV08g+4pNnnDrZTP2JrG7fG9jJFEq6hTv7YAuRooJxowNj
QDZY5e6Z1nN9dEl4avEm8dpG+mYRBe7gV5QbwejD6S0y6+SB6EGvMeC9UNXWLhSmx6tkb+j4D8lW
9N2a++BKywL9yZDnP//pxyP2KSwrbyAKVAvT+u2rUI+HdKL4HJ5ovpe+lTq138hd6A9y5vyzNxDn
YxmKM0gThZOySCW9HUrShnqAiBaeKGN3P/haKb5c3RMKkyl2IIaWe3YNfimzZx4mktiY6Pu1xaIb
OiSlRyqMDH85+jinsZNVrK0m7Pwk0RxyU7Uf72prSR6jxRF0nLOtvGv5q5ehnTOBi8WS2XNE39Ub
YztVlMkOT1VWpyAszPBLqqp1S3Y6wzOq5gEdTRk/X7cqFGk82WqgXKUTioSUAPPwezGKrULAGly4
fAcSDfT8wQgSLl5F+t5ECyL1mKMh5xwrFGX3g95kR1GThZqianY6gWTX5LWxV1PJODlNPF0lgiea
GUodDkawdfGrCx6zJJF3rVCK41A23VUVD9NzZsW11+Ry42WjZl5HQVw+pBC4TlaeJHC/p3Gf8vg6
tVOYPSAxr922iJNfyVqkeFBCAVEDlNuhAW1t5BPvvz1REcGK5WWFKLOxilADxqL1TFP4OCLWW6Nj
C+y2NZ7z6i7qtwC4H4y15CwLEgk0Gqiw1T6LC6vO6jw8Rfjp3lad82wpoXytlObgOmX6pZlT4X1+
hj+4aBdpAEAcCE2SMq0LJ1GqtnPYOuEpjINfpaKFRxOOKixuu7/HtLM5ItuP25TjJHu71ayboJiC
jSVeVZfYVPwELgDea6hPkktdThsZzbidVYk4Yhe9S7Hth9RV4d6cZoCIQxJv3HjvYzLMaxZ34csw
6/VpzvM518owxBIzn7orBbzS7Tyq/U06Te1GK+r95bo0DcAMMDMEUdYYmamd4GKJXJxG27wKiwA7
Nyuz9rrepIeG1SSND4InU8Z2uNKHeOORtC5MsrBLdYrQhZgcT7c1NmyxNpT6WYq4XQt7l0+RfapC
TXjgROsd+30+YoojvTR9qng27HjIeBJybz2Ozp/vsvcbG4AW8ZsXmwGbZC2TYKexkY3CiU45QDAz
rca9kknz9y4dtNuaVjG2wlO/MeZyMC/D5zKmzhMRTQ+qEqvbKajjoZmph53w4I24LWJxS+Y6bOzd
95sJBMqisisv5GUC9uXe7WBsSHllR6chlw0vVSv1iCefhoq03G6UOD/YTMsKUmah1khnfxWJnFoD
kWql8Qlntf6qD4wvqWwm10UQyEeF19QOJbz0Bmqu6RaIjW0g2t8fUiZKioisCtkF4PLLiZZK0SWB
XcaYYo6phx534VeBUbljgadVbzUbJ2et0/a6d0lKKY4Qfik9roKC3rZDN41FfIplDa9e0xo99o20
r/MeV8Wgi5orOaxjn5sKaQ27FUdcBRH27Orcb+UOgH0XRS9yh8J0C/YCn1AMEMhqA7jtTnkqpAXu
LCr70MpxeJCCfLwNZtg2ASXYHwYig5rZtH98fgw+CLYsIjGWVuVSm1p3CnBKFU2XN/GJzmfsdhCz
PVutJlcEeXhAe+O6Eo18NYxtt7dH/ucYTVvMi9fSyPpcAP7gTuPdCBliVdTA3C6b8CdOTm1nS7uR
Ave+VEfNdnE4+GoYZnwvVRMfFkdr/WhYUnuj5ob9rEBuPsi9DRi4qL5jkTR7jTDR0TXNYQdVxTja
kubcSHpY7i1SbLCxPD2tOuoeg95W3U6SdDBH/fA7Hr+PwM5dzQqNo6Q7W3i3j4KNCcdTXkIOqfdq
p1ZZGYGsHuPToOix35ZK7s3VJDwpDbU9pppV7Zb59OPzT/tRHACNRGhbIJF0vi6PB+7dUm9QJzlV
Zme4cjEWlHxR2nZqYGKfD/XBSaQSbxBzFuwrmLTLoaKw6ZS4RUZWlQoFT045vO5COfVVbRwPCUn5
xngfBFI4s5xAbl40ktYgOwdMOj0XNq3SKCbcvjpyhVFtif0s53m1LRmCiwom40KXW301abZKhDtn
xHEHsz9SKcGuL2qGXZPy9m7l3LmT1AGHRtEEG4n2h/Ojlg+UmGgDovdyPdsw7ku42fGpUezuVlGk
4usAKuThn381+lLk8+xLAtoqt5vweqDQgQB7PDqKV+DLfDtNvXSULCl5NDE13rj+PtolC3MMzDZE
WIDSl7MCr5TVA9ZpGG/FnmE3ha+aXbijSabDet9qR3709cg0aH6SV9EJW0XrBKhSCJMgPllw6a/F
0CX71sjn4wj6u1amW7Man0MpLLz/waLSEeOUg82ArXo5SYfeTx3kRnwSpSoOcWxVfqhgAonWsnRr
RbKxURP9cFHR412GQ+1+3Yprq1x3sh6DXqNUIJfOaX4TxHy6waGs2Rewyj6f3wdXPuRhENC00zkV
6/tCy9NisetMTtQ8JQRYUNYfG3LHFj3JkyTrhedMSkG91RGIt0hiI+P4IKiRlKNkRmMCtP46MY+D
3OQONpMTXrUDd64x3o1x/efYme3x84l+PBJbR19k+97BCAVdbAen9fSk9DEI48ipj3VE35wSarJx
3D+6hAGlQR9G3xOF8vX9gPz3qDTUoE9CbsVLos3VaZoqy0f2oTpFZleewjG3b4diDnZkRM2zgSz+
xsZ91zJbID0LuYvUkcKt/voj3zykS0RH80CZ4hMP+GAnmw2XqyYFnpY5sy+sXvFSK1OO7P1wF+ei
2IWmJtgGQXl0Mqk/fL782gKRWoVfTDrp8aIXoVOoWteRobBg1oNh7DFCG0txW0sUf2XY89xbhSXm
AxCnST+2ZaL/Sus0qA6mHgw3YzUY35u2HKk5m8qTmY81gnD1NLu4NqvfsMPtr4yh176igpfICO+3
6cNsj7DW0dCfwBr3YX+yk+99m5+pbHT3KK93tk+zM/sdwB8fPRSdje9I7DY2YSQGV264Chr/Z7XD
HDpv08YLSCzOma6XD5ImYgQch6wFhWnIU+pWOtnpvgrMRGDFgn6Rq815u+9NfDFuEGaxx/0gaQ2l
eVq1qRs0aXPo4qok+THwLnWTuLEZ1GjTnwWcmq9ZFnHjZmM3vNjllN7aciq+6dJsgo7OBA1oJPGg
/nQWbXrRFZm6D/PKvJFrpbwdKxUhJS0es2e1IRrWdTiaBxqP/LZpDLGPmXTReIodOD8qpM++Zjji
WnvFwNzGjZpWemr52RDskzBDXifKlO+ZnIdP3VhENt4CJjZNldxGT+DSS+lAzw15q7kLC/x0Y+MG
37/fQxR/DXGJNrwxzZXnqgUVelRBC5t3FNuHl0rGlT2RA1NzKRQj4hPGlnZc1tu6R5CrmdxBhN21
TXEHN+6OHGwXjbrVeFodTd8QkkleLKH2rWdy03zXC2sI91lrTt8dpTWtK5rferrv+si6K+dJ/DCS
KAAELWGrJdU1EjBx1nd3c1tAjnCyIc/cuorq4JAbhf0zKrKRz5cWgH0kswtundGsn4JkUAy3BgKh
eFD3ZttFBcjiqpPiSdlLkTM/YRBG+7QLCjvxktYC+52KPv8j08qxOEDAbo+6KIrzUGNdOAuDMlNs
yrcwlqFe2zUF76CraD5YOLc/wvis6Os0TtK66dwpX+SAaHKs0y6+gasoP5h8dN1NAryssJOQktGd
0LoVhzKS4UiZC10qyCb4Ekpj3haTOf7MK1jEu1a3gt4Nh6qt9oUqp1BPjEz+JeYgAb00z7K9V7uw
fFaHsn8JmwRJu1K2qthtarn8rhlR8dvR0/ZJM+buxyxHyshmHrW93k4lvyQc4vu4DSdj10yG8WK0
A96YwVjh8KeC7RnYhgIY4GjUT10F9h3yH+Frl1Nz/NE0Ysp2EyHoRwLLIvZwKHee1cSKDxEVSM3V
7KjMANMvfwf9kQ5TXyXXT/JQKC8GVdPkEAyj/UDPKVTdPCn0eJfwtkFuT+hfI3ivV3k1xZhsR0oX
4AqV93CGVT3/0xkosrp2ERkdVuBTGHmammpXgusDHqhSTXjLV4lmeDq38rM1AeJ1hYM6ExQg2lU7
tFxQmOnybpq8VEQdqorTnNIOi830IdPy5gHxuwkq0WiFe8JA/bNoxuybpGGfnBUOaoSyAN+JGnjf
nJxh1L7OSd7/GqgFg+nC2incKRFGzviIK3a0w5hGAlwm0u57PchOgj6A1vy52H/WrjrMduWDkA5+
DnHXfh2m1Jx2OFJVOhr7qRrs+N0CQxuApzoVZX1azG7j9muTi+wO86Agg91cjwA8s9Y4x/Ks8fIu
neXBm9fjA1pY5ZeoKQc+aMfW9bs6U3+LejZ+yQGPH3cuw+mhjpFCAVOAcB6MnN5gq0dl9EAAx45r
NrS5Z69N4Q+kY+J5x9br6Yn0bXLTx8n40ge5eLEmZVBdGWvxyg1q2ekR+Zmd8wS1Qds3Bc2ka15H
2pe0s8bIhXpCqXwwG1nxOHkjvlxTl+CDZKWPmVy1P40yvkaj8Js8G3rnlwmIHh40XYiPoVWX8r6U
Bty9QKAO+wDE24BvyljWe/ZCAZBd6LKf0bPMj4U69+FVIwnL2tO9kh67WTNjL4rn+txEnTg7du+8
DCzmlzDDlt5wvvF0jOO92f0ndefVWzeWrum/0jjXQ4M5AHMOMCR3ULRlbcnhhpBlF3PmYvr181B2
VWlTKu1jYA4w3d0XpbZLi1xc4Qtv4LLxOg53YLGFuERHZ150qAv9SyV61Cw5s5zPchZKM0muCmsk
L/Jg3ti4fsYbkcbxIcm08Euq1NE9v76xQEM5fKc5nYLzOYQn48YSm8WlrlP+UeqBKlzMr/I7dK3j
O9GiUslLZaPpQnmWKt9Bj5XyRkEs4katMYVcWZrx0Z5EucvGSr3M6lRnbY+SkbuF6KRmYw9Og4SX
EQQsJvx2Y9ZEB0vaKXN3wN0k3UxNUSGSbRFfzXnbW+5YR12EIncuSjd1hjDi8UbnDJdD5Uvfh+1u
CAdo9KZS5YpXhtJwwWLWaORrFYaBhRiqyjfLbrTcDNLNdSccwMJTYZZf8rpu31cEiMKDMjL2rglB
wvZUKUXBc6jwet+oda98liLDvrKr2Sn9p1DmtzD3/3bWCxaJyz/D6e8fCvHQieeQecAif2LmSSjf
IT4Eb35x/EUmlz/5UwrZfEc+TU+QUtPSwybo+wszr71Dgg0NO2j3i7/Igqf/EzOv8guJ9knlEAtG
t4tg8Tdg8ytlOtsGO7KIb4CQIG2iTLoqxCYgqNIqt5vb3hjNT3aAokhN7rKTJjgqnd1BEmJxXbZt
qp7FjUguGqR6HpDsUL0xLsuNJLU1pVtrfh+CLQWspc3vl77ZrrVJgGYAJ9+eze6Hn0WH59DCVZb3
9MDUqYFqkraSe61quvThY2xq0/Y2mBan83GeN33JaVRC29wqyOX4b4/3lPs/q338HJCpIVMHbvMi
+E5aA32wTG5v+9iR7/XaeW/mWFqNuTRsxGh/SjMd4YUiQ6fHioWfCuQ4Cgg/m6SzbLeS+qu0C1sv
yYbAo2IkLvsB7EDTZbUnT3a7WM5aW33SrV2CKQBdTPWUOsYq/+cN1IVqA/kCIOJP/47n/dlZQbo6
nXKEoYw8InoTyKcnYYwWWZttpsy6lZOmPZNacfv21K1bHMvA+M1S3sfyijL/WohSGpM+n4uxuy0D
mjmTpMY7Nazii1wAhHM6vYH0J4kzdG+HfTVJks+52/oA1E6l6q89CeNzZ2OAvTTS2FDPp2AxwKuC
rBa3BvjCfZKV2iWKWP1lLOpuP5FHfhB2rWwxr2zOLCPptnoLzE8vo1MKME/FluPltOhKLAI0Bt0W
oAfHT1KhSK3IRTXfplMpvCnIQOEOYrirWUE7a8rGQzO23EujbHvKVFQ4hCnpBvij7gZ9HQCL6O2b
AdjoJ6Q31Svg7f29LWXZtRw62onMc41/5AMuLE5WDX4A+GysP6CWW0qW4dZ8a9dDfGVFdfUYVSin
GkXcXkUanFNtbMwdQnLFbVKZzbnZFyyxaS6ULb6S41YrzXnLH2MLQYENgLl0ytp8VZxYHhGPjyei
KZgJCHjH8ymJsNbDItHg1LTaLqkm4ikV8ZXESU91gF+bDiqRbCGLs5IiwfIsz+oCqJtEjjzq6m1f
60DX7DwuZtcsoyH2sVSM8UcFin/oC1zqXHrD8kfVGEYLFPKUZBunahrCBiVWW+hs5OBbK0TB84JE
SPnUa0glv737VuUpJmZ5QsphCItSzFjrD7RGY8z08bXbLJ/jXdMHlC4A1O7kbqqhCifqRZ3N01kM
udzP9UA5UR2zXpw6qAIAz4TXjEWLwfVyPFlCzyqRUVG61ZTe+JKRTwE1z8MWdeVCl287uOwa7sK4
RZHRoGbs1hnKvb5FyEa2KbfGVwD8U+HTI3DOlKAyMneUxuBO0zPr0ZEjiPtja1ykuWK1HuR+eB2R
aY/IPEL7fIwbUxcIiId2uGlzSscMrwnEQ4akPWtCM6hcR9Ql+JQ5VXAJHPth9jvEBWavLYs899QA
mfLeqY3KDUOj7uBhi/Q7YA7nu6WGbeCibrQYqdppe7CMiK2AvcH8A232sSRZNNXar/SJdC3UIZ7t
SKLm0jWqKuu3Tleh4tMNebULexvZdBsZhcLLVEoYJGga3TSlRxPchaMBUWwS1NW34dwkF0CTpMqV
MQHL3FxWlPQqQZmr8YRFjc6Pgzg3/KKtDonZoNLpiDD1daXRlO3UqGqw62lMjH6dzol0VhkDTRi5
a2gVqnn0vmoLHHcHZPBkD7hi9rs6QjZrGvwshx6AsuVQWR18YaG3Q5II69bMR2cjzUCmKVNgvy5V
+tfSUPMPgHiJzUvDuKVCH33Hb/uUd+iL4GEp6dHtXzChi9z26hpQEHzOo7KzbqW8TnfqjNRmISH8
0IdFuc8tdTgRPLw4nBiPoI8ysbPgcnDHOjowrCqZJ+wr7VtJitHZioCwGWVobW0wy+7b2/2VV0PO
jP49MpRUUI3VUJyxiWQMs3PblJHlapERbhHkIU5p1XCbq062fXu8V16Na4zAkbiIsHGtgVdUowiD
0XZu0xmDobnWTTZt+qOQM/XESfLamznIh1H9XJT514XuWo8ULJzl4Hagz03pwgn9sJKCfQ/B2B+a
YDxRWF/XoJeVihnHIiRIwEeLddWdyasUcJ5TSLd6ppb7tG0WpaEsvVVsdmmBzto2xvrCrUFbbeqs
1vdOmpxCDK5r0E8PgSglFxt9PVDeqzg3cJS+bUrJuJ1iiaOvlpCRPUvrWm78LA7swDdGdLbPmkCH
WhYAAx68jkWIfkRhaXdwDuD3W3hrGCeW9MtQCrgbehVQDbgIkRZYLTRNy1HArAPn1oiF6eFzcVYF
ToFnCkVmAPHWRUkR0XU0vJ1lycKhqpyGa4Dm5okF+DIwJ54DNLqo+JEMoTV6vLk4/WqT8mp6yLpc
egywbkB91dHf15HWfRdMxuQrUwcFqk6y8YHGuJp7sogRQUCuSVI+O5QK76Mug6+lGeF9AtYIzUEL
74yrtK3kO03lBeHqWxYyUrIMJEGecqa5ynQNLm5VUZ56e0+9XOmscZyYYccgRI3q1/EbiabqRkB3
wa0Ukc+jnKO5YjaVbRsVYjtqzak9/Np4zBvrHAQONimreEZomSnnENJuHbXZA1xBQSxNP1K+hohv
ixML55XvhfT+otDCuqHruaa3qsrQqhEVzdvC1rPbEm2T92oAY3sIzIpy5hSegVOUXHQzGj9qusHX
RvICTaiPLSfzVdhJNAqmoN9lqpHtncTEVSSituHlAXJgyAq29pnVtPMmq+r5YjLj+jOlo+DEa7w2
Zyw31v3iUEjIefyNIP4EspDikDAvLNzYDL72yfy97dVvmX6KX/7yjGXGFlq7TQxHDKUdj0V1Uq0H
3FxutSHsvCLXvkZDBZ/E0L68vfBe2dSMBC2DpQDcDxmU45EG0Xb5ZDjhoYzq7istjvlBM6gQuqWO
9rc31UYieUUStDGJdt/PbkjX4CuGHMiJ54rUVb9JnOP444EIEpZAgSRSX21uveiUOK8KULVmY+1h
eQ0fumk2vKGxkr2ctN2mq+XsUuhFtbGdwH5PWlKd8IzXeemjVI25h1BLK3KJXcjWVpNCx8pu0bA5
OGE2nFWZNWyMGMbq23P/yihAAPFdo0pE/rKmZBdt05ppPcaHOe0iPyIA82PQXL+/bOnfLhxoMjkO
zdVSypvSAoQYJwecp2u3kNpbY9LOurLufUVMP95+pTU7ia9H7skVStVrEXlZ43IpNqoS6snJgRvb
L0JaYZcDjenCM+OpUXZN1BnXetarlh9kyMrfzOrCSW8qZfow1PQ/NrPTTXeZWjkfelsqv6lFpZ+Z
gVdb9U7LUT0lWC6k2DM6q9m//ezL/j3+6FQslnIchDroLWt5clPpJWdWhuTQymiym5TIa6u9w0rq
QjayR0Rx8hOH/stNvgyIPs/CDCDqWK10I4nSmRZ7chhovhJUSNhkZUjWVUHvnFgErw1FzRHEAB2i
Ja0/XtBZYYS5RqcPjd3JAUMGDXZQGsOdFBST357G14ZaFPhYAsB2OFmOh2rUBKRGy+VM/Jv4c12G
OxP3qrNIVU5hSZ+YfutPxhhUBIHuQS9bjTVGSpJqelceEPQXN7bZqJ/D2ba+YeCmfBHKpH3XeiFd
LZ16/F7z1PocNZKeukDdFTzfRSzd9SXTDm3PogvShOVjms566oVSko8eVKZG9QWwO+LAeegugwrz
I58lqc2boY3bD0VqlDr7SE8qt8i65ouJW/23pglMurLa2C9CIAC5zxMEkBNXkpXhvdTV1llC9y67
DM1+vJTbMEvdOTQHMrupMTUfRWQtdMckGrDZnFU0vp1RnS7kEBkWj8vTvmmGUZ69Xg2KbtskMnbM
ulnVX6RcryxXDaLoq1yNGi2MpGyyTW2pALi7MUF2aQg1rq1abBOJiqnbl44JrUdUGRikaSqvG6lq
U18xcVb06JOgnpKbKdSFOHHaS5SDpdmdunG8prNy10lBkACImKaLrKvkE+yOJ63V1ccF1w++gUo1
ccOa3K5qmV6nkFkPeZhHtHxYqwPGWD2WoiNKNYGvyHMik43bZk+z2U6/BWYzYY6SNc1N2TcDJ4ZW
W59mYvbOx11c3qp2nURuH4ztGdga7ayYwuo+C3sDn9Qivk6bqKw8U2jddV8PIltEb/ubGPr0YzuM
lHIRrBx6l+Z6+qM25DhGpi9T4XpGnTJurKFLPsdjJ51Kg15oxXE+kE4yFxiVUcJcoxgTx0k6nYbl
QU9V59EoOq7hphVJ7ip9VfU8BQLdwGZFmC3S2ZW8M6UB/1U8AlXH05Fg2OZItHde5uSN4spjGTxK
VqrZftnUKjK2mvylg0mKJEOtF1e8Eo5XekUM7yJJDMENuVBq2F0WKqhO50Zx3fEBXDTmTPPs7dPj
5SEMXE3B/sVUgYjq6+SyEmViBcKpDvKoSlvFKYLzSOkfO6T6N5GNpIKV0uZ9e8yXJxalcdrTAB0p
ddIQOT6x4ME1ndO35UGhau3XyFdv1Vy3NnIzTLdvD/XyyierW6qI2gJLBwB4PFTTK7JWKkl9CJU0
2phKKzbOOM4njuDl4jjeOYyylCshaKJrty64UEA2OiOq68OoLw5Xsv0+ElK9CYMehZlu+ljUJBlG
n46bt9/uldSVvhSkCj7cUuden8eToldxblntoSXseJCtWb6ySjm6miydVTpLyocq7bKNyeHnpzDW
r6mVOj+ABVv7uMmDExf6q4/DlkGBdemlvbjRu74jeszM7jBWyrjT4/ygosDtBgZIoamKWOOyPd1A
z1ugRpa2G+epv8mDVD5Xq/iUIsQrnx7ZAyCmloYEGmj9409vJnpToNjfHoa6x/+pHiJfxqHzxFp+
5ayA8QC3AlVXC77SOteqQ1sRQ9wPhzhOlCvsZ6ZHgPYEzRihd5tFubyBihfWG7nU2/OcZ502iuag
zlLLQkRuJmdcRKacltRTJdEs3JSwy8HCx/OjyNpW+IYJ8Y++e43KzDypCK/K0pT7dsAPvhr1VbqH
L2U8BnGHIhRddceb4c//ain/Mzl/vcwpQrDUmExsbJD6NVeRrVDsXg+R/zpgEhjs1L7l1kxbrT6r
Ydh11HF2OJK0l3yRu7nok7u8UOFGQ+5zI7pi2zxMJkoWdXk+BkW/xRFOOR/CoPTTQR5PJBQvBBmX
Z6WQhUiPKYPne8ESmRQz7ipjPISyNd1Dmei9KRNZ5saLRHLTJhLqlvJ+XvSKFNYKmuujdNZiBX5e
W6HzXo2c7ktiiFOeVOuzb3muZW+wZaGKwrw6XpVVL6LWMIvpUBdIIlV13F8IddEsFFO0fft0eG0o
1iNC8tjeLp5Ix0MBV9DMolOng0CLxqtko/bA5eU7oUXNiQNwfYssb0XfY1Ef4ghkDR8PJXeyFBi5
OR2Wm9HrLYThpiGwvTCp+6sCbvMVbkD1iRh7XR9YBkX/EWUKWh5ocqwGVZxaxKbVM2itZ24IecNt
9FHa9CH1KLmOTpWYXxxvDMiqh1rMoQJzZZ2lQjLLulZ08iFvnWmrEZyMnoEZ7GWFEbCvpuBB5aWZ
MI8G9ZBeuesb7OorsKxXQxE2J5b4K3POp6XCT1mJaV+QEM9bZKJyJPaWLh8oV+JFH2OZU1JzcIch
V7Z1o44bYxxOaT28aKouc+AgBbAAAvjPel/ZDaaOamXPB3wzpYvZMQo31WPgekiu7FrcdEFBSuWh
aopsK8+pfMDdxPCpJVUXYuiuJNodF0ajyzeikjqw29V8SaRf+rUpGSeO5lfWP40xuhCLdAL1ltXd
D0qN1rJVzocmivP7pBTqEl0526ZvqxNb7ZWTkSiD2FljaVDTVo+/RamMHMB6phx0S8xndCmmMzjh
6tbIGs1FbkgmxyhH6GJpdyJ+W99yBOq0WJBdw0+O1t/6JYGSyNSenflg9pN83jXq9CFIpBOsnpev
h/Q459YC0aahtEZpT2OWk+Jm8qGo0tzv+fFTIeu56+hlusWEajxv6ry/zsOuPxHhaMtHeh5a8X5P
ufoSLQIGX3sgTLiaBHmsqYdq1ie/syX9Y24EZkE9UqiVC6wVFZgZaOhD0YZP0hBiHFB3shQBhy23
NvQwZdmr7F5z2JhRdae2kbEfaf03QLpmfpOeONeaVTayPxfT/MeogjX2KvxCbm0zFrdDKX0xjDn7
YDcgF7Ysg1DxdNvS/tBno7xwwJLM511sheM2aNP4qwhhmjYx2AZPp8V4300YVrgxCeL7zEE4ztWA
rNQn1vpTseRoniC4wEUn+lz8IkhdjlegnfVLJ85M75JWri/SQpWFj0DJeGlNcRZuIierUZ2jawFc
ztLzmxwBBhkXxDxTQGi2k/Cg7mNqoddaiN0k8l7oXev1g5QLxC/zUbXdec4QlhsLPNKToh9RGIiG
vLyQug7YBNjtRHXzvO4/zrg0hFtH7YzzyQmQG0SVros96j3tnk6K3V/rRX1SA/HFGl0IPojEcetT
foPrezwBpZQP5aB19Z2lRdFFBaZvrxhJGXtJaBYhJ1BZxm4eifqatCbZY5HcDW4tzHLy9FqSanSb
dES7minSFnx81u/DMXU2WV87kYvGsmL4Oo2OK7u2aTVbTlpWPljf6JtOX6pDdyFNtv1M7cQLCgvn
8EGhxpibs95t0Y7QTyTrL7YFWxENKhbbcvGx/4/flv5F1aehXd71fd1sQ24XzeXLRedB7Og7Vkm5
yWE77eUw0lFKyNP6xLnzoo6NXQqSU1AkqKSgqb+WQNBFKlphx/2dY6TDPi3zelNaXbrv5M7w59AQ
Z9KQtrvSVrmMgUd6Q2kmN5GVT7u3w5y1ZhRzj/ngU4MKCMYCvzqei14eY60oyvEOE6Tui6UMNoi5
DuqCl6Y2ttJhZdA/GtVK/TzLM4lRaKXh+wImfr/Npqy7QZ7E8uR0yn5+pP93GExC78eympo4jLr/
uoofm7It/+j+9zLA3///8Y/tfz39HP4oF7nhox82RRd304340Uwff7Qi6/5EKy5/87/7h78EjA9T
9eM//+OxpEqz/DaAxMUR7nIxyPlnpOaHh+xBvPj7P7WN2aPvuIyfIDPwfWg7/IXT1JR3SyeYUiZ9
FRRTuUV/4TTtd+A5UVjhkCOrpGX3F0pTfUc9l/APBQOaKcRnzu+ANI8PEeryGEyBnzOXVjBt13WF
uFe5bMrSmi4dBM+QD7Foduk2rX0lxuahmjrsCaaNHmv5iXuO6Xt2zS0DI8gFbhBrD8BfL+QnZHDp
TqoMzYKVS93eTExPk9Rir1CkPhGrH0cMv4Zynpx/KXNxp6+2S1ZHkxiK5rIMnMxLu97cjgauQs8+
+IefN89z8OjT/v/7QnoaBjAGVGAOKTTB5FV4Cj03FDI4wEvbRMhIbuxo21LXv7Mms+e6lIetkQIW
RLUKTyUq13WKyZoeZR4PPTzElJo36KqYZLxq3ezQTA86rpASIy51ttT3tSbkRapZrr+UcXrFekOt
uOim6Q6CdvsppZ6I83ckfbEkEDzGXDvQh0BJXveEp4jSd+nwJU1L8aBOY3IuBbK9b4pi8NGzETgf
BXJd0OvPx6+0KKRTck+vfALiZ/yPwccsqIfVibW0NujRyt1lOlhi6wwYUgRizE986OP86OkLQAZl
X2BfyQdY26WaiayH7WC3l8Yc3fe1r4nrqB6qnQbN1n/7az8lG6uvvaR/SDiSkHAjLev7GV6vFbjf
GFXQXgJA3NaTjI8wlb1A2yaTl4lHFOEqOGtO2npViteH0WxFT74wyZBwIfk3H1TxkMrJWVyXP0JJ
30SDvcud91o7ojx5bbSOh2mxF8EkN/J728h9UYPqn3sy2kul+dDH53LnVe3HQKZTLX/V409Jf96W
XlZ44J+8yJI3yKhtEgQ/7ERsIX+QC+zgdLHoPrXB+6TEOj1FQjG4TOaZXsDNZP4IuvsJz7ch/ojC
+zZTzoM+9yrlOrcmbzC3GoA3tR/4xwdLy97blbovBAZipyjhqxj414ekKbpIItIkNdaXfVwUPaoE
7SXOUspOxMXWtAt5m6TFjzglfplorlyqUZJtcycsd1HXRwclTa/jopK3RhCB9o0C86Js8sHNAwCT
nfhM4Wzb6z96RWm8LNFnP++L5obgMSZ/oCiPj8XFKMWU5NFz9ZR2jD2MW75nldFBSjH6C6fsrStT
b5cWJzZ8TZ0Vt1pqVmfpGA98pWLa0Us8ZZX6xH9/sdCWXheoMgDG63wgTVS5SuBVXNLyonMTxPGW
I2g6nyta1nqh9X9AUeLUtmA4UV3WPodtoZ4V2uJkNjim1wdmjRI1rD6jWXhWRDauIveOB32ajIHz
ZT9iBO2jVpZvdJ3k4u2dsoI8/fyYmPQgb0QmzcW1ilMlNJKjzlK6S+QndA86Wu21oWPuumrS0TMd
il1mo11LixIfdkV8shL1VMT0ymVDKsXpzD2DvuBaz3MAMy+naiouJUCcbuBIyQX2ZMbOJrE6cQa9
OhS3KfCuRbp/fQsUOlXxdhbi0qEiQSMHgiKygfKXSCDtd2JmXztVLWTHqS8u6fC6IJJrrROqoqJt
plrBVY6lKjzTXLsZ+g7iDj1NN41mG43QJr2MFLnaVAIRAKDWxntoReYWYmp7rUCJPlGoWYGZl0+O
aCz34IKaJkR96uE/PxyHqVQrbpRLWZUOYROoi2TI4BLMAq2FN297lOqEb9Fv9ODyfw7qWPPTQmBO
OWf5Gd38ZG9mw7yXpIycBSz0p7en7mXYQ41oQRFQw6Mm+QICAjbIVCetuiyxdsAavik3UTpm5+bc
FCDlIfonaAhdKlpXnFgfL74ZRItFfmoJEHTkGVaFkzqUFYF3Z3Expa29saa08kNhByey45ejENER
QfJfaqEwS45vp6p3qr4eE/0il5txK+dADRKrkLZvz+KL+5bccxEflUnnloN6dUyb6PDO2dTPF/mk
7LSqafZilhWXyLX2JTyvn0b7reTiH1OGowTi340GRivl2cQvycuRq8rtQ1x0/9r/yH4UD//rX/+n
ffxR4K31013l0EABfyj+9f3hX54ooofnOcjTr/2Zg0j6O3qeBqJYoE8pjuP4+WcSIin6O4qFZJSg
6QFfPs9CJOsdLChCnJ+MEpVw5688RNLld5znNFIJ4Nnjv2WxsrokWKw4BaHnTk9pgcaAaT5esPMI
zxz/2nP0Afps29LTUzMf4926IErF0+eOBlxVfgtTfawCN5K0pv+mKUItN4lqRZF2Yv+sKt9oTyHZ
qcJwAIoHEJWZOX4eEC5TajsFdO/IgnNl16IJvB7v5kbzTA2T40epR4s72iKB28MwbmfDodjTzpqU
+bFVBoW0GU2gFbBlHevU+bpsrL9jgsUJCrnepQlAREDytCaLhE5OYa2Hc1B2iUpzl9pPrZ6niDdk
O7Tneuyci6jRIzxNSCL12euMzK4/III+OlvaSJJ1o4ShLZ96ruNjdTnwKV0izs8BJy8op9XhpsI0
KSQzPm8KIyunDTKC+ngppY4w2009ZJJtuY2pzjKC+HJa1PfjQGnwLFWc2IKRhAKIiev9IE2YaERO
QZClm1ObHHIlsz4pfZqNvZ82SRzpHixm0boVShryL9mj/4FzhuYO/zsuVzyVIP6uZfzjgXVU8vj/
o8ZBe+6tY+gg+odMHB0wy7/w64CB/P/OWVp9oKTYM8rip/uLjWqZ76jT0wkh9yYisFnNf7JRDc4X
1gkGI9xWDsV8LrI/2aiK/G4RuQKlSh6ABr32O3UOjqPnWwa7WBjcYAfBRLChqZouW+p5SGLpVWcQ
y9/hbpmBRBLmxagF462RC30fC/C96NvlOzNsyg9qr1XnehVUVMvM+UMLzOoCue0MBYlih4Bk5Nll
nV46TlcfFIRRL60CbyRTGcO9Dkj4IlZmOfMrow0u62ifUhcOTvUfj18Hbu3i24xgC50ecB40qI9f
R9YbwwzoWt0aqYCzkBf2JrHtR3mAfvPsI79S1zje079GWrYzZUdOnbV+laD1lwyVgDiTZ8YGfTX7
bB57SHdGlV9QKjavKrHUiXBEmU+cwq+8JCMuESRKT1TJlkd79s0ietOjvbAzjNjpN8XchhcIm+uX
oWFOm7ff8sVQLDLYfkRKTxSE9XwmrJvewTruIA1mt40m8yE3I9mTRsU4EQCupXTJr2iYoXbGhkAa
Wl5rSXG10ZMwp/qQWsgYhAtQzNjac3dZ1PKmHvMt5V/XADoGBazXP9WydKOU8P+SizB4yK0fhJVe
I7X7aOjOp4XZFPl9j3KFnm/z7NYQ0d1o5B78yn1WtRdJHl80ffihi7D3FKrye+pmi0Y6jWG2J25/
DGyvkE32OCVmpGYp6fcgbS2ZCgRYB/oiU1d6sS4VP4PAf4RkvFiNGpgTwmZo2nCRWBnHS6KC85gm
U6MfuIHM3RyM896RxuxiyIPirEIP6yZF58ZTm5Mr5DikZh8wMuAtknBCJAqlqx1nJcloOliHHoRl
DpuwKgK/VYP8xG5bm5cwDMRmJhWMOqRqeZ3TKaCaYXqO6kEE6CQnUpTu9VSad2lueZNiZ75qpJBy
Qqp7YUMRsw0iExRAW3tJ3sTXlSi0jUQlQtTEin8VtP875wBiwbRgCCrBEaOiuzpAK+yMgc4F4V0c
hKUXZJ14bymYQgVgAVxFG9VNr0QfUbWzbt4eeG11QN2D4BR3MtJDHd+PNeBI6WbyRgyh7zrMC5qi
9Y0IxRdrKG7qdvrUaD1SHNPkAWJBairTvnVyuPh1+BbUUzesxAeqaK07TcpD2VW7VKg/QBmCXXT0
b1CIfd2ed2NVb0a5P7FYV1Eta2YJqJ9QUkBMaR+t4iGpInYL5366qw0VlVFzN2SVX9rOdesMF0mh
AzKH5yHpnxTxcx39DwQx/3bJ0rLy/lq4L5KlQ1mErOwfT62hs+//+R/q8vf/ClK0d7RLF5r+Uqgn
tfkzSFnEi97xxfF2QvbOZIlz8vwZpSgGPpN49VDXgGq5IP3+jlJU/R0xCt0bLmL6GYQwvxOmrFBc
wHtIqTlkaMVwPcBIXBXKrTRO8DEbjbvRLp1LgOcoECW55BeJGX40CID3FJOKAw2ZFgJN6pR7vVDH
s6mRGuB1fePjRg/nOFKa+cQNuZysf+ccPBmHHiUtLi8WMuWmVYaWj5UchrHU3QXIK/lB1wu3Nmvl
Q2326RbM+ykC2fF5+2s8PgcoCPQBrPXNEvX60CNK1N9RzxSbbKh6N09a5USIsdqiP4dZyMNs1SVt
WXcmIgD3CgJH/V1lIZhTSA7EuCaypV0QOcNHW1A/ixKb4iWwFL+z2t6T6kacuEWXuTuaW0oi4GiJ
5CAwg99ZopNngU6cJnobOHZ5T0Nm2rdo3X+Z6inzqeiJT5KO2UCB2vONWpfyTaMHmv9sh7xytL+c
BMSOHAvCLXSwJUhejS/pRjsrYHru0Q8aqAnDURcq2l2a3CnXpYH0jzAg9Wt1O14no/5ZkIWd+BAv
PjdmZrDKkX9eXJAAXB5PQdFxybVZ2N03sMk9J1dbv2ss88Qox2EeX3sZhf27VE3ZYU9ZwrOJHmEo
1Eo0dve1qTVnapwOaH0JY9dw0Z4YatWlX8YiloSVyC5eXFyXtOf5R52rflBKfZruJ6U1/HAUyZZq
qXIrU1g471UuMbesIriinfTZHJC6yAqp28dSEX8KwgBCaQyH8oQG5nJ8HC80uECL5D/FA4CLa0sv
3crrJBfNcG9q0ldBdXKDjOo+GY2bMZOQ46m0E9HuywlfDPMoEMGkBT+35jurNvADs8qm+3JMuo1w
TAfDnoH0Po9PWXK/GIqKCPUjSiMEzDb97OP57mpjaik79PeZyMFJoTDnz04fbUa9PcWXOI5C+bQM
RXhGZx4sCJnrKgotqjqpomAQ92jA59vRcqTzQJiNFzSG8RF5P3mjWCiCSWWubd7eqq+9JJgwinR0
MVjHq5Qo6URU0aMZ7+mn6nv6WpJvtmW21Q2Ert8e6sWBz0sCsANcRBIGxmg1n2MYFegoquN9oAeX
Vpt+VnrYH6MVI3Lfat/eHuzFwlzKWUs5njSTQ2hdFrcqlf5VH4j7FHU7iFOWVXgpaAS0e/Lqco6l
/EIU9imA9yujAkPQuPUXUCHaBsdLpplRayusSEbgLw++pUPxqMVNvNNiFX1msTTFJkn74+03fXHQ
LZaxfEDqILwsHi/HY/IUeo/2h3zfh6jvORh3eTN7eP/bowDMJCChbYiF3Vpdp+gHSsFdMN+bbeRs
cCntXBvO8/btUVaNnqeNwLxBjyNaQQdm3agN8FDqK6M375PKvgI45+LN58kdFi4xYlQNuP8vnUUb
PMHf6n6Uw00iT/sRnVYzJHwY799+nFc2xxIpgM4iHgPXstoccE4qKStz894GHNbGEJbK0VfnUzno
q29NqstVif6aAqTn+BNOqTUQ1HfmfYRRHw4QmatdxFf27aBvtBsmQT2rH5HxCr8j5INb9u+/5PPB
1ePBSwW/pRxe733hXOni0rKuw+iESsXLeaTSD5UT/Cl5NgW64yF6wGVyJiXdJ5rI2Q6AN5WF1KK9
nBnpb69TFikbn7gSzAb/dDyUNKDgG6XCua8HsupUpdhu1nTj356zp+T06N4DLkdNkt6voRHBr5kB
CjTLGFqWc2/bfZm6UVZ2PwBEFoEXJBa8kQCJNwxKyrk+H7Is31VdF/2BbJbcwUYfE8sDca9/kQWy
Qa4SmFHq44dcfIeohlQkfPIZzg+d39CDJBh3u8jIrMCd6xQ+oa1104Ve1f2Hhr7m5Npm58NU1nFR
ElIp78O4Zq20egdOAfs35w+ET/NTB93LQ4f3R8iCzsHSlF5rlCHzVYezNlj3RZuVmyoPNBjR7XDi
xngRxjLLnN3kCXQF6XOu9kWBeUmj2q1z/3/ZO6/lurEsTb/KxNyjA97cwh3HQx5DUqRuEKIMvPd4
+vmgqplOHmaLk33dGRmlypSSADaw117mN/MKKEgDqRgA1paGvMd8cESCQZ27u34Ul1MSpGntSW2W
f0LuXyP2+xcNJ3gd25DbgDW6rVIWRgwgN4TwWYOYuJumvnVlMU23wlgWXopI5icR8OPCoqvHIAZk
Bkg+hkbvv99SXWosubv0WWwQRDIWVXR0uL/un7/fjwvLVfjxIMNXErJ4syHlSQqmRG6RFOGkDlGO
rTRwRnWwTcdBOxXh0BzCogh2Sj3J9hyG1ScB4W+vv5alsE8ogX8HxL+kzQ0qdtmCIdczWB16TN3w
KtSFfMAhC9nTXLDccZqgNyul8FJH0mf4vRvk7XrK8PgIEKEJxNXNWx22KRtNIYr05DmLVBu5+w3H
a3PAGJemjTIjSRWFsa3PQXLXK+QNer1k2xqq4Cff1t+8a2h14NfWFh2j9du3EFSqVgm8BclYW0Zx
19pyX7abP7/rv70KI3t6wzhGUEO8/6LGJbTqGrTec1l3uddm07SvxET+ZFT3t1dZ+2qc2jg3/K4I
//JGsxE4vGam6bPeCXgdj1HlJjliZ39+lpvW3e83Ry6Hvcc6wFkHlu8fpg+GLhgGMXmehdRs7LRs
j4IGQbgNW83BY/e0RBW6wtasWniY1tExy638Sc9H8btotTFw/WDyEMz/ZRjT8MtAHQX549GwKluA
uvBLSgV5o04KCFKta1B7jlPtaxukkhMMUv2Zs8bf7AIeBmzP+jRruf7+YeQpBKsb9AkK7XW26Q32
+hTQbGkFSbL7WVYdISjf4ACeq2H+TOLmZiL976UEbPgbaUG2pby/epm3GUbPTfJcZBjosnaJ3QmV
tGtEqfPTSko2szIZ27HGm7zWRu2+HIL5MgVi7IdpEP039gIDPZwRmUav0h/v70an82ONeZE8W5lo
7ADRlf4YqcUne2H9Ke+jOccJucHv66yd1PdXQUR5aqCix8+LOaYIU0+RH1thvovzfNmh5jZ9cr2/
WWSA2CuYhZkGg/HbtBkEa8Pn2rTP1ji8VoYGkzUCxjlK+szUS9FfpG54GdQ2dDHGwBinF0V7Eof2
oDRl+slp+qErQx9GJAMjzYRbw5z+5unhcGH6NRfdc8i8tUaar2v3FEq5F1pttOGrb7+wcGAjQxXG
ehWFz1Fci/aft/CHjuR6F5zlIDTozlDv3rzpWuA9p4rRrS0D0+mzuvtCehqi71f23ij2tZ0XobBR
m7zwZxDOb12vzI+BIP8srPxUzt0F8Kv1ScPMWL/2v3wZnAVrf2VlvdBgId+42Q1SOZpFbgbDi8Fp
fxf2VfKity0ElwCRQNluDDMfbORvpAIx8lk7hmZWv+j1DDdESvBtWAcF2X1d9MHXSOrElooz0466
ESmtPYxDq6JKkekVqhmD9JirEwNOZIvLhw7EU2mTgosvcmj1OC10Y/FYW6Uk2oKiZad2bKXzamSR
0L9hWiS3lTLZisYYz2nKsP6KMnr0veREfczyMoHEsrRFgpReZM025MCks/GDry/DKBRfC8QUnmfT
mjSkRMDC2qoSAOqAvht9k0UsnB0zSq1DOenFsSmb8Dv4z4JTSZPLN2WZy8dSipQfHYhwxU7SXH5T
BjNuHFmf1DfJCuuzilvd6oqloZhYVSLJ7MK3dBd3SvS9sowc7tRIcq5o/YLivGU1j0JbzhOd2Mpa
HC1ahMgpoyp5FVFH/1dp8D8jjP8trYf6fz3COH5r2uhblv2vXZt9K360f51m/P5P/80rMaT/oHEB
9wuoEh2pNS36v/rf4n+s2jgrAJBhB1nT/5tlAPai8cdkESSuyt5ZWQz/Blz8hoEx2QN0gSAFrUj9
n0wy3oduIJXIqqzNOABnXIvA8T50I9+VcYrH+aWZRDwna8leRPM6jHiMRBPue39ZoNO/Nv5fyRdr
HvGf4eBfV4P8vh5HiGkzhnl/NT0JRxqYVX4x4jb187O8hA+jktgowR1LhY1D7Rn/6/v8/x1Fr08I
xhcFIpZ41S9e7+kvKVSeBJHcY05yGWbjYYoZxUzdtKna2BOH0tjEcnpAftf584P+zbLST17nTaJM
q+x2WQd9sHrsqrOLvGjLdujMXTdZXzrBPGSxLn12Amnr+P7dutKhQieFC67r+kGQkfOwgFAm6hfr
QRt8U8OiwjXTH+JkA3ax2+RHrGt2Ubz04VXCaqS/N7sHpdhqqQ1cjjGs3DmL9A0htyRw++iHGf6A
wTfVX6L+JA67bvilqDsz8VDPAUqXJY9q+6BHh8x0as2LB8eAnphvzPZ1wbisCOEuELwe+2bXRq56
l5zLyEOBiTinDteouM+ih8VAIGmzVBvT3ATaBafVSj6L6mUVR2rJ1WpZtsfqDH1/g3BJjyrIZpK3
Qhi5VI6OcjEpojbGHp9YWtR2aTxYz8s3HV6j1jngg+NX9Uv6JldOKpwW7Xsm5McYhUHiZl2e0Gty
1PynKb7O5lUzv9VJYM+MyYqKyc1bnaQYZdAhk38OwVcgQXZh2WHvt8puKFElBqKr1C/Bcg4w6Yh8
kDzEfKSA8PcU5hekixmyfxEAc0x7ZEKxoUFlWDqI1b5KbWSiYlSFsZ6B4Rs6oeXzLeDH2KQHNXCN
8bUXHF3dhIIblxgrf/JN3iQq7D6+EhKENXWCewPU//1OqJOwCXO4BpcxzmtHB5hkq+0cuLOoRnwI
geqbbazcFWONNYhQP5YdThb/cF+wGQDb4xUu6Yw3bqFCs9F1aTrr6qUzv3UzHhcdJrCOXo2WzaRA
/qQe/7AL161HgGTbozcMCf79A2uC3PXl0uiXrLeegqgCjaD3CE0Oyd2EAN0nV/sQ3EC80E9ZrdjW
OfMt5iUYDQCdypQ9TjAcbGWqXbUznowq2KHzfNCt+Amfj8/mcb8nM++2PldFtIM8GLTcWn+/f8Y5
CGG8p0b6SPVPE3cb5YP5ZK1dKnRR6d0AkGdQqk9eCxuWQQXfchU9xvlw1sfCtKHKKrscYRi8TAdX
n5LLn1/4TQbIRwc/ErSpzBeH6jLtgff3F8uakKfkYNeiOhr9hrdtYOhibjXZteDvkCuJ2zndSv60
E0cU79yBqVPlCT9xVkKhTuxt/LXUawfGxkn8/NgcpH290/bGhnZcj0xo7VhHvecZHf5gQ/GKQtjo
1hhVO3qJI5Ut7HVftBMV+y1b+CHctftyq1W2ft++hddoLx+ar9k+9KNN4NWebCAHbcsG6acbXLTX
P6/GLajs36thYAMCKhDo0M0BGFaMluc6ta7m0zg7yndINrDTS7ZAA6HToYA+lE/I0cqn7MBCTPQr
cdlp/NqysYJpnuvAFpBuv1ZHgCk/yzeew6hsSGN/vs/fBdS7r+r3W/vP+7ypaZpQHOmdR9Y12VV3
KhJ2jNd3jV8eyq2wLQijvyTW9iW9X/zgPLxID8XdvO89ww6C+1RmKO8Ex2hnbcPAkS/KDpY19Lu4
3Fq9V2YuiitZ5FaRu6R3ieqY0xOU9AKFELoG+OC0DicY9jYpbDsb5c9DsBtP0nm6zILdGXYFwa52
ybXjyK37TabDin9Qp8Oi+S2+Y+VpDr6J5WvXIW/lKI2tvmT3gV366rbaJOfqWD7IqVNem2Oy+Yxp
8bt1ertutK3xZKTiMZAOff+1p0AY8iAazGv8LO6lB2m3PCR37X1+b9l46X5Rn1s7P1OLNZGN6H04
0Q+xl9YZLF+Q4Fw549ccH2UEl0qnnXbNeGqaTYbsquQ0rcN/lzWbHjpK7MOKimqvgOo/OliOzAkk
KTBedl84teqhF9DeJQctdYuvnDuG6QnRvq7YdH72tb4K+35nfkm+6l+kI+oYvnDi4FFqOzknk5Ob
9O7s+NqLtqZerWEXaS77oS63WF8JpS8kG3TyAXpmqUffHa+H5BMr698ggo+rSNbCNJNJ0W15Pyfk
ODmn2TU4Bsf4ud8ru+gpcCo3A6jriJMniHZZ+hGi/wUYBDs/6rvezw7FId7UrnUudzgT+qovFrb8
hZIwO5afJJWYrfMm/3qP9K4paSEIQQoHUH0LUajUcsKsup7PmbmJ800p7TF9MxtfZz+GmUz8P6RQ
IFrLy8NdGO6reJcZZ304J8VOtPb6eGirV9V6Mrt923pGeNRmR1SQg9gmKHB9r0w/RKoRW5lf80MU
uAJ+zGd4Do1oy5Kt/khr2/oWnqpfsu715VM4v5jNA9qD/D5U0my2k8iZmWr0Hi6A44iIhN+Ubixf
l9Jta3ce92VyD1u8ydwg3mQ0bMJtZ2C2xgJLbDtLecjK/SA+GThMzcn9kh6rekNRu0bj9iFOcOdG
/U+NMR6wXLl40pV7iwZz7Q79T26+7jZQW5ML7jb9G3AgRb+m/SGR/TI9D8JGn99mckW92AIXdhm4
ILGqeCmyY41m2ZnKI3IzatmwpGSCECRyWyBGKprDJ1ogcojWJeZEoa0xWA+xdZNoJtzl08WITkN/
bE1cBczn2HiUi7UMZrXGf5jKwNJhkrpudWSlKKFutnoA9EVflki8FCq1+YifNVqfilcHcosWvvHJ
yXGbyoBmo6EJspVqkEP1NrkQ80RF6TxtLqFp/miRfLeVNMW1rKafH2E79uf4f9NNAnVHH4mZIoqB
lIcMjte+9F+KJmjwest0PLwmel7bvVQvLmTf7zTd1zx/HyU0VWNjVwyDchfWNUppoasuYbO1KmPf
lErwyWL/zQ3RXlyZAevIGP3aten7lxsSxkSNxWgSL5IZfGnGSPNJHGHT6neh0md2FAabTuFQFfKz
lQr3cW2cNR2DNZSHz8asZv+wkCXDI60BBUbWBRDqtq9FbJrCXJSXS9CMG3XpnUgdO0aitb/S8l0U
awJ7JVN9ci6vydy7oKMhJAFOQAIDwXzjFqiKnkhnmGUvXvq4aj0xbUVnkJAjnSq+vD9/ArfZLJht
kpSVuwB1CcDdzecthBkGrGXeXzq0Xu0y8HCTo/22MEs306+KkuhuKqn+ny9KqvzhCWEmASOmnUrc
B3fx/j1PjVwpaMjIlzTdl6aT4wKs/rAyxUnL+yVz1GTbW/dG+K2gb6ggmoiDoK2I96Z41KzUrspX
rX5Uu0tQPRfiaZoOxXSdq+e5fas7vpLpGmV3Y/cW6we1uyNbTotDumzNeVvUx3nZVoItqZDxI4o4
nA7V3HnJDYx9Bgfn7BqKSEnwo8IzH5bGi5ct8LqpOhsxu/5U9EdN3+biq1gTwFXhvl626nxMhV8l
NcciY+4JtD8Afc/Rq76AE+2ti1E+1waV0NbgRswHFIhl5XtWPmuzV0739K9HfcsZNxjnTNxZ2qHJ
Xan4ZWFH0LR3uvVgGjx07grZRowHe8j2RP5F8Czhi5k8ycu9HF2osA3dDXgmLJFSYS+rP4N+ow3f
pPK+UM5x/ZhR3uod0sQbtOXdYd4lrBUdQ3wmDIEmY49no+k16Ogr2nEu/f57VAqOWXyTMNmOmOSg
GWnR2QYaJzkRdmbtuZgpdrCIdkptV5merO6on3XjcegfI/5onOpOo1zbmUH8c49pm+LJypYeRRxQ
OK+xuq08BYUD7R8B69a4tjaiEQv7zbblH99/XjWmxaGhBeolisOMgl1HN6EyO7solcqeNdC5sVQZ
n+zaD9k0GrgIVDIaIJBCXbnNFaIlHPupEJXLov9g1p43i1MunliHuKce0vpXK9yLuKIiZdCHZ6Xb
h8o+KDZScFTr5y73CSjt9CqYfmYc8+ko5/exLOJAezYpBbTzLH0NQkdV7Yp+AkljAzYCUQm70fdz
cmrV1dWYlZ33demjJz7sZeOusHPliaxuOQVY0llna+g9EeFrZCxCf1B8OcC5w2nN/TIUWNnuC3E/
tT/DAgCbh25r+SPQNyJrJ+6t85Ae7xfQuONDlLzQMbcRl7PrGE3i/m5RzxXiwUbzbCh7cFRx85Ap
/krVjD+ZfYNv/hA6Vk1kBWwaFDI6fjc1i9nWiNUUinyJlT1aHmQLw122006BlznjrwHd2SPd8eYF
wOGqwQbwJ7STWUcF+iwu+wkjKGQqFGcyjlV0l6lv6z+ECWa3+TPyA/ngZoW9VK6s2OWE05MvXOf7
ctknxjEqjg8lvbbUEfuCrFndqZzNyvxzwmw5VV56kyUo+QUe+y6XKl8Z4GF9teJvc3K06PlYgHk3
c3yNcN+ctsJbdZLaoyG4UngI8fPUn4P5aegHxwxrW56/hepZAWettUd12Qj6Q4XLL3mAKOVOPhIQ
mod5/maibVCKFEwXIe6po+8Gt6ydoLuIAj270hH6fWHKoLvcULOHxQXZCj83Dx9brcS1+01CLSMR
mNg2j+Lqo4JTHfVgn27XKUxzlCmuE2p4JvqhU+PdpRvu/Czd9fKxVjbyiHLsvRpfmm+jG0qnMXOq
pbdN4ZjpuKDWD1pwHySjGw8brfmhENuio9xP2xhf4GDU7orm1GrPUgh0AtU3uXqoOw9D6sjR+rdy
0u76Lt5FEGvNqbar6Q3VDBhXIvOiGkxpu0S+VG6KpgXb4xvddyl2jDwgrvvI6a2lUNBs5kX29IaY
mc62oD7m1T6Yd1Pqwsxx274/hcrMbOmtyn5oyiOTqsEVpo2WonJCzrxNZjc0OQtI8/3StJ94mZvi
67P8JlQ+dux54GNMlFyEp150pR+ozJgUL7WvjJ5VOlbqNdMxjTacB8O5u4cZbE6YYLmty0GTbaLd
nPiBsSnFVVfcq9M9GPPqqUsPtFV9pGIXwLIcPLYS7kT3rso2I3KfTsGub49x70WGr28tt/WID9Fr
CgHha3iw/PI+/Sac6gi3Dnu4TF6/G7dICrUPPb1UfWfQd7lEX3E0mQRb3NZX7MOGM466terEu+qQ
fFGZbTozyHZX/VJ8UvPdgPXWyAyOAjEKUElAK5Vb2baSXD5PrUK+JE1iYrZUMbGtB4cCMbJRh4jd
XrKAJRZIqBn0tcKsd63SOmRI5Npxrd9HqvTUCsZdK6afnBlryvEu6aJ/CNYd+CkqWKh43KSeCITk
sYAM0iXBO9oJGdqhgQGz8s+pz4d8i0fHdwXNpRVfCwDu/cmEmn9Qm8ksXpKYrKLS+mcxEk+qCKGy
Wr51gLEwtv4kZiLI+vHZMGaAtglrDN+hW8gO41tBTvBiv+QIEC+OaLi5uKURFePpEvp14dL/nhQ4
s9tCvk+ETcR3ujxnxFi68NXO/CnF7hvhp8LBrmTqfDCkS5hALkTfqq6dabiPNWLGYY5+9vppGX9K
+YvRHsTsbehPdYLD93Mx/FpM38SBjYlp4xgLRlc2k4Y0gc3gkHNKdOFto/b5BpLIL2anwS9z8koy
qWQfN7vCcFHWlHscyh12zBgTeW0mD1G2N2kr+8jvbAFBXfstici59SgmHfqFLq2rDbZ4Tu0NfuuF
9+Y5+Fr+Cp7SX9VL6WlueWCOwp9jauRDG/aG1/RL/ia91gdpJ3+dzwK/aifk8GPEooDTUoUCFlzN
TraL5KfLZRC2c7FTjLtpPBcbU9lW+duQfp/z4yQfYLHhCysmD92I72phS0y/4mo7aNcEPZbyJXeL
+o4Nvsh+XO+l9GDRxAl3WbwtFN9KN6jwcGAXoS0ODv87XMTH+jUFUP860+YuHYN+p0RkIwTa2WQb
r/Hbnz9YCt2PHw9cSwRa1g7Ix2pk7sAYmlm/XCLJVertpG+T5E5VfQnBUcsjqeTfq/oKvWUEx9Dc
4cNWv1q126jeUD0Wxltf3tOLN5djR2I926q0wVy+ijxkuzVsEynfEpiBTnvJXoUXXOzL+9YhuaZD
gDI5/pHeKIGH8uSH4Dq/6IjGzX6JxeJZfRmepV/RpXjO+RrO4V215Yb29THyU36A9TUbXUzAy7vg
ofcNj3vcFc/VN+152JR+WtiC5qRXwv0vkCVoatFVlrABk9y+wljerrbRw8ratVdtV9fY6ruqsRvp
UX/Q/WoffS2Q91LtzGt33S86gRycIKletWPKrR2Vo+ZZjuDlm3Sju5g63uk2h4kj+o1HBSN8A+ba
sqESB38OzRavwV3wKMJ/Ye1+iD/kXbjB62J1aEjs+ljux3tlO2z1Hy3R2it9+U3+khxmoPlnfO3V
xxplrRf2FB5JyeJCnRrnPY4NleQtxVZkZjX8qIzzPOxm5RpVy0ab7qzIT1qH34sRIeJQKGzjIr4W
X9Kj/tqPNsDp8Jg/1bXN30bl8XcTuLqw1Ut/khyps1vdiVKnRlmTy41bqz0MwsEcjuUo0q17aef9
SA+T+P42bI2NmTvdQtfeG6MN8kLDGbUz6Wn8of0cjnLHFMNu+EmmnTOjTJERYdtsG93BpyQYsKTf
tNpG7u7TDKk931Bd/nCZOoVqRz9BIRa1rSfOlLgmYp+9H2j7wHJx0cQPU5P8QNlJkm+W+2g8A0Zr
wq3e/1Jj8qmrwoh42Mb1plWPZeAo7cNIaZJ4HajgGlCZbaIgX7rdSKizUfhKA4fGNkNEjJUtxndM
Ij+pIj62QHQUYSSZbhPaCEBmb/JbVWty0wjy5ZL3Rm8bIzs8iKfMTgfmHVFq7Lv0IjV3utyfitJD
i052Bf5yclGjxaukn5zYHzpS3A7HhgI/SWa+djvKa5RmKsc+ki5Qowpr9kStYsJaMtaYzE/OqX+R
gt6fwUhPkBlYUMrRjL/tRohZoAypVC2Xyc239b6/n+7GZ2TzfMsbT2yNuLYXycmjfT89VqnTyB5A
n/JJPqmPc2KbJ7rkyXBKUgeXRlOgHqESBqOG+ayDI7WJkO735WkWbUf7BqlO0WwdjxTDzkqXXmbL
t32SDS/vHrLWGQfPyNcDqk+8qXQbyrLOFk/Jr3WjP8yv/bBVksdQvZ8HDxCweJpP1UF+bbbhLr/r
vGUfbuKNdUk3gtcd5pPqpht6q1/4cw+E9+fi23hX3cv+SFxS7hGBq5N7g08SGnviaQs6NXuslLv0
uHSnKT3mKvfhqqcpcej4qvUaDiEe1oO3isdw5CAJjYEJrmkn4WmNjUfxxO2HX0vS8CfxxHxNfFF+
CcRI2PmMW0I7eF0WlzkMBRExRj8pF93V3dKRbM1f7shvfdC9LgYP/vKryWzRsoWn4s1KnKp1uN/0
aWTfmXb9k4VeQ8122esv0aUt7fixfKQUEvbVGaHp6CeuSJya1g/rhMGcKqE2ZvPv27eBoMUoKaXA
sPtfpVcc64f4hbbJ3rzHNXyrX5KfIefzuG/uskft+7yXj+mbpdA4to0TTWF+FaZ98gSeSrZctaeE
tjv03ZV1qyIYlg3nNjiY7f1ouYKflntUlefpbhrOfXeK1WOo+jFKkLorKG4l+bFJ0CE8uJmwsdqN
pbhCv8VROY780XDoYqiYBX2lYa2jdZO4eetoCV+LnX6BWbIiCwRb9+buVPVHWd7OvS/PF1nFYtKJ
dKfluYs7oT9mHZZQgZNqRyt+rsJ90NqfKRL9zZ5lUgEICeC9ATz2BgFggru2gqlbLsuSVw+CEheH
IZcmbMUn1as7bf7HMQKWn4T/G70PeNm3w+nVZCQZRyG9BDSUHQyriJhNvS/F9MdsCp9p+kkfOgA0
d8g5YPrB9iFO3PQsraRSsLEw00vSBpW7zPmbJhf9STHwR56772ieBfFMlRR1pWcBfDAivKKzouBI
hc3idLlM76llVD8Lmw6RVqey0Ne0wvb7n1On29fAytMNWrvrIiQXQOrvc/16QiK2Q/HjUi1WyWin
5zPV4ZtQ7DjLKP9bZOC/REDdeiOg6gNCHV9RQOTAIFDmeH+9tLLypQKXfDHjZTxk9Xw3JYHpp23U
ujFuLjXug96cKLE3mwuDlsg0fFrDhVOqWXMYGmpGnqexhUQNtrol9LT1KuOugrr154X5zcj8a5wH
8wZ+AhQFpwpro92sTJsLdZA2ynKVv/ZcT7JRy8wehQd1o12DjbnPvfLMvDS6hvvyp/KFUM9QNP6K
V4qQ06+1G1Q3k5OKzRUJWEE08aT+PqfhEvtC7EP4ICXRAlem9SPFnP/XXr1Xh611yZFtkQ4QjbT6
QJZXZ07S2NCAFM23TGdYPM0c4CPtAHH3DUmEz+jTGsmv3To/wrFIzbMQXEbS/cSLURz/nbXMB/6v
ItjxW+nNZ4Rha8MeQB60CD46g0KLxIlJl8jlOI++gIrNwFgZTow5U+I2JIGaU42fLPFv0MvtEsMh
Z6zDX6t4wc3HgGMH7ddMvC5Vc1f0eeoqxqShmcRBWaFoYrNrvw0F52eVkl3l4oMqBb8SdOV3DEVO
n7zwmxICaZ2V1QAZEMFh8Mg3OQ2lcKSzZYsrxpQSU5zsQVXHYRPE3yW5J2t9mgfUVcbpM3be+nPf
LwLXRb6B4AR6HKrn+0UolCrH7y4uroMl+PiMZnSRksXGy9XO5VimmYUU2p8f9cOm51HRySJzo5Og
/waIvptgqVLXSkqdX/FrH7zGOMzoHVPkkc0neer/44utGwm1PfA3Jqv8/vmmcML8WdNY16R+iaOC
BFsxf5ZS/zRn8WeZ6W2DhB9PEwFoA+ngeqzcQHxQkxNpbofjNVhSWm5FS64tM7L58yP9Pixu3hn4
dohNK60S9NjNh5uoytRiMT1czSNNN1qv9vSIc+Go21ggCjlJn2NS9MZbMztprRuKnka+A6C1eOrj
XVkcEnRvrIdqOlSalwSb0tIcLfNRy5Jzt4L1Prljfa80j1XrZqErtZtJcC11iw1iFyNXfOgkz6BQ
tA6h6qGJ26BpFHiWxojalX5RTjK1nkiVkAMP3fgxf5SejckRMZ6Jneqe3Ivfz57TwRZLu448qXZC
ss/B6TunZGSY3ZeK18U4UdwnBiyNtYhHIdoUnAHoTe1jPRkam+TQ5Vsx2KTjBgOjTf/JIt92oXiV
K14OtgjhATm3m/irigIOi5nYo36wOJY+PDDjsxdLnpyha156rXyIaOf/+cV+wCWuJqE41MFboL+2
9qLef6wwu8ciQ1XoyvQmoQyc3Dk3Ik/RMIbCjk91YYHQEhqmLcoLoQfv9LPx8sfHRs4F0py6siFV
LMXf34EYLmE0alNxzQT1OYvz2EGVMXCSuqg9pBtlNyl/9UaZffLkH0MCIRg8JpwrtD5hkby/bNvP
aRMPVXOd9abdd+ZGAIunRZqTS1A1/vEqQwtEHIsQBE4QnNn7iwmd2Acj7IPrPJrXWpS2bZEljAR+
ReOpFAqoWlKfOYvFCCmryk8Swb95xyBPMTQn/SA1gyr4/uol5z06BXNzFQrRYmaxuJhnH5Veq10t
jo/z3VgnCUPAlRwTvvz50T8uMwaEsEwhv6NYQuh9f21ZjatwMIvm2ubtoW5l6hrRIl70uj1ZGAn/
+Wq3Sega2te22KpUA+T8tpFtjWIDxE9rr0Arui2NrLHbTWi9272sPysyqoTIj88MmFPzk8/pAxYU
CDhPuSoWYJkNNkV+/6ART2MIFROwPJ8BuTXiYwQeuuivfSccikZhF8uMpCeYJkjeK6YDQtTENWKH
YhoQzCoT/W4RfWNU9WvLnP3PC/MhPef2NITTOO0Z7Ctst/e3l1SZABg3FC9z3WHBNs2/oqFufb2s
4MKkTPdJBgyg64wyLVSeqaspouvoSxfLDLvUXPU7s8c/Rifdq5QLFvC91+Qg3qrkk1v98MUAV7VI
ziUOa5NM/eZOh2IZ9anQq6tVgd9eWiYmVlVDV5TT71ENouzPK/PhAF0x2VCG+UAl+Py32o1W20OA
Co3yOhuTAqQc3EoW9Nkne1BbD8h3B6iMuQmp9SqLh/moeRNnR61RylbO4msNWA3PIUt+VaTp0kYL
nO+4vNNV0GrhvDAEVuvqoGvchyVkyhHf7odADK0TzhypHyzAeyZD2w96Ot5XWqwcUomegr68qGbO
aLdJ9AcrggLaL73kL/J3EyCvEAVvVhgJO26DbilNYTmb7q1ao9tdWKqTNTNoA5FEpVOFvZAG5cXK
MXRSOl7AsqibCtVCVBsQAejM4bwYXhbI1gVYwax15cmou/m+iz9JTz9WTizZSuqDwEMZq96qCbYx
XOu+zZLr0sEUC01GwoNYl7imSaUjLrT84qQL9n2fngjmj5B/RrvDyVTsxGMqB54yqcMXpAqdpaEP
0MhW4+OMoX4ScuTbTjzEImBIMnAa8jCT4v79zqrlIuwts4iv2iigizIOyoPUlYIXDh1Ec0w7sz4o
QRNUhc2AHOhp129bKOBOgHQZKpVKfAqL17zK8v1ixXe5MWCmoPabGJvPO1UID10gyds/f/Qfzlw+
QZgAcHFX7zb22vt7VvqiESJtHFZEl7VR+CgQDJXtUAS6bmI9Ymfm9Bk79++uSYBc841Vq/D3Ov4F
RTYiyoiA6tBc5KT7vmTtzzzKvmRBuoOjyCHI3EsQP3O7lG548QhcriKwXGzF0llrRHn/pKmiNLKe
ddOliF2lwJvialg9zBxkxP4Pe+exXDeWdelXqfjnUMAcuEkPYK4l76U3miBkKHjv8Ww96xfrD1Jm
lkhliZGz7oiKymLIUAQuzDF7r/Ut4JA96IonPb/Eh9TVh9xAs4M2M3a4KuxRQ3esaz+OoQng55lz
V8aTEVutp7FTa2d0BcHihAtSDPWz2SH//WxMJX6qY0PBD++POpwHNaUgtkuwWOY36nQaUPeQzBrM
V13mmbNfpOw12Qg9tFntDtV9rnwea7+lfdfre2Fv7Ogbst8sojJobAMq6rm4N8qd9ViQHV88adpx
xGijOKik2ivd8vuZThiCH9qkhm/0rp0kTj99k6qblOp4XnvFRFLHpTDOZnMfUL8zHkUmfCs9h5xw
c0Mm1lBuqtBtJiqxp7nyZsuRnhl1aXjF+j4wN4DreZ1I9koLzBVM5wght8p7RvJfZwGbDSgQAZmy
O2u0N+NlJmNJ7Q2VEVLTUE5MFDeD+BQiqy3H4T12BGPwL8Mzh+NNgM4B3pZfvn5MYj3P5bgW400v
NqN6XcIkX85ty82Ta1dvfT2jUKA/mdYnu7oMuIllcBt1T1F/aLVnTbwo4mUaKXFVV2H1kkmXUYBp
1Rfp49Jv0bz15TGQ6cHcK9b9PPekCz6G5A93ve3YgbGJaZNJidsFdDQQVRDb6YzpPuhvxuiyVLeh
9UQYtzNXX1XyCReN+gV3qO3j1eXqdJj4lenRDg5z1Dg6bp7R0N25oK5OJWVqu/0QSb42Fi4BNQjo
xNhTOhkpylFYTjtvHpBH0EuzS/wMSel0eFcD8OMETDg9pmlJe1H0r7FUOYVyZT9NbKYafF8SQv6C
akH4VJf5duDUZ+rZDX+rYmEaA5n66gOqGEeOMe22zCYpDe7hWf+IdWCkFt84ycOAWClzVeu6qW6S
9KugeUy4OvWAvUUKhh3e2eF13DyXxo2MYiZ6KtHuGBCV2eliKELolic3AScj7L1dbvvqGfkUMubJ
yzTUEzyx/VbSPQtdOpXoem+pzvJQMue5QeTYtkudhT5af69+U26nyKMDrgjEXemFilNBuCYnHPl9
dS1d0xUEpn8kjon6fLwlllk0/siI0DkCGQf1GtRrqlei5GOSlIkR/jyqD5LtlyHZJvwYbxi9PvVD
za0jz+i3ZrLLiq3N3jg4xMgYx492S0lyr5r7et4kzWZc3XjERE8S4UPrH0/zuWsQoeOPa6dHOZrp
xz335fNEHxcVLknW5sP4dTE92nm9tcVcSIO2Ue/s9ADNu1APYfcUWvts+WgOnxaeTAvzisVyY+1V
95GfMo7xnNAVtbfY1smlt6YjeniGQv4rhotGuk1RRqV79mQTKP0M4cBF3vtJdTIQihTt53TtJ0/E
P+8L5Vpw8lL1dVCuh+wWinhCs7HVfcwiVrM3mNHL9L6ILovgpClbNdxG+UGEWwAlaX9IskNNKLuO
u2SHOrJYzkpxNEA8ik2u38zjI0Y+bYBTviEJpTzP1nYSmyq+a1KsgTdKf9XT+A8eVV6PZdrrtm9b
FwjZc31HfBqBPxEyqINBQ7J8p9D0HXDyep2HLZhpblXBKSz3flm9ll1JIB+BlzQAY7SlGW51kwyy
zazIt0mSjfulNsaz6GrhtPjIi0mNvcAOom0kU0Wpe6iOcTrZvAirnzxl+WsOWueaRo6OIQ9ooTi9
PdxZSXHXBWv/loAH4kxRP6xCsAKxVpdH07aeQiowA2FPQ8s0hRs/xYz+SJSM4lQwDlHLDvhOLN+o
OzfODPSeS7lNB6RZv19r/Lr9ZE2E43DdB664vLdkHKnS20SJpOxWDeTxyogGjwgETxXB4JCHzGQ8
YGaxws+AiMiEk8P+vd33ugJ7dU84gdUfuHof1933m+KV3iuDueh6dsvmDTJ6dUU1YN5UnfgWt0gH
u46UuKyhONzM0+gW6fIV0zg9p4oH/ffXYr37v5wJgBKV9g8w0e/14Z/XQEtG5ioJVLdLJj+H+sLc
PbPjKlnqbg0izWzG9d8f8dfl6frhDWg/SPh1tn9vNuBFrmXtogpKn+3YeVZZjG6Xml80uMtXuQgx
TvTq3miKHD1sG/iBaM4NaG2NyfBQWzOKPiO/D9WGf2bNDUugYnC7JnVs9cWcmLRwP0/vXKXvqq7X
lwmXwZrqyKIfTdrbJXW8BHE6x3WKDI7nY1CKaDtMsuqOQT94yhh3fpUNi6PC6/IM1LqJnYdXHRKL
kHZjX2TDRoS2sp1luYfyLRy9hrlOCICyCYPW2OhFaW8tc/XA5AlijLZrt61SGbu5RHUVRfEXiIft
xazk23FW5Xc+3bpyefvhsGRySwB+rhvy10uNdq6mACZWeqtiqnCI4rub5WT3zl3/ZT0DevPng7y5
60GopyrZ4whpWoKO48XMN7HSVOho+CIsHH8mSdSGkVGKzUCkG639VPfnYsqqTWLKzSZjx62M6nmy
8AeNA5Ivuk6ujJTBW5IZnSsq32DCu5QbAnOfZO0qEWJLqCRzY3vcXW3z+4+k/PoWr8V0lSqWpa2S
xTdvcRVbBilpi3RjdAibSjNafGjOFAesEG5axabFYF3Qhxf6tJZ3w7DBVmsZCLRG651b+JZAz8u0
di4MxJJrC4Nd6ut72NkimNkmSTc9lCO904Zt3XEVpUXsS13FpKBW82ZBlSdSQPvKrJ3tuGORgE/C
D3UWYXpOpyUx3xMy/u2Jwf9CO8jrrgGpeH1iRTUWSdY00k1tz0TahOONttR71geZx9iG+bfonoc+
8KaAe5hH0lGmjuCagN+dQZpa8kWj2zKfnn5/7/5mEGIXz6jH3VsJxm+pd00/xMkcVuFtFljFaWE/
a2j9Nsis8bjAZDMCu/Gq1IINKCbZFXyXa7SVcdR1xU+k41ReaHRJhVxIu7DtctYKxrfCjuZNPRcQ
pvBFfD/h/3JV/ocy10/37hc0/CNMlbj9F0iVf236ri8+/QxW+f5v/8LEG0DdVRiYbOVfkVXAxFsf
lLUBxuab5+8vQrz2QQUZz/2n3L+KIHhp/sqxER/WsilgFapwa+dM+SdclTdvARww+EUmnWwDmhq2
uLce1pAA1ThW5O4+6RN2MY2WZ6epiE3Z1cEdbtcysZNMYZj6y6wOnwmuwvxoyS1znEZaelB39Smb
tPxGmeVl20K8emdN9Hp3+/0EAbAwu5EoRvXorTZjZFSVGyiX93WCMoV26wF5lMUEltdi/9P9u/ox
sfyMfXk93fxxKHq81H3X8ubbUk83mCOzwdLdz9KMSnhsQj+Uo+Qdnfb3geXfs9p6GGgrwCuZswn+
+sUjOLKolRoWng9Av/qtYrC6zWluTODYXQpZNZXVnn561wXpnZLN1mmppcu0yY5NFKD4UsICUli6
+Lg69dvc4opLip16yTynGzO4SU2KoinhYrskBMBdtVGwjfpaxwtty++tF1+v0n58Fh4blk04hlac
4+tBdCY0qJnzNnowTSn6ahIXcgX8r3XJ34EkFlc2+0rlMAnsab2Yq+2QLW44p7KXI5YuGpScWZs3
1P7vdDEkPpns8Y+b+t/xifGJpcp/5j7dfsrLN2MS3//XmKR8QMRP9re6IrkpHP1Je2JMUj9g3SUA
FJELPYXX4xJBk1jD6LvSCMRr8GpcYgihXCno5dMFxbP2Z376H68esWT/UQsk1mXBq5eERB7Ws7jq
OQkwpG+WfqgwyGYZJu2uiutaeqYEa5/jKcTCnMOA3KfZAM1/CYpPxZCSaV3ntb5pKOnTnQmW6msV
B8izO113SjUiTtmS6yZzLYV/AeJBTVdPsFyPsB6qAumpaaOsH8d8cdrMMK4EiycAG7LWpm6Yzqrp
ESJb3iaL9LEZWnSchTqWn2VAkfNqyYN8S7NBuqHftkQruXfIHTUb5srvZT36mhsVDtuxIMUOu3uD
iyDvsuoq1ohYqrtxqN1xTc1+Z9z8ZTBDsUX/ijYxLUUEJG/WgA03NgYsqdxlchzg6ewbN8/F8M7y
7pfRmaOgTYEKhgsW0e+bin7WENxTV7Fylxei9YuobDaT1hIQTQPR14b8PXLF3zwXfBS0G6ujmQ6U
+eaAvZoXi0bn8s6QqxlMbTk8T5olaZsxsGvDqciSyBxVSewt2agRt1kxx9xptYqa8VRC1K66gOxq
UYgveSF3L4Fc2qCRkA2ZbmeO9CDCuRS3IgZU5aqVmO97c9ZpJGnaXPpxxeavmMem9YE3UzRmfk5L
b1mU2XDSflw6N6rMwnDoAibnVmlxEQitmrEVQByRbBpNniEqhLaBWd8YUTB9RExkIgtre+2THhvN
N5GnCbQVQeHBESDsc+enQeBvJrlf7hjCCVrMWHhW+xJX8fWITbgzmP/JmO66sPgWLOUxlLg2i2rv
aGbFm+8H++/g+z8IBBghWamvEW9kDWAL++k+/LJYxNRTVS9NR87qDwzfz4vFv/1Zfw7Usv2BTj2C
F0r8UHz/jeWTECh8YAhmgwXRlN3VGj/0xwqSsEPYxryUCDfWzcQKePljAclfUd9RGcZZgKxVHOuf
jNPIIl4P1G8vg7WuEH6q06A6jfu4F8m+z4+RSBxTeckZ/wSiRAlPhjKfKGarozfX7rzc1yG0E58t
TKL7FjbJ4AD/MkJzxNsn/DLdmV9S3h6MlsZNXV8ZwWmxt/BJRLYzl0e8oon5dXWFFuzC4u5LLa4V
cRGEd0OwjwguNF3MrYr+KY5urfQk9SezOtTqsTWuSutCJFegVVO+HqXguMTndoLrhrI2OK4p7mp8
aiQaVWwGl+5krnwzvKrpZ7PYBUgm7Qc9PpfwnprCQY3ZrJR1G+0l5o7sMkfMOewNZTMER2ypRnEH
9yfVXJXk4mSnNvto/KQO8HRKJKpB6yb9TT7fRtrdIu+l9FFZPg7p3owug3aXd3uDgW3cEiJtjBuD
ZRz7ZvvCUEDAZw82lJvU7SbSms7TvDXijdDPkX2hjH6SHdtqN0UHbbychytsAm1AiQZv9PPaGMO8
hZlLS65QVQTazsSesjzho94hQV//KzeLeIym6z69q0YQVMkxRzKqnxpxW7e3QXaZRDsMRwm4I8uP
6dDWTrp4HaBg49BIO3gyKgYBZaNW2zo6//Nx5O/jUdeh6K981P83gk8ZChgPEKUBwYBOgmL0t+u0
+yLuXr7+67b71L20/7qMeYX/de67bI6L8O+YnX/74/8YLUz9A+81/s+VrLuuzxjd/4R4Gh8M9pMw
QFih/Sh3/DFYqNa620QhYFBtZdW15jX9udtkHEFex4cBHYxmnWKu+Y+Gi9erEsQqjGQrQZQZHIcq
cvvXo4XaU8cfYiN8rgea/EMT6TdKm5wqYk6lun4ZK5TTy3IbzDzbqSWYB3O/s+rGobw5+k2hff1p
FP6b2fD1/uWP80GRQJITylAyOF6fz9ig4pjnIXzO06reSKEBUWL9kuJz9KQUDl3ey4+/P+abKj+X
EDQM08bqn+WqM6a/PmirqYU0S7F2NxvSUVcaP8/H5iGco9rpmijzm3oSblHj8KmLiMiV96ifPH4/
ra3F2rRFWEADFwnlurF+cxPyqOi5pJN1s+izYwPkiGqK/AIinSHt2RmwM4u1E+XcZf/7T/7rgVl7
IP3S5JXUwv9ef/CmDSPkuZp2oxoSXkwTkelINLmjBcOt3Y6bFkGXrlS7uhTPvz8yk9+rD80TzA2m
i8B9Jptsrfq9PnYyCB3+cZRfp07qYP9xLi8/7ve5a7rhllyJC/1k+/qp21mesTf2MU7z5ojb/CT5
kGQ827V9AAj8+fp91a7ZFbvOuWp2Hb+0fXWvXnUOZB2+8cvgfrkyPGyLz83R9oVn8tfJ5/F5BpYH
6B9AHADpfeUrp+UUXtj30zXKxsSZr9T94EguPTB3cEy/8b9c8UO/fOn45eT2HtfJjb1r3etdPLYb
wkZcyFm+5uD78htP3srb0pe3w6bZ5N+SPZJQb3Ttnb3TvWRb7sBPYf1ZvsonZQ/J/TydpSO8R9+8
UC+lnbzF7ojHGM8EPw0O/Pefb/n6Xtpojr1brsRJ268/qXcC99vuWDpgDVzTW0/D9updfWx3mXub
O3T/XUBoWzwKe/zuW/uu3Y3Oe5TQdRv600P8x/3EfGEDN6I38HbdEWN5CWpdyq433vkOluKxdstt
eD18jpFjdE5kIYXzsVcA3NuFPpp5X3EQNm+WXeyXW77VZ5W9edmeDrNDH9y9nZ1xF3psDx3+wE/8
1GNz52Zc8mL9/+WsuKNzHTExOjCUinv7CvdmzO+9cSd54aZw13+72/3+wRVv1lfrcwsu10R4hCjn
x5b75/VVJfKRDa+WE6lmhwhNRuswDXVCE7/YjjHOmHJOVkaI9bmTu/rixxcchlGfR/vvv2vn8ZlQ
j3Zb59g44Jz0TN/z4CpTBdRwKNFLGEot7wNldBt1Kg/fvyhIjyKVJpvZ84YiICUX1mRo4DUSSMzH
c1Ak8iHgRh1YA/7xpSgNZHBBaHr//rPv34eXyHqnXbdWO94+ATpSbCoY2IYsMM2v3+hgKaZkhkJw
DYjrIAnpQhTRTdJFF1b+InXdrRLoHh6SkyYpl6q+3Lb449YKf2jTx6pdFSaK/DWMIMmK8c5Mik9l
aV/XZoyL3T72effYA1AJWvKYis+xGJ+ppu9KtA/63GC76092aWxj5YGigkUylX2F02FbVxPexyXa
GqCNgTFcTF26gQnmjyLwy+hMvjbe3MoP0OaXJl4zY9hluNDpBntCdMeERaaWsUissxtyk25H0Hoj
cNDfP1RvZqDvL4+lcOHE90wQGoevL12eWL2tqnl0LadMNV1iDg72L4CK3+QO7gGZQ4p+heplQ0jF
8M7B1yn1p8oOd4wbxgy44jNID3zbsbTgpsxTpwQ+vo/Jre0xdpNlrByBn8rXW3iYlYgQVyTmOw/M
m+dlXZUx98H0ZWlGzeLtzlcfG6udaN2fk1Z9SXMW7+h6880S4ssPW91JOgy1iw192U5aZfvOJX99
dKr4lH0pra02Q7GS8d7UYyrRg8DtdfmuVlLMlSK8SXIrPSo9ihg5kLINYDlIinp5WVblPl7i/jLV
ISEpbKvoYiHHKz4JsRRe2C0ZSM7qS5VU7V1uNu8VqP/+TJHfg0tA96i+WRMVFvEbGeuHu16Jn1GQ
o/OXQVTGmnks2vi5TymqxXR/syV716LzelQn5QnlAaGd1CWJ8AISvv79T7tJZcwbS4WGfJ0VvZeN
Y+BXw7LfeLFZ0cpqcMr0akg6ebpAK40jOBIm5qsi6ykFrVqqurcvzJIRH27ycRDKkzUX43U3qs22
aTCyfv+tUcIk1QUW8GKmr9jJFHlC+h6aLp+tWiTXZlcF96I7Lfk4XyThwTaj4Zbwg4bqDjDURMyy
F0164rZjMRwW8s087ETdjRkGJ9kYiOectfvvz88/qqT8/Q7o5w3Q//r/L36ZO/yfa9h3/+d/N2k8
v/xcLYEs8GcZW4gP0LkNMgsoxvzRw/2x3VH1D/R1WeOumxraRsa/ayNC/aAQLk/Re4VVCsaiv7Y7
ms7PWyFoEPjXnhPbpzc169/VsNdl/L8HunV4g+a/wnKYvKkRvXUwIp5tjYphyE1JtOij8WLI7GOO
BDGfxk8/XZWrHz/0584VYQx/czCq9Ux1tNhZRL95adO+Vbui1hGclFK+3JKooVSHtlBYoPQdWg3g
VJOqXFJGT741lNatbR4hwPYVyNo7GUNrDqGe7YJjKX2AjM+qUdWmYZi0V2qtWwBQ4xKovr6khbSv
29yYjmoddPXOMEfzUouzujynUade6G3chaciSuLZG+1mqo+RPoc1xQUVmPKQW+EMx3/RW8zucg6x
JCFbOq3JVQR1kq3/SFcncNskr6Tbru8wuncEbEN7Swvt0Fd5neKFZnO0E8yp8LqQDs9hz0/qJojp
rlHl1bOdWkZNiYSqvFu3Jh22Zoi4FAkpnFdJGVpQANJRB9nUMOA7NT+AInw2hBu7XGTFI2NKZjC2
5Ei6JIxM3oM7LXuv6cYxRtcIybzeFkap5BdDFbMg8rIe9QqURyPo9qpdJIGbzz2I2LGKe9qVrWI3
22hB7uYooyRPbhtyE+mjJrbp6G0fPiDhXQpCiAbxmOBfpvQbSp9DKAmKIhEApRse9ix0pYs0uZE6
SP4YB4qjtis2R0gAvsb1J6XQ/iuJIw4WkRFj7wsJJnOmtGAgIlTLRsf2pTJvQoOELiXoHmxUKs4s
h9SwEUxKkYpO17zDDn8jkaHsN5J65hlXL9tKtQgJKK57E/BeAFY1l1sbZoOMBtPS93YOgSkOoYm0
C8vUlHMgg6A+xAYghFmOKb6rG0oNKYaiblvmde5KOhO/KZ2HadwNwwJkbRQ7qlQN+JfxWtWiY6yy
CY8SaWN1JB/WXT56iJItrMx0geLga8A6XDRYpBSFoEV5mJ1pLaAtuXqpTvoNUeZ8NjX8FLXqYQZd
XFlZ5aWtgapuCfKtUrQbUetX1pB5ydQTWaZIJ1R2qFFQdyvhKV2oa1VtdxiUxAksIGSy2fZOmjSX
UgCZR9UvW5IAnamYtyZJ28tcnJWFM6hK46I0hitdjV5Yhrlh1DR3KDtutR63ZzGf5nWNl/fBvdYN
Rxm3uiSSxe9tROLtEuwnYyHuQOqerAzdk2rG3qIiQpGNZT03aJUdiya1W3NPp2IfmpPlFN2CJBdY
gSPSvECQh4A9K6JH0QCmk+z+PFj0tM0OQPO61rSJiyad/KtCQrkT2hPsjjohaLJ9aSdEOeGMeswK
Ep/lm9dkIKgW8AsVmtZKye+MlDKmXtvHUV0uiiW+KtUQC7rCvnWRT1MA5ymfdeDMcooItUjQEFcl
sCUNow61mAe1sjGkWBQx7aXdgmZydKN74kQv4NWyb+vkL7aUIlmKyqsljqB3tDdBbi2OYg/bpjaO
zPdPhjbtOg2giiio08Z6+zlqUCL2gYauTcTCnctA8uZGu5Rs9WgicPNU4uCcoG4/axIYQqSee1bm
7UVXgQ2e8eNrVSm2dlVdAUfvTk0Cr36AjkqupuVokfmCn22Tl7Aw5zS8qZSON3EiZhQhz+KIGgh0
3zSWWxbLhQihW+cqwHxNS7+FcYp9HucC/UKXdM/iaKK/DuwBDWGhu01WvZRkuzihKpk4mfSNLuBh
T4nkDHk8OY1le1kMd6s11fOwkP/UdPGxjeRqG0vGRmMd5M4mcBjiI86iVQ7RrO3DID3KSV44qd2R
IBNctynqPuIldZ6n/DoJEtxNsT4Cys46N9X0h9BSUv5uACch4VooAzXCwGB8VPThiCHFugrwiPpd
VcCzKc27qTbMfVKPu1pP9209Tkio6h39Td8a6/28cDStMWZXTYFvS5Gy3KRM004pwIoVNc7gHjhs
mZo7AlHROJtfxyYCSjbOuEtlJOQmkhMz6jWXjCrJY7DACKN41cqCFPZEOkbad35Yw0/ntxdyW+uw
RYeEvq50mKyZM426tnXDOpUfImD3O2hEmyCsfKGtwSpJcJ2Z4cnImy+1zvNdDhgV4gjolVX7eQvW
y7QQ5sszDmkZcng7mo4xkgTS6A02wDY8tQiC57kBy4WG2GeSKE486yVEn7FRLqdsQTQ/ttJZ1nIc
Az2+FC1LaodOJPd1SDeZQf6aLcFCD5B1JPZwLGu03JXWuo1tftPGlNFASVPmxVDN/NhSOstbZKT5
hXSok0I+6hY8slgE6Y6daoReO74Os+YZKtNlmSt3nZarTk52UIPkdUSNbz4Wdq29tEkunQqW/s4y
ZpdmVl4WESyJUgM6k+kz6Sr1Z5vwDXrc4mXOM9nTjfpMJMl8ndZztp2gVDD5fV5M0gsq8Dt2XgPj
leRdgFcOFB/gsb4A0FCA1G3Gcl8YgPADM/g8TyGJgvq3oYzojQyVtUtEVF0NeTIeFaOCrI6gkSmy
yO9CdG7wq4SA1pdpXChuUiFP94WZIMEnh5164eSQqXaj6rPmiVi5xOb2je5wu7H7imyfWTvFKS9U
Ltre1WNCFqQF2E1c6EyzTX/u7TbEx0XYiRfmBS4hqiFV1Vq8+CnrBbt/QGpO/GdqUgCIdMkhk2w+
mE117EO72cssXMGExcDiW8pbIdF9kZk8F13R7ytZZ+NR2b5cLh/DKr+WGJ4ChLzO2NgNZFxSRbQ4
FReyhn9dnXoAm6KWPJrGuyVKD2T2Xutlc2mZxa1uxZqvzAhGmftGX49UcbNAhXG0XM7ccJHRahvL
sz71WOgGsQ3KjKQhTY6JISLAQhny/rpuq+QoVOmyaivbQ1D1HPJGOLECbtWwk5nR3DB9kvmkrxQb
vvQTRgllim/0uEu5cSx5bEtSHnD1bYpRj7eiAqxcLsbzUgAtYUdnbroI6LRCWiVYRDScWtORoQKd
qVjS0R/kYJ92mm9RkhJqf6bh+WkUsEW7UVwYA8xaI8g2fRbildHtU5/PvCczmtC0Y3LIV9PWZJpO
l9LiE8uR+kzhlMXwtZQz39YUwqp08Np2+slINZDX9jnp4rtqEJ4iZ5dNhGAjrLIvqV07UhAyu5WG
7MWLDBtJvzJU7bpb8u2siqeJnXVgsrpYM/1c+g6WM2Xyp86K8ar1+gOftsQqBBBuVO9lEzFKbI5H
UvXubB7EXJWbg+gN+LfZKHl9E8bnPAf0OtnN4JZt/Vwl0oTbNFBPJScz7ZNmtZKJas76rdVMVXSN
7CBnWrEkkAwDyTcv8ahiI4miGg9UOmf5TSir6QRf2RgVl3xS7DINgv1jFeeysZWUAIgTOYCmuVvd
9cWntMG/MiZ9SfdxRvg+uOi9tcu2FzJLQmCKAGRafgg5BkV7lhsNA8vv9yav6z0/qjzquqX6Dt4g
UOn1lp5ymz5IaiO7Pcc7sl+3jlPaSrQTk/hKqirpsi7NYICqRWX194d+XfP/cWiZGjG7Q5u4z7cA
o7BQuXNZJLtlTvfHSQaYqMg95otiiGBRz/FMAliiB+2PduV/VC+9kfitB4YKv9Z5ePYp+Wiruumn
MkZFzGhPxRR9iFJKMXsvSVCcSPCfuZllpZTs6xWODtZZUV2yC3jkCparMrfYxjMpm+ktEJthK9UZ
6TXrTDwKpZAdM+9C0mg6K4MUSNw3a9FFP0Yyq4RcS82EVMnVOCs31Jl68iErN5SG6eqfXlU21as5
W4YUA6BBff3hakAYJvKr3u3yJntodTt7GORsJ+UqCwAaW+aTUaeW7P/+qG/sqd9vJol8gNEh7NGt
1N48R6m0dFoow2Y0kiGLPVFU2r1WK6LdNNOUB06jDqCBSlRPmZPnExucCXgXmG/DhLhp17b0ztP1
y/7+e9GBSsKq0kWa8aajhE+HKip6Igh8Y/h5CK2K4aJYGqr0KtJLtzEX4z05PaWOVzUFCDaQBQG0
0/dYwQ1vjjmqU2OagQi9PlsOubkrgp5claffX+rvZ/5z5YIuHZVKDDC6gcYKVNnrO6yPGiwBswTi
f2tvMm/Zn3PD27bO54/DodiUT8JRrpk0lBqAjutaOwb9ze9PYbUcvf2oFDlgLdkW7TpqPm9PIgU8
FpghUMsuqo/os+6igOVXlbIzAY8d4EIcG0h3+mGK0nOVA/CnmO7mVtzu5qxaHJZ567yMBqXuGOZK
NH4HYsW/GVK/D8IeOEPeJSygSi29VpsFTyMGetasgBwq4gooBFZbYWA9tiN3wQrTUjTQUQFSGz2Y
sXFVwQU3lAakaHnqGnWHpq+lgdrsy1or4et1blDks9MN9FmpdsbIqOXiwjJS1WcTj50lH696LXhq
5JXOk9+Wbfll0XIIpHhO2LycMmN8bPTpoGdcZX0eHoN+fFZB7MtD9Rho6iHRiqPEEOdBaYNvypYS
O8ce0R35VJJ9F464KUPuUSBv0tjYloLsMqU+24Mwj61lfUlUabN06CLHkKoU3h6WITAElCg/VcLY
zPGIoBuYGf5GA3Sxbcsfx6C+jTrjU1wHF2Ma7uZRu4lL28W1gKHWaJ9zeGWF1jxyVe7KAbcYTfcN
eoUtrZpDLulPrNDYNYenKJ+9WeWbpRCnZtU/DnQn04SEXfZjm1BIWz2SvqTMr6oCpF9Uw0spyjsG
S/x+3ULva4RvRnGat5O8p+C+sEIN3Cl2WQKX0ti8iTT1aWWxj33+AMDu0OcCHK+cYi6ZWuItoI5X
BlGS6b5sVG+o7Odi0vcYpY4E8ZzUOXkcw3hdG+/SAaVoMHwilXBweq280eLxNiOPsc41X26Vj5Jh
7iyoFKnCjUXjjB86u4tC5ZCLOvO6gagdsdIiNYs8qHAp2MskxbMRU8wJEyoPBss015SjWxaU92NH
8hEVudrN4O+5AHmU616iojB2504r7sJ+Hjd1PZH8ETTZFwSo5qaRlYsgKbeLivkTo2kpj2t2gpx7
gRRfiMU8TDYeySDnHkOVwQ9EnWKJQPk0mPOLtNtW2XIxA8lwe629JiCwOxWTxMq3I3/JAo1bL2ep
bnnk5xzMZCQOiVEd2Zoe7IX3rJ/NZFPZtLGVYTG3fZNpYKDVmJy/dD6nZXUxJOk2CHosmSIZ8MiP
uHoHdpgoQvBNL/NeNNK9oDq2F3UvXVOc+ZbgXAPoJD12WQcItDPdRUKdJedopHreNj8u4+fO7u6M
HHfnNBsTSGJzI5vLlvGgc+e51J2IQaPIywupoNsWpGeuq1f8X5LOazlSJAvDT0QE3twW5Uum5NV9
Q0jqblxikoQE8un3q9mbid2JaXWJguSc33ad2hT4NdLQLFBfK2ZpSe0xvQ/MfbaLdEquw84X5X2k
sqPojPu+LvQjY0h/TXpeM5JYxibQ3UeMViqlRqW9G+aEcF3GxE3Qk1ggxpmwcLSWF7XIf5kbnNuJ
WoTWomVUOlTMR4N/nxTJ86ymD0vNGNiHNCfkBAEzsckREWxgmwqhV+Z/+oMtz5YsjiYmm8Ajeslt
kvu+WncoHl4R7+wElpEtzIdFY4S9gYN4hIh4CJb8l6pJJ3XkAVb36DQBajomaRX0pGn6H6ZbH1Do
P2ZJsHe5U4au/Or68SwGa+daE+lHZC/LZd/HDmRJ/TitJZX0zq7o7GMpyHMlG3CIzUWttDNQJLu3
MZfL2Pk1mS+ncD4m01fnpBr94eA3wio+1GDrwzhHhIZ6rAckPW1VO1m7bqZOh18458ORRkhb18Fp
wr+hNSf48BO8ucJZI2RApTllQespIht66ytqXaC5IZ/p0ajIxYrK4HmaK5olci56wtmYu/3FsXT7
JMeyf7CtcjmsiSH3WdXvqHQVN/9av8PwzJteLZR2uW71ip9CXgGR/4wW3XjayoBRnC2pJf+sifqX
LNYLhV5eSSi6qTPyvYfxGvVdDKfu2f8WA0hyLkZSB6pMgL8t9P50NZtCXCegDAF1YCQ9bVCZm/u+
tN8CVzvPtk0cKLhm9DaVFlZx5atUiNm9tpUjktTll8QO3jFTetH4nde+PFdVvwJF2lG5ETnRzm20
uhQ+jI/zimNeCkViUnlB6e6nRLYSlRsbxI0Z29U6h/el1nI3C+sunuMrFBm9jqxHW8QzJFdmvN/z
qTq3uYM9Jeoc0A/my6Ie3kflfcqFRGe8rfRuRMpNh1BaZy+WDxCsT6se6WJsLcKfo7H7cdfxj9eM
M0UxoZNqaQECNzID3XLKbPyVUG9MTE8rrG9REMxDDgyYpzaEbeMx/WXPfX/WpW+IXYxZz58bx5RA
HY0oH8GqiJOAddijtCaqrpK+Q0172AYginUhzWX1x8rbKrNO3ZbYMfHultnjwOSOzgmlAN1MfeI0
WyVitPm6zai2yTN/IXfB/5lyAqmPSTQ7D2PSTPslLlqif+jMyC0Ai22lySXdl/aiyMms++Ie/CTc
CP65MaRUrP1MEWWW3VSfc9+pHc8yyhNtwE5F7OLEN2r6zKWQD81Eg8hWxpbCZ0BEP0L1+FtNTbSr
teifl77JTnlZ3QUZw4xnLw9xoUvrpAMP7wDDb/KsmS9eRysf0G4IQ5bJWCJ0mlZuZDpHFnCrbdxn
9R03IwqQYdn7qriueiHW3OreNYD2EhMAGhsKdVy7LXfVsgYpDgYypy1aKEtr/iiC4dlJpi4tZg7A
Us/hk5SNSJWOkk9rLAiR9srM/9eiOn81zeCvu9Uzqb9Uj42LRqiKdn4v7R2xS/xEGb8TkEfyP7dj
Gg1tn8phqY6J2yJPRUctXhhFxCaSJkY8G4hbylLxZq/Tur4mnZ/rTazzE3Tycj+TRvLRTgUpfL6d
7V2s2juivmFoSAPdBh5+7NjNlisKwuBQm2Q++slUj8fAX70Dy6msgAM1B7rjk5rv8TwfNTFau2wE
I11yfYdte/6EFwu3i5lekE6ayzBaQBCI+sFH6iR+5dx/HKJZnjH1EbfRMeClQy1nf8+ITellB97n
2Zc66L+4NL+WInmoJpfwCnMaqJeuzHKgIC3aymiu9nKqc7LznYE+adjNvzooWkTOBrsx+Xc37zr1
SdOQHXLuy9vbUxt/77laXBaXQ7S16FIxMGIXOCLyqxWGh7LS3daf4dKxHT5lNdmulhFhKqOgv3bR
eoizkjqsgKQO0ziIg4njKEV/ghKxSckR3QVzwz1PCJ0WzoTjTM5A2kNNGXfZHCd73qFejLHT1F9j
zpczJiLYSne+qqbfFjFV2Q2ndz5Pf/MweA5dS7G6DGe3re5md6YXxp+udZz8yCohDaKaNivYzFYH
GM9hYVaoJedYyVvaLNCvVXMDWvl8b7eYPao5OVcWDdtWMd7LOL7mtYWNW9VHXye3bo+FxItS75Yc
Sg8ug7dhScp5WxIlOBnzFjtw/XnoptB2pLK086sgPYhYx473bitaZGMJM8RN1rFRanJ/zwxh9eY2
UXoz7Y4dJIx9qkr0qb30Ddc6CcrrNMO5KoN0J+hRENVBfB1Ih7+PJss/WDqwP4ErR8KzKYtrSRHv
3UTsRsn8SrBtzh4rUUBABiySqpEhiE5chXaT+HJNVRsdsUWalE4L+2cYikKT2peMf8pKiYMFZvA4
0pgmhL881G3svdhEW2/kEl8JV272QeO3v8NZ3euFcro1KQ6zZ5knMiQFFUv1m0yq9zEgiSbIqgnM
1H+MMhuLniNnJO3rOR/Af/N5+I0pU+0ae6RbaYkj9dhNq/7X1pIgJL38qiodnauYHjFl68+2zlgW
TE1oV85zlNlypdY9IS50WHtEVoysNJ6VW+WWxMRnHR4pj2DdRufU5CaGeNHoobM78Uf1zfKEX59y
LBodvP9W/qw7mUAeas48pmxo6Gbct5X1btroqdMDl7snqWUi7/TmGmhVnFaz0z+XlDy3tIQpe8H2
k2XFSJLqhI7uJkmVVpYwzd2GknwNT4XQVbkNeOuVKdVQ+YvnEdWy+sH8Huqx7Q85OPx01WHXYfgf
W4tkepFRXsE4P61ghSHRcSDpHPTwpLws3Tl7cGZylDWhYjG6feOVT9CXmCHUY2jk40KLQ00YFdYK
CJnGPdgdzNYQQakMKvk31HE/bfCof/gzoe/zQsB7U9iXYaG6b3XKPq263koJuRJ7VREY7eJ02xRE
lvT53Bzy0SqPYWXIOWm/NBLsTW27BCj5CJK6M/DOD1SGv+NA3JV5ROpVyPt6BpzchFGPSnWWtFou
wxWt72VS3AGdrl5Ei/kcprOJXbNJOiq+hoDo2B4eLcqHBzm6w3Xxk0sSDfWzL/D2u/QkDVkkTlrO
VxHm1A6zekmoCLKG6mVKm97+KNeRUzL3Tou2Xfx17S2rx/2Swn0LrCx4hnlnoPLH+Vfk4LSKSqr5
xrbO+ZabD/pP8d6t46+OuPANBIV/Ikr81VqT7omcPwZ9AtB3c0De/7i22Z7H5xQo2q9KNyePuwIS
CDOE2Xa4oNADmnqIONwpMSg+7Y5xMdHUTEdBdeetWbObAmbsebrnxUd+UkAgedhm4cUNb111cOGo
rd2nXCXPmcVll9G/wXVUGlXJU7SE+a6UAbNQN1GTZ7GiB+1D0q7uQcRQ8cImNqodr4VJLrfK0FPJ
bLMpbtkFlZebs+hLYo50Xp15don4H8bkr1da14ZJfDLBkAZO++UpIqGaarjWHdiAjt5HXsGsFN5p
gIU+CeWdnRZ6yfHymId3eJer229GuJtnP66uNTzTvc6bGBB57lJvpq3NmoJDXhOLN98SKdIpMdFF
zgN4d9Gf15AXJL5fw1t5VakaWnHMJ3c9Zjp/gd2wNj5JnkeGkH3WhyPmoMoixSo4TZZuPpOASVlX
nU5XEmdLv822WKCfVE930mjrl1EOaCty9SCEil91QAIT+Zw0LjhNSewJOfrVbPCG+up9UbS2TfEU
npO6YKdSa3scAh2kRZsd3a78Rlm3/Olmv8OoGSTnpTbf9uDG56RbyRyvfknpAwNF/a/GG67G7tvd
mKOWjxpKDOsZGS4GgldUN3/JYyk2hjN2R54Mlr6a3M94dNIFalwVc7SLqwVKDwGq6ctzoaS7cZf8
KsoW4TQFAMFoWfvQDx+iddHpDXlwfbKkl+mRK1RuddgcF00s4gTfUwThhajWFR+VrMnVwIHpuY+V
zjom7D55BC39ba9m2Bg/flsn5x98I4lmXXeyXf9aOJrGqbr8FOCAB/ZfCvemQcKGUeW5BG54mGdx
XfMK1kWY+Jg0Be+pEiLUs+V3r4Cux7G2Noz6D8r3r8DFMm37+pGGQ2TgBEhuAiv4DqKKvyLyi5MJ
CYqWPQF7mlBXJENi60z2hY7UQy2KaVMwAdJx47R/hGjdw8gf0WH1Obk8nPkc3XU8qveiX17qAsBb
xmztk6KEZPH5JKZctuiV36S039YkuuZEfC5l5/FB3GWb3Toz8eO/Oghsp54H2rLFE7T372BkFkqC
6tJ7C6lvnlw3w1RenGVcSL6vKRaQjYtTbXEeg77+k/s8OWVg0WTj9dw9jIiNJCNhLD0oDJ0sm3W4
rTlxYKXrrH3m82y3Gt4o65CMW59/R2jqeke2zVshxYtBeJzKynpVWnx0fkHZESpUbMNHexXXpW8/
GX5PiWTDZfcAThwo/1uRcXCPJAvxUFOTAqNBNIzWLpD9i56HN7EC81hKPlUl7QJdP1wqSYqxTZFe
pYdjJsiuK+yJUk3nQlXFfUygGmEopDqp4N1XVBgNVtGkld18tHYA0ioeK1O8RT70VV8SGdTRQZiJ
Lz9e3qrKPoQJoqzSaz7DQVTvNllf5ODY+4ILcwdkr4D0GjJneGtv8rG6WybMgQ4wI984xkE78H/k
QpNUMVZ7b2yv5RTx9+rPgAFVVTUrRkP6fF53+OlCGiFdHwwNRGkJiDPSj2GO/mHCkZtQl8DQ86WH
7rhaNGmqqu/2s0g0/xdwtuvtF90X77Iwf3m4/YvfES0NFUTXRkZIo6INGZ3JE+byl4g7N3HgmufI
0ftYj0dnqh7DhYnSCoZsEywWeyCMFfMXfD6L/b4YyiuLYclGZDwmlvi6+o0EYhLdHsZ014xh/ZlU
RK9Kj8aemSPIX6EYxVgRvk6B9W61Ym6ntvoSubpDvKcPrLn73rWLbdOSWtcu+ipDChqECh6AEJ5n
ghZlgpZP+DXBtvl2bJOtCZu9WMD3OlKTtlUCRIcVlNE5TI6dQHEx+8PwO1iGHyK2ggMbluFUXKi2
MTmQjPDczN0WbTCeZ47irestNaO+fY1ZvbHqEFVvZdnjGoi71dZ38E73uQSe8oZbBKKNrSgK1rd5
mYedJyaMVXYNWeUd7DA7o+mjDNzwIuwcBvqMgiq7iYuHwtw6kqfwK56clVcHf22T9dkunuYnJyBu
dYxQXwWC/DX0Cuc6md/tLn/tFEtrIpu70EZuX9r1q7/6GTdEexRNOFA5lAUp7Cuw6Hyf2/Khn+OH
PvMudkdjTiFKSiyN/hkVR0AxiZeitQ/Ch4wzOmZgkvo0++Ysa8UMVcAB60zR19GR0Gg6+330bxGK
yJXp/ynHdF4lULkrtnouo40V15hCejYKZIYeW3C+WUBo7EQdFwutCSqQJ9d0y07AIN3bXvuyyjng
ZZnHx9xhIaD0xnCp3GCXxQvPFOkFkf8VR8H4aUuAM7+jAMr3rnlS+JtVtfaz8nnTkYVXWud1yf7o
AfGDK03zvTSOdY+mWaSTnewcGsJQ4nkAoO367GQGGDuZLt2Q0DHLTk4Opp1cik54h7a3+nQecMpW
NvBYFoA7lpwzazS9qgwoQYiJ9tcM16c13GIUnP4x427d+GUYblcV0cpbkGi+VYXVv6OUVa9h1qnr
KuzsOltOt+uHFpNEFiKhcJx68pizpnlD8nddXHKblyUn52EEEGUv1zRhYXdFjJV18jsIJz/1YJPv
vIKW26Hz6P0cAtNsIz0Md+tQPJcLjQuy8b9ERXW2NnF2ZORjzbc/2yX7UVYXnmQQvBmJ4BQ1ltw4
sfhTN3mZEtPgbOpw/mVqlB+mCK/1YtMu607vyBo+SjoHNhUDxOb/j0zfl3hKmj9NTmOdM8nHPmQY
sf3KPULI5wfHWujnVgtQ4Or+Fjk9T6Hh1w/H8UiRwPOAG/BkQ6HvQs/9m9ROlWrXYcMuxMXShvM7
RnZloxTBXy0/JL11cPy4vfKYfg6cLL2Vv/ns8HskhzSxmpaCXgSdvsPEPrlLhffnJnEBF6NyaNNk
kccWYd23Rsx7E2qWUI02RiTOqSn4puqIw9GrSMcE0UGlxzw3YOncTjZJoW0UfE9F9uD7c04JTInZ
J5ZY55yxvyc7ZObCrMNGBQXXzDn3sSweLGCwrZcPINzeqlFl1m3tplEw8G5AjJfSbUR/gtPLRzm3
pPYGBMTOQljVls8m6v1gpAJvzWk/CkNMT6kzOm5zCHTZtLtBoVPeOMONSApZyxvGnSA8qyBy0tyR
qL5uCHbhKDbWGnOh2z+0piH0IQu7nZED4j0B7zGG3lX2MFYcOCfdRvu+YAD3dGb2SRvLhKxZCuq8
nhnIAVEhag+XHgvhdrJWqjnmM/Tjh7bC76ane5BvR1Izl7y5kmrQOHmxQM9F/gb+8JhMmA1WRLbb
aU3kkTOeQkUaPJZbm40hGjt1C7+7/TI1MbVkW6bwYgSRGctFgytPI862JW9+BQRSA4UDNwUCp7Yf
bUQZ0UFqjafGoFKjQwvB981JnrwOHntKbdxf1qzfk7m91yFLRciaBGCxThTmcr1G5FD5R1boTz0b
1jig96WJ7b1jkrfIUy8z923UT+sW6B30NtktLU9nwTiZq99NoW1ortbfZXPUbkefNduP6S3NunfE
KrtRtxQGZ/eTtn8Wz30eFueu9zIXiAGferKOeSo8/dCiL0ois519jzzZgWDOrn4WjRp29Yi6kk/8
D7Hsg10V6iAyahjn2U3bkEgh0yzUIfliJxPvmJv4kg2I04KK6ayu9ZfXGE4jje8UzWwmPQg3IiyD
Xl+94nfjySIFmzlbbbKLLXqMvewDvvk1U3/nlYWXnamgvMUffvJq5K2VuGtqlcWxi/zPuSueu4g2
JTsnZFE2lxzwVLnqzEJ5nJbht2PMrlNmd+uWVmqEdI2Jw6voThnH+zrEqB8VjwvIAHfNiZXlEPTl
78goLPUIOk5iiY5j4KDSXE6Fg/slKrBVFtGLWdA9Kbe7jNna7iXyK7ZHgzairP6KLP/XB80/S1Ke
HviPzOMfdSkuTp/fYGzvPbcFutKIAP8095najYVyJKqd+Y6UH8S7AcOe785vVbM+MX+NG7fA3F+s
l6QRJASDctpR14X7ag6Jq71ljaS1bR6psZjunXEFXmu0/iXdkIVgmuRzkPfZC2cU7HQ9l3W64tqr
+wFmfkReXVJ1tPUrC5h/oaimtaJJ7IQ1hv+UcPO3JB9yumrlLZx+vHVF2M18ykgnNgF1NO7avrml
MehlHWRy0L3DhC5itqN+6zUV1eS44chNKNqDDnsar9ney5jmlCyLfrJ8li9dC0C6mYqQDk0RzABO
TjTttAl2+Ab4dSuStEIKCMZBI/gOgqhsUyQqSxrlADJi7vXB8+3fAKXUtTK8EwW5PprI44jobefA
TPejRJQ8xl7/aXzYHJuI7rEgk4HXqEKaFld7e5zofPPt5zJ3qfRdwzuDzAAVxG6F9Rn9CI11P/Qv
1EiT8V80PHn+TEIF8mevt/64fRnTwY4wPVHI1Jag7x6K3gkZRZID0uiDvRg6IV1TIKkNfgaWpQed
+69RVjxlEUPcYH4AMYOd00lrZ/wi4jfOAf5u648X5X8mZOxbS0X5aS2wBVT5e7T6J5H0L6oPznM/
0QnY3Y5Ju/lqG7blWl3cxRYHwfm0QUtPJa0/mG0ikh9mEwwgqgQssuM/ubCy78pwltOsLfe99GIA
S2mVSOnCRm1Wj15YULInX6x8hHxsL3NdHIVt1VuIqjvMD5JE/v5gdShsqyysj8WIw6RjGUynKv6k
X/TNhP2jvUbkhlMT1DbTAvlI+nfQLfQhBdEuMhCwfkUwZj/XwzZw2TBM8sSUsIVZmbD6ei+NSFBM
L3qbW+1H3qofQocZ1zqoweiuMTSd5rjCHOLehT9ep25yd5GIrL2iAkQY3uoA7wTpV+GwiQOoTubQ
S9Xj8vDyNSLcu+GV7g9nY827wrR7Z8yW3ehC+dLAZ/ZKTqc19pod3/u5WqU8DR0AeZVZD4OusMB6
H02LUFRZib0vVX413qTvrbX6NZTjWzdH62lUcQYeUeVpMWH+74PxOarbfSIKyoBVgc28rXlSbH8/
9HW0IxepgPPzeaVm6A0mLS+2M32aynCr8WO6Tcavt40dMaSzT3xWm1XRpRqtPf304QbZavbixNF0
89l8Iqa5lV+LayWc/VyHGaoef/ljT9bHqiY+8YS9z4Fm2ayZR6HvUBYHrgZtzHFcfS6+/bcYvPHF
1xQXR63iUCb3GUoedci6MNu3XF+7by5BhbTZa6wkXWtzLYucvAE8APRcqoC3DfR1OqDZT5eBZtUx
799Rnt8Ft8CvVjF3d/E7kXQTNBnrap3UsOiSN6MEwYBzWqctcOdJdIWL2ItkbMuEp7VkUpkITolm
96luwmZbJsI9TCO2yXGmyyFFW3TTuxO4y3JPIt8A8NsTN0sOgu8eUGNSHVPwO+UXvnuT7Ms+QtEc
O4OKHr1CYmSZ1zzPMDg664qxMcpBV0kEDi6iuKFd9lRPWw/F+5rWdTO4j66wg/p+DTv+qtYsuGas
nEqGXk52+bq4AJS7pcZ9cobtT6KdE7REW2vaKnloPDjyGjtUsWUcWr8iNyL6auyI/d05IVvTjjqM
irthDaediXOSaHRtNX/1xGxjyZ7jW4780LsyiFa1iwKGO4w2NQ+kShgzWKOq6m9YLlX73i485cQf
oi3a0m83TX8boXjpEzUWHFfHN8PHANwqIATfAUe5+vk03v6Zj6gfW2+tV/BnqvuIo3Es77g0idWl
YH9//MlzYXEqJvNOQf9mumuau6WI9XCGGOKLcfI1+ZUPLZ9rCbXhh6J1/5bOWK0/JLLp+GdBfPJe
ENBf7nyeBD4WIUxHkzOkPuvZ6fyta5r63nM07dtOJbrDgtVivbenRPjbmHG9PYRz7skdimAPQU4u
kWzE7EukFA2itkm70OPBzaJp2NMvGFdH3p5YzHtjz9m+HsI1uiYxruZLbex4+sXUV3apQmTZpZng
6NzMSTxbn5Uqe4qqQ7hFHtcxtAEbCkA4S5nOY3qGEybPOMT8gG6M3mHIYKYzDNeHfBVI+nG5O69+
lCXlDoOHY8hppMOMegU1lfd9SLbjKZlmhXYIG2DzB0yG2PQCbAaVURVOjLjFPPUeaGzd6uwMtV5T
Zy1mOTwG+KaaF2WFIcMVfPHy1DUw02flo7rfCum7/jn3s9K9nyN8cmAjEB5ZXwGM0LBp2am12kuw
W5xZ/4BitTMjV9zb94WOmOptu67Are3atZ+dcA0+x3yY150nJxQLeMiTm7bPEi1iumrex3k4QIgW
JKq4g3Tc7XRTJp/tSRUDehixZqx4U9+RbOFrN8Lnwa7hPjoo2vVzKExIy15e8s1AF6M4nfq4i+4i
1rmTQRI7pFxKl9V/6Ve9tVDAxXBcorIey5bZ/a4miJWfNUTrpbNb454CK+yiB0NPVHPkWEehnDid
no+Ym5GP2loBrloFaoBN2WUcH8gIixe/NsAwdh32b+2QFwGUmTDdvbT7+FKh7/ljrf3EezPIuyPE
wnyHYv++ciEgN7wFUZ1oS49PTU9oZ9otVHylKljHN2N1PuNCjaANqI9k6jFXBisG2PVZ943GGJfl
1b6hjQ0a9EZbxgvdG6UAed4sxQg3iz4CQ38U5FWpuRed5hvFiPNdVrxYqCD4T47JbGWRiDcG/nsf
aMKz2dSoCXHritgOe9ViQKrP1bk2HGU3GLL/57XKtIe2RGydzvaCVK1CLu6dYhW6H1aAk2FDaDce
j2JeEOrkKp5Ix4gTFvjKbQTKvmrUwbGPS5wNU2gtz0FYvNblgjh3cWdrnTduNrv9uQ2b+V/O31s/
tMAmwG2FYG8Z/I50saaArsKd6b8q8A5Cs1UdjDuyqy0KCONyALkI/OInWmQcbtqKN8vUOvFXU5P0
uOhEXQPfAtUp3ApWDgwLjGnJ17eoWniUE1WP7uNS8XGob/bEKajmONxWlT/+dK6L8HtYJuHea6R+
R180/7VDhxEGuKAZz4wNNYyMsjk87SWvz1MxkFRN0hMCLoZnizhWO4F/9UuX64uAhKPTQVeFz+E/
6XlYoohfGwedgmozuI/hpixfM3qNAKXkA95mjkiolbdxVLhePFeFO9XJWh7LlbSFNOmXEq1tPFqv
AaahfFt5nnfMvKa4GwF9r52NBcpnTSCfDRGC3I9R47y6azJpPixtMlvHEieVzevLVHTOFUgDwLyX
oJXpYLfNNiZeLz91jsejqUEBfZAqYLZDOLWcbJJMqUeEWd0nYluOEJAl6mgS46v16NmmGLdmzjkf
2aOynhTM1fuL+8Qrtt6AT3Asa0dvq2y1EiAK5NxTCZ0H7tMO+94Ou7uhNDEtusnanRon1J+hjtGS
O4HDe2hYAJe7ruOF28V8T0sXzr+HsKuaNPQbeqQJYQrmDa48dV+sof2Nzonpv7c6MAy/yB/R1/DH
fE4J3C6LTSdMy3xcbGSm7X8NuuM0KbGWp9lMEx9F52VMIboB09xxvCwEkbTYxzYrtsrq5v/T4a5v
mUbOdtxYSEh4GijxVdaXMJX+paoFKW88L1esznG8ZdIX71CGYt3NjkLtaVvIReF5qYWvp5Az3LEX
P9v2qov/2aofH3SCZYwBuEcTpXhxes46EnpPlMUv3S39KxKo6b6M8C4PhDjlKTYB7qXGFZhVy1yF
L6oNEXwiAMTG56/xV2ZK/xOFHf9t6zJBXGP2rWJLIFkN85JZxXMy9B1iBBWJ16xQd/4o1LhjF2da
V+PySl9I8ZkoCdplR42P0qQuRPulbLd9Wizb/g4EqgOhp+a7DB0JbBdg27aogoNMMT3oj5hIrx55
Stgnem+Lsonm07on0E9NQ/iv7HsGqdVmKsGB7O5B4cQ70tQCH1JQ5HwzBmkOFSG2t52dJXiZhFTW
0YdqeQCF0Tt37imysb1ifmbffR1F4HJY+TNC5jFYq9d1yNq/kxZfE817uxAkjmxn/czYn19d3kZP
MbxhfamiAXH4UibYuIsEI+4QDqmEGUVhcnPqRrK4yqKb7jxybLa1iKoIIZVFikUpyOyeC6f4KfMk
Qzfiq+6tFCULpkHbk0L11RiANQ5b2zHDEzKJ+A+/dv7ke7cA0jHvrLugV/bbMEXlT4fixMJWR5Xb
XkMLQ/OBSvtb/L3Tie50rnEBiLUvyDtZkBPa3NqV8Hmlud7Nk0uFXki/DU6Jh4q1YtgZdNDLQQBv
8ED9Z5ow8aSnA5GrCRBm41zd0HBfMu1x3zvL2oYIRKnF8WIB5bCqJHfP1tgG/yDorUcnpzfkB4IY
+Pu/P6fLBPIWu5EkhLoyF9Rdye+pHJ0f22BJ2wLP9c9FMZEIE47eAIiC5uhUWzZnRrk0nDCi9biN
M1SiBy/zkNuoCEG/qiQvn443NJqjgP/Mvj1PglBa9JjuGpxcG3Z/VhrwEL0juivJMpNnCwN3ofKJ
nw5WgOq9cwKkKFVVf9+SzreBUwUXW4acutoXCXFUAGPnVloxUyuKrZ9l1ZQPjVMg2rTBM/CX9SK7
73AeE3i0rHs7j8gDJ8IhZWyACowMkONmsesYa4y13BZxZmYJTtpWB/oVtdoozLktCUWe+CapmIsC
r4C5Z80UHesdXvRdAuj9D6GyG2683AnfZx5kjjJHyPlAyq7fpywKxfKi3MiFwvPaAT2pxCNChrx2
/4z/XaxxNIV5B00R7zzAAWJEVhGCyaidA3zNcEa1xpl4dzI/h0NMMxd9OyOrAeAW/zPO7tGKW1t7
jsu0TZLlOtjlSnEbumhcCHw2YgbqpsPc1VR5m7yFcZ4fcJn7L24HcbpMS/BehHT5bBqmLiqt2eg+
/8fcmfTGjWR5/Ks0+s5GcCeB6Uuu2pKW7LK8XAiXJXPfg+unnx9dg2klM5EJFeYwfTG6vIQi+CLi
xXv/xVCHHGKj4YBcsmT4FDbD5IGw0p76yQpQVpP5jFiHPRo9WeBkkSM1RWVsXSUgRarHMHyyW1fV
73SZTbu2qsuvKT2j59C1oRVE9ee6AKVcO1Xyok5VwG0MipoKr3WgB0DGHgkwq1C3ao2/bUHVreDT
p7scTQVqZaIjXPIxZf9MPm+7VVHQEVwVU9F+VLOxvitrI/Locv5UUf5o1yJA1AdLRVQ3ngstGa0t
pA0+aJol3CNJLTXjRuB7WW//uv37qAVrDSWTrRUBcN+Uxjg8Tm0YlmvHr4nwjjpLd28EROnKHUxe
lPZv8pk7XzWHvFEafZcRKTVe9iFl5t//AJVwdkQBOxfIQVw0w6NVBaRcuju/3KzW5JLqtYL/YgwD
Gz9JXOIS4ryKSwUKPYpcg8sSfyZzrICyh+JoCjHupDXF2sFCYzE5yNEZ/N2kGua92UrXgirTsUCJ
X/GPQPvkgurlOCQ3ep1W7hYFERNYxtTyMtZk3yU3ZTjw5/86BWjK+Nadg5IAln44zg5rMKwJfM/f
Bxg0A3SgqUR1kbP2ZQ9irg0NnxJJGsHbC4HIAogpCoZEcD2ZejYdLRyk+vK2MMQNGE7w9OAVFAkI
raeyltxNZsJbogNeh/A/ha7RWMP+pbq/dn4nhA2Hj/icySkp7ykR6Nkj+DQX87sWROIafqyW7ALT
NtD4Cy1ZYyUw4yF7NuoenXMOr3FiX4B0TpNnJYuqZk3t16KZC7qHqAan+erW3KerASwHCiGdtOx1
K0mkVmPlT2Kdh7yr1pEV8SVHUab5QzkOanzTpoy9qpUkDzeKUtRfiCGLwmYxmMF2SIeWypRfg0JB
exLsuWa4wSfZ1D7JjJTBXRmhL7lSrUbAs44S2ByVpo0pLSNw0bio5qayDzG7p0AFMFCTn/Hmypwt
aRFMvrayQErZypy+x3aXPv/1DWsK8Q0it0HS3nR5glBdxZ9GKBh20k+6lJ2+pxJET1joDZI2Eaa8
nCoOBr8iFNh2j+0AMSjFYcHZxToqu72Av/7Ee8G399YQCcgJfZb9xPSCKlURjmOGgtxIyRXjZPFH
kNdG9WkAnePf8bIn/Ix6oA8DKCp5bnSXkI+ovOSbzE58UEMxfkHgLPyUd2KIMAfFxbShQ5jA43fb
IXdvmkHVv0+W5XxNKn8bOwoYqgh6zYzmVYLgo1ISe32QPweRho9ckXpdb0D00Hn2UIpYuWMWfAxi
utgwzTA6C+QvrXa/QR/kRDRNLuudFMOX37S9/2uVqkP0s4bO9kv+1/wv/yzKsY6CUP7WWvrP/9u/
Ft6P7LVZ/qGjv/P/Q/IX8O8bfuPmh/zxj9dcYl43T+Df/3z8UbY//uG99v/Yt1H+irjTX797+/Lv
f/7+q3/J96Lb+69ZklbFJhdvBsiP/6vea4h/IedtCm5hgWru7Fn9P+q9ivgXTX9eybOXA38LIiVE
VUDoMvz3PxVV/Zdl2DZCe7MAlUCC7j2KVsfqvY7t8maEJiH4xbVpmSw07Hp9EMqAed1Dg8wqdpq6
VH7lFDBv3izOGTWrhQDdPIyJNLnKNF2ButeCYJyhSq+kTek8KGAWPusinjYGlACvLnOq7lRMvxRS
0W51NRO0wi3rikHL6SyhGbv4vwhDx6/HXrBflcIFBpWbwSEXE0KIiZNtUOz6eHmO5waBbm/wzUgv
cXA7ptiGwpZpoQbhAfthnxpXRfVIq+MrkofHdOH5g+G8pUJOdmdDe8ecf4o3PHRlogDvjlF4EANq
GQqJHQVbIBKKk73Tq+2voQxLoAQK4JZizPFQSUs9zanb8BCPcfvTLRxlh7zXVenKc+tG8cZFOtkU
mjs7I72dkQwdk7IBMxoALGzDnhwuNRP5cPnrLMjmvxfOBgOpz1/HgYg8L+ybhYu6plDUToSHwC3K
Q6MXEzxhkULo0V77hqZ/3VjOVm9bZ9eP6NZ0w1Rg8m65749FZIuxp6PerULsmsUV3vwcnasavtI7
4SFs7PYudDLUfyc7/X55usdM9r9mC1aIiXKSnFLr3RFpE1ry4QGxnJfeNlEhssonk5IZ+lmDtbk8
2plPiKQtccJRpUObX0RKy5rTebHCA7YB7b6NdVDfcCT3l0c5E/poMAjDhZ+PqOTSQMavo87SsjqG
ljX4+8FNK+pE42svsN+9PNLJfAwBTR03LjGb1TDU8TfKklpFhybODoDOMepk4ObGdxv1yolx8pHQ
h0FSHucO7oH5EjgeBjt5ynw2PDN6DtHGCrLkxaJcRSoNZLGgvPPez8R4DhgZPhC1LGM53qjia1MD
eztQokmQYQOQouhOtn3v4mnkMIJvrtus43x3vQ3wKoUo46DyfkBNjTJ6DIq2KBP9yiin+xmrLdyJ
8I1hS+Octoi5Ahs1o7b9jGaGkVNNRf0k1qrhBTV+gJsSCdhx6p5gMDa/SuCjoNi6HIWbYty9d7om
+rc2Xt0W+vfaUhiEtHNERxQvXyOEHxe2ygsFt2umoKcByQQFuiPa7Jx6orCbgghpq4gN5vpACvy8
jjajbVXvjo/jURZhXzQYhKb6GB4o8bpoEhoDIG3eFZcX7GQbc6XMm4u8w6D7uFSBcMfBAchfZIcM
2O8msPrxexpCj3UQ3H38O0O5bC0HEU1qbcehKAp4sIUtsgOlcOuTroedD36yl8+JBX1ndXmw+eD+
j8QGRy4uj1z7NkrEFu9xczEYhUF8hqAMH9BQeRxMByQiMPaVL2kk4jacVmKaiRndldTqNDQYFgUR
NvV8ipgL/RA9gVQgg6GgtRxQHwZcsqLfcc0k/vSjMYpNIkgiy95eJnA0guhyqEgZV3j6lUAZFcxh
UByYNXekjILbd6+lq1psYdPQTU2d9WHfniF2jFxJxyMZsj6qNVu/wiclDa3W3yEa6HiBPTkvVCGs
w1AqUXPlQ54eyyQj5NwCERhX45o+HjyobaPQB7s6FFKq+SYZkJWjDlLH30LKdt9DNByu+TecLC+Z
j0G7hGsNg2QexcdD0oiBPhJkzSEYzGaVihSkhxujTuKr5hUlo5N4YajZN8HgWkMPepkHKSKKbass
5MHEsfSX0UeqVyJ4cU2o6cyMyG84sjBmICV2FrcA4qfjpGJGfJhalUpTlmS7rG2C2wCk+dfLwXLy
vcg8eJ2Q0rHHbWcZm4Wb1AYI/vZQOzSlUj7SXQ8IYT05iryBReFcyeDOTA0LJl5fJKyqpS1Vx4NC
lmboNu1BQTTwFv01uckhma6HElTf5amdnCnz1HSDeRmaybk5f8w3ySKhV1PjbdsD2ZD6oxdpvFaC
DtCDafdAXtF2WBVzh8jOAvNweWhsAPnHjw60eXCQCOw/bb7HF/vAROIqNXRX+1Dhjms8DfagGNvG
gVn3FLg5lPP5dQpmpqJ9/YCAHm3/rEaIgxps6Q7ZLoY0hHyPmuGmN1F8sgAc1tSZUJr1AdR6GKSR
iepGL2BdWVatb8w6BpKR6cEQb8y2858VK1fIj0cdt6ik9EukSzsabftMBeWB8GcJiLgdInXYGL8L
yC56Jeb3GuDZuC79bPoC6yhKYLlFvMa0qIQsl/sN/Wvk1jEZ/AQ+xUWFtex0c1ejqxf/iOBnyZ3e
URN+DHmRux8Sio6/zKZWaYK4CF485IVTGrda7rbyCYW7stpM9KyBZldWKm6oGEOPiI22+Rpkk21v
gNs6wYPj+Km7GgbAiyur0WemTGo53UOkpuWDEDSgpLRrWvU8DaI/wD1EtyqidvqPQQeC4IVJU0Yf
6FgPI1YPk/O9IZ//omi8HPaTm6Dj3Fh9EezR5vPbL2lSJcoD3efYvh0cP1AKdC2hBj3BkjWrVZGh
FPVhMjql3wl8V37oBv2hTZjlDso5OX3gDZ1iZ7qp7LKfVlUaFcEGvjlIiK5wDXnbGTEQrbzuY2fn
a8rwCUkyFYStqOKvtcwAkrp0c4ptY5QW1iGtbmR0H/zoRwlHKVtVwswR4+MJfavIIIk3atMIQHpD
BvsmS3yUFan7f5Q9FcEt+7eLHoQ0UFkpS8N97WQKU9qZ0i5aR5Ijeu+jbZFBklFK46DkndmDK0Xk
gZ+iYWNu0QQy7A+ZrlhyXSlpa/8Zmim+ZpgBtWClAXCh+1na0HXXBeK5f1qT0/xp1dTk0dhI0nZn
NH2QPCU1ZbkETW2hfR94B4Wvk+322o0SQTUFuCzSZjt0IWhyqpIhmsODkZg7iKQpRhwaJYNdQ3VY
XTtuYqNTzSsJx1f0qKvhTjPpv9+ip2jOvb/UabEhcTvZb3JZ6cCoEgF+uZn6mSqeyETeWyBPJX3z
um6/Y19doZDZ95C4o4QGOBK/etnfNS7qPjPS0hzye8fsLRYeLUZUnLsGkcsa3EdyMC1Fqi+9DyCj
pCQZh+WhHYB0wNhBjWGbNZWv3UrEy7DJiX3kWdB2nBv5tpt2tALgb++BgVC7toPUeqJ8E+IBF/HS
piHgVwF+MW6oBTs7LQs4O60vy9so4S+vxhj0xhaJaqixpexD7EZIBqwN7AA4tiPXFBosrSgfof70
1sruqSp9aOoa+UrZlZrzNYBFANudek+dP09qZ/kvkyrz4OtoqlqPzEOKo8ImFyIL29tySiydcomD
leWPMq0ASSbs9vFBKblW9omdUXCQpY5DL4aeg1/Wmynsi5duTCr5p8BSRFXznQ0+phbEYo9HJNXf
RGSeIjowV02om+kXntxJsjZ7NgD9t6p2cJS8H4ZG36cj63Vb0xDgxKbI1hefSsR1kZSMsUZ47DNE
EpAbS4z0ybBq00WhJ1KhlFOba++sFIOtmzrIdHNt1aFTfChGv89/DhMwwEfUTm1zI5Qa8AD8vijv
X8ca+aNfqPBr3Udk1gLpgTuZeCmTyej7Eiag9oq0ZTbSAivNafpjzCe/o1WsBE13R6fFgUhWDKJ+
FEWWRxtBEMTbpmxT9w4RdOgJribSjzSJInuf9pM+7tW4Rb8ddp3WHjrSOnMnmzQofmX0U1uV3jjq
UM4mG8lkkbvpBx31C9v4qU525P7w2dfBluZB1cJfiIMEKVAHKv0KQVap38CLscZNAn3dpGQfYjG/
Hny7s1ZoS1tfu1Rp+wcOPNtfOWEcJhtFCxKP9hTtLxJJB7umWak5CzMwH4bSFC+um5dItUtlGoC+
NwhYAfLI+lUxwL7bkjpkxg1UWlfQzZ9KjKLCDD0eCQ0KwkUuEESRPiiDPjMrlGt1KvWI7sTRd24B
HTFu16xgCCstjj01JgerBPhltNFGWtu7qk/F49BK3V3TzIXiV7SFYvxhyDD8WWU92rECqmH0UKkw
VOiGc7ZvnF62wpNmngLRylE72LAuhdjQKptbtCDLXmTf+OqmgBmONilS385uQNDLeszpdeNmFY2R
Sg9cqRK586EIjvvan9zwoR5C0Qerolb14QESRMADtrBRBsy0WlVunYHX2VrUOvJBeWfVSGTIKgWq
A+YPUUsSVBXvDGgPnHlWZppPs+BLAEOnzT+WLmkZh7lALCzMuOk3RWU2xscWUbf6sa7SmC0WaRZG
vHo/RoDJZVOgZI9IMoxYpO+h5kOMvAG/rvr73i567c6uw055yvQSpSIouuV3LhLrMUypic7+vQ2E
wwDlXYj1hvrdIjvN7qq093UIFXosX8AlVQ/Q9oAZAv1OtWnP+QK4W7aQSQboaFGLwt+EFtV+qDRp
rQuIpMY+6cha1l1XCPRG9aSdzWgdVFv0oUGDWnHiOtwZttpbUC8AWSJDXgHXvKeM1ePFplDG2NW2
E/8aOy2Obvnj0afAaORzU5dD3a3gvHL9QJQuwVqWieLDLCwGbZNEJlFjGnWmfMz1imanPY6l+akK
/G4G7KnIdK4bVP+b+yFPyxdzzk1uO2hOADijED9cIqE0e4Su0baDDK7q40EFTVbsyinnzPKptLZ7
LQNMh+J6LDMa7KTpm7q3yuTWlUr4HKGci+h3Udif8klEDpJqVVXsndZ3X/CYpwXe1BrU/Qk+X4rk
3xT8SEDk5DcjaWC+S+NEgw0GQbi+8kQ7m4LblEpN1Ep13VlUKvRcLxE24qzpHXRDjEj5CvcGAJU/
BlfKO2dHcnDXVSG6UWdaVPUtbQo6Ha7qwS2zaV3otDkbM9OB/avXKklnh+KJjX8J7F0ssI6T/bwv
hm50QFtNfVeQ/QnxFaHH6S5qjNy7nNzPZuDL3J56ik07BrtCHjOLh0WDfgVSiFp3cJTKp7+PpJE3
KVaCToQVgHYetPxmKG1E05PIhTBYBpn2ald1/gGFBvWpJoPS3lt05VvyhNNtF68WCpSLH6kUQyWo
ZXSHsS9qgBG9cWd0kX+lsnDm+ct0NTG/FB0kjBffc4omRU6SUaYu9RHtbYddQiVxe3l9zzxJac3Q
56JDRy3BWRQno3CQ7aiZ/UHrqZZEVDH2oo6rWxtszde2aa4ZPJ2GDmm6SZ/GogOlUlI+Dp0ezR9g
CGI69DGEiJgPxb2A3OSkauXmvVMjaAwKQSoIIMEvx0NBAc6LKTXEARYeL8+saTR1Veq0pDZISNn+
Oo2HLLkSG6fvYB6aDrUghwc3kK9FbAR25leaGrgHox3c8RCreNLswYel9e2kg77fNkj2dI+py2V8
SOmdXXMam6tox29hCvXa3ECkLEX1ZFHOaENNVCoqfgfLqZ273i7VD2Om8BBtVKyR44YH8gaxP8Cn
l1f7NFx5gNOFsGkV28JeelyaoelTXSn8w0SUbfMEDmhdcO28dxSTvg1NKcxcaZMuTwOh4c5qFUCx
fHRYd6MB49ieM4zLo5wEqaO5hqVR6KIs4Fq/fRHfFDPSjgKJcDv70BYp8FdaV2tSHRxS81S7sv9O
lm0x1KKeJpq0c8pxtA9236og6XPnA2Wi/MotdDoKVmmEAw1+elLU5Y+3ghOUWWXkPcjNWLFvqxYU
oc9b6MqJdbpsFPypROI7TAdbWxZ4O4gnBmyswCu7EMGgAujtBmEAuJwgoOLny9/ozJR0k+ewS5cI
gMEyzu3O1hJeLYGnpIGoP+R07bMDhVbjyrV6Ms5cW+LEEvgaq3PwHS/dNEHdlI3KBU5CvasMXf0O
7Xm6cs2d7trjURZhYFVRFbQuaYKeiW+tkQ9buKzuTYa48B9xjAPR5Mf9lS7lyZgzR+vNCs6//ybK
UcTJgOJloSe1mZqRK1u1eVVsYO62j+NF4wTyyojnAoQWFJX52YORjXU8YjLgZjA/IDxnNODjaUmf
3el0k6IbfBnDn+8OEIO2P/uXyq4OrON4sFHrY8QIRehFaEN4tiqh1GXJUP66PMyZVQQwM58SpkZ/
z1xcoPAWcUeJuhDbMSvwED4reDyq+Yd2yvxtpslxXBltr1/Z0GdWcobpkHxhc0V6sBiVQh9EibEN
PTv381ukzpDNjNB5qArlWgY7XxhHFwplXRIvOikGH43i7vE60sFQ1RLorOfyKgJ4J0CkY6YIcw4z
CdiMRXR/eUVPdhwDkvboGg8OMoQZb/Q2Lu1AJZsutNAbMt3+Gjim+i1xjWL7N0ahbW4J+iZMcBH9
AlfYctDt0FMnrWpuFLO0/A8omonwvQcI05lr8IImBn3g3+bQb7ZZB6i+TkoZeRUaVbdaChdfH+P6
/VuLUXhfcL4LU9MWi1ZKZE7Gook8AETBjQsmZGVBcsRiB8XTyyt3LiAIB5Pjg1SDRtDx9wFCTwGv
7yPPFPVHmaI8beSI8TZG+41e+9fLg50L9LmtgPYIe4sX1PFgcRHaNbCbyMub1Pgggr76OTU4Z+gj
AmmXhzoXd+RtnPfq/LmW/SbkNtNClynPCyToqKLUSO48K7P/5h9/YyCeT7RgOTbolxzPKTWiKNcl
wGnfzyXlR8W2nnXRY5b1/nFm4AaXMQ9CZ8YJvt1IKc9+I1fi2MuKpP1io1EuN8UElPa9SZkDZo18
jG3EL+ABj8eZqtzXppaAsEMTJmuoarvZE+zTe2dDq9u22fuAUPhKi1EaGSLdA5XXc5AdfkirTjxk
aKRdQV+dxhvpKWgk3VJtS0Vp4XgutG+EW1M88RqYHN+mCMKY2RaAkVIFLZTLM7o21vyWeHMyxE7q
KPgnJV4XadMTcERjUzTI2VIvDq4cD6exDSqdwjPIDwHCQF0M1dKv8INhQPch0/1nJA9UVIsi+8oO
OjehuSrAs5gL8eTxk1mlbtRRFntdEjUQu63ebT/WAKG6tZtMjn4l3zw7KT4VqFATKMPybBC+Gthm
q3Pm9bPnEfXrtVSh8F/+SvPJeXz/gRHiQGAfzWAhsYgIHBALYbYcC34XDdQmQR1UZM9md1MLp3ho
nT5+iJVQQZOowNthUDPHv/IjnFlXh0UFRanPeejSYNWE7FMg1xZ7dkPTjwri5EfrtoiLL2ogjGs+
L3MsnEwYk535lcV1Iha5qBEYZQ9FI/agsTc7inIUVSy4iYaRxHdW3Er8jhvtpnapMF1e6jMf1MF/
mSck9/H8v+MNEXUR2gVZGHvxmKYbt1IRgeq18UqUnhtFFXSKLeAv1glkw3RA22cV3hIRcLkvFmo+
2Yb/GAVXtvfpPWlRi7OseRkpsSwDx6fy7ptI6XqK3k+fLGmUn2JcmtcWjpQbBCxC98qA58KE4569
55I5gdI4Xr7MHqEDwn7zygasJgZEHaQExb2T1CevHMbzl1jGCKg53pQ899yTHC3PJxSxYc57SdAg
T284AbDDQ9lp4rmAGbGJJ+QnLwfH2dnNH4w7wJqBiMez6+knppESxZ7ZqbO1p5/fwcRAsF23myun
5bkdQPWEdMPi1MUC6HgoFEt4jA2cYxD10k8WWpn3lVSyu17itt2pZmyuar9075rE7rZ/Y5ZA0OeJ
Up23F8/NgcaeYbp+7A1wVL5DWIoBm8OGL2mPIgp/ZSucDVHHpWJMeJqccMcTDUPcEx3G8JwWkw2/
1BFMn5Jkm6Mwdm+Jyfh2eXZnw+bNeIssNStr+iy0YTzMzQ2qf+lr0KIPng1xfEfrPXtQkzS78rQ+
FzcaXxPrKipGGiyEo1tWz9Owhy1Ho833x3s/Dp1+1WES+c0PdaFtLk9QPYGicEm8HW0ROnRB6M/H
Wuwhn1IaG2Ra2hXwBf8xbuMBV4A8BBVBX3KUTmvPVM4cHxREtK/8GDqTWu5PDbLEXDgHcLd8lbo+
Us1IQXIT9z3lsTy185cqCWlvSFungdgVAcJ7uQXsgSZ80T/VpuY/tjDdb7JSj2+HWkxbRBqxarn8
k52LAE0nC6ElokK+WpxRjtP0lh+L2BvVNtwmRdw3uxwfjQiMjNYm+z63/+SyL6+8Kc8GAQIp4KB4
RuBjdhwElELx/2mB8rRm46HrqD9PsS+2VWopV86Oc7cLL2WyrBmZDSjveCScNGrfkZwd+jBlyM3k
6AiOCNJeXsZzJxRPcYAnv1MTbRFmsmiSvGnH2Cso1HsitJpPKa38Bw1q98fJlu697hvoxlZ+cAWV
d3YlMbDn2zk80N3FShp1IkrkYWMPeSIca5up2gZap88c6OpKrMz/1DKIKWBrumXObJUl/pYLrEVJ
Kk28aahfM5dQxZ1qem0qXftGpWLch6EzfsMUOXsFtdFcgZWp5/YQwmkarCMwwKY2h/Kb9DwVQcXv
+IlX8ybA2yCTsCCmGEs2bSjrT0kZyS92Zqbgjnr1ZcjMb2PeGbvSafVPtVDAr4SouX17/4eHwGC6
lkZfyFpC+hJcf+lkkiKJQqfUU6sqBsLlJH9oSAVSWEjz7zS5m4+KqllXFuRczMECEdy9FqDhZXbW
o4IKl5D2Gw54vQ2n3Y7pyMfANjZ1hufXRgFCPaxUkdgFjF/Xba9srXNnB/RHjc4RJqI8No8/iIIb
M4+BJva0KVE/VIDDPkNNiQ/qoASbRoQmwoSdPl45S8/dkcC/oT1Q8Jj39PGoboV3njDL2EtzA6cP
Eye4GUsR4h5PXe9Wz1XlyuY+t8UMKl/Utkn7LW1xKwdjOCQALGKv1lUo233WIqqQDgo293aE3vzf
WFZDo6BDGZPOlbW4ILvJF5mTulxZYe0wTl/9iarpTOMMI8w/+979FfLSer4cyGeXFaIdhR2qmHBx
j5cVokVrRfDrvLYbgPdMQZph2AcEaD9z69qd3qrN58tDnltXXqZirlmRsi7XdZBxMcaQB7120PMP
dhgM46asA1zH6V0lT39jMBNS01ygBTyzCJsocCZMHSSPe7NOn82WbuSuGKL0z9pOgnB7ebDTLjlp
B4MJi76LS/9vsZqDmzeV67CaTcE7RkEca63QN98CEJrWlooYSmqoT5D90d+MNTweJwzI46CxCySj
EHq9/OPMc1se3HRMuCHAfVJsWETU3HVArCNLgAK1yTeM/6SXFCFdNPIdx9OTofqAYp2PmAMwoAfT
oWR55Sc4Jd3MC8JZBRiYm4oz/Di8KpgnlanwI9RJY+Ab1IjhYerMcRNX0fShREUngvDeP0pVGg9K
ZKsrEaKyDiYOYeHLq3Hu3ASRQdWaJxkdxXknvLlH0LgJK/SHEw/DcQddRZZiljuv7tvSGXc4E7s/
jSFLDyWKptfi4lw6OhNKdRqZOqCQRVw09WzCoiSph89PDic+VIyv0onbr4o043ptjU2z12f1N7R/
S4lDcF4NJmADSLhXDrVzhzevKaoYkAcI1EVM4IeSJsnUJp7ajgCUo5pq+NqIMO9bTSP1yR0O2/4v
RUnFdCX3OzcyNGRNm4Exp2VQybzQwY5Tb+KP4AJQ5iLctoo0PqbtLBheg59ct6Ycr/V2z503kFHn
Bg3saceYU8U3H94YMPDAIYebwyzSB3Wo+rUh8upjp6FbfTnGzs0R+h8hRmLGVBf5IHoXYQSykOIo
YJqdP0gkYumZopCqK/eY8zzHOPFdWdfz0/vPmItMtzEdgM1lnniCytg9GpEfgbbl935RZreXZ3fu
rqBqSYfNpuMAb/N4IQtAyhUKtYmH+LqNdirKItO+ytvWRfclRx+1b5X6SrZzdkx4bC4FHAAkywPE
d3UYLWOZeH0OOmz2imlxjDEMyDaJjkNZh7Tq5VmeOydIKOfkyiFiljVapHHaKkEi0RsiU2z9rDQQ
48796gbLKeu+t6MQUXZuyY3i1tdaBWfjh4yKssqcbevz778JVQQNRdBpxM/s44e3nGfFAyAyq31S
Ir/ZjNm1OsfZhzJSA/874uKAzl07VZ0hRu9OgwGAhLPYNCVqEwBY6ju7kd1msvNvmTa4e012Ewoa
eNZdXvBzTzUHnALZvU3zYtmOpmarNmCFE0/LcnMfuaJEcMXvrtRYzn5WyzVIc/4iXx4vbTqF+lRl
TeKFuZ3sUARDwSlBQAR39PChAyKz69CSwRBuhD1weYJnd+iboRdf1QodHlC+SjODXhZuFVYafq6c
COivsGcaxOXRzi7nTFifNw3tzsUXDaKmq40mRV4eY0UbvdqOzKqseqyELg90blrgtoGrufRU7WWP
RkPEx8S/k7vdKdUCIUFzkDvS24yCQi1g9fyN4cjGZ36YRXF6cfqUWjlFceAQqRYdB0zc0uoLMP7m
l2IhYP43YpK33dxImzs1+iJtTIcYUb5J4ajDZXjTwDhaI20TXonJsyvocLoR9bRPlvxquE1NEbhR
6kl6GujFhBLPIz0P5ae+QQn1yvc6d5SSCkKiBjOJJsQiCVEaenoutsxei9/5J2nI8Vutu+FXFD0Q
6m8oIfyNKhMPtrnvDtCQt+oi2cCmDdVTwH+eaSs2OX5W7jtElOjiQa5Zo6BjPFY+Co3vDhQXWiSP
GQrwDhfH8U6Xpp862DOmnjHpfr9ybD2leQhceoW9qnblfXEuw4UT+fsx7nDpG4tI4cT2rRoJNMoT
OcyzzmruIiNNb6sxH/dIh2k7qfnZQwwQulyZtag2itHYX1O1ya9E05nvi4gnHSMo+xxzy/6vhR1L
ygmaenFnDOUt7qAA3P1MQF1Av1L/Q+Z18/3yUp+5r5CqmcvzoEgJq8WerHMoV93Uk9NRZ/1TLQJY
d3WE9DAklw9ATFHmamFeXDkJzpxwlC1niiN7ExnIxZI3YekWLarynpFPo4IhnC0BWfeak2wvT+9c
7YkTDvorRZ5ZoWWRWwF6tpUirzNvqEcj2aq1SwPO0or08yQLnsuQkuKbGAveGOs5TFf0bBNWAYRc
BDsOftpUNxYW6o+Xf6pz33numpnsYnLMJcRzql2/4gWdeUA18NSouihdYaRT7aECilvA7+W3ywOe
SxJc8lmKfwYP6RPwN9q4EkVKzikyIH8tc+niXKeNt8RFP/PC0JSjAYy1YQtJA63H/A+hJPmVaZ+L
NY5KUk/6MVwCi3uN/hJgBpdtTVl1+iOqph+YdIw3itHZn0ozsnaE2zWK/hxJixe0q+tzt95mLpqx
uLmHJDWUnq6z52T6+BE7aGu6Lynf1zjFymSDts0X+F7KCCS1DcYVwkj69Hx58c99bdJBStngmGnq
L87QEiVbYQ7s6kHFVm5V9rlhbkyeh69YJnfy3kXLrrhyU5xbaoPKHu800Lcn8kd1rYdWgla/hyBs
91mLJ+U2E7FxsMeu3Eg0Um9C4Me7yxM9OyjlekrNNJ6R3jk+tofBHPVaBplna12xhYKq7BFJhNeQ
iupG1Qb5rU8UeSWofiOVl18YnBbFTMohQNTns+ZNxq2kCLBJxcw8rI6KLxR78Wyq7f65nop+L7Ab
WjuzqWaB7qFiYI1uIQa0pqVT3qqTDLe4sRv7ooR+fHkxzp48pjZrepFyU8JZnDx+oeBRqsMXRFJZ
v+kU6W4AEeEsh1pwvVZUmKu+Ds+xi8ZgY2A0QycCRz3MmtZFhfeSKsL4yr16LhJ5lvCSJoVAw2Tx
I40xfuZaWGUebWYbh64O6Dur06LDiUBxzS3TjRizXl6IcztwbjvMr2l+XdYrVFmEvoWfi4emuboz
60q7dYHM3ILLrXaDCWbAdRRr3WWDj4Zo2Y/XAuRcWJpcpzTnSSdOnmRp1KNpTtfZszCgzzd9S59u
1ek6rDboVdPeHUPzQHBhcoQbb9BT+Lagj684VHDMUpLqLm7q8VeI93S4GmqnePExnIhWQuvTl8tr
NcfqcSyz6+YXztxt1Gg4HscymjJ4KfoA2tpS9O0a8p76WU9rY7qyU0/TVpgFcz+Tk5Ei57IDkcQD
Ehxzb01WVO1G/q/JJVjiGqxi8um+vntWcJ1Bs89hx2CLsKsmRIbz0gJ6mBpWsEHfuJr2RhBV/bvT
CtYNNIXgFCB5XOI29DLHsjWiK+4kkAx0v8jwdgjSK6PM19TiI6H5C6qHriFJxUmJSNMbZkt5gQZ4
EQH/ckoEufGdb1dIYobPmZJjrgTjfybSC7xHflxeztMNxW1mUb2ZoYIaBKrjIHHIK4CGRYkH0sp+
dCHSTltkt0XwtVTqklok4gk/G8WOuFqkbJptrxQY01z+IU431Xyl/iZCqDNgcf4h35y6FXbwaqT0
s+T0iMdTYsmeJjzW8ewYdQTxVDlsFuydv10e9/QI40IDfDBDPtkjy9TJDiKsSiiGe349aP4aKa0J
tdLGyca9ia0GGledUV6jLpybLAcHATXruKHueDzZHCXBUkM736uNdHqhHDit7c7s9kaqVw88zKOv
ldu5Vz7zmZkC1aVBR6Nl1k9aDKoogYVzC0VPy+hd6ryk73AQ0xw5bX1wI5i5qXCufNUz58Kcj5Ip
qlypcCCPJxqHaZhhXEGjWCAosWlxl05u0kqv9BVS9O0f7/6Wc1NjRlNy4Bm6OB6tohpQ+A42eqbV
64gd5AK/bWdQPjuN7D2q7VK5snXPzI8OJPJ4hsnxCrjreMQCKIVVun7qqZoU1u0kRdVvJe2X8hl+
Wf3u69bmQQWpCWIg5dZlh38yYuyZNB3/Qcw9/puz82iS22jC9C9CBLy5Au1myEHTiDK8IGQoeO/x
6/ep+TZ22UBHI1qhA3Wa7CqUycp8zUGG0+WjbAxbmlLWGTPZ8tvT8wk2WeY9AVSO+rRYxj/tSVS2
0sK28UkJEjO7LJ2mueiCzz9Q628nr2vmXSHHOxsD3AQgYoHuUsmvbyNK+BYl6AoXPjBwVTpUU3AN
IAq6uTlnF2PonQ9Ohir1ziq9c0tSHuAApiIBdWPdi6FWgSi3uRQ+B5D6TYK//VddR/PL49m8GwXl
JLQjoXxthHiUJkT9Hx6ZX05leYy0Fj8WadxLE+/scuYOogHzJ+B4qxWJ4GdR6/VUAs3gPXzSY/BG
7oh5hXpaVDtST606K+nONtgGBf8KQd2hm8LY1v0UDUe4uG+dwo+62PhiRYv+FaX34seCcvLXrOxN
4/DsXMKn4MUHSFSwltakiqQQEqayVvo9DkLHvtLx88SWaaePcm9YQmAXkpJGtrFGGxahrieRaRMl
tyDKq9noGsjIIwbRUCpeVO30H0YlYBxAQETCsfp2yRxYnY3OiW9Ko/YWdZA0tXLeuQa2W4y/r4vb
h3cV0PPVIdlJWItgBVMjDl8kr0WwZMcgHAbu2VwFbou8+O9BaAfKzhLZnpQiLKUTRIKhcK57rVUA
VnPSnMpHAmq4YgekvNIan1AyMh1MkZ+eSGBG8NI10DAAQ1YTGfe84dQwqv3GHP7uq7w/z+HzvFrE
B1l5Yqc5EKbXq6NGqWR2hhG/ir4uNJfSd/373FL5Oz4ezJ1VSGrtoFIJ7nQr4DUHhR5mFLR8VYX8
MlRW+KrY6r9qVhX+hDfJzofahuMEpoavArMFTLY+QOZSRzYIqXo/KsM/MC6yPEluP5sG5tddNu9R
lra57/t5/56DURdekzjzri5k1HkmXyklE7xagKR6ICe40HJ9Ox+LARc4lANqfNDHwhn32vDbzcBh
CaWY3h4XKxWd2/vGLoD2F2k9s8PRDC7s5rdOWX4NwVN5tTFekcuvT09+TS41oI4C50KBgYfZbcTe
0KBb1I70FjUWKiyTfpTUGEmaAluwYVGezRjeo1lsO1AOzO/qPlXkFrJ0hdF3nKnyhQdaB1c67pYL
F76JuRnnw07EzT6n4EzC9/4QVGk2rWY0nnq5xL8t9pGOWMzDVEoSBsKBav3TyBGWbY9nc3OnEo17
WzyaGBy59O1s0oTVQFEI9swwl64+9dJnvZ/3AIf3xkRugEYmG4tNLxbxT3nQNGK/xSmAn8a0jIfU
npWDndvSKxZy47NJAgMStDD2u9BSXx8qWWQkBfK6iV9jnPQKkic7zsqo7rTQxUe4eXESBW1G8Z4j
8dkQ6jjtg8FATc7vKa/8UgIYRfYzTigmdnkYFJi9xKmM9YIUKuGHXgswm7PSRnX2lDTuTSx5LM0u
pg9ZkNXERpIchOkEpp6SY1Aee7Uu2wOqQ8bwljj4SD6/WIBnks9yjlJWFL/mp8/otIPRW8bAa74A
aK3KchkfurLoup3b596ouBEEgI5MjJbEbZyxmfMZnA2AGuyWEGztY4yTbFxJlSCW9P8UDOwIBTie
dmv8dNAFCowOggECHagaOEl4hNvcfFmwNNuTNd1uNw4RzMmAa+sohWwQl3I45XiU4CoxV/oxRlsK
EfzFebZr9T53XN3AAcWdsMpQRvyoOnOU6IHmNRa+gdHgVgS2OPkbIm18Vc08eXrX8bW47uiTUQFR
1olXju8h3pp97tOtEDwgrMqlU5eXqBg+XoKby5Wh0WhFFpykAc6xmOCfluCQFEFkNNQum6wbaqTT
FAzZEJ4r54OFKVDo1rWoczwOurnkCMoe43vxUGWYq11mYoWjxNjh+WGpS34sS/JJQiUQXZ4mvyxV
+4eK9txOlnlnoPSaVHGMUanetMkSWiRJDPLX15MJ+9Cm0v8onXr8ws2RHKQApZmdQW43HStS2FDQ
cAUBrYkf9NPMYrrpTNNIgyKdqH0cnNJq/5bkcP6lkWbEyh7P6HZ09ELowNhA94C/W6tLri5lPTLB
zfn5hNONp6qNXB1GbB9rJOGsCONyI6/3bBu2nxGyNYgYAfPmnbWm+yeOnplm3mW+sxjBK3K/iBxm
s959UUkf3S6ZQuQcewyCH491u+d1ZDbY7zT6yJDW4Cd0GHtEEmk7OHjQu5KTAM+crOb0OMqdGQUR
Cg6SFJCu3VqNyyyA4y0WHczUWn50WhT/mxVF/6utFzVgVFroXx/HWy0XesQ86TSaSqCAkUZZ7/gF
NGQr4f71xpka4NJL/85G6O8QddaeMPNqAkUoVqRK+wrYqwXD5nZlyoCn5Mo257cCQe+vTVyaVFSX
eCfvuheFRgz2K/xiym2rTd4tyBbieji9yXh+ujn3zzHRtWxn4a8FfcVgxIamSgw2BTLo6g41gnFq
ysiY3wSfJ/U0JanVY+E0iNHGNXvl4Aythd9rbc24pqpYzgN1MT+GPA41f0RZ9g8lLK0vpdzV07Et
ck11Yy0LUCiM24zpR8pFckMQYQMuT8BhX0YZxctXvUyk7q0d2CFeOeZ1dqL7rI9nddbK6CRnQW5e
pUmbzYOzyNVLqEdAjupg5OnnzjrmRh8T02qjt7TCzPToYD00eqHcyMyUzuPtIgO7mV8Kp86/pWlk
LW7QVNr03Bp/nzug/GT9VLjYUqtPtKhKhWagLb/VfdG+BFnlHJU8S07IdNfHJq/V5whBIh5Fc+A9
tGR466+rMkqeStjLjsqbNta6p2iVcRTgRrdftGRvXbCGf0oo/xdKJd3h1qZJvE556EwM5hwsypuc
dp3bh6AesCveuz3FBK2jABqn28gSRMxqNYG6hYdn2kzaG64XEhqxDT5vo9Uqx1BJJU+d+3+7RDHL
0zxAoXt8XtzZXkykSLAswEubtr8mjUMeY2L2Vhs4zxZSEX6W1czaWSGrI55ppKwJ5orCHc0QSpG3
RwUbQTYnZBreHH38xYzRdJxs2a2L6EeICIaLm95zh7sIqLLzaBEKAAUt3NuAUtGPZlNIyltiFtWl
TYpvs17tUeK2c0eQd+UpiiQirbsN4uC03iVmrb6FHRD+PlSiE+fFcnj8hbYnOrVxlQouFSaHTtoq
a+yyqtMkeudvgCCC8jRUS2u4gKupj6OnvcsmvPOpKKJBikftDGDuelCW1dXBHAz62xQ5yh89Qrov
GrT4VxAL4VsNNf80pXOy87nujBE8LGGhrgCyWosLSYaC/3XQ6G88iqV/dLsJvi1jDMELy436uSyc
pQGom92mC6MXOlWrdpExzkrcJLb+hqQRWoqSkR70KoJdhiLtIaApt7PDVhnA/+KJBpzQUqAuIlbR
TwlcmptjGFCQeUuCdDxMgZF71tQiaVwOvYvS8fT58XrZfkCREb9bRKD3T+PxNl6MN6OUo5XxRi5s
DV4wa1X3YuGm2rwoTmvVH1p4OoD1ccg0dnLV7TlmIPbMNUASCYR9DbvsZFK8cVGMt7jG5S+Y5OAv
gNCApcBJnacmnL/osBm9SRn2JI/uTLJAlQLNpQIAS1S7HXRCRzucbUTt6KeOhyoJOvSN58AFbWq7
GLWbT39Uqiac1AaNCHE7rBYRhOy6gghLtcsKsbRlLs/pEkeeFmfp4NbDPPz7+KtuzxriobHIQxgA
LU+B2wHOzhLpWdxJb8y+7nZdgS6IXe+1H9YQTxYrYaBQiYHR99gI6k2LnlqpKb0ZkuEXeroc2qH6
czTkf40O51o77r7Gkd0eLHm+jopxsZNp2llEqxrO/34C1BU2KaPl3LsdKbhxAJ9kNn6vm310MKfA
HL+mJY8BlIwdu0vcCl2B/Iw7QRT86BUFEWNLRtt359zd7iNedzRieHPxrKWLfvs7Fl2tozROQ9+p
A8edm75S6NO31Z9mBQG3SmAu6tFU7xVZtsMXJnk8vqhU8ihay3kOljPRKM1jvzRn8wI5oJ2PepXj
b9pGqjkjtiybf2r4LRtutWjdt0Kp9R/PrjVaGRRWNdGI4rJe3TiW1chWPAJPi9CCe2tTJTkaRT3u
rOjtlqWWJEr/OPOw4NYYqwR7+jQDL+wXkipjqj6+0juyXWeQXsER7NUKtvuHaNTHgEPguULWePs1
Oay6Ogm73Md9pfgj1Qr9aDvJeHk8c++vkdtMToRh8pD0Qo5yXXePcEPQF1Uq/TixF1N1a2YvdZuG
wui575X4R1no8nJwirFCDVvC1mF8DVHEGA8450a+WcmD5Zk5JjtfEaVy/gnpkiiu4gA/9pJWrsvD
rDih9sKJYyU73I17U0S1mduXtoFoHdxOUZ70Vln0Tu4nSo93bZBJnlUiOP94irZXPQAnYb4H4Qi8
8aZYOSE7OTtB4VtYXGEFaZuHMchMrwIGfXocajMginqgt4RuMstrw8jsg8WsCiso/U5xYm8cIsmz
0S3faaZuzgmisFdYU7yB6P+tzqsySPpCycaKDZvHp7rRSCXwfJfcIEBB0wUMP+BzrT6pSysEooSe
BfkSdG2GuVrQmjZmJkomtd+Z3eK1Ug/rVlem49NTyPuK9zCWqlQt1yXLLJ/idMbGxR8DZfC6tsOA
Xq/inaN2syYYizhl6QRyn6LTfLvy8Kcw4joeGQuK9JdlNpO3jNTmQOVnr+m4DYVA0nuuCU8X2ttq
2qYF6enBWSp/GVvz3PY6puWhCW1Rip6+QEiAoJ5Az6B6JxBwt6OiEpNqiM3Xfq9M6m98mxQVFNzq
jkk9T7Fbj32A7M2iPpvfirBYPmEB+I4kXI1Q7pJCjaqm9hNVg1DXzclxGIPljyCN8pOTZ9KTbCVW
IgEBLZBK89baFM/jrhaViKL2ZTurLjYo7XOUpt2xT60n237voZhMgf2kY0zV8HZKJ0Pp9axRCBUr
1QWr7+LSxnp/TKkNfUgQnvz87PJHU4VkiModLzzkpm/j6VaVOFKg1T7wZPNY5kZxyhW8qR9Hubcm
EfzFZxg2Cy+u1UIx6l6Ps8GpfQQT5UNoK7mbjeZyMtS52slbt0ciA6IMSZsM51PIbLcDspTUHLvF
rv3FUII/QVqNn9puXnbO+O2ReBtl9ZloeYWBhPSSD03EwFHd6iZPS9QGZx9wrf9Ixvh3bw7Jt8fT
eHdsmKSIs4pPtn7Y1VZhKBC7G38J7fB1FAYgGpY8z88gyx0QC+9INBbWzr+G3gVS1JiN3yNEylZO
MISK4vnpE5GMRECbhfQYtMPVXRzgDVM3NgsdA/TU0xG79O06nF4tpdc+PZ62O6sP82kaaIJ3zBWx
WuMAF0OIa0vthwPG9VmzyC+zEn0I53jYyY7uRqKmABxWYG/XpdyYsp1RdFaNGLPcH+zWjl0lSmxv
jukvPB7UnbUgNPg5d0HLCPj27Tonjem0IU8av5tCycsrtTipofblPwShEimqCXRf1xlsLpu92UZF
4yviZd/ly+h2s7K3mTZ58vtKIPUVbBGKkKvzvBmwfan6gQXHTn2pK2xn6hkTJpK1+iXMiz3D4ntf
SRVAGZHFYnoqNvdP9Qorpqrl9DOjioMpIQ+ce+lUSHF37Qej7HfWxL0PBXIQNJoQEaFgdxtNg2oa
5PPSQP/WqnMcyvjVGriXPf5S98f0/6KssWGBAzUNjdXGb+O4OVDmL7w6wV2rjMIfjyPdGw8dBJIY
EjMNDMDteOAgdguFycZvpHh4ScZF98J2Co7/IQovRD4Sy28DeQ7VokSI0Gn8Cmm7Q6PMfys5Jkf/
IYgQy6EbQsa+ztTjph6lcExbP1AjzGjHbjxHs/F8kk7yzM3HxwEhuMH+ojxoO71dtj6ACfu7og2G
86Lj7aie/8NoIMAKjht3+fpRi5leZy5B3qIU2yyL66STbLpNUdR70ql3VwCw2ndOGc0QsRZ/2j+d
Y3QQumKmLZ/nA08Dy8Vi8en3LGe2gCwAskccizvvNkrWG1M86EjL4danHYOqxf7OAorx9KTxRhOi
OkhRwWNQV1EGsNFGYyJglw2KlySxdNCq/vkTjmSEgr1w8xD/rqKEQ2JiWWTAGsAZ6ZMax/LfMOG0
z+HSpS8Th9Cfj0cl8qmbRzplJcZDn49yF1X11eVqF0NpTTZg7MWq5P5SRl0tfR2juV/egnEu67di
CgLzFFsYPF9oRHfh0yk6lUMqwWib8QQBOn07rWPOlE/6UPlp01KijcJQ+VFluNh4sMOk3xEY6vdO
wO0twquHiDb/sGbWCYXuJLj9zTrbjAym94pC0vMTOIbljDsftGVLzfO9cvA2ptC9EqBtKjdkSqud
IPcQRRNgcn44y2N0cOSsNn/LFm0Iv0l6I2l/VmkS7hQxxN+8/ba3McVv+mn3he04TNR8O7/rZfVj
SnHsYEZ59/uckoM+XkbbjS6OE456Ou7CzXf1FW17aXUJjUcfxpZ0mBpQ1FkdVjsX5L1JZKliOkKt
jJrPakDxoHSD3Na9P2vpr7ne9u6SJB/7RX3pk3Ivub03e8Jdix439GPkPG9nryyVJaWk2/tYZbav
CIr9BbJ5PtsLXtaPJ28TSZxerGg4CLS1uGJuI0kalb+qmzrfLivpkKAWCiFJa914mZudUJvvxLnF
jQxaWied2XAv8rkuYxNrYD8oUP1KE6c/JF21t8HuDIgsEAA4MCuBnl4dyG09DUqsFgPKJ3GtumEX
/zOlQY5HtoFj9dOTR3XcBLDAXqYHuVoTOibL9WirAyAks4SlXsFVxZHPUSqvxnt3b2ib8/IdUQ86
jteIOD9Wq4K8yWjaXB991R65BnqghoWHtr/ZXDDHNGgbzy22jrTqhl9rnnz9TiKynVoSUaHGyT1E
sWuDHZ3xGuATy76ZZfFxoNTitUrQn8fF2NNb2LxcqRCzMCHqsbfpu66SbcBNS1SPuQbKF5tkhTyL
14mdnLCC0301a6y/Mi2In+1+0jDjbOZOEtLPPJ1v94IdTjWd3MbyextuxJkOUGic0WRXsA0bpHlP
eWm7H6i6Ir/M2qFbRg/0Ntw09kMadqUNuXmQvS5STFdWd0/H7UcTFg004eHIsffWzxZJQ9/M0ZLF
zyKo5YfG7lidVtfaBd61CIftbHKxvW7OfYRh6VvRjINSIMi6t4OqlET47cyaj/WhfohKIE/mbDcn
1ZhkXOxq1Wv7mH4yReBLW6t7d8Fm3cDPe9fPphnIKbOWtzEjMBx5by0+Im9NeLLHhhCt1nbZB9pc
jYE1Mp66GOfijnF6fBhsdiehAY2ATaH2zDNKux25rkQ4BAelgkq5XVWnZNAi5eRUUaQe2anDdODa
NWzPiKZsOVZSqz8ptiMQUyDpmH1w18LCbPVgrE2yqFIZdD9ZMEM1Usf+pETkUtHYKl9xk95rsmw+
NbAzBXKUTdZLn3B90nZ97sTLYhpwpKTmokpBar4YpZHRpuSOPKZFjI/sWFtAI/ROxYhT56WsHR/P
+mYTiR8hTAwFW8siNb6ddQmURD5nqUGBAeEdjqTsdSkMdae3sNlEUACQj+a9Qo1VBZZ5GyVvq8Ue
bMTRxkgpX8fZSg8Vdf9Db+zaXt4NJdqtQOc5ZJ3VBqJTwqNFsQPfcDp9PnWYneVeiBPu4uk9erDu
s/OHpDBVav4jDaaEfDsyS6utfBo6y5+cKnTNEKnlOo6rnUffJnkS4nY89kCWUkXZSGNXqkOzKbUt
f6BOd7XsRv3bAsjyUo14ITp5IX9/PKrtJLIoeC2Du2Qi+XC3o8oGSVu63nb8aLZTaCjIIXg0dLPP
JrJrz5543E4U3UW3XnD5114kjWpkuE63gQ+XvkBlXZqbg1Q11VFudQP3akzKgUpKdq4eFSkyM8Tv
9WVnfu+Ml+YTHU8h+y6aN7fjTSrDpp/CoinRfL+USt8f4ry0j4PVz58fT+07d/zmhNfIfqlZczvT
dgYTfRvL1DLBthjTaxModedGOLhX54QPr11Tue6boxlz4B5w98UzpSFT6E5y0zT6uRrmWbpwIma8
BYywhYkxCrvqRIuS+RsaL0VzkpJ4DFy16Mz0Q7NozQBu0zH+bdraKN3SGJR5hEaeD4Nr1hUi1FHq
aP2vzRzrREEQvTkkfdZ3hzlLSgSaZnaT7qZhA60SllcR/JLqejBe5LS0Q7fhQJHcUTHb80yBOvCQ
FdK1c6p301XJO3P8HDhmELwkPXC5j8oo1c2bEtZNc2idCj2NqYh17aVQjTLB9FrvcgB0mZ7/Br9t
Xk6N3gSTNyfLlP/SW5Bzz00oh+ExUbt2OcgG7yLXzszpT/RdisSTNTbEMc5zBAKrBOLu0c7DyXZH
e9Hqz2mrDhjVN6YhXVAVDgaPfTaGJ+ZV1o9LilzP576gdde6yjyPzknG0LX5LcL/3U7cjNeYhoRI
XXf6tZHGGqNBWRm+JUNj598nte/zT1LcUAcOqzANfplq/JwGD6/4KHi1tbjoPwWTKs9fHK1sZzAp
sRK+LGOjVG6FPFV1BuBkkP+SeZqfAc7a5eXxotue8v/XiJHEjOrk2s9qsGIOmFKrrhGi8McW0yu3
UsP2+GwUmPaw9agFoClAana7snOjzausz8YrD/H+c5XrwzGJ1L0u0zZFobvEm0uDIis0IVZRAk1v
50ESB7yZqQesjMpfGhn13WPRS/jq6G3hGBSVk+H3Z0dHbZy5Q1KLtaGtiXNoQMQNRkfJVaqTcfKS
edTdyK7NYueVsD3r6Swg14pEPZ06Wry3s1iXqS733FrXMe3YZEOpZv9mEIJ/ZfWDI2oyxah2Ppz4
k7dHEiEZEcOjdAk6/TakFqlYjdZaepXSpVRPalsH2bGAEjx8RBdisZ9ejTxzkIRkkbzjdVe3S1xS
pLFlxBFy5KuP2TArpyB/lvNOOkefH5SMSCn5H2eVcxTTGC6wHQM/1fTuXIGN/FL2y3CR0bw74gcN
nu/ZBUJAPphQDBGdgFX+qOqJnuAKE/jQ5tSzk+BfgRvUk5ZxYljQKUFpcFu9S2/dfqucElRhmnFy
dUZdv2pLZHqWFFo7n2i7CGkGUfyH6AGSgcfPbRTA6i1GiHl65X2qfR/revk10nBl0So7P0lyVew8
He3NCqTcRUecdUEzF9Hg23jFpCwotw3VtRwz44NCij8cAvwQfqNbFb0yUvmNQ2H40U7KtFNpuxda
tCBYKwKzvq7gpFmYT82g19cCNu5wqYoMQV0ESRYMi2bNKs8zoiXd66hApDsvdMp2WADbs5m+KJJM
OEIBPYDueTv0LFQXqgbmeNXVYn5F6zpwcwozOx/0XhTE7cXzSgRZQ1qDlCK+aWTT9R3eWedS/GOq
qmVPKml7klBz4CghZWQLIFd+O5gCyBiMoGG6Jk3xIQoky0u7MME6B1LN4932blN8e2gJaDcvcp4u
oIPX1Zwl1mut0ZL5iufkUoDED6MvtTn3nWdli1ocBnVc7E9VGzbykfzDqD9Nqdkp7ghVZfwzzCXq
Z/W4FKGbGL1kH43AGj8aYygZ/zgRZjBPn7Eo88HqMYWBAr93dehJVhYqZD3zlQRIVCIz+TIpXX+1
LbKZx1Oz3bzo/5FfspdY1TQibj9CqMlDv0Cru5LRDo3bwhu+FNE4/FPSfv1FMsemPT2OeOezs/1A
vMO/Fqjt1StIC9JmTI1kuQ5pP7xCV8y9mfriwV4sZWce7yxkh1ek4OYjswOC5nZwQZNKod6l+VWe
ZeXShUvkQXhNd6Zwm2SQYHDEonxPJZSn120UK5a1RYJMe+3rob+oiV79CmPSOErUBV0HNctD1vfz
Tjvl3tCAYAvJdOSKNk9XoQgfTk5H0AoifhUXuadSI93bOHc+FicOFS2EU7jr14lM2Ax9IiVFcY0r
ygkOjYwzWKTCG2Ut/aTPS/W9RwggdyGNjeegGV8nWR+/60mYvWb4NH6ge94cwxKYm6nne+oWmzmg
WCnElQVmBDLeu8jiz30PJ57V2eqV65AXFAkMu3VlyVJfHq/XbRRRQgcaCoaImuV6h9CVg2AW4hgf
zWB2lzhVjja4+52lulaqZOtRQidLFXwkgURdraKEN2+Zql3vZ2o+m66jk7j+QOKhbz+Gi1HLb0XP
k/ZCS3qGkrdYdnXOJHuxX+uwCFUv6JOkO+IbvUzuZI4D5ZNlzveE3TbLQagqcY2yyik6gv68Xeqm
QpOwb5reVyW1dpNYA2eHqI8rqam6s/S20y5oBpTYwP5TK14XS0AR8ACDx+3TSWm8wYrKs5akzuHZ
jyu2LBFEECFmczugDLFhXJbrwZ/0FoyJo0Znqqf5s9meYBgLXA5IY8qF79fTTwtV1tNWAUsv+4tk
Kq/lkOYHuZ+lnSW0Ocrfo8AGoU6IO+Uay1zDaQMn3xCFN47bJ8ZfvbZcyhrjGTMI9wxbt0uBIhYL
gf6EaNKty3TGmPD4zDSFWrcTxK6WQgcx2jqk0p1pvz3+SndjiV658KXC1mS1N8qghcKJ3KUvFQnq
4k2ke6XEveGYFHwfh9ouO4YlLHVQLQPGuqae45eX9YgwKP7YhaanyGFwiJd6r0u8uTL4VGB/IRCj
QMIhvrp1lzQbO3Vh8vCUKw9jX8zUZ3rpa6dB3Wm0sjopZrxHArs7NCq3sngobh/Dk2lHLaVDxV/m
uT1pBTXBKO33SnR3o5BSwCEB38w9f7ujlL4L26jUFT/SzNzr26L+oPXhnrHF/ShAaBAnF6SNVefR
7KZ5qsFz4mvVGV6QJPWLJLV7DKu7UeB5cwpBoNigK1MjQqJztll3jYV+f8K5XHfSHhTk7mKAvyWo
L7yo12DEfE4Lc+Cx4eMitXhqHl9NOfgFl/RfkrJ6G4rgOatObhoW3/+Pty7jR3Ji4I/DF0qq7nsR
YnXSO2F1MIp+Dw2+6VqISOAE6HnzMNxY87TIJ/f6LCm+NmLGOaj2JQ6LixUhBKLVy7d6Kb8HffAZ
v4cnFSTex8hswoSlfEBXU3zZn07cNmuMLolZHwghBGe1H2Ywxk5xyXgyPpvPMkgBrwJcw/OCAvht
qLRjWSwLiyTqHdXDKNt2S0ejGjl2e++Ye+uRAxcgONcIGcnqHJQpOLe0a1VsPR1cCZ1cejVhUZ8f
H4H3TluTl7WAwfGaX0OT4knvjbmpVb8JLPuIDc+PAHjEwQ7TvSb72lCNzwQiiMI2fV0gJTQtbucO
MkdbBX25+IWWRuiXTmCP5kr1stIqziN2Ftd+iaa3flCGU6V0wYl6Z3UpunCkDGrtKSltpxeQOHkk
/GayMUhat78mL7TZ0Bd98ScjnL0icxDbXgrt6cSGhygYLIHZoX+7NgGi99OEyIyqfsG0HsJu+G5M
9Z48wXYoHIusR0R3aCBsVDBp+aYUZbTZD6VKOinhgA+a3ek7K2WTcSBdAhaDdrcgnHM5305YEES9
EjmR5ce1+XG2jbcBKqcbId9F+3lvsWyGZNBtQZYahiSYICAZt8GcCTnRIWkNH0kt/TDmOrY3ubYn
uXkvCrRKATGku8M3uo0C8HdInGkwfKMxatdUB+ekp/0eP/puFIq28FaBI4DwuI1i2w1gHHgCPjT3
GNKwpOFwHwZfH2/kO1GENoW4JJEFoGF2G6UCdqEvkET9UCuXA0bwynHopOnwOMrmuKAlBxcGmV6B
196k0NPsdO0kJTYKWW33tc7oGsVa2v2NLkq/s3XuhULbCYImn0dANG8HZMcIOjf8ED/vh8ItF3U4
WzpNxthJmme70IwKQJNwQCUn4vV7G4qyaYaSVE6nUUqjA/6raI/I6JO3+bIHC7vzmTA8EqxQ+uss
u1WouCy7XGppaoYyhq99oPRvit3Nz976YkCwh+AF8NChU3s7oCai3hdrMQNy9D9ibKFftN5BdsCe
nq0eCuEGkElYyJFrInBwG6jo0HGJwzy8aqgNHe1K/btElO7ZFxUJBfcf14cQpdo8/fs6jKlbKNSc
x+ILRorRNwlRuy+PV/bmw7BBqE8pvN0sOlTrbjOdnT4e0qW4DjJNnKZFxNhSpXFnUcMpZEZuqpM8
aug58AylNLklk8kFaaFq9rY/Ns1cHirVDj/VWO5NXk/bTwexrZbWlQmps0M0p2P4azyXk/3Zwu5S
fQ3Rzxp/y2I5LY5zUaMTZ5IJVx79UtWvmnQIflPGsVrcSOvo5ZaKNBiumgym9lIZkt24eB7AunE7
s53wfkY+uTjj4Zq2h9yZ58wtbTmUDip2P5OXmiT3p6DLWtNV1GTUj6U8jdopd8auPjlKO+bnEKPH
6bUfbLM+O1aQn2KU0azZpVM0qV/mvFzG38Ht0Ss268l+DdNIry/oyTrRy+ik5b8Zx8kPcnFNOS1j
YocfnSLS45PQyu87d9IXOT6MFdCcL9PEE+RzkOpRdJ5HpaHcJMVz81EdbQPnBgrMON4qRTa5Whs4
38u8Z++Sazsy6gWYWbhxWeRfzQgsqzdVupq6JbrHxUeykqk51XqyfJGz1vojVcas5NdmVXSYFkn/
buvUQY72XCzqV3PQjO4S4+2rerDYJNVF6KJGp9kKKlM9moAxqn/avE8/A3pRFBRNyCJPRWfg+ps3
mIFdEwXJtte5qcbxPLU4R53SBIb7JeChi5YFGm/D5zFWhj8kCtbAfrjWjcxzIinQf1BJDWXPXKZs
/hfPOUv1ElxVOq+Y8qr1MjMJrC8L2aJzqge9GrwiH5bhbCiFkVw605pQFsjLeZTeuN2hZuqNHn4q
maL4L8cag/QoUwCMTrWdar9HRqFrHjzFrDo6Y5pbn+V0ziCuD0H0JRwlJ/Mqs60kFKTkuj4MVjLK
LIx+UA/jFEXYokJD1z+k6ZAqr/kYzDFv3tlJPnUQrueL3hTp4vIxJBAFrVXbXo5WweyBW0iif5c5
7GzPCZv87yBsiy9miIGaa5A2tl4VjsmXftYm+Zds6bW3WZ4yTJxZaYqDtJopJ95cGFJ5wBm2XF66
Ts47HBio9Xw2Fj1LDl2kS/FV0TMpOSc8k8MzgBczOi5SaavHOep6ACbiM/xWV0qrnqh1qIYnJ8lY
naYyqeQzcJde9ZTUimqX3r0znWkPJbMbxdnyHT1CcxDuJewnV68DPTvESOZ8HxSMlw4t8I7KRX9g
Ug+2VivGocLd3jg2XSubPxSlzmUv0ho1BWriqJ9qTY7NT4pctmXqQi5rf0/Zt4pnGmmoAoTLlO5U
trr89+OjcHPzmlSUhCo+VGWwouuChTLK45hJZXMNKWGdOqeKL0Ysqb82HZK+j0PdOXUFgglcKJrx
OGWv8jycR4xIbdvmalSdeYmGMfe0QdEOj6NsUleREokeFzxvjt11J63oaHthgN1ca95BryDaGxiH
vHKAnp8QPv/ncbTtmAAtUcNk5sjHyfhu78RacgI5G5P+6pTjjB6ZWbpyKNfHx1G2NWRR3UFjE7ah
EHxYoxIhkVl9yKe6zlJejK4iFZgG1VUIuTZIFLV3U1uzo2Ob5n3+j+LMQrsylQJgROlYth+LLC2n
U1ZDln1LrczoXVysg6c7F8A+6ErDJuXRLNCrt3OB4EJAI2borqkz2MYhH0f5gzE505OG63C34KDT
H+AOpz9Nsfo2jtpq01zBsEOeExJplUZD7gINTb7RwdGPEzioU2j2RbizsDYtYlRHgfZrADWFidKa
55LF0RR0I2+i2hqCF8v6K1FGvNvCFupxWgCViDrTVZteepod9X+4+5LdyJFsy19x5Oa9BzRVTtI5
Nd5LIHyUQoN7SIqIzNw4KIlJGud5emigN/0Rve5VLXrXy97ln/SX9DFKHulGerlLIpEZlSqgkDHZ
xGvX7nDuuUBmoggeqAJQRIMFqbVfcwyyqjqU5Rs/5MvVhDarA+PT3XER6+4O9jBCAo1zJAGfyR5q
LNaiR7nSbkR1yy1lbiJe2siCzqVQnSxdR7h0CShztKQQ32xVwhKHUw6+T9gzsDDZicUswkMoptpN
EeH8TGDdLhO0ojth9Xe0AnjoEPqAr0Sb73V6LML7i6JC5rSbONvanzRHsZf8JOS+phYAUGBnqD8f
P86uWsWFRRgdzwlFTrRrNPkQl8zaasUa2neMpz625zbsx6mVlaf6xh6YCg4eskuw/qGH2mlX08S5
WeU4W3tSlc/BS+d8BmumeBkGXHYiN3lwKkSYgVpExhAEBuy34qyo0gprkq1jYpbKDNcNIR3JNDMY
WOM4kpfHD7HdTA0vBeLoSM7RRjFwPiZ0PXvBvip007FQKcU6hUbz1ijd5NAeq3YlMEKqaO02SzL8
swtfihVhGoj5OPqsTtCzF+jG0FZA/80T8xwd0ZExKXiLnIrFdMx7LA+gbWgjqGTabpZdnlpwaQpc
fr5WOJ7MxMKGsYc02hURNKScpAjlmSV3KsNw4MVBQBJVQCg5R2BNoIvaOxNLBMtHhcTrGmoqs6bo
eCNttjiTE2ff/dT0XYNE0TLGrkdeueDddLy6XAsZUsIzkQvqNdqwamSeVfXEPGEaHJjtuepFoXDj
Triw8kjNI3ZWr1EgWZ0TkgHEuiXkCrVAD8dlqvvNaKUkwqzUWwYpVUvPaQEa23rVtlzj5eY+gavR
lC4QMxfmvqeK3hJ0MFE1c50itmZvnhjJdkSR8Yw3fLbsd3MVE5ATIFXXCD+Ec4TUuanFc8U8G2vB
mo8i97ygRvDxSTtqDxTgMIfAUokHBP9P/3xPWJQapNxBblZr3620W5LX5qXPSRro+kh+lXgOGOWP
T3jgQyI4Ca8WKgJ9XtvsqfwkS+BO+ZgQh39tKjY4TcAJ/nm7Tcnq+FTdi4BnA3FKfEjE+rV2nlL2
t7xYK161TsaqdSnYDlgIPXKqU8KhE8S7hHphsJl2Q23BRDR5uDTVerK1qi+KRJK5yUvuapzZ23kG
huwTQLADB4j2keAQE3ATIKmt5zCt5QQ0Ev54zbuajJ6sYQarFc3s7Lg81TjnwAFiKtDcUD51iihk
hQOtePKAJNF4LZrFdgFK88n5RLTfHBFF9AO3DaFK5AyhK1sbEj3XtXwQXq+lIp1cOIVWXSMAcorn
4cBewPGHeCsUMZBB7exu4ScJ0tMxv04UoCUcNy1RWVp68+Mi13RCYwI62AyN7oIAFoofyUP2yAqF
mJyqbMfrHDlDcb4NRYDnAkQrQCIYlOMHrlQBaU8BSv5UxVakLQH9T0wToZaQ086reCw4M2GrlV8q
paxqXSh8V1n4YyWTZmgPWqjrWPDH7mwsAzL90dnG8aOyJXL6MYhIrn5GwCwcg1uMIFMpSpZlLysr
597YHh6PLrIXtE0z0HQ4zjZyIgU7m5v7Eb+eeES5gW8DXn8nJBSVyPNfjx/ogdtFix1xheEXIhTW
Eo4y9qBE7DG/doMx6rZ5CaDZKWrrxA0CxXGyiF1bkE+Ygl1RwZuIxDJCSLQHXTtLqqagLytLH31j
OEdYCSoBjqmeJCdEha6clRREs1FGjWOk5bpCa2eOwOe+A5KGtSYH+YMrJfkSgive+jWCQVUZy18n
6Ot9wVfjyQkoa1eDwD8CkBSONngooEdYGc22IiBDFmQUJBrhlRtX/JfMAWC3qBD5O/75DhwlpkIe
GIFUlD+14Yx4cFIuCTDVVnSLaxGi8pEImXJxfJbukw2LgOImYXDCuWzzVikpOKvRBl5cI1oaz32p
kJZe6avXpRCbdw6R3ScNveOXxyftbg2M3GBVA4YVlZ8oZWBPEUzLbhz4grhGFkabybFDvqiaJb3Z
oKZIKHwlUMIjjd7ukFaF9qQK0DpqjaaO5AqdeXHV1UK+liPlFPa3KxYIuwB0CiUJoxr/zW7IKxUt
5JAEXWtj6yGutfRinIXVsrCSU/m8A1oSbHQoAEF+CnSFUJjsVJaMqOwkEqU10OsOh57GKPCzF44N
4qcLfoJ+j3MyKUJUH6GpEv9Rtuo6mUdyFKzHWqTGC4GUYfWVkFIDU2k+oRmucjK2z00lJ5uocsxq
XsVc9ISezyb5pAAnYp4LoNjwFrI/JhZKlFQ0fOYzj2hTYFaiLcqf3KQ6ZerQA2NvOC446vDAEQcZ
QLCJ3SX42f1toQbiOk7Ir0EaiTNlkl2EWxQACSTRq9y6qJwYPc24EybsAdGkoHy4sjBJKCCMnVh2
k7pAqFhYi1ogX9UTjtNdKeZPXIAGh9faHzLteATAyYJ52uG6HIwsca3G0holUeoMQXPpxlXlbG7a
afqJV5JkPQaL76qSsmBWVkW4QdsBMg/k9FSfuK7k0rbFeNNhVCIdyVP9sGfEwonLCGgI1LWCthNT
RCu5WVxGAULetbN4662nlX/0MuIBpGxb7FSpHJjeFrm09YRTyUJEcwukEpBPOD7LgQ0BUgyfEQEs
NOxoY2+r2glDTnUlmEQIHHsSMVe5UKMjtgXZOT5V9xlSaBYfhiuNy3Xy0SB3c7QsTKQ1byrcvDKz
9LPMO/nMjFVEAXnVQkVgyVf2vBTd8EQ5R1dOMTcyeVDckFaEZdnDLNxxSMYC5rYJ0eY1OkjA2RHI
/PgODx4m+hmg8BZ5O3BVs7MouYuONUkurUkdZisTTXuvLDhiSzSjP+ULdG88NqRQIDht1QDkGDtV
FHMlWqqOpXUFSCa4Q/FG3GrES75aENu5I4rekxvb2U9bRNrMqWnK2ikG00ObpQ16ITXIjXbeiwmZ
WDlkR1qHqHS4KzkrvwbXovlV9qRTEbMD9x9PLsj6IKBAYnd6lQTxBFQVW0Feg9AnV863dc4pUyeS
NVRHKratzALNKr4ECYk9GK+lm6/GWkKiaznm0XEqAiDLP+HxHTp/GMx4xeDB0+AQe/4Tp1LAABrL
64mZVIizux5yldV9mESLSSBL02TLPySaueQD981Ev8DKowwKsBEeYSgg89mpa7Q8KWiHmjVMZ3WW
k/EWiHQzXpE4zU7s8tA3prwreENx/KgCYKdKkDhBkNJS1rlfClNgmtA0JZXBUeJsJ7fH704XpoVt
gbgGAgULBNGe1lxpgZ7skVkokKc05+aojCsM243A0uhxXv2p4JOqmip15q6rwiHlHFW2W2eZBml2
m9ieXK5ER7BORUropOzDQ116GF6IIiCE2MZR5b6ZJlFgqetiHE9ugtzLr0ugye6P7/3ALPBxQOAI
PlTaIqr1RWVihqghybS1UmQlMCd+EvySS3J1QgEf+Jq0jgGFUPCy8bFasCM5sJSs5jwVL4rnAHZU
VbeFxBdL3pInJ3ZEDY7WuUEN0iODjQwi5dY7qdiTWsnysbp21TT/nEvW9hLwOuQ8FXc8HU+22Zc3
nyCIbAAHRvkIIBmTlub1uSASENNS17Kydadh6qJQT01PNUQ/dIBNMg+hdPoutw4wyxPR1FRHWzue
ny22apbN+EDxQMg7PtXe6oBINBVrAAVRarE256okmYqpRK62TsqomhdpGM7AeHeKZuDQLLTbAnB8
ODVwYbH324rjsswQ/VlLKXqfpCDXm9sI85y/+eMg3wG6a4qRRR6ipStL3vKRuXTMDV5FaeUHRTYd
i9tTxS0H9gIwFaQA8gb90TbNZPAJg2YDlFBhIbqzjCjOhQMNeSom1rFicE8bkl+kjWGctRukqnbB
Kx5a6m4mnprV8wpKq/7MO4mPuFhacipaSaH32Rz12iE/ixJhjNpeOQWy2y3VSfIJLOZCeYummUAs
IDAQuzMY5+i+TWkmOHsqQc39TMYgXZlG6GGrzdHuScN/O5nPnbtbBKuuVbUIgIIYKz7yKkSSvM8x
iEw2KXQLQcNdOR1PtawADRfYFSr3IUDHzvg6UECpMOVN072tSyKhVxCXp6E9RR5qi85LEQhmLsN4
CyCNaHIEDAvo56lNHUGyHwsH/UVviS2lwXksBIK0mIDZqLgswWmlTMc8IsU/F/GY1OCs4iv5kpsQ
XlkTzQ2iC4JGCluUoRRglvKFSkPqrk7qaopuGHk45UBR6sRzE3jByQOfoheP8UbBg2mEgkOkSJFE
RCVEyy3KxRhIbPhna0Hw0mWaoNjCM4GafuMsCgDMTRgfqrXL4pXD0AAnSaWuM5gZc1n0zHnqgaz+
+CwdjUpnQfkQ6vCoGdQ2+BKO4wUUXqlrNcjsjYymSFMvNyeXrliWi23hJj8dn69znSizv4Q8L8I3
OMT2Y6FNIi3An/JrOyPBMhJAjGvFE+nNu6JVjTBlEd1AAF1uKSAJpSFj0FsI69hU4nmg2OESdW/c
pRSW3IUkRKe4GrqnCE+VckIAg83jaae3e99/s8dcJseJuEaXp8kGXfY0a2oBEf7F3IqcOR1naBt9
/BzpDpiXEEE3QKMpdwKF+7ZDYFWipaEj5jAUY89T5pISRsakqKxwJftQ8qtI4kppidYOpXwioNOQ
CramRvEPcLNAT9MAfutRBNCPdr7TtLWXlFl1E5aa++govvNTrBSOuVQcIfsFTY2QL3Sd0izBI6mB
wyXTtpkRpl7CXWguGlRNRdnltDlkUgWkTwTe47Mlq4mwglsa13NCJgpKNaMyDX8WFc8EXV1mV9Is
dOKMLALElOJ5RqQgvdO2svzrVsiVryhhFfMpqcCDOB0DJKjnCRLEy+MH37zGre0Droi8GqpC4PS1
+ZZ5jq8yGdQja/AGhNMIWb21rRXSZGpXmvQg5tUXX83nFdj7H+MgT36exHJ46rVof3waJoTliKgS
4OSwH1lxiy1grUDvoK052yGrIo35GNlpwXRmVeo4J4KtnZdJhb2F6CAloaf11q3PvS3E1E/iRFtr
JlCGBVyzKWpkf5FLbzL1uWjl+8InU8VTc/ycO4pCRTgEWCDEQ+Hcy509xoo3lhxibwoSZD8VXOBO
wWYsfDk+S8f0orOgZoIH9AiKvB3elaIabb0c394kOeesFI8fX/ll7SwR4jrlX3V0BBx3TIRQAUIG
CKe1dYRWJB5o1hB4cTV0k5DLn0vHVGZblOSnWW6d0A/djaHKlQa38IIIIF1ozWZafhmYYWhu4iIP
Z4ggINPshuIN72VvbkmI8Afw2QiQY1OIKgmsNHplCZY89LDY2GWAJE8Ue8vcBWnM8S/VlQfsAiSK
CE4gGgmvkZ2FQ7AuEPwIb1S8dWewO6yLwDa11fFZDhwb9ZjweCCPjXB1K/AYWUqgOIXl4Ngc0ZyH
gRb+otYo553aiW+N58dn6yhxJE3wBmJHCjiCkdFg9yRtSSF7Bd7dsWTWU8kDs5oWcY9xmF9ydh6s
AMM8xbt4YIN4owDVBi0NfRtbU2bQFXLtpM4GMPfwYiulSH1VKefidqXb/Ofj+zvwzTSaPcFDTCsR
G/D43rNoKaU5GZshSKOCxLzWQE59b0+8YPH2WZB8FfD+UhaX9ikiRmJxKad4m5qvAZPzOG4Bdo7g
xLc6tBeafgVvJa4VYtLst7JMm/dBXOBthEzdLlGfIuumJdm/vHUv4IaZACZFicgRCm7NwmmhY9rS
FicWToAlBiHe1MyjU40wuyods0j4KCgWA51l+8bWyrgWgsT3N4Er1isPVV0LrXLqJQin0osJJ5TT
CPzhl2nkyadgMF2RFykfARQSPBJa0MEe47bgQ4COLW8T8Epe3AqxJ9s3qI0Ryk0MV9K/r4Qwe5DD
rWS/mei96cgggkUFWUNEuOjS9qQxCd2Et4sk2LiWXKizINTQiA5Ndt9+xZA9R1IIRgu+IAiM2Hlc
Um2VWjWDzTYHXwsg9t5M8kB+prmy8malSCkX8H7h5QJva9sKFG0vAGw7DTZ+WGdLREfkTWCnwQmL
rxsnpcwOKJEC1Q3sCuBs2B2RxBYzjnODTW47xbnsTJylpXDbFXwxshCKUJ57HnCpiI+rsxKNpxa5
WkxufOi8E+q5+4aiah9XHXltmsFoS08FflbEKZVgE6LVzqqIfHnqFZa/ELl4O+cd5NHefB3B3YVP
iGg0SrXb8X3PnEhlGNvhJorzYA7w4ScfvS/esSn4tHivKSNIJw/rC+7EVb0s3KAixpzVombPfG2L
klJhGy68epycH9/UgSuIKkHgiuE/AOPYdlbgU9RxFSvhBjdFnOF1EhcE2e2l5gLkqNaILACnaurH
J+2qT9BHwPyBjwTwBYJ4rAhBbW9BskjJibaCNtuCDFOaCTAt1RNf7ICEILKFCDaKuNChqQ234AEb
LqVqHG2C1B//SmQ/uPUc2f+SoMHfQgjJm6GpqBRDiROeUgCawJvXMktUIS4ksVDDDeDq4kdKqb10
i1Kdj+VTschOagAzQa0gHAntBYO1ZYfHcQTcp4mdIQojLhLTjfIZ3BBUJ0WCAx4T4nrjz3KFwm0t
t9ILSG3w0/FveEBwEExGkRegaFCg7bBekglRXtd2soGKC8QF1HUsLES+yLyPWsCH0QWoDbhbPxhL
wQl/vilfZpwuCp1BghRvB7UA2wzqlkVsYIIyaeNG6KOh4H2SQpCogvwgND+C/zMiF1oIYNSVBYLz
+NdQKWtlNS48O7nzlRplZ1MnkGv5V15OgugSHdq1apWWQpTQmp6xf3H8oNpCiNIAiAK+EcVXUN+J
FfasQOlBXvPuJlf8ZJ7XzkeT2278ifkVueO3xonoZADgIIhD3bQOz6rABxmv1La/sYKER8dXN0cP
1vFbvRfMAupmKCkKZYKr1NpS4oZC6vlpvEH3QnkmSZy2gqh9lrQwmAEpkZ54ctrCTqcDYg8ONhwL
5OjoCe+91eEEyE1VrZINCTlllU7wxLhazi9QUZXPCrV0V0lVqIs4ls2ZUEXWCS3S1laYHvVssJFg
HeEZb5Pe5HnEO3USphsr324RbkXBQ7wd58vjYtKdBfe4YXqAVoRKbukOOQH9r1ib2QYsNep1hGIx
77z0ouKUgdykRfZvj4BSdzSIQM8LmlKV22aCnLicr2VZsUHcBl10BNEu1VWi1eOP4Jut/aWr1vbP
E4mL+E9WDMKJeo7yJdDHAhmQgitJHWdJhNCCgBJfNzTJvZ2L43qFuja7nKl5AYqZKgfbDEosNdue
Zo6s1itz68kPjjL27skWQYOpF1s2Oi2rpvZTBS5YlPmMuc+inMj2G20ibBZRA7i9AGzRvoOtbIro
oNSvjPxyE2jcL0I+sVZWYMsnbninXInOokILgkIAU+GaswIqRqageiSsEDLNeX4Rl1I6mUYAvVXz
mvPB+qSVJcJVXJlqYOs1S9PfuCJu/8qWTDVZos+1DUKWGFG+aQluG26ORJNYvNEzor0XIMm4tkjs
IojScvbCSC0QjavDTa6psLU9XrnhvAyJ+0aO//ZY/lfTCOAEAGzvJz/+O379GIQVKh+stPXLH9eh
4d+lsWGk13r47/Sffvur7D/88Zog7pUEv6btv8X8I4z/Mv9cT3XmFws/JWn1KTPi6tZIMjc9/qfP
K8VG6ECbgPjpfdAZ4lV/qdnIPxxoZDTruq9C4z9+eAwyKEOsz0Qd7g8vf3Tx9B8/0NKmv3UGajZz
bABXx56zJ4wsiGcqTUciYo/oLf35YeQGvvnyx9r4DJFJWpMN8lT6A6WC+fbO8h8dQWdRB47p+N85
toHnw6EngLR//yNAeJ8SHECg9/bOQcOdSYDl0/99d9umzkO/Ly+cIVaEBwmggeYHb/De7hXtDIEr
6q0AW09/YL59X1+e4jx6ncBEPqP1l2D8xN72ti6cwSykxj4CW88/39vWaT6319Yh22fwNPBD6xb3
9s5J4tmzPMAnbn6ep/qebjzlrO21ewGyjQ+LcDa7eVk9g8tMHT4EtOgPnKLvS+ZpiKLX1vHdAcGl
mHB266J6hvgJ4IAAwX+fW0cQrOfeRQ3qnDZZhoHV/OAw90Vf086AkoPWA1d98/M84Xck+rS0pNfn
l/gzhGiQ9gA6pPlhNR/VCqDjosH171QKgFjteQTc+AyFuDTz+LJHRMgZOQDLzRmmAXcAiiian2bG
70gMYIX3PAR5ckbLsmhJ8iE50JQzhIFRdqn9bht8X4oQXZd7HoF2Rh84Sj36LOqUEntPGyhn9GDA
a7/74+9OGcAd7XkEAgQd4GxwObM3YDI5Q0tWoNNAYdP8fHfvIAobeu6dE1R8YVQmNvmHvQ8vSGcg
VqBQ8e/vi9PUWj/9L55pYDxFOd/ztaf+3N7eOTg8SGehrcOL0U+tw9de/FcoyG9+8Qx0P0+N20yM
ZM/3PvkXdi5jdwDGK0bq4wfmr1I/+nnw3/3qHxm3unFq9/6Qxif2fsn83aTzl1823yzrZa7932K2
yixs9ye73zwnRqzHj1bV/EH1sqsb3YOzPtN9/Unf9/9pNvD3RXYCBd9k5dioK4RZfFf3n3ZDUbea
9hHsO/C1UZLHYDfON2e977B3OoIuow3OKTZGWPbomkSZASnenwmNGHe/PBhCedXJfPZJajyN7lI9
NZLdcE3YhdqiffcxwwCx7o4+eEZMHpnPikA/rc7/hzNgMa/awEyPycODoTNHg0A0KHloB/QT4x8S
4G+xn+4F3EXPnuN8b//zl+U8ywniULsbsX+njtzJzpU88nf/pPv7wU9xtdPWxwbs8sin2Ne/zJn+
MV8CyCUQv77mUyBc6UOgTnyG4BHSeOLvfA+q9sOv7TsJfGr7M71s+ZWX8fDXB9Sto8PfOG5CWOXR
FLiyd/ttIy6yOAiN3W6bC0kr2na/sVOobxv0JgAD3kFlB5xfz7E/ZAlVpa1zgBLtebR3QXZ4zZTi
uXNr33Yea3oT2BUjeQeedqTVgMIFLy2lXOh35hvkKJBsac0ChCqQvoBPUKQgWISkzizZ79mG1z41
kBm9JYjAz6FCH3SugKnSyBI86vZ23jHRVHehQQ88yghV4zIBU0Sx8yCfQZnNANNdG0kQBqnusYdI
0WboEo7kyBj1XPAiuyL8jr1dA+QXGw+7ZdObh/Q44PGU1QvSAH+0Acizl/sdE30zDEY3RmoZMTX/
GAuHsk1SmBbKKyjPFK3o2K1qd/070/559sLzdXzNK7W36H+GVyg26af2Gf1OI2D0d9PqwJd45Vs0
DVySsxItdPTZ3lm9dthYr4m7Wx4VX5qp6LtYavYwrxHF6/QeNHAD74E9AmmAk108ZvpTEO8WSM+A
Zij7LncZG/6jNVplBD7gbrhGPwwxuO46VAOMLpKOIqDNBfoufpVVrVU3eLO+w95lMa6Gx4gGcCn9
17vRY93M9Go3Ej1noJt3v3z/tdsYcbYb5XnQY0/vKy/d5zhrLxY9vHbTvH+xXwzfqOFYM+KGF+HU
yH/eMwDM2l/SbfzVtGAqJinrxx97kF8pOh9qI37Qic0OPICgf4g9o2V2DiDpU903Xf3JSKydDNJL
RDEwfVXJNRSUpzNam4IC+g4Ldtr2RxsgcDSNM98gu9XRI6CMD33XOtO9h+CJfRAnx4JEr5Sxu5iM
rnTfYdRI15fOfnc5XjkwzAL2KaQcI31P4RzYp9El/b+7D7e74RpVTbOEfUe/8J8C32i5SU1Kc4CR
2U+HBGb/9X7UQ1Y1oLi7/6iXVWxWdVudIeHaf+jnIMNlEBuMuKHWov/Yz8GAA2MPIBiXeq07VvdI
BrjXV3qQ7DbfCDJtLdZX3K71Rz3oXJEh7Odr3D04J+znoy16+i/ZfSJodb4bqTkLimEdYGC9at9p
yhHQd+AbI9QZZ6pp8N53VGrcPhruIVsflDv9V73RnY6pAv6pAQaGG0hC9G9mv+HxgMgr35I74pt6
CLWxWyaVDhRY7375fiv63tIJdap2IzUDD2Fb3Os26Z50UzLUV0TudVKwel8YwsK4z2KHmoVtNdew
l/dd8+f6wThwHLTxR9+hvxAjhZ+5G6j5gkOoujWC1kE+ukgzdDwe/W20SIMYRGAvN3N/OnD5U/xt
3428THiZ+XpikRhT7v6THJoUzTwHsCHuwlhP3eqQvkG8dohg1jV5enKN0UJP0t0Z0W9E6zaOPft4
CV6VRH05tTuLOIgD+zi1b//5HC/ZnxTZHEq4t/ut9+uNa93VKx0fKCbu//vv/zNx6K9WcQUAAFZw
rj8Enr77asybhqyHjGqn/iu4J14Qc1dGkjJakfLfoRim//h3BpwCZyfuyd/mRA/Qtgu7+pT5TzoD
HEB9KbgVB5h0HjhPAQ7wXnfgRhKPsTNABIHUwcmP9+cFOPgmDfcXjHO7D51cWH8B+wBvK46ZLzyA
fdPkGlv26QDm6dRwTZKxj8wx7fVK5YU+fYjDNDCZcyOuDTPIW14zLd/r+7Bg8XqcMWqIkiz3HjZz
TSBYmC9IaSf7jjs3aLDH2Q1EHwtKXdh32IsYx8BaerRgvO+wiyRtp3BpL96+w85q49Fiz5ZiavsO
uyQdLJkygOmy1OPAOGRDDBHvX8a6/8g8crS2qO9JrMgDMAlA/OyGonI2hCO0Qq2inxgVM+4AcZmV
EXu6zw47xDkAX8ieLkWd9j3dWRygiJFRDTzt/dJ33HP0udNj5hDAPN5/3Av43C3lgJLwAcZNdZdd
LWXg6HsKH424JWCgAxhgWJjP13plsHjEIV6gKx01zqw0DBG8viKplbVNk4a4t+8J37lBjkhJa8kD
nPEVgV5PDR9mO2HPeYj4+FVWGsgTZLG5kwaq1cD9v/tlD48ncJ9wJruBmnFpt7G+J42Iot6CIVP+
ut7DUt2+G6ZZ7BDe8j+A44ChaDfV+w8YwfGildQe4mlGRX9bsVFWx77nuwFeMDNbAdAhYOm38Jxb
uUlUOfVfML3R7aQnMtIDDNxoTWAdGJdYoCQSfQ/5LgSYfjcMFWKgvXa/fL+g3eU6HLr4aTdSMzBt
G9V7uYXxxD4e4KkZYliSIhPeFmNhiCfvsxPjiBnjEnjI/mt+qU24ROD6KWDdxiGSq19gXD1C7maA
me0W23zGozjAVzql0Mh4oAwzZgV6CK/mDoAG9lEFm+huA++XaAT6jFHwK4wX5ragTf0QsLnnrCVy
agbSw+zqm0YI/dd/CYqUnDltENCjM98Ahu1v/4Pem0OuGQqtafdnNNgFuzntsnB6uj8vtEZLbv6S
4KFD0PghXiUI7a9oC3MgcQCWdDSCAlka7YoIqqCGG/O46v/zvjst6/grBlRNFJXpO8VBNfcA1sIH
mppnBh1Af0yDNEG2kRmWH2Jc2GKMsqZkisel8Lly7Vit5BSpOv+J7Aai5zoEnGJm6YyxNISBcGuE
2YOLSgk8W4D4j2YUWLG/cMqB3vc85oYXPCK/h2lOzzeABAKkZsQBW+p5GpF6+rvOAuS6WJwM7SXR
93i+lXg21WT+tzPajUzl52iVyisNqpkeGqMvRvzE2JlH63peOfLcJvD2U0bi5QF8moVZhen+MQwB
mFlEmY4cOkFRLYDyPosBkwfQKYuYgJSOUVVDWJeL1CJByKrrIZKd97j2K8A62ZFp382+gr1C/plR
rpT+uvegQDkzZ3vaXjx9s7uCgPrn/mud/fZ/UmP09C8X6PjNoobQ1an/8JeGXzFHcaCmM3szYvaK
PLStgqa/Qt8PB4xAkFrM4wLnov8pYL2tU5gM8IZfA0Jh6skjm5jhh3hGENsOUhYuAT6x/gdBwSAF
o4PBfD3IsK1BB7jF13hIH9vx1gGuxLUOKExK2CwzeLKHOAY6cjsmiH6AAwwd1FT/gp9iNxZ98vkh
0sI3BCY+M+oQT0YzKvteNFRLfVXEsxrmpiRJ9IxZdbeO+u2K7fa3v2d+ixoVLGe7ed4f97mFZ8Iy
roCpt/+wd0b1aBmuayS7sahYoDH27pfvX/FLyXqHvqBhTOr7FQHZMlohefRlHmDRlMxFH10ZqI7Y
jdacyBBFDHeI97cA5QKl4O59GNkTGw1ElXT/Ue8D1ksThqigvfvtfwWj+8D77e8NEmgT//a//UfC
UjwI4gAP1T2uYQsKj7jfAKei+3VbQYPDqv/An83OBR8ib4w4gQOc1WipJ4xZhN5j/dcMMijSsunR
t63/uAvEYVBszpgEwhAP7C8dHwRdQPqv9xfiPegPBasxaMvJ3je7of2469zvIZKwU+Cu72HMMYUd
oProv+oPDxVbFYj2CpTJFp0dFfT8hKI+7U/9eXHYQ9wnf8G47DPXlz+6072AdfAGeEanAHBBaHei
9GxT7H7Vx6QAVULgH0rxDFGzNwseg2T0r5eG4SKZ+W+HphnC7WuSbADOIYeHCBF08wGygyHgJrMg
2CVFGOtuCMzJktiMdqZtC/squyVS6ojgfuO5a9KctKlCp1D1KGXcK+OJLzwWtAtEd/wBHK6X8Rsr
mH5smpr8RrxF65BbNDcDPMerjK0N6pI2ZW+O1JwbgE+8SGizh+vHOWBM7u73GMlCVUB/MbgkoArE
878bqfFThzAJZ1aMii9PT162w04wwMpvjGI0090DufMhAAU3pOW7DxHw/aL7iFRnzFFQDt6+d/kG
MRJ21CHuLD3gXwyEoFhsO3L7/Ve8IemjTnBRD2hjUIYNMIEeZjpYrooDKQH0/BtiArcd0RhAqPFI
JZbuHi7T7TIGvl3DPLOonhuu4ev/ZfQheQRiFBGURtnc0xsL8A9KzWaZb7EGxdGaule+AveBAzQ0
I6nCEKbEPXKc7GqHKPy/z4Bnay12AMn8is9LkubAl1mKmsydLDZ22xDx3Y6RKZwubjudUZnRKmwj
RlHKAY0ugS1OQe8x9NMBfTjK6YZAmL5g3e4aHl7Q/fpBPFpnKCqFvXhIcWBSzAxefwk9tTSQKZ7O
/f2Jjs8BOsa+js/+bqjdD+br/d9aUPa4HfH2kT8akNH3EBfkH7vLZ8Ge7ROP7xZwDPGxMoLYZAPi
Q7Ak3GZJO042RE3t/W//F4GnymBUyemSuUPC8cfIxSHSzt1nab7Vi/ji6/1uHJ0gbt/fzfch/YfY
Qv+CuzxAVfrX2+UhZtS/3i6fGej/2H29U0Oj+JjUrMYbwKyfBTCBR7dtrvYBRl64iP65eZsllPbA
/V3FvbOVA7xKA9kuxpQcwlsALdoTJXjeLbGJDpzmrT9tTN7ggBuyTWbko80PXuljbBDjY+kdeNrz
7PgR7z8dOyvpj3kIv3Vl+Ke4cx/i7IERMv7UyZ4WBYTpCIhMG4doqscP7Uj2EDOYGXHZ2zEExxNd
La4zezsGCM1S/N5UtyDGzNBDcPDN9ApVcIecpyFKOWct6RjCmZ0HHnKTbJ+UIbKIu3EPo3OHIIhD
g512354hCiQRd35C25uMTeMPAac51+Ee7q7bs6ofINT3EXLc+n68MMB7ilAZzVq3MVZD4LdpoVpC
oSkpcxpDQLY3IHFIA2pgsAAB2nHr+Bt1WpM+x/YuSZo+h5dujJywGmQINrHnWa6yR9Y7FobgH0AE
0idP+tNzODJ4QBeL3bE00bEhKAMoHd3z+cwgl0hBHghBC0PQ2Dwf1BcCjhE0rqIZKVqP8awVOmyG
Q6Q6pxQomVijLwShi4NKHn2fd+f5/rzw57ujMwwgyFPkvFrwamEIO3kGWxYEprsjaERqCPTknc5a
RcIQSR1wU6ajBcr4kJ1j0a/CEIQ9z9IJEya1fvu7a3jV/qlIw6D7sIFrHTOwtduApgxR9fG8gedX
YPSvz1w+/7a/CREx6ZPx+j/P8n/mKfynMPthjNJq9v3DHYIvYFaFLfawIfIUK3Aqo01QTEJmvUM8
sBcgjGIGHQJPepHEusHAwvghDhdrjZi1DsGY8DGIW+DXQQrhL7MCpiez2iGQcVcG6AXZeiX079pN
8/4HcA0XajdKYyYPAT78hJ5dMTPqEICSOz17IqMPsd4Gjg6BHbmrgKjaX7IwhIv6kvWjax4tPEIx
SqwRO4Tz8BX0pvCxfYYMEL29drt5v3D8bIDreDdMY2EMwTF4E4wgdP+SjNpoDBAs7CZ7/5pXlMpn
dJc9PAEAgAaIzFWcoOH0AJcGEPGHQ6Y2ssXQd0M4xh8estF1ljAS+TL6AGf0n7eLu8Xtl8X8v42o
8FCQWUf+ke9B8lkE6FYV0JJuMjldXPZO++PQP2P7KdO/8egCT/bj/wcAAP//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1.xml"/><Relationship Id="rId5" Type="http://schemas.openxmlformats.org/officeDocument/2006/relationships/image" Target="../media/image3.png"/><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13</xdr:col>
      <xdr:colOff>342899</xdr:colOff>
      <xdr:row>21</xdr:row>
      <xdr:rowOff>85725</xdr:rowOff>
    </xdr:from>
    <xdr:to>
      <xdr:col>20</xdr:col>
      <xdr:colOff>257174</xdr:colOff>
      <xdr:row>35</xdr:row>
      <xdr:rowOff>85725</xdr:rowOff>
    </xdr:to>
    <xdr:sp macro="" textlink="">
      <xdr:nvSpPr>
        <xdr:cNvPr id="13" name="Rounded Rectangle 12">
          <a:extLst>
            <a:ext uri="{FF2B5EF4-FFF2-40B4-BE49-F238E27FC236}">
              <a16:creationId xmlns:a16="http://schemas.microsoft.com/office/drawing/2014/main" id="{00000000-0008-0000-0400-00000D000000}"/>
            </a:ext>
          </a:extLst>
        </xdr:cNvPr>
        <xdr:cNvSpPr/>
      </xdr:nvSpPr>
      <xdr:spPr>
        <a:xfrm>
          <a:off x="8267699" y="4086225"/>
          <a:ext cx="4181475" cy="2667000"/>
        </a:xfrm>
        <a:prstGeom prst="roundRect">
          <a:avLst>
            <a:gd name="adj" fmla="val 5487"/>
          </a:avLst>
        </a:prstGeom>
        <a:solidFill>
          <a:schemeClr val="accent3">
            <a:lumMod val="50000"/>
          </a:schemeClr>
        </a:solidFill>
        <a:ln/>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2</xdr:colOff>
      <xdr:row>0</xdr:row>
      <xdr:rowOff>0</xdr:rowOff>
    </xdr:from>
    <xdr:to>
      <xdr:col>20</xdr:col>
      <xdr:colOff>485775</xdr:colOff>
      <xdr:row>36</xdr:row>
      <xdr:rowOff>0</xdr:rowOff>
    </xdr:to>
    <xdr:sp macro="" textlink="">
      <xdr:nvSpPr>
        <xdr:cNvPr id="2" name="Rounded Rectangle 1">
          <a:extLst>
            <a:ext uri="{FF2B5EF4-FFF2-40B4-BE49-F238E27FC236}">
              <a16:creationId xmlns:a16="http://schemas.microsoft.com/office/drawing/2014/main" id="{00000000-0008-0000-0400-000002000000}"/>
            </a:ext>
          </a:extLst>
        </xdr:cNvPr>
        <xdr:cNvSpPr/>
      </xdr:nvSpPr>
      <xdr:spPr>
        <a:xfrm>
          <a:off x="2" y="0"/>
          <a:ext cx="12677773" cy="6858000"/>
        </a:xfrm>
        <a:prstGeom prst="roundRect">
          <a:avLst>
            <a:gd name="adj" fmla="val 1742"/>
          </a:avLst>
        </a:prstGeom>
        <a:noFill/>
        <a:ln>
          <a:solidFill>
            <a:schemeClr val="bg1"/>
          </a:solidFill>
        </a:ln>
        <a:effectLst>
          <a:outerShdw blurRad="63500" sx="102000" sy="102000" algn="ctr" rotWithShape="0">
            <a:prstClr val="black">
              <a:alpha val="40000"/>
            </a:prstClr>
          </a:outerShdw>
        </a:effectLst>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64117</xdr:colOff>
      <xdr:row>0</xdr:row>
      <xdr:rowOff>120271</xdr:rowOff>
    </xdr:from>
    <xdr:to>
      <xdr:col>13</xdr:col>
      <xdr:colOff>333375</xdr:colOff>
      <xdr:row>4</xdr:row>
      <xdr:rowOff>186271</xdr:rowOff>
    </xdr:to>
    <xdr:sp macro="" textlink="">
      <xdr:nvSpPr>
        <xdr:cNvPr id="3" name="Rounded Rectangle 2">
          <a:extLst>
            <a:ext uri="{FF2B5EF4-FFF2-40B4-BE49-F238E27FC236}">
              <a16:creationId xmlns:a16="http://schemas.microsoft.com/office/drawing/2014/main" id="{00000000-0008-0000-0400-000003000000}"/>
            </a:ext>
          </a:extLst>
        </xdr:cNvPr>
        <xdr:cNvSpPr/>
      </xdr:nvSpPr>
      <xdr:spPr>
        <a:xfrm>
          <a:off x="64117" y="120271"/>
          <a:ext cx="8194058" cy="828000"/>
        </a:xfrm>
        <a:prstGeom prst="roundRect">
          <a:avLst>
            <a:gd name="adj" fmla="val 8426"/>
          </a:avLst>
        </a:prstGeom>
        <a:solidFill>
          <a:schemeClr val="accent3">
            <a:lumMod val="50000"/>
          </a:schemeClr>
        </a:solidFill>
        <a:ln/>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73642</xdr:colOff>
      <xdr:row>11</xdr:row>
      <xdr:rowOff>95250</xdr:rowOff>
    </xdr:from>
    <xdr:to>
      <xdr:col>2</xdr:col>
      <xdr:colOff>114300</xdr:colOff>
      <xdr:row>35</xdr:row>
      <xdr:rowOff>57150</xdr:rowOff>
    </xdr:to>
    <xdr:sp macro="" textlink="">
      <xdr:nvSpPr>
        <xdr:cNvPr id="5" name="Rounded Rectangle 4">
          <a:extLst>
            <a:ext uri="{FF2B5EF4-FFF2-40B4-BE49-F238E27FC236}">
              <a16:creationId xmlns:a16="http://schemas.microsoft.com/office/drawing/2014/main" id="{00000000-0008-0000-0400-000005000000}"/>
            </a:ext>
          </a:extLst>
        </xdr:cNvPr>
        <xdr:cNvSpPr/>
      </xdr:nvSpPr>
      <xdr:spPr>
        <a:xfrm>
          <a:off x="73642" y="2190750"/>
          <a:ext cx="1259858" cy="4533900"/>
        </a:xfrm>
        <a:prstGeom prst="roundRect">
          <a:avLst>
            <a:gd name="adj" fmla="val 9299"/>
          </a:avLst>
        </a:prstGeom>
        <a:solidFill>
          <a:schemeClr val="accent3">
            <a:lumMod val="50000"/>
          </a:schemeClr>
        </a:solidFill>
        <a:ln/>
        <a:effectLst>
          <a:outerShdw blurRad="50800" dist="38100" dir="2700000" algn="tl" rotWithShape="0">
            <a:prstClr val="black">
              <a:alpha val="40000"/>
            </a:prstClr>
          </a:outerShdw>
        </a:effectLst>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65253</xdr:colOff>
      <xdr:row>5</xdr:row>
      <xdr:rowOff>99657</xdr:rowOff>
    </xdr:from>
    <xdr:to>
      <xdr:col>4</xdr:col>
      <xdr:colOff>561975</xdr:colOff>
      <xdr:row>11</xdr:row>
      <xdr:rowOff>47625</xdr:rowOff>
    </xdr:to>
    <xdr:sp macro="" textlink="">
      <xdr:nvSpPr>
        <xdr:cNvPr id="6" name="Rounded Rectangle 5">
          <a:extLst>
            <a:ext uri="{FF2B5EF4-FFF2-40B4-BE49-F238E27FC236}">
              <a16:creationId xmlns:a16="http://schemas.microsoft.com/office/drawing/2014/main" id="{00000000-0008-0000-0400-000006000000}"/>
            </a:ext>
          </a:extLst>
        </xdr:cNvPr>
        <xdr:cNvSpPr/>
      </xdr:nvSpPr>
      <xdr:spPr>
        <a:xfrm>
          <a:off x="65253" y="1052157"/>
          <a:ext cx="2935122" cy="1090968"/>
        </a:xfrm>
        <a:prstGeom prst="roundRect">
          <a:avLst>
            <a:gd name="adj" fmla="val 9751"/>
          </a:avLst>
        </a:prstGeom>
        <a:solidFill>
          <a:schemeClr val="accent3">
            <a:lumMod val="50000"/>
          </a:schemeClr>
        </a:solidFill>
        <a:ln/>
        <a:effectLst>
          <a:outerShdw blurRad="50800" dist="38100" dir="2700000" algn="tl" rotWithShape="0">
            <a:prstClr val="black">
              <a:alpha val="40000"/>
            </a:prstClr>
          </a:outerShdw>
        </a:effectLst>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5</xdr:col>
      <xdr:colOff>37104</xdr:colOff>
      <xdr:row>5</xdr:row>
      <xdr:rowOff>109181</xdr:rowOff>
    </xdr:from>
    <xdr:to>
      <xdr:col>8</xdr:col>
      <xdr:colOff>561976</xdr:colOff>
      <xdr:row>11</xdr:row>
      <xdr:rowOff>28574</xdr:rowOff>
    </xdr:to>
    <xdr:sp macro="" textlink="">
      <xdr:nvSpPr>
        <xdr:cNvPr id="7" name="Rounded Rectangle 6">
          <a:extLst>
            <a:ext uri="{FF2B5EF4-FFF2-40B4-BE49-F238E27FC236}">
              <a16:creationId xmlns:a16="http://schemas.microsoft.com/office/drawing/2014/main" id="{00000000-0008-0000-0400-000007000000}"/>
            </a:ext>
          </a:extLst>
        </xdr:cNvPr>
        <xdr:cNvSpPr/>
      </xdr:nvSpPr>
      <xdr:spPr>
        <a:xfrm>
          <a:off x="3085104" y="1061681"/>
          <a:ext cx="2353672" cy="1062393"/>
        </a:xfrm>
        <a:prstGeom prst="roundRect">
          <a:avLst>
            <a:gd name="adj" fmla="val 6292"/>
          </a:avLst>
        </a:prstGeom>
        <a:solidFill>
          <a:schemeClr val="accent3">
            <a:lumMod val="50000"/>
          </a:schemeClr>
        </a:solidFill>
        <a:ln/>
        <a:effectLst>
          <a:outerShdw blurRad="50800" dist="38100" dir="2700000" algn="tl" rotWithShape="0">
            <a:prstClr val="black">
              <a:alpha val="40000"/>
            </a:prstClr>
          </a:outerShdw>
        </a:effectLst>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2</xdr:col>
      <xdr:colOff>180975</xdr:colOff>
      <xdr:row>11</xdr:row>
      <xdr:rowOff>123825</xdr:rowOff>
    </xdr:from>
    <xdr:to>
      <xdr:col>8</xdr:col>
      <xdr:colOff>561975</xdr:colOff>
      <xdr:row>22</xdr:row>
      <xdr:rowOff>85725</xdr:rowOff>
    </xdr:to>
    <xdr:sp macro="" textlink="">
      <xdr:nvSpPr>
        <xdr:cNvPr id="9" name="Rounded Rectangle 8">
          <a:extLst>
            <a:ext uri="{FF2B5EF4-FFF2-40B4-BE49-F238E27FC236}">
              <a16:creationId xmlns:a16="http://schemas.microsoft.com/office/drawing/2014/main" id="{00000000-0008-0000-0400-000009000000}"/>
            </a:ext>
          </a:extLst>
        </xdr:cNvPr>
        <xdr:cNvSpPr/>
      </xdr:nvSpPr>
      <xdr:spPr>
        <a:xfrm>
          <a:off x="1400175" y="2219325"/>
          <a:ext cx="4038600" cy="2057400"/>
        </a:xfrm>
        <a:prstGeom prst="roundRect">
          <a:avLst>
            <a:gd name="adj" fmla="val 9734"/>
          </a:avLst>
        </a:prstGeom>
        <a:solidFill>
          <a:schemeClr val="accent3">
            <a:lumMod val="50000"/>
          </a:schemeClr>
        </a:solidFill>
        <a:ln/>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9</xdr:col>
      <xdr:colOff>52032</xdr:colOff>
      <xdr:row>5</xdr:row>
      <xdr:rowOff>76200</xdr:rowOff>
    </xdr:from>
    <xdr:to>
      <xdr:col>13</xdr:col>
      <xdr:colOff>238125</xdr:colOff>
      <xdr:row>22</xdr:row>
      <xdr:rowOff>85725</xdr:rowOff>
    </xdr:to>
    <xdr:sp macro="" textlink="">
      <xdr:nvSpPr>
        <xdr:cNvPr id="10" name="Rounded Rectangle 9">
          <a:extLst>
            <a:ext uri="{FF2B5EF4-FFF2-40B4-BE49-F238E27FC236}">
              <a16:creationId xmlns:a16="http://schemas.microsoft.com/office/drawing/2014/main" id="{00000000-0008-0000-0400-00000A000000}"/>
            </a:ext>
          </a:extLst>
        </xdr:cNvPr>
        <xdr:cNvSpPr/>
      </xdr:nvSpPr>
      <xdr:spPr>
        <a:xfrm>
          <a:off x="5538432" y="1028700"/>
          <a:ext cx="2624493" cy="3248025"/>
        </a:xfrm>
        <a:prstGeom prst="roundRect">
          <a:avLst>
            <a:gd name="adj" fmla="val 6534"/>
          </a:avLst>
        </a:prstGeom>
        <a:solidFill>
          <a:schemeClr val="accent3">
            <a:lumMod val="50000"/>
          </a:schemeClr>
        </a:solidFill>
        <a:ln/>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13</xdr:col>
      <xdr:colOff>344749</xdr:colOff>
      <xdr:row>8</xdr:row>
      <xdr:rowOff>9525</xdr:rowOff>
    </xdr:from>
    <xdr:to>
      <xdr:col>20</xdr:col>
      <xdr:colOff>247651</xdr:colOff>
      <xdr:row>20</xdr:row>
      <xdr:rowOff>123825</xdr:rowOff>
    </xdr:to>
    <xdr:sp macro="" textlink="">
      <xdr:nvSpPr>
        <xdr:cNvPr id="11" name="Rounded Rectangle 10">
          <a:extLst>
            <a:ext uri="{FF2B5EF4-FFF2-40B4-BE49-F238E27FC236}">
              <a16:creationId xmlns:a16="http://schemas.microsoft.com/office/drawing/2014/main" id="{00000000-0008-0000-0400-00000B000000}"/>
            </a:ext>
          </a:extLst>
        </xdr:cNvPr>
        <xdr:cNvSpPr/>
      </xdr:nvSpPr>
      <xdr:spPr>
        <a:xfrm>
          <a:off x="8269549" y="1533525"/>
          <a:ext cx="4170102" cy="2400300"/>
        </a:xfrm>
        <a:prstGeom prst="roundRect">
          <a:avLst>
            <a:gd name="adj" fmla="val 8282"/>
          </a:avLst>
        </a:prstGeom>
        <a:solidFill>
          <a:schemeClr val="accent3">
            <a:lumMod val="50000"/>
          </a:schemeClr>
        </a:solidFill>
        <a:ln/>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2</xdr:col>
      <xdr:colOff>219075</xdr:colOff>
      <xdr:row>23</xdr:row>
      <xdr:rowOff>47393</xdr:rowOff>
    </xdr:from>
    <xdr:to>
      <xdr:col>13</xdr:col>
      <xdr:colOff>219075</xdr:colOff>
      <xdr:row>35</xdr:row>
      <xdr:rowOff>85725</xdr:rowOff>
    </xdr:to>
    <xdr:sp macro="" textlink="">
      <xdr:nvSpPr>
        <xdr:cNvPr id="12" name="Rounded Rectangle 11">
          <a:extLst>
            <a:ext uri="{FF2B5EF4-FFF2-40B4-BE49-F238E27FC236}">
              <a16:creationId xmlns:a16="http://schemas.microsoft.com/office/drawing/2014/main" id="{00000000-0008-0000-0400-00000C000000}"/>
            </a:ext>
          </a:extLst>
        </xdr:cNvPr>
        <xdr:cNvSpPr/>
      </xdr:nvSpPr>
      <xdr:spPr>
        <a:xfrm>
          <a:off x="1438275" y="4428893"/>
          <a:ext cx="6705600" cy="2324332"/>
        </a:xfrm>
        <a:prstGeom prst="roundRect">
          <a:avLst>
            <a:gd name="adj" fmla="val 8458"/>
          </a:avLst>
        </a:prstGeom>
        <a:solidFill>
          <a:schemeClr val="accent3">
            <a:lumMod val="50000"/>
          </a:schemeClr>
        </a:solidFill>
        <a:ln/>
      </xdr:spPr>
      <xdr:style>
        <a:lnRef idx="0">
          <a:schemeClr val="accent6"/>
        </a:lnRef>
        <a:fillRef idx="3">
          <a:schemeClr val="accent6"/>
        </a:fillRef>
        <a:effectRef idx="3">
          <a:schemeClr val="accent6"/>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13</xdr:col>
      <xdr:colOff>457201</xdr:colOff>
      <xdr:row>0</xdr:row>
      <xdr:rowOff>142874</xdr:rowOff>
    </xdr:from>
    <xdr:to>
      <xdr:col>15</xdr:col>
      <xdr:colOff>304801</xdr:colOff>
      <xdr:row>7</xdr:row>
      <xdr:rowOff>76200</xdr:rowOff>
    </xdr:to>
    <xdr:grpSp>
      <xdr:nvGrpSpPr>
        <xdr:cNvPr id="30" name="Group 29">
          <a:extLst>
            <a:ext uri="{FF2B5EF4-FFF2-40B4-BE49-F238E27FC236}">
              <a16:creationId xmlns:a16="http://schemas.microsoft.com/office/drawing/2014/main" id="{00000000-0008-0000-0400-00001E000000}"/>
            </a:ext>
          </a:extLst>
        </xdr:cNvPr>
        <xdr:cNvGrpSpPr/>
      </xdr:nvGrpSpPr>
      <xdr:grpSpPr>
        <a:xfrm>
          <a:off x="8417380" y="142874"/>
          <a:ext cx="1072242" cy="1266826"/>
          <a:chOff x="8982076" y="1133474"/>
          <a:chExt cx="1066800" cy="1266826"/>
        </a:xfrm>
        <a:solidFill>
          <a:schemeClr val="accent3">
            <a:lumMod val="50000"/>
          </a:schemeClr>
        </a:solidFill>
        <a:effectLst>
          <a:outerShdw blurRad="76200" dir="18900000" sy="23000" kx="-1200000" algn="bl" rotWithShape="0">
            <a:prstClr val="black">
              <a:alpha val="20000"/>
            </a:prstClr>
          </a:outerShdw>
        </a:effectLst>
      </xdr:grpSpPr>
      <xdr:sp macro="" textlink="">
        <xdr:nvSpPr>
          <xdr:cNvPr id="17" name="Flowchart: Off-page Connector 16">
            <a:extLst>
              <a:ext uri="{FF2B5EF4-FFF2-40B4-BE49-F238E27FC236}">
                <a16:creationId xmlns:a16="http://schemas.microsoft.com/office/drawing/2014/main" id="{00000000-0008-0000-0400-000011000000}"/>
              </a:ext>
            </a:extLst>
          </xdr:cNvPr>
          <xdr:cNvSpPr/>
        </xdr:nvSpPr>
        <xdr:spPr>
          <a:xfrm>
            <a:off x="9077325" y="1133475"/>
            <a:ext cx="866775" cy="1266825"/>
          </a:xfrm>
          <a:prstGeom prst="flowChartOffpageConnector">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rapezoid 28">
            <a:extLst>
              <a:ext uri="{FF2B5EF4-FFF2-40B4-BE49-F238E27FC236}">
                <a16:creationId xmlns:a16="http://schemas.microsoft.com/office/drawing/2014/main" id="{00000000-0008-0000-0400-00001D000000}"/>
              </a:ext>
            </a:extLst>
          </xdr:cNvPr>
          <xdr:cNvSpPr/>
        </xdr:nvSpPr>
        <xdr:spPr>
          <a:xfrm>
            <a:off x="8982076" y="1133474"/>
            <a:ext cx="1066800" cy="142875"/>
          </a:xfrm>
          <a:prstGeom prst="trapezoid">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18</xdr:col>
      <xdr:colOff>200026</xdr:colOff>
      <xdr:row>0</xdr:row>
      <xdr:rowOff>152399</xdr:rowOff>
    </xdr:from>
    <xdr:to>
      <xdr:col>20</xdr:col>
      <xdr:colOff>47626</xdr:colOff>
      <xdr:row>7</xdr:row>
      <xdr:rowOff>85725</xdr:rowOff>
    </xdr:to>
    <xdr:grpSp>
      <xdr:nvGrpSpPr>
        <xdr:cNvPr id="31" name="Group 30">
          <a:extLst>
            <a:ext uri="{FF2B5EF4-FFF2-40B4-BE49-F238E27FC236}">
              <a16:creationId xmlns:a16="http://schemas.microsoft.com/office/drawing/2014/main" id="{00000000-0008-0000-0400-00001F000000}"/>
            </a:ext>
          </a:extLst>
        </xdr:cNvPr>
        <xdr:cNvGrpSpPr/>
      </xdr:nvGrpSpPr>
      <xdr:grpSpPr>
        <a:xfrm>
          <a:off x="11221812" y="152399"/>
          <a:ext cx="1072243" cy="1266826"/>
          <a:chOff x="8982076" y="1133474"/>
          <a:chExt cx="1066800" cy="1266826"/>
        </a:xfrm>
        <a:solidFill>
          <a:schemeClr val="accent3">
            <a:lumMod val="50000"/>
          </a:schemeClr>
        </a:solidFill>
        <a:effectLst>
          <a:outerShdw blurRad="76200" dir="18900000" sy="23000" kx="-1200000" algn="bl" rotWithShape="0">
            <a:prstClr val="black">
              <a:alpha val="20000"/>
            </a:prstClr>
          </a:outerShdw>
        </a:effectLst>
      </xdr:grpSpPr>
      <xdr:sp macro="" textlink="">
        <xdr:nvSpPr>
          <xdr:cNvPr id="32" name="Flowchart: Off-page Connector 31">
            <a:extLst>
              <a:ext uri="{FF2B5EF4-FFF2-40B4-BE49-F238E27FC236}">
                <a16:creationId xmlns:a16="http://schemas.microsoft.com/office/drawing/2014/main" id="{00000000-0008-0000-0400-000020000000}"/>
              </a:ext>
            </a:extLst>
          </xdr:cNvPr>
          <xdr:cNvSpPr/>
        </xdr:nvSpPr>
        <xdr:spPr>
          <a:xfrm>
            <a:off x="9077325" y="1133475"/>
            <a:ext cx="866775" cy="1266825"/>
          </a:xfrm>
          <a:prstGeom prst="flowChartOffpageConnector">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3" name="Trapezoid 32">
            <a:extLst>
              <a:ext uri="{FF2B5EF4-FFF2-40B4-BE49-F238E27FC236}">
                <a16:creationId xmlns:a16="http://schemas.microsoft.com/office/drawing/2014/main" id="{00000000-0008-0000-0400-000021000000}"/>
              </a:ext>
            </a:extLst>
          </xdr:cNvPr>
          <xdr:cNvSpPr/>
        </xdr:nvSpPr>
        <xdr:spPr>
          <a:xfrm>
            <a:off x="8982076" y="1133474"/>
            <a:ext cx="1066800" cy="142875"/>
          </a:xfrm>
          <a:prstGeom prst="trapezoid">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16</xdr:col>
      <xdr:colOff>1</xdr:colOff>
      <xdr:row>0</xdr:row>
      <xdr:rowOff>142874</xdr:rowOff>
    </xdr:from>
    <xdr:to>
      <xdr:col>17</xdr:col>
      <xdr:colOff>457201</xdr:colOff>
      <xdr:row>7</xdr:row>
      <xdr:rowOff>76200</xdr:rowOff>
    </xdr:to>
    <xdr:grpSp>
      <xdr:nvGrpSpPr>
        <xdr:cNvPr id="34" name="Group 33">
          <a:extLst>
            <a:ext uri="{FF2B5EF4-FFF2-40B4-BE49-F238E27FC236}">
              <a16:creationId xmlns:a16="http://schemas.microsoft.com/office/drawing/2014/main" id="{00000000-0008-0000-0400-000022000000}"/>
            </a:ext>
          </a:extLst>
        </xdr:cNvPr>
        <xdr:cNvGrpSpPr/>
      </xdr:nvGrpSpPr>
      <xdr:grpSpPr>
        <a:xfrm>
          <a:off x="9797144" y="142874"/>
          <a:ext cx="1069521" cy="1266826"/>
          <a:chOff x="8982076" y="1133474"/>
          <a:chExt cx="1066800" cy="1266826"/>
        </a:xfrm>
        <a:solidFill>
          <a:schemeClr val="accent3">
            <a:lumMod val="50000"/>
          </a:schemeClr>
        </a:solidFill>
        <a:effectLst>
          <a:outerShdw blurRad="76200" dir="18900000" sy="23000" kx="-1200000" algn="bl" rotWithShape="0">
            <a:prstClr val="black">
              <a:alpha val="20000"/>
            </a:prstClr>
          </a:outerShdw>
        </a:effectLst>
      </xdr:grpSpPr>
      <xdr:sp macro="" textlink="">
        <xdr:nvSpPr>
          <xdr:cNvPr id="35" name="Flowchart: Off-page Connector 34">
            <a:extLst>
              <a:ext uri="{FF2B5EF4-FFF2-40B4-BE49-F238E27FC236}">
                <a16:creationId xmlns:a16="http://schemas.microsoft.com/office/drawing/2014/main" id="{00000000-0008-0000-0400-000023000000}"/>
              </a:ext>
            </a:extLst>
          </xdr:cNvPr>
          <xdr:cNvSpPr/>
        </xdr:nvSpPr>
        <xdr:spPr>
          <a:xfrm>
            <a:off x="9077325" y="1133475"/>
            <a:ext cx="866775" cy="1266825"/>
          </a:xfrm>
          <a:prstGeom prst="flowChartOffpageConnector">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6" name="Trapezoid 35">
            <a:extLst>
              <a:ext uri="{FF2B5EF4-FFF2-40B4-BE49-F238E27FC236}">
                <a16:creationId xmlns:a16="http://schemas.microsoft.com/office/drawing/2014/main" id="{00000000-0008-0000-0400-000024000000}"/>
              </a:ext>
            </a:extLst>
          </xdr:cNvPr>
          <xdr:cNvSpPr/>
        </xdr:nvSpPr>
        <xdr:spPr>
          <a:xfrm>
            <a:off x="8982076" y="1133474"/>
            <a:ext cx="1066800" cy="142875"/>
          </a:xfrm>
          <a:prstGeom prst="trapezoid">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14</xdr:col>
      <xdr:colOff>19050</xdr:colOff>
      <xdr:row>1</xdr:row>
      <xdr:rowOff>95250</xdr:rowOff>
    </xdr:from>
    <xdr:to>
      <xdr:col>15</xdr:col>
      <xdr:colOff>123825</xdr:colOff>
      <xdr:row>6</xdr:row>
      <xdr:rowOff>171450</xdr:rowOff>
    </xdr:to>
    <xdr:sp macro="" textlink="">
      <xdr:nvSpPr>
        <xdr:cNvPr id="37" name="Flowchart: Off-page Connector 36">
          <a:extLst>
            <a:ext uri="{FF2B5EF4-FFF2-40B4-BE49-F238E27FC236}">
              <a16:creationId xmlns:a16="http://schemas.microsoft.com/office/drawing/2014/main" id="{00000000-0008-0000-0400-000025000000}"/>
            </a:ext>
          </a:extLst>
        </xdr:cNvPr>
        <xdr:cNvSpPr/>
      </xdr:nvSpPr>
      <xdr:spPr>
        <a:xfrm>
          <a:off x="8553450" y="285750"/>
          <a:ext cx="714375" cy="1028700"/>
        </a:xfrm>
        <a:prstGeom prst="flowChartOffpageConnector">
          <a:avLst/>
        </a:prstGeom>
        <a:solidFill>
          <a:schemeClr val="accent3">
            <a:lumMod val="50000"/>
          </a:schemeClr>
        </a:solidFill>
        <a:ln>
          <a:solidFill>
            <a:schemeClr val="bg1"/>
          </a:solidFill>
          <a:prstDash val="sysDash"/>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381000</xdr:colOff>
      <xdr:row>1</xdr:row>
      <xdr:rowOff>114300</xdr:rowOff>
    </xdr:from>
    <xdr:to>
      <xdr:col>19</xdr:col>
      <xdr:colOff>485775</xdr:colOff>
      <xdr:row>7</xdr:row>
      <xdr:rowOff>0</xdr:rowOff>
    </xdr:to>
    <xdr:sp macro="" textlink="">
      <xdr:nvSpPr>
        <xdr:cNvPr id="38" name="Flowchart: Off-page Connector 37">
          <a:extLst>
            <a:ext uri="{FF2B5EF4-FFF2-40B4-BE49-F238E27FC236}">
              <a16:creationId xmlns:a16="http://schemas.microsoft.com/office/drawing/2014/main" id="{00000000-0008-0000-0400-000026000000}"/>
            </a:ext>
          </a:extLst>
        </xdr:cNvPr>
        <xdr:cNvSpPr/>
      </xdr:nvSpPr>
      <xdr:spPr>
        <a:xfrm>
          <a:off x="11353800" y="304800"/>
          <a:ext cx="714375" cy="1028700"/>
        </a:xfrm>
        <a:prstGeom prst="flowChartOffpageConnector">
          <a:avLst/>
        </a:prstGeom>
        <a:solidFill>
          <a:schemeClr val="accent3">
            <a:lumMod val="50000"/>
          </a:schemeClr>
        </a:solidFill>
        <a:ln>
          <a:solidFill>
            <a:schemeClr val="bg1"/>
          </a:solidFill>
          <a:prstDash val="sysDash"/>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161925</xdr:colOff>
      <xdr:row>1</xdr:row>
      <xdr:rowOff>95250</xdr:rowOff>
    </xdr:from>
    <xdr:to>
      <xdr:col>17</xdr:col>
      <xdr:colOff>266700</xdr:colOff>
      <xdr:row>6</xdr:row>
      <xdr:rowOff>171450</xdr:rowOff>
    </xdr:to>
    <xdr:sp macro="" textlink="">
      <xdr:nvSpPr>
        <xdr:cNvPr id="39" name="Flowchart: Off-page Connector 38">
          <a:extLst>
            <a:ext uri="{FF2B5EF4-FFF2-40B4-BE49-F238E27FC236}">
              <a16:creationId xmlns:a16="http://schemas.microsoft.com/office/drawing/2014/main" id="{00000000-0008-0000-0400-000027000000}"/>
            </a:ext>
          </a:extLst>
        </xdr:cNvPr>
        <xdr:cNvSpPr/>
      </xdr:nvSpPr>
      <xdr:spPr>
        <a:xfrm>
          <a:off x="9915525" y="285750"/>
          <a:ext cx="714375" cy="1028700"/>
        </a:xfrm>
        <a:prstGeom prst="flowChartOffpageConnector">
          <a:avLst/>
        </a:prstGeom>
        <a:solidFill>
          <a:schemeClr val="accent3">
            <a:lumMod val="50000"/>
          </a:schemeClr>
        </a:solidFill>
        <a:ln>
          <a:solidFill>
            <a:schemeClr val="bg1"/>
          </a:solidFill>
          <a:prstDash val="sysDash"/>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247649</xdr:colOff>
      <xdr:row>11</xdr:row>
      <xdr:rowOff>180975</xdr:rowOff>
    </xdr:from>
    <xdr:to>
      <xdr:col>7</xdr:col>
      <xdr:colOff>133350</xdr:colOff>
      <xdr:row>13</xdr:row>
      <xdr:rowOff>19050</xdr:rowOff>
    </xdr:to>
    <xdr:sp macro="" textlink="">
      <xdr:nvSpPr>
        <xdr:cNvPr id="41" name="TextBox 40">
          <a:extLst>
            <a:ext uri="{FF2B5EF4-FFF2-40B4-BE49-F238E27FC236}">
              <a16:creationId xmlns:a16="http://schemas.microsoft.com/office/drawing/2014/main" id="{00000000-0008-0000-0400-000029000000}"/>
            </a:ext>
          </a:extLst>
        </xdr:cNvPr>
        <xdr:cNvSpPr txBox="1"/>
      </xdr:nvSpPr>
      <xdr:spPr>
        <a:xfrm>
          <a:off x="857249" y="2276475"/>
          <a:ext cx="3543301" cy="219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1">
              <a:solidFill>
                <a:schemeClr val="bg1"/>
              </a:solidFill>
              <a:latin typeface="Times New Roman" panose="02020603050405020304" pitchFamily="18" charset="0"/>
              <a:cs typeface="Times New Roman" panose="02020603050405020304" pitchFamily="18" charset="0"/>
            </a:rPr>
            <a:t>MONTHLY</a:t>
          </a:r>
          <a:r>
            <a:rPr lang="en-IN" sz="1100" b="1" baseline="0">
              <a:solidFill>
                <a:schemeClr val="bg1"/>
              </a:solidFill>
              <a:latin typeface="Times New Roman" panose="02020603050405020304" pitchFamily="18" charset="0"/>
              <a:cs typeface="Times New Roman" panose="02020603050405020304" pitchFamily="18" charset="0"/>
            </a:rPr>
            <a:t> (Target Vs Actual)</a:t>
          </a:r>
          <a:endParaRPr lang="en-IN" sz="1100" b="1">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8</xdr:col>
      <xdr:colOff>200024</xdr:colOff>
      <xdr:row>5</xdr:row>
      <xdr:rowOff>123825</xdr:rowOff>
    </xdr:from>
    <xdr:to>
      <xdr:col>14</xdr:col>
      <xdr:colOff>85725</xdr:colOff>
      <xdr:row>6</xdr:row>
      <xdr:rowOff>152400</xdr:rowOff>
    </xdr:to>
    <xdr:sp macro="" textlink="">
      <xdr:nvSpPr>
        <xdr:cNvPr id="44" name="TextBox 43">
          <a:extLst>
            <a:ext uri="{FF2B5EF4-FFF2-40B4-BE49-F238E27FC236}">
              <a16:creationId xmlns:a16="http://schemas.microsoft.com/office/drawing/2014/main" id="{00000000-0008-0000-0400-00002C000000}"/>
            </a:ext>
          </a:extLst>
        </xdr:cNvPr>
        <xdr:cNvSpPr txBox="1"/>
      </xdr:nvSpPr>
      <xdr:spPr>
        <a:xfrm>
          <a:off x="5076824" y="1076325"/>
          <a:ext cx="3543301" cy="219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1">
              <a:solidFill>
                <a:schemeClr val="bg1"/>
              </a:solidFill>
              <a:latin typeface="Times New Roman" panose="02020603050405020304" pitchFamily="18" charset="0"/>
              <a:cs typeface="Times New Roman" panose="02020603050405020304" pitchFamily="18" charset="0"/>
            </a:rPr>
            <a:t>TOP</a:t>
          </a:r>
          <a:r>
            <a:rPr lang="en-IN" sz="1100" b="1" baseline="0">
              <a:solidFill>
                <a:schemeClr val="bg1"/>
              </a:solidFill>
              <a:latin typeface="Times New Roman" panose="02020603050405020304" pitchFamily="18" charset="0"/>
              <a:cs typeface="Times New Roman" panose="02020603050405020304" pitchFamily="18" charset="0"/>
            </a:rPr>
            <a:t> 10 PRODUCTS</a:t>
          </a:r>
          <a:endParaRPr lang="en-IN" sz="1100" b="1">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13</xdr:col>
      <xdr:colOff>590549</xdr:colOff>
      <xdr:row>21</xdr:row>
      <xdr:rowOff>180975</xdr:rowOff>
    </xdr:from>
    <xdr:to>
      <xdr:col>19</xdr:col>
      <xdr:colOff>476250</xdr:colOff>
      <xdr:row>23</xdr:row>
      <xdr:rowOff>19050</xdr:rowOff>
    </xdr:to>
    <xdr:sp macro="" textlink="">
      <xdr:nvSpPr>
        <xdr:cNvPr id="45" name="TextBox 44">
          <a:extLst>
            <a:ext uri="{FF2B5EF4-FFF2-40B4-BE49-F238E27FC236}">
              <a16:creationId xmlns:a16="http://schemas.microsoft.com/office/drawing/2014/main" id="{00000000-0008-0000-0400-00002D000000}"/>
            </a:ext>
          </a:extLst>
        </xdr:cNvPr>
        <xdr:cNvSpPr txBox="1"/>
      </xdr:nvSpPr>
      <xdr:spPr>
        <a:xfrm>
          <a:off x="8515349" y="4181475"/>
          <a:ext cx="3543301" cy="219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1">
              <a:solidFill>
                <a:schemeClr val="bg1"/>
              </a:solidFill>
              <a:latin typeface="Times New Roman" panose="02020603050405020304" pitchFamily="18" charset="0"/>
              <a:cs typeface="Times New Roman" panose="02020603050405020304" pitchFamily="18" charset="0"/>
            </a:rPr>
            <a:t>COUNTRY</a:t>
          </a:r>
        </a:p>
      </xdr:txBody>
    </xdr:sp>
    <xdr:clientData/>
  </xdr:twoCellAnchor>
  <xdr:twoCellAnchor>
    <xdr:from>
      <xdr:col>6</xdr:col>
      <xdr:colOff>47625</xdr:colOff>
      <xdr:row>23</xdr:row>
      <xdr:rowOff>85725</xdr:rowOff>
    </xdr:from>
    <xdr:to>
      <xdr:col>9</xdr:col>
      <xdr:colOff>209551</xdr:colOff>
      <xdr:row>24</xdr:row>
      <xdr:rowOff>133350</xdr:rowOff>
    </xdr:to>
    <xdr:sp macro="" textlink="">
      <xdr:nvSpPr>
        <xdr:cNvPr id="46" name="TextBox 45">
          <a:extLst>
            <a:ext uri="{FF2B5EF4-FFF2-40B4-BE49-F238E27FC236}">
              <a16:creationId xmlns:a16="http://schemas.microsoft.com/office/drawing/2014/main" id="{00000000-0008-0000-0400-00002E000000}"/>
            </a:ext>
          </a:extLst>
        </xdr:cNvPr>
        <xdr:cNvSpPr txBox="1"/>
      </xdr:nvSpPr>
      <xdr:spPr>
        <a:xfrm>
          <a:off x="3705225" y="4467225"/>
          <a:ext cx="1990726" cy="238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1">
              <a:solidFill>
                <a:schemeClr val="bg1"/>
              </a:solidFill>
              <a:latin typeface="Times New Roman" panose="02020603050405020304" pitchFamily="18" charset="0"/>
              <a:cs typeface="Times New Roman" panose="02020603050405020304" pitchFamily="18" charset="0"/>
            </a:rPr>
            <a:t>WEEKLY</a:t>
          </a:r>
        </a:p>
      </xdr:txBody>
    </xdr:sp>
    <xdr:clientData/>
  </xdr:twoCellAnchor>
  <xdr:twoCellAnchor>
    <xdr:from>
      <xdr:col>14</xdr:col>
      <xdr:colOff>142874</xdr:colOff>
      <xdr:row>7</xdr:row>
      <xdr:rowOff>180975</xdr:rowOff>
    </xdr:from>
    <xdr:to>
      <xdr:col>20</xdr:col>
      <xdr:colOff>28575</xdr:colOff>
      <xdr:row>9</xdr:row>
      <xdr:rowOff>19050</xdr:rowOff>
    </xdr:to>
    <xdr:sp macro="" textlink="">
      <xdr:nvSpPr>
        <xdr:cNvPr id="47" name="TextBox 46">
          <a:extLst>
            <a:ext uri="{FF2B5EF4-FFF2-40B4-BE49-F238E27FC236}">
              <a16:creationId xmlns:a16="http://schemas.microsoft.com/office/drawing/2014/main" id="{00000000-0008-0000-0400-00002F000000}"/>
            </a:ext>
          </a:extLst>
        </xdr:cNvPr>
        <xdr:cNvSpPr txBox="1"/>
      </xdr:nvSpPr>
      <xdr:spPr>
        <a:xfrm>
          <a:off x="8677274" y="1514475"/>
          <a:ext cx="3543301" cy="219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1">
              <a:solidFill>
                <a:schemeClr val="bg1"/>
              </a:solidFill>
              <a:latin typeface="Times New Roman" panose="02020603050405020304" pitchFamily="18" charset="0"/>
              <a:cs typeface="Times New Roman" panose="02020603050405020304" pitchFamily="18" charset="0"/>
            </a:rPr>
            <a:t>REGION</a:t>
          </a:r>
        </a:p>
      </xdr:txBody>
    </xdr:sp>
    <xdr:clientData/>
  </xdr:twoCellAnchor>
  <xdr:twoCellAnchor>
    <xdr:from>
      <xdr:col>3</xdr:col>
      <xdr:colOff>200024</xdr:colOff>
      <xdr:row>6</xdr:row>
      <xdr:rowOff>38100</xdr:rowOff>
    </xdr:from>
    <xdr:to>
      <xdr:col>9</xdr:col>
      <xdr:colOff>85725</xdr:colOff>
      <xdr:row>7</xdr:row>
      <xdr:rowOff>66675</xdr:rowOff>
    </xdr:to>
    <xdr:sp macro="" textlink="">
      <xdr:nvSpPr>
        <xdr:cNvPr id="48" name="TextBox 47">
          <a:extLst>
            <a:ext uri="{FF2B5EF4-FFF2-40B4-BE49-F238E27FC236}">
              <a16:creationId xmlns:a16="http://schemas.microsoft.com/office/drawing/2014/main" id="{00000000-0008-0000-0400-000030000000}"/>
            </a:ext>
          </a:extLst>
        </xdr:cNvPr>
        <xdr:cNvSpPr txBox="1"/>
      </xdr:nvSpPr>
      <xdr:spPr>
        <a:xfrm>
          <a:off x="2028824" y="1181100"/>
          <a:ext cx="3543301" cy="219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1">
              <a:solidFill>
                <a:schemeClr val="bg1"/>
              </a:solidFill>
              <a:latin typeface="Times New Roman" panose="02020603050405020304" pitchFamily="18" charset="0"/>
              <a:cs typeface="Times New Roman" panose="02020603050405020304" pitchFamily="18" charset="0"/>
            </a:rPr>
            <a:t>TOTAL</a:t>
          </a:r>
          <a:r>
            <a:rPr lang="en-IN" sz="1100" b="1" baseline="0">
              <a:solidFill>
                <a:schemeClr val="bg1"/>
              </a:solidFill>
              <a:latin typeface="Times New Roman" panose="02020603050405020304" pitchFamily="18" charset="0"/>
              <a:cs typeface="Times New Roman" panose="02020603050405020304" pitchFamily="18" charset="0"/>
            </a:rPr>
            <a:t> SALES</a:t>
          </a:r>
          <a:endParaRPr lang="en-IN" sz="1100" b="1">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13</xdr:col>
      <xdr:colOff>542924</xdr:colOff>
      <xdr:row>2</xdr:row>
      <xdr:rowOff>0</xdr:rowOff>
    </xdr:from>
    <xdr:to>
      <xdr:col>15</xdr:col>
      <xdr:colOff>247650</xdr:colOff>
      <xdr:row>3</xdr:row>
      <xdr:rowOff>142875</xdr:rowOff>
    </xdr:to>
    <xdr:sp macro="" textlink="">
      <xdr:nvSpPr>
        <xdr:cNvPr id="49" name="TextBox 48">
          <a:extLst>
            <a:ext uri="{FF2B5EF4-FFF2-40B4-BE49-F238E27FC236}">
              <a16:creationId xmlns:a16="http://schemas.microsoft.com/office/drawing/2014/main" id="{00000000-0008-0000-0400-000031000000}"/>
            </a:ext>
          </a:extLst>
        </xdr:cNvPr>
        <xdr:cNvSpPr txBox="1"/>
      </xdr:nvSpPr>
      <xdr:spPr>
        <a:xfrm>
          <a:off x="8467724" y="381000"/>
          <a:ext cx="923926"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Customer</a:t>
          </a:r>
          <a:r>
            <a:rPr lang="en-IN" sz="1100" baseline="0">
              <a:solidFill>
                <a:schemeClr val="bg1"/>
              </a:solidFill>
            </a:rPr>
            <a:t>33</a:t>
          </a:r>
          <a:endParaRPr lang="en-IN" sz="1100">
            <a:solidFill>
              <a:schemeClr val="bg1"/>
            </a:solidFill>
          </a:endParaRPr>
        </a:p>
      </xdr:txBody>
    </xdr:sp>
    <xdr:clientData/>
  </xdr:twoCellAnchor>
  <xdr:twoCellAnchor>
    <xdr:from>
      <xdr:col>18</xdr:col>
      <xdr:colOff>323849</xdr:colOff>
      <xdr:row>2</xdr:row>
      <xdr:rowOff>9525</xdr:rowOff>
    </xdr:from>
    <xdr:to>
      <xdr:col>20</xdr:col>
      <xdr:colOff>28575</xdr:colOff>
      <xdr:row>3</xdr:row>
      <xdr:rowOff>152400</xdr:rowOff>
    </xdr:to>
    <xdr:sp macro="" textlink="">
      <xdr:nvSpPr>
        <xdr:cNvPr id="50" name="TextBox 49">
          <a:extLst>
            <a:ext uri="{FF2B5EF4-FFF2-40B4-BE49-F238E27FC236}">
              <a16:creationId xmlns:a16="http://schemas.microsoft.com/office/drawing/2014/main" id="{00000000-0008-0000-0400-000032000000}"/>
            </a:ext>
          </a:extLst>
        </xdr:cNvPr>
        <xdr:cNvSpPr txBox="1"/>
      </xdr:nvSpPr>
      <xdr:spPr>
        <a:xfrm>
          <a:off x="11296649" y="390525"/>
          <a:ext cx="923926"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Customer</a:t>
          </a:r>
          <a:r>
            <a:rPr lang="en-IN" sz="1100" baseline="0">
              <a:solidFill>
                <a:schemeClr val="bg1"/>
              </a:solidFill>
            </a:rPr>
            <a:t>33</a:t>
          </a:r>
          <a:endParaRPr lang="en-IN" sz="1100">
            <a:solidFill>
              <a:schemeClr val="bg1"/>
            </a:solidFill>
          </a:endParaRPr>
        </a:p>
      </xdr:txBody>
    </xdr:sp>
    <xdr:clientData/>
  </xdr:twoCellAnchor>
  <xdr:twoCellAnchor>
    <xdr:from>
      <xdr:col>16</xdr:col>
      <xdr:colOff>85724</xdr:colOff>
      <xdr:row>1</xdr:row>
      <xdr:rowOff>180975</xdr:rowOff>
    </xdr:from>
    <xdr:to>
      <xdr:col>17</xdr:col>
      <xdr:colOff>400050</xdr:colOff>
      <xdr:row>3</xdr:row>
      <xdr:rowOff>133350</xdr:rowOff>
    </xdr:to>
    <xdr:sp macro="" textlink="">
      <xdr:nvSpPr>
        <xdr:cNvPr id="51" name="TextBox 50">
          <a:extLst>
            <a:ext uri="{FF2B5EF4-FFF2-40B4-BE49-F238E27FC236}">
              <a16:creationId xmlns:a16="http://schemas.microsoft.com/office/drawing/2014/main" id="{00000000-0008-0000-0400-000033000000}"/>
            </a:ext>
          </a:extLst>
        </xdr:cNvPr>
        <xdr:cNvSpPr txBox="1"/>
      </xdr:nvSpPr>
      <xdr:spPr>
        <a:xfrm>
          <a:off x="9839324" y="371475"/>
          <a:ext cx="923926"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Customer</a:t>
          </a:r>
          <a:r>
            <a:rPr lang="en-IN" sz="1100" baseline="0">
              <a:solidFill>
                <a:schemeClr val="bg1"/>
              </a:solidFill>
            </a:rPr>
            <a:t>33</a:t>
          </a:r>
          <a:endParaRPr lang="en-IN" sz="1100">
            <a:solidFill>
              <a:schemeClr val="bg1"/>
            </a:solidFill>
          </a:endParaRPr>
        </a:p>
      </xdr:txBody>
    </xdr:sp>
    <xdr:clientData/>
  </xdr:twoCellAnchor>
  <xdr:twoCellAnchor>
    <xdr:from>
      <xdr:col>1</xdr:col>
      <xdr:colOff>190500</xdr:colOff>
      <xdr:row>1</xdr:row>
      <xdr:rowOff>104775</xdr:rowOff>
    </xdr:from>
    <xdr:to>
      <xdr:col>9</xdr:col>
      <xdr:colOff>571500</xdr:colOff>
      <xdr:row>3</xdr:row>
      <xdr:rowOff>161925</xdr:rowOff>
    </xdr:to>
    <xdr:sp macro="" textlink="">
      <xdr:nvSpPr>
        <xdr:cNvPr id="52" name="TextBox 51">
          <a:extLst>
            <a:ext uri="{FF2B5EF4-FFF2-40B4-BE49-F238E27FC236}">
              <a16:creationId xmlns:a16="http://schemas.microsoft.com/office/drawing/2014/main" id="{00000000-0008-0000-0400-000034000000}"/>
            </a:ext>
          </a:extLst>
        </xdr:cNvPr>
        <xdr:cNvSpPr txBox="1"/>
      </xdr:nvSpPr>
      <xdr:spPr>
        <a:xfrm>
          <a:off x="800100" y="295275"/>
          <a:ext cx="5257800" cy="438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rial" panose="020B0604020202020204" pitchFamily="34" charset="0"/>
              <a:cs typeface="Arial" panose="020B0604020202020204" pitchFamily="34" charset="0"/>
            </a:rPr>
            <a:t>SALES DISTRIBUTION DASHBOARD</a:t>
          </a:r>
        </a:p>
      </xdr:txBody>
    </xdr:sp>
    <xdr:clientData/>
  </xdr:twoCellAnchor>
  <xdr:twoCellAnchor>
    <xdr:from>
      <xdr:col>5</xdr:col>
      <xdr:colOff>542924</xdr:colOff>
      <xdr:row>8</xdr:row>
      <xdr:rowOff>28574</xdr:rowOff>
    </xdr:from>
    <xdr:to>
      <xdr:col>8</xdr:col>
      <xdr:colOff>304799</xdr:colOff>
      <xdr:row>10</xdr:row>
      <xdr:rowOff>114300</xdr:rowOff>
    </xdr:to>
    <xdr:sp macro="" textlink="Analysis!A6">
      <xdr:nvSpPr>
        <xdr:cNvPr id="53" name="TextBox 52">
          <a:extLst>
            <a:ext uri="{FF2B5EF4-FFF2-40B4-BE49-F238E27FC236}">
              <a16:creationId xmlns:a16="http://schemas.microsoft.com/office/drawing/2014/main" id="{00000000-0008-0000-0400-000035000000}"/>
            </a:ext>
          </a:extLst>
        </xdr:cNvPr>
        <xdr:cNvSpPr txBox="1"/>
      </xdr:nvSpPr>
      <xdr:spPr>
        <a:xfrm>
          <a:off x="3590924" y="1552574"/>
          <a:ext cx="1590675" cy="466726"/>
        </a:xfrm>
        <a:prstGeom prst="rect">
          <a:avLst/>
        </a:prstGeom>
        <a:noFill/>
        <a:ln w="9525" cmpd="sng">
          <a:noFill/>
        </a:ln>
        <a:effectLst>
          <a:glow rad="63500">
            <a:schemeClr val="accent2">
              <a:satMod val="175000"/>
              <a:alpha val="40000"/>
            </a:schemeClr>
          </a:glow>
          <a:outerShdw blurRad="63500" sx="102000" sy="102000" algn="ctr" rotWithShape="0">
            <a:prstClr val="black">
              <a:alpha val="40000"/>
            </a:prstClr>
          </a:outerShdw>
          <a:reflection blurRad="6350" stA="50000" endA="300" endPos="550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C4BF8C6-6E8B-4CF1-98E1-15C583E6323A}" type="TxLink">
            <a:rPr lang="en-US" sz="2000" b="1" i="0" u="none" strike="noStrike">
              <a:solidFill>
                <a:srgbClr val="FFFF00"/>
              </a:solidFill>
              <a:latin typeface="Times New Roman" panose="02020603050405020304" pitchFamily="18" charset="0"/>
              <a:cs typeface="Times New Roman" panose="02020603050405020304" pitchFamily="18" charset="0"/>
            </a:rPr>
            <a:pPr/>
            <a:t>₹ 67,423</a:t>
          </a:fld>
          <a:endParaRPr lang="en-IN" sz="2000" b="1">
            <a:solidFill>
              <a:srgbClr val="FFFF00"/>
            </a:solidFill>
            <a:latin typeface="Times New Roman" panose="02020603050405020304" pitchFamily="18" charset="0"/>
            <a:cs typeface="Times New Roman" panose="02020603050405020304" pitchFamily="18" charset="0"/>
          </a:endParaRPr>
        </a:p>
      </xdr:txBody>
    </xdr:sp>
    <xdr:clientData/>
  </xdr:twoCellAnchor>
  <xdr:twoCellAnchor>
    <xdr:from>
      <xdr:col>2</xdr:col>
      <xdr:colOff>190500</xdr:colOff>
      <xdr:row>12</xdr:row>
      <xdr:rowOff>161925</xdr:rowOff>
    </xdr:from>
    <xdr:to>
      <xdr:col>8</xdr:col>
      <xdr:colOff>533400</xdr:colOff>
      <xdr:row>22</xdr:row>
      <xdr:rowOff>76200</xdr:rowOff>
    </xdr:to>
    <xdr:graphicFrame macro="">
      <xdr:nvGraphicFramePr>
        <xdr:cNvPr id="54" name="Chart 53">
          <a:extLst>
            <a:ext uri="{FF2B5EF4-FFF2-40B4-BE49-F238E27FC236}">
              <a16:creationId xmlns:a16="http://schemas.microsoft.com/office/drawing/2014/main" id="{00000000-0008-0000-0400-00003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314325</xdr:colOff>
      <xdr:row>24</xdr:row>
      <xdr:rowOff>133350</xdr:rowOff>
    </xdr:from>
    <xdr:to>
      <xdr:col>12</xdr:col>
      <xdr:colOff>561974</xdr:colOff>
      <xdr:row>35</xdr:row>
      <xdr:rowOff>133350</xdr:rowOff>
    </xdr:to>
    <xdr:graphicFrame macro="">
      <xdr:nvGraphicFramePr>
        <xdr:cNvPr id="55" name="Chart 54">
          <a:extLst>
            <a:ext uri="{FF2B5EF4-FFF2-40B4-BE49-F238E27FC236}">
              <a16:creationId xmlns:a16="http://schemas.microsoft.com/office/drawing/2014/main" id="{00000000-0008-0000-0400-00003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9525</xdr:colOff>
      <xdr:row>3</xdr:row>
      <xdr:rowOff>95250</xdr:rowOff>
    </xdr:from>
    <xdr:to>
      <xdr:col>15</xdr:col>
      <xdr:colOff>104775</xdr:colOff>
      <xdr:row>5</xdr:row>
      <xdr:rowOff>104775</xdr:rowOff>
    </xdr:to>
    <xdr:sp macro="" textlink="Analysis!K8">
      <xdr:nvSpPr>
        <xdr:cNvPr id="56" name="TextBox 55">
          <a:extLst>
            <a:ext uri="{FF2B5EF4-FFF2-40B4-BE49-F238E27FC236}">
              <a16:creationId xmlns:a16="http://schemas.microsoft.com/office/drawing/2014/main" id="{00000000-0008-0000-0400-000038000000}"/>
            </a:ext>
          </a:extLst>
        </xdr:cNvPr>
        <xdr:cNvSpPr txBox="1"/>
      </xdr:nvSpPr>
      <xdr:spPr>
        <a:xfrm>
          <a:off x="8543925" y="666750"/>
          <a:ext cx="70485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15CB03E-9441-450B-A8B0-C5A1B5E98B42}" type="TxLink">
            <a:rPr lang="en-US" sz="1200" b="1" i="0" u="none" strike="noStrike">
              <a:solidFill>
                <a:srgbClr val="FFFF00"/>
              </a:solidFill>
              <a:latin typeface="Garamond"/>
            </a:rPr>
            <a:pPr/>
            <a:t>₹ 38,673</a:t>
          </a:fld>
          <a:endParaRPr lang="en-IN" sz="1200" b="1">
            <a:solidFill>
              <a:srgbClr val="FFFF00"/>
            </a:solidFill>
          </a:endParaRPr>
        </a:p>
      </xdr:txBody>
    </xdr:sp>
    <xdr:clientData/>
  </xdr:twoCellAnchor>
  <xdr:twoCellAnchor>
    <xdr:from>
      <xdr:col>18</xdr:col>
      <xdr:colOff>371475</xdr:colOff>
      <xdr:row>3</xdr:row>
      <xdr:rowOff>85725</xdr:rowOff>
    </xdr:from>
    <xdr:to>
      <xdr:col>19</xdr:col>
      <xdr:colOff>466725</xdr:colOff>
      <xdr:row>5</xdr:row>
      <xdr:rowOff>95250</xdr:rowOff>
    </xdr:to>
    <xdr:sp macro="" textlink="Analysis!K10">
      <xdr:nvSpPr>
        <xdr:cNvPr id="57" name="TextBox 56">
          <a:extLst>
            <a:ext uri="{FF2B5EF4-FFF2-40B4-BE49-F238E27FC236}">
              <a16:creationId xmlns:a16="http://schemas.microsoft.com/office/drawing/2014/main" id="{00000000-0008-0000-0400-000039000000}"/>
            </a:ext>
          </a:extLst>
        </xdr:cNvPr>
        <xdr:cNvSpPr txBox="1"/>
      </xdr:nvSpPr>
      <xdr:spPr>
        <a:xfrm>
          <a:off x="11344275" y="657225"/>
          <a:ext cx="70485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5AAE7C7-C767-4F44-9EFB-99A598066AFB}" type="TxLink">
            <a:rPr lang="en-US" sz="1200" b="1" i="0" u="none" strike="noStrike">
              <a:solidFill>
                <a:srgbClr val="FFFF00"/>
              </a:solidFill>
              <a:latin typeface="Garamond"/>
            </a:rPr>
            <a:pPr/>
            <a:t>₹ 0</a:t>
          </a:fld>
          <a:endParaRPr lang="en-IN" sz="1200" b="1">
            <a:solidFill>
              <a:srgbClr val="FFFF00"/>
            </a:solidFill>
          </a:endParaRPr>
        </a:p>
      </xdr:txBody>
    </xdr:sp>
    <xdr:clientData/>
  </xdr:twoCellAnchor>
  <xdr:twoCellAnchor>
    <xdr:from>
      <xdr:col>16</xdr:col>
      <xdr:colOff>152400</xdr:colOff>
      <xdr:row>3</xdr:row>
      <xdr:rowOff>85725</xdr:rowOff>
    </xdr:from>
    <xdr:to>
      <xdr:col>17</xdr:col>
      <xdr:colOff>247650</xdr:colOff>
      <xdr:row>5</xdr:row>
      <xdr:rowOff>95250</xdr:rowOff>
    </xdr:to>
    <xdr:sp macro="" textlink="Analysis!K9">
      <xdr:nvSpPr>
        <xdr:cNvPr id="58" name="TextBox 57">
          <a:extLst>
            <a:ext uri="{FF2B5EF4-FFF2-40B4-BE49-F238E27FC236}">
              <a16:creationId xmlns:a16="http://schemas.microsoft.com/office/drawing/2014/main" id="{00000000-0008-0000-0400-00003A000000}"/>
            </a:ext>
          </a:extLst>
        </xdr:cNvPr>
        <xdr:cNvSpPr txBox="1"/>
      </xdr:nvSpPr>
      <xdr:spPr>
        <a:xfrm>
          <a:off x="9906000" y="657225"/>
          <a:ext cx="70485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87D7D28-4946-4848-90A0-EEC2F42BF6B2}" type="TxLink">
            <a:rPr lang="en-US" sz="1200" b="1" i="0" u="none" strike="noStrike">
              <a:solidFill>
                <a:srgbClr val="FFFF00"/>
              </a:solidFill>
              <a:latin typeface="Garamond"/>
            </a:rPr>
            <a:pPr/>
            <a:t>₹ 28,750</a:t>
          </a:fld>
          <a:endParaRPr lang="en-IN" sz="1200" b="1">
            <a:solidFill>
              <a:srgbClr val="FFFF00"/>
            </a:solidFill>
          </a:endParaRPr>
        </a:p>
      </xdr:txBody>
    </xdr:sp>
    <xdr:clientData/>
  </xdr:twoCellAnchor>
  <xdr:twoCellAnchor>
    <xdr:from>
      <xdr:col>9</xdr:col>
      <xdr:colOff>76199</xdr:colOff>
      <xdr:row>6</xdr:row>
      <xdr:rowOff>171449</xdr:rowOff>
    </xdr:from>
    <xdr:to>
      <xdr:col>13</xdr:col>
      <xdr:colOff>219075</xdr:colOff>
      <xdr:row>22</xdr:row>
      <xdr:rowOff>104775</xdr:rowOff>
    </xdr:to>
    <xdr:graphicFrame macro="">
      <xdr:nvGraphicFramePr>
        <xdr:cNvPr id="59" name="Chart 58">
          <a:extLst>
            <a:ext uri="{FF2B5EF4-FFF2-40B4-BE49-F238E27FC236}">
              <a16:creationId xmlns:a16="http://schemas.microsoft.com/office/drawing/2014/main" id="{00000000-0008-0000-0400-00003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361952</xdr:colOff>
      <xdr:row>9</xdr:row>
      <xdr:rowOff>76201</xdr:rowOff>
    </xdr:from>
    <xdr:to>
      <xdr:col>20</xdr:col>
      <xdr:colOff>123825</xdr:colOff>
      <xdr:row>20</xdr:row>
      <xdr:rowOff>38101</xdr:rowOff>
    </xdr:to>
    <xdr:graphicFrame macro="">
      <xdr:nvGraphicFramePr>
        <xdr:cNvPr id="60" name="Chart 59">
          <a:extLst>
            <a:ext uri="{FF2B5EF4-FFF2-40B4-BE49-F238E27FC236}">
              <a16:creationId xmlns:a16="http://schemas.microsoft.com/office/drawing/2014/main" id="{00000000-0008-0000-0400-00003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104775</xdr:colOff>
      <xdr:row>5</xdr:row>
      <xdr:rowOff>133350</xdr:rowOff>
    </xdr:from>
    <xdr:to>
      <xdr:col>4</xdr:col>
      <xdr:colOff>495300</xdr:colOff>
      <xdr:row>10</xdr:row>
      <xdr:rowOff>171450</xdr:rowOff>
    </xdr:to>
    <mc:AlternateContent xmlns:mc="http://schemas.openxmlformats.org/markup-compatibility/2006">
      <mc:Choice xmlns:a14="http://schemas.microsoft.com/office/drawing/2010/main" Requires="a14">
        <xdr:graphicFrame macro="">
          <xdr:nvGraphicFramePr>
            <xdr:cNvPr id="61" name="Month 1">
              <a:extLst>
                <a:ext uri="{FF2B5EF4-FFF2-40B4-BE49-F238E27FC236}">
                  <a16:creationId xmlns:a16="http://schemas.microsoft.com/office/drawing/2014/main" id="{00000000-0008-0000-0400-00003D000000}"/>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104775" y="1085850"/>
              <a:ext cx="2839811" cy="990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152400</xdr:colOff>
      <xdr:row>12</xdr:row>
      <xdr:rowOff>57149</xdr:rowOff>
    </xdr:from>
    <xdr:to>
      <xdr:col>2</xdr:col>
      <xdr:colOff>70200</xdr:colOff>
      <xdr:row>29</xdr:row>
      <xdr:rowOff>152400</xdr:rowOff>
    </xdr:to>
    <mc:AlternateContent xmlns:mc="http://schemas.openxmlformats.org/markup-compatibility/2006">
      <mc:Choice xmlns:a14="http://schemas.microsoft.com/office/drawing/2010/main" Requires="a14">
        <xdr:graphicFrame macro="">
          <xdr:nvGraphicFramePr>
            <xdr:cNvPr id="62" name="Region 1">
              <a:extLst>
                <a:ext uri="{FF2B5EF4-FFF2-40B4-BE49-F238E27FC236}">
                  <a16:creationId xmlns:a16="http://schemas.microsoft.com/office/drawing/2014/main" id="{00000000-0008-0000-0400-00003E000000}"/>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52400" y="2343149"/>
              <a:ext cx="1142443" cy="33337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0</xdr:colOff>
      <xdr:row>19</xdr:row>
      <xdr:rowOff>0</xdr:rowOff>
    </xdr:from>
    <xdr:to>
      <xdr:col>20</xdr:col>
      <xdr:colOff>304800</xdr:colOff>
      <xdr:row>20</xdr:row>
      <xdr:rowOff>114300</xdr:rowOff>
    </xdr:to>
    <xdr:sp macro="" textlink="">
      <xdr:nvSpPr>
        <xdr:cNvPr id="1025" name="AutoShape 1" descr="data:image/png;base64,iVBORw0KGgoAAAANSUhEUgAAAlgAAAFzCAYAAADi5Xe0AAAAAXNSR0IArs4c6QAAIABJREFUeF7snQeYnFX1xt/pszWbTe+V3kFAwL+ACCoKSBULgoqACAGkCNioIoioiCgIUhQRFFAUEBEBK4IghJJAIJX0ttk+/f/8vs0JXyazuzO7szszm+/LM89mZ+5377nn3tnzfu859xxfJpPJyLs8DXgaqBgNrF+/Xhs2bFA6nZbf71cgEHB+5noxqXg8rvb2dtXU1GjYsGGKRCIVM1dPUE8DngY8DVSqBnwewKrUpfPk3to0kEwmFYvFBMCqrq52gJLP58tLDTxHAbI6OjoUCoUcoEUf3uVpwNOApwFPAwOjAQ9gDYxevV49DRRVAwCkZcuWKZVKOUxVfX29gsFgn8YAZPHiAmjV1dX1qR/vJk8DngY8DXga6F4DHsDydoengTLWAKxVU1OTwzatWrVKDQ0NCofDRZEYNqylpcUBa/TrXZ4GPA14GvA0UDwNeACreLr0evI0UBQN4MrjBbuEO2/BggWbWCtirwBbtbW1BY3V2dnp9AETZmGX/GxtbdWYMWMUjUYL6s9r7GnA04CnAU8DPWvAA1jeDvE0UCYawG23YsUKh6Eitgr2avTo0U5AOwCJoHaAFW5CPsO1BwDLvmC6YKUATYAoWCoC3fk/IAvXIj+56NP6GDlyZJlowhPD04CnAU8Dla8BD2BV/hpu1TMAbHCKLtcFoEgkEg5YAUjQlqvcgrsBVqtXr94EqmCuAEewWIAj5sdcmAdz4HOYJwtWz577unXrHAAGiGLe3Oc+bQjY4nf6og8AHQAOwEbf3uVpwNOApwFPA/3XgAew+q9Dr4cSaYDYJAAI4AOgwKk6wAIsz8qVK9XW1rYJfBnAIO5o8uTJ3YKywZ4KchoYAvjZXOx0oIEsA0uwT7QHdOVinACUFsROG/ohPUO2CxCQ5Y7l4j5OJ6IbY7cGWxfeeJ4GPA14GhhKGvAA1lBaza1gLs3NzQ5YABwATgAkAAhAh4GLqqoqxyXW2NjofI7LjDYALwAZbA3vA2h40b47FmwgVbpmzRpHTlgm5tQds2YgCxDJHPmJ/CNGjNgkHqCKdsbS0cZSOeQ7B2PLPFdhvhrz2nka8DTgaaB7DXgAy9sdFaMBGBZAAAwLYAlAAbACPAGSuAAga9eudQCLnYzjPoAHwIH2lnQTNov/w3wR6A3gAbgRvzSQl80BOfMFMwAo3IKAJuboPvUHQMPFyAVjxWvUqFEFT4H+0QeuQl7FOq1YsCDeDZ4GPA14GhgCGvAA1hBYxKE+BfI/wdYQAA6wAAQAMnCXAS4ATXxuLBQAhjYEiFvcUi6GChcibBZgjP4AXIAtQAzvDcTJOsZYunSpA16QnTlYjFX2CT/WFeBocgCyjGVCTvdJQvq1vvq6H2D66Bd56A+dllu8Wl/n5t3nacDTgKeBwdaAB7AGW+PeeAVpABfaO++84xh9wBIgBNcfLBa/E9DNZbFX1jmMDoBj+PDhOcczcMV9sFv8BKjxsvinCRMmFCRrvo0NKMGUmWsPgOcudWOgC3m4DPRZfFV3JwjzlSFXOyu9w2eMg0xjx47tT5fevZ4GPA14GthqNeABrK126ct/4hh53HsAHgAHL9xYABGLP4Jpsbgsd0ZygBmf5cpSDrtl/eQ6iQfQwF04derUAVMSoA72DBADaOT/gCjGtpe5EjnZx//drtABE8zVMSB13LhxnqtwMJTtjeFpwNPAkNOAB7CG3JIOnQkRowTTxGUxVIAsWB13mRjaAcJgtvK56AsAxmWxW9n30ScuxoEojMzY5iZEFoAVAIp4LLcrE4ADmLQ4M34OZsZ1A6H5xonlo3uvjacBTwOeBrYWDXgAa2tZ6TKfJ8k0YZvcKQI4JQjbBKgwkJFrGhY7VcwpAnhg0HAx9jc3FCARGQGAxDkRgL548WJnXgBF5m5uSjfjBnsHm4UrEXlguwjGH6yLMQGuAE3v8jTgacDTgKeBwjTgAazC9OW1HgANAByIs8JVRuA2L2KieM/Yk1LkZkIuAB5yjR8/vk8zx9UIwEJ+Sx4KYDJ3pzFStLPM7TZXO9UHwLH/A9L6WuS5kAkgCyzepEmTBmW8QmTz2noa8DTgaaASNOABrEpYpSEuIwBmyZIlDoOFYYc5IvZn+fLljguP2KNSXrBO3SXgRHYYKNgeLoAYgMpSPQCcrMQNiVGJ+bIUCgBIC14nBgsQ5Z4vrkQra4Ne6It7BzpnF/q3OQymS7KUa+yN7WnA04CngWJrwANYxdao119BGgC8YMxhrHDFwd4QtM4Fe8TvVlevoI6L2BhgA3DKZo4ATMiI+8+SnfKTk40wTcwH4EQslQXlcw/9wEoxb9raZ4zDZclP7TSjTYVxrE5hIdOzE4EAMzt9afmy7HdAILLyslxgpQa2hczRa+tpwNOAp4Fy04AHsMptRbYSeayGoLnQACOW2BLXHCCLNhbkTSzUQASc96Zu2CkAkTtxJ2wV8VFcFjsFeEF+wAxghTlMnDjReQ92DpBoRZXpk3kRTwVLZ+9bzJPlw+J9d7b23mTt7nNAneXJQof0bycV7f/Mkc9yJRi17PF9Hd+7z9OApwFPA1ujBjyAtTWueonnDHNj5WsAGhhwmBNir4w1If4HtxhMkOWsAmwYGBmMKQB4ACK4K41RM2CFnLkynSM39wBW+AnzxT24+9wB7AayAJYE81v5G4Ak9wGI+FksFgngx5jk9kI25mYA1p1/i/8zL9YEvfOy4PruTlwOxlp4Y3ga8DTgaaDSNOABrEpbsQqWFyMPkCAzO2CDmCMDEQAKQIhlX8+eJvcOpoEHWCAPAAl3Gr/j6uvJXWl1DwEo3AurxTwBjsw5u3yNgSzrn/kNRJke9AyABawaO2ixXZa81c1qAcIAfVzIhBuUewdT/xW8zT3RPQ14GvA04GjAA1jeRhhwDQCiMNjmpgJkATww6s4m9Pmcn/yeHXc04MLlGMCCvC3uCrYNgMI8AE3due1g3HDHwQwZI+UGKQAtd/kd5otejOUC9BSLsTJ9AuIYh74BShbf1d1JRMoRTZ8+3UkjAZvGfJkTwe49lc2xYtv0y6sc1rEUe2eojZmOdarphX+o/e3XVbvjnmrY631DbYrefDwNDJgGPIA1YKr1OjYNAFCMqXKfsCtHDcH2ICOgB1cassNGweAAUIgNg2XKBTZoB6CB6eHlLuPD/HOV7aE9F5+76w72VzeAPMa3OouwaoC3noAP7BZgasqUKVq4cKHDuNEeGZlzNvizODpkJc7MQB3vAyb7UnC6v/P27i+uBlb88V4t/+3t8qWSavi/D2vqaRcXdwCvN08DQ1gDHsAawotbDlMj1gejbXE9GOrByOOU79xhd2DW7GUn6KyQMgALeY15AmDBcOVyZRoA4zNimQBcgBzu7y4bOswP7QA3AKxccV35ziW7HewYAIk4r94OCMDQAaQsGz5A0wAh60cfgEriyWiD3KSZAIhyL+vsBpDu05J9ld+7r/QaiK1apjmXfl6+UFjjT/iiRh18xCahUu1tmj3rWAUiUY057BiNOeqzpRfYk8DTQBlpwANYZbQYQ00UjDCxR1yAB0szYC6k3oz+QOkDtshSFyAT4Al2BgCRDf5wmSGnW1ZOPgJcsl2F9AnYcAMN3jPWa7BjmGDiLHlrT7q0GC3cgPyfC4BpurAs+8aK4f4EWLG2uBABhwDnbHDoPi05UGvp9TuwGmj6798VHDZctdvsvMVAydZmvTLrOCke03DYrdMvGVhhvN49DVSYBjyAVWELVmniGoOD4bbcSzA9gJpSJrG0IG4AAklEAUawLlxjx47dpGZABMDLDR4sdgpQlquYdPYaWZqEwSxzk+8+AWCaC9CAVLb7E9YKAEVbW0fWzk6A8n535YQsp5lbp/nK5rUrrQbmXXuhWl5/QXXb765pZ12mYF39FgI1vfhPdS5dqPpd91X1lJmlFdgb3dNAmWnAA1hltiBDQRxcXm5AAqAC0ABmLD6nGMHcMDQwRDBJhQZVw65h/AFLAAXkMmbN0jKwFhRlhs3JTg/B2FaguZxcnn3ZP4Bg9GclfLL74PQkLk7WEGBsJyRZT4tP604H6Jf7iccqxpr3ZX7ePYVpIN3ZoVV/fVgrfnc3J0+U6mxXpL5REz//FS/IvTBVeq23cg14AGsr3wDFnj5MEG41QAuxSBa7BAsC+4Eh7o7tsNNq+chkpWNgWwpNbWBuO2QEJNAHAIocVrBMblceiUABi7ncewATOxGZj8yV2AZdAaK4mCtAzECypdnoSf+wYuivGAlTK1F/lSZzsqVJ875zvjqWLVFAaWUCIU057ata8JOrNfbITym2/B2NPeLTqpo0vdKm5snraWDQNeABrEFX+dAeEECCEcYYw/AApohJMiYDd1K2sbU6fICm7k7oubVGX1ZWppCTagADgB7jYPStqDR9A+4AWua2BBggOywXQKKU7sxS7hhAJPFnxFkVqgPAGS8y2ntXZWigfdFbeuNbZyiTTChEPrdkUuOP/bxGH3asNrzwDy268/savvu+mnrWZZUxoSwpm197Qc2vPE9yGE088fQt5rDi4V9q6W9uV8Pu79WM86+pyDl6QpePBjyAVT5rMSQkgQUCWMFUEZ+EgZ42bZoDbNxABbAD2MJwW5JLAA7/xygDfroLCgcMcR/9u/NK5aNAgBlAwe3SMiaGOCGLxcKtye/IRMoCTs5VuiswH/2421jaBtYKF2Eh8+cedI27tdA1KlROr30BGshk9N+TDtZed/1FvkBwsxvXP/e0fP6Ammf/R+v+87Qy8ZgDtCZ+9hyNPvTozdoue+hOjT/6lM3em3fdhWpf/LZ2u+nBAgQa3KZL7/2JVj7+W/k5Xbv3QZp25tc3CdD29hwtuu06JVYsUVo+bXPJDarddpfBFdAbbUhpwANYQ2o5SzcZgBHH9mGHACWwWIAkgBUMFowWrkM+t9IsSIsh5rKko/wfdgnwlMugA94w/PRRKKOSSzvGnpG9HHchDBwAj7GRjdNyVtC5UFdk6VajOCPD3qFrO2WZT6/oCr2hVxjAYqxRPuN6bfLXwOI7b9DIAz+m6mnbbrop1d6qV845XkomVDVjR7W++aoTf1W7zY5qefNV7XTNHY5b8O0ffkPNL/+nC3idNMsBXvG1K/X29ZcotWy+kpEa7X7rI/kLU4KWqx5/QCt+d6fGn3iGRh74UUeC5b+7W8sfulM1fqkqGFBHMqXMpJna/opbSyChN+RQ0YAHsIbKSpZ4HjBXBkzcQASDywUDQiwPgdKkSQBE8bJElgAmS5XQ3VToC8MNSLPi0IUGt7v7Bgi4466Qn4BswJXVDoTdYj64DJkDcm4Nl52UZI0sN1Y+8yb4H53Z6cx87vHaDJ4GVj/5e6185F5tf9lPFaxv2GzgFX/8lVY8dJeCyZji/pADsALppFIKqGGv/TX9nCudtAypDetUs8Memn725Up1tGnedRcosGqpokG/1iuoPW7704BMaM1Tf9DS+27V1C99TcN2e2/Rxnjz2+cqPn+uapRUYGNVCTpv8oU08XPnq3G/Q4o2ltfR1qUBD2BtXes9YLPFbYdhzTbGVj6GVAhcuI0ASTAbgCMADheMleWawkhzYdz5P21xJzIGjJLFeQHUAAKFuq9MCdlxVxbQDjgAzDEu4zMHGLieSsUMmGJL1DFryau3AtvZ5Y1YW5gvXIOlynNWIpWV1bDxNSu05Bc/Utu8V1W73a6q330/rX7iQcWWLFB0CszMLZvJu/LR+xwWJzphqlrnvaqaoF+d8iudSilQVe3EYFXP2EFt817X+n/+WalYh/zRKkVGj1fyzZdVGwoqmc6oKZnWnnf9tei6aJ8/V3O+dYaqJk3TuI+frOH7HFSUMdY/+5TeueN6DUt3HeRwX/FUWh11I7TLD+8vylheJ1ufBjyAtfWtedFnjEEF7ABKrMCxexBAFafzzOASl2VtaQeT5AZmsEgYbl70B1uFq5GAdguex1UIAMN9Rb+FMlncT/+Wnwn2Cjm9025dK2cpGbo78Ukb1tBymgE+rVTQUI67sljCSZMmFf17VKwOVz7ya73z61sU8WWUDEWcbiMTpyn5zgLn+xRPZxRqaNSUUy9S7fa7OZ+3vvmKFt9xgxJNa5Vs6SrfRJB7/X4fFOAm2bxe/miNtGapwoGAQpRQUkC+SERVHW1KhiPOg9OYj35SE074YrGmMuD9zP3mGYotmKvh0VDOsTakfWo87FhN+MSWAfEDLpw3QMVrwANYFb+EpZ8AsVUAFEskSnC6lZpx/nhvdBm5wQtgBlYKcMS9BpSI+eF9XHH8wQZQ8R5xXPxuwCxXJvV8NZEdd4X7jxcuysHOtp6vzIPZDuCJPtzxU4Bgc9Gie9aLdQU48z7/5z7A1VDXYSHpRAZz3Zpfe1GLbvm2/Mm4orF2tSjgxBktve8WVU/eRrEVS1Qda1U8EFLcF9Ckk2ZpxPsOc/JdjTr0aAVqakWg9xuXnyW/MvKFo6rbfV8N225XjTj0GP3v1I9ouBJOgDjXurRfow49Rmv/9qhGHXasRn/oOIftqqRr3bN/1fybLtfIaGjTvEz+WCqt5kRK444+ReOP2Tygv5Lm6MlaOg14AKt0uh8yI1OvD1BkgeEAFbd7CGYDlguwxGe8eJK2CwNtSUN5D6YKA4/BxnVIe8s4zk/YMu7vC9uUHXeFW5D+ciUTHTILVISJWDJSwC66x21qbCXslZXMGergKtslysMBe70cYvNIP/D2DZequirqsMJ17/uIGt7zPrXNf0Pr/vlnJVe8o7TklLWZ9Jmz5A+FRa3BV847Uf5IVP5IlYbtvJca3vN/DqM18qAjNPebp2nsUSdp1Ac/rtlnflwjIgEBr9qDESWrajXt7MtVPXmmfK7vcxG226B18fYPvq74S/9STejdv0c2eGcyJW2zm7a99PuDJo830NDSgAewhtZ6lmQ2xFHBYPSWk8qYIwwSBhrwlH0yjzawI5auwdxQsCa4BLm3LwWRcXlh/AF7jAk7g5vQXeC4JMqrkEFZF8CE+3QnurQi2YDUqVOnVshsChMTsAKAXLJkibP3rOQRe3TBggWyE6iFpLEoTIL8Wyc2rNPb110oBQJOIPsLJ39A/kxGoYBfCX9Q4475nMYe8anNOnzzqllKxTsVX7VcgepajT/qJCkSVeucl7Tm6T9q+L4Hq27HPbXyj79S56plCkWiik6aoZkXXy9/OJq/cGXWsuX1/+mtay/QiHDugyswWL4d3qOZF15bZpJ74lSKBjyAVSkrVaZyAqyImYKdyue0mQEm2gOyyPYOO4LhwojBBGCocCHyu4Gq/hovxsBQ4mo0UAd7tbUFr/d3GwGkeLnXw1yHQzGhKO5A4q7Yh8ybPQTA4iEAcIl7nEMWPGQAuADx+dacBLDC3LoPePR3fez+TDrlZGRvmz9XoXhMcZ9PkTETNX3W5aqaOG3TMAt+erXW//tJ1e/8HgVq6tQ+f47kDynV2qR0Mq5wrFPpTEZxf1CTTj5How4+Quuf/5uG7/3+Yolasn7mXXeRNsz+j6oCftWFN88JhlAArPSU7bTdt24umYzewJWtAQ9gVfb6lYX0GCAMBcDFWI7uBLPTgARPwyDh5uN+DBMGDBcUwMt+L0buKQyf5c9yBydjFBnTXSOP9wB2Xv6mLVfQTgjyCToFnFqsHOCqL8xiWWzgHoSApQNEuZPhogf2DfM3l6HFHwLALAaRfcT77OfsZKvcT944Kz1UbPaPIszzf/ANZTJphX1Swh/QNl/9nlY+dr9mfuXbm2b86qzjpQ1rlPQH5Y9WK51KKhCtUqB5nWLyy5dJS+GoJn9+6KUr6DoM8FMn9mpE5F2AlQFcJVPq9AVUs/PemuHSV7nvV0++8tKAB7DKaz3KWhoMjaVYMABi5VAwRGZ4ekqbAMAC7GBYcPdhjGDB3KfViNey4HeL2+qLYhiH8SxeCDDnDr4HFAKokAFDaQkyGdsDWJtr3MAV68FaW04wdAbIcuu1L2tVjvewb9jzsHXsIwATLC3zZ/9aGSF+xz1uYIp9Z25Fi1fLZvcAVzxMWHmmgUhpseqJh7Ti979QprVZVdvurM5lixVvWqthu+6rxv0P0Yj3fcg5HfjGVbPUeMBhqt9pL9XM3FGzv/xx+eOdSiSSqpo6U50rlmmXG36llX/6rUYeeLjCI0aX43IVJBP5wCJjJ2r9Px5X8wv/UF067qSZaIG1SqXlD0ecgH0y21dNnKqJJ52j6PiuVDPe5WkgXw14ACtfTXntnCduO9VnBmPZsmWbgs4xKlbjrzd1YbBgrmCoMEgYGP6PsaYf3I6cSCN2CvDVFwNEPxZcj7Ekh5b7gkUwVySGEKDHhRux0LQPvc230j8HRABIYWLcOuV3S3VR6XM0+Zkfe5N9Z8AKEJ69J9ij3ZVrsrqX9JGdhoRxeDBhr/dlXxeiZwAWcVWcEmyZ+7LaF76pZff+VDXb7dpt8PaGl/+jxLrViq9f4wS3t7z2gpbc8T2l2tvUuP8HNfXMbxQiQtm1XffPJ7T49usUDFFjM65MoisHFg9ZYb9P1SEC+btOSjonapMZ+fx+1VOf8Nyrym4+nkDlqwEPYJXv2pSVZICRxYsXOwYFo2NgBaNLnAqgpNALIwMzwpM8F/FYdtEvf9xgD4w1y6d/ZOGe7DQRvNdbjBgBy8jggastNW2Z3QEagGh+Aozzjb3LZ+0Gs40F7bPW7GfAPXNi33Eq1gp989MSrrrlA7D3FBeIvtiLPCSUwwlDk71jyXy9c8/NSq5bqR2u+0VeKp/ztVPVsWyhqsdN1syLb9giA3xenZRRI2LIlt52reo3JhdNZTJaF6OEV0CNYf9GaNUlcHPGr86ODjVGw+oMhhWcNFMzLviOAtHKSkdRRurfqkTxANZWtdz9mywGA6OKweDklF0UQ8b9BsthpwPzGQnDRoA0ACtXMWXYJeKjMIb8xGj19MTP2Lj8LB4G42jxV8jnjrXKJR8AK98A5XzmN9TasB7oFiACsILlYR/w/0q6YJ4MwJt7GPlhMXmx33hgYD8zR95j35kbmf2KHmjTHcgClPE9wZVajlcmmZQvuGVgdznKWmyZSEHx9vcuUTrWoTq/lEpn1JrKqD7kVyTQdaIwlkyrNdV1qIHahBYEvzbl0w5X3ea5C4u9KEO0Pw9gDdGFHahp8XSPgXEDLNx4sFEGgPKNX8LImbGy9AzuWCz6BIAZo0RbgFJPzIEFypN+gcsSkuYTIzR//vwh5+4q5j6wlAyWCBbQ4WYdiznWQPa1aNEiJ8aOGCoD8Lg62Y/sE6t1iQwWo4ehNXAP6AJU0kcudsqAPuWh3PneBnJOQ63vtjdfUdWUmU5uroG4Xj3/U4qtWaFAhDQTPoUzKdWqq/C8Xes64k7esJFV4U3vrU1KO//gfoWGFc7YD8Q8vD7LWwMewCrv9akI6TA+xGe5izXz9A8Q6sk9gvHiXkARl5XFcZ9GIx7GkpjCNmSfxoJVAZRh8ABpjEt/FnNlJ7l6UyTgECbOY7B61hSgBDdxTyV0etN1KT+HgYWJBagDwgHxljDVwDx71ubHAwV7Y9q0aU48oBUvN5dirrnQL/u0L27zUuqmnMaefc4JSjat0chDPq7Jn51VdNGW/Px6hUZPUPXkGZp3/cWq9kshv0/hjQxWdwOu7kxozzuekC9YWaxt0RXodZiXBjyAlZeato5GGBJYot6AUS5tAE5w8wGGuDBcgCee8umzOwaJ9oAiG9dyVfWmce7jHgtMB2BxL4YPpgGjmQ3GeurTYswqkZHpTVfF/BxQDAit1JQM7EvmwF5lvwPK2UvsHU702YELABZ7AoAF4CK9h7nILeu/uQwtez2/sx/pc8qUKcVU+1bXFwH5C2+6XMFhw7XD1bcXff4LbrnGyW5PLNWEE89Qx4I3tP4/T6k+HVNgYymg7EFJ37A2ntqsmPWKR+/T8L3/T5FRmx+gKbrAXocVqQEPYFXkshVfaJgJnrwxJoCTQpNGEtdiDADGCqACu2TsVG/MkLlVrIBzbyVXYLbcBaMBWABDSx9QqIYwnhjH3gLhC+13qLUHcLCWva1Puc7bsq+TVgGADghnH7GfOA3J/NhLsE/sXQAZDwDsC/t+sFctyJ0+0AV7nrawuPRZqQxfua7bQMi15plHFayuVcPGpKlvfe9ipV99TtHglmVzGL89kVJHIKQ9bn9c659/RsseuEOxFe84ZYJ2uu4XQyJ9xUDoeWvu0wNYW/Pqu+aO+wNgxVM8MSa5ytj0pCoMDYYKkMNPC4LmHowawK07dsjNRMF4wTD0FhwMIOKy7NrIbqcOObmV7wWoQmbyHWFUKy1gO995FqOdnSQkrg2XWaVeS5cudQAS82CfAY642EM8aDBPd51LWC1AFvuXz9zMqLkcAVTZNTYrVT9bq9yr/vyg1jxwm2rTXaea3VcmI63pjGvCJ87Q2CM+qbnfPF3xJfOVScaVzEjTZl2mxn0O3lpV5827Gw14AMvbGo4GLB4FFxuABwADi2XxKvmqCUNECRpAi7v8DcYsF3gB4BBcTHtSP8AgYPxw8+GKseD37PFhzDB2vLhoD9jid3e29u7kRk4YNksRYdm3853n1tgOXbFPbK0IFuewQ3/LGA22LtljsE251hwmi/2XzWTSnrmzjwFSnit5sFdt4MdrX/SW3vjm6Yo0NMrfvFbVWUxWqz+k4Yd/0knU+sYVX9aIYFc5nfZonVLtrZp5/jWq32XvgRfUG6FiNOABrIpZqoEVFAPC0zsgBcODkeHJ3owNjFY+F8AHQ9zbSULawZbBdjEmDJcVYwb8wBJgzABYvJ9dMscYLMssbqwCoK43WTGigCv6RAbvyk8DgFfACafjWBfWsNglXvKTpH+tmAfgkJ/slXz3APvakqwWklwVnXGVc9qG/ml06Ny9+q8POwWsic/qmD9XVYmOTakbEmR6D0Q07cxvCHciSS4I10rKr+qA5J++o7b9xk1DRxneTPpP5DKSAAAgAElEQVStAQ9g9VuFQ6MDwBSJRM1NaBm7YYZgmfgd0GRH1QkMNjDm1gDgiOzuGK7u4nQseNgKOVtAPAaIcQA+dnoLkGWB6+5xkImxAFiANCsSDevVXfyLZW7nPuTz3IH57110hp7ZJ7wqEVgxW9hVHhq4AFjZrmjmafmwutMOIAsduFOVZLcFjLG/aGtuR/oFnHpXZWig6YV/aNlvblN6zXIFUgnF5Vdg+EhNPeNSvXHVOWoMBbQullBN0K/qUFDkyJr8hQs04oDDKmOCnpQDrgEPYA24iks/AK4N/tATV9LT0zoG1JIruo+h48Ljfe61o+cwAAAWXCluQIPhWbJkicM+EUic66IvYlcsUBhDBODhHmQAPPF/Y6N6y4RtteEMdGH4sk+5Wd1BAGJvDFfpV6y8JAAAo1v0ZiCrUk/JsefsQcLKM6FtABF7BGaup1qatLX8bD25oklaSz+4EwFYPJxUmiu1vHZh6aRZ8dCd6li6UMP3+6Aa9nqfXvzcofKl06oLaLO0Dh2hKrW1t2vYrhSIvqZ0Ansjl40GPIBVNktRfEF4QjeXHcwQoKanzNsYT4wHYAzj4E6SCIjByBKXBXvlLieCoXKDKQwKbXkfcAQwAzAB9DA4lquK/hkr+4QhwI37kQdGqrckoYA6ZLJaeVbuBjeiJcdEDsYe6NpvxV/F0vfIvgGwAq7RtZ2+K71kfZOAIHf2GHNij8G0umtRsk+YIw8ObnBv5XXQAQ8FfN7dAwvfD/rprXpA32bg3VUqDWx46Vkt/PHlGq4uFjT76kylFdhpH8043wNYpVqjchrXA1jltBpFlMViZNwxSfaE3t2TN6wU7QFAAKxcxW0JRMcoAZbMvWIuE0AW99tpM8AafVhAMGCPp3iMmbvcirFiGD0rc4MqGCef+BhksVgxM2gAK04GWs4iDGVvTFgR1T+kugKo2im5oTAxvhu4sdl37F32GICJedoeYS/C+NrpVIv5A1yZC5HviefyGwo7Iv85rHn6Ea381U2qy+QGWG2JlILb76Hpsy6XLxSWP/RuFvj8R/FaDhUNeABrqKykax4AG2JNYGswHIAWC1rHOMAY5QIbACCAibFdljnd3G0YI97D2NpJQQM0gCEAHAaH8TBItMeIMSaMAEyIxaZgvCzA3eoXMj6AqC9P/dlxMe5TkUNwiQd1ShwIIKi7UpOL5lIWbmz7DrBHLU2J5cciVQnfA9yidnqSvW3t0AXpRLxyOIO6FUs+2PybrlDyhae3yJWVzmSUpKZhxq+pZ1+mdf98Qi1zX9JuP/5dyWX2BCidBjyAVTrdD+jI9jTOk7jlisIo9JYAEcNiBZgBRjyxc58VxeXpHxYLUISrBUDEZwAcxuEzu+iLF4DJMry7UynAIlgNOH5a0sZCABb9IyOsGfcZq5YNAAdU2UO4c2Mjp0+fPqRmCdgHIBnI4id72SoDwGrZyVT2PHuTBxO+GzwIGNvKfcRXZZ9yHVLK8iazSQP/O/XDalBSHYmUfNFqx1GYTCQkn19V4yepdvvdNfHTX9Yr55ygVGuzgg3Dte3XblS4MXc8qqfaoa0BD2ANofW14snZKRJwZVhgOU/ovQXbAoYwIlZzDiDEPRggnuDtqZ3yOIAvxsMwAcjcCRpRLUCMmCyYNHf8lZ0UxHAhG4aKNvw0Y0WfvcVfWQA+Bo8EozY3DCjgiyB8zzXY903O+sEGut3KViy5N7De91EH7072DfvEEs4CrLLj9PjMsrsjGXU32evsZwAoQI3YRi++b/DWrRQjtb31mt667iIFlVamtkENex+oYbvuo+jEaZsVf86k03r7exerde7LSsc6Nfm0izXy/R8phcjemCXWgAewSrwAxRreTu9Zrh3chFbnzwAGxgAwlK9hBPhYoWWMCMAHpsqCe63AM8YHoINrsJAs6jZ37oVxw9gxhuW2ApgBCN3B9nYPAIqLe6yOoZs94zPuRw9e0d2+7zLYG9aHi/XlkAOAK9891PeRB+9OHiasjmWuUZkvDxsG9vkuoBfbV+wxXoWWlxq8GXojFUMDb//g62p68Z8ae8SnNeH4U3vtsvWNV7TuP09pwrGfU6AmvzyCvXbqNagoDXgAq6KWq2dhATyAKctObmAF42FsTiGuDPrjXp7MrRA0RtaK/WJoLKUCoIgXbhVYrd7idWDCkNOK7AKUAHQYblgo+s6VpwgNAPoAeoBFCzjmnlx5rTjNRXv0AhtjLs0htOwDOhUrXmwuMdYEHcL0EJsFqO2NER1QAYvQOWCdeTIn9ogxvrCx7Bv2Igc1jKGyhxnAvx0EAczDaHlgvggLUsZdEFvVeMChZSyhJ1o5acADWOW0Gv2UxVx7GAKesN3uOhgiQE+uGn8AKcBJdroEDAvGB+NK3qNcTJIFqmNgAFd2jJ/+jM3CKNOO8Q0EMSZy8mIcXFCc+rOgYliTnsCQ5RbqzYVoTJa5TzGYVnMQuWAeDBz2U/1D8nb2DQDKknPy04obZ8fcVaoCAPoAfovlsxxsdrqQz0isamAKcM9+MhaPfQTY5PvjrlNYqfrw5C5cA2v//ietfPiXmnjyuarf+T2Fd+DdMSQ14AGsCl9W/tAbq2BTMYMB+LC0CbhBusuBBVjBaBCvlM1wWTLQ7tSEkSVGi8tOLSIPjIDF7RAMj/HC+FjKBj43FsoC5GEO6MOyxNMWQJQrFqsnwJgtq+XJwlDCMqAzC+BnPD7Pjh2r8G1RNPFZG8A64MJqPwKwOFVoJY6KNlgJO4Lp5HvD3rOTsu6kt+7EqhygQBfsV8CnsafeHirhApZwaMDV4tuvV5UvrbZkWlNPu0Qj/u9DyiQT8gVDJZTMG7rUGvAAVqlXoJ/jW0Z13BVuNseCvAEQGAKAVjZD5QZkgCCMBm3yyT3lFttitSypJ6AMlsjAGjLyO25KQJOV0LH3GZc4Fwy2281neYpgmQBGNj9+ByQR89JTADt9MibgwPIXoQf+j1GEgeB3jux7xXtzb0TW0jKXoyvLddbPbVt2t3Ngw1zhVqHAThSaSxSh2TsAdfYp+9jK4Fh6krKbmCfQgGpg7T8e16LbvqthASnk9ymRTqtFIVVvu7Na55Cm4SEv/mpAV6C8O/cAVnmvz2bSYex40oZRsAujYC6c7NpoBi4wBm73XK4pw1TQnnZ9CVTvSY2wZxgrwBAuQJgyLlyDlgPLCkvzOy+L4+JeSxKK4eNiPrAFvbljYCBw3dAXRhK9AR5xRVrcEOCOfgEO3mnD7lfRThOic9g/S09QQV+fHkXlgcTytllDS0KazeoaWIfxwtWd/XAzVHQy1Oax6PbrNemEU+WvayjK1Nb+489adNt1GhbIKOT3O32mMhm1+YLKRKpUNX0HdSx+W2M+coJGf+jYoozpdVJZGvAAVgWtF64JjJubqQI0YAhw2fQGOHqbKowSfXTHdHV3fz6uIowRIIvAdICPxW7BjnTHHgF+YAgs9styaQGuCgnWt4K7gAIDVJZhHmMJA9ddYeredLY1fW5MI7pDZ5Vaj7C7NYPFZf9bTjb2aE8Z7O3gR28HOramPVKuc33re5eo6cV/acrnv6JRhxzVq5ivzDpeY4/6TLdt1/7zCS362Xc2Mld+ZSQ1Z/yKx2Iaf8znNO7ok50xFt50uaacfql8Ic9V2KvSh2ADD2BVyKLCLgFGsnNcAVwAED0Vns13igAYjEV2iZye7rfAeowNhskC17vLCWRlSnD5GYuUD7ihf8vWbvmH3Mkge5IRxgrWCyBYSBLTfPW2NbRzx8HZqdShViYGQGWsqjGlsFNefqu+7fAVj/5akVHjFaiqUaCqWjUzduhbR/28K9XeppfPPFKTTjpHow45stfeVvzxXi297xbteeeT8gUCOdu/fsGnFVi7XFXBdz9fn8wo4w9I1F+dNEP1e+ynmpk7qW6H3Xsd02swNDXgAawKWFf+8OMatNpoiAzYAtAAhvgMgIWbgxcGoSdWCJCTD6jJRzWMbaeuAHu4kviZDfgsVxAgKd8iuLlqEcJoWTZ4mLx8AosxmsRsWa6jYs09H/1UchtbS9YMgAsDaDUkAVxDDWCxVlbiiQcZHmpwu1d6GopS7MGl9/9Mqx69T+GqKqUSCfmiNdrlpgdKIUrBY6743V1qX7ZE08/8erf3vnTaRzUsHVPA59uiDW5CyuYkQxHF5df2V/1MkVHjNrVLJ+LqXLZY1VNmFixbJd+w4eVnNWy391byFAqW3QNYBatscG8ATBDnAZgwFyCGj9gigsABU/yfuCYL/sZ9ZnFO2dISoAvYmDZtWrdMlcWY2L20t2zVvAeAsqLMuC2zC0MTN0V+JIyyGWkMsuWj4l4YpWw2jr65xwwd7ZlHtguG9w1gdjfP7HlbbUJAG2N3l2NrcFe3vEcDzLIXAFbsQ0A764gOAR3ZMX/lPZv8pGNvsadhrviu9PQ9ydUjOst3T+YnUeW1WnL3D7XumcfU4EvJ8Me6lE/Tz71K9bvuU3kTypI4HY/pf1/4sEZFgz3OpTWRVNV+h6pj4TzF164S96U5WciDyujxik6artEfOUG12+5S8TrpbQJzvnaqOpbM1+63PiJ/tKq35kPmcw9glflS8keei+Bwu3jKJgaGP+QAGDtRhzEEvOTKV8W9sE2WsgCGKbsdoAV3mp04xIhagLqlNcAtZ8wSsVoAL+4D1NmTPu8hB0bZ7uMnxoufvG8ntgCJvM/vgCDYNYuVsnstb5XNH5YOGZhDIewCMTYWMM+YALxC7i/zrVJ08dwACzCF7tAbeuwuL1rRhShBhzywACRh6wqNR1ywYIETt7U1g6wlv/iRWp98UDWhdwHIeoW0zdd+oOqp25ZgRfs/JOVvYquWKrZymVrfmK3Vf35Ajb5Utx1T/HlNZ0KjPnCEmv/1hOqUko9/GwkvHiNj4WrFg2Ft8/UfKTJqbP+FLOMecKlOOvUi1W2/WxlLWXzRPIBVfJ0WrUcAB3/o3dmhMXC8Z8WNARsYAQAXBrG7P+4YDcALf/j5PycFszOf8zmAyi6MKm0BOoxJ35Z40tyAABTLg2WMFPcAsMx9ZyDRck5Zbi1jR5gLY1gySwCeBbTjTjRAB4vH/wGUyJ5dGqc3xePyQV/c21OpF3N1bu2uRGP9WA/2gsXmzZ8/39k/Q1U/7EOrYNDbnnJ/zr5nbw614P98dbD++We0+rHfqOWt11QX8Csa7DpZF0ullRw7RTt8++f5dlV27Rbd+h2t+/eTCkWi8nW0KsT8Al3zy3UBoIjJCkaiisQ7FOmm7fq0X4CxUYcerYmf/FLZzdsTqH8a8ABW//Q3YHcDdnBVWNyVGTfYIUASIAADCADhM6sRyHvcY8HqFqALQAKA8RlAo7vgXdyRMEy8YKushAj9IZOdYLRkneY2ok8YDjthhmKQ01JI0J77ATe4FGkPqLJi0XzOe1zkt7J0DbhFmZuleQBIMoe+BKsD2gCDsG0GDujPss8jC2MhF6CPuTBOf09nDtgmGYSO0Q+gGn2wHwDzixcvdvSST/zbIIjoDTHIGmid95qW3PUDjTjwcCdwvemFf2jNX34nwr3D8XZFXYHfgIemZEYTT/mKRh700UGWtG/DzZ51nDLJpGace+Um993iu2/U+mce0XB/V6qYYl3Nwah8dcNVv8NumvS584vV7YD0Q+yYPxQekL6HaqcewCrTlYVJAmRg3AEGgBOMGmCAlAx8bif2cOtZjihcibS3rNu0NaaKJ2x7OodtMpBiYAJVkHDRTgMCNuz0HWMBgix4nn5ggywOx06WcS/ghbEAV/wf1yQXnzFWoXm2YMBwQ8I6MT+MfqHJUG2ZLcbGgCf9mkvSWDfmDQAFxFouMXS1tR7HRwfozfTDPmC/DcUYrDL9c1BWYq3526Nafs+PFQyFlcbt1bLeAVVB/7sB3zA47Ymk2lMZjTn8Exr7sU8qWKT8U8VWxpqnH1F8/WrFli1WbNUytS+cp4zPp22+8m0nZmzlY/dr+W9vd+Knavw+VW1k5oohB6kdYvGERux7kKZ++ZvF6LLofRA/tuDHV6hz2SLNvOBa1czcUYt+fr2anv+7ps+63Dsl2YPGPYBV9O1YnA5hDcy4W+A3PdupJnJWAThwmVnQOEbPnR/KWB+rPwj7haEENPEZbc1YArh4WfyJxT/ZSUXABi8AFuMB+PjdHaNi9f7ox9xLjEE7gAzy0b67GLF8NAd7gj7644ZBdsChFfVFP1YOJletRsuKD2AEaOUqKp2P7JXYhv3CPmTuAEzW01gt6vN519ahgSX33KxgTZ3aF83T+ueeVm04qOpgwMn/lH2OriOZUrsvqGF77KcJJ5ymyJgJA6akV847UQQ27XTtXX1iV9oXvaW53zxdwXRK4aDfORXY6Qtq9LGfV3jEaK356x/U+sbLagj61O4LqbOjTaOqIkWbTyyZdrK/d2SkPW57TP5wtGh9F6Ojdf/6ixbd/l1FUwkFfFJHpEbbX3GLOMgQe+U5xf1BNe7/QU0+5Sterq8cCvcAVjF24QD1gdG3oHBYHFgXAAogCKNPDBKgCQADeLHkmSYO78F04XIDFFAShp+4+SyAmbYAIlgbK/cBI+ZmdpCBODDG5F5+pz3gy30SEBkBfJy8QnY73WjyABq5p6cAYOSiD8awjOGWXNXqHsLKFSv+x83e9baMyG9zAGj1Byj2Nla5fA5TCaAy1y+/w0B6hwPKZYUGXo62+XM17+pzFEinFFFakUBgU7C2e/TOVFod/pBzOm7ip7/s5IAa6GvBzVcqvm61tvv6jX0aat2/ntDCn13n1A2sD/mduTUHIoq1tSlaV6dAR6sDurqLoerToBtv4sB0qz/ogJeWVEajP/YpjT/uC/3psij3vnHVLAVr6zXj3Kv08hkfU1XsXbdveyKl9LgpysRjijatUtDnU3sgrLg/oEknn6vG936gKDIMlU48gFVBKwnAgFGwUi+4y2CKABvZ7JVNy81i4cYDcAEquAejaXFZAAd3XiNilQBuACp+cg9jMyb3wmoAlgAafM77/ASEAaBoz4kqwJBdGGfG4z6AHqDNytPQN4DMci1ZxnV+AtaQHXBZ6ngo9IyczNV9+KCCtlFBorK/cMe63cywWLlSbBTUsde4IjQQW71Cb1z2JYXbNziMVa4rnkqrM1wl/7ARGn/i6WrYY/+yn9uap/+oVY8/oFTTWoU7WzdLGDqYwq/rjCtNclJJO157l6JjJw3m8DnHev3iU+SvrtE251+rl888SiPDmwfzk36iI5nWiGhITWmffMRnKqP2QEi1O+6pSZ89R+GRY0o+j3IQwANY5bAKBcgAm0BME+5BwIalXsDwY/ABJIARDCIsA+8Davjd2DDAgTtAGQADwIGZ4DPawiLBSFk8FuMaqAAEWVyO1fgDYFmgO2423idgnvfdLjXa0A/9WnoH6w/D3V1sFTICAnFRuksFFaC6ojVFF+hmawjyZu+wXgAqGFTWz/KvbQ0MXtE2TQV2lI51CmMbXL9K1aEtwRXJNDv8QaWiNRp//Kka+f6PDOosVz/xkIbvc5CCw4bnNW5iwzqtfvJhrXr01yKBRDSdULiHk4B5ddrPRrB+LfGkk/19t5seUrC+OHUS+yPWq185UalYp2bMukILvnexhmUSW3TH4QW/z6c1ibQC1XWqjbU6xa43xBKq3uMARcZO0uq/PqwdLvuJfOHwZolW+yNbpd3rAaxKW7GN8hqTQtwTgMPKxwC4MHwAGAMi7qB3ABiG0m0c7UQg9wAcADpu8ADzBKPFe3aa0crWWOoG+sUIA+5gzQBCtOFygyZkQXZYMNoC5PiJrL25nWBTiAMqNbBBXtyt3WXLr9At1a3Y7qLcgGLWgD3DuroZyqE27615PpwYm//9r6nljdmqzSS3cJE1xxOKB8Iaf+znNPajnxx0VTW98E/N/+HXVb/H/pp53tU9jt++4A2tfPQ+rf33k6oK+B22yh2QP+jCZw0IAxhrHKudrr+n1KI447920WcVbGhU474Ha9XdP1BdOHdCVScVRSYgXzCs+mS740pt8QU16oTT1fbWa1r/r784/flCYc284Duq22GPspjfYArhAazB1HYRx8LIE/ANUAGcWMA2bBDGzzKt87sFp5s7LlsMgAt94N6jXwAVwfTuU3MACsCUgSCYDFyBjE/APayGO9Eo7jzL2dVTzql8VQKAw72JXOUQZI770wL+851DJbazhJuALPYP+4N9YekzcCt7TFYlrmz3MifbWrT6yd9rzcO/UJCTcy72CqPaEogqPGUbzTjnSgWqa0oy+Y53Fuj1Sz6vCSeerrEfPTGnDKv+/KCa/vs3AbAiiZhz+g/Wpdyu5lhCoz8zS6MPO6asRFv2m9u1+tF7NTzYvc5afXg72jQsHHQYrHWJtHa58bda8KPLlJj3imrCQSVSabWHqhQeNU7RMRMUGT9F4cZRGnnwx8pqvgMhjAewBkKrg9Qnxg63GcDIThoCengPUGMMkpXZgTkyEGUpH+x0oCUrhaGw+Cj3NGC2AHGWI4qxCbKnPQDNHbiOW4k0B4A84sVyncwrVEUwXbxgTMohXQI5yrjcRasLnVO5twdcWQwfe8fYQwPOFvfnxWOV+0oWJt+rF35G8TUrVe9Lb+ZC68ppJTUe9FFNPuW8wjodgNZvXn2uhu2xv8YcfkLO3udd/1U1z35ew0P+smKs3MIm02lHp7v/7FH5w8U7nVgsdb913UVKzH9NNam4CMrPqMs1SL3FzmTX/iBAX6GIk8Zi4qfO1OhDj1aytVnv/OJGwTRWp7pSvADTnPsyPoUnz9QOV9xSLDHLth8PYJXt0uQvGMDH8hTBKNlJPIy/uedgtSwbOz3zOyyExVj1BloAcIApLmPHuNcKUbsLOLvZLZge9zjcz+c95ZWyWK5s5ov3kYNTkaW+ABfIQ2wYcnbHDpZazv6ODyA3EI7uYawA14BqGMvsGLv+jufdX3oNENu09L5b1KDkZowP6QRa0z7V7Ly3Zp5/TekF7UaCZOsGzb3sywpUVQuma5g/rZC/+6zrpZoIGe5bM34NP+BQTT31olKJ0fO4mYzmXvFl+VYuUaqtVR0pdOlT0hdQ9bTt1DF/jsK1dUpmpN1+8vAWfbW8/j+9c+/NSi5frJpMSrFgRIGJ07TtN24qz/kWWSoPYBVZoaXujjpxACCMPj8BXhZjZRneiyUjwA5ghkuR2C9+WpkbWCtAFG5MKx6NMbYYLTuNaLJYWggYMtxRXLBgABf6BRxy4YosVoqGYujBHZ9UjP7KrQ+AJAALNhSABbvJPir1ac5y09NQkmfO109V+8K3VB30baon6JwcS0vBaLUmnXKuGvc/tGynvODmq7Tu2ScVHjFGgfUrVeuqiVguQrclkopX12vqaZdo2O7vLRexcsqRbGvW3EtPVaKlSaM+fLzCw0dq5IGHO4zbysfuU6CmvtcDDssfvENrnnnUSf+ww9W3l/V8iymcB7CKqc0i9QUIgRnhhVEj6Lw3hsmGxhBi9C0hJMYR912xT97ZOO6cVFYj0WRGJkvvYEDPnTQVBgQQiIxWlxAwBTjkJ6DLikRj1IsRy1WkJXK6sfJDyAqg7C1Iv5hjD1ZfVouSdTIwDegqtA7kYMk7UOOw391JfAdqnHLod843T1dy6QLV+tJO4HJzhgLtKaX8AY0/5nNOZvZyvlY8dJeWPniHSIM6LBJy5lAuFy6y1kxA0e127YpfS2c05mOfVM307ctFxJxykOGefGj9yXNFtvxApEqB6tqynmsxhfMAVjG12c++LJ4Kg81JPww2wANwgquPWBc30OouSSZuu3ySevZHXGOiCgU9FkRv4NFK+mC8mC+girlbgkt+Z97lENierS/cZ7jKYPKG6mk6S9Ngp09ZBwDx1lQmBwaYGERc0/k+6PTnu1XKe1vmviySd4aa120Kbl/VEVf1hCkaffiJDnNR7tfafzyuBT+5Wj6/X/WhwIAkCe2LDnAJtqSkccd+XvU776U3rviyqpRRpy+gsR85XuNOOK0v3Q76Pbhgg7XDBn3cShzQA1hltGr8EXezPyYa7wGa+EMPCAGMwJ4AVvijb6kTBnMqyJKr4DLACdBhNQmHskEC+LJmxrqVk+uyGHsBkG4Fvg3os56wdUN5XXPpjjUeigxl9lxnn3W01NGmBn/GCUhujiWVSGf0nnueKcaWGpQ+1j37V6d2XkhSXSRYNgxWezCiZFWtdr7h10qsW61XzvuEkzYiEQhp0mmXaPje7x8U/fQ0SDreqVdnHa/p512t2u123aJpbOVSvXnVLIVHj9P0WVcqlGcOspJPrEQCeACrRIrPNawZ7O5O3RmbAKDC5YfRA3wNJnsCa8PLik+7axGSroGYKStxA7ODfIAtGDgAyFAzUsS8MWeYnb4WoC6jLbiZKKwfYBmXIKwirmYv9qpcV6v/cr31vUvU9vqLSnZ2KOD3Oe61dfGU0/Fedz/V/wEGsYf2hW/q7esvVnXHhrIIcIe9Iglnw277ioSnnSuXasKJZ6jpv3+XEnFt+40f9Vs7ncuXKDqu/5ng3/z2eWp7+3XtcfvjOWV67fxPKxXr0K43PahMKilfIHeerH5PaAh04AGsMltEEnraqbtcoplLzU6twTIYqzBQUzFWCnDkjrMCSBGLw/s84RPQDuByM2rm6oOBA4C4waPbgPOZldDJNQ/LMD9Qc+xrv8wBkEXQ/lAAWKwX681asK4wdOwv1pQ9N5hgvq9r4t1XoAYyGcddlZg/R/Ubk0rCXrUlUkr4A5rwmbM1+pCjCux0cJun2tsEqOLV+sZstb75ilId7ar1ZxQtcbZ2il93BCKacuqFmn/zlRoW9KsjGFHtnvsrtnypOle+o91/+od+KWz9c89o8e3fVaqzQ3ve9WS/+uLm2bOOc1JxNOx5wBZ9ccI01dGh1tdfkHx+bX/lrWWZYqLfSihCBx7AKoISi9kFAAbWoJA6dzBbMFp9yUdkdfVgYOyVDZxzfsAAACAASURBVBTIZQWww+ACKPgJG0V8FO/DbJAEFONsiU+zdcI4gC+YEC5+tySWADUAFH1TrgdjTlCxlfDBFQlAw8BzvzvtQynco9lzIyeWZbIv5l4oRV+sCe5fLvRtDCQ65/2tKfaqFPovxZgdS97WnK+dqhBZjgIhNQSlRCqjpnhC/miVdvnhbxSsqSuFaDnHTLW1qM0BU/PU9sZstc2fo0TLBoWjVfJ3tjtpBDrkVzIed05B5irzM1iT4bRgqnGMZp5/rTa88pyW3vtTJzaMAwQdIgt6UMlEQjvfcK/a3p7jlJfpWDJf4YZGVc/YUdFxkx1WKjp+ssIj363r6pY/2dykV2Ydp0w65WRN3+HKWxUdP2XApgjrxknNqnRCaQp/j5mkbb/+o5IlnR2wiRahYw9gFUGJxeoClx+5lQATBI/nG9jNfQAW2CQDMPnIZOwLwMyYJowqIMcuQA4Ai/ezXZfICrCDvcE9aPURs8e2nEmkXeBifgAyTgYaE8d7VusQVo45AawAUPyOmwogx/vIjbz8H9kLDbTPRzeFtMG1C8jKTj1RSB/l0JZ54P4F8Fo9S9aXNQLwAqxtDctBXk+G4mlg9VOPaOm9P1Y41qFokPN3GTUl0hqx/6GaesalRRsIELHykV9r1Ac/rrodtyydQoD6svt/pmmnfVW1O++9xbicZHv7exfLl0wo0NnuJBAN+jdPJNrUmVCCB8JAQHXB0iUZbfWH5B89UTO/er2aX/2vlv7yJvmiVcq0NKk2FdsUG9asgBKkwAj4FU50Osk7U+muGLh0pMrJhB4eM0nbX3VrznVonfea3rrmXDUGpFikRu3xuBQIaMKJX1KypUmx5Ys15YsXF2UN377xW2p+6d+qU2pTEtqWZFqhqdtr22/9uChjDKVOPIBVRquJcQO0ABryjVXCEGL8MIIADwxiPrX6AAQAGoCLJQmFvcjO4g5LZUlK3QCC9wA5BsYWLlzoALDshJv0T46sKVOmbCo2TRFoyy6P+mFJLB2AxZURyG/xPpZg1NyItmQAAuZO36W+0BPpMWAey4FVy1cf6BAAzLrzf2MJ2X+AXmMtYSYBskMtkD9fPQ3lds2vvqA1T/9R6559Sj6lJX9AAfLbdXZqp2//XFWTZxRl+onm9Zrz1ZMVaG9RzB/Uzt/9pcIjx2zR97zrLtS00y9RcFjjps9iq5fL5/M7LM2cSz+vRl9XbFiua0Par0Q8rhHRoJM9fLAvygk1Z/yq2m43TfrsOSIw/O0bv6nqVJysDJuVHkI2XIixmgal21s0PKAtZCbBa3z0FO1wzc9zToWs6bPPOkYjQ12z7YxUq72lhZV0HrhTiaTGnPBFjflI7oz3hehn3nfOd9I1KJ1SGGCb6CT1tFpS6YqL0ytk3n1t6wGsvmpuAO6zQs35GjEAFewORtBcORh6sm33FLMEOAIMAOQAVRhWjKfFSVnZG94H8ABsGIffAVn0jVsScIXMsBr0lyurt7mbjPnIdVISGQBilime8ejLLlg0+gEEZOcishOLhbhUB2DpnFglLrfcAzFOsftEf+gX1grADMACIFpBbtYCAO7VGyy25sunv7euu1Dtc19SKJ0UBU2SmYxiGZ/GHvFJTTj+i0UTNLZquV6/5GRVp5OOC2/EgR9zkpba1fLai1LA7wCMuVfO0tSTZ2nkYcc5H88+40j5w2HtcM0devmsozWyh/p4tF/TEXf6aQiHFUunBtVN6MRcBaOiYHYgFJIPNi0ZV62rpqNbqcl0RhsyfoVTiZyFlSkG3RaKKjp2khree4jqd3mPqiZO29RFurNDL33pSDUGusrY2EW/MHz8XNcZ107X3a2qCVOLsp6dyxapZc7Lanr+aSXWr1EgHNX0C76jkAsUF2WgCu/EA1hltICwQLBP+RgzqwFoJwotZQLAB7AEIDLWAWBCADrBygae3DUCYc4AV4wLOLOL4G1A3KRJk5zPYYu434yyJQ2dOnWq4/LLlWKC9wmMNtclcgCGbI4AONpgyC2bu7vEj8ni7h/jD9hjXua+MoasVMsJI8hcKq10DHq0wHbLv8aa28lI1ikXM1kqPXvjFl8DC2/7rmIv/k1VDhshtSdTStSN0M43/Eq+IMkO+n9lkglR167trdcUrGtQZOJUJxv8iAO6MsKveeYRLb7zBwpWVWvnH/5GqdZmBWrr5Q+Fnc/fuGqWE7i+648e0MtfPlqjq7re7+6KUc4plnQ+5kTkiGjP7fs/w3d7aApElZZPtfG2zWo59jQGdR57KkRNHcA4VRVCEQG4yKI+bO8DlWpvVdPzzyiSSecEZzYmrFZ6xFhtf3lx6v/BelZNmKzQ8K6wD+/KrQEPYJXJzoBFwE3mLprcnWiwOVb+BhbKDchgksy9yPu0w+ibuwf2CcADwGIsu5f7AEGjR492huU+5AGkIRugBhCEaw8DzIv3ABX0A0gzF6OBKcZyx3RhwAFt7jgec09xP/dZmZ/suVu6AOZGn/RNW8bnKnV9QoAtcwD09eWwQSm3IWtvrmJArukU/QKa2RND4YRkKXVcjmPH167SW9+9yHFh1fjSzmk72JfOUFTbXXGromOLV/MTg7zg+5c6gdG40AAJxBfV7rink64g3DhK/zv1wwqFwprwhQs3AS/01vrmq46cnJDjtN3sWcdquC/VIyDhPoBiVTAwqG7CzmRKLYmUItEq1SLjAC08rBQ67EilnHgtwBnrV7vxFCjD4lq0WC5qB/L7jHOvcgpk9+da/vAvtPJ3v1AyHlPttO00fL9DVL/rPpuxav3pfyjd6wGsMllNDDQApLeSNrBIll/KDZCYBrFKBjwAVcQw8Tvvw15ZjBY/AVZ2GtAAFQbVHchOrJTFQeUysHbijLHo32Kl6NcC1N0pJ2iP/G4AAtOG2w+GCubNQFb2slhQPIDPCi0DAhmX35kP9+dKfjoYS7xkyRJnGOSoNIAFi2XFvNmDXAbK+T8Aa2tLLDoYe6bUY5A36c1rzpNaNjgnB7kACP6d9tHMC75TVPGWPXCHmv5w9xZ1Adcn0pp46lc14n2H6e0ffF0d//unAhNnaIerb3PGn/ftc5VOJjT24yerc9GbGnPEZzT7zI+rLt5aNglEsxUVT2cU9g9e9BexVs2xuOKpLpdgQyTkAOV4VZ3SHe1KJeJdIvp82uNnjzlFsPtzrX/uaS259Tsa5ks5IC8ZigrG0B+JqmHvA1W/274atus+Xn4sVJ5xF4frj9a9e/ulAQv87s6QASKM7XGXl3EPCvPAK7sP2CqACcYTFyRgjt8BXxbThJGFqXKfIOQ9GCfu6e5EIyAHRon+AEuACwND2WARRgzZ3SDIWC/mAQNEP9kgyTKKA9wsNghZkd3YMoAbANGd+LRfC1LgzcyZuSC7gcR8DyoUONSANGdt3EW50bmdJsT9mn14YUCE8DoddA2QO6n5339RvQ8zLbUnUqr90PGa+MkvFVUWgttDq9/ZwmW2NpHRTjfc6zBYG/73Ly36yVXOd3z32/6kJXffqNV/fkDBxtGacMKp6li6SGMPP0GLbr9e7a88p2F+uDDvMg3AVm2IJ5yYq0C0StUTpqp10TyHwQuQcsUf0LSzLtOwPfbrk9LWP/tXrX/2Ka1/4R+K+rWFS5JxWwMRJTralcmknSzvu/34d30aa6jc5AGsMlhJgA8Ay9xzuUQCXAEgcO/hxgEk9TWwGyDABUgxxgoZMKruGCzaAFwYu7uTibgeuQA7ADmL/6Kf7NN0zDE7RgkZLO2CzTvbTequh2dJTS1HEzoDtDEnWLZSFeQltswALECRKx93bxlsP0cEi6sDFLOmMI8WE5e9J8pFZk+O/mlg/X+e1qJbrtZwv0NuOFdbIKLGo07WmI8c37/O3XdnMnrh5A9oZJji7u9+QAme9uph2uVHDzhvEuS+4MZvkoBNu/7kYSf1QNvCt5SKdTo5rijjEmgcrW2/9kMtve9Wtfz3GQ3bCAyLJ2zl90TsWdIfkEJhhWIdimUy8nEyNBjU1HOudNilvlyvXvAZxVa+46S+IJVH9gWb1RIIa9hOeym+YZ1wQYfqGpx1IxFsdMwEpwRPsG7rqWPoAay+7LQi3wOIsQDy7ro2dggQAdvAU15v7sTu+oK5AgQYILA4LE7CEbCeDYwYj7a5wAvABrADa0af3AuLk52bCnnJlZXNMNEvAArghFEHcMGCuRkTC7AHnNEew097S/XASUZAFuwXrFsp0jaQgR+9GkCxxKyV5C40BstSf7CWxMvlm4+tyF8Lr7sB1EB83Wq9dtFJqksnNmOVWhTQmE+dpZEHf6xoo1NAeuEPv6FhyY7N+oQti+73QU09/VKlOtr02kWfVbhlvZLDRqp2+93UMud/jnuwqrN1Uzb2jnCV4hm/tr3sJ1r+0J1qee5pDfN3sW/e9a4GyIfV0tqiWl9G6WiN/BOmK9HWokmfPlP1O79nM1Wt+esfNPIDR/SqvuW/J/bqLqdPcnXlulriScdNCY7m74f9pHUsFJFv7GRtd9lPeh1rqDTwAFYZrCQAApDBlZ3rycQjEBlwAhgCqMDc9Mdtg0uLy31iz8bI5abEVYjrC/kAQRZLxU+AF+DKsn0DrrLZtVwB7owPEGHuVu8uF4hDP4wJI2RjI6OBFwsutxNxvD/Y6RIAociBPpHRigOby7A/a1WqLQpwZT0qiYkrla4qbdw3rjhL6fmvb5GTqSWRVGSXfTXz/OLFYM377kXqfPU5DQtvfiKxJVil8Z87X8P3OVBv33CpYrP/rUjAr7aqeqU3rHNcUG0Zv/yp5KYSPui5M1ytzlRak75wodY+9QenfmJDqCu9g3e9q4G1nV2pKhqjYa1N+Zy0EdtecoPqdtxzUyOyxr928Sna/rKfqHabnXpU39xvni7fknnOwYG+XJ3JtNrS0owLr90C5PWlv0q4J2+AteZvj4njH7FVS1U9eYaG73twJcyvomQkngmwAXgwgIChtqBumBmYLEANwAQQQ1tjdQoBFYApLrfrDzcRBjVXoLhlfWdMwAJyAvZoz5OKuRGtxA2uzOzCwN0lIzUWC6bE+ix04QA1lpoChgvmBcCDfH1l+vKVAd2Ye5Q5GKNmMUyMX6rg+97mYGwVctvBBO5hHQG2rC1xeV6R5940WVmfA2jaX/uv4rGYA16CPp+TzoCopiaFNO3cK1W/0179nlTL6y+KPFuNQfKrbd7d6ljSidFZ+/c/afXv71Z9Oi6KIqcmbaOORfPUEPR1G8juZCzv6JA/EFC8s0PRmjrVZTFk/Ra+wjugliTB7iOrwgI4A3BmnHe1GvZ636aZLb77Rq158ndq2Ov/NO2sbzk5rRbe8m2HQRx/zOe07t9/1ZonH9LwAw5TcsM6rfvzA6pLbM5E5qMm0kys6YyrasIUjTnyJDXssZ8C1bX53FpWbdY89UcneL9z1VKnhNGIAw7rUb68ABblDd68+lyFfBkpmVAyHNGog4/UhE+dWfLJt8z+j2q2333IFJvEzUSsEgABoGBJIN0FnXkfg46bzE4NYgh7iuHKtVDmErLPLFVCd24t3IGWcR2DbIWdLaWDpV/orh9YMAx1rkSqsE8GkPoaRwUrZykG0Bf6od/BKKeDXizgHwAK08epStbFckmV/MuSQwDAO7LbBRi0E6PGFgLCCwHv5ThPT6bNNdAy9yUtufMHSjStVSaVUlBp1asr5QknCZPjp2nHq2/vt9peu+AzCq1dtkXMTmcqpVi0XlNnXa55116g4f6MA/AAAb4d91J09Hit+svvnWBqagkGstHZRslaE0mFd9tPHa++4LkKs1aLtAzrOxMaXR1xAt+bUhlNPuUrGnnQRze1fOmLh3cB22BEcZ/fKZAd9aWVCUeV9Pnlj1Y7sVTRaJVSgYAysIlK9ekEJ7m+ANAdaanxA0dp1CFHVlRqh47Fb2vuZWcq6MvIDw4KRjTioMM18aRZ3X5PegVY5EiZe/mZqupo2fQlQVFNKZ+mfOlrGr7PQf3+Eva1g2X3/Fjv3HKNE6E5+axvaezxp/a1q7K6D4OHcYOlgj3IdRoNMALQAmDBPOSb/b2niVoOpJ6AmvvUIH0BpmDDABHGhlmRZveJRNois9UltPQNABDaMzaG3dJHFLogAAUAFsAPnQCwYNsAXLBtFCkeyFN9jG9gGJ0A7CydBuO6k6sWOreBbM8eg0FkXQCiVqoJPVoaDoBzsVlAc6EO5NxK1Tfrb4DUqiOUSpaexl3+wM+1/Hd3q3r6dupctkR16ZhC/q7YGkq9jPjw8Rp3XN//pi578A6tf+x+1akr9Uf21aKgRhx5klb84R7VpTqdsTHAzSlp+J77q/GAw9T8ynPa8PzfVRNrdWJ73Bds29p4SiMO+pjan/mDU9jZuzbXwKr2mJNkFfBqGeMnnnS2Rh18hHATJxbP23SCFLYLHdseIGi9lRqJweCmNjBR3WDdvFVPlvv2jnaBI3b5/n3OCdLsK7ZqmSKjx+fd50A3jK9b5YCrSMu6TS5SBwel/Zp4ynka+f6P5BShV4A1/8ZvquOFvzv+cBAxi9Qpv8ITpmqbS25QsKZ+oOeWs/81j/9W868+Vw2ZhNpTGfmm76DkulXa8ebfq2rqtiWRqViDmsuM2JdcoADDB5gotusJQIBxwL2Xb2Czu4SOzd9YEQLm3ZfFYQF6LIklbA/tGS+fGoqF6thclowDyMonS36hY2S3JyeW1W0k+J2L+LVyCni3uDfWwtaAdbd0HbCIblaRz4p1AdJxowKCWZOhcFnBdXTGBaBmT8M0s9cHGuD3SYeZjGaffYx84WhXbbkNazYZD/7Or0+kugzgiK7kw4VcG176t9763iVqjAS7ZTscg+8LatxHP6m1f/6t6pJdmeSdrOXRanUkUvJXVSudSqmqrcmJz3JfJBLtCETkS6dU6yo+XIicQ73t6o6YaoLBTaWCupgsyR+tUqij1clL1l/A1FcddoSiCs7c2TnkQH1DPGWtc19S27zXnVxd6WRSkTHjVLPNzoqOn6JRHziyr0P1+74FN12utueeVn0EHJRRktJuyZTCE6drm69+T6GGd+tmugfrFWAt+dXNWvOX3zlHZaOjx6l2m11Us+3OTjX0wb4WXHu+2ua8pNjKZY6hjG5YLepbrkkHFIpWOScbOilRsOOeSq5fI18orJ1+9uhgizng4/FUDMAixUL2iT8YCf7Y95WtscLO9J2PWwhDDfuUHdQOEwIAzD5NyElF1g7AYe5NDO1AFEi2ckKMx1wAW4zbXZxZMRaOOfHC0FpKCUAr6+LOYF+MsfrTBwDHLnRiNQhZdw5RICvgmffZT5RLKtaFC9xczMXqs1T9wN6yz6gksGDBAoeFtcMW/J+HFrv4nYeIgdjrfZ1/82svav1/nlLT3x9THekaJKWFAenKFB6cup12uKLw8ioUbG594xXVpOM5j/SbvOsSaU04aZZWPXa/wutWbAGinDp8iZTzgJ/NYNEH5WMIb8/1WV91MlTuIy/WuljCSXo6LPLuAQPWlnqTZH4v9dWUCTgZ4cNVNfLH2hz2jLXEJZzCljlgBlLHp6rp22vmBdc6sVsUuH7zW2do+vnXOOBroK9lD96plX/8lVLxmKIjxzigr2abXTTqAx/rsZxUrwALwVvnvaaa6duVLDMrR3iX3n69lv7ypk2BjwEXW8whXdsqnemM80ciQbjY8NHa/f5nlWpr2fTa8N9/aMLJ5wz0evTaPyxUf9wu/GHHcAMezAjCBHFZjqhcNf16FQzdbUzjYHFfPZ2Aw5gAmrLdlLyP24kndzcbhjHCBdpXtsoKQvfmEgXQWNkgYxWYO7IAGNB9X2XoSYeAE/QFuGIcWDtL2TAQ4+WzntltAOjsHeTEVYt8AAGAFnF1lnQUlyf6Qn/Tpr1bXLYvYw7Fe9j3PJDYwwzACX1abjj7XqJf2EtzGwNiy6n0EKfLVj56n1Y8/EtRM5AgXh6ouaonTdeO37lTyZYNBecvWvrb27X+T/dvci/l2gMtoSpNOPWrap//htb/+X7VZbriwLyr7xrAdbohlugCyH6f6sOhIQFA24NRJaM1mnnRdYqOm6xXzjrGOUlKwPxgXNTCrJm2vXyh/Otz5gWwBkP4XGOs+fMD2vDsU1r9+AMKBQNKxOMaBWWVx0W5glYfoZuSPxCUf2NVcycLeiCoUUd8WiMPPVo12++WR2/FaQIAMrCCIeaPcX8yj1vmdnPzWPFjS7wJwMHAWwmaQmdhsUQ9GQTG4sk9V9oIDA2Ge/z4zX3puE24DwBnJ9XySQVgrlOL07ITjD3NCyYNGTBwgDN0bhnjCz0U0Jv+mBMsmbF3ltICMI3ssHyWeb63vgbqc3Rhmfxh9WCyLBO/lRxiHwEc7MAA7fJZn4GSuVz6dcdT2V7kYcRYKr5n6A098jJm1l1fkz3IfihFrrbe9JiOx9T0/N/UsM+BeueeHyvUMELjPv5ZJ7nk3G+dqcYDDtWkk87urZtNn5M3af1DP9+iPI67g+ZARJPPvlzNs59Xy+P3b5E2Iu/BvIabNNAUSzhuLE6HZrtVK11Na2Ip7fbThyvmBGJZA6w5Zx+n9hf+pvqAz2GkoAyr3dRVH3dLMiMlquuc0zKhUeM0+uOf1chDj1FoxGjFli0SLFewoVGN3QSu9WVY3C38YYXFgH3h6Zc/2MS29MbGdDcef+TNJWVuKd4zFyFAhD/usDXZsUdWdoexe3JZ8NQNIOkOZDEnAEUudobPmCPju2scMh9cnAb+uB85cqUCsDqKABOYAlgpxgLIYMR6i2tCL5Zjizlb4DkyFDvHEzIBXpwEez6fw/7A7AFg0EVfT0f2Zb/1dA86sFxn7Et+R04368a6IzdzKGb8VbHnMpj9kWaE7xE6QWcGQNGTucitYLutP/uPe9jHlh0fwNrXKgyDOV8ba9lDd2n1g3co5Q9o20t/oNrtdslLjIW3XqvYvx/vMW9Sky+kGRddrwU3XaaqlrWbAqzzGsBrlFMDazoTXYWfQ33LV1XOaiVo/z33/K1gEZMtTQrWNTj34bom5isyaqzCo8YpMmqcAtU1BfeZzw2+F7/woUx4+CiFGxpVNX0HZ1BOb/S3IGQ+g/fUhgRyC6+apYZEVymWgbpguuKRGnV0dipYW69MIi5fR6tUXaf6vd6nKedepcj4yX0eHqOLEbMcT/xRBkwYiwIAIb6FP8j8ATejb3+8LQA8lwCkPbDPMY7G7OQTyA3A4V5YnO4AlhkRjG12Pil7SkfO5cuXOzE77n4AGuYa47OeYsLQgbmlmKexW8yDJ35LdcD7xgAC2BgD1iCfJJ7cC6g1GTFwGD3KwOSjr3w2AACO9aZv/s+YpifLvN8ft3A+MhTaBhlzrT/ravUIsxnIQseo9PY8CHBwwQAna2l7Ed3xPWGP8x7rzvrbgRHutYLk6BRW05jTd355k4a/9wOqmbljWasosWG9Xr/oJAU726TREzXjK992PALhkT0ffJjztS8otHxht1m/mXSTP6ypZ1+ut6+/WCPy9E6UtbJKLBzB1+s6ExpVHRlyiVc5/LA2kdaedz1ZkJbX/vMJLfvVj1U9cyeNP+4LevPb5yqYjDuHKdKBoJId7Y7bj9OM4YYRTqwXe7txv0McTNCfy7fgC4dkUhvZoXQ6o5jPL4UimnLGpWrY84D+9N2ve/937HsUWblYkUGqSo7fGj0EXR7Ijqp6tTQ3a9IZl2piHnFbxiJhRHEVWB4k2AFjDMwlY8f2rbwMQAGgwk+ecHGj8cfZEm9mB4s7f5w2pmrI9Vk+ymds5MrltgIoYCQwKsiBTG6WymKNSMXAPC3NAk/p3GOnC7knH+aGwGdzeZqrk3HpD4CXnd8KlxUAkwsWq7si2W49ACotQSt9W829YgWfw1LZEX32AjFMFheHLot96jOfNe5LG2QFKLCvemMI+9J/Jd3DfuF7aXF8/M5lZZkAS9kpJ6yuo50ctTxjDuM8+1knOSZpbzgJnU7GNflz5CYqXmmagdDvhpf/o7e//zXniB+FfAGWkVHj1bDvQU5tu9rtdt1i2JdO/YiqCXLvIZh6XSagxvd9SOufeUTD3X98B2ISW0mfgKzgxnQbQ2nKfPOa0z4FRk/Q5FPOc/YciWzbF84T8VGJtatUv8f+qttxD9VtDP2hOPX8H1+usE/KBENqPPRYrXz01xoV3TyOipQL2H/np4ODAsoEAppy2iVOpYG+Xr5Fp35wi5Lk5CJpD0bUeODhmvTps/rad5/vW3bPzVp5+7Wq33hst88dFeFGlL7eH9aoHz6kxqkzHaPTHeMDQ4JRhRXhiddq5bnFMKDgZk0sGNvYKAAG/TAWhtriYQBlbgaEP/YAHUsJUOh0AUZmLNzuOcaz2ChkwGC4C/4CbDDCFmNEH8gOkORe5AdUWcZ55mCupu7SP8BGYYDow4AW43I6C/YLwAmIg7nCYDG2BQ4zDwBXb0wU/QKyjBGjX+ZXrCzr6MyyuBujyNwxtHzGOhVrrELXOt/2dvIS4FBubFu+cyhWO77P5oKnTzsVakA5F/vH94A9wH50g34nJOCBWxV/7XmFgkFRpS0JW15dp1EfOk5jj/iUfANoFFc98aAa9jhA4ZFj+qyetX9/XCsfuVe+FYucnFOk7UmEqxXnAT2Z1OgPHqUJJ57h9J9JJPTCKYc4npFAPNZtLqy1SWn6rMu16OYr1dBNvqw+C+zdOCQ1QGhPR6RG6Uxa/kxGwViHQhurEGRIjEqiXA7tjB6vzhWcWA4qPGUbxVct04gDP6q1T/5eDemudCo9Xc4JVopXv+f9mnraxX1KAJYTYDlfkIzU5g8pXV2rqV/6es4nlN4E7MvnifVr9eJRuzn5rcrlgWaNL6xptz+hVM0w50kWo+x2TcFc8AIUGePDE26+zBJ/xGF8DKCgN4yxG/QwriX5BGhZ3JbFdllcDQCGVz6lTZDZkotmB2BjEOw0IgDBkoYiB2DHaiYikz3dW54pgt4BBDajYwAAIABJREFUMRbAj4zMEabITthluwwBIAAld2wK9zG2MWeWeR5QafoHnAK0kKO3QGxLqgmYs7QEyFFMFxh9Ayy5mAtywmoBClmX3mTsy3emWPfYHmbdSh2MX6w59aUfHiDYc8YQs5ftgAr/5+HBHoCy+7cg9mxWdNHv71H8yQc03PfuKTliShOptFqSGafsxrDd36vI2IkKjxijYbvt2xfRc96z5pnH9M6dNyiVSmrCcadq7JGf7nPfS391szY880fVphOb9YExavGFNPETp6lu170VHftuWg8SVfsWzs0Zi7U6ntLut/xRsF2UdMnvCFOfxfduHCIaoMwSf8/rQ4GcDClMFIH+7Ce+Z76Zu2jaWZcpNGy43vruRUq+9t9NucF6UgnsEzgoGQg5pYTcdRzzUWW3AMtuBi22ZvzOaRJeA3VxgiW24h0t+tFliv3rcdUWIZi9WLICsLa58ylFx4x3WBbAAH9I7XSeJf0EdGSXnylUBvdJw1z3Mi5gwgovA6QMrFgGdZif3hgdCxKHqQCcAai4JzulAmMRIwZIsFI2bGw3u4E+AFkAFauVyNO7AUzAhf1uJX6yk5naaUQrv8PcmSt9W5JQ3jOwYmkDcC0iC+9jFHvTH0DPCmubKxd2Lp84rnzX0k4rGtPJ/gC88Dsy9sa05TtOMdtZzJgVFC9m35XUF/sYgMXDgrmgDcxbzU/mw/ccoJV9QIW95WS+rn83dmPt/57Vqluv0vBgV44f90XR4uZYQrXhoFPrNR2JOqDLeWo+49KiqO6Vs491EnWS36rNF9IOV/3MOebuvlb84VdO/Om4Y07JPebGFN6p9la99KUj1Rjyb5FAdEPat4l9HvuxT2nc0Sc7JcwIKp537flqDHQZPPdlQcuvX3yKwquW9BivVRRleJ0MCQ2s7og7LBCxZr1dTpFp+TXx01928nc2v/qC3rruAjWGg8o3AonvaZsCGnP4J5w4rnyvXgGW88ckk1GbggpNmqHJX7hQVRM3z9Cd72C52q36wz1aeP0lTqXvYFW1AumUUzahnJ5k3ADL5uAGWhbAni9j1R992b0AHwtCt8zogC2enDHoAJpsFgsQYy5HZAZcAX4ABAY26N8ye1tgNsCLOBTmDEjAgMC2uYEChsWO99PGDdaMeaO9lZNBDjdzxFxwrdCvmz2xQGtjwwBU9GOMmgUgM1/66I0lspONzHGwTnPBzAFgMMb5JG8txv7Itw8r9oz+ihWLlu/Y5daOdWK/cbGP+E7wIML3mt+tKgCfoy87/IEOzUXOdy87Zcn8716o0MI5ORkcnrRb4snNEkHSf6svJP/YyZp25tcdVquvV7qzQ6/MOk7BdNLJi8Tf7xHve7dAbeeyxVp46zVqfet1RRpHa5cbf7PZUJlkUvN/9C21zHlJu/3kYTW/+l8tuvU7irRv6PZ0IHNqD4QVT6Y14uCPatJnztbsLx2lSGfLZveQQqc5E9CEU85T2xuz1f73x/JiFfqqC+++ytVAczzhZKSn5A/XmkRG0Uyq68Ekj4tkpc2+oGq23cXZw1V+Of0VksWefd3mC8o/cpwTo149ZZteR84LYFkvsUi1NjQ1afLJ52r0oUf32nk+DeZfe6FaH75LNWXEWP0/e9cBHlWVtt/pJb0Qegk1Airq2teyrmJd/e1lrWBBFHsFARWwY8WGvWJdWcvaC3YsoNJrEiAQSE8m02fu/7wnnDiZTLkzmUkmce7zxGDm3FO+c+Z+7/3K+wXPOxTAkm34cJUWrXClbdTIoaNt+IAneCCIoiInkCFQIQAJ/KGi4N+p6GXhZo4tg7BlgDnXRQXCtbHkDd/mpRWK1iIZIE8QJ+NUqFiooGTmlCRT5P9TeREYUWmxH7r2qNAl0SWBE9dAt1qg+5BKjf3ToiCtTAR7jMXiXAkOqdQIzPhvueZwYDeQqkHyOyWDWZtz5HzovqRsOUZngyu5L+FILXlGeGY6C2h29Iwn837ukbRYydgqniWeSZ5H/sikD86DspPnhudagiz+LZhfbf1tl8JatSVm64zTaIXNbkfx5OnI2/vgsMtfe/d18DbUIGfPv8M6ZASsg0eKbHB5ibT00tXif3sfdar43fjHT4LzqmrRBzBrAH9eEXZ98HXU/vA5/C6nqILhqatC9RfvQVNTCZ/RhL5nTMbWN+fD4rJHZGeX49JyYPMrGD3nWay4+XwUmg3tXpwZx1XvUTDgzEtR/d5LyPI4krnN6b67qQSqHW4RgK7VaFoqtnh96GUxxQSQaChieRuLTtcK1OIRh8uUgYb6OhGf3vvolu9TuCsmgMVOiARtigbmkbui/+mTkFHcsbp/S4/fHea6ShHln6pXJIAl5xzNNdUZa+NDXpJcSoZpKgkCGvnDeRBYESBR8XLeBAKSA4ngLJD3iCArOB6H97N/qYgCCVNl8WdZi02um4CKY0krCYEY7yMo5bwJsIItKNK1SHdLIEjYtGmTuE+6KQkSCCYIxkjgKOu/RQI0VJAEW7SEqYlXi3X/ZFYk75Nno7MtRJQx1ykDrrlnlBP3mHvO/SMQ/asHs/P88QzxPBAgSfZ9aaGV+8fflB3PoywpxbMjwbysrBAMaMvm3Qr9ql9UgZLgcyYK7uqMKDr6NPQ76YKQx3Dr6/Ox/aM3YTa2VCkgxczAC28Q2X2hrhU3nQ/nllIRu5Jh0MGvADaDBb1PPA9bXn4URqNBZDrSBcN0doteJyxqHr0RWpcdOdp2eVFhvx5MliK1g29bObKU0EWfacXK2OMA1C/5DgXalmoU6SstgUAJVNldyDQaRGIFyybRrR5Y/qezpUUcRLejqbgE/U67CJkjQ3PDxQyw5EIYZKYzW0Whxty94qdz2HDbZaj/8XNk2OpEXcFUvNQArK6etwQMtJjwJxy3EZWG5PThnPlWLl1XBEFUtjLzLVyKPu+XLkKZiShpJwiKgsEVx5H1+GRsinSl8LekYggmK5UB7JGAEpUigQTBAvuRtBbS3RgOPLG9zCjsKKN+8N6zb3Ka8eI+8P8pr84GMjIxgvspExb4mz/cB8o1Gda7rv4uxDo+LVeUlSx1E2idEnQEO+tXBr9syO9ctELerOfq/O6juGkI+OZugw7mkbuj+PIZIVms18yaAmXDCuFiE1ngBguG33gfMoaWtIqj9rtPUfHGfGhsjbDC1xoPVuNucXESVGXrEJLskwqFFgBaD2J5TAvuIrdXEERb9aGJL0nVMOLm+7HhgVuQ5WjskHUh1r1Pt+8eEmCsXr6ZJX+6vn5ioMSq3X5oTWYMvvB65O1zaDthxgWwbB4v7F6/iOC360wizbj/qeoDv4JnUf3RW9gw50pY/Z6EMLUn+sh0B4BFiwTBEt0TgbFR/BvftiXfFkGMpFegpYeKVoIQ2ZauN6mU2T4w3VwCE0njINmpJXFnKHAVvB+8lz+SzoKfc87BgI7zoVVKErEG90OFt3XrVhE4LqkcZG1GrosyicbBxT5kUWMJzqLdE+18SfoMafng//OH/XemFUu6AGnBkpxq3PtUDLKPJtNkfS45ruhy5n7xhUESxMoxI5U4CnR/h80Q9fux4a5roKva0i77LpZ10RrkVjQYevWcdlndW157AraP3miNYaqDHsVX3I7sXfeGq2ob1t93E/x1VbB4Xe1clSSm9NE9bzZ2es06unr8g0ai5LYnsOH+qfAt+zEuS18scky37X4SqHW6YTXoU6JAtZRes8fbWojcabCg4NBjMeCsyW2EGxfAaoQOWhInGnVg3SO/NUuQcQ2ecF3cO+fcvAHrb7sc3tJVKeeH7w4AS5a0kczhVKIyNoQgiD/8jGCCyoQuEQKpSEVnCYIIcAiwqHTofpBuQWmZ4f1sJ8FJOJ6rwIMhQRqD3Jm9SCUlKRyCD5AcP5Ty4mf8kZ8RMMpYLPZHK1a0Wo9yLpJAkuN3lN2dYJZB/5LxW8qKIDC4ZFDcX5goN8o6lAStnR37law1JaNfyonfDVqhaH3leeJZlgketO5GyzCVVCWRKDhYRJmxWPqabcgyqAvMDbVexjU5DGYUT7lVgCd5SYClmCxwkCDYYETJzMfgc9phL12D8ucfEDFQjGEJvhiXYtRqu8Ry1GCwCncmSa3X3nkN/OVrYfVF5yhKxllI95m6EmAMllnP8j/xf3cSvTq6Kfl9YqB9g9sDn9GK3L0PwpCLb24dKi6AFThRxgjQI08qhxGsUzViTNzrYMbLT/8cKvzwatMn4x4shhu7A8AKXg7BEK1QwS4yydJNIESFH81tRfAjLTHSvcSx+HcZ9EtAwSsaNUTgHKmUZD+RgJ4s2SID4gP7oIWGSlHGFHE9gfFjtE5QcUaLsZIFeyUhqHShRbsv3BGiC5XykbFr7J8XgVZnACyOF0wOG8Nx/0s25Rmnq5Cy4z6FClYPJxieQ57nUPU4A+/ZMHsKjNtKI9bmUyP8Br8W/Sdej/wDDv8TYC14Ao0fvQ633oQx9y8QfD+8Vt1yETw7KqBx2rs0ZiXUuqg7nHm9MXbuq2j4YzE23j8NeXqEBIFq5JJu03MlQIwRi2u6syXB2DDGMtqhw9Dr7mrly+owwJILofk6+4hTRGClu2a7CPoy5BXGvM51UyfC9tV7wlWYSkSjkgcr5gWl4A20dkkyzES4rCT1Aa1Z0QCbFActRrQwERRFUkxUfARRzGQMBSLpIpTM8cHWOFq0CJbUzon908JHUCczIZm9GOtFotVASx/XQIXNYOh4QVssc+Decpy/epmbWGTGcyRpSLh3tNqqdRVLV3Yk8Fy39HtUPXOP4IIKvFxeP0z62OJKGJaRd/w5gpNHXlsWPI76D9+A12TG2LkLoM9uKWz7x+T/Q5bb1o6zKhbZJKttk8GKolMvRMHfj8Tya8+CxVYHU4SyOsmaR7rf1JeAIOR1e5FrMSK2b0vnro3W5cxDjkPu3oeAFCgJA1iCVt6cBb/dBq2WzMcKtBYrskbthqFXzVa9yoafvkLFCw/BWb4OrurtsOTmI9Ne36XotTtasCIJnMHjVCa8qIQTwdpNpR5r0LQMLI5UR5CAh+BE8l4Fr0sy2Af/nVY1WUKHLkxaGWQgfjjZSJdoYAyadOvFAoxoOZM0GZIElZaRWACo6i9MUENZqoXZlOlYK3VSlG5q7jEtUZShJBFW04OMw4r0srL+1kkwVW1pY71qcHlEQDpdDOECwEONb/f4kDn+lDbxHgRYto/fhMaaAV92AQaeewXcNTtQ+uSdKLIY1SyjU9vQLekwWDBu/gcoffR22H/6UmSHpa+0BMJJQMRh6fXCVZiqFy1ZNmMG/A678MIlDGBxwSKzUGdAvr7lLY1FE20aHTJ23x9Dp9waVSaCzX3bZhjyCuCsKMeyC44QJSTM5JDpQp9hTwNYMu6I1p3OcFlF3fiABrQeUcnJWoZUdrGyizO4ndYruiwJtGSNQ8m+L+PEJHcRQZTMpiNg45i8hyCJF+VFwKL2kuSnvE/SX0i3YyLAbKR5SNdrIiyTatfbndvJhASCfL5scO9oMQ10NUdbH88LM1IjxfuVPjwD+jVL2rkHm6CHR6cXdAgisy8K8yEz+Rq8QK9jTkf/0y5qndqWVx+D7ZO3RJB7k0YPRaODRvFB63YJKoauvmxuLxw+JnpoBf0D3Sl9/u9cmPsOwOZn70OeJk3P0NV7lB4/MRJgZiGvAqM2sQCLsQFKRhYMjbVtvtQMirfuuq8o6hnu2vH+Amx6eIYIyux96oUYMuU2/H7uYfBsr4CpuQ7WLgRYNRojhu8slZOYLej6XmitIZjoajcSARCBD+OoaEGQ8SxUeARC0YLUgyVJBclYGlrTCG4YbM6+2Y8ss0PrBK07/IzAioHxsghzYKkjxjFxPuwrFiBK2RLg8QpmtU/UznPvODdJl0ELIkEcZcm1xmJxCzcnAg0166bFjuskKKHFsavPVCwypty4Ts6ZMuOeS8LbWPrhfgeWeQq+t/aXb1H70oPIRdsafmxX79fANGQUPNWVUJx2UbzWqNO0o0ugtcvm16DPieeh8OCjsemZ+8DSNZahowCtDs07AVYs8+6stqR5aNKZ4HO7oDVbBbUPGeWZ3Uh+LNI/pK+0BHqCBMjrRhyka6iODWC5zZnw2RqEnzxcNgofAjR3B39hmsjjssseGHbNnW1k2LT8F2x65Da4N66CxdkIrx8wHXo8Rsx5Gu6qbVh66r4wGk3IdrYU0O2Kq6dZsLpChuHGpDKjy5KAShI8ygwuNco9uF8SfNJKJAETwQ5BE/9fcnbROiZT8unCk1mQBCh05XFc/puKl/fGSkYamI3G/oPr1SVC/rIwM0EkwYHk/eL/BxbMjncsyQ1FWVIe/C3dsQSqkuGcgI4y4//LYH7GranJJo13bom6TxZz5hq43wTdPIOhagxGG5Pyj1ZncvWUk5AHb7tsPVql6v1aDL74JsFx1fDrt2hatRTO7RUwWzOhc9gEB5U3I1vwDloGFGPtnCuhramEQadFsx+wDBsDZePymFyN0daU6M/p0XD7/fAZTHDThKXRwuRxpoSFLdFrTffXcyXgtmTB21QvcJAuhMWZ1COsXUgcFJOLsMrphWVgMZS6amR5YytpwLgBpX8xdpnzjJC8z9aI8genofqzd2H1OmDZaaFykiFVYxAPbEN2Drx2G6w0n3dhKZ00wErMl4WgIFTAuSQ4peKW5UnCxVxFmwkBFgGNBDUESOxf1k9k/zLLjp/RjUjgwLFlG4I9/j9jxPjvWAPd2S/Z5nnRBRVcmy7aGtR8Lq1rbMs5ckzOMxFxV9wnAgZapShHyoFWPwJUSX8hM+0oM8qQ31daBLm/kegK1Kyts9ow9orgmmvguSDQCi7VFGkulIvMsKUlLBqY3vTU3VCWfhMSUDCGtdGvwS5znoalf0tCh9fWiKaVS9Gw9Dv47M0YNPE6KG4X1s65Cvq6Ha2cVwQuNS4PrCmWxh5tHwkaQymoaPelP09LoCslQBcg6zF7q7cjxx+ZUiQmgMWOh19zB8ofux05fnfENdKSxYAvQeOgN8DndmPsvS/B3G8w7OtXYtn5/4SJxRp1mpAB7Izi8imiwHyXM7ynAVbHjzPdWbJws3QHUrHJMjcyPZ4Agf+OB9hwlrI2YaD1i1aJwPqGbEcrE0EDrRUEC/x/KlveJ4v60qoRjuQ0mkToNiO4Yv8Ea9IyFu2+SJ+zD1lvUsaPUV4EBYniuuI+ybnLIuYciwCE62GMl7Rm0SrIwH3JE0U5E8yS3yzZsWYdkaO8lyCVe00LoATYajNOAy2v7I8gnXsRCVzWLP4KdQseRa4S+tlp0+hh2f0AFF82PeTyXDu2Yu0dV8FQX92uKDKzl4xuRxqwJOJgpPtISyCCBGq8CoZdfQfKHpmJXIQu/yRvjwlgMYh99OynsOGBafA01EHHsht6A2C3IdvUNgOkSdFBU9gbrqpKGAuKUHTUqeh12PFiXEf5OpQ/cAvqf14EC/wivqoLQ6yiHqY0wIoqIlUNqLyp0Kh8+fYvC+hKdnEqOYIv6WqJZo1hYLHMzmOfbE+QRMVJwBEpDolAgWCM99Dyw/kQWPA+AgqCBs4rEhFrpEWzf1qBCErYV2CclyphBTViPwSoBABcK2XJtRLMJPKiTLkPnLMEUpJmgvsiwSrH5pqCSTgpU84tVqtfItegti/ylRHIc8+5bgLuSBmtgf3yjFE+gYCK1lOel3DnbsdX/4PtP08hO0RAN19G65welMyY146lXY5b/ux9aPrqg3bPWrXrTbdLSyAtgY5LgIamklnzsfGh6fDUVUNnNLVQR4TAQaoBFh8AjYoe457+EIrPK3yQ3sYG8bv8qXtgsdW2ibui2brOB+z53CfwOewh62fVffsx1s2YBLNOgwxXC/FkKl5pgJW4XaEC5o/M1KNCknUECUpoTSJooitKxlGFGl1aqmTtRBn/I909aiwoHJduIlqpaK0hyGKwMvvgvDoay0RuJfbJvmjhiEZEGUnKBD2Uz9ChQxO3GSF6ki4vfiRdaJQNQafazERasQgy1LZP6oLCdE53JkESLwanRwtSD+yGZ41gNzizlKAzUmJA2VN3Q/fbNyGJRhmz4SnoizH3viyGavh9MZrXr0TR+BOhz2rhtKr55mNULngMWR57V4gsPWZaAn95CXj8ChoVLXZ7bKEwLnka63dioXpsenYuTA1VbbjcogIsAiuH1gAvtOh70vnoffRp7YTMSu5V/30J2TvjslictFmjh9+ajTH3vgSt0RRyY+q++xTrp05AfhiTubzJ4VdaY7S6YofTACs5Uqe7S5bfIQiR1gNJ3EiAFQ6U0NoUzAAvyT1jmS2tTLTCME6KoIBjExhxPvxbRy4qXGnF4txkplqsfUoiV1mUOtkFmgk2JF0FZUywqtaSR0DJWC1agzoCKGOVUSztWYhbxpcRoKshCg3sP1L5Jsbesc9QVqx1N5yNTEcjDCHM9SLQXdFhj2c+FkOVPjEHjYu/hMftQcGBR6B48i1gpYslE49EL4sJUdgcYhFHum1aAmkJRJEAcZBTa4RHUUQWb59jz2x3R9UX72L7G08h29dC70McFBZgsUM79PDr9eh78gQUjT857BTctTuw9o6roW2shcXfQp7nNGVg9JxnhHsw0rVi0r/g+uNHmLQaET9Axha3osCjAGatBoxLEPEr+q5zIwqA9cKXMBcl1h3zVz/VtHRQCdOaQDdNYOaZzPILZQmhC4ouHanA6baiRYuKjZYFggE1FizKX7oKCYDYn7SIJSILjvMkWJEFsTleuJqL0c4CrUnxxqVF6zv4cwJMgk7uAQFwLECJFhzKn2AyOO4t1nkkqz0BIK1X3GvOlWeAzxi19BKycHowAOfa2Q/BZair7NHboVnxU9isuVofMHLmY7AOHoH1d14Dx6ql4m3Y5gfy9j4Y5oFDUffjl9BsK0VGCtVkS9Y+pftNS6CrJSBxkE+rC2tgknP0NjVgzawpQF0VrIpHxJ+HBVgOUtO7PCg85BgMufgmVevc8vI8VH74Bsl/xMPVUlyCUTMfjXhv/eIvYVv+C+zrVsC5aT1clRXwuRyCjE5nscLYZwA0ZWuQ0dVZhGmApeoMqG1EpUZgxGxBxsJQKQUrZFoWwsUZEbjwfipJWngICNheuhvDKblw86PlhXMaMGCA2iVEbcf5MS6HQIUXrSacZ6yuM1pMqLi5Nhai7qyL8iRdg9q6fASU3AvuaSIAarLWSQDJ2DuZGEBwzr2PhRaEYCpwnQRtPKuR3MqOijKUzboMhUYS27ZfXbPOBJfXh0ETrkXOuP2w+cWHUbf4S5gUr3j5VMwZcLucyNIoXVKYOVn7ke43LYFUlQCNRQ1uLwoOHI/iS6epmmbFgsdR+cHrUBDBgsWeaOKq9SjCzWdSab1xba9A3a/fwrl5I4qOPAXWISNUTSqwkbexDr5mGwz5vbB+5iVwf/th17sI0wBL9T7KciPBmW1UvlTaMlCaCo3WHbpVAsvY8HNaGOgipLWAlhv+BFpSZCwXxyIwo7IjSCIQ4d84jgwIVztx6dpSm0kWrV8CIgJBzpWXLLsT7b7gz+lm5EULi1orS6xjhGrP+RNgSYAYLuifsqbM2Z77GCl2LhHz6kgflCXPiARC8qzIuD817leeY17SgkUAzPPKPoOD/oPnuv62ydBv34TMMOzqouSYokHGmL0w8Nwrse7Oa9rFdXRk/el70xJISyA2CRAH1XmBktlPCQ46NZe7ejvql34fnQeLb1XZh5+I/qdMVNNvuzbrZ01BvzMmwTpiTFz3b3/neVTOuw2ZXRjYmXYRxrZ1BEV8mw9kSacSphIi2zeBhswQpCVA1u2jYqaSpstQEo+yLX/YHykP1FqmqARlPwRMgYqP8wjVjwSGsbLHR5KOtAIxO1Jt8eDg/uhKlZQPnQmwCHwJdmVsmnSpyfnxMwlQCC7iXV9spyv+1rLmIMGUTIbgWeVZVJtByHPIs0VLp6QZ4RlmNmE0l2jzpg0on3058k0G6KOkTbNOn62xATqjEfldX+kmfqGn70xLoAdIwK43I/Ogo9vU/1SzrKhB7qLEgd6M3Z98X01/bdp4anbgl2PHQG+2wti7HwqPOxMF/zge5gEtRHqRLkfpGpTddyPI/eLbXhGVbyJafx35PA2w4pMeAY7ktyLACeZronKm0qNlRJZ4YQwVFToVlgy2pruJQIUWMf5d1iukciTwCOfWo+WF/QdyUPHfnBfnw3vZpyQllTQStJQlileKcyBQ4W9a7KIp4WBJS6JUzrWz+aUoDwJdyoqgQvJ5SU4s7pm0qqmx/MR3ijp+F920BFGcryRI5VnkWYuF+Z7301rFfeT54P8z2YJnUg29g23jamy++1rkGLSqSsPw2UtXYpqMs+NnIN1DWgIdkUBLEooeezzzUUzdRAVY7K1RZ0K/869B/n6HxdQ5G6+++nQ0/PINzH4vNJZM2B0OjJzzNPIPPbZdXzWfLRQV4HP3OwyrrzoNmu1bBIUDwxX0IWIWYp5MnDekAVacgtt5Gy1GtHaQDiH4ktar8vJyoeyC6w/K2oQEXdL1JLmaCIzC9ctxCKbo4mK7QMDEewiyOJYsBC2DnWmhkNl6HVv1n3fTAkUZUMnHGn9F64icYyIta/GujW5YggwClUC3brz9Jfs+CXA5X0liy73meSCAV1vUmS8DPBuyzqPMNqXVLpa6j6xJuP2Zu5Gn10S1YiVbNun+0xJIS0C9BEjP0Pfcq1Fw8FGqb1IHsNxeWPc8EEOvnK2648CGTct+QflDt8C+dhksxaMw6t6XYQwR07XkhHFQGmoE87vRYevSwPbA+acBVlzbLgAOFRGVMq0gkUgxaR1hW1oDqAyltYCgKlRMFIEX20dzS9HyQkuFpBqQlhZpyaK1SpJGUhkTjKl1Q8YiFVo6uCauR611jPMhmKTsgjmXYhn7r9pWMtLzrEgXbaClLRrAku5qAjPuBcGV5ARjoDz7VEtfEbgHlf99CQ0kQCo7AAAgAElEQVSfvo08rT9kTde/6n6l152WQCpLoMnthWnXfTD8urtVTzMswKJ5WsYJNLq96DPhepFR2JGr9ttPkP/38SG72PHeq6iYNxP+xnpkG7QtzKgpcqUBVnwbQSsRL1o6+JYfjZldjkK3HkGZtDqEA2YET+w30O1GSxhBTGBGGF1E0lVJhcjP2TfHIPhisDJ/0x1H8NNRgtFQ0pLuUPathkKCa5PEqwSd0YBkfDvUM+8iMJKlj7invAikgzMbowEs3keAy7NCN7SM42PfPDvxnpOa7z9H1UsPIJ/PuTShVc88hOlVdaoE6MKjryvRFWECcRABVq+zr0DRESeqXls7gOVgJWitARqTBX63EwaPCx69ESOnPwLrkJGqO4614ZLjxsJSvwONPgVZOi1MKYSw0gAr1t1sKXJMyxDf/GOlPpAxM7RQEShJ16CMmaFFi9lgtAhxHMa/yLp40qVGoBQYEE6wRyAmS8xIoBVILUBgR4U8ZEj0GMFYJSLdlXKe0WKW6I7ijyRAjXW87tI+VJ3Ijs6d4IeuYQJ6aWEKldkYDWDx/HLfgmknCH5lDcNY5+rYWi6oGnJ0GlVxWLH2n26flsBfTQKsgmDjexS5+9wu8dJSaDF2SAxOrw8OnREasxV+RzOMOh3cfgXDb7gHmSN3Vd13K8ASwMpohWXwCPQ5/mxkj90LzopyNK74BaReGHj2FMFvlYyr8s2nsf3Z+5DZXJeM7jvcZxpgxSZCNUzskXqUNeKCSTn5d1oRWOdOumhkXUMqVYIlWfeP4IvWrVDcRjKjkYqSipf/T3ePmjT72CTRtjXnKDmY1HAuUYnHS+3QkXl25r2lpaXCaqhGHtHmRYsfATZlJnnDuKfhAtCjASwCeoL0YDcg++Y+xhpPx/mvm3ExTDVbYdWnUwOj7Wf687QEQkkg0KrEz8lVpRTvAuf2rTDY6mHUamGIkzezxcDUwuHZ+/h/I2e3feHctgmNy3+FY3MpBv77UmhNFtUbo1l53qGKy2BBxogxAlhlleyu+uaENFQU/HzEcGS5bDAkB791eJppgBWbCBnUTStTvC6UUKMRDFF5sl8qY3JWyczCcLOjgqQVI1xwuKwpR2DGNmoywWKTRPvWBBS0ukXLKOTcuEYCv1QIbu/ousPdH44yI57xpOVK3htNxtEAFq2ekqsteD50RdN1q9btzfs3vfAgfEu+RhZa3JbpKy2BtAQiS4C8cF5Fgd9ghtfvh9thhyEjE3mKR9zo9PrhhwJvXm+QPzNfE993q9njhdtohXXoqBYcNHrPhGyN5o8rT1NY5yoWs1dCRt7ZCQlJ/zjnUGT7XEkFWCy9Ey+ASwMs9TtOyxGBD90qibwk5QKtUgRusthzNMsHQQqtXJHaEcwwPofghwHuVJzJuhjMz7gejicD+jlWcB1FWmPYlllu8QRSJ2v+ie5X1mpMBIjkPhI00YrJfSTg4t6HI//kPvDzcPFtfFGgizZUzBytqYGZrdHksuPzd1G/8Dnka1tY/dNXWgJpCUSWgI01kI1m5O59CKyDhsMyaBj0WTlYdeN5yNcpohRNE3Tib9nj9kXjt58gR6vELFa7xwdPTgEGX3Qjssf+Leb7I92gcddWKYa8woR2GmtnVR++gY13XoNsvxvGREepAbAZrHC6XbD4vSIzkVtQ5/EjW6+Fy69EzVZMAyz1O8q3/s5g86blgzFK0TL+JBEmFWW08i2M22F/iWJyDyU16V6SJX0kWz1jvwIBF5U/QWVxsTrmYPU7lFotaT1kPJqawP9oMycglbF2so4i3YXhADMBGM8RwXcoEBZcDkeOz75ZMJpnKhpzO++xrV+JTXdfg3yzMU3NEG0T05+nJQDA7vXBXzQQo+9+oY08HJs2YN2cK2H1OFDv9mL41Xcgd68DseOT/6Dm7WeQ4XfHJD8Ra2XJQsmtj6uuVhPLABqFT/oUuGq+eA/rpl8Ek+IXRZ6NCQpyt/kUeLMLRPiYu7EeGq8XGj3TrlnrMAOK3wejy4GsCERbaYCl7oDQckUlF4rvSl0P6lvRgsDYnWhuPQIXGTAuU+xTgfKAQIDzIuDixa8h3U0Ep7JUUJqeQf15YEsCIsatSbcdgVCkGCzuAa1Q4SyEBLmM9wsmh+UY/FFj6VQ8HqybPhHWplqY03FXsW1ouvVfUgK0TJFzavScp2HuN7iNDJpW/YaNc2+Ex+HA8GvvQu6eB0Dx+7Fm1uVA2eqYYhs5ToNPQcn0ecgYPjopsk4awFox+QSMeey/qibta27CykuPh33DKsDvExQNTGGu9fiFRSszzoA1u0+Bw5QBraMZOQYN60ej2afApdFCn52H0Y++g9VXnAJNfTWsGgUOvyLGCg4FSwMsVdsorAFUVtGsSup6C9+KipMAiwHI0axSshcCGMZx0WrBgsl0HRKgBSpPgh0qZzVWiY6uge4nzoXWMsaKEVTx4vicK3/4WTyB1B2dW6rdX/7U3VB8HgyZdEvEqUlCV4Jugh+ek0h7KWMFw1nPAqsKBA5MqxtdkaR+iBSDRXC/cc4V8G7ZCDPJTZWWPU5faQmkJRBaAqz7V+8DBl96C/L2ObRdo4q3n8W2d17AiGvvQtaYPVH1xXvY9tbTMGg1sPg8rRZiGQjv8Svw+P3w6U0w+90waFssN/y83uPH0KtmC5CWrCspAMu2cilWX3sWdCYz9li4NOzc191yEeD3o/H3xTAW9oaytQwZrpZCqg6fgiafggKDFvHgK4IlV25vKG4nsh2NrX14FaBBo4efNdYGFmP0I//B8olHwl1TJcr5GHZsgVWngV8BGC3BDW9iuqYlC4rPC63Fir7X3IW8fQ5J1p50235pQWAsTSLcPdGEQAsCrWWxBNITQBFkMeaG1gm6hgLjbyT1Q1dYuAj4JK0FXWYEjnRBRbPQRZNTT/h8+ZWnwTp4OIZec0fE5RD0SFJRWlMJcGRB5lA38gxI2oxQn/N+njHuB8FU4F5wvwjAeBEISxoISazLs0bQbHA74f3+f6j7+iNkaXytD/iesC/pNaQlkGgJsCxf3hEno99J54ftuvGPn5C92z5YP/cm2Ff8igyNv833iqCq3u2DDn5os3KRs/fBADSo/vJ9ZOog6FEa/BoMOPcqFIaoKJPINSUFYMkJeuprYMgtCDlf17ZNWHbe4QAfQB4Pdn/1a2y47TK4V/8myuK4NHr4fF70iiMynXFVTToTRs6aj/UzLkGOzyXmYDNlwqfRwGdrhCG/CO7aHSi+eg76nHYRXNs2gwH3G++4StQ/1Gdmi7krPh/cNdth9bpElXuN3w998SiUPP1xIvehR/RFi0BnZeNRYKzxR+WmplQJwYukbiBxKRVkMDijVYxKVRby7exN4XqYNUgQyKunx1+ple/aWVNEICvfNiNdlBv3mHF3MlMz2MLE/SVgomVL1sGMxqxPME+wFMznxr+RrkFaQWmRJAijFZf7yHPJ54ejohQ7PngNdb98A43PK6zz6SstgbQE2krA5vHCMGI3jJj2UFTRbH3rWdR9/g6yvE7RljFbDq1BcGD5PB5kloxD4/KfMeaeF2Hp38Jr6NhSirLHZgvahb4nno8+x/876jgdbZBUgKVmctvfeR7uLaUYOOU2eOqqUT73ZpiLR8I6bBdsuH0Kcjz2mCxYzBas92tQcv8C6MxWrLr6dBalExxeAyZNRb+zJsPvcmLdjEnI3fdQ9A5Cyt6GWuhz2maRVX/8FjY9PBOexnooHjf0GZkovPx2FB15ssiYq3z2Ptg+eQv9bpuP3F0Tm4WgRoap0qYzAZasBUcXWjTSTvEFtNuFy4j3hSI+FftYWSksR7RGdDVzOpV6V88hVc5VLPMgyKJliu7jUJZU6Y7lHlPGwVxrocaS9TBDvTywDwI6WTSc54x/I7jiWWpa9D52vPM8jCYzYG8SCTbZRn0sS0q3TUugR0jA5vbCpTPA7PfApNO1S/io9vgx9t5XYOzVJ+J6a7/7FJueuQe5WkUAKroAm/QWDL/2Tmz/8A3k7XsYdCaTeKEZctGN7fqyb1wj6Bg64+pygBVpkauuOBXeXxcJl53aq15jQN9LWoAUr9/PPhiO0rUYecezyO9AqR+/w47lFx4FpXIzDK5m2Av6YdTL36Ds0VlwffIGfE4HtPm9sctr33dKDI9aeXRmOwYNU2F1houQ1gdJKhrLGsO5MSWvFpUiLRGJppmIZY7ptvFLgPxUBNI8g4FM/rJH7jMtTwTltDRFo8AIrFkZCfASoPP8s295/mktq351HgzLvoclHeAe/6am70xZCZCHKph/XGTN/fkfMXeWsrH7geHX34OGnxehbvFXwpqr9bhaXzga9WaYikuEezBj+JiQa24uXYPVMy5BrlHX6hZkKb/CUy9GwcFHw5Cdm1KySmmAVXrP9aj56C2YXM1QevWDoXqrCHon7YLJZYdTUWDVatpYuJwZOfBk5GK3V76G1mTG6uvPxqBJ04RFLBHX+pmT0PDV+yJgXskthL+mEkbFD69ODz9T7S+7Ff1PPC8RQ3W7Pqi86C6hIqKLJFmXWg6s4PGpeKkEqQAZUxMY4M7yPHQ3EmCxTXCpnWStJd1vaAmsm30lNHo9ht80NyYRMY5O8poF021IYlm6DwnOo3Go8ZzRIsWLQfPB5XYI8gnUeNZpNeOZCWxDsLVx2gRk2evSsVcx7WK6cXeQgMj280NwVDGkBhotWAxQw9+anb9Ju7Tz3xmjdkXRESeJpa2fezMa/1gM+HwwZ2TApwAetwsarQ7Fl81A7l5/bycCn9OOVTdfAEN9VesLC2Olqx0ujJr2ENbfdyNMfQZi9B3PpIz4Uhpg/XbGgXCUr0fRcWfCOqwEmx6dJcyLDo0eWijQ5xdBW7MNWQEWLgLnGr8OJfe/ipwQWQiJkHzF/Luw5aVHYPB54IZGpImaLRa4mQlmNGPkq9/BlJWTiKG6VR9UKLJkDUFMpADjjiyMfFWy/mAs/UgLA5UrXTicH92aMmZHZuxxDTINP1p8Tizjp9tGlkDz+hWo++FzEbfUvH4lCvc/DIXHnhmT2AjyuZ+BFAoyg5SAiX/nOaXbL5SFi4PxcwnEmREbzspFUM6+ZbmlYAsXz1DFDWeh0KRrl5kc06LSjdMSSDEJMJC8wetH8eW3Ik8Ekcd2bXvzadT+/LXIBLQMKG790WVkhe1o/T03wL3yZ2Qa/nSxkyTUuOdBsG/eAG9jPcY9+X5sE0ly65QGWM4tpdDoDTD1GSDE0LxmGVZOPgHZex+CwsNPwObHZsFctaUNQ7vNaEXu8edAn9cLO/77Isa9/gM0usTHPNR//xnWTpsIrdMBn1YLrd8HHx+jWi2Mo3ZHybx3krx1qds9lQ4tCckK0qYSpfKi8oslyy4wbZ+uQipOKl1J9SAVJDPHaLng32MtVJ26u5K6M/ttwnhk77YvPLU74F61RMRm8CWq76kXou/JE2KaOMERLUvcO1qwuL+y5iTBFcG1LLwd7gWAn8s4qnA0GfycIEwWG+e4DKjnmZSB9U3l67H1vhtQoI2vfEdMC083TkugkyRAdx+pFAaefw0KOxB2E8t0K954CvVfvYcsj6PNbXUaI4Zdeye8Vdtg7F8Ma/HIWLpNetuUBlihVi8zE70Ndfj1mNEo1P1ZesLmVaD0HwpdfiHsq35D/iHHYvitjyYFYHFuLIa9duoEOMrWQsN6SR43DLn5cNfXYsCsZ1BwwD+TvoGpOgABFglHY6nVFstaZDAzLUzR4mhC9SsDl2nFCDVHzl8WgI4FxMWyhnRboOK1J1D5zgvY89Vv8evp+6HQqBcZQcY9/o7hN98fl4gIpJmwQKBENzDdwcGZpvycn4U7OwTZgXFc0u0oJ8TzQyDHs8OsVAbPM1OVAI7gjufStuRbVL/4QFzlO+JaePqmtASSLAHSFjVAjz4nT0Tvo09N8miAvXy9eEbY1/yOnBYPZOtFF2Wz0YpR0+fB3L8tIWnSJ6ZygG4HsOS6ar96H+W3TRY1DOmHtenNMA4tgdaaicalP4i07qxx+2Pknc+qFEV8zba/8wI2PzAV0BtFDJbP7RSATmO2YNd3l8XXaQ+4qzMyCqkEqdTUMGrHKlIGLdP6QUVKXqzOIB+NdY49of060qJUbUPOuP1R/8V/YXbb0eBRBM+cPjtXBKwPOGMSDPm9Yl4uQXhwHNa2bdtaiXBpgQp3dnh+ab0iuCYYo9s40CLL/+f9jMFiLBfdkgRZHI9gjBZQ15cLoXzzXhuXRsyLSN+QlkCKSIDhN41aIwrGn4J+J1+Q9FmVPjYL9Uu+g9nrgkGnhXEnSagcmGShLoMJDocT/c+Y1CmAL9ZFd0uARb6qVVNOhraqQrgHbToT+p1zBWq/eBd0K2pF4LsWPnMGxj79P5h38mDEKhy17f84+xC4K8qhLywSlBN0FeoMRuRfeCP6nTJRbTc9qh2VDa1DtBBQ4RCsJJp2gMqXWWOJKBQcSviSSJIWivSVeAlsf+8VNK1YgvpfvwUUv0hYyTDohAWL9RQUKHAoGvQ/9yr0Pi62WKzg2TKjj1ZJAmYW0KZ1Mly5JZ4rBq0TUElXIC1gvE9eBPd0VfPvMp6LgE7GddF1uPmpu+Fd8jWyTYbECy/dY1oCnSwBlq/JOeQ4DDxnStJHZgm7JecdjkKTvl2WYuDgdFc2KDoUX3E7cnbfN+nzinWAbgew6r79GOumXwKL2w5kZMFtMGPYLY8gd//DsPKyE2H77QdAq0PhsWdgaIwZSLEKT7av++5TrJs6Qbxlu6u3Q8NyKz4vvFodShZ8D2MYstV4x+sO90lwIkvAUOHQ5UKLQSJdbiTnpFILrheXCBlxzlSkVLikbVDDt5WIcf8qfez46E3Uff+Z4KPb+tqT4jsdSGfg8vnhLuyHsR2MZ6SVU1qb6NKTtTLDFQwnYKIFimeKZ5XtWF4p0JUsOdMI1PjywHPCz+mOlJd9w0pseWAq8nUpUe71r3Ks0utMggSaNHpk7HUwhlxycxJ6b99lw++Lsemx25GjonhzlcuL3R9/F/oIAfKdMukQg3QrgLX15XnY8tTdglXdrTchY+9DMGzmPOizWrgvGn//EWuvPwdFJ56PQZdO61SZ/vHvg+CurUb2HvvD9sNn8DidIkBfN3AYRj26UFBG/JUughIqKiooCX4kCSNBVrgMrmgyYh+BcTNUdBxDDZt7tL5DfU7FTAtcsgL245lTT7vHsWkDVlx7puDOydZrYNK1MJ3XsSbZlbORt3/8sYw8g3QLEiwzNornUhZw5t/KysqEiy8QPBEsybNLNyHPXKD1lX3wPhk0z7myPa1kwXU411x7BnLc9nakij1tD9Pr6bkSaNYZoetfjJHT53XaIje/8ihsn74tLNrRLlrW+k28AfkdeE5EGyPez7sNwFo37ULYfvoKGc4mNFuykHfUaRgSpTZZvEKJ576m3xdj+aR/wdxnIDw1O2As6gt/VYWID6PDI/fUi9HvzEnQWTPj6b7H3EOLFl0pVG6hgo8jLZRgisqO90lFxlR5AiA1jNyxCpGKlNmGnGsaYMUqPfXtl199BpybNwg59zIbBKWBw+sHRuyKktlPq+8oREtZmJlUCgRRtDZxX6UVS/KfEaQzroovA7S+8kzRNRwKuBOASYsYh2R/nDsvgjiCMflSsfnpewRZclaavb1D+5i+uWsk0OzxAv2HYZfZTwk+q866ll95Kiy2WlX8cSyxox82FiOnP9JZ01M9TkoDLMZaNS79Hsbe/bHmmrNQoPODdQYdpkyM++9S6DNTi2uq7KEZqP18Idw1O2AeUCziwYiw9BoF0OlhPvAoDJ3ReW8Bqk9BFzSUbhVmWwW6VSJNhfFWdNPRXcOLSo0uQlmMNxkuPAY7U4FSafInWVmRXbAFKTNk84ZVqP58Iao+eQcGjYJcox51ig7mwSMERUvxlbPiniutSgRRBOAEW3T30WLF88cfXqxJySQG7jXPEMERg9XDxQyy/iD7IvjieWB7+cO4LIIz3su+an77EbYF88S/TW4HzDotdIGpUHGvLH1jWgLJlQA5pryFfVFy2xOd6n5jmM2K689GQRR2JYYQNEMHXWY2io4+PR3kHstxoEVozQ3nQmluhNZsEQUcGfiWvceB6H3Secg/9LhYuuvUtisuOgaOjaugtWTAVb295c1Wo0HW5bdj4InndupcUnkwAhdas5ixR5AVzJQdPHe2pSKTVgVal2gRS3TwfPC4HINWC150L6WvxEpg9fSL4a7aBnd1JSxaDTINOpDIkAGsDmiR/88TMOiim+IetLS0VIAoSR5LkMWzJ0vm0NVH6xUBO7mx+DsSWCc9A69wJLSS0Jb9EKjxXDesWIKG7z6BfdlP0Po8yNVrRB21v8rFkipG3V9rzd15bx1eH1wZuRg181GYevXt1KVUf/UBtr86D1mKN+K4pGnw9ivusJU7mYtLSQvW1gWPi+LKjMTQ5RbA73KgYPzJ6HPSBbCOHJtMeSSk7y3P3ofK5+6HNjMb7oZ6UfIDfj8K7n0NfXfbKx0sHSRlKjcCGFl2hFYB+RMOdDHLixYIArNkWK5CHQRmoTF2jAAvWTFfCTmA3aATWpbo7hWgecViVLz+pCiToa/bIQCWvMi7Q2vWiOmPIGv0nnGtjBYsgiG6/gisGJjOM0e3IOdBixPPG4E64/uiJWEw/opF3y3wQ+dxImNIe3JDnk+e3VA8W6smHy/ezv8KAIup9HatHh6NDorPK+Smt2Qgy+tMx6XFdZqTfxMtQzaNHqNmzIOpd39RN7CzCEW5OpbR8Sz7ERkBjO2hVs0iz65eAzH6rufbfbxy2kSMntP1JXNSDmBtuONq7HjvFZGJZ+43GIOvnIW8A4/AystPgsZoxi73v5r8E9bBEVyVm7H0pL9Bq9OjYPxJ0Jqt2P7uy+j78vcxs493cCrd6na6XagA5Q+VIK0L0lIgU+PlohiHJVnYO2OhsiA0rWi0dHRGUevOWFdnj0FAQyuQx+0W5LyOF+6Gu2wt+p56EapffRQ6jQZOrR55WkUQCzr5ptq3GGMeeC2uqW5atQwwZ4jsYkZKEVRxD3nO6G6WHGeSODSwRiGtXtxnuddLzj9cUEoIK5dWB11+L4yY/eeDnH0SyHEMnt1gl7LPbsPaa05Drx5O3UBg5dAa4PJ4kXPUqeh73FmiyoXXbkPZA9Ng3rZRuEvTV2pJgFahercXg869EoX/OA4bHpiGxmU/o+T2J5FRPKpTJrvhwVvg/T16gXRauR25RRg7NwgT+H1YevFxyBhagmFTZmLHF++i7wld4zlKKYC14rIT0fT7jxh6w30oOv7f7TZTcTmh6SbZeMsuGA9PbRWGTX8YZJ3fvuwX5J1+absso045sd10ECo3WgECARbdL1SOdO+EK2OSzOXSnUngx9+cQ3D6fjLH7il903LFhAUWevU9fguM2zcJLpuMvQ5C4+8/IGfPg1D3/acoJMndzqtJY0DOP/6FgROvj1kMy688DYrBCOQWCquJ+aSLAaMJGp8HysJn0PDrtxj32vd/Ws38fuFOlMzsBEs8a9UfvYHq/76EHANZuhgECFEyZJfH32u9l20Zy8UzG6rgOQvWbpg1Bea67bCqyJCKebFdfIObVgWdEU6XG9lHnIy+x50JrdHUZlZb33kB7k/fiEjAypwBFwsB66NnkXXxknvU8LQY2xQd/FotNGYrssbujcblP2O3R94WXhiG6TA7PpnXtoUvom7hc2HPB+dIrjynokX+gUdgyMXtwwfspWtQ8eYzsA4Zgcr3XsWoWx5C5qjdkjntkH13KcDyOx0ivkpe5Q/PROExpyNj+OhOF0SiB5TkmvxNNxYVCi00ySqAnOj5p0J/wQCLLkHGXakNik/GGjgnAivuKy8q3mC28GSM2xP6JGChdYcuXb/PC/i88DXb4Fu9FM3ffogBJ54Lx/BxyNYBVc/cA9fGVcjy2MXS+VCt9WsxaOL16HXEiTGJY9vr80V/mR6HSJJpghYZI8bCsXE1NBotdDl50Pfui35zXhSWKVmHkO49Wkh57ggKHUu/g+unL6A47YDfB7/TDm3vgcg+7VIUDhwszgWBN1nd+T0P57p2VG7BpjuvQobX2W0BBC1UjJETvw1G+PwKvCxNlJEJ636Ho8+xZ4TNmK795RtUPXcfLIqvNTGNgJVgivvM+B+71y+8GIXGNMCK6bAnsDHr/OlzC2AdPByuHVth27AK1r6DMOC8q5A9di8x0uaXH0Hdj19it3n/SdjIdYu/xLYXH0QmuS6DLqfXJwLbCw/7F3odfiLMfQdGHbdp5VJkjd4jartkNOgygEUkvPREbpKCXZ/9FIaComSsr0v65EO2oqJCuBX47yFDhoi3Wj6oGd/Bh3UaaEXfmmCAxTuYSciA5WQQi0afEcQ+0u1DSwUvxmSFC3ZW099fqQ2BB2OT6NqVNfsIVPl3ghGSufJzaZlcctbfkQefcBNS8dJ1kXPAeAxVSc/CRBlDfqHgzqv56n+wWi3Q2Jth8/mRodMiQ9diIeP/K4ecgOwJN4rYOgLmUNmi/C6HKplE17EsJM7P+R2PdiYa1izD1vtvQo5BC2M3c5XRZdvk18A0cBiMQ3eBqc9AUQvO0m8Q9CpoaJw7tqHm6/8J97BiaxAWfveGlUL29mYbMg84EvC44Fn1K3J8rr/SVyTutRLs0rWeyKva5YXGYBRxWKwJWGQ1gfFZjV4FI6c+gKyS3VH5wQJsfeNp7PnC5wkbmrx4a2+bjDztn3WGZecE38Y9D0bxlFsTNl4yO+oSgLV5/l3Y+tIjUBQ/MkeMxdhnPhb++Z50kdxQBtQSEBAYEBRQoQQWke1Ja070WgiwaEUIzBKUvFTRMg4TPZdQ/TFAW/IqUSl3hcuyM9aZqDH4nZAUBoGB5FKGUn6OzRvhrChD2bzbRK1RuvWaPD4Ri5U5aneU3BE+eJXfOXH5fPjttH2gNNvg93qg9biEtYU6KA+N8gUAACAASURBVFevgz5IF/mmPgnTyF1R2Cv2moc8p7xiyWaltWvbG/Nh//5T5Gv9nUkxlJDtrPVrkH/qJBQefFSH+yubfxfsP3+FrEOOQ68jT4G5V0tJonW3XAhzXWUbdv8OD9YDOuDLBoGOz2AWVlO+6pHI2uBoglWvb1MQuSPLFbUHNQZonA54FT/yzUZhtaQViSWssnfbF7Y1fwhL7tj7F8BY+GcpqQ6N63FjyYTxghMv+CJ1ROZRp2PAGZd0ZIhOu7fTAda2lx5B+WOzkbXHARhy1SxkdIOswHh2g4qEtc74tk6XFq1WfDuXD+J0gHR0qVJx0WpAMCXdglTGtCIlo8Bz9Bm1byEecDsz4tIUDpElSEBKaxX3kGBKutD4N1qMuKebn38ANZ/+B3QMERQFZhSKYPc+g9HnxPNg7NU3ZFYhA9X5XRMYq3obtHddjtrtW8XbfY5eC7ufNQ/bv8z5b3pMVGGIx90rS+uoPZNeRzM23HIhdC67yESUzPXxnL+uuIeKt8ntFe7W4tufhrl3x2t1uutr2pUUa1zzByoenIYCQ5reQe6zsOQqWqCwP6zj9oep7yBkDBgCRaPBjoUvwPn7j7BqIeL7EmvPapmBcN9qDTDk5MNVXYlcgw5OkxX9J1yH3L8dnLDj+MflJyHL2Si+tzxvNuiE+97j9Qo2gb7Hn52wsRqXfIfsPQ9MWH+BHXU6wOLgrq3lMPUbnJQFpVKnBAIECXQRSmXClHEqZFpmUsEKk0ryCp4LFTGVMq0SjIUZMGCAaEJrYKgMra5ai2R85z6nr/ASkKzq/C4EWvuYHSqtun9cciw89bUoDEEyyLfnJkXbEsNlMmPcc23dEiSd5V7wpYbW4qryjcCUY9RtyYynkbv7vnHRbzDpgedUbWygu3ILNt52KQqN3dNqT3Zvz6ASGHsPwKALrlYn3zhbbXnpEbh//gLZmvbuoji77Na3sSagUrIXhk6aGnIdtk0bsf2tZ6BsLUWupznhayXAavYpgtiz6vOFyINXgK7Mw07EwHOvSNh4q2dOgm7zOvHyIeIvPQqGXTUL+uw8WAYObZc4Ee/Am564AzsWvoi9PlgOjS4Ks2kcgyQMYDk2l6L0jqvg2r4Fw6bPQ/Ye+wFJwdBxrLILb+FDnw97lt3gRWVCSxaVBOM1qAyi8e504fS7fGgqLlqJqLyk1Y/xbZK3qMsnuHMC5MgiAOyq2LBUkUO4eXAPKSNZ448vF9xPvmww8F3GslW+8wK2v/0schV32CWJB65PI1yFGcNaEmL4IsMMU14E49yHhp8WQX+/SgBw4XRkjT855pceWqo5Ll+YosVdyQXRwlb95XvQ5+RDk18ETW4hlMY6GB7v3Pqp8ZwZyr7BB1gOPR4DTr0wni5ivmfdtImw1G/v0oQAgnuaUrqahV+453oNxKCbH4xIE7NuxkWw1lYm3DpKwli7l7FZJhDyMk6KdAnK8N1EXFairvKn7obj+49h3ZlFWgs9xs3/X1LK9bh3bBOl7ZJxdQhgMU6idO7N2OX+BVh+0dFoXv07dBnZ8DY3Yb9vKpIx327XJ99uGQTbp8+f/mk+lGnJ4tW7d+9ut6bOnjCVJ8GoTAwgwKJCSwU3K4ED50elnox6iJ0t62SNJwskcx9l2RqCLX4X6JZjnOLKKSfD31gLq88FY4SYzAadCb2OPxd9T5kgpss+eCb40kLARtcIf1xvPA7Dxyp58/Y/Evqzr0HhkKExiYDrInDkeeRZ4I9kgudLAM8oPwsMjmdGMUlGdTtL7PDs8AzpHroWGrstpvHjaUyLg0GrjYvos8arwDj6bxg04TroLNZ4ho/5nsZVv6HikRldSs5a7VGEq8pIkmG3I+HAJRah1Pg0yD39UvQ+6Miwt2157Ql4Fr2XtBqYTW4P3BqdqEjAq0Frwrj5H8SyjIhtqz5biKo35yPT74FNY4B1n0Mx5MIbEtZ/Z3XUIYBV990nKL3vZgw4/2oUHH4CdBlZLfMm2k9wRkNnCaQzxpFEi3ywqn3r7Yx5pfIYBKnMMqLbkHFZBKadxeAeTi6cCxUjrS+0TBJEp62R4U8RLbey0DctWLKMjLxj03NzUfXx27CaTLB4nCEfIfU+DYzFo1B01KkoOKTF/ceXFZnhR+6p5toaNDw8FTmrf1Z/pHsPhHb2iyjq1+KGjuXiugjsCKj4nZZZpjI+TxaCJsiSIDDwhYtjba/cBv/X78HwXeKUVKg1NEInWNXJZeRtrIfBbIbe05JIYFHBOWX3eGHX6JFx8LHod8rETqvNueXFh+D+ZRGyNS3Zu515sZgwdvkbhky5DVWLPkTDNx/CV7kJZr8HBp024stAoudJ9vIGnRklD74Zseum8vXYevfVKDAk3g1Ni1WDXyPqE2Y6GsXZqfECY+a+CmN+7EkioRbStGIJyh6eDr3LAQwYil06WPQ9Efvw6792xYALrkXvk85X3V2HAJbqUdIN20mAb7F8+6VyTl/RJUAlxQxCmd4fS8ZW9N5jbyH5sAgSyO9EBTt48OBOUzixzzg17qA7kHsXiu6AM9z0zL1o/H0xPJVbkB9ANCpnb/P4QDJLy8jdUDT+ZNSsXwXdYSeJj9knzwl/Gm7+N3J2bIpt0Y9+jF4DY99DngWC7UjWaPliwJcrgjCGBgRejNfkZyRTNtx/ZWzzVtGaPFWNGj2Me/wdgy+4RtzhdznRXLYWtd99AueSbwVzPl2AVJg2t1fwWykaHX2usDhtrVYbEWjtUZB73NkoOvZ0FaMnpsm6qRfAULcDLp0BFr9XBHJLLi5SedAqF+sVzRZAMEEy2WFznoMxr6C1++bStdj28sNA7Q7k+juPSqJR0cH4z5Mw4IToQd5rbjgH2Y4GGDpYXJxuQbP+T9kSpGftdzhsa36HuWab6L9Jb0b/i25CboKCxd21VVh+9enQZ+Zgl9lPwZBXGOvWJrS94vdj7dSJGDbtAeiz1OvsNMBK6Dao64xv8YzbIMDi2y7ji6ig+Tf+O5zyUdd7z21FGUkrQFetkkqQCpWWEs6FlisqTLqC1AY5d9XcU33c2m8+Rtm8mTApfkGpoMvKEYSkVOg+ltXxeqAzW2EdOBTZ4/bDlkdnCXqXrPOvg+UfJwgLp9iTmiq4502HaeXiqEv2kTHcr8BpzULWhVNh3PMgGIxGsZ9qk1CkmzDYKhV18BANhCXr+49gWLRQfKpk5UPT1BJbFu/FlP4mn4Kc485G32PPCNnNpqfvQfMvi0BFYtJq4M8vQu4xZ8GYVygKcVe/8SSsgpNMA4/eCK/BjL4X3ii4kDrrqv/jJ1SSMPbvR8P27UdQ3A5oDSZoMnOg2OpFwLXa+o60BNmhg1ejhcFghNHVHLJ0D2XXnFWAkXe2r3fHda+fdTlMlWWqrH8dlRO/E3V+DUoeerulvm2Uq/yZ+4Bfv4xa0y9cNwSvDS6P+C4y2DxnZ3mnep0Zw264Fzwzxu3lAtgy8SHr8JMx4OzLo01L1efr7rgK0OlQdNRpyNl9X1X3pGKjNMDqgl3hWzxBFt2DfDjzYS5T2CMxQHfBVHv8kARtkugy2mIJrvjDWnXcO8b9UKkTcJGiIe0ejCbB8J/bVv2GVdMmwmy1gqBH0ekw5PJbYcjKhT5758/ON8dtC55AxZNzkO1vYdOv1xhQMGUWMnr1hmHsPtj20kNQPlyAjBBM0IEzqDe0xE1l7X84Co87Cxm77ytedCS/GS1t/JxWykgvPfw+M9YylkD3cJJgX4xNk2EWBBGGuVfFJVgGRNMCI0BR/2EYPu2hiP1sfuVRZO26D5qW/YS+/3eucAHJy7ZxNXa8/iS0uQWwjNwVWSXjYO3fdZng9i2l4mwYcvLEFCtefRSOn76KmBzBdgTrzTtrJOYefy56HXQUahZ/iabFX8Bdtqal7qTPE2CtA2pcXgx9+D8hYz4b1yxDxYNTkaFpidGCydxaS1Xn9SDTGB0I8TZaGFn+haSz4Wg7CHYM/zgRg06/SNV5qF32M6rn3yF41uK9ap1u5BgNbYL76Q4c+8Br2HD/VOi3rBdzJhDFyHEYcdPceIdqvW/DwzOEFXsP8mN28ysNsLpoA6WLkIqaViwqaT5Yw9Uw66Jp9uhhCZao0PhQJVDiRbDFDLRwAfRUohJIlZWViX/LfWPwtgxw7tGCS8LiGNS6+dn7kLPHAeg1/iQYi/q3lsFwVW6Bqc9Oio6HZ6Lmvy8iy+PATiJ2eBSg0WAVLq/ckybAePz5cH7/EUzP3RlxpnXQw3rovzD4+nvataM1WbL1c08ZhB+qsLiMw+OZSZQFk33ymcA+qxnf5XICyxdDs/4P6DcsUy19Akhtn0Fwl66BJjsXo8JYYVR3mOINy+bdCmX9MmQpXtBCJYLSA9yGJKls9ivIPPhY9D3xfOiDgvTddTWo/elL2H5aBG/lJpj8XlHD0mvOxPA5z0JrCF2Db+sb8+FttkGbkSXikJnopTUa0bDoA2BrKbI0/rCWNVGwWKuHy+2BcfgYwO2Cu3wdTCZjK9CjG7NJo4PXkoXBNz8AU06+6p1YPeVEIY9Ecq3tcLjxt5cXYe3tl0FTtlr0TWtXo86M3Z98X/XcQjVUvF4sv+Jk9D/3SuTvd1iH+kqFm9MAqwt3gYHbVPAEVVTcMg6D/6/WPdGF0+/WQ9PiQNlLa5QsdUKiSgmyyLUVjniS4IzM5LRyMMCaVg+2l5bJ4Bibbi2sTpq8be0yZI7ctc1o62+7DLWfLYSGcUADimEvW4dMxQNzUFyJX5gPgPqiQSi4+1V4ytZCN7vlTb/K7RM17YIjdHhLrTEDRZffjl7/PD7sKhn7R7BFwEOgxb3nnsvsP54dWp6T4drnWeRYHpcTfmhEHUTDA9GpJ7i2KocbJQ//RxS2hssJbSdl/XXScQk5zLqZl8CztRyGgj7wNtQgT6+Bl8WBoYV+6Bj0PmUiMgYNizpF1ousW/Q/eGyNGHjW5LhlV/HSw7D98jWsXqcAItKF6fb5BbDiy0HO+FPQ+8hTWrmdvPU1qFn8FRp//greijKRMGbZ73AMiYNnim5Cx+/fw6A3wOK2d7gskwBSegt2f+I9rJ97E/wrfm51rdZ4FIx98HUYcv+MVYsq6B7eIA2wuniDqegJrHgRWDGmhw9UTWMtXN9/Kgqetrk6RM/boZtbphGmC29tNRoWPo9Bcxcgd7d9uliqkYcnDxGBEIOSaZ2gzIWrKCurFTAx9V6m3A8cOLANvxX3TJbskezd0k1EYMW+CbzSCQzxHwNPfY14UDf++i3W33gest3NQlE6/UB2cJ2bgGEYT4WD/wX7sp/gq94uyAN9Pi+KTKFdNW4Gf+uMGP7UxyELx/IliN9HxtwRWPFMSCDFs0NwFVzOKf5VR76Tlq2G2lro75kcdQi6bJz9hmHY1Aejtu1JDdz1tTBkZYt93/z6fDQveg/avCIUnjQB+Xslh607mvyqv/sEte+/Cn9zI/y0TppMgMmC3CNPRe/xLQkawZeseWrxOtG4biV67R+/NYdndNtHb8H2xTvQeTyw+FxxW7RoGXQVDsDou1/AxodnwLv0W+GG9usN8Gm0KL78VuSMIwdm+hLqUpE5xGl5dKkEAq1ZfJDWPzwNru8+QohEqi6dZ6TB/SYLPHoTii6bicJDjwtrUu/KBRD80KVHCyGBFtPm6R6kNYJAi64ZWiP4m+0IpgKtUVSysuQR+5BuIz7E+CPcOtXVwsWY5jiLfafL590G228/wFtVCa/T3lJotnQt8jS+Vpeg2l69dK34FEGIWBAhFqbe64fhqDORc85V4jxw70VZDo9H/JvAm65g+TcJsmQNwkiF2/ldJjhLxMXxmndsg+GR6HxALGVjPu6csEHtiZhPqvbB7yFfeLhPrtVLYRm9l7BUp8RFgFJbBVNheP5DzpsAKxnPj8qvP0L9wueRyaD+gMxAtbJhuSrtLnth+PX3oOyx2XD+9IWwDhZfNgPN61dgwJmXqu3qL9EuDbBSaJs3zJ2K2s/+A1PJHiJ2wP3HD8hwJb7cQbKWTEVGC4JLbxLKyTLmb8g8+BhYho6Cp6oS7u0VcJevhad6u8gQG3z9vdBntU1XT9bc2K9k3SYIoiKl+4+KkxYKAin+8OFMuoVwHFsEXXQNMt4mFGs7xyBYZj99+/ZNmHJNplxSpm9Fwc//HAqdz4tceESwO10SZD6yxJFqToBV51WQpdfBLAO2ghbb7OMbeT/0vuVRZA0tESCKe8ezwHMRCJ5kIkpgFzwnBFCBfHY8A9ISzbYEaYkojcW4MNfGVTC81D5mLHgPm1i7bfAoDJ40DTprZspscWdMhHLiHhCgcA8JtgKBcmfMoSNj8Jzx/AXG9EmetY70K+/d9MbTUL56pzW7kFmCpD4hcSjJbxmzFe4i/1XW3v/AkEk3Y/PLj6Dh0/+I2LGR0+clYmo9ro80wEqhLV0/4xI0f/4O6AFhzTWtVocCTfjDnkJTbzcVempcigK33gS/Vged0QRtU52Ig6Gu9BitIvOk1yVT0ef/zu2UpUi3XqCy44OLFik+gOn6YUkj/jvcxYcfH9jSqiV5l9ieipkPdoIwvoVS8RJkpS/1EvjjrIPgZoCx2ynoAiJ4A6N22mSwwOlyo0DXcuZCXTVaIwY98AayGGAccFHBkd+MAIpAWrqL5dnh32kBJZDixXMgXYcyno9/o3VUAnf+Ox63Ma1gHEdYSZcsglElO71Na4DT40XRmZch/8AjosqrpzRgHGVwNjb3kt9LWpZlYlGqrlfG/Mn5ybPFs5OITOXt33yMhtcfF4WUPax8kJUDc8keIr7Pv2pJWDJXZqW683pj7P0LxNQqXp+P6o/eQO5BR2PwhGtTVZxdOq80wOpS8bcdfMf7C1D5xGwY6qtBtwV1Qq9uWhBWjVgZ4MmUae2wMeg3eQayRu+h5ra42shYGsfC56A01SPvgMORe8DhrcqRQIttmAlIJRrukjXvqGADf9heEEWSqFGvF65DAqx4FGpcC+xBNzUxvfyDBahb9CG0Lgeyfc6YV8fYqiZrrggQpuIgX5awSmq00BBtUbFotCI+q/eVc0TmYuBFJUdARLBNgCQtIIFKj24cqbCpvCVLPQPheQakO5ruKangY3X7EFgx0N1fuQnK5vUwfPqaaq4nztXl86FJ0aPfDXORPTh6cHfMgk6BG6QrVxLNEmCF4yTjZ7KweApMPeQUCOaDny88BwTakdzRatfTuHENqj9+C5lj/4b8Xf8G/c6g9PU3nQerrTZkIDwtyXUeBSOnPojMUS2JKFv/8zyq33ke2fsfjiGTb1E7/F+qXRpgpdB22zeuxsoJ45Hnd8HFNCAFMMVOTpxCK1I3FWdGDppsNuSecB4GXXpLwsssERTR2mCx1aF80jHIyMyCo9mG3HOvxoBzpohJSgVJZUiFRqAVrHD55huKvoF988HNi6CKffEBSRN/uCxEdZJJt1o1+QT4/vgR1jAuvnASqjdmInfiDcg75FjA64Hb6URTfR20BqOIDVT0BhEITbBdOLykjdWSYIigKpwyI4imG4rWhGilrmQBaiZDkJqF54E/PJOCc4kBzwFXoCtIcmK5vnoXjkXvIteghT6OEmTNOhM0w3fFoMnTxUiy8oAcVhbe7o6nTbr9OXdp6eHvcEA2EPR2t/XyLHFtiaIDCVy/q6IMZXdehQLdznTcIOGQqb3gmDPQ51//bv2k8v1XUfPmU/AYzBj39Icxi7PirWfQvGEVRt54X8z3dpcb0gArxXZq8cEDkA9Pu5TyFJtmwqdDl2Kz0QKPRo+cUy7EgDhSksNNinEYfCusfGQG/J+9hQydpoW9e8holLBC+85Lxk5J8lcqHv6b7sDS0lKhTEMFy/KhRzcjwRUVJt82+SCnJaOrS/okfKM6uUPnpg34/d8HIVfjV53w4SRpY0E/lLy4SGThUgnzIhAmcKJlivtEECxL2MgKATKAnfvOvQsOUOde85yorSNKsM4xeEleLVrDOA6vwCLm/Fy6sfkZ5+df/CmaPnkLBp9HsIWzjE2sF1UmU+gH3XAfPHm9xZi0rHItMlC/u74ISPepBMPcX1lAPJSc+Czg/sVqSYxV5olozzPCZwnPBc+jzEdLxty3vv0s3J+9HZIYtdnjg7a4BKNmPtZmWTs+fhtbFzwm5jf8urtjZlyvfH+B4K7rd/IFiRBXSvaRBlgpti2/n3EgHGVre7RrMJLIm30KmhUNBt/5AnL3Pjhhu2MvW4v1Fx2NQl2L61XwBLn92PXDNdCaWkhGpWVCBjpTwVEZEVhREVEx8uEWKrg9YRNNd9ROAhtunYymHz5FtrMl3inaVaczw+vxIPuiabAcfEyrYpIgKhgk09XHPZeWHCptAiNeBGIEWlTc/LtI3ggKao80H1ozpZKURaAJzmRMlwRSgcnctJ6yDc9Z/fefonz+3cg16eKqtcf+yV7eqDNBO3QM8s+5SsQZyosvApxfd+Vt49y5N7FkCdLaTBkng7cs2tlU+znPH9fGZxBDFjhXST6bjOfP2mvPRJbb1u6MkZaB9Q/H3PMijIV92kx/+0dvYcsr82Aq7CNIVkfPfirq8uzl62DuM7D1mRv1hm7eIA2wUmwDV1x0DJSVv8ASo0skxZbRoenQutSoMWDIva8gO0GcWhvvvBr+L94R1it51Zsy0ee6e5Fz4HihPPkjQRUVKf8tmdr5mw9ycmKFYvTu0ILTN0eUgN/pwE//GCxeOtTYb5h9qJlwM/R/Pxq5hUWibyoruumCs0NpGaDrhVYtKjIJruiG4X5T0clEBlp5+DkVnNrYOkloyzlIECctEARZzEilBUCeM7YbOnSoAGDeHVux5dXH0LTiF2RplLhIIm0aA+z2ZhSNPwm9xp8MY6++bdyhtOgQcBA08idU9ixBGK9UtHJx76RFTu3XiOvlWUjF7zHPAl24skRTpHhQteuN1o7lfrY9emvIhKo6vxYDJ1wXMklix2cL0bjsZ/Q59gxYBw2H1hyejqT2h89gL18PWq1yxu6FETfdH21aPeLzNMBKsW1cesI4WGu3dSh7KsWWFNd0HEwd7jMEJS9+pfp+99ZyUVbEU1cDd101yIhMwkrX+uWw//JNq/VKdminJj78VGSef51QHpKhm4qQClRmBLI93/BpyQhH36B6kumGMUtg+8IXUHr39cjUaVTHYmnufA25u+wetuQRJyFjraigA913PAsyI5RWA1nKisBIxvzQ/asmo0u6pHim2H7AgJaSP7w4BsstSfDCsyWzEvk3+3svQb90EayG8FmtkYTZkvVVhFHT58GQ15YHii5tgkdpxeHc6EKVmWr8jNY3mRHJ3wShqWDp4l7xR7rQQrlyI8mFJMK0THKfI2UMx3xQY7xBuv3kHGTZJe5JcAxojF1Hbd68dTO2Pj8XGp8XilYHY8X6dkWhm7VGWPf7JwZfcE3I/liLlftAi2gkq1r5c3NR9dl/0f/UC6H4POh38sSo8+spDdIAK8V28qdDByHf71L1pp5iU0/4dGo0RhQ/9i4yikdF7bthxRJU3HEFlMY6kWXFB4eW5UE0aKWGYNp/4EWA5crrjb3e+0MoEwYVUyFKVw6VDh/e6bJFUcWf1AY73n0Fm+6/GVl+t+o4LP/M55C7294RM0IJMkijQcVGN6F0xwRaMgmMqMh5JmjVovKTfFgylkvWsQwnBPZBwEIAM2TIkDbNqKA2b94sFBWtFRyLIE7r96Pm9ouRoQOs+vgAVq2iw9Cr5yB7zF6tY/J8y7NOt5q0mNCaw78TQNEdHugylTFjjF3iv2X1gqRueojOOVfpzpUvOtyPWNyD7FbWfZVB8TLZgN/3znyBkokx0nXN9fFZk2xLoW1LGbbcex0sHgf05Fv0+dvF97FuI/oPxahZ86EJqOcYuC0EWDwPPFN8+QiVALR6xiQ0l67GwHOuEFbUv9qVBlgptOPepnr8esxoFGpIrZi+GrQmFF53LwoP+1dEYTSuWIrym89DhrNRFSElg6AdWiMM/Qaj3/lXQbfPP4XSpIKjkpE158IVfE7vTOdKoOLZuah99p427t1oM/CO2Remq+9Fr/4DxN4SuBAIBYIhWQdUxthJ9m8qPCrbQDcgrR4EWNLaQLBExcIfWhuCFTOVpQy4JmghOCFYD5V1KOtfStJSjst5OrduQtmTd8C3rRyZijemly4SR9q0Joy4+X5kDC1pFRddkpwXwQUDw/lbWnQ4P66PIIbuwmD3lGRI5+9YQU20/VL7OedKAJIo15nMKuR+URYEmpR9sl+qJEgnMKHVks+dZFutpIyd1ZUonXExeoUpE+Lw+uDKzEPJrY/BWBCecZ4Ai3Ki7LgGroVng+e4+s35sK9bDmf1duxy+xMwFfVXu8U9ql0aYKXQdjavW47Vl52IXGdjCs2q66bSbMqE+f8mYMAFbYvbehrrWydlW/07tsy+HJnOpnYFgANnzqB2p0+B02iBZeSu6Hf25cg76CjRhK4iWhj4YOADtquUR9dJumtGpiKXXFPSFRcq8Lj0nhtgf+8FVeA5cCX+216AccgomHbGF9FyQfAsMzv5/1QO/fv/+fDnnAiaaMWi8pCAiH+XJXPkGDLrj+3YLxW0KMzs8bQqGpmRyt+B7sFgiVPhhrNcbHrmXtT9/DUyYizW6zJnoKnJhlEzH221AvOcM25JpvpzzgSWdHnKKxzAkp9L1yrvkXFMBLCUR6QMvkScMu4ZAWIywAjnL0F2MFFpIuYe2AcBFeWYjIxANXNdfdkJyNcp7TjVSP5sg05kDFoHDw/bFfd569atrfsgkzl4Q+MrD8G9agkGnjMFReNPVjOdHtsmDbBSaGvrvvkIZTMuRrbPlUKz6rqpNHgVGPY9HMPmPN1mEqsvOgrusnWCL0ufkQlLc31EcMWb6Q4kC/GI259A9p7ti74yFoZKMpIS7DpJ9KyRCSZo0eFFmRN8BKaiB4Itfr7tpnNgWLtUMLuHukhY68zIhaapTrThpzF3lAAAIABJREFUizmtlK7d/45ep0/CgINaWMw5Rnl5uVAK0hJFJUdrlQQcbEPFQaBHsETrEy2ZpE8gmOD/S9eSLIvEOcoYLn4mkyPYnn+ntYtutY7EL9X+8DnKnrwTer+31Z1DJu5oV61Pg5I5T8Pcd1BrU1qxuOZwNRKjASx2JF2eMo5IJodI9vpY6UkCXbGRsvuSWadPCohWMoLmZFqxZLwVX+a6Ig5szXVnIcPRCJNe12oZpauw3uXBqKkPImvMnmGPFq1VPPtcQyAwl+7tyjefRuGe+6P3PonLAo92zlP18zTASqGd4cHcMf+OblV/MJniq9GZMXDOc22qszdvXI2Nk49HIVq4jdRe9eZsjLjr+ZDgSipf/u6Kh53aNfSUdow5CuWC4vokRYYsni1ilCb/C6jYKEh3DSzGHIArWP+SruTeZ0+Bv7EWtYs+hKe+Gvq8Xhh+62PI2n0/IbbNT92NvH0OhWvAcOEulJYpjkdAQQAkLUh8G6fbToImzpVgi5d0gfBvBCm0qISzpsiYIYKNRMQtObZtRtnbz8OzowLebZuguJzQm0zQu52CH0v8kKl+p3w8ZLPXmTBu/gdtjo6MOSMw5DqCs+lCASzKLDiQWcYryhgiDiJBJ/sMVL7BZ5ftAselHCVfGNuyT44nwbYswM35EgDxs0TINNR3ii8AnAtBd6DrN1HxWQQoBN10c0Yjqk30d54vCq4fP0XTB6+IqgZ6swUZHjtYj9CuaDHk0luQt++hYYflC4ms7Sgzb9lYxvbJEAvuTaLcuImWQWf2lwZYnSntKGOVPzwTta89juyOFGBLofV0ZCrMIvQO3w0jH3tXdNO0fiWqXnsCtq/ehwV+ZMYgI5ZNcfcfjt1f/3/2rgM8jvJov9fv1C3Jli333rDpJfTyE8AOENPBtACm914SCL1DqCH0FkIJkFBCCAFMdTDdxjbuTS6yer+6+z/vyiNW5yu7V9S8+zxnybqvzjf7zfvNzDfzZTpDsupmiAL03SCYMXpNvm3pT2hd+B2avvkUrQu+BcM2uLw+uJrrEXS60e+oWRh5/vUdo2tdthDeISM7ro0zLcjymy/U4qqNueevmhaLwlP6l5t+BAR6vytGXqcgpGAVbQY1NywnQoYgKl7Ed4ISauqYPDyTj+TDzHPa0bZ2hfYJrPwZwXWrgFAAnqa6jpuH2jX7M65E8a8O6DQEuYFHYc85iwaRAEYPsAiEOFdxwue6JYsfFR38M3rupKGEvyBQ4kfvgyRmVgkQLABObjKy/Wyb1gjiJDwH118fp4z/J+AjrcTEnWh9xR9PEspzPgQg2YhnFW8cpCXBkVK9AfWP3YRIWysm/OFBBKo3ovLN5wCXGwVTd8WQ48+OOxXSn9pPmT/nLu+Q5O2kRq4r55XJ9yobbVkAKxtUTbHNDa8+gaonbrc0WIw8bfei7MKbYS8sRs3rTyGw4Bv4wgHND8dsMGvN96poACY+8CpyxkxKcXWsapmiQEVFRUfORtEEmWk7WLlOA1oNX32EcDiC8svvSpg+ZPFlJ6Dpq9kYcMwsDLvwRi3qPgU8tQdiJiNoIZgQ7RaBBDVUFCocLx8Kyujkz+IsHg062I60STCQ7KYhhS/Lsz8K32SaVGoBaXKMFmaNa5aj6oUHYatcizyENc1EExyYdM9L8BR3DtUgNxg5dolgTyBJsEO6cG4EYPydfydYZFkjqVoITgk8o+lCwCppgkh/9kW6cx7xtDlieuKaccxdEcYgET9KBHy5LCCaQK6xzJdz4vecnz4ECLU6XaXZYb/kI0keLWFm1j95J0q32QEDpx2rTTNYXQl3aXxndj0t1qxZo62V3iTO/3O+mT5ImNkTempZC2D1oJWpevdlrL/vGuSFWnvQqLpnKK3ePPhVBpZU4W0zdjsw1kiZgiekqgjkFCKsKNj5v8u7Z0JWrx0UoPCl4KHQpjaCmzXBQjIQoichhRcFNYVGIlMU66jhkHY7t2DHPTHu9me0Ztg/BY8kcRbBSGFOjY3eZMjy7IuaHT4sy/HyJ9uQ2FGcB+tzbNQYUPCI9oPhIKJBE4USQYMAK/p6EWBxbJwTQV48bQD9xOQh3QgGZQ7UJtS+8RQC336KfETQrNqRd+QsjJ52VCfAQ2d3lpVbeeJXJRo7jksPQtkf146AMZm5TBJh6x33BVyxLulLGhnxcyJNSX8Jl0GAEs9/rDteMwnvwrXjGvMnH/HFI48m0/pletwEw5IiioBQguxyvQmQUwV51D6zPfI6ARV5neuaCCBnem69qT0LYPWg1aqd/S7W3nkZ8lraHYC39iesIqWAq81hFSGXG4wjClVB3oRtUbTnQdqV4/6/OX5rJ2u3z5/CksKdgIJAhRolggSj/ihiYqLvUzIBLVfIG2prUVpWtkV5AgEBEgLwJJI2zR0iyCk0eXrnmCm4+FNMWRSe4twutwkpaDk3giXR0sgtVYkrRcDAdgQgycKI+U6yCdAMw3L8yX74d46Z/Yr2ScxZnf62chEaXnoQ3gnbo/SUS7V6BHp6LQtNPvpbs+ILJY780aYs0ks0ThInLhZDSRgCCQJKIUxtmIBM0Qby/ywTz1wsoIx9ZcvnKlMvhPjcRYPSTLUf3Y4EgY3+O8EVeVNMv+Q/Al0JZJvORR7yB9sXgJVM05qtufeWdi2A1YNWquGbz7Di2tNQYIVpSHlVeHusxeGFEvTDkVeAQcefgyGnXZZye1bFzFOA/i3coAmOKAgImIxeu5cI4wMHDjTkw0VBTzBH4MNTe6wUN9SiyS1BCkcKIgp21hUHdYIKghHWZ3t8CArEGVsfFV3MWOI7RHAg/kScswglIxo7ClExkYmflAAuMdUIQOXfOW6JME+AF2hqgCe/UBsv58NxMCyFaNaYxJy01D8C1th3LA2aaNkImKgNiVWGYyVdOR5pT7Q7EqxUzKJiZmW74jjP8UnA01im0MxzZe9qUcx+PADob2yK5ioaGHM9SE/ySDyfQSMUIJ8LwOK6GE0ZZaTtvljGAlg9aFWbF/2AxYyDFbZMhKkuS1NOEQacdCHKZ56XahNWvSxTgE7mFAAEIARbBDVGTBYUEhQsBAjRaWoo7GNpwMQUSEGUyCGdU9ZrswhqBBxQ2FMoEcgQIAkgJCDg3+SGG8dFsEABRDAjISj4PQUbx8yfmT71i4mKYxSH/ehkxhyrBLSkaUe0WFwLie9l1oxlNA8g14C0JP05fwIr0kJuEooJjfQXzRbXIzrYa5bZslc0LyZl0pF8SRoKYOJ6kH7RPnxSh2AomTk9GREEwFGjSsDG3KzWE58CFsDqYdzxw5E7w1O5Gm6zntw9bB5dORzeEqQ5MAwgYHdhl9lrYHOkll6kK8e9NfZFAEA/HpqlCEIoeI2eqGm6o9ZHhAQFCoU3HwKiYcN+ifUktBXNE0/bBBjJzCNskwCAgkpACgEMf6ezO8dPc4v4FlHIiFmO4yJ4Yj8EC2L6yjSgiuYbaopIB45NQJKYXCkQCfREuyXaK2mD30sAVrPCV26mUdiK5i/W2AjuuNYSKZ1lhCaSnoYggOWM8sLW+O6QN0lz8hXfH2ofCfi51lxDMd2SzuR3rrnc7tPfmk2HdgxfIk79Et4kmZk+nf56e10LYPWwFdz01otY/+jNyG/9JVp5DxtijxqOXwGaVDvsUEGXq+J9pmHsbU/3qDFag/mFAtzwKWwpzCXYYrS2JR69uKGzrJjWKJTF7BEv+j6FDQURQQB/TwawKMAoRKS8PhwAgRb7I7iSMXAOnI/+BhW1cvw7BWFXpVuKTlwtgT9JS4JFCSkQy6RDLRa/TyUHHtuW6OfRSZcp8LlmBFOklzhdc0z6sAcS8yzboRd663so7wnpSHMuQak+WTcPFwRTogUmP4rJnaCM71qmQBBvr8rBgWMgIO5JFw562hpbAKunrQiAbw+ZiNzmWsOJbXvgFLpsSPS5Cg8Zg8iaZVDy+2HUNfeheN/pXdZ/b+2Im3Z3bIy8/UYNEU/UFKwUAHqNUCJ6Sk7B8vJyU2QXLZM4iieqLICMQIT90Slc74CtB4hsh2CMgk+vPROtkPgamRpsioXllh3NQwL6RItFAERwEy9cBNeD8xCtRypDEJ81uU0mNNOPS9qN5Zwtfj1WmqrO1CdduD58R/TavRUrVmgF+Q7zXRKTueS1lEsBPITw0MAyRnz+Eq092yGo4rvB9eY6WqA48dtiAaxUdpMs11n3xB3Y9Pen4GlpiJseJMtD6BXNtylAswLYXG64wwE4ho7B1JetYKJGFo9ai+6IW0NhQZDFEzU3aIIBIxosakoobAgC0kk5E00bmvPk2jk1AeKMzrFRWxALhNLZnSY5uT0o0d0lUKmAyK6M1yRhK0RzIbcaOV9JL6P3vYqmQ3RcLfGboqDmWiULyyDtEcxxLKSb+MRRoyfaLdJKLhREp1nh3wkCLMfpX1aHgJ7viNxKFdrE8jkk75I3RRtJcMW6EjZixIgRRraGuGXI15JiiUCLh4+u0tCmNfBurGwBrG4kfryuVSWCpdechro5H6JIDaUUqqAHTisrQ6qK2LWI3bZgAANPvghDZ12ZlX76eqPcMClUu8JplX1JjCAKVX1uwFh0poAguKLAzqTwFbAnDugERBI8koIj3s1G0kkEGYWaBF2kiYYnermuz3IEFtEO+dngJQIqai/i+dqIn1U8DRFDUMitTo6bAp3aKEniTA2KUTOTpMuRAKUEWNSskc4SS0zvb0Wasy9qRQgILD+sLTmE74xEgJf3h2BUvy6S4onvloAqCRkR7b9olAdF003gzPXh+0eeJ8Drir3C6Dh7ajkLYPXUlQEwd99hKFYCHck4e/BQu21o9a4cKDY7VEXBLh+t7LZx9PaOxZepK8yGIswlPhSFBM1xsQQrgQM3d4IXM07YEkOKwoYf9kUhQwHBNsVfhQKEAEBO/QR8HEcycwrnwPEQMLB9/h6d4JhBGeWEb+SWZCIeklAHkqtR/3/5nRoLgrlYGj6JrSUJq6M1D3Tgl7hcXA+9Yz4BEAUqgWMyoCWBWuU2IEEBhT3BGQW0mE1Jc9KMbXdoWVQVajCAsqHDDGvMevt7Z3T85F++B3zkNqrQjSZz4VfSnXQmP/MyCenOtZa0TdTKGtU68RAhTvVsk2CNQFgi1FODZT2JKWABrB7MIQvOPhTqT19p6WGsJzYFmpxe+NvaULTXwZhw1/MWmXoBBXgC5yZNYUsBLLGbKHAJtCgkxAmagoFCQp+eRWIs8adET5ff5acABAEk4mgdTyjJmCi8jAgOCh8BEfHAX3QuQ4ITgiDOXZ8oV5ZMBBd/EghJgmm9uY9l9eY6zkvCREi6m3ipbNgOac0PhaxEmpfo86JxisdCpJ3c9pPo7/qyHDdBANeLH7bLOvwpjwQL1XL9hcMIrVyE5g/+DqWuSjP1Q4nAUzYEAy+42VDojl7A7hkbIg8IXCO+M3KxINo3SzoTMzbfKdGg8vAQ7VOYaK35TpDHySv6rAIWwDK+pBbAMk6rLi/ZNG8uFl1wJIrVoKXFikN93hxsiaiwj5qMKS983OVrZHWYPgXo6E5gRaAgaVr0wSvFNMXNnkKGwkVO8RIiQX4KaJNRicM3TWMSyZrfxXLOJaAxas7jWAg2qNlJpF2jbxPHxnFJGAUBkhRUcltRQBUFGdvk/6lt4/fR/k/SLzUKerOdxOWKF/xTv1ISl0rGxp9G506tHcvrNYoSa8loyqNlf7oOcHvhXP4T3GVD4Kmv1BKyt/UfAv+X76PoiNNRvvfB6TNXH2uBIEk0jeTheKmUaC4mP+i1mQRMDNNhJBkz+yEgZ9lojZcFsIwzlQWwjNOqW0ou/+M5aP7gdeQ5LC1WrAVoYiJnxQbfmInY9oXZ3bJGVqfpUYAbOR1oJUddtHlOgJWc4PXR0JP1LABL/KkIBCigjGipkrWt/56gL9o/TCLW8+/UPBBEEoxJrCoxW0rwUY6L4IhhJSS4aUyeb2rStFCxQKLESmJ/mbwMED1XudnGtaB5mXOJjh4eVzuyailW3n8NSnxu2POK0LL9vvCsWgj3umUayGpxuBFeNh+2nAI4ikrQts8+GD9lv47k22YDoppZx55clvxB4MN1NZJwm+BegshyXuRH3naNph/9GyWyv2iOuaax1lNuD8olkJ5Mr54wNgtg9YRVSDCGUO0mfHf49ihC2HJ2j6ITcxXWRWzot/fB8AwaghEX3dLDV9MaXiwKcDPnhxoUCm5u3gQi/FBw8zsxX5kN2klQQ5BFgSSChSd5/j+VuE+xxk9wxY8k+yVApD8Wx51Mm0RAJGEkKOQI/OjfRVAWzw9MomnHcwY3GmE9VW6Um4KiWSNdzYZXWHTVSXCFAujndUN1uBAcPAq2SKQDZLWVlENdMBeBxnr8pf96HDrjFuw2fBdtzeLl4Et1Pr2lHvmWGiVqoYw8q1at0tZFLm/wgBJ9k1C0x/pk4eK3yD74DupN8hLYl7xn9NKDkbH21TIWwOoFK1vx2K2oeuNZK0dhjLVqsLvRb/oJGHnFnb1gJa0hxqIAHawpOMVExQ2dQEs+6WhjKJSoIRLtEgUEQReFlFmwlmz1xMGbgM7IDStqA2jKodaAc6cwJKiiczzbineLUW6UxdNiiAN5vATKyeaR7HsJHkqaphJPjQBp8VUnwaeEke9xad2FnG60jNsRjpULodRXo1WJwKYA7wz144G8hdi+cFs8sc8jGk2yNa9k8+7O7yXUhtxUTTYWyWDAd0fCPFCbpb+IQT6SpNAEVQRgEnKEaytR2/Xpi9i//n1KNo6t/XsLYPUSDlh8+Qmo+9/H8Oblw9FUjxzLZIhmdw5QXIYxN/0FuRO27SUraQ1TTwFu6vQ5EufnaOrIlf9Uru6LCY7AhWBKhFS8+FbdsTIco15TxTFSg8Un2seKf5PAk/FAp6RMMWJCSnW+FLzRUduNtrXysVsRbqxDaP1qlOV4tGphRUF9IAS/TUWzC1jlasXP3iaU5ZUjsuNeeK/yA8zbMB8LTvzW1E1So2PqLeUIlPiuEAwli2HHQwQBFA8u5KNobShN8gRTcsOQv4vPFd85vo+sz7rkJUk43hW3jHvLehgZpwWwjFCph5QJN9aj8fsvsOaRW2Cr3Yi84NaZFDqkAi0uH4oPOQYjr7irh6yONQyzFCC4oomCp+JYiZqlPQp0AiyjwS6lHsGGPpApBQf7ow9LPEBndg6ZLs/xSUgEzlnMmpwLNV6kQaJQCWI+NOoPZXb8FMLUkAloNVO/7tvPsOH5B+B0ueBSFRRs1l6xjU3+EC4b/jO8IyZin+I98Unt5/iq/mvsWrSz9v9HFz2B/Yfugz8f8qCZLvtkWb4PEtQ20QT5fun98KiJ4jtArRX5jOZG8peAfPIWy4gWi+9lNoF6n1ycqElZAKuXrvL83/0aWPLDVqfJaouoaIYdo665HwN+c3wvXb2+M2yebI3cStLPmJu43IaS2DqJKMKyqQbs5ClcHxuKffN0T0FDHxKeyPkxC944XraTKT8utsexMcI+H0l1IqEPCGyMRjkXkEUhnGlzGoUz208lRcqKh66Hf9lCFHnc8DjtnZZ8oz+IJpeKIyd9p4Gq7QqmagDrh8Z52v+HOYfgH6vewarzfu47L0+KM5G8k4kis/OdIVBnGeFt1uPaEVSR53nhgw/fLYIsuVhBMM/fMxnUN8Wp9vpqFsDqpUvoX7sC807cB45IGDYbEFGhJTt28eVRw30ujyHn1uzywT5wGMbc/DhyRk3opSvXt4ZNR1r6xRh1eOXmzU1e8uQZoQYFAzf86ECeRupKVHXW1ZtJqAXgmAm0JC6VJEROZgYhsOKYCC45rkym7yHA4pjFH42ARgAswajRIJEcH4WmhHowQisjZQQcpwKwFl50lKa18jkdW3QVjCioDYWx3hXEqZPmo8CZDxtscNvdqGqtRk44R6P3LXvfgJlTjjMy1D5ZRkA9+Zf8YOZyAbW5jM0mQIogjPwkhw0zgXz7JHGzMCkLYGWBqF3V5OpHb0H1B2/A63LC4XIhDBvCDXUI1NfC6XDAFwkmzWVI4MJP5/NkV83AWD80CTY7PSg9/BSMuPhmY5WsUj2SAjRNENAkCyFAYUowJnkCKRTiOX0nmyiFEs1rcqNKQjfIzUL2QSBDQUNQEi8YI+tx/CwvEbJZj22zLsFMsnklGquAK7nFpfXjcaPlq4/QMPtdOEvLMPTs6+DKzUs2Ze17AtlEzvKGGolRiEJab7400s7Gf72K2v+81uF3FauOQlNhix9vlFbjsWFrO4q4/S7k2nLw1988h23Lpxjprs+VIc3loQaKoJs8N3LkSMNzJT/xXeAlBYIz8vOQIUMM17cKmqeABbDM06xH1fjhrOkoUEJw2Gyo9gdhszs0n5Zg5Tr462qBYABuJQxq5BUVUJwu7YQcQXu+KnFs7GfjX3rm0+jJx5CLb0H/6VvvybVnroz5UdG5lhqiZJoYmjcIdkQzRoFiNBBmrFGJwy/boYCJl7NPIsnHipNFwMdxxTrpU9ixLh8COY41ntmRAJMaJr1GjuYa/o0PacM+llxxIoIrF8Pj9cITDiLs8cEfjqDk5EtQdtARhoifjRuFbJNjTAYmqz/7Nxq++hjBdaugqgpcNhuKfe64424OhtAYDuP4yT+hzv1L9HcEAEfQjjXnLzU0575WSG6akl/kZq3MkZpEo9pjqUOts2ixkmlr+xotu3o+FsDqaopnuL8Nb72Iun+9jDw1hDrViZEX3Ii6bz5F49yPUagE0dLYiJaaai0Nhd1u0zRdTpcbLo9b++mgwFm/HpH6GhR1IciiSdPoRciqMLDrpxWwOduvdFtP76UAg2hSE5UoWKQ4UuvTfKQ7Y4IqggKe2uk3FU+w8PBBEEXNFE/5LCtgkACI2qp4wELMkXJjkT8l4rzkC2T/fOTqu5j/JMWPmBxpzlx80TFw1lUiPxLomH5QUdECBxyjJ6Psd5chf3RiUznnTT+sVMyr8Wgut9k49niXBVY/ex9afpijgSqfyxHTLKhvnzcJq9uCeHbAerw0pHLLrpsAr92LS3e+EOftfFa67NBr6hPMxgrqKT6Mo0aNMj0XakrJX6mYeU13tpVXsABWL2eAcHMjfjz3cJR4XWj15GHgzPNRvNv+WHzjubCtXQqvw5jxr2b9OkQa6rSAptnUZFFA+N0+RJzMO6bA09YEn4PeFr88NFnK//l7VVDBr/5X1ctXyho+QQtNHYn8Rgg0JGhnqibBWJSWaOMEPEacdyW4IrVoBBL8UMtEbUE8x3bWoQlRxk3zHD9ye4t9ixaOcyQd+J0AMgpNAiy5oacqEfw8axpyW+rhjTqNtHny0NzUiMLDTsaQk86Py1wChtiv5GPMhOM7x0qaxKPlz9f+Dt5gK/Ldxg5FlW1+/ORpxiUT42up1DYVCAH9faV49uDHMcw3VFuPZIm5e+ubJ7kA9UFnJWyJmKlTCV9CPmbbiZzkeyvNetq4LYDV01YkhfGsee5PaPryA9hCfqB8JCbd8iSont/4woMosEUMt6gHWaoKBPmPBnZs8BjAaX7aIDf7dLEq/8c/5Tvb4VKbLx9BpweDZ12FAYfNRNO8r7HhpUdQ/7+P4Ym051sMuX2wKREUqiHt/zUhBQps2G3OJsPzsAr2TAok0wARDEhE90w73IrJMRXQJmYZmt4T3ZgkmKLfk9E+BPSxPIEVTUF8qFmItDRj1d1XIrJyEQpCbYiV7z2iqmixexB2udF/1jUo2f2ATgtP7ZVcuyfAkqCT1MClE2S18pP30PDVhyiYtCPyJmyLvDGTOvptXr4IdXM+RNPXs1Hq88BhIFF9vT+EBjWEQ7f70RDj7p6zGx7Y82543B4NwBIw9tSwG4YmFFVI729FntNrH6lBJd9o+7LNpvnCmTURsi6BWiaAdirz25rqWACrD6x27Zf/xZpn74fP7UJrIIABBx0F/4Y1qP/mM5R4nLDzmqHBR0CWXVUQsjthd7kRaWlCicuW0BGeQT8jnlzkTdkRdo8PzuIBcHhzUPf5vxFaswzucBB+uxMl047DqGvu6zQa/5rlWP/iQ4DThdIDj0DNv19D/cdvI9/fqCVy9sOBbZ75D3LHbZ0OrgaXrkcXk1MzBYZogCRyNE0g8qFZjmUy/ZgFP6n0b7YPCkq5wch5r/3gnwj8MAfugiK0fj0b7qZa5EWFM4g1rgBDl7i8cI+bioK9p6Ngh1+B4UzkBiJBFp2ZCaqoYaNwTRR3LNncl9xwNsL11bA7nFCUCKCqsDmdUBVF00qzH+qtCr3JtVdt4QgaAyH8cfgKfFHS7oOW6JnoG4+n93wMZSVlmumWgIPgWZJPmw0Zou/ron9fjh+q5iHflaeBl7ePfT3ZcLLyvVykoJYqnraX/n78kAZGU+dkZbBWowkpYAGsPsIggcp1WHbv1VDrqqH4cpAzYhwa582Fm/4X9nbNktGnatVKRIIBDBzX7t9RvWYV7K3NyFd1jqebG+PNnya7BwX7H4Yx1z8cs4u1j96MliU/oXT6cSjZ71BtM072LL32NLT9+BVym6rR6s1HwWEnYfj5NySrZn3fDRSIzg1HLY5eA0VzEgWhhBmg4Ce4EPMYT9LUsFBYZDORLzVEyfy/0iGfWYBFutFUQ2FOelU8cRfCs/8Bhy8XzkDbFmbBZGNrtLsRsdkRbmuFo7AYzhHjNdDlGTEOI/c9SKtOmjNSfLIcicn6WvLHc4CmOu0AF1FUMMwCz3HeGCEYErW1sdWPj/NrcfuY9vhfyZ5nd34cUwZsg/792qPzy5zIT+Qr8pARE7C+n6fnPYe75tyHsBpBK1oxJGcwWtpa4HX78OUJHyW9kJFszNn6nvzck7ISZGuevbldC2D15tWLGnvE34oFl88E2lrQb5/pGHzsWVh8y4VAzQbkRoIpz5QnqY0L56MAEbh1Kn8mW25QbCjc40CMv+uFlNuPVbH6gzdRcfvFyA/7wX6avAXY6YOSkh50AAAgAElEQVSt8xZRRgmb4cYkJYfE5CFgoEaBZi4KQIIr/qSZQ27VEWyxHoV8OqYqs1OhwzDNY8luMJptV8pTM0TfKqMmQtaToKca2LpqJvJb6uAyYFZLNsawoiKkqoh4chAIhjDw6NMx+MR2Xy1Jt5Ou4/uiK2ZqYWAKtwxrFXd4QUXRABm16vXBEKrtQRw/9adk0+n4fpxnLH475FAcNfq3cLqd6Jffr8OvTUzMBOk0GcrFgerWGhS5282i5D1qucgDPzcswVn/Ph8VTeswqngEjh52RKcI8hU16/DsAX9Bqa9UM8X1lIdz4IfzMxOmoaeMf2sahwWw+tBqL7j2NCj+VtjrqxG0OTD2ynuQO3oCltx5OZSKFchVUgdZDbU18G9Yh2I7dVbt/lVNnnygoAgT7n0JvhHjMkrJFXddido3n0E/V7vzV6M3H8N//xCK9z4ko/1YjaVPAYIqARV0CpeQBRR44lyt74WaHj5dmYZDtEV0iE4WXiBViqQCsNiXaLFqbj4Xno2rkGPALGhmjPSDrIMTY37/AAp32kszx9LPh4CD5tpY4SR4qEoW3b5hwXdY9/htyHU7kedKrpXmmCtb/VCgavtHi13BueN/RqXX/L7kjXgxY/BhOG7MUSjLLUNJQbHmY8Zxi+mVv2t9+jdh+ttH4IsjP4LX4dHmtbhuCY79z8nYbcAuUDwqvm74RosYP9I3Ai9veE2rN8E7Ds/t/QRcdpcGyrqSXxOtLzVX1PryUJMtXjbDX1bZ+BSwAFZf4Q5Vxcon7kT93NlwO+ywhwJQNzu800diyZ2XIbJ6CXKVUMoz3rRyOTwtjR3peTbxdh+dz034eBnt3L9uFX44ZjeU2HnaBdoUFY5t98DER97saMKIEDDan1UucxSQhMUEV7FMfgQiFPIUDl11A0xuX9F8lE48rURUShVgURtB81aJQ8WC849EbqAFHqMxTAwuG/20WnMKMOXJ9+DMK9DoT18fatAoqAlOJKo9f1I7YiRy/Po3nkX9J++gn88Ntz3xTZhKfwDVtgCOn7rA4KgNFIsAe/XbHSePnYltS6bA4/OiKK+w02WEDRs3YMfX9sChw6fhrO3PQBhhLKpehKs/ux67DtsZ+5Xs3aG5kh4n+Sbi9DEn45DRB2mAjAeHnqDFonaY/GJprgzwRg8oYgGsHrAImR7CuteeRO2n/4I96Efh3tMxZOZ5WhdL77oCoRWLtJhZqTyBtjZUL1mEQqddu1VYDRd2em8RHLn5qTSXtM6K2y5G07svIc9hA/VmbYNGYfIzH2BjXYPmHMyHDtH0Q7CenkMBmuL4xAtnQDOahC6QoJrZHr2EK8imkEwVYHHuvPGnmbWWzMPi689CP7sKZwZMhXq6trpz4Bw7FeNuebzjz3yPxPFdctTx8gE1JOI4Hm9ttBh8H78Fh6qiOMeTNBtEZVsA833NuHT8kqws90CUYcawQ3Hc2KOR581DDufrdKK+oR47/n0PTe3eERBm870fW64NHpcHAaV9P7l01AWYMfJwwKYix5eL4rx+Gh1II8kEkJXBG2iU7w2BnlnH9oqKCs0vLZN5Mw0M1yrCm56q6FEtcvQpCiy57WIoy35Cq2rD+N8/iNzRE7X5/XD2YcgNt8FjMD5WNFGqV69CqLkRdvp3qCq2efI95E3aISu0C9VswreHTtWc9G1QER45GVNe+FiLeE0BIPnghg4dmpX+rUbNU4BAhiYvuf0k5hq9uYngiporbvj8nhovakuyqc0igKHWxox/lNnZUwtFnkylDwpO0o43wja+8jg2vPI4itT20CWZfOrtXpSccjHcux7QKdCkXDhgXwQTnAs/Emcq2lzYuOgHrHviduTYgbwYsa7awmGEFBUFuu/kxuBxE39CjS+1Q54RWqitKqYNPQjThx2CkBLEhpaNePHz+7Heq0BxAva82Jq2YblD8eruL2LQgIGdNGCkA8FNNsG5kXmRtziW4cOHGymulaEPJLWUVswrwyTLaEELYGWUnD2nsYZ5X2H1IzfBEw5AGTIGE298DG1rV2g3DXM0R1oDga0STKetsQGNDY0YfPoVKD/yd1mb+JoHrsfGfzwPhxJG8W9mYuQVd3b0JbnjKJxSEWpZG/RW3DBT4fCELZHSqc2iljHamV1/Y5AhHGj6IMAyewPMKKnFByvd23OJ+ksHYLFdOp/T8Zxgc/WDN6Dhk3dRkIbfZKyxEvQ02D0oueUZjJy8ZdgTvksbNmzo0F7JIYbrR20Qf/JT/+m/0PD+ayj1uRBRFNCpngcuZfNP3irkQ2f2/jmejqFs8gewwtWGMyctMrp0KZdTm1WoCg9nNpT57fhVjQNvlYegeAEbtYN0ztdtgzdO/j2Om3D0Fpoegitq+ro78rmEb+CBkocSoyEpyJfZMounvDhbSUULYPXhhf7+tAPho+bH6UK//Q/H4OPORu3/PsKKR25CoceVshZLSFYPJ0ZfeTdyR/8SaDAb5Iy0tmDV/dehcJd9UXrgbzVNBK+aUxjLTbVUA+5lY7xba5sESdRI6UM0EGAl8nviWlKAUWCIMp3ls3HTjwCGmphsgTgJP5EoUn0ygEb6DRs2TCu25LpZCM6bYygWlhmea3Z6oYzfAVNveaxTNWrQ6PxOYcz1oCAXHzoeZuTDeW76+xNo++5zrb6WnNrhhJ3R4hliIr8IrWuWaXGxNOdwzy8O8EyJU9MWxHUjlmNucXvAzGw9SkM7yJPn90t8+PPIANrsQMCuIGIDbMwikWdDsbsf/rPf2ygbUNbJb5CaPWqBEkXwz9b49e3y3eJBhFpf7nU0+/GxkjV3BfVT78MCWKnTrsfXpGN788/z4PMyIF+bpsXKGTEWTQu/x7L7rkFejg+eQGtK89BS2LQGseNz/9USTHflQ6G8du1aDVxxg+GGv27dOk1wZjoCeFfOq7f3RdBLDYz+tJwMYHHOvBVFh3cKc2pQ6MRLDVimb0gRNFALQE1ZuiEKYq1VuhostkmNEcdHPubBYsF5M+CqWQ9fiib9eDxVqzox8MKbULjrfloRamgIdNkvfxI00VyZKNp3sKYS7pKyuGy78KYL4N+wGrl2wOtywh+KIBCJgKEaVrv8OGOb7GuxEAbUFgWeiA3/m1OkjdWvKJhTEsYlk1tg99kBN3DO6Fm4cOq5W/AFzWsENpLP0ajWKJPvsoTVoPaV7wRN8ATD3O+ywceZHPvW3pYFsPo4B4Qa67D6ybvRNH8uPOXDMenWp7QZt61bhWV3XaFFWPeF/aapEFIU+IsHYfKdz5uum4kK3PQovOU2DTchPhbAygR1zbdB+hMcRYMiIwCLAoOCQrRWBEIS5Z1CJJMpPQjOOVb+JJCJFdGcYCMVDRrrUdOQqgaLVKeWiLw9aNAgDeS0LluIn686Bb5QW0ZBVkBR0ewrwKB7XgHsdk17KKmA6K9GTQmBLv9GwJyqIF98z9VoWjxPY6iQXcV6VwDf5zXh88IG/FjUZJ7RUqxBbdarn+dhiN2nAb1D9qxDkIHm3YAn7MEnv30f5QPKtzC7EZBLWBEeANJZ21SGTu2ZJHsmvxL8UsspaXJS4dNUxmHVSY0CFsBKjW69rlbVh//E6mf/hKIddseYS27Vxh9uatBuFqJ6venwDXRY9e41HcNPvSQrtOCmIkKWGws1GomifFNocvOxri9nZTkSNkpQQI0i/eDE14pgg6d/mliShUagQOcaR+dUE9+s6Hxs6c5QbhSyHQoqCikCCI6XIJG8x0ef1sdIn5kAWBINXu/IvPyOyxD44v2Mx8dqYkyoiTui7Ngz4Skpg7OwX8elA95oJP1JC4mQLjkTjdBCX+a8m/bAa86VCOWpUIMqeCXYlp9p9/0ko2pU8fuffNi7yo0GewRH7d2kxeLic+2OV+CEScehpF/xFo1IKBjyMQ8CPMDFAzXkHYIf1qGmi+DdqO8T9zr94USC8XLPE5MxB8c14V7Hd87a68xyYteXtwBW19O823qs/34Oirb/1Rb9L77lAoQrVsRMhRNvsM02JwYcdy5K952e8fkQKHET0TtGc4OThLX8eyzzEc2EBGIU1NbJLuPLErfBWGEZCJrE3ylZ+hsxScVaUwoSCh8+FG7pRn7XRzEngBKTJPvhI1oKAUsCtIwk1M0EwJJQDwSlQo+6Lz5AxUN/RH4gsxofBiBtsrkQYU7BYABKOARX/3KUnH0dSrfdpdN6UzPH+RFkyQUGMxy28xN7YEnNMq0KHcw1gEXzXVCFzWvr5Gxupl0jZb0hL/xtbThyrQezFrvg8HjxyIhGLCyMoKEoD2/O+CcG9OuvaUoJYOKZpgmwWEZ8+ES7xDGI/yD5hDwqWqZkhwvWFZ5kPbZDUMt3h33F8rFauXKlthdaOQiNrH73lrEAVvfSv0f0ztuFS2+7GEWbY8EYGVRLXjGKDzoaZb8+wkjxLcoEqjbA039Qp7/TF4cnNz6Sn46bOf9GrQNBEzcenqhlo4ve7Omk21WxlVKaeB+rpDk8b9qkxXDSP5Iix4jJlsKbmptEZcUXhuudirlKgAsBFAVotC+N3MoiD9IMJEBONAnkO5rNEoELCmeOMx4INBMRh2XJxzQVhhvr8MOJ+6LUYS6naCqs1uLyIVzUH2P/9Gqn6hwP11QP/My0v9Pje2BZ3XLYCn7RXKlt7Rotn8eLQArR3JP1T7MgwRxvEvLhTcIXvsjVAiOPu/HPYLaIxWfPwv7bztB4imCbYD+W/x/5XA595AP+n7zBtWZ5uV0pGiu9mZt8TfpJeBIZNwEr++RPfs925ICYyNeLB0k+FsBKxgHd/32vBlg1H78DpbUZ/acf1/2U7MUjCFZXYuE1p3akwTEylUBEQWjAMEy6rd2ny8jTVrESDfPmou6z96AE/PAMGYnSfaajaMc9terc3LjRcLOT0yEFDB+5ocWToVz75+bEjY2bPv+mf1L1ozEyD6vMLxQQh1uCAZ68uX78ENBQ2Bi5sUdBxbWMBmnRdBYncgmAmUwzJvXJMwToRm6CJTJXEkCxz3gRztkP521E25WMhyiMOWYxD82fNQ3eTWszkqcwUd/+iIrIxB0x8oZHOxUjuKDwT7ZGidoe9/BU1LTVQMlrN8EqTYpmLrQXphcyJl6famM7sHI73BhVNBKve4+Gb9jojnRbyx6+CfaDjsOAQeXaukooD/IvQXg0mObaCrASPufPeOFFuIbUvrKemBpFS8XvCNr5fzGPG+UbCTaaLJVRMh6zvs8+BXo1wPr+8O0QCfrhGz4Okx97K/vU6qM9RFqa8OP5R6DUbW6ja1TtKJ12HAb+9pSklFn12G2o+/oTeN0uOEMBLa2Gn0LE4W7PmTimc6iHeGlweDKkIJPbVtygCKZEM8HTJcEZhbbedyHpAK0CKVFg9erVmpCIZZKl4DBi0qPAoObHqAOxUcCkd2inwDTiD0MQRWATayzkSX7PTywfG46LfRoBlcmIzb6oTRs1apRWdOkN56Bt/lwUpJiFIVl/HWA0FEHxmdei+P9mdFQRc1cm4kBt/5fdsLJ+lRabigBB0+rxbGQslaHRaWjl7M12TBtzMF6YEfsQuPa91xEZvz1KNvsOigYrFriSjgmMCMKpQZdo9+Rd7j/kCR4O+bv4IMqNVb4f4ifK70nLbAbWNUUoq3DWKNCrARap0jTva9R9+h6GnX991ojU5xtWFHxz6gEY4HObmiqDFhJkTX3oDTh8nTVI0Q19f8YhKLJH4NDlLaSjvH389hh75d2m+tVOv5sT1vJ3nvy4OfLDh34isgGabtiqYIoCFC4Eu0ZMgfEaljyBZiJlU4CxXwq1WFqVdEyKNHlKfr5YYybvCdAin1Egy99YPh1a6PvjQYEaXLlF+dOZ0+HYuDqjtwn1/dGSVhNSMf6J9+Asajf5ko6kNQ82mXKqPvq1mZg6YDL+sM+1GHr/GDTZmmHzZNDpPQAofkXTXK28aBHy3HkxWS+wsQJt3jzt5idBMcETQVCsOGwE3eL0T2CoD2zM70TjyAMF+VEfNFY6Z32CZrOpbky9kFbhHkWBXg+wSM35x+8BR2Exig88AgOzGFW8R61cJgejJYO+HMEVi1Bgi5hqucXuRs5O+2D46ZfHrVc3dzYqnrgDhfbOPiR1ih2jLr0N+RO3N9WnACxqT+TkKJGmeSKm9oERxanO5/fcEOW6OcsZVcWbHtRWWIH0ptMtT+SpmiwkmKNZDQn7lpALonEiGJCbXNQmpKIloBCkAE1mguS4KTSpLRVzD3krFSfwWKxDkznBm/Bry9IFWHDRMSh22TOSp5CAioeksMcHRl4Ph0LI2+0ADL/klo7hEMTy3SHIizbDZ4Ldd3pidyxrXAFbTmYAlq3ZpoEdp92B52c8jeljD046TAl9QGAcHVRUfKn4s2MdNpuKyXPC8+yTIR34f4Jz8oXeQV2CuHIw5FsC50zxSdIJWgW6jQJ9AmDNO2Ev+NeuQM6Eqdjmife6jZi9veNVj9+Oxrmztdx/THFh5FFUFbUhFRNvegy+oaNjVmEoCHXx9/A6fwlISu1VuLQ8a3G06AhK7QZBFkEVzUOSWseK+m5kZY2XIZilsEjn5iYvJ6SStFucj8XcJLevJHCp8Vm0lxQ/HDNgj8KXZiMjoMzMeKhZIe/qzZUb/vYYNr3+NAoj5mPXKXYnQsVlUAcOR6R4AOD2IrzoO3h32BN5k3dA4eQdtgCVnBc1OrHihZmZS7yyJ7x+Kt5d8V7c/IBm+nC0OpDnzMUnp/4XwwuN5yeVW8vkX/GNEq2oJMImWBdAJOZbfVgSSWPDYKCxtFd8R9g2QRw1pGL6NTM/q2zvo0CfAFi1H7+DcGM9Bhx+Yu9bgR424g3/fB6b/vUKfOEgvE5jPlmtjNDs9mHIyReiZPcDtVtPrauXoXX1UjQt+A5tq5egKNKerZ4PHeQbgxEUbrcrxlx6e0oUoJYh1o0ySSFBoUcNhGghxAmbApnfSdR3gi6aQbKZQiWlCfaiShQopGs6QphCh8InlaCictOPoCodkKfx5mYNmNnclka1XmaWVeKAEWDpb04uv/Vi+H+cg9xQm6HmVKcLkXNvhX3YWNgjYTjdbji9Ps2kHi+qPUGE+JSRFkb81wwNJqrQbZ/difv+9xAieeY059F9Kc0K8p15WHPJUtj1CQYNDooAiA8BLbVNPISJ6Tqar8QPS0za3E/kooakGeJhQU8zann5SIysdPxDCQj5oUYxW1kJDJLNKpaEAn0CYFmrnFkKbHj7JVR98AZsQT/cIb+meUqmz6KJoc3pgeJwItLWAheTwoZDmikjrACqx9Me4yUSQdjhhGPEBPSfMAXlM05NafAEUnI7hyBKssVT0FELwU2QH7ntI2YOliUYoNDidzQzysZqJkt9SoPuo5VoRiJITcf3SEwzqZpNUtWARS8J50H+MHtbjv1T4CYzK5plAQpu8RES+jJm1fwzp8NTWwmvw4aw3QGnEhugKAUlUM+5CXkjx20BgAkkON9oMCk3dmkSo0Ymm89/ln+IY/4+s1P4BrP9qS0qPHDjmzPnYGjBYLPV2w99gYAWSJSXZKiNEm0q/xYd8V/8/wjGZI/h79x39Ouv95/jIYSAS8LPpDTIzZUk7hz74vrJ3pdOm1bd7FDAAljZoWufaLX++y9R9d6raFwyHzk+H9zhAFz2xFqtiKp2cmRnSp26QASFBx4B94ByhFQb7A4HXBO215LJpvtwU+MmEy82EoUFv48nMK1wDumuQHugRIJdCqdUH7YhN/PMtiEOyEZvISZqP1HQ00T1sqHBEkd9MW9T6yECvGn+N1h83ekoKi6G/cI7oSoRqM1NUNatgLphDWy1le0JmI+YhfzBw+KuDQEEgRQPIPIuUbNFWqaznkbXMBgOov89Q82HaggBSpsCm9MGR8SB92b+E7sM3slot1uUI/9u2LBBmzfXkvQQ8MQ9hOBWNFICQAm8qDEVrSvNqSzD7+UWNEFWpvMX0v2Ba8N+Cbb0fJEyAayKWaGABbCyQta+1Wiwtgo1n7+P6o/egupvhcegVotUoCNtnc2FvL2nY/CMU7TToajJJcZV36LW1jcbahMpWOREL8EXzVAinRAHEuk9E8mhKVwpvMxehMg0wBK/Lh4MKEhJH9JYf1BY99yfUL9uLYpmXoCcgsKOYJZhfxsiioJwWyvySgfEdU5nH9SOEVxIHCiCBmqtUjHVmllvfdniu8qhelQtL2CyR2JbMfo7ARafF454GoeNSy+jBMElk5Vz7UkTugyQB/g7ARL3rGRmY9KR+xvLEagToPFd4D5nJFxJsrnL9zQ3yljYDzWn2TLhGh2TVS42BSyAZXGGKQo0zPtK89FqXPQDfL4ceCIBzSE+xMCjioqQywOvy4mccLvPVUsoov0tFPBj2IU3o610iLbxSNRiMeGxLDcoCpBMn/hMTdAqbIoCFNIUTBTIYpqlsKZAiWdeihXjjP5G1CaaNc1xsNQckJ/SveVGLRp5k+M2eyMy0ybC6NhgctOSmhR9nK0Vn36gOaebNa0KgCOg4FrRf64rQZWeycY8tA2qA9Ww5SZzRGDE4XbNlcPe7rbw8LQHcPw2R5vi2XiFV6xY0QE0ecmBAIsaIvI1taQE8MlupQpgJR9LomiCH0nene5AyWdcO7bPgwU1aKm8M+mOw6pvjAIWwDJGJ6tUFAVCDbWaVqvqv//QorLnjZuC/Ck7I2foKFS8+BDUqvXIUUKoag1g4OlXwR4KoGiPX2sbFTch8VegYBBhRtU6PxQg/GTan8VaxMxTgJobSSMjrUs8IQpumm4l/QjXnD5FkkyZ9eQjdeNpCaQOfwqQo6BhXwRmehNOKrOkhoighuDKjLZBgp6SV1k3UzyrF9QyH/6N9CsvL+9w5qcPIQWsmTGzPbbFd5Ftdbf248/fPI5rP7wBKEi+cmpAhepXUeQtwndnzkFJzpYJmpO3ErsE/QDJSwSdog2lmZYAnoc+Iz6GklKIfE/wI3GvuD5mbqbGGiF5netNPhPH+ky4WaRKL6tecgpYACs5jawSKVBg2T1XoeXnH+AYNhajLr+rowWeurix88RMYaQ/eXODE40Wv2McmUwJrBSmYFVJQgGCC35inaAJlMWfic0IkKKWSdacQkIAE39SiMUS9pIiR5LgCjiX/G+sR22DWa2TTE9u63EeZsAGxyF5GM3UM8JY1H6Q95v+9RIiG9bCt8OeyJm8A4IOt0Y/+gqxf5pneRgxovUlHQki+f5RE8O1yIRZ1ch8kpUpu2c4As5A4oCjrYASUnDlHpfiur2uStZkRr4nvQiSxE8tWaPcv8gTAqYktyX3tkwEahWNGnmDfaUL2pLNx/o+PQpYACs9+lm1E1Bg0a0XAeO2Q7+9DtGEAk+HPIFzc+AJT4SSPio3N30KSgpu61Zfz2YvgmWuUzxTIL/n2lIrlQ74oRZBBBwFVcJwDAqT2xkLLyLUpaM3+dOsU3eitDrprlzlunVoeuF++L/9BLkOOyI5+Qi0NsPZfxDcY7ZB6e8uR9nAQZoZisAp3iUPgljJcsD3jnPkxwggS3cOZuqf+fZ5eHPxWwjnhuNX8wNKQMHVe16Ba/aMH9jYTL/JypJ+a9eu1bRRYpql9k9CkhDkks9ZTg6H5HXSly4PfAiGaX7W3ypM1m+87wXwcS3FnM19lJ9U37FUx2LVS04BC2Alp5FVIg0KSJwpbkrcELgRSK4ubkL8cNPQR92WLPOWE3wahO+iqgQnBM3RvikUQOLnY8R3RT9cAgYKCwIrSbwrJjAKqlgxy+o+/AdqP38fgaUL4B40FKWnXYm8sZPjAgmatRsXfY+WRT9CyclD7u6/RnH/Aaaopr+BZ6piksJ8T6rWVyB45TGw26Dl7ZSHfo7NsMMxbipKL75DE968VUaQK6CJQl9AFdviWhCgphsjLJNzjG4rqAQx4K5h7X5YCfISOlocOGzsdDx9+F8yMpzZKz9BricXO5fHv4FI3yzyHGnMvYl7GfmdQJVaWj6ksQS7Fc0t14YHAtZjHX1U/nQGT62lBFAW0znfE5owjZgx0+nbqmuOAhbAMkcvq3QaFJBgfDRRcIPgw01fEqRK09QMiE9LGt1ZVbuAAlxTmkHEcV1O0RKEkYKFa200npLEfSKgEiGmn4akJKGmU3/Tb+EJeyAXEXgY58yXh6bmJjgHj4Rr3FQ484vgKuiH0IY1UFub4V++AKH1a+DKyYUr2Ko1n3PHyygpH2LY0VsiyGfDRENw1LDgO9juvyzuCjbaXLBP2RUFp12lad/k8MK64kdk1KzVBWxiqIvdn94PC2oWJozqrjQqGJxXjoXnfW+ozWSFTvnHGfjnz++g/uqNcYvyEodopUhbHhIJbAhm5Pao3geOPlt8yPNiQuaep9eCJRtXvO/ZDsNJcH+kRo1gToKb8n0xk88z1TFY9YxTwAJYxmlllcwgBSTuTCwhSpU7T4fpRAaXoVIQyg2gDA7famozBQigqMnhQyEUrSUh8KJQ4umdv3PdWS6WSUsDFg0N2ronuhFIEMYPH41HajZixVUnoQS/mJcYjy2oqFCZ/tKXi4gS0YLcusIhuOw27aN/AtNOQc4Bv0XJgDJDa0ueonk0XYBFehAc6TWAtZUbEfr+c9hevDfhWGrDgGfaCSj8zcwOX0XSg++OGXMR14/zSSe6uCGiJSn07+Uf4LjXToKtMP5tQnuzHadtdzLuPjC1DBDRQ5jy552wsXkjqq6oiDs6RnkniOF6y35FTSrpTLoJ2JEGCLpYnjxMAESgxXWmRjddfmEfEsldTI48kIrWTDSW1s3CTHBk+m1YACt9GlotpEgBbga8dszr4Xr/F/qVUL2e7Ep0om4pgOVmGIUN/blWrVqltZlKzrsUp9jnqxHASpoRiVRNoCQnfq6xRNwnMSTidbQfFetI/CEjAUPFmZj9BL/7DP6XHkCBmsB/J8lK+BUV7ttfRsmgcsNaLGoqyLvx/J8SdSmJqsV3R/IYEi/Kv6EAACAASURBVIzWr14B2y2zgDjR2aXdetUO38mXI3/X/TTNRSK/KrZLMMAPtS8U9FI+OiREdzLtqAcnoTZcC5svNsiyNdnwl+kP4ejJR2ZkmEV3DITL4ULVFWvjtkctFPmW+wl/EohyfyGoEd4WzRHLijaXP6lF5N4mpsVMgVgeRNi3ADfyEfc29sN+M+FQnxECb+WNWABrK2eA7p4+N3uqvLkpSDob+i0QEKVyg5BCWoJWUpsi5kYJGkiByI/Zk2R0GozupltP65/Chps+hTY3e7mmLuOUG4AERCxH4KU/ZctNQQojuWXIcuI4zJ98WF/CNEgstTVP3Q377H8ix2DuzFi0CygK1CPPQcH+h3eKM5UMxJPfKFzNaIykTWqOyPMEOJw3+bVq3Voof70ftnlzEi5xWFFRDwcKzr4e7nFT0a+ktNONQApeAVT8SWAgaVoohEk7fTytnsJPN35yGx746mGo+e3rHf0oDQqWX7gQpTmZSeFzzYd/gMPmwC37/zEuCSThM/cS7iP6vYN7DX0FCW54wOCakhdIb/I3fxezd3QMM7M0p6mSGkrxs6IvFt83uRXK9kQjyr57yg1Rs/PsS+UtgNWXVrOXzoUCk9olbhYiiLmRmFFzU5vADZAbG4UWhRWBGgU5HwowboJyEiUI4N9E68K+uRlyg6IAkhti/Bvb4GZl1I+oly5D2sOm2YSgiII7UdgCrjHXhiCMdJdYVgQacuNQAmvKrVItZEFTkwYSuEZcSxEgSy86Cr7qdXBHmf3MTKhWdaD/uTcgPHpKJ4fxeG0QUJJP+OiTjlPYkbdimbc5b35H2pC/KJhZTvJmkjdbP3kXtpcfMDT0OrsbBZffh4LREzSQRlpKsmLyrQAqibIvjZJ+XKdMaVMMDdZEoZK7BkPxKFtGdqeCshWou2qDidbSL0oQJZHZqf2ODuoqsbLIo1xfeWQNxEE+nUsGBHnsh20IwOPtRtnf5DBKHuN6s4zZ2GjpU8pqIZoCFsCyeKLbKUDtBAEWH57OuFlwQyPAinV1XlJQyMD5f57uKNhlE5MAkCxDQRMN1vg9HxF6IvgkHhPHxHYp4LmxMSZXT7va3u0LF2MANPnyEbOZmEZIO73GRMAvhQ/XW+L6UPhLPCyCBr3TLgEcy7GORLPmOi08cW+U2CLajbtUnuZwBPYDjkLRUbM0h3wKqETaHfIDgZQEfOS4yGN64co56HlOAuxyvJJSSG8+IuBhEmf7rWcBTXXGpzFjFuy7HIDSocM1AMq2Of5EvEq6EuD11CCVh/7tCMxZNxeR3M4JrG3NNvxhx2twyf4XGKdPBkpybQhwyHekWSzgIvH9xEQnZkIJmpzOMLhWEiOQPCfgnfsTzfMcD/uVbAri62U23VM6Y7TqxqaABbAszugRFOAGIoEQuSlRrU5hS38cufJPwUYhwocnNNGSRMcCkpxg1HLonUuTmXFYVp8uhIKTgIubpf7k2CMI1oMHQZOvmPHEgZtCXW9aEUf1aH8r0lqCYbKuPrI76xCoEHQTIPO72qULsenmc1CstsccMvsw7EFjQSmKb3gcbs8vyXuj08aIlknGpo8cT6dmSTdDPuHcyZOsIzzHeYnzPufA7+TwwO/YRvjDN+F+73mzU0Dkd9fCN3VXFBkMM0FtLwV1uqmFTA/UYIUVdSvBG4UBRwDwtFciuBpeMAxvHvSyRmv9+2+w2ZSLEbzw4MB1lf0oXmOMtM59iXxCMJbuoYx7Ek2BYnKMPnDyXZPk0jx88EBC0MW1tXxNU17yjFW0AFbGSGk1lAkKUPhI+hUKKxFs3Ny4yfB0JmYlaghYhnGAKGzlZCnxlyjcaEbi/9M5zRHYicYkHcf7TNCnN7RBwEDzBdeJ9Oc6iJaHG78kFqZDcDwhIGYsPQAjLwg4kPhCGz98C4GXHkC+khrAqnd6UXDEGcjd91BNKMZK1SOpfyTmEIWcHpzQ70bCjcj6iOmGtJBo9Yl4Z9OG9Qg8dC08axabX2K+F2dcD8foyXBChbewX4fpO7oxakPEyd18R11X45R/noG3fn4XyAFsbTaMKR6NuWd8pmm6xY+yq0IScH25jtwDCLZoWo2lxZK8nARY6V7SEUpTM8/14lxjAWJ+x/1SwpbwPSPg4jjp6J7sUNl1K7p19mQBrK1z3Xv0rKmpoPClIOZmKgKZg+bGxQ2FwpvlJDRAtEmHGg6JDZQOuGKf3LAIsviT4yEo6K7EuD164XSDI1DmGnK9uEb6HJTU/pCWXL94OQRFWxXt90ZNArUX5AHW3fD8A1A/egO5KTi4t0UUBAePxti7/6qNXEyQBIV60zHHLsFNY128IGiRsBFmY09RKDfU1iC4cS3UF++Hc/2KlJdYyStCZOREYNLOcIzfDsgr0ABXYf+yDvMRwcLgwYNNpQRKeUBpVvzN347A56u/xMT+EzDn9NnamlBDxPXnPPizKw48BPME35JgOdEFAbo2ZOryAOfLgwrdE+L5U3Fc1FhJkFOJ1E9e5jjS3fvSXMKtvroFsLZ6FuiZBJCkwNxkuGnxBMkNjmYWbipUjfORuDTRG5A4SWciuB/7kXQY3FwJtri5Rzu79kxKdt+oKAS5VgQs3PC5RhIHi+upjz4ePUoCZNEa6r9jmwRWNMHx1L7h97+Dr6rCtIO7oqqoiQDDbnwC+eO26eiCwE0ejpdAnmCafJTM3EOgxU+0hivRChBo1tbUIPLuC3DNfjOjixWcvBucp1yBouJi7T0hD3MeZi6PZHRAKTS2qbUaA3JKtZqkFdeHfCMuBF2V7UESQZPn2DdBanc/fD+ovZebtfpsGORDvmNdpeXrblr01P4tgNVTV8YaVycKUBtCwSqaI57auMEkipkkzsjUOoiglPQ8ZkJA0O+LQEHMQOLwys3L0mTFZ1SCXIJjrgOFANdKcuNRSCXa/CXZcbQ2QFLlsB3Sft15v0ExjDm4+yMKWj25cDqciLQ1I/egYzHk5As7JiC+UOSzVG98kU/kgobRBNAEnY11tQgsngfba4/AUfsLyEt1GwiPnAT72TeiqKQ9npyEwaB5q7eajQgaaCImH8klla70MxKQxTXh2sYyJ6e6XtH1yBPc8wia4gVc5h7IdSU9aBIUvz7R/nOMXUmfTM29L7VjAay+tJpb0VxotuFmm+w0rjf1UPhJYEcCLGooKMCTgS1xWOZGJ6YtCZipjzou5spk7W1Fy6RNlYKJAlFy4knEdgqAeLnTuLbiw6WnF+kv2i21qR6Nd10MeygIOxTYA21w2GzwOrZM9szI7ox8Xnb+H6E2N8K/fg2GntY5FQ0FONtPN5+bBLil4DPDC3VVm+BftwqOey5Ki0XCwyfAfs5NKCrt32FCIzBNJKzT6rALK1NjIzcxu0p7pZ8eTXZ8yJuSkshIYFyzJKKmlnsVPwT7sXhJtK3UpksSaO5ncgihps9sAnOz47TKJ6aABbAsDum1FFi5cqV2ijQjxKhN4cNNmloUI/XFREl/Bv4upiNufuLnxTb5u0RU7o7NvycvpNzsJIDhpk8a0mTFR+9nJYFhKby4rhLugbQVvywKHJpnNf+S5gYENqyFf+Na7eemd/+GnLYmeKJiNtQ7PCg64nQMOOzEuGSiUKM506jmKVZDnCdBPefBJ9kBILoNLcnzC/fBNT9xoNF4kwgPGwf7OTdrNwrFP4mHEdKzvLy8J7OIobGRvpJ+xsx7b6hxvsMtTVh63Rko+tUB8A4dBe+QkfAOG91RXYCMBL7lGMiHmYyRJ9kRJCYcNehcP4KnRFkDJNgvxzZixAijU7bKZZECFsDKInGtprNLATo8Uxim4ugq5iAjKnSCsuZNG5Hbv6xDXS9amGg/Impe5KajaAyyIQiyS9nstU7gQY2gBHaV3GkUKhSepKs8ohHkWvF7asD4SQSAlt1yEYJff4Qcp6OjHca5sm27B0ZefV/ciXHNOC62H8u3TlL58Dvym94fi4BKH1pCADx/6mOwCV/EGwTbqautRcjfBvvD1wIVywwthKICkfIRUHbcF649DkFhaf9OcyBwpDnW8hlMTs7K15/Bitsvhdfng83jherxof+MUzHkjCs6KvMmI0EVP+RNamgJXtN1FxATKA8QAtzYqbg6kO+THdzk1qoVZDT5WndFCQtgdQWVrT6yQgEJ7pdKLjgKbJ74ov2AaN6hhkVAEQVnY001Qp//C/YJ2yNnyCgUlpRodWP5gEl+OgphSVXSr6UWhROmwu5yZ4UOvbFRmjHElEFhIMCFdBNBJYKFAofAx4jv0KZ/PI91r/yFKkqEmtuDyXqHj0XhJXeisHRAQnAmueVi+dZQiHJckltRUs8QFEmQR45ThCP5R0JNiLaDY6GTtN5sw+9Yjto58qSYntVQAGrVBuDzd2H7djYQbI8aHykqhbrP4QitWAj7iImwDRwK56hJsKkKfEXtqVn0PjsSHsNydjb+ltTOfhdLr/4dCm0REKY3Odwo2Hsaxtz2lNaI3GIWwEq+oeYz3o29YOV6uMsSaw95WOR+oQUoBWCPhGDj78xu4XBpfMHbhGaeBbOmYfy9L8FZUGSmmlU2gxSwAFYGiWk11bUU4MbGU18qPjOsR/CkV+1rmiotkKkKp90BJdAGpb4a+M+rsP/wGcJTdofvd1ei34AyzbxFgRidc4/tUmBSnc/NclPlRjTcewVKttsVQ2dd1bUE6uG9kX5yASHjQ1WVTk3WN7TnjEtkshPQzTWV+GuSKikaTJsBf+RTAY4E4BSW0i770WvD9P48BG7NlRsQcroQWfgtgutWwrf/DHjy8hEKBmCz2ZG3WaMXS2PBwwJ5kD46lhbVHIdVvfcqVt5+KQpDbXDagGZXDlzjpmLc3c+jzeHWAh7LBQzyAsF3vH1o7p7lGHX9wyj99RExB0FgRS0jNVRcr0B9DdpefxK2lQvR5vRi/P0va/XMBIZtmvcVKv/xAsZc/7C5iVulM0oBC2BllJxWY11FAW5KDNVAgZmKz4yWmkRRttgUuVk2fvcllG8+gq25Ea4l33dMKbLDPvCeeDH6DRio/Y2bokRYlkIEWBSMHFdTYyPqZr8D+8sPoCFiw/YvfgJnYb+uIpHVTxQFjPjs0UwoWiW5SSi5D1PRlEYvgga6N23q0NjpeZdaDGqaosEQ+VTLcRgKwZeTowF78lmiMBfkb4I4IyZwi1E6U0AJ+mF3e7H+6Xux/q+PoKC1AQ4b0OYrQMDuwLiH30CNp6BD+82DGnkkXgL5yGZNqiOvoFNHYlbmnkPtF0E4947an+cDl83QytY5fZj4l3eQO3E7a5l6IQUsgNULF21rH7I4gerjvpilCQWpxFmKjm9Us6kSwdlvwfHW052aDe1yIHKPP78jJQk3VZpgaB5gG2yPWoOOpNL19QjdeBo8LQ1oCkVQcOCRGH7hjWaHapXPEAWYcoTghaBG7w9FkCxgSjMJNzZq5USbREBEMJMpvxbyHjUe0dfvJVZYMiAnAC3e9X1qzNh+NsMIZGhJemQzi684CfVf/he7frEBFY/cjMpXH0dBqBW8mxrM74fGhkYMfvq/YGBXAiPSmoDWSG5HLd+k26PdgJa9gvuF8F9NxRq0PH0nXJ++pdGmxZOL/rOuxqATzk2ZVsGNFVh+2yWY+OBrKbdhVUyNAhbASo1uVq1uooAE1zMbMZvD1SKyN9Qj7G+DYncANjtsDoembRK/H81MVF2FwGfvwvP2M51mGdx9GrxHnonSsjJNy0GtgmZSVBUoAT/UiuWwFfWHWlcF+HIRXjAXnv+0q/e1wJbBCKY+9T48A835UnQTqftct9Rg6dMvye+SYFpMdwRZFHqSZomAKJM+TGIOYvv6R8yOyYCR+FVFX8EnTxJcybX+PreAXTih6n//HaUHH6X1uPreq1HzzssoCDRp/lFBRUWT04vB1z0ITN4Zqr09gC5v7iXyE1x00bFwHXoShuz5f5ofV3QgULZRs3Y11DP365ipX1ERKBmEbV+Zg2gNWCxyrH/2Tyg/9eKOr6re+RtW3HYJckZPxJQXPu5CClpdkQIWwLL4oNdQQIt6XVurqdEpDClgzJgHm+vr0LRxHdQnb4Zz4xoEx06F84zrNZBV1K9fuwaqehMiLz8M9/wvt6CLklsIZeYlcI6ZAsVmQ3jxDwh/9SFsqxfDWV8FV1RoAH0DrREFzaEIJt79IvIn79BraN5XBsq1lej/5B3yEkETQTI1CRSMkpaJgo7gh//n93RAz9Q1fGou2Bf9daKFcTyzdfQaSHgLPUCjGZF/JzDM1Fj7ytqnOo91T9+Lus/exzbP/AcLzz4U4e+/QC5thQDCKtAYAcKKirKLb4V3/8M1uscLULv28TtQv3QRck+/StNg0ZXd5XbDoUQQURTt5qjqciP42l/gitKct3ry4FcUjLv3JRTutBdW3X4paj/7NzwDhyJ/+1/BN2qC9ql6/WlUvv03DDz+LIy4+BZtnD8etSuCNZXaAXDbV77UQk9YT9dRwAJYXUdrq6c0KEABKWEZJF0FhR9NOfy/kSvoDTXtOcVCbzwB91f/Aa+3M7q3st0eyDnufKh0aH/qFjiogUrwBLbbG44l38PZSod4Y09rOILmsILivQ7GmGvihwsw1ppVyiwF6EzOIJHUGpBnCETExCbBY1kmGpzEAjNm+5byiW4psozkV0x2aIi+oCHppPgemI27lepctoZ6wU3rsfD8I7Hdq3MQWLca3x2+HUpcds0fi48KoF6xIwIbxj/wKop23TcuWSoevRlVz96P/BFjYTvzD4AvD6Gf5gKVa2HbuBb2yrWwb1rLYHqd2miNqGhRbRqYmvDAK1h1+2Vonv813EqIF2XB0qrTpWnR1FAQuRO2w+Tn/tvRxg8zdkCgYhVsXh+2f3seXEUlW8PS9Zg5WgCrxyxF3xwIgRF9RtINckgtAwVLtFmFgEnyktEPKlGcpKrKjQjMfhvOj9+Avbm+E8EjJQPhqNmYlUXQoogHwlrbDl8OSvaZjrxtd0XJPtOy0p/V6JYUIA8mcgwXv6Xoq/Y055GnUom1Fj0KhnroCJAa9aVmbm5uNuQ3pQ8xIumIqM1N5TatxSvGKbD63mtQ/9aLyAu1dlSqDSlQnG448gsx/t6/YuPLj2Hsre3hHPSPv2IV5h27G0rUkPEOGSIirGLQlXej7KjT4V+7Ej8evSscuXnot+evoUQicPUrhc3p0rTwsDtQcsDhyB0/paMPmgiX3XQ+Rl1+B8qOmaX9PVS7CSvvuALj7noONR/+E8X7TNPasJ7MU8ACWJmnqdWijgIUBnQupl9JPKdcIwRj3i0KuXiCjqd/mlz4oRYi1rV0CrH6n76F44FfggYa6TudMjzl1gTDsNudKHLQtKBqWjOUDYGzoB9yho5C8f6HomDb3dLpxqqbhAI0zVHTEy9WkSSP1vOXGdCTbAEk+Tiv9kebkbQAo3V1mkkymYO79ENtLp3wJQZT9MEj2Xis71OjwLcHjkVOU02n5OJtiopgyWCMuuYeVL71Esbf9VzMxucfvyecKxcaTkxODXujNw+jb3taiyxf8dQ9qHnhAfhDIez6xUZ8vfcQFO9/GPwVKzH6j49qUedjPd8dti18I8dj4gOval8vOHM6AhsqkD95ezR+9wWCdTXIHTUB5addhtKDjsT8k/dHwc77YPgFN6RGJKtWBwUsgGUxQ9YpQO2B2bxs+kFRAK1evVrzmYnnRMo+KDwlJk08U0nlsp8RfvJWuAxGyU6HOG1hBS2Kqgn2Yo8TTlu7bSEQUdDizoEnwHQqNoQ8PjBqU/6kHTHmDw9pwQWtJ7MUkHyS8QCWBIgVgCP+fiyfzsFAZsG4SdS00vxHfpCPFljSZtMOBPzJ/pOZCNmmHCjI50ZBWWYpunW1VvHkXaj/ajbKfnsy1t5zNQoDnd0DGp1e5O6yH8bd8yKa5s1F/tRdtiDQhpf+jOoXH0RO/aakxIsQXLl8GHjShRgy60qt/HfTJiGnrhKNcMI7aiJaFv8Iu8sFVVHgGzFWc4SPfuo+fx91n3+AshmndGi2WpctxJoHrkfLVx+i0Nmet5OmSMfknTH56fc1ANby84/Y+cMVCDc3goFXS/7vt3Dmd76UkXQSVgHLyd3igZ5PAQonmgh5wo++OSWnf4lpJSaTWImE+V3V2tWw/35mVifN1CytYUUTmE6XCzlqBB5dAuKWsIIAbChmBMPNT1BRUB9SULL3NIy46EYt6rvNYQGtTC0UzXPUSOl9rAiiyFsEUOQvOr/TzCZ5E+UmYSbGQFMjH7mpyD4JqvSaVgIwHhAkyXW8sBDkdQJCasKsOFeZWJ3kbVS++RxobtvmqX9jwekHQ10wF76oSy3N7hzYBo9C64qfUX7CORh2wR87NRzYuBY/HrkLStRg0g6bcopQeswsDDnzaq1s4w9zsPTSE1DkbwTBV0tE1Q5m5SddCHteAbyDh2tmw2/+bwzUiIJRv/+TFtj0pxP3RcuKn7Hrl+3uD18fMBoF2+2G0kOOwZKrT0W+wwan3QY/Gy0fju3+8T3mnbA3CMJGXH4bKh67HWpbixaDrWjHPTDg6DM0sGXkkQtJydL7GGmrt5axNFi9deW2onFTCIqJhwBLQBaFIoUmnXv1WgaJT0USEeRIqhIKrMDSn+B8uH3TytZDbVREURPeKozVN4FX/vQT0PD1p2jbsAaekgFwlw6Eb9gY5IydrG2iOaMmaKZF6zFPAd4iJA+QX2iSo39gR2oaVdX4ShJ6yy1D871sWYNtiQmQfepjbMVqn/xOfzGOhWOK1tpKZHjLoT0Tq2OujYon70buuG2w7Loz0C/i18I26J9Wbz4CKrRbe94RYzHmugfR8P0XGHTi+Vqx+TP3gX35fDg270tuuw0hFXDpGqJbQXXEjt2++uWyzco7L0fTG0933GJk+IbQoJHY7s1vO/Vf8dhtcJWWoWiPA+EZNKzju8ZvP9fCPNTP/QQ5o8aj3x6/xrpn/4T1z9yLSGsrqFx35Rdi9G1PoXDX/bDm0VtQ+bc/IzfUpiVO55jYZ9DlRaSgGMVn/wGDDjg0YXR5Wh14KI7lf0uXj3T9cs2tXPeUtgBW99Dd6tUkBXiypxaAvlwM00ABxCeeSYUgi4JJTDGso30+fAOed2P7SJgcUsaLMxhp0O2DL+RHjtMOOsfTZ4suW4rXp10JdxSVYOTldyFvwtSM99/XG6QGc926dRpo4eUIAm/6RJFPqD2SVCTUdlF7Fa0tTZU+Er2dwoaaVfJuvKjf0gfHSqDFn+RxidMmqZi2BuGUKr2zWe+Ho3fT/KHC1RtR/9830U+nhZZ+GRw0GInA0W8A8nfcA22L52HKXz/Vvt74yuNY8/CNcJeWIVi1AR7mGszJh9raDFdbM7x2m+Yu0Oj0YefPKjqmsuj8IxCYOxv5ThuqwkCuXUXEk4PSmRdgyJmdU3AxEv3PZx8OR1Ex8qbsjLrZ76JlyU+wOxyaOTF34vaY/NR7qHjiTmx8/kEUhP3we3OB1ma0qjb4RoyDsnEN8kJ+xIo8E84vhuuRf8Ht9Wn8KYmvjdzk5oS4N/M95MP9PJ7ZPpvr2FVtWwCrqyht9ZMyBQiMJIYR/bAknYnReD8UcARn1Bz4n78X7u9mpzyWbFYkoKKqPnezX0Ssvugg3xhWMfTE8zHo+LOzOZw+2TaBFU/PkgMxlhaI/k364LOZIARBG/ukQCLIMuqUTkDFj+S9oyaMSX8FcGVibFYb5ilAH6UVt14MZcmPyJO4DZuboabHvtO+GHfnc3Dk5muJxzUVUdSz9KpT4BpQjuEX3oTG778EtVTq2uUIMw8qgF3/94sGK9zUgB+P3Bm+xmo0wgGny60Bo1rFhikvzNa0avpn3jG7oW39au3GcqCqEoU774W2ZQtQ/7+PwWjyg2aei2Hn34BF585Ay9ez4Rw8EpG6Knj9LVrfOVFz0ret5BbA+ej7KBs8RONn7s98r/g7DyVG9mWCLL6HfHjYyMQtXfOrmP0aFsDKPo2tHtKkALVXFFB8KPhoLjQqALXkqUya29CAcCQC5U+Xw7l+ZZoj6t7q1Go1O33I32EPjLriLssp3uRy8EIENVY8PYuAkJhqbIp/SxZN3WSXWhBQ8mGipMDx2hTfLGrayPeZcLo3O36r/JYUIFBZfNExCC76DnnBX0I30GG84PjzMPzim02RjdqtTW8+r2mkeLM4+llx+6Vo+sezaFWA3NGTgJULEckthOrxYof3FnUuHgfUsVDl60+j7MjTtPLUolX+/RkMPv0yLP/DWaj95F9w5+bB1VIPDy9fbIkLoXhz4XjsAwwcMrRTnxI+hIApmTaLhwbu43zX6EvYVzWyFsAy9QpYhbuDAuIsyb4pCOkELHni4o1Hi8Dd2IBQRIG6fiUi334KR/U6OBZ19lnojvlkqs8WlxdKYSkcHh885cO0K9aFO+yRqeb7dDvc3GmC40PgQoFAIEOfLCMncLPEEYCVasodHjB4WODYMmW6NDsHq3xsCiy54iS0fPWRplHi0xxRMeCiWzHohHMySrJV912LplceQwvsWqyttQ/9sT1KeyjUyV8rnU5VJaKZFKvfew11X3wAt88HV3OD5k8q1lDF5YHjqU8wsHzwFl1Rk8UDMbWs0aFy5KDAv/OwQa2V5GMkKIsVWiedufSEuhbA6gmrYI0hIQVosuHJny+kXGtPRrLq9RVoo78VcwHyNNdHH5oVeQGIoR9ck3fChDue7aMzzfy0mJuQmzrNb+Sr6I/4ZGWiZwoegiwCpOjk4kba5zsgGQussAxGKNa1ZVbceB7qP3obbn8zAg43+h1+IgYcOhM5YyZpqXEy8Sw6bwaaf/wKzqISbP/OfK3Jr/cdDnfZEGz7yhdpdzHvhL3gLCrFpEff7GiLIRrWPPRH2GoqkRds93tVbA44np+DgYMGxexTcmryICA8y3eNhxfu4dRa8bIH3zf+X3/oWLNmjeZzKCbxtCfVzQ1YAKubF8DqPjkFvMu9sQAAIABJREFU6D9FAaV39k1Ui6ej2uWL4bjtrOSN95EShJBVgTB2/PtcOHy5fWRW2Z0Gg3VS0ykBaqU3/l+cy5OZOoyOkO1RE6tP0WO0LnmfJpWhQzubZIzWt8p1DQVW3HwBQjVVaJz/DdSWBjhz8xFsrNcc2n1DRyF32900TbO3fLj2kx8zoVjaVi5GqLYKC846DL/6prZjUmok0h7JPc3nqz0GwTtoKLb9+9xOLdEU+t3BE5DX1qjddmQAVMdfv04YIoQ+VpKCSh9bju8bgZYcbKId3KlZ5kEk3cDUaZIiY9UtgJUxUloNZZMCfOl4PZ2nomRCj9or/yuPwv3t1pU9vtGTh8FnX6s5tlpPcgrES7/EmjQfUkCIuZCnbf6NwkH/MWPWIP8SLPHEbqYex0O/MZpdUtF+JaeEVSJTFGCIlZ8vOBLegiLYG2o0s5q6OSQDNc2qLxeKw4lIOIxQawu8ZeXwDB+HSGMdBs08H6UHH5lwKKH6Gqj+NrgHDkl7yJWvP4uyI0/V2mn87kssvuQ4jLnlCfTb66At2v7+tzsguLECJfaIZhBwvPgVBg4q36Icb23reZumbcZq0wfPldhz8SYgMeP4rvBd683+WRbASptNrQa6igJ8MXmLKpH/lRaBe8N62K87vquG1WP6abS5MPD0KzBg2rE9Zkw9eSA0UzCNUzy/KIIamiooHCT4KAEOwZZcTzfjD8U6PKHTbGKmHmnIAwZP+5Z5sCdzVPvY/OtWoWXBd2j8+hM0//QdWlcuhjMnF04lDIe/BS4GIN7sPN7qy0drSys8Q0bAO3Q0Jtz/t4xMcMnVv8O4O56J29b65/6E1Q/fhHG3PoWSX8/QygUqK+Ap2xK4ta1aih+P2U3Lbt3ftVmD9fz/UFZe3ilGG/dnWg94Q5YuHXy/eKiIBlhGJ8i9nLfH6Z/F94ZAK14mD6NtdnU5C2B1NcWt/tKiAIUeBVyim1RV6yoQevcFOD99K62+elvlersbY297Grnjfkn22tvm0NXjZTweApdY6WkI5rnJS7BanqYF3BPw8DETboEgjR/yr9nUUTStsK4Vub2rOSQz/TGsQ/PC79H0zado+nEuAtUb4c7Jg721UdMI2XPzEGhpgXfcVORP3RkDfnO8FqjU7s3BvGN3x4AjTkXxftPhGdhuJg5sWIvAulVoXbEYdZ+9h4kPvY41D9+Ehv99iNE3PIoFZx2K4RfeiAG/PSnmBBiN3jtyPEb//oGEE2ye/zUWXXQsIk317SmdfDlw+1uQ/8IcLUwDgQ8PHQRTBFV8l/g3yblJvqWmmPyeyu1XasB4MOF7SP7nAYNtsd1klozMrFx6rVgAKz36WbW7mAJ82dau/f/2zgXIjqu88988NaPRjB6WbGn0GlmKLb8KG3CFDQ4L2WJJLZXAPhKgKMBOFpa4khDCsmA7zmZt1hEGC1hsMMHYmOK1FiR2QS0OyW6C105qsxhwnMQbIJJGkmVJI400MxrN4869d+vXo2/U0+ru2897+977dfl6NHO7z+N/Tp/zP9/zsJPSJCgWEC/iqZMnpXLf+6X72GidW9i46k7MluTGbz2fiT1G43pR35o5YXPq9lv8UXewsKtK0K36wCYKFUYUj0PIGOVA4tiM1D6F39kkvMmf/RCgLWw2IyMj9QXIassFgfK5s3L273+wSLp+8LQj6SLWVbVaceyy+raMyPyJo1KeWQz/0NnVLete+69k/KknpVKad+7pIChpqST923fJ1vd8SOYO7Ze5TSMiV79yqc07dvgngI7Tqb99x+tk5c6rnNQ7ZJZ44bf+naz95Ddl7cZhx2MQcsWldeEtiFMGZIj5zXyHZPFvr/aBec37F0SWKJ8PBwveVU2ZRpnbtl2IVB+nP/W81whWPdG2ujJBgA3LHXzRr9DpiTMyefAn0vWx35bSVa8Uee2bpPMbD0rX2GIEYe+FNx7pK5r1Igp878teJVd+5KFm7UJD2g3xwdi9VtgPb+M05k+UsAsQI2/GAU7gzGMIl8YC4p4w2yyM5CF0zXByb8hgNnml88dflJkDP5aVV17nJFY+8/SfyqnvfcdJjzX08lfL6f/9pJz89ldlw5veKUOv/HmR80meey65VI594wty5DMfkTW3/TfpvfJljiSJeZKlJ6zCO/nsMzJe7ZSODcNLNoGovN3SXA4fkCzaoW2AHGmgXQ4txHTj3YOgYV8Y5cLLkH5Buqiv6OmijGBFGVW7p3AIEAWYk3/YZnPm5JjMzs1Lt1Sl0tEh84/cK70vLPeQKVWqMlMm+XKn9K1YIYOV2olYiwYGiaUX1g/L7o99SXovuaxozSt8e5CIRvVQ1c5w8kZdHUVlx0aDV5SXPEHSIFmaK1NTjgQBxqbCBtXOyXMLP5lybODfvfMX5OwLzwnRP7e+9w7ZfMv7l2r7m5s2OxHat/7G8r/n2JyaRSNlYu4zv1mnIVXMeQ7HEDI9nECwojpvoLaHqKnE2QhWzWGwGwyB+AhwQsLbBF0/L67fxYvNRsj3xw+PSvmxB6TrzCnpOPAPMlepyMyKASemy7o3vUM616yX05+/R1ZLOX5jGvgE5Kq07lLZ/dEvyYrLLg7818CmNU3VSIZY5OManruJU9gmwX1IyPzmKfOT+rn4d5hEDIKlm1PWkeabZrDavKHl6SkZe3KfbDwfiZ2k0s/f/Hopn52Qax78lqzYvL2uCDEfsc0KkpRxIGDeuu0PWZeRPsV939wdg2ihMoSYYQTvZ0NZVyACKjMJVhFGwdqQCAE2Ll6wKCqTiZNjjq6/slCS03e/V3pWDcn6f32zrDkf0mD60D/JoTtukUuqpURtacRDjuRt6BLZvedR6avzwtqI/uZVJwQHwh43uKHOP4gTc4uNhoUeyaomGmfjCSNY9InNwsmTOTvrbFSU4Q56qga+3Mt8p3y3ShNyR31BB428cLNyi4HAc2+9Sa558AknAGmUa3R0dCllE1JYyA7S0yT5LSmL2G61kpdHaVeSe1AxRpEiJyk7i2eMYGWBopXREAQ4PXGKweA96oV4mdOUn3Hy3//qz8rq7g7p9UvAFbWCOt0HuZodWONEbu/ftrNOtbZmNRo9Ou4pGDsqzSzAvGKjwsBXjX5BS93KlRhxGHC7mvO8SsKw1dKgp6o25Hc9RLCRUT6Xm2AdPHjQ2eDCDhq1JA2tObLWKy8CzFlV223evNlJuOz2AkSqBNliDnNv2NqqYU6Yo9u311dy1iwjawSrWUbK2umLACcoFoGoOnw2Lk5tupC4Cz362EMy+T//RDrOnZW+hVnp6+qUIpq9z5YrMtM/KFfe87BjAGtXcgQg6GwkUcMtBNXkVhdCgtRjEGKDigTpkl90eOrme1R+QbZa7jr9CFaU3vOesBE2g+dVlP7YPckRYJ4xj5CaMifUAQMpLB8kqXyHypp56Y22rjUT90rtArGFysOgPnkvi/FkbgQrjuFaMaCwVjQjAqh3kEjFibHCAsOCECQSP/1/n5Lxb31ZZl/4kfSt7Je+0pyT7LQo1+TAWhn53Xtk6IafK0qTmrIdEB6kV0nyA7IRuQ3U2ZCYU35qOjVmZ8NS13UFDPUgz/D3qASLQ0IcGyziEqmaEUlXlLAQTTmg1uiaCHCgUA/ssKCdkCwIFIQ86D5Vkau0Na4nbs3GtsANuREsIrDyUiNdsOjDLTBTCtoFyBVi7qgbDsQfUhbFvX5+fExO/vnjS1KtgfJ8IdSHY6WKvOKPn5XOnt6CjkpzNAuChGovSiwrb48gWN5nw0IssAlBpjjlo+rj4m+qFqQN/JvvgyQGPIPkIQ7BQkKGxJbyeRYyl6S/zTGi1kpFgLmpxEgPn6yVeMxChGpJ/NUuMMxjFdW0ziXWVFMTXjz/ciNYnNYgWSw65lZsL36eCDDPkEZFEVGzyfCJe9raf+8HpeMHT8lAd2eeXalZNkmdT85X5MZvP1/zXrshHAGIB4QjipNEEMGKSuy9zyMh0A9rJKSJOcwmiLpSSZj3OQiTqm6ijC+pgOgfHw4XbJy2EUZBrnnvQbLEAQA1tea+ZD7hdc08qyXw4BlV/TG//bz91IvbTbCoA4GKOVtcmDu5EazmnZ7W8mZDAEkEGwcntVqbpap14nqMHfv212R63+dksDzXUHjIZH+6o9uRYNmVDgHIB3MmifeUSrDiEixN+MwmxAaItAppAmobPvzOASDIrjAOweKd4H73XOdv/B4mJUuHqj3dSAQ4NKD6VptC5hKaJHXGgJzXih2FJBVSxSfI8UPTSKl0jHlGPRAvnov7XuSBmR4u9P2uRSzzaIMRrDxQtTLrjgAvNrYmSAN4wYNOUeqWHNcOZfz//KWcevAuWV2aqXvf3BUScX6qf0iu/+rTDW1Hs1fOhnPgwIHELt5xCRYbG2obnkPS6rUZVMkq5Id5HOT2DkFjbtdyi6ceVOfu+FvUzybIIaQIG2Czz6GitZ95wzro9vyDbKG+Y84x59X+Kmz9gyxxH/doTkFvX8nhSZnectSJCClpmMq8HtjxrvDRdjTCwSMSwWLQkgTiqweIVoch4EaAxUQj/fpJs3STi7vBTB/4Rxm9/Rbpqy7m3cK/cGUD1IULRJ5fPyzXPfSkDXwKBFjTOKnXOs0HVcHzzKUotnxqMExZSKsgPxq2gcMAtjIaRJRNi7XW6x7PxkV9/KROrw0NGykqIIgc/+Y+ynKrzdmAuYocmDHFkLbto2pXqrkz45o/BAEH6YdoMYcgWkiCND4bXqlBJB/pFvM3islGnoOmabC03cPDw6mqS8KDahIsmCoN5eLFNtFyqjGyh+uAgEqz1AXZfZKKszG6m7pwdlJOfOexpT+d/uYXZF1X/fMXktpnfvNOueaBP6kDkq1bBWSFDSSN2gBCgwolLMQDaycbjkoDQJRNSu2vVKJFO1Tt4g0hQhm0l78HEUJU33h9cQ/zXT/uEYRgsYbHld627ixo/p4xLxhXjaaODV+cuIC1EGCu8p5wAOBi7jDfw+IPci+kJst21Gpn0PfY5/JOxPEy9ysLaTDvKleQXZrfczUJloajB+i0jUwKUpbPWfiILNEsdlkqzUKSpXOXTZEXrpatVq2eHX5kryw89S0ZKM3WujXT7+crVansvFZ23/fVTMttt8KIAI0qRAN70n/9t8YH8v7U790/IUVsJswvL6nRUA4Y/wYROdZX1lbdjCiP+al2I2xuEKdai3qQykbHVVVFZuDeWjOdMCPMFQh7LbVxmp4jHVM7QUgWdQalutFYWq3i3KZhTnjH4/KgmgQrzaAU7VnsbzgNRs3cXbT2W3viI8DCA9Fig9GUJmFeWlFrmDk6Kvs/8DbZ0IVfX/2uyVJZ+m58rVzx+/fXr9IWrAnSogbf7rQ0Qf9mg9Hv9N/60/fk2rEYNw01SVjONeYm89JPCoZ0gnkLuaoVZb5WwmqIWq1chy04zC3dJci5SmGRXNVDMqm5BdU5ww9g5hnq95GRkabHn4MYewjv/o4dO2L3p60IFujArusxEWOPhD2QKwK4LiOx4OTFIpGFncIL//4NMnRuoq5BSM/09MvO3/u0DF53Y654tUPhccJ7uPHQ5NAqsWJzYwGGBPE3pOQQJuZZULgFLY+NiOfcEi7mKRsnUtao85RTNhtbkAkHmzF1pEmw2w5zoln6yFgjvUJlXCumVSP6xLwmR2Ctg0Ej2hanTt5tlchFfRfd5bcdwYoDrt3bOgiozQ0ECxsBxL21Nj9375F88tE8c0gmfnrzL8i6jrLUK8g76sG5dRvluoe/2zoD08CecDJFqh134WTzgMiompnNzq1q5HsOcVFMKqjfrcJWY3fKj2JAr/BByiBZQTZa1LN161aLUdTA+ZZl1cwx1qI0NoRZtsdbFhJi3i/iZLUzqTeClecss7ILgwASAVRCSBbUODmKEaYuZEgmUOXwYWGrLCzIqTvfJZfMTNatj1OdvXLZLb8rl77xbXWrs9UrQgWABCCOx5OXYHkxQnLFPUEu7nq/JnqGTEHGMFTnQiWYRCqhEg2vezwHA+xnSO5rV3MigCQFwgKR5qemVypyUE8kPxwYmMustXEOtElGqYjaKSNYSUbSnmk6BHj5NGWIqlOihGpAteiOJaQd5++TH32frD4xWhcsKtWqnCqLvGLf30jnisVUK3alR4DNSnMARi2tFsGiHE7wbIbMsaBcbhAx5qIawaPG4wCQxFNb7XH8AugWyasrKsZ2nzieehq8U1XQSOA1kXizYKQJzZGuRpHqJu0XqXs4KMWR/CatK+pzRrCiImX3NTUCSJ3wtGLDUzVMLa8b7oOY+eVuOzV2QiY/8wcy8JMf1gWX6YWKDPzir8rIrXfWpb52qgSChSQgqhQrCsECvzADdr5HKoFUVTcE5hubZ9wsA7VyzEHimPdRJAiq2oly+GinOVLvviJlh5gwJ5uNUPlhhQaBeZqnZyHvj2oniiKtNYJV7zfH6msYAhAsNi9edE6HECc2Vk0j4W0YGyn2MX4ShfETx2Xqwf8i/T+uD8E63dMvV9z9kAxccW3D8GvViiHRqAqjkoqoBAu8kJpqShxvSh7IFZeqqtlQOQjUIv7ecWBe85xf+1VKFtWjC1KI1AQDZbvqjwD2fMwZ1qSw+Gr1b1m6GjXCO9HU81RrMt9JkcMFmWu0kb0RrHTzxp5uEgQgVXiNqUEzUgsMRLFXwfYFNQ4Lmv7OTzYaP/UgXT49dkJmjx2R8k+el+rpMemYPCW9z/5lLmhMlcrSsW2XXPvA47mUb4WKMzfYBMKkRxAgnCW4mDtRYqlB5Fn0y6V5qVaq0tsp0rd6rTO3mJOQfFUh8jsSpLhhZEj5w4UkzKuOpM3UXyS1ic23ixFgPWJOMH4aV63VcGKdRSKHJDVvT34NDMr71UhHACNYrTaLrT++CGDkywuuGyjSA3WvZ0HDEJPNSCVaLAQ8ExQkkmfZuDhxlmbOyczMrHR++FdSo39uobIU9oFISnOViswPrJHdex6R/u0/k7p8K8AfgSiR3dWWBCIe9WQMaXvxKw/I6X2fl/71l0nvVTdI18tfI9WuLtn8mjcsI0R6yo8bbweCFXQQgOBh95Kn7YvNqfQIQAhYSyAeSWzw0rcg/xKQFHOA0ITTeRMfTYXVyJyIRrDyn1dWQwEQUEKlLsOafgSShPElJIsXXyNps9Cx4aHTd7vRB3XlxNEXZWHvB6T7WDKj90pVZHqhLOXBNdKzdoNUFxakWl6QntXrZOtv3CEDu64uAIqt2wTIE+qxMM9S7mGDiCoNOvnUd2Ts0U9K97lJGSjPSdf54KOgeEp65PKPfkn6Rq5YBiqbAqoNrzoxDHlUSmwifjZkFp6hOeYsJBkVbyPJQL2Q4jDDXM2bYNWrP2H1GMEqwihYG3JHABE8m5Ya+nKa4nTP38IS/mpUYiRcLAhB7vNnTp6Us88+JR3PPSM9f/tXsfozU67ItHTJpb/0dtn6rt+Rjp6eWM/bzekRQCKJFCHMDktVhFFspM48+4y89Kk7ZOW5SenrWozq7r7OLlSk/w1vkeH3fHjZ35N4EmJADDn0zmMLz5B+XtSjBDxZOcj5OdPUo/5618EhhfcNQ/QgD9t6tymv+oxg5YWslVsoBIgRhHoQgsTLzYbEaTFKXkLIGJsYG5YaLHtVRJR5bnJCZglG+oV7pOf/PVuz/yRunukbkO5LN8u2W++UVbtfVvMZuyE/BPbv3x9q3K0SLHWOCGxJtSovvPsXZeWZMV9yxXNz5YrMbRyRn7n/QtJuLR91X9zgjLioe9ulMYjCDhD5oWklR0UAL0/Wl3YhWOACycIxA2ltK0vtjGBFfQvsvqZFAFUfG5BKHjRpaVRVj7vj2HFBuLDVwlbC6/p+/Mhhqe65VTrPnAzF6+xCWea6V8jWX/+gXPrGtzYttq3UcDcJ9+vXwb23y7kXfiS7Hnh8yQarND4m0tUtPavXLj1y8L7bZOGZJ2WwpzMQnnK1KhP9q+WqR//CIe6QITYayFCUcAregjUgLsRfbQM1AXCS8lppXIveF4gGuSSjSEaL3pc47WPOczBFisUaXZTQCnH6UOteI1i1ELLvmx4BCBEieD3Ja663NCdGytMIxQqQ42J95LB03h5OmKa6eqV317Vy+Yfvc2ys7CoGAngShnk4vbTvITn1tc/Kzq88veRB+I+/8xYpHfqpdPb1S/dlm6Wjf0BKP/k7WddZlosVg4v9JD347EJVZlatkS33P+FE5k4bhFFT5ajDBnOTT6saTBdjxmTTCuzkGL8o0vRsaixOKZAspHfM/1a0yTKCVZy5Zi3JCQHE0bzIGlcGwoWhZdS4R37NgmB58xkiiRjf/2OZ+K+3ymB5XroDkhRO9PTL5ZawOafRTl4sUiCkP0Eed8f/x2Ny8uGPyWUf2ivrb/x5OfSp35e5v/4zGarOCxKpclVkoVJ1xr03JEGlY3PXtcIh2Rs++PHE0duT99SeLBICo6OjzryDEMfNi1mkfiRtS6skhvbrvxGspLPCnmsaBHiBEUHraR4ihDFxEhUhnUbigKrQK9LXyN0v3XGzDIwflRWd/iqiie5+ufw/PyCD17yiaTBsh4biQYr6OMhmCYI1/vC90rP7BunasElmn/lTWduxECipCsJsvNwhl7x/j1R3XC3z3/+ebP3lt0WOIt8O49BufURyypqCBKsdJY6spfS9FUOJGMFqt7e5DfuLdxihFjS4HdIszROXBA6IFOpAFkNssfg3ZWJL0Dd9Rg7fdausnplY5pbvrmeiu092/sGDsurqG5JUb8/kiABR0VET+gURhWBNPHqfVKuYXXVJX2l2KWZZnCadkW4p9w9KdXZaqqV52X3fV2XI5kIcCFvq3riZBFqq8yKOipADcBqNQlExMYJV1JGxdmWGAAbuiN4xIlbpEx6FSaMJa5Z4Ggi5glhRdveL/yRHPv6fZGD+nPR3BRs4T3T1yc67/8i8BjMb4ewKgnij/mW+lCZOLzNeh2BNffmTMlieS13hbLniqBR7rv85ufIPH0ldnhXQ3AhwCITYt6NDQtIMBs0w4kawmmGUrI2JEXAneeakhO0VouisRfHjz/yZHP3k7TLU3Sl9IeSKjpzu6JEr/vARGbjiusT9sgfzQwCj45Nff1Cmv/sNGfoXb5at/+HDMnv8RTn66Kek8qOnYxMs7LMwbO92BRrVebDrrs/J0PX/LL/OWMlNgQB2onziJvpuis5FaCS5QMlg0GpxsYxgRRh8u6V5EUC/z8KFXU1a1WAQCie+s0/GHt0rqzvJNRfkO7b49HylKme7emXXnffL0PWval5gW7jlM2PH5IXf/DcyMHVazvX2Cf6A1flZ6SVQ7cJczTF2QzNbrspUWaSzq0vWdlZEp8dUqSI9V90gV33i6y2MpHUtDgJ+scziPN/M9xILDK9uv2wEzdwvI1jNPHrW9poIQKqQWnEy5CVGBJ+l9Orof/8jmXjiUVkt5UCvQW0kkowz1S7ZedteWfOzr6vZdruhcQgc+twemfruPlk5f84hxbWIs19LJ0sVWVh3mQz/1l0y9vijIs/9lRMbi/ImFqqy8/a9csk/f2PjOmk1FwoB1ie8CeMGmS1UJxI0hj5j17p9+/YETxf7ESNYxR4fa11KBCBYSLBQC6L62bhxY8oSLzx+8PP3ysz/elyGOsrSE+AxSLT2yVJZBnu6ZKZ3pVz6lvfIpn/7a5m1wQrKB4H5sWPyw7e/Rtb3di1JneLUhEqQfIPrf/1DItOTcvIrn5bVHdjriUxUuuTy2/fKupveEKdIu7fFEcC7GY/CVjT2Dhs67B4x5WjFQKtGsFr8pW337mkMLAzaIVtZxZlBKjYzPe1snlPf/Lz0Pfe0r5TD2WgXqlKtVGTtq18vu277RLsPSdP0f/SBu+XsXzwhK+emE7V5UVIl0tXTI6ulJB3SIROdPbL53R+Sy37p7YnKtIdaG4F2NHbHjAOtggUabe25bb1rQQQgWMQ2wg0Yj7+1ay+kNEnTXeJoqTj/LOlzjuyXyp/vk15PomdVB3WtXCUvf+yv01Rpz9YZgbmXDstzt7xeLunuSCTForkL1ap0yuLzE9It63/l3bLlnb9d555Ydc2CgNukIc82sxYWJQegBRrNc6StbEMgRwSQNOE9iCswMauy8tLBXsJdnpOo99SYlI8ekq4vf1xk/LjTK6RXELFrP7VPVu66OseeWtF5ILB/zwdk9vvfk/6EUixt01TXChl83S/LjvfdlUczrcwWQoDI7hwEieyexQWZQgWnH9ZCyBWfsNRQWdRdq4xWtr+i76YirDUD7PumRsBR5c3MOO6/LCxZSbCw5yIYpTf6MNHA504el8pn7pSpFw/KQrVDNr/jN2X4re9tahzbtfET339aDt77H2VoZiIxBNM9/dI9cqXs3vu1xGXYg+2DAImfWVdI3J3kglBxqIRQseYhvSdHJWYSlMlPyBuSfSRm3KfBdTk01vOinbQ3aVaNerY1SV1GsJKgZs80DQLo9wkuysKSNv+gu9PHjx93FkE/t2In3taLo3Lq926W3fc8LIPX3dg0eFlDlyMwf/KYPH/Lv5R1UkoEzbmFilS27JRrP/uEdHT3JCrDHmofBCAbSLCSGnxjKM+aB6Ei9yrrHv8OuwiczDM8yzNuksXfkTIFpY9KMzKQP0wtsL3K6uCbpj15PGsEKw9UrczCIMALzAKCESURupMuXO4OceJDUsXC4BcN3kn6fPCnMv/1+2X3ni8WBgtrSHwEFqbOyA/f8mpZ31WJ/TDkan71ernm09+Q3g2bYj9vD7QfAhzOWFuSEA6exeYUL8QkoR4IlcBaCcniguyxZkK4snIO0hFVUgdxa0Xjdu2nEaz2e4fbqse4PXOxaKDW42fSFDkaCV6NQ1kc/Owkzpwel1Nf+6zs/rX3Sc+6S9sK71brbGVuVr7/5htkQwRzGEJy8Cn39kmpKtK/9XLZ/r67LGJ/q02KHPsDuUKyE0SQUOl51xxEU4VOAAAQtklEQVTMHzSfH6q2pKpFunXo0CFHMs8aicQfcsWBMQnhC4MJMgexamVyRf+NYOX4sljRjUVAxe2cvlgo8FZR0XnSlrH4sTiwyLEIoSJ0e+NQJ0Ru2+Zh6V7Rl7Qae65ACDz75htkYH5GVnRdiNJP0NhSRWQBQjW4RubOjEv/8DYZvO6VMnjDq2XVVS+TvuHWC5xYoGFpyaaQbJw1yo9gIZ1C8gOBglRhW6UXaxCSq7SpZiBwSP2R+FMf6xu2WvyeVZT1ohm2owZVqV3Wk8oIVtaIWnmFQYCFAgN3fXmwm+LfaROqqiSLcrDv4icEDnLFaQ/j91Y12izM4NaxIWPf/WM5/s1HZO7oQenq7nGMgjt7VzjJugevf5Xzk09HTzKj5Dp2xaoqOAKQGQ6CrCesI5At1hXIDr+TTiYtiaoFAXkBVVXIGkr9SOvTSMbcdRYpsCgHZpwK6BvYgnGWlxGsLNG0sgqFAOJuCBWLFC81p7OsoiTzYnLy4YVUl2fq4aMnzEKBYY1JjcDZf/ihzJ046pCpFRu3pC7PCjAE/BBAwqPSKg5skC1UaUnsqpIgDLmC6HF45N+sb2own6Q87zOoHlk385IaxW0j7YFIIhFEFZql2tIIVtzRsPubAgHIFARIbQeIWwXx8YZVSNMZFj8Wwq1bt6Ypxp41BAwBQyAQATb+vKVWfpVzQKVurR+TCJWqpRku1mIk/EltYdPUHfQsZh2qfUCSldVlBCsrJK2cQiHgTjnBi8MJJQ+1HV42w8PDNV2hCwWONcYQMAQMgRoIcHhEHY5EjYMptqdIs9IcUlE3ogIdGRkpFP70EVUhtrVbtmxx1KJZRLo3glWoYbbGZIEA6kBeYj2JIMnKMk2Ou43t4g2TxbhYGYaAIdC8CGAWgRF+moMqakcOvBs3biwcEKgK2TcgVhj1Z2FOYgSrcMNsDUqLAEaavCRqs8BLgyF61jYMTryr8XHZtGlT5saRaTGw5w0BQ8AQyBoB1lbsTJMYg3PIhcTgjZhVyrKs+3fw4EHnMI7dGwf0tHuGEaysR8jKazgCLALYW6m3IC81L02WLzWic8gVISDSvoQNB8waYAgYAoZABAQwfseGirXULwagN+QBEiv1GtSUPRCXtJ7cEZqa6JYjR4440isO6BqugnbTjyR2Y0awEg2DPVRkBLzB+girwEuexHhRjTw15gw/1W0ab5OieMIUeTysbYaAIdA6CKARwIkISZbmMKR3Th7WuTnHeJ1DJyQFMsYaid1WVsmr80TywIEDDpHCqYBDNISSfkCwtm+PH9fOCFaeo2VlNwQBXgpOH+pByO+QrDg6dYgUniVcvGzuDy8cIvI88nM1BDCr1BAwBAyBmAhAsvhAPlgfUf1BrPidv6stU5aag5hNjHW7xiDz7hP8nSvO/qEVG8GKNQR2czMgwMkDY0x9IVAR4iUSN90Dz7FwZJG/sBlwszYaAoaAIRAXAdZbSJXbVALvav6OfWozXGg4MC1BK6H2ZUjjIIocttF+oDqMexnBiouY3V94BHgxkD6pSpB/8+LE1fuzQGBTYHGuCj/k1kBDwBBoIAKoDSEpfmsltqqQr6wiwefRTdZ6+sBPbWsWHuJGsPIYLSuzoQhAinjZIVVqjJ7EtbjILsUNBdgqNwQMAUPAhQDrLNIeP3Ug2gQ0AcQLLPqlHuh4EXJQT9tmI1hFH3FrX2wEyDmIQSWiXvTnkC28/WpdxHlRI3b1HDFbq1qo2feGgCFgCCwiwHoL2cKoHRssHIL4W5rgpHlii3aDg/S2bductr700kuOKpBDOofyJOEo3O01gpXn6FnZDUFgdHTUeaE5NfFyI5quFUpBM7zjGaO5BXk+yxxcDQHDKjUEDAFDoE4IkF4H6Q8xAjnkcmjlJ6QliRd3ns2GCNJe2scHiRWX2lol0Xp422sEK88RtLLrjgDSKlyD1c0W4hQ1ajDi4R07djQk71fdgbIKDQFDwBDIEAEkQKgDUROy/iIZQgJEyh1IS9GkWOolzqEacgXh4t8aaZ5/p72MYKVF0J4vFAIYJiLeJYQCcVm4op5EIGaa0BSJVyMSrBYKTGuMIWAIGAIxEMBQXHMX6mOEzEETkMQLL0bVsW7lII6no5qOsG9ADGtpOmJVQoifqkZQjPuk3W8IFBABTiUqlib2FeLqKPZXdIWTFs9ykiHEQ5EWhAJCbU0yBAwBQ2AZAt58hdALCBYH3rT2TFlCjaRNg6RCtrIwaPdrnxGsLEfNymo4AmoDgCSKF4fTVFQJFpIvFWtjL5CFiLjhgFgDDAFDwBCoIwI4GXGwhVCpGg5vPNbkIly0iUO0ejyiuWC9J1Bq1ldqgoWUII+GZd1RK6/1EeC0hNgXHTqnE14iSFaUQKHcq7mnimaM2fojZz00BAyBVkGANRcSA8nSnLCQrUYfWNkXaBcG7YTw4WLdx5SE+F04N2V9pSZYZJ+GYEWVEmTdASvPEPBDQCMJ87IzN2u9POpe3CyRh23UDQFDwBAoKgKYW0BeMLMoQoBR1nfIFYb2KhCCcKEaREiUl4QtNcEinYiywaIOtrWr/RBA1afiaSRbiIPDTlAsCEi9LHlz+80V67EhYAi0LgJIqOAp7pA7kCpIF9wlTxKYmmC17rBYz5oVAcgVIRc4OXFKgWCFqQkxzFTPw6y9SJoVQ2u3IWAIGALNjADrvtpbQa7cWgzMQSBXea/3RrCaeQZZ230R4OUhbQOeK/xETYhdlVdNqHZXFMKLRjJoC81gk8oQMAQMgeZHgIM2piJ+NrUQry1btjj2WHleRrDyRNfKrisCiIIhTejVUfehaw/LRYjUCrVh1DAOde2MVWYIGAKGgCGQGAG8A/Ei90qpIF6oB/0SUyeuLOBBI1hZI2rlNQwBQjQgFuaD+BeSxcuEFMtLorgHQobUyuJdNWzIrGJDwBAwBHJB4PDhw0uejHg0Iq2CcHGwxtgdDUfelxGsvBG28uuCwNGjRx17KyRSqPkgTfyblwkplp+YmPs1CJ45atRlmKwSQ8AQMATqggCmIazxHLIhVuwDEC3ssfK2vdIOth3BqpydFOmg+87/Fq+OgH9zj+sr55el3ztcxQSVFVKPp6zFdohIlf+qS0276N/nv1r8sfxb5y/OF+6/e+5avCHo6fP1L5Zx4f8iQ72DdXkp0lZC2BCkUmHegHiQ6KV2WJxoeM4uQ8AQMAQMgdZAAO9w0vewtuNJTr7EWiF7sux5TYLlNvoNy6oTdl+UMrgnz/IVtJOfuE0mHn9EOrp7RHp6z//sWfpduvXfPdLR0yvLfu/uFUFC4jzLT5/feZ4kkc5Pnu++UM5Fv7vv65FKp8h8uSTz1ZLzs+T8nJf5yoLMV+aldP7nfKUkS5+l+1zPOd+7n3PdXylJyfO8lrX4d55bvF/vu+Wad8qemz4Sad75jaPXcNw9zlHmxiIHvkBivfMk6neLBLTqxD1xX+7cWWHzsNYcjQSQ3WQIGAKGgCFQNwRIi9OoVD2hBMu7oQRtMGH3RSlDN8gggpW2fPdIQrAmH//ieQK0nOAsJ0ZeopTmd+rpdRGv5fUukrEeKXd0+BIpLyFa9nstIuUmbBcRrwWZc4hbGGGbl1uueZfsuenumi9E0DgmmTfuytKMv1/dXoKlgefC5mGtOVoTHLvBEDAEDAFDoK0QyIRgeRFzb2pZEKyw8uN8x72LEqwvOlIoJVQXpFLBEi3nXpdEa/HZCxIs7+8XSbiWJFrn61UJmKsd/hKsC+THT8I0p5Km85KsOX66CZOP5CuQUAVIvqJKsPxISBypTxIiFod86VxxEyxiYKk60QhWW6191llDwBAwBHJFoOEESzfILDZiVSWFqRqXS7DiqfDyk3AtqiIrHSJLhClIMuVWCS5T5V1QCXpVfM7vFz13scoR4nWh/vPErlySRYIVLsEKGscw9WBUchyHRHnJvbsOnRdKsAjnoHZXYfMwyRzN9a21wg2BJkMAOxjeI8vz2WQDZ81NhUBmNlhKbvjptbHR38MkHFEIVi01TZQyYtlghdlYeSVQPhKpiwmZl9AF2GAFEKeaNljnJVAX7lPbLR8bLJfqcJGQ+RMuvosiwQojWEHzIUwNGPSddw74ESr3fPOrWwmWO0m5EaxU64g9bAiEIjA6OuoYF+PZS1YF78HL4DMEWhGB3CVYXuIVpD6MQo50AKKqkvwGLB8bLK+N1Xnj+PPG7qqCVKP5i36PYoN1kS2VkqYaxuyhNlj+EqtF43o1mq9tgxWmEk4qpfJ7Tsm7n0Qr6LsgokZ4BrxKvFLPONKyVlwQrE+GQB4I7N+/30ldhdfuyMhIHlVYmYZA4RCoC8GqJY1wfx+m3gsjWFEJmtsGa7lHYLhXYS0brECvQvU69Npg+XgZprXBWvI+rLMNlt9pNKrDgpfgRHlDwsba7zskVkirwoi5t16v1DXuHI3SD7vHEGgHBPDS5UBD4F8L6tsOI259XOIq1RBGE3aaDyJNcSQCYWVELT/uBh1ug9VIr8JeKXdINC9ClTAFqAQbYYMVRH5rzaEoxDiOVClMmpakrqhz1JYUQ8AQMAQMgWIgUO94V0G9TmyDFaSmoaI4cYribMx6b1AcJb/vvR2PZYNlcbCceFhRbLBqSRfjjl1W88stXcvSFqwYy4i1whAwBAwBQ8CNAOQKm79NmzY5UtNGXjUJViAzqxEYtJGdCqs7Hxus5TZXSwFKlwKOtkccrCzHPIq0Kag+0uYMDw/7fk3Quc2bN6dqKuoOQjuYoW4qGO1hQ8AQMARyQQBbP3IPNvpqS4JlcbACAoumjIOV5WROQrBIk7NixQoh/MKGDRucPFQahkE9B8fGxmT79u2pmsrpiFPSxo0bpb+/P1VZ9rAhYAgYAoZAayKQmGC1JhzWq2ZFAPWfEh8SekKAiLlz6tQpx3uJ0wwu4mfPnnVIGK7ica4DBw44t6uaEWIFeWu0CDpOH+xeQ8AQMAQMgfohYASrflhbTTkjAHkaHx93MqdDpsg/RUZ1xMVIs/i7EiSIETr6qNfx48edMicnJ514PhA0iJpdhoAhYAgYAoaAHwJGsGxetBQCR44cEdLfILFyR42emJhwyBbkCJIFOQqy0woDhDJMLdhSU8Y6YwgYAoZALggYwcoFViu0EQhAfk6cOOGoByFRECykTkiwkGwRC4uPpu1Ia4vViD5anYZAqyGg7yw2jXYZAq2EgBGsVhpN64uDAMbuECzI1apVqxz1IOpDTdEBweIikvvQ0JChZggYAg1EgAMQkmU+dhkCrYSAEaxWGk3ri4MABApCBcly5xjE+B1Sdfr0aYd8oUokZAN/b8YL4ogBv12GgCFgCBgCxUPACFbxxsRalAECkCw1cFfDdj0lQ7ogJvyde4hpxaeZiNbU1JQQcgJbMkJSGNHKYNJYEYaAIWAIZIiAEawMwbSiiocAgUWRVCnJwvgdGy28CAcHBx3PQmJkTU9PO+pEyAr2Wm4D+eL1arFFs7OzjrQOSRaG93G8IovaJ2uXIWAIGAKtgoARrFYZSeuHLwLEwYKIQLK4IFcagR2JFYQL8gVJIREtRIu/b9u2rWkQRQqHJMtsWJpmyKyhhoAh0AYIGMFqg0G2LoocO3ZsWSwsJSOo1vgQNBRiZXZNNlsMAUPAEDAEskDACFYWKFoZTYMAaXQ0JpaFaWiaYbOGGgKGgCHQdAgYwWq6IbMGZ4GAehhmUZaVYQgYAoaAIWAIeBH4/6VmadItbeCwAAAAAElFTkSuQmCC">
          <a:extLst>
            <a:ext uri="{FF2B5EF4-FFF2-40B4-BE49-F238E27FC236}">
              <a16:creationId xmlns:a16="http://schemas.microsoft.com/office/drawing/2014/main" id="{00000000-0008-0000-0400-000001040000}"/>
            </a:ext>
          </a:extLst>
        </xdr:cNvPr>
        <xdr:cNvSpPr>
          <a:spLocks noChangeAspect="1" noChangeArrowheads="1"/>
        </xdr:cNvSpPr>
      </xdr:nvSpPr>
      <xdr:spPr bwMode="auto">
        <a:xfrm>
          <a:off x="12192000" y="3619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197467</xdr:colOff>
      <xdr:row>1</xdr:row>
      <xdr:rowOff>139322</xdr:rowOff>
    </xdr:from>
    <xdr:to>
      <xdr:col>1</xdr:col>
      <xdr:colOff>78973</xdr:colOff>
      <xdr:row>3</xdr:row>
      <xdr:rowOff>85726</xdr:rowOff>
    </xdr:to>
    <xdr:pic>
      <xdr:nvPicPr>
        <xdr:cNvPr id="14" name="Pictur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5">
          <a:duotone>
            <a:prstClr val="black"/>
            <a:schemeClr val="accent6">
              <a:tint val="45000"/>
              <a:satMod val="400000"/>
            </a:schemeClr>
          </a:duotone>
        </a:blip>
        <a:stretch>
          <a:fillRect/>
        </a:stretch>
      </xdr:blipFill>
      <xdr:spPr>
        <a:xfrm>
          <a:off x="197467" y="329822"/>
          <a:ext cx="491106" cy="327404"/>
        </a:xfrm>
        <a:prstGeom prst="rect">
          <a:avLst/>
        </a:prstGeom>
      </xdr:spPr>
    </xdr:pic>
    <xdr:clientData/>
  </xdr:twoCellAnchor>
  <xdr:twoCellAnchor>
    <xdr:from>
      <xdr:col>13</xdr:col>
      <xdr:colOff>412750</xdr:colOff>
      <xdr:row>23</xdr:row>
      <xdr:rowOff>50801</xdr:rowOff>
    </xdr:from>
    <xdr:to>
      <xdr:col>20</xdr:col>
      <xdr:colOff>190500</xdr:colOff>
      <xdr:row>35</xdr:row>
      <xdr:rowOff>1</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7C67D635-D71D-4DD3-B15C-2D3F269E5A8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8255000" y="4432301"/>
              <a:ext cx="4000500" cy="2235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5821.803619907405" createdVersion="5" refreshedVersion="5" minRefreshableVersion="3" recordCount="833" xr:uid="{00000000-000A-0000-FFFF-FFFF00000000}">
  <cacheSource type="worksheet">
    <worksheetSource ref="A1:J1048576" sheet="Input Data"/>
  </cacheSource>
  <cacheFields count="10">
    <cacheField name="DATE" numFmtId="0">
      <sharedItems containsNonDate="0" containsDate="1" containsString="0" containsBlank="1" minDate="2021-01-01T00:00:00" maxDate="2022-01-01T00:00:00"/>
    </cacheField>
    <cacheField name="CUSTOMER NAME" numFmtId="0">
      <sharedItems containsBlank="1" count="41">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m/>
      </sharedItems>
    </cacheField>
    <cacheField name="PRODUCT" numFmtId="0">
      <sharedItems containsBlank="1" count="45">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m/>
      </sharedItems>
    </cacheField>
    <cacheField name="UNIT PRICE ($)" numFmtId="0">
      <sharedItems containsString="0" containsBlank="1" containsNumber="1" minValue="6.7" maxValue="210"/>
    </cacheField>
    <cacheField name="QUANTITY" numFmtId="0">
      <sharedItems containsString="0" containsBlank="1" containsNumber="1" containsInteger="1" minValue="1" maxValue="39"/>
    </cacheField>
    <cacheField name="Actual" numFmtId="0">
      <sharedItems containsString="0" containsBlank="1" containsNumber="1" minValue="6.7" maxValue="8190"/>
    </cacheField>
    <cacheField name="Country" numFmtId="0">
      <sharedItems containsBlank="1" count="16">
        <s v="India"/>
        <s v="Germany"/>
        <s v="United Kingdom"/>
        <s v="United States of America"/>
        <s v="Pakistan"/>
        <s v="Russia"/>
        <s v="Nigeria"/>
        <s v="South Africa"/>
        <s v="Mexico"/>
        <s v="Saudi Arabia"/>
        <s v="Ethiopia"/>
        <s v="Brazil"/>
        <s v="Bangladesh"/>
        <s v="France"/>
        <s v="Indonesia"/>
        <m/>
      </sharedItems>
    </cacheField>
    <cacheField name="Region" numFmtId="0">
      <sharedItems containsBlank="1" count="8">
        <s v="Western"/>
        <s v="South"/>
        <s v="North"/>
        <s v="Northeast"/>
        <s v="Export"/>
        <s v="Central"/>
        <s v="East"/>
        <m/>
      </sharedItems>
    </cacheField>
    <cacheField name="Month" numFmtId="0">
      <sharedItems containsBlank="1" count="13">
        <s v="Jan"/>
        <s v="Feb"/>
        <s v="Mar"/>
        <s v="Apr"/>
        <s v="May"/>
        <s v="Jun"/>
        <s v="Jul"/>
        <s v="Aug"/>
        <s v="Sep"/>
        <s v="Oct"/>
        <s v="Nov"/>
        <s v="Dec"/>
        <m/>
      </sharedItems>
    </cacheField>
    <cacheField name="Week" numFmtId="0">
      <sharedItems containsString="0" containsBlank="1" containsNumber="1" containsInteger="1" minValue="1" maxValue="53" count="54">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m/>
      </sharedItems>
    </cacheField>
  </cacheFields>
  <extLst>
    <ext xmlns:x14="http://schemas.microsoft.com/office/spreadsheetml/2009/9/main" uri="{725AE2AE-9491-48be-B2B4-4EB974FC3084}">
      <x14:pivotCacheDefinition pivotCacheId="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5821.804953356484" createdVersion="5" refreshedVersion="5" minRefreshableVersion="3" recordCount="832" xr:uid="{00000000-000A-0000-FFFF-FFFF01000000}">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acheField>
    <cacheField name="PRODUCT" numFmtId="0">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Actual" numFmtId="0">
      <sharedItems containsSemiMixedTypes="0" containsString="0" containsNumber="1" minValue="6.7" maxValue="8190"/>
    </cacheField>
    <cacheField name="Country" numFmtId="0">
      <sharedItems/>
    </cacheField>
    <cacheField name="Region" numFmtId="0">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833">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r>
    <m/>
    <x v="40"/>
    <x v="44"/>
    <m/>
    <m/>
    <m/>
    <x v="15"/>
    <x v="7"/>
    <x v="12"/>
    <x v="53"/>
  </r>
</pivotCacheRecords>
</file>

<file path=xl/pivotCache/pivotCacheRecords2.xml><?xml version="1.0" encoding="utf-8"?>
<pivotCacheRecords xmlns="http://schemas.openxmlformats.org/spreadsheetml/2006/main" xmlns:r="http://schemas.openxmlformats.org/officeDocument/2006/relationships" count="832">
  <r>
    <d v="2021-01-01T00:00:00"/>
    <s v="Customer33"/>
    <s v="Product24"/>
    <n v="156.96"/>
    <n v="9"/>
    <n v="1412.64"/>
    <s v="India"/>
    <s v="Western"/>
    <x v="0"/>
    <n v="1"/>
  </r>
  <r>
    <d v="2021-01-01T00:00:00"/>
    <s v="Customer29"/>
    <s v="Product22"/>
    <n v="141.57"/>
    <n v="1"/>
    <n v="141.57"/>
    <s v="India"/>
    <s v="South"/>
    <x v="0"/>
    <n v="1"/>
  </r>
  <r>
    <d v="2021-01-02T00:00:00"/>
    <s v="Customer31"/>
    <s v="Product38"/>
    <n v="79.92"/>
    <n v="15"/>
    <n v="1198.8"/>
    <s v="India"/>
    <s v="North"/>
    <x v="0"/>
    <n v="1"/>
  </r>
  <r>
    <d v="2021-01-02T00:00:00"/>
    <s v="Customer03"/>
    <s v="Product33"/>
    <n v="119.7"/>
    <n v="1"/>
    <n v="119.7"/>
    <s v="India"/>
    <s v="Northeast"/>
    <x v="0"/>
    <n v="1"/>
  </r>
  <r>
    <d v="2021-01-02T00:00:00"/>
    <s v="Customer05"/>
    <s v="Product15"/>
    <n v="15.719999999999999"/>
    <n v="2"/>
    <n v="31.439999999999998"/>
    <s v="India"/>
    <s v="Northeast"/>
    <x v="0"/>
    <n v="1"/>
  </r>
  <r>
    <d v="2021-01-02T00:00:00"/>
    <s v="Customer35"/>
    <s v="Product10"/>
    <n v="164.28"/>
    <n v="7"/>
    <n v="1149.96"/>
    <s v="India"/>
    <s v="North"/>
    <x v="0"/>
    <n v="1"/>
  </r>
  <r>
    <d v="2021-01-02T00:00:00"/>
    <s v="Customer38"/>
    <s v="Product13"/>
    <n v="122.08"/>
    <n v="6"/>
    <n v="732.48"/>
    <s v="India"/>
    <s v="Northeast"/>
    <x v="0"/>
    <n v="1"/>
  </r>
  <r>
    <d v="2021-01-02T00:00:00"/>
    <s v="Customer39"/>
    <s v="Product15"/>
    <n v="15.719999999999999"/>
    <n v="25"/>
    <n v="393"/>
    <s v="Germany"/>
    <s v="Export"/>
    <x v="0"/>
    <n v="1"/>
  </r>
  <r>
    <d v="2021-01-03T00:00:00"/>
    <s v="Customer34"/>
    <s v="Product14"/>
    <n v="146.72"/>
    <n v="21"/>
    <n v="3081.12"/>
    <s v="India"/>
    <s v="Northeast"/>
    <x v="0"/>
    <n v="2"/>
  </r>
  <r>
    <d v="2021-01-03T00:00:00"/>
    <s v="Customer18"/>
    <s v="Product43"/>
    <n v="83.08"/>
    <n v="9"/>
    <n v="747.72"/>
    <s v="India"/>
    <s v="Western"/>
    <x v="0"/>
    <n v="2"/>
  </r>
  <r>
    <d v="2021-01-03T00:00:00"/>
    <s v="Customer20"/>
    <s v="Product38"/>
    <n v="79.92"/>
    <n v="31"/>
    <n v="2477.52"/>
    <s v="United Kingdom"/>
    <s v="Export"/>
    <x v="0"/>
    <n v="2"/>
  </r>
  <r>
    <d v="2021-01-03T00:00:00"/>
    <s v="Customer37"/>
    <s v="Product04"/>
    <n v="48.84"/>
    <n v="5"/>
    <n v="244.20000000000002"/>
    <s v="United States of America"/>
    <s v="Export"/>
    <x v="0"/>
    <n v="2"/>
  </r>
  <r>
    <d v="2021-01-04T00:00:00"/>
    <s v="Customer32"/>
    <s v="Product29"/>
    <n v="53.11"/>
    <n v="1"/>
    <n v="53.11"/>
    <s v="Pakistan"/>
    <s v="Export"/>
    <x v="0"/>
    <n v="2"/>
  </r>
  <r>
    <d v="2021-01-04T00:00:00"/>
    <s v="Customer09"/>
    <s v="Product12"/>
    <n v="94.17"/>
    <n v="8"/>
    <n v="753.36"/>
    <s v="Russia"/>
    <s v="Export"/>
    <x v="0"/>
    <n v="2"/>
  </r>
  <r>
    <d v="2021-01-04T00:00:00"/>
    <s v="Customer26"/>
    <s v="Product35"/>
    <n v="6.7"/>
    <n v="12"/>
    <n v="80.400000000000006"/>
    <s v="India"/>
    <s v="Northeast"/>
    <x v="0"/>
    <n v="2"/>
  </r>
  <r>
    <d v="2021-01-06T00:00:00"/>
    <s v="Customer06"/>
    <s v="Product32"/>
    <n v="117.48"/>
    <n v="9"/>
    <n v="1057.32"/>
    <s v="Pakistan"/>
    <s v="Export"/>
    <x v="0"/>
    <n v="2"/>
  </r>
  <r>
    <d v="2021-01-08T00:00:00"/>
    <s v="Customer09"/>
    <s v="Product19"/>
    <n v="210"/>
    <n v="14"/>
    <n v="2940"/>
    <s v="Russia"/>
    <s v="Export"/>
    <x v="0"/>
    <n v="2"/>
  </r>
  <r>
    <d v="2021-01-09T00:00:00"/>
    <s v="Customer01"/>
    <s v="Product07"/>
    <n v="47.730000000000004"/>
    <n v="26"/>
    <n v="1240.98"/>
    <s v="Nigeria"/>
    <s v="Export"/>
    <x v="0"/>
    <n v="2"/>
  </r>
  <r>
    <d v="2021-01-09T00:00:00"/>
    <s v="Customer05"/>
    <s v="Product31"/>
    <n v="104.16"/>
    <n v="1"/>
    <n v="104.16"/>
    <s v="India"/>
    <s v="Northeast"/>
    <x v="0"/>
    <n v="2"/>
  </r>
  <r>
    <d v="2021-01-09T00:00:00"/>
    <s v="Customer34"/>
    <s v="Product25"/>
    <n v="8.33"/>
    <n v="4"/>
    <n v="33.32"/>
    <s v="India"/>
    <s v="Northeast"/>
    <x v="0"/>
    <n v="2"/>
  </r>
  <r>
    <d v="2021-01-09T00:00:00"/>
    <s v="Customer16"/>
    <s v="Product31"/>
    <n v="104.16"/>
    <n v="29"/>
    <n v="3020.64"/>
    <s v="Russia"/>
    <s v="Export"/>
    <x v="0"/>
    <n v="2"/>
  </r>
  <r>
    <d v="2021-01-09T00:00:00"/>
    <s v="Customer19"/>
    <s v="Product40"/>
    <n v="115.2"/>
    <n v="28"/>
    <n v="3225.6"/>
    <s v="India"/>
    <s v="Central"/>
    <x v="0"/>
    <n v="2"/>
  </r>
  <r>
    <d v="2021-01-09T00:00:00"/>
    <s v="Customer20"/>
    <s v="Product03"/>
    <n v="80.94"/>
    <n v="8"/>
    <n v="647.52"/>
    <s v="United Kingdom"/>
    <s v="Export"/>
    <x v="0"/>
    <n v="2"/>
  </r>
  <r>
    <d v="2021-01-09T00:00:00"/>
    <s v="Customer36"/>
    <s v="Product32"/>
    <n v="117.48"/>
    <n v="12"/>
    <n v="1409.76"/>
    <s v="Pakistan"/>
    <s v="Export"/>
    <x v="0"/>
    <n v="2"/>
  </r>
  <r>
    <d v="2021-01-10T00:00:00"/>
    <s v="Customer03"/>
    <s v="Product02"/>
    <n v="142.80000000000001"/>
    <n v="24"/>
    <n v="3427.2000000000003"/>
    <s v="India"/>
    <s v="Northeast"/>
    <x v="0"/>
    <n v="3"/>
  </r>
  <r>
    <d v="2021-01-10T00:00:00"/>
    <s v="Customer21"/>
    <s v="Product34"/>
    <n v="58.3"/>
    <n v="14"/>
    <n v="816.19999999999993"/>
    <s v="South Africa"/>
    <s v="Export"/>
    <x v="0"/>
    <n v="3"/>
  </r>
  <r>
    <d v="2021-01-10T00:00:00"/>
    <s v="Customer36"/>
    <s v="Product35"/>
    <n v="6.7"/>
    <n v="9"/>
    <n v="60.300000000000004"/>
    <s v="Pakistan"/>
    <s v="Export"/>
    <x v="0"/>
    <n v="3"/>
  </r>
  <r>
    <d v="2021-01-11T00:00:00"/>
    <s v="Customer03"/>
    <s v="Product37"/>
    <n v="85.76"/>
    <n v="3"/>
    <n v="257.28000000000003"/>
    <s v="India"/>
    <s v="Northeast"/>
    <x v="0"/>
    <n v="3"/>
  </r>
  <r>
    <d v="2021-01-11T00:00:00"/>
    <s v="Customer11"/>
    <s v="Product14"/>
    <n v="146.72"/>
    <n v="4"/>
    <n v="586.88"/>
    <s v="Mexico"/>
    <s v="Export"/>
    <x v="0"/>
    <n v="3"/>
  </r>
  <r>
    <d v="2021-01-11T00:00:00"/>
    <s v="Customer34"/>
    <s v="Product11"/>
    <n v="48.4"/>
    <n v="14"/>
    <n v="677.6"/>
    <s v="India"/>
    <s v="Northeast"/>
    <x v="0"/>
    <n v="3"/>
  </r>
  <r>
    <d v="2021-01-11T00:00:00"/>
    <s v="Customer17"/>
    <s v="Product42"/>
    <n v="162"/>
    <n v="4"/>
    <n v="648"/>
    <s v="Saudi Arabia"/>
    <s v="Export"/>
    <x v="0"/>
    <n v="3"/>
  </r>
  <r>
    <d v="2021-01-11T00:00:00"/>
    <s v="Customer20"/>
    <s v="Product32"/>
    <n v="117.48"/>
    <n v="2"/>
    <n v="234.96"/>
    <s v="United Kingdom"/>
    <s v="Export"/>
    <x v="0"/>
    <n v="3"/>
  </r>
  <r>
    <d v="2021-01-12T00:00:00"/>
    <s v="Customer05"/>
    <s v="Product42"/>
    <n v="162"/>
    <n v="10"/>
    <n v="1620"/>
    <s v="India"/>
    <s v="Northeast"/>
    <x v="0"/>
    <n v="3"/>
  </r>
  <r>
    <d v="2021-01-13T00:00:00"/>
    <s v="Customer31"/>
    <s v="Product16"/>
    <n v="16.64"/>
    <n v="15"/>
    <n v="249.60000000000002"/>
    <s v="India"/>
    <s v="North"/>
    <x v="0"/>
    <n v="3"/>
  </r>
  <r>
    <d v="2021-01-13T00:00:00"/>
    <s v="Customer06"/>
    <s v="Product19"/>
    <n v="210"/>
    <n v="6"/>
    <n v="1260"/>
    <s v="Pakistan"/>
    <s v="Export"/>
    <x v="0"/>
    <n v="3"/>
  </r>
  <r>
    <d v="2021-01-14T00:00:00"/>
    <s v="Customer38"/>
    <s v="Product11"/>
    <n v="48.4"/>
    <n v="14"/>
    <n v="677.6"/>
    <s v="India"/>
    <s v="Northeast"/>
    <x v="0"/>
    <n v="3"/>
  </r>
  <r>
    <d v="2021-01-15T00:00:00"/>
    <s v="Customer14"/>
    <s v="Product07"/>
    <n v="47.730000000000004"/>
    <n v="15"/>
    <n v="715.95"/>
    <s v="India"/>
    <s v="East"/>
    <x v="0"/>
    <n v="3"/>
  </r>
  <r>
    <d v="2021-01-15T00:00:00"/>
    <s v="Customer20"/>
    <s v="Product22"/>
    <n v="141.57"/>
    <n v="10"/>
    <n v="1415.6999999999998"/>
    <s v="United Kingdom"/>
    <s v="Export"/>
    <x v="0"/>
    <n v="3"/>
  </r>
  <r>
    <d v="2021-01-16T00:00:00"/>
    <s v="Customer32"/>
    <s v="Product14"/>
    <n v="146.72"/>
    <n v="11"/>
    <n v="1613.92"/>
    <s v="Pakistan"/>
    <s v="Export"/>
    <x v="0"/>
    <n v="3"/>
  </r>
  <r>
    <d v="2021-01-17T00:00:00"/>
    <s v="Customer08"/>
    <s v="Product40"/>
    <n v="115.2"/>
    <n v="4"/>
    <n v="460.8"/>
    <s v="United Kingdom"/>
    <s v="Export"/>
    <x v="0"/>
    <n v="4"/>
  </r>
  <r>
    <d v="2021-01-18T00:00:00"/>
    <s v="Customer06"/>
    <s v="Product08"/>
    <n v="94.62"/>
    <n v="9"/>
    <n v="851.58"/>
    <s v="Pakistan"/>
    <s v="Export"/>
    <x v="0"/>
    <n v="4"/>
  </r>
  <r>
    <d v="2021-01-18T00:00:00"/>
    <s v="Customer19"/>
    <s v="Product23"/>
    <n v="149.46"/>
    <n v="3"/>
    <n v="448.38"/>
    <s v="India"/>
    <s v="Central"/>
    <x v="0"/>
    <n v="4"/>
  </r>
  <r>
    <d v="2021-01-18T00:00:00"/>
    <s v="Customer24"/>
    <s v="Product44"/>
    <n v="82.08"/>
    <n v="13"/>
    <n v="1067.04"/>
    <s v="India"/>
    <s v="North"/>
    <x v="0"/>
    <n v="4"/>
  </r>
  <r>
    <d v="2021-01-19T00:00:00"/>
    <s v="Customer20"/>
    <s v="Product35"/>
    <n v="6.7"/>
    <n v="6"/>
    <n v="40.200000000000003"/>
    <s v="United Kingdom"/>
    <s v="Export"/>
    <x v="0"/>
    <n v="4"/>
  </r>
  <r>
    <d v="2021-01-20T00:00:00"/>
    <s v="Customer09"/>
    <s v="Product34"/>
    <n v="58.3"/>
    <n v="4"/>
    <n v="233.2"/>
    <s v="Russia"/>
    <s v="Export"/>
    <x v="0"/>
    <n v="4"/>
  </r>
  <r>
    <d v="2021-01-20T00:00:00"/>
    <s v="Customer35"/>
    <s v="Product20"/>
    <n v="76.25"/>
    <n v="4"/>
    <n v="305"/>
    <s v="India"/>
    <s v="North"/>
    <x v="0"/>
    <n v="4"/>
  </r>
  <r>
    <d v="2021-01-20T00:00:00"/>
    <s v="Customer18"/>
    <s v="Product21"/>
    <n v="162.54"/>
    <n v="2"/>
    <n v="325.08"/>
    <s v="India"/>
    <s v="Western"/>
    <x v="0"/>
    <n v="4"/>
  </r>
  <r>
    <d v="2021-01-20T00:00:00"/>
    <s v="Customer25"/>
    <s v="Product14"/>
    <n v="146.72"/>
    <n v="7"/>
    <n v="1027.04"/>
    <s v="Ethiopia"/>
    <s v="Export"/>
    <x v="0"/>
    <n v="4"/>
  </r>
  <r>
    <d v="2021-01-21T00:00:00"/>
    <s v="Customer36"/>
    <s v="Product04"/>
    <n v="48.84"/>
    <n v="15"/>
    <n v="732.6"/>
    <s v="Pakistan"/>
    <s v="Export"/>
    <x v="0"/>
    <n v="4"/>
  </r>
  <r>
    <d v="2021-01-21T00:00:00"/>
    <s v="Customer38"/>
    <s v="Product42"/>
    <n v="162"/>
    <n v="6"/>
    <n v="972"/>
    <s v="India"/>
    <s v="Northeast"/>
    <x v="0"/>
    <n v="4"/>
  </r>
  <r>
    <d v="2021-01-21T00:00:00"/>
    <s v="Customer29"/>
    <s v="Product03"/>
    <n v="80.94"/>
    <n v="9"/>
    <n v="728.46"/>
    <s v="India"/>
    <s v="South"/>
    <x v="0"/>
    <n v="4"/>
  </r>
  <r>
    <d v="2021-01-22T00:00:00"/>
    <s v="Customer27"/>
    <s v="Product01"/>
    <n v="103.88"/>
    <n v="6"/>
    <n v="623.28"/>
    <s v="India"/>
    <s v="South"/>
    <x v="0"/>
    <n v="4"/>
  </r>
  <r>
    <d v="2021-01-23T00:00:00"/>
    <s v="Customer11"/>
    <s v="Product02"/>
    <n v="142.80000000000001"/>
    <n v="5"/>
    <n v="714"/>
    <s v="Mexico"/>
    <s v="Export"/>
    <x v="0"/>
    <n v="4"/>
  </r>
  <r>
    <d v="2021-01-23T00:00:00"/>
    <s v="Customer18"/>
    <s v="Product08"/>
    <n v="94.62"/>
    <n v="17"/>
    <n v="1608.54"/>
    <s v="India"/>
    <s v="Western"/>
    <x v="0"/>
    <n v="4"/>
  </r>
  <r>
    <d v="2021-01-23T00:00:00"/>
    <s v="Customer19"/>
    <s v="Product42"/>
    <n v="162"/>
    <n v="8"/>
    <n v="1296"/>
    <s v="India"/>
    <s v="Central"/>
    <x v="0"/>
    <n v="4"/>
  </r>
  <r>
    <d v="2021-01-24T00:00:00"/>
    <s v="Customer26"/>
    <s v="Product30"/>
    <n v="201.28"/>
    <n v="15"/>
    <n v="3019.2"/>
    <s v="India"/>
    <s v="Northeast"/>
    <x v="0"/>
    <n v="5"/>
  </r>
  <r>
    <d v="2021-01-25T00:00:00"/>
    <s v="Customer01"/>
    <s v="Product31"/>
    <n v="104.16"/>
    <n v="14"/>
    <n v="1458.24"/>
    <s v="Nigeria"/>
    <s v="Export"/>
    <x v="0"/>
    <n v="5"/>
  </r>
  <r>
    <d v="2021-01-25T00:00:00"/>
    <s v="Customer31"/>
    <s v="Product35"/>
    <n v="6.7"/>
    <n v="7"/>
    <n v="46.9"/>
    <s v="India"/>
    <s v="North"/>
    <x v="0"/>
    <n v="5"/>
  </r>
  <r>
    <d v="2021-01-25T00:00:00"/>
    <s v="Customer08"/>
    <s v="Product34"/>
    <n v="58.3"/>
    <n v="6"/>
    <n v="349.79999999999995"/>
    <s v="United Kingdom"/>
    <s v="Export"/>
    <x v="0"/>
    <n v="5"/>
  </r>
  <r>
    <d v="2021-01-25T00:00:00"/>
    <s v="Customer21"/>
    <s v="Product17"/>
    <n v="156.78"/>
    <n v="14"/>
    <n v="2194.92"/>
    <s v="South Africa"/>
    <s v="Export"/>
    <x v="0"/>
    <n v="5"/>
  </r>
  <r>
    <d v="2021-01-26T00:00:00"/>
    <s v="Customer31"/>
    <s v="Product24"/>
    <n v="156.96"/>
    <n v="29"/>
    <n v="4551.84"/>
    <s v="India"/>
    <s v="North"/>
    <x v="0"/>
    <n v="5"/>
  </r>
  <r>
    <d v="2021-01-26T00:00:00"/>
    <s v="Customer06"/>
    <s v="Product44"/>
    <n v="82.08"/>
    <n v="9"/>
    <n v="738.72"/>
    <s v="Pakistan"/>
    <s v="Export"/>
    <x v="0"/>
    <n v="5"/>
  </r>
  <r>
    <d v="2021-01-26T00:00:00"/>
    <s v="Customer34"/>
    <s v="Product01"/>
    <n v="103.88"/>
    <n v="7"/>
    <n v="727.16"/>
    <s v="India"/>
    <s v="Northeast"/>
    <x v="0"/>
    <n v="5"/>
  </r>
  <r>
    <d v="2021-01-26T00:00:00"/>
    <s v="Customer17"/>
    <s v="Product06"/>
    <n v="85.5"/>
    <n v="7"/>
    <n v="598.5"/>
    <s v="Saudi Arabia"/>
    <s v="Export"/>
    <x v="0"/>
    <n v="5"/>
  </r>
  <r>
    <d v="2021-01-26T00:00:00"/>
    <s v="Customer18"/>
    <s v="Product10"/>
    <n v="164.28"/>
    <n v="1"/>
    <n v="164.28"/>
    <s v="India"/>
    <s v="Western"/>
    <x v="0"/>
    <n v="5"/>
  </r>
  <r>
    <d v="2021-01-27T00:00:00"/>
    <s v="Customer08"/>
    <s v="Product32"/>
    <n v="117.48"/>
    <n v="3"/>
    <n v="352.44"/>
    <s v="United Kingdom"/>
    <s v="Export"/>
    <x v="0"/>
    <n v="5"/>
  </r>
  <r>
    <d v="2021-01-27T00:00:00"/>
    <s v="Customer15"/>
    <s v="Product40"/>
    <n v="115.2"/>
    <n v="7"/>
    <n v="806.4"/>
    <s v="Brazil"/>
    <s v="Export"/>
    <x v="0"/>
    <n v="5"/>
  </r>
  <r>
    <d v="2021-01-27T00:00:00"/>
    <s v="Customer16"/>
    <s v="Product05"/>
    <n v="155.61000000000001"/>
    <n v="37"/>
    <n v="5757.5700000000006"/>
    <s v="Russia"/>
    <s v="Export"/>
    <x v="0"/>
    <n v="5"/>
  </r>
  <r>
    <d v="2021-01-27T00:00:00"/>
    <s v="Customer25"/>
    <s v="Product19"/>
    <n v="210"/>
    <n v="21"/>
    <n v="4410"/>
    <s v="Ethiopia"/>
    <s v="Export"/>
    <x v="0"/>
    <n v="5"/>
  </r>
  <r>
    <d v="2021-01-28T00:00:00"/>
    <s v="Customer31"/>
    <s v="Product16"/>
    <n v="16.64"/>
    <n v="11"/>
    <n v="183.04000000000002"/>
    <s v="India"/>
    <s v="North"/>
    <x v="0"/>
    <n v="5"/>
  </r>
  <r>
    <d v="2021-01-28T00:00:00"/>
    <s v="Customer03"/>
    <s v="Product29"/>
    <n v="53.11"/>
    <n v="2"/>
    <n v="106.22"/>
    <s v="India"/>
    <s v="Northeast"/>
    <x v="0"/>
    <n v="5"/>
  </r>
  <r>
    <d v="2021-01-28T00:00:00"/>
    <s v="Customer39"/>
    <s v="Product04"/>
    <n v="48.84"/>
    <n v="10"/>
    <n v="488.40000000000003"/>
    <s v="Germany"/>
    <s v="Export"/>
    <x v="0"/>
    <n v="5"/>
  </r>
  <r>
    <d v="2021-01-29T00:00:00"/>
    <s v="Customer33"/>
    <s v="Product04"/>
    <n v="48.84"/>
    <n v="10"/>
    <n v="488.40000000000003"/>
    <s v="India"/>
    <s v="Western"/>
    <x v="0"/>
    <n v="5"/>
  </r>
  <r>
    <d v="2021-01-29T00:00:00"/>
    <s v="Customer19"/>
    <s v="Product24"/>
    <n v="156.96"/>
    <n v="25"/>
    <n v="3924"/>
    <s v="India"/>
    <s v="Central"/>
    <x v="0"/>
    <n v="5"/>
  </r>
  <r>
    <d v="2021-01-29T00:00:00"/>
    <s v="Customer36"/>
    <s v="Product14"/>
    <n v="146.72"/>
    <n v="21"/>
    <n v="3081.12"/>
    <s v="Pakistan"/>
    <s v="Export"/>
    <x v="0"/>
    <n v="5"/>
  </r>
  <r>
    <d v="2021-01-30T00:00:00"/>
    <s v="Customer35"/>
    <s v="Product43"/>
    <n v="83.08"/>
    <n v="2"/>
    <n v="166.16"/>
    <s v="India"/>
    <s v="North"/>
    <x v="0"/>
    <n v="5"/>
  </r>
  <r>
    <d v="2021-01-30T00:00:00"/>
    <s v="Customer21"/>
    <s v="Product27"/>
    <n v="57.120000000000005"/>
    <n v="2"/>
    <n v="114.24000000000001"/>
    <s v="South Africa"/>
    <s v="Export"/>
    <x v="0"/>
    <n v="5"/>
  </r>
  <r>
    <d v="2021-01-31T00:00:00"/>
    <s v="Customer33"/>
    <s v="Product27"/>
    <n v="57.120000000000005"/>
    <n v="20"/>
    <n v="1142.4000000000001"/>
    <s v="India"/>
    <s v="Western"/>
    <x v="0"/>
    <n v="6"/>
  </r>
  <r>
    <d v="2021-01-31T00:00:00"/>
    <s v="Customer33"/>
    <s v="Product28"/>
    <n v="41.81"/>
    <n v="3"/>
    <n v="125.43"/>
    <s v="India"/>
    <s v="Western"/>
    <x v="0"/>
    <n v="6"/>
  </r>
  <r>
    <d v="2021-01-31T00:00:00"/>
    <s v="Customer22"/>
    <s v="Product41"/>
    <n v="173.88"/>
    <n v="9"/>
    <n v="1564.92"/>
    <s v="India"/>
    <s v="East"/>
    <x v="0"/>
    <n v="6"/>
  </r>
  <r>
    <d v="2021-01-31T00:00:00"/>
    <s v="Customer39"/>
    <s v="Product03"/>
    <n v="80.94"/>
    <n v="33"/>
    <n v="2671.02"/>
    <s v="Germany"/>
    <s v="Export"/>
    <x v="0"/>
    <n v="6"/>
  </r>
  <r>
    <d v="2021-01-31T00:00:00"/>
    <s v="Customer30"/>
    <s v="Product23"/>
    <n v="149.46"/>
    <n v="6"/>
    <n v="896.76"/>
    <s v="Mexico"/>
    <s v="Export"/>
    <x v="0"/>
    <n v="6"/>
  </r>
  <r>
    <d v="2021-02-01T00:00:00"/>
    <s v="Customer01"/>
    <s v="Product05"/>
    <n v="155.61000000000001"/>
    <n v="9"/>
    <n v="1400.4900000000002"/>
    <s v="Nigeria"/>
    <s v="Export"/>
    <x v="1"/>
    <n v="6"/>
  </r>
  <r>
    <d v="2021-02-02T00:00:00"/>
    <s v="Customer35"/>
    <s v="Product10"/>
    <n v="164.28"/>
    <n v="7"/>
    <n v="1149.96"/>
    <s v="India"/>
    <s v="North"/>
    <x v="1"/>
    <n v="6"/>
  </r>
  <r>
    <d v="2021-02-03T00:00:00"/>
    <s v="Customer31"/>
    <s v="Product22"/>
    <n v="141.57"/>
    <n v="2"/>
    <n v="283.14"/>
    <s v="India"/>
    <s v="North"/>
    <x v="1"/>
    <n v="6"/>
  </r>
  <r>
    <d v="2021-02-03T00:00:00"/>
    <s v="Customer33"/>
    <s v="Product19"/>
    <n v="210"/>
    <n v="39"/>
    <n v="8190"/>
    <s v="India"/>
    <s v="Western"/>
    <x v="1"/>
    <n v="6"/>
  </r>
  <r>
    <d v="2021-02-03T00:00:00"/>
    <s v="Customer25"/>
    <s v="Product38"/>
    <n v="79.92"/>
    <n v="27"/>
    <n v="2157.84"/>
    <s v="Ethiopia"/>
    <s v="Export"/>
    <x v="1"/>
    <n v="6"/>
  </r>
  <r>
    <d v="2021-02-03T00:00:00"/>
    <s v="Customer27"/>
    <s v="Product14"/>
    <n v="146.72"/>
    <n v="8"/>
    <n v="1173.76"/>
    <s v="India"/>
    <s v="South"/>
    <x v="1"/>
    <n v="6"/>
  </r>
  <r>
    <d v="2021-02-03T00:00:00"/>
    <s v="Customer29"/>
    <s v="Product16"/>
    <n v="16.64"/>
    <n v="13"/>
    <n v="216.32"/>
    <s v="India"/>
    <s v="South"/>
    <x v="1"/>
    <n v="6"/>
  </r>
  <r>
    <d v="2021-02-04T00:00:00"/>
    <s v="Customer36"/>
    <s v="Product44"/>
    <n v="82.08"/>
    <n v="39"/>
    <n v="3201.12"/>
    <s v="Pakistan"/>
    <s v="Export"/>
    <x v="1"/>
    <n v="6"/>
  </r>
  <r>
    <d v="2021-02-04T00:00:00"/>
    <s v="Customer25"/>
    <s v="Product37"/>
    <n v="85.76"/>
    <n v="4"/>
    <n v="343.04"/>
    <s v="Ethiopia"/>
    <s v="Export"/>
    <x v="1"/>
    <n v="6"/>
  </r>
  <r>
    <d v="2021-02-04T00:00:00"/>
    <s v="Customer26"/>
    <s v="Product14"/>
    <n v="146.72"/>
    <n v="26"/>
    <n v="3814.72"/>
    <s v="India"/>
    <s v="Northeast"/>
    <x v="1"/>
    <n v="6"/>
  </r>
  <r>
    <d v="2021-02-04T00:00:00"/>
    <s v="Customer27"/>
    <s v="Product25"/>
    <n v="8.33"/>
    <n v="3"/>
    <n v="24.990000000000002"/>
    <s v="India"/>
    <s v="South"/>
    <x v="1"/>
    <n v="6"/>
  </r>
  <r>
    <d v="2021-02-05T00:00:00"/>
    <s v="Customer01"/>
    <s v="Product03"/>
    <n v="80.94"/>
    <n v="24"/>
    <n v="1942.56"/>
    <s v="Nigeria"/>
    <s v="Export"/>
    <x v="1"/>
    <n v="6"/>
  </r>
  <r>
    <d v="2021-02-05T00:00:00"/>
    <s v="Customer32"/>
    <s v="Product39"/>
    <n v="42.55"/>
    <n v="38"/>
    <n v="1616.8999999999999"/>
    <s v="Pakistan"/>
    <s v="Export"/>
    <x v="1"/>
    <n v="6"/>
  </r>
  <r>
    <d v="2021-02-05T00:00:00"/>
    <s v="Customer11"/>
    <s v="Product05"/>
    <n v="155.61000000000001"/>
    <n v="1"/>
    <n v="155.61000000000001"/>
    <s v="Mexico"/>
    <s v="Export"/>
    <x v="1"/>
    <n v="6"/>
  </r>
  <r>
    <d v="2021-02-05T00:00:00"/>
    <s v="Customer16"/>
    <s v="Product43"/>
    <n v="83.08"/>
    <n v="7"/>
    <n v="581.55999999999995"/>
    <s v="Russia"/>
    <s v="Export"/>
    <x v="1"/>
    <n v="6"/>
  </r>
  <r>
    <d v="2021-02-05T00:00:00"/>
    <s v="Customer20"/>
    <s v="Product43"/>
    <n v="83.08"/>
    <n v="9"/>
    <n v="747.72"/>
    <s v="United Kingdom"/>
    <s v="Export"/>
    <x v="1"/>
    <n v="6"/>
  </r>
  <r>
    <d v="2021-02-05T00:00:00"/>
    <s v="Customer30"/>
    <s v="Product18"/>
    <n v="49.21"/>
    <n v="6"/>
    <n v="295.26"/>
    <s v="Mexico"/>
    <s v="Export"/>
    <x v="1"/>
    <n v="6"/>
  </r>
  <r>
    <d v="2021-02-06T00:00:00"/>
    <s v="Customer31"/>
    <s v="Product09"/>
    <n v="7.8599999999999994"/>
    <n v="30"/>
    <n v="235.79999999999998"/>
    <s v="India"/>
    <s v="North"/>
    <x v="1"/>
    <n v="6"/>
  </r>
  <r>
    <d v="2021-02-06T00:00:00"/>
    <s v="Customer22"/>
    <s v="Product02"/>
    <n v="142.80000000000001"/>
    <n v="6"/>
    <n v="856.80000000000007"/>
    <s v="India"/>
    <s v="East"/>
    <x v="1"/>
    <n v="6"/>
  </r>
  <r>
    <d v="2021-02-06T00:00:00"/>
    <s v="Customer29"/>
    <s v="Product35"/>
    <n v="6.7"/>
    <n v="1"/>
    <n v="6.7"/>
    <s v="India"/>
    <s v="South"/>
    <x v="1"/>
    <n v="6"/>
  </r>
  <r>
    <d v="2021-02-07T00:00:00"/>
    <s v="Customer08"/>
    <s v="Product35"/>
    <n v="6.7"/>
    <n v="29"/>
    <n v="194.3"/>
    <s v="United Kingdom"/>
    <s v="Export"/>
    <x v="1"/>
    <n v="7"/>
  </r>
  <r>
    <d v="2021-02-07T00:00:00"/>
    <s v="Customer25"/>
    <s v="Product16"/>
    <n v="16.64"/>
    <n v="5"/>
    <n v="83.2"/>
    <s v="Ethiopia"/>
    <s v="Export"/>
    <x v="1"/>
    <n v="7"/>
  </r>
  <r>
    <d v="2021-02-08T00:00:00"/>
    <s v="Customer03"/>
    <s v="Product04"/>
    <n v="48.84"/>
    <n v="3"/>
    <n v="146.52000000000001"/>
    <s v="India"/>
    <s v="Northeast"/>
    <x v="1"/>
    <n v="7"/>
  </r>
  <r>
    <d v="2021-02-08T00:00:00"/>
    <s v="Customer32"/>
    <s v="Product05"/>
    <n v="155.61000000000001"/>
    <n v="11"/>
    <n v="1711.71"/>
    <s v="Pakistan"/>
    <s v="Export"/>
    <x v="1"/>
    <n v="7"/>
  </r>
  <r>
    <d v="2021-02-08T00:00:00"/>
    <s v="Customer06"/>
    <s v="Product40"/>
    <n v="115.2"/>
    <n v="39"/>
    <n v="4492.8"/>
    <s v="Pakistan"/>
    <s v="Export"/>
    <x v="1"/>
    <n v="7"/>
  </r>
  <r>
    <d v="2021-02-08T00:00:00"/>
    <s v="Customer06"/>
    <s v="Product30"/>
    <n v="201.28"/>
    <n v="12"/>
    <n v="2415.36"/>
    <s v="Pakistan"/>
    <s v="Export"/>
    <x v="1"/>
    <n v="7"/>
  </r>
  <r>
    <d v="2021-02-09T00:00:00"/>
    <s v="Customer16"/>
    <s v="Product34"/>
    <n v="58.3"/>
    <n v="14"/>
    <n v="816.19999999999993"/>
    <s v="Russia"/>
    <s v="Export"/>
    <x v="1"/>
    <n v="7"/>
  </r>
  <r>
    <d v="2021-02-09T00:00:00"/>
    <s v="Customer16"/>
    <s v="Product21"/>
    <n v="162.54"/>
    <n v="32"/>
    <n v="5201.28"/>
    <s v="Russia"/>
    <s v="Export"/>
    <x v="1"/>
    <n v="7"/>
  </r>
  <r>
    <d v="2021-02-09T00:00:00"/>
    <s v="Customer30"/>
    <s v="Product32"/>
    <n v="117.48"/>
    <n v="14"/>
    <n v="1644.72"/>
    <s v="Mexico"/>
    <s v="Export"/>
    <x v="1"/>
    <n v="7"/>
  </r>
  <r>
    <d v="2021-02-10T00:00:00"/>
    <s v="Customer04"/>
    <s v="Product19"/>
    <n v="210"/>
    <n v="4"/>
    <n v="840"/>
    <s v="Saudi Arabia"/>
    <s v="Export"/>
    <x v="1"/>
    <n v="7"/>
  </r>
  <r>
    <d v="2021-02-10T00:00:00"/>
    <s v="Customer19"/>
    <s v="Product08"/>
    <n v="94.62"/>
    <n v="38"/>
    <n v="3595.5600000000004"/>
    <s v="India"/>
    <s v="Central"/>
    <x v="1"/>
    <n v="7"/>
  </r>
  <r>
    <d v="2021-02-12T00:00:00"/>
    <s v="Customer01"/>
    <s v="Product23"/>
    <n v="149.46"/>
    <n v="9"/>
    <n v="1345.14"/>
    <s v="Nigeria"/>
    <s v="Export"/>
    <x v="1"/>
    <n v="7"/>
  </r>
  <r>
    <d v="2021-02-12T00:00:00"/>
    <s v="Customer33"/>
    <s v="Product10"/>
    <n v="164.28"/>
    <n v="13"/>
    <n v="2135.64"/>
    <s v="India"/>
    <s v="Western"/>
    <x v="1"/>
    <n v="7"/>
  </r>
  <r>
    <d v="2021-02-12T00:00:00"/>
    <s v="Customer15"/>
    <s v="Product08"/>
    <n v="94.62"/>
    <n v="7"/>
    <n v="662.34"/>
    <s v="Brazil"/>
    <s v="Export"/>
    <x v="1"/>
    <n v="7"/>
  </r>
  <r>
    <d v="2021-02-13T00:00:00"/>
    <s v="Customer33"/>
    <s v="Product03"/>
    <n v="80.94"/>
    <n v="17"/>
    <n v="1375.98"/>
    <s v="India"/>
    <s v="Western"/>
    <x v="1"/>
    <n v="7"/>
  </r>
  <r>
    <d v="2021-02-13T00:00:00"/>
    <s v="Customer36"/>
    <s v="Product05"/>
    <n v="155.61000000000001"/>
    <n v="35"/>
    <n v="5446.35"/>
    <s v="Pakistan"/>
    <s v="Export"/>
    <x v="1"/>
    <n v="7"/>
  </r>
  <r>
    <d v="2021-02-14T00:00:00"/>
    <s v="Customer01"/>
    <s v="Product28"/>
    <n v="41.81"/>
    <n v="3"/>
    <n v="125.43"/>
    <s v="Nigeria"/>
    <s v="Export"/>
    <x v="1"/>
    <n v="8"/>
  </r>
  <r>
    <d v="2021-02-14T00:00:00"/>
    <s v="Customer21"/>
    <s v="Product34"/>
    <n v="58.3"/>
    <n v="8"/>
    <n v="466.4"/>
    <s v="South Africa"/>
    <s v="Export"/>
    <x v="1"/>
    <n v="8"/>
  </r>
  <r>
    <d v="2021-02-14T00:00:00"/>
    <s v="Customer30"/>
    <s v="Product26"/>
    <n v="24.66"/>
    <n v="8"/>
    <n v="197.28"/>
    <s v="Mexico"/>
    <s v="Export"/>
    <x v="1"/>
    <n v="8"/>
  </r>
  <r>
    <d v="2021-02-15T00:00:00"/>
    <s v="Customer01"/>
    <s v="Product29"/>
    <n v="53.11"/>
    <n v="28"/>
    <n v="1487.08"/>
    <s v="Nigeria"/>
    <s v="Export"/>
    <x v="1"/>
    <n v="8"/>
  </r>
  <r>
    <d v="2021-02-15T00:00:00"/>
    <s v="Customer06"/>
    <s v="Product27"/>
    <n v="57.120000000000005"/>
    <n v="4"/>
    <n v="228.48000000000002"/>
    <s v="Pakistan"/>
    <s v="Export"/>
    <x v="1"/>
    <n v="8"/>
  </r>
  <r>
    <d v="2021-02-16T00:00:00"/>
    <s v="Customer33"/>
    <s v="Product15"/>
    <n v="15.719999999999999"/>
    <n v="26"/>
    <n v="408.71999999999997"/>
    <s v="India"/>
    <s v="Western"/>
    <x v="1"/>
    <n v="8"/>
  </r>
  <r>
    <d v="2021-02-16T00:00:00"/>
    <s v="Customer39"/>
    <s v="Product32"/>
    <n v="117.48"/>
    <n v="1"/>
    <n v="117.48"/>
    <s v="Germany"/>
    <s v="Export"/>
    <x v="1"/>
    <n v="8"/>
  </r>
  <r>
    <d v="2021-02-17T00:00:00"/>
    <s v="Customer15"/>
    <s v="Product43"/>
    <n v="83.08"/>
    <n v="19"/>
    <n v="1578.52"/>
    <s v="Brazil"/>
    <s v="Export"/>
    <x v="1"/>
    <n v="8"/>
  </r>
  <r>
    <d v="2021-02-17T00:00:00"/>
    <s v="Customer15"/>
    <s v="Product33"/>
    <n v="119.7"/>
    <n v="19"/>
    <n v="2274.3000000000002"/>
    <s v="Brazil"/>
    <s v="Export"/>
    <x v="1"/>
    <n v="8"/>
  </r>
  <r>
    <d v="2021-02-17T00:00:00"/>
    <s v="Customer24"/>
    <s v="Product44"/>
    <n v="82.08"/>
    <n v="2"/>
    <n v="164.16"/>
    <s v="India"/>
    <s v="North"/>
    <x v="1"/>
    <n v="8"/>
  </r>
  <r>
    <d v="2021-02-18T00:00:00"/>
    <s v="Customer15"/>
    <s v="Product15"/>
    <n v="15.719999999999999"/>
    <n v="6"/>
    <n v="94.32"/>
    <s v="Brazil"/>
    <s v="Export"/>
    <x v="1"/>
    <n v="8"/>
  </r>
  <r>
    <d v="2021-02-19T00:00:00"/>
    <s v="Customer33"/>
    <s v="Product02"/>
    <n v="142.80000000000001"/>
    <n v="13"/>
    <n v="1856.4"/>
    <s v="India"/>
    <s v="Western"/>
    <x v="1"/>
    <n v="8"/>
  </r>
  <r>
    <d v="2021-02-20T00:00:00"/>
    <s v="Customer22"/>
    <s v="Product12"/>
    <n v="94.17"/>
    <n v="6"/>
    <n v="565.02"/>
    <s v="India"/>
    <s v="East"/>
    <x v="1"/>
    <n v="8"/>
  </r>
  <r>
    <d v="2021-02-20T00:00:00"/>
    <s v="Customer36"/>
    <s v="Product30"/>
    <n v="201.28"/>
    <n v="11"/>
    <n v="2214.08"/>
    <s v="Pakistan"/>
    <s v="Export"/>
    <x v="1"/>
    <n v="8"/>
  </r>
  <r>
    <d v="2021-02-21T00:00:00"/>
    <s v="Customer04"/>
    <s v="Product18"/>
    <n v="49.21"/>
    <n v="30"/>
    <n v="1476.3"/>
    <s v="Saudi Arabia"/>
    <s v="Export"/>
    <x v="1"/>
    <n v="9"/>
  </r>
  <r>
    <d v="2021-02-22T00:00:00"/>
    <s v="Customer20"/>
    <s v="Product13"/>
    <n v="122.08"/>
    <n v="5"/>
    <n v="610.4"/>
    <s v="United Kingdom"/>
    <s v="Export"/>
    <x v="1"/>
    <n v="9"/>
  </r>
  <r>
    <d v="2021-02-23T00:00:00"/>
    <s v="Customer01"/>
    <s v="Product13"/>
    <n v="122.08"/>
    <n v="6"/>
    <n v="732.48"/>
    <s v="Nigeria"/>
    <s v="Export"/>
    <x v="1"/>
    <n v="9"/>
  </r>
  <r>
    <d v="2021-02-23T00:00:00"/>
    <s v="Customer09"/>
    <s v="Product25"/>
    <n v="8.33"/>
    <n v="3"/>
    <n v="24.990000000000002"/>
    <s v="Russia"/>
    <s v="Export"/>
    <x v="1"/>
    <n v="9"/>
  </r>
  <r>
    <d v="2021-02-23T00:00:00"/>
    <s v="Customer35"/>
    <s v="Product16"/>
    <n v="16.64"/>
    <n v="15"/>
    <n v="249.60000000000002"/>
    <s v="India"/>
    <s v="North"/>
    <x v="1"/>
    <n v="9"/>
  </r>
  <r>
    <d v="2021-02-23T00:00:00"/>
    <s v="Customer14"/>
    <s v="Product05"/>
    <n v="155.61000000000001"/>
    <n v="2"/>
    <n v="311.22000000000003"/>
    <s v="India"/>
    <s v="East"/>
    <x v="1"/>
    <n v="9"/>
  </r>
  <r>
    <d v="2021-02-23T00:00:00"/>
    <s v="Customer36"/>
    <s v="Product36"/>
    <n v="96.3"/>
    <n v="8"/>
    <n v="770.4"/>
    <s v="Pakistan"/>
    <s v="Export"/>
    <x v="1"/>
    <n v="9"/>
  </r>
  <r>
    <d v="2021-02-25T00:00:00"/>
    <s v="Customer14"/>
    <s v="Product13"/>
    <n v="122.08"/>
    <n v="10"/>
    <n v="1220.8"/>
    <s v="India"/>
    <s v="East"/>
    <x v="1"/>
    <n v="9"/>
  </r>
  <r>
    <d v="2021-02-25T00:00:00"/>
    <s v="Customer22"/>
    <s v="Product39"/>
    <n v="42.55"/>
    <n v="38"/>
    <n v="1616.8999999999999"/>
    <s v="India"/>
    <s v="East"/>
    <x v="1"/>
    <n v="9"/>
  </r>
  <r>
    <d v="2021-02-25T00:00:00"/>
    <s v="Customer25"/>
    <s v="Product32"/>
    <n v="117.48"/>
    <n v="11"/>
    <n v="1292.28"/>
    <s v="Ethiopia"/>
    <s v="Export"/>
    <x v="1"/>
    <n v="9"/>
  </r>
  <r>
    <d v="2021-02-25T00:00:00"/>
    <s v="Customer27"/>
    <s v="Product30"/>
    <n v="201.28"/>
    <n v="2"/>
    <n v="402.56"/>
    <s v="India"/>
    <s v="South"/>
    <x v="1"/>
    <n v="9"/>
  </r>
  <r>
    <d v="2021-02-25T00:00:00"/>
    <s v="Customer29"/>
    <s v="Product02"/>
    <n v="142.80000000000001"/>
    <n v="4"/>
    <n v="571.20000000000005"/>
    <s v="India"/>
    <s v="South"/>
    <x v="1"/>
    <n v="9"/>
  </r>
  <r>
    <d v="2021-02-26T00:00:00"/>
    <s v="Customer15"/>
    <s v="Product24"/>
    <n v="156.96"/>
    <n v="28"/>
    <n v="4394.88"/>
    <s v="Brazil"/>
    <s v="Export"/>
    <x v="1"/>
    <n v="9"/>
  </r>
  <r>
    <d v="2021-02-26T00:00:00"/>
    <s v="Customer20"/>
    <s v="Product09"/>
    <n v="7.8599999999999994"/>
    <n v="2"/>
    <n v="15.719999999999999"/>
    <s v="United Kingdom"/>
    <s v="Export"/>
    <x v="1"/>
    <n v="9"/>
  </r>
  <r>
    <d v="2021-02-27T00:00:00"/>
    <s v="Customer12"/>
    <s v="Product25"/>
    <n v="8.33"/>
    <n v="7"/>
    <n v="58.31"/>
    <s v="India"/>
    <s v="Central"/>
    <x v="1"/>
    <n v="9"/>
  </r>
  <r>
    <d v="2021-02-27T00:00:00"/>
    <s v="Customer35"/>
    <s v="Product36"/>
    <n v="96.3"/>
    <n v="3"/>
    <n v="288.89999999999998"/>
    <s v="India"/>
    <s v="North"/>
    <x v="1"/>
    <n v="9"/>
  </r>
  <r>
    <d v="2021-02-27T00:00:00"/>
    <s v="Customer22"/>
    <s v="Product18"/>
    <n v="49.21"/>
    <n v="11"/>
    <n v="541.31000000000006"/>
    <s v="India"/>
    <s v="East"/>
    <x v="1"/>
    <n v="9"/>
  </r>
  <r>
    <d v="2021-02-27T00:00:00"/>
    <s v="Customer36"/>
    <s v="Product05"/>
    <n v="155.61000000000001"/>
    <n v="15"/>
    <n v="2334.15"/>
    <s v="Pakistan"/>
    <s v="Export"/>
    <x v="1"/>
    <n v="9"/>
  </r>
  <r>
    <d v="2021-02-27T00:00:00"/>
    <s v="Customer30"/>
    <s v="Product12"/>
    <n v="94.17"/>
    <n v="7"/>
    <n v="659.19"/>
    <s v="Mexico"/>
    <s v="Export"/>
    <x v="1"/>
    <n v="9"/>
  </r>
  <r>
    <d v="2021-02-28T00:00:00"/>
    <s v="Customer39"/>
    <s v="Product37"/>
    <n v="85.76"/>
    <n v="15"/>
    <n v="1286.4000000000001"/>
    <s v="Germany"/>
    <s v="Export"/>
    <x v="1"/>
    <n v="10"/>
  </r>
  <r>
    <d v="2021-03-01T00:00:00"/>
    <s v="Customer24"/>
    <s v="Product28"/>
    <n v="41.81"/>
    <n v="28"/>
    <n v="1170.68"/>
    <s v="India"/>
    <s v="North"/>
    <x v="2"/>
    <n v="10"/>
  </r>
  <r>
    <d v="2021-03-02T00:00:00"/>
    <s v="Customer15"/>
    <s v="Product24"/>
    <n v="156.96"/>
    <n v="21"/>
    <n v="3296.1600000000003"/>
    <s v="Brazil"/>
    <s v="Export"/>
    <x v="2"/>
    <n v="10"/>
  </r>
  <r>
    <d v="2021-03-02T00:00:00"/>
    <s v="Customer18"/>
    <s v="Product02"/>
    <n v="142.80000000000001"/>
    <n v="1"/>
    <n v="142.80000000000001"/>
    <s v="India"/>
    <s v="Western"/>
    <x v="2"/>
    <n v="10"/>
  </r>
  <r>
    <d v="2021-03-02T00:00:00"/>
    <s v="Customer22"/>
    <s v="Product01"/>
    <n v="103.88"/>
    <n v="30"/>
    <n v="3116.3999999999996"/>
    <s v="India"/>
    <s v="East"/>
    <x v="2"/>
    <n v="10"/>
  </r>
  <r>
    <d v="2021-03-03T00:00:00"/>
    <s v="Customer09"/>
    <s v="Product11"/>
    <n v="48.4"/>
    <n v="1"/>
    <n v="48.4"/>
    <s v="Russia"/>
    <s v="Export"/>
    <x v="2"/>
    <n v="10"/>
  </r>
  <r>
    <d v="2021-03-03T00:00:00"/>
    <s v="Customer12"/>
    <s v="Product36"/>
    <n v="96.3"/>
    <n v="29"/>
    <n v="2792.7"/>
    <s v="India"/>
    <s v="Central"/>
    <x v="2"/>
    <n v="10"/>
  </r>
  <r>
    <d v="2021-03-04T00:00:00"/>
    <s v="Customer18"/>
    <s v="Product26"/>
    <n v="24.66"/>
    <n v="13"/>
    <n v="320.58"/>
    <s v="India"/>
    <s v="Western"/>
    <x v="2"/>
    <n v="10"/>
  </r>
  <r>
    <d v="2021-03-04T00:00:00"/>
    <s v="Customer24"/>
    <s v="Product04"/>
    <n v="48.84"/>
    <n v="23"/>
    <n v="1123.3200000000002"/>
    <s v="India"/>
    <s v="North"/>
    <x v="2"/>
    <n v="10"/>
  </r>
  <r>
    <d v="2021-03-04T00:00:00"/>
    <s v="Customer25"/>
    <s v="Product25"/>
    <n v="8.33"/>
    <n v="26"/>
    <n v="216.58"/>
    <s v="Ethiopia"/>
    <s v="Export"/>
    <x v="2"/>
    <n v="10"/>
  </r>
  <r>
    <d v="2021-03-05T00:00:00"/>
    <s v="Customer22"/>
    <s v="Product40"/>
    <n v="115.2"/>
    <n v="33"/>
    <n v="3801.6"/>
    <s v="India"/>
    <s v="East"/>
    <x v="2"/>
    <n v="10"/>
  </r>
  <r>
    <d v="2021-03-06T00:00:00"/>
    <s v="Customer18"/>
    <s v="Product04"/>
    <n v="48.84"/>
    <n v="2"/>
    <n v="97.68"/>
    <s v="India"/>
    <s v="Western"/>
    <x v="2"/>
    <n v="10"/>
  </r>
  <r>
    <d v="2021-03-07T00:00:00"/>
    <s v="Customer01"/>
    <s v="Product03"/>
    <n v="80.94"/>
    <n v="1"/>
    <n v="80.94"/>
    <s v="Nigeria"/>
    <s v="Export"/>
    <x v="2"/>
    <n v="11"/>
  </r>
  <r>
    <d v="2021-03-07T00:00:00"/>
    <s v="Customer33"/>
    <s v="Product21"/>
    <n v="162.54"/>
    <n v="9"/>
    <n v="1462.86"/>
    <s v="India"/>
    <s v="Western"/>
    <x v="2"/>
    <n v="11"/>
  </r>
  <r>
    <d v="2021-03-07T00:00:00"/>
    <s v="Customer12"/>
    <s v="Product17"/>
    <n v="156.78"/>
    <n v="25"/>
    <n v="3919.5"/>
    <s v="India"/>
    <s v="Central"/>
    <x v="2"/>
    <n v="11"/>
  </r>
  <r>
    <d v="2021-03-08T00:00:00"/>
    <s v="Customer31"/>
    <s v="Product22"/>
    <n v="141.57"/>
    <n v="22"/>
    <n v="3114.54"/>
    <s v="India"/>
    <s v="North"/>
    <x v="2"/>
    <n v="11"/>
  </r>
  <r>
    <d v="2021-03-08T00:00:00"/>
    <s v="Customer18"/>
    <s v="Product44"/>
    <n v="82.08"/>
    <n v="9"/>
    <n v="738.72"/>
    <s v="India"/>
    <s v="Western"/>
    <x v="2"/>
    <n v="11"/>
  </r>
  <r>
    <d v="2021-03-08T00:00:00"/>
    <s v="Customer25"/>
    <s v="Product27"/>
    <n v="57.120000000000005"/>
    <n v="6"/>
    <n v="342.72"/>
    <s v="Ethiopia"/>
    <s v="Export"/>
    <x v="2"/>
    <n v="11"/>
  </r>
  <r>
    <d v="2021-03-08T00:00:00"/>
    <s v="Customer30"/>
    <s v="Product44"/>
    <n v="82.08"/>
    <n v="6"/>
    <n v="492.48"/>
    <s v="Mexico"/>
    <s v="Export"/>
    <x v="2"/>
    <n v="11"/>
  </r>
  <r>
    <d v="2021-03-09T00:00:00"/>
    <s v="Customer04"/>
    <s v="Product30"/>
    <n v="201.28"/>
    <n v="3"/>
    <n v="603.84"/>
    <s v="Saudi Arabia"/>
    <s v="Export"/>
    <x v="2"/>
    <n v="11"/>
  </r>
  <r>
    <d v="2021-03-09T00:00:00"/>
    <s v="Customer16"/>
    <s v="Product04"/>
    <n v="48.84"/>
    <n v="11"/>
    <n v="537.24"/>
    <s v="Russia"/>
    <s v="Export"/>
    <x v="2"/>
    <n v="11"/>
  </r>
  <r>
    <d v="2021-03-09T00:00:00"/>
    <s v="Customer18"/>
    <s v="Product29"/>
    <n v="53.11"/>
    <n v="6"/>
    <n v="318.65999999999997"/>
    <s v="India"/>
    <s v="Western"/>
    <x v="2"/>
    <n v="11"/>
  </r>
  <r>
    <d v="2021-03-10T00:00:00"/>
    <s v="Customer02"/>
    <s v="Product33"/>
    <n v="119.7"/>
    <n v="12"/>
    <n v="1436.4"/>
    <s v="Bangladesh"/>
    <s v="Export"/>
    <x v="2"/>
    <n v="11"/>
  </r>
  <r>
    <d v="2021-03-10T00:00:00"/>
    <s v="Customer16"/>
    <s v="Product02"/>
    <n v="142.80000000000001"/>
    <n v="6"/>
    <n v="856.80000000000007"/>
    <s v="Russia"/>
    <s v="Export"/>
    <x v="2"/>
    <n v="11"/>
  </r>
  <r>
    <d v="2021-03-11T00:00:00"/>
    <s v="Customer17"/>
    <s v="Product32"/>
    <n v="117.48"/>
    <n v="8"/>
    <n v="939.84"/>
    <s v="Saudi Arabia"/>
    <s v="Export"/>
    <x v="2"/>
    <n v="11"/>
  </r>
  <r>
    <d v="2021-03-11T00:00:00"/>
    <s v="Customer18"/>
    <s v="Product25"/>
    <n v="8.33"/>
    <n v="11"/>
    <n v="91.63"/>
    <s v="India"/>
    <s v="Western"/>
    <x v="2"/>
    <n v="11"/>
  </r>
  <r>
    <d v="2021-03-11T00:00:00"/>
    <s v="Customer29"/>
    <s v="Product12"/>
    <n v="94.17"/>
    <n v="36"/>
    <n v="3390.12"/>
    <s v="India"/>
    <s v="South"/>
    <x v="2"/>
    <n v="11"/>
  </r>
  <r>
    <d v="2021-03-13T00:00:00"/>
    <s v="Customer09"/>
    <s v="Product35"/>
    <n v="6.7"/>
    <n v="10"/>
    <n v="67"/>
    <s v="Russia"/>
    <s v="Export"/>
    <x v="2"/>
    <n v="11"/>
  </r>
  <r>
    <d v="2021-03-13T00:00:00"/>
    <s v="Customer14"/>
    <s v="Product28"/>
    <n v="41.81"/>
    <n v="10"/>
    <n v="418.1"/>
    <s v="India"/>
    <s v="East"/>
    <x v="2"/>
    <n v="11"/>
  </r>
  <r>
    <d v="2021-03-14T00:00:00"/>
    <s v="Customer04"/>
    <s v="Product22"/>
    <n v="141.57"/>
    <n v="15"/>
    <n v="2123.5499999999997"/>
    <s v="Saudi Arabia"/>
    <s v="Export"/>
    <x v="2"/>
    <n v="12"/>
  </r>
  <r>
    <d v="2021-03-14T00:00:00"/>
    <s v="Customer15"/>
    <s v="Product16"/>
    <n v="16.64"/>
    <n v="2"/>
    <n v="33.28"/>
    <s v="Brazil"/>
    <s v="Export"/>
    <x v="2"/>
    <n v="12"/>
  </r>
  <r>
    <d v="2021-03-14T00:00:00"/>
    <s v="Customer20"/>
    <s v="Product42"/>
    <n v="162"/>
    <n v="32"/>
    <n v="5184"/>
    <s v="United Kingdom"/>
    <s v="Export"/>
    <x v="2"/>
    <n v="12"/>
  </r>
  <r>
    <d v="2021-03-14T00:00:00"/>
    <s v="Customer39"/>
    <s v="Product26"/>
    <n v="24.66"/>
    <n v="13"/>
    <n v="320.58"/>
    <s v="Germany"/>
    <s v="Export"/>
    <x v="2"/>
    <n v="12"/>
  </r>
  <r>
    <d v="2021-03-15T00:00:00"/>
    <s v="Customer14"/>
    <s v="Product36"/>
    <n v="96.3"/>
    <n v="9"/>
    <n v="866.69999999999993"/>
    <s v="India"/>
    <s v="East"/>
    <x v="2"/>
    <n v="12"/>
  </r>
  <r>
    <d v="2021-03-15T00:00:00"/>
    <s v="Customer22"/>
    <s v="Product39"/>
    <n v="42.55"/>
    <n v="11"/>
    <n v="468.04999999999995"/>
    <s v="India"/>
    <s v="East"/>
    <x v="2"/>
    <n v="12"/>
  </r>
  <r>
    <d v="2021-03-16T00:00:00"/>
    <s v="Customer04"/>
    <s v="Product12"/>
    <n v="94.17"/>
    <n v="14"/>
    <n v="1318.38"/>
    <s v="Saudi Arabia"/>
    <s v="Export"/>
    <x v="2"/>
    <n v="12"/>
  </r>
  <r>
    <d v="2021-03-16T00:00:00"/>
    <s v="Customer30"/>
    <s v="Product22"/>
    <n v="141.57"/>
    <n v="29"/>
    <n v="4105.53"/>
    <s v="Mexico"/>
    <s v="Export"/>
    <x v="2"/>
    <n v="12"/>
  </r>
  <r>
    <d v="2021-03-18T00:00:00"/>
    <s v="Customer04"/>
    <s v="Product42"/>
    <n v="162"/>
    <n v="8"/>
    <n v="1296"/>
    <s v="Saudi Arabia"/>
    <s v="Export"/>
    <x v="2"/>
    <n v="12"/>
  </r>
  <r>
    <d v="2021-03-18T00:00:00"/>
    <s v="Customer08"/>
    <s v="Product19"/>
    <n v="210"/>
    <n v="2"/>
    <n v="420"/>
    <s v="United Kingdom"/>
    <s v="Export"/>
    <x v="2"/>
    <n v="12"/>
  </r>
  <r>
    <d v="2021-03-18T00:00:00"/>
    <s v="Customer09"/>
    <s v="Product27"/>
    <n v="57.120000000000005"/>
    <n v="10"/>
    <n v="571.20000000000005"/>
    <s v="Russia"/>
    <s v="Export"/>
    <x v="2"/>
    <n v="12"/>
  </r>
  <r>
    <d v="2021-03-19T00:00:00"/>
    <s v="Customer06"/>
    <s v="Product39"/>
    <n v="42.55"/>
    <n v="18"/>
    <n v="765.9"/>
    <s v="Pakistan"/>
    <s v="Export"/>
    <x v="2"/>
    <n v="12"/>
  </r>
  <r>
    <d v="2021-03-19T00:00:00"/>
    <s v="Customer15"/>
    <s v="Product06"/>
    <n v="85.5"/>
    <n v="17"/>
    <n v="1453.5"/>
    <s v="Brazil"/>
    <s v="Export"/>
    <x v="2"/>
    <n v="12"/>
  </r>
  <r>
    <d v="2021-03-19T00:00:00"/>
    <s v="Customer21"/>
    <s v="Product28"/>
    <n v="41.81"/>
    <n v="9"/>
    <n v="376.29"/>
    <s v="South Africa"/>
    <s v="Export"/>
    <x v="2"/>
    <n v="12"/>
  </r>
  <r>
    <d v="2021-03-19T00:00:00"/>
    <s v="Customer24"/>
    <s v="Product06"/>
    <n v="85.5"/>
    <n v="17"/>
    <n v="1453.5"/>
    <s v="India"/>
    <s v="North"/>
    <x v="2"/>
    <n v="12"/>
  </r>
  <r>
    <d v="2021-03-19T00:00:00"/>
    <s v="Customer26"/>
    <s v="Product02"/>
    <n v="142.80000000000001"/>
    <n v="15"/>
    <n v="2142"/>
    <s v="India"/>
    <s v="Northeast"/>
    <x v="2"/>
    <n v="12"/>
  </r>
  <r>
    <d v="2021-03-19T00:00:00"/>
    <s v="Customer27"/>
    <s v="Product41"/>
    <n v="173.88"/>
    <n v="6"/>
    <n v="1043.28"/>
    <s v="India"/>
    <s v="South"/>
    <x v="2"/>
    <n v="12"/>
  </r>
  <r>
    <d v="2021-03-20T00:00:00"/>
    <s v="Customer02"/>
    <s v="Product24"/>
    <n v="156.96"/>
    <n v="23"/>
    <n v="3610.0800000000004"/>
    <s v="Bangladesh"/>
    <s v="Export"/>
    <x v="2"/>
    <n v="12"/>
  </r>
  <r>
    <d v="2021-03-20T00:00:00"/>
    <s v="Customer05"/>
    <s v="Product38"/>
    <n v="79.92"/>
    <n v="21"/>
    <n v="1678.32"/>
    <s v="India"/>
    <s v="Northeast"/>
    <x v="2"/>
    <n v="12"/>
  </r>
  <r>
    <d v="2021-03-20T00:00:00"/>
    <s v="Customer35"/>
    <s v="Product16"/>
    <n v="16.64"/>
    <n v="13"/>
    <n v="216.32"/>
    <s v="India"/>
    <s v="North"/>
    <x v="2"/>
    <n v="12"/>
  </r>
  <r>
    <d v="2021-03-21T00:00:00"/>
    <s v="Customer09"/>
    <s v="Product39"/>
    <n v="42.55"/>
    <n v="7"/>
    <n v="297.84999999999997"/>
    <s v="Russia"/>
    <s v="Export"/>
    <x v="2"/>
    <n v="13"/>
  </r>
  <r>
    <d v="2021-03-21T00:00:00"/>
    <s v="Customer12"/>
    <s v="Product01"/>
    <n v="103.88"/>
    <n v="18"/>
    <n v="1869.84"/>
    <s v="India"/>
    <s v="Central"/>
    <x v="2"/>
    <n v="13"/>
  </r>
  <r>
    <d v="2021-03-21T00:00:00"/>
    <s v="Customer35"/>
    <s v="Product20"/>
    <n v="76.25"/>
    <n v="13"/>
    <n v="991.25"/>
    <s v="India"/>
    <s v="North"/>
    <x v="2"/>
    <n v="13"/>
  </r>
  <r>
    <d v="2021-03-22T00:00:00"/>
    <s v="Customer12"/>
    <s v="Product02"/>
    <n v="142.80000000000001"/>
    <n v="8"/>
    <n v="1142.4000000000001"/>
    <s v="India"/>
    <s v="Central"/>
    <x v="2"/>
    <n v="13"/>
  </r>
  <r>
    <d v="2021-03-22T00:00:00"/>
    <s v="Customer14"/>
    <s v="Product12"/>
    <n v="94.17"/>
    <n v="4"/>
    <n v="376.68"/>
    <s v="India"/>
    <s v="East"/>
    <x v="2"/>
    <n v="13"/>
  </r>
  <r>
    <d v="2021-03-22T00:00:00"/>
    <s v="Customer25"/>
    <s v="Product27"/>
    <n v="57.120000000000005"/>
    <n v="30"/>
    <n v="1713.6000000000001"/>
    <s v="Ethiopia"/>
    <s v="Export"/>
    <x v="2"/>
    <n v="13"/>
  </r>
  <r>
    <d v="2021-03-23T00:00:00"/>
    <s v="Customer27"/>
    <s v="Product32"/>
    <n v="117.48"/>
    <n v="9"/>
    <n v="1057.32"/>
    <s v="India"/>
    <s v="South"/>
    <x v="2"/>
    <n v="13"/>
  </r>
  <r>
    <d v="2021-03-25T00:00:00"/>
    <s v="Customer03"/>
    <s v="Product29"/>
    <n v="53.11"/>
    <n v="8"/>
    <n v="424.88"/>
    <s v="India"/>
    <s v="Northeast"/>
    <x v="2"/>
    <n v="13"/>
  </r>
  <r>
    <d v="2021-03-25T00:00:00"/>
    <s v="Customer04"/>
    <s v="Product01"/>
    <n v="103.88"/>
    <n v="2"/>
    <n v="207.76"/>
    <s v="Saudi Arabia"/>
    <s v="Export"/>
    <x v="2"/>
    <n v="13"/>
  </r>
  <r>
    <d v="2021-03-25T00:00:00"/>
    <s v="Customer04"/>
    <s v="Product17"/>
    <n v="156.78"/>
    <n v="26"/>
    <n v="4076.28"/>
    <s v="Saudi Arabia"/>
    <s v="Export"/>
    <x v="2"/>
    <n v="13"/>
  </r>
  <r>
    <d v="2021-03-25T00:00:00"/>
    <s v="Customer09"/>
    <s v="Product30"/>
    <n v="201.28"/>
    <n v="11"/>
    <n v="2214.08"/>
    <s v="Russia"/>
    <s v="Export"/>
    <x v="2"/>
    <n v="13"/>
  </r>
  <r>
    <d v="2021-03-25T00:00:00"/>
    <s v="Customer14"/>
    <s v="Product24"/>
    <n v="156.96"/>
    <n v="14"/>
    <n v="2197.44"/>
    <s v="India"/>
    <s v="East"/>
    <x v="2"/>
    <n v="13"/>
  </r>
  <r>
    <d v="2021-03-25T00:00:00"/>
    <s v="Customer15"/>
    <s v="Product06"/>
    <n v="85.5"/>
    <n v="4"/>
    <n v="342"/>
    <s v="Brazil"/>
    <s v="Export"/>
    <x v="2"/>
    <n v="13"/>
  </r>
  <r>
    <d v="2021-03-25T00:00:00"/>
    <s v="Customer22"/>
    <s v="Product38"/>
    <n v="79.92"/>
    <n v="2"/>
    <n v="159.84"/>
    <s v="India"/>
    <s v="East"/>
    <x v="2"/>
    <n v="13"/>
  </r>
  <r>
    <d v="2021-03-26T00:00:00"/>
    <s v="Customer06"/>
    <s v="Product10"/>
    <n v="164.28"/>
    <n v="9"/>
    <n v="1478.52"/>
    <s v="Pakistan"/>
    <s v="Export"/>
    <x v="2"/>
    <n v="13"/>
  </r>
  <r>
    <d v="2021-03-26T00:00:00"/>
    <s v="Customer33"/>
    <s v="Product01"/>
    <n v="103.88"/>
    <n v="4"/>
    <n v="415.52"/>
    <s v="India"/>
    <s v="Western"/>
    <x v="2"/>
    <n v="13"/>
  </r>
  <r>
    <d v="2021-03-26T00:00:00"/>
    <s v="Customer35"/>
    <s v="Product42"/>
    <n v="162"/>
    <n v="1"/>
    <n v="162"/>
    <s v="India"/>
    <s v="North"/>
    <x v="2"/>
    <n v="13"/>
  </r>
  <r>
    <d v="2021-03-26T00:00:00"/>
    <s v="Customer30"/>
    <s v="Product33"/>
    <n v="119.7"/>
    <n v="25"/>
    <n v="2992.5"/>
    <s v="Mexico"/>
    <s v="Export"/>
    <x v="2"/>
    <n v="13"/>
  </r>
  <r>
    <d v="2021-03-27T00:00:00"/>
    <s v="Customer36"/>
    <s v="Product30"/>
    <n v="201.28"/>
    <n v="3"/>
    <n v="603.84"/>
    <s v="Pakistan"/>
    <s v="Export"/>
    <x v="2"/>
    <n v="13"/>
  </r>
  <r>
    <d v="2021-03-28T00:00:00"/>
    <s v="Customer01"/>
    <s v="Product40"/>
    <n v="115.2"/>
    <n v="13"/>
    <n v="1497.6000000000001"/>
    <s v="Nigeria"/>
    <s v="Export"/>
    <x v="2"/>
    <n v="14"/>
  </r>
  <r>
    <d v="2021-03-28T00:00:00"/>
    <s v="Customer02"/>
    <s v="Product37"/>
    <n v="85.76"/>
    <n v="3"/>
    <n v="257.28000000000003"/>
    <s v="Bangladesh"/>
    <s v="Export"/>
    <x v="2"/>
    <n v="14"/>
  </r>
  <r>
    <d v="2021-03-28T00:00:00"/>
    <s v="Customer26"/>
    <s v="Product07"/>
    <n v="47.730000000000004"/>
    <n v="8"/>
    <n v="381.84000000000003"/>
    <s v="India"/>
    <s v="Northeast"/>
    <x v="2"/>
    <n v="14"/>
  </r>
  <r>
    <d v="2021-03-29T00:00:00"/>
    <s v="Customer02"/>
    <s v="Product32"/>
    <n v="117.48"/>
    <n v="12"/>
    <n v="1409.76"/>
    <s v="Bangladesh"/>
    <s v="Export"/>
    <x v="2"/>
    <n v="14"/>
  </r>
  <r>
    <d v="2021-03-29T00:00:00"/>
    <s v="Customer25"/>
    <s v="Product35"/>
    <n v="6.7"/>
    <n v="32"/>
    <n v="214.4"/>
    <s v="Ethiopia"/>
    <s v="Export"/>
    <x v="2"/>
    <n v="14"/>
  </r>
  <r>
    <d v="2021-03-30T00:00:00"/>
    <s v="Customer04"/>
    <s v="Product38"/>
    <n v="79.92"/>
    <n v="1"/>
    <n v="79.92"/>
    <s v="Saudi Arabia"/>
    <s v="Export"/>
    <x v="2"/>
    <n v="14"/>
  </r>
  <r>
    <d v="2021-03-30T00:00:00"/>
    <s v="Customer14"/>
    <s v="Product01"/>
    <n v="103.88"/>
    <n v="13"/>
    <n v="1350.44"/>
    <s v="India"/>
    <s v="East"/>
    <x v="2"/>
    <n v="14"/>
  </r>
  <r>
    <d v="2021-03-31T00:00:00"/>
    <s v="Customer18"/>
    <s v="Product42"/>
    <n v="162"/>
    <n v="3"/>
    <n v="486"/>
    <s v="India"/>
    <s v="Western"/>
    <x v="2"/>
    <n v="14"/>
  </r>
  <r>
    <d v="2021-03-31T00:00:00"/>
    <s v="Customer30"/>
    <s v="Product05"/>
    <n v="155.61000000000001"/>
    <n v="33"/>
    <n v="5135.13"/>
    <s v="Mexico"/>
    <s v="Export"/>
    <x v="2"/>
    <n v="14"/>
  </r>
  <r>
    <d v="2021-04-01T00:00:00"/>
    <s v="Customer08"/>
    <s v="Product11"/>
    <n v="48.4"/>
    <n v="3"/>
    <n v="145.19999999999999"/>
    <s v="United Kingdom"/>
    <s v="Export"/>
    <x v="3"/>
    <n v="14"/>
  </r>
  <r>
    <d v="2021-04-01T00:00:00"/>
    <s v="Customer29"/>
    <s v="Product02"/>
    <n v="142.80000000000001"/>
    <n v="2"/>
    <n v="285.60000000000002"/>
    <s v="India"/>
    <s v="South"/>
    <x v="3"/>
    <n v="14"/>
  </r>
  <r>
    <d v="2021-04-02T00:00:00"/>
    <s v="Customer02"/>
    <s v="Product37"/>
    <n v="85.76"/>
    <n v="24"/>
    <n v="2058.2400000000002"/>
    <s v="Bangladesh"/>
    <s v="Export"/>
    <x v="3"/>
    <n v="14"/>
  </r>
  <r>
    <d v="2021-04-02T00:00:00"/>
    <s v="Customer12"/>
    <s v="Product02"/>
    <n v="142.80000000000001"/>
    <n v="3"/>
    <n v="428.40000000000003"/>
    <s v="India"/>
    <s v="Central"/>
    <x v="3"/>
    <n v="14"/>
  </r>
  <r>
    <d v="2021-04-04T00:00:00"/>
    <s v="Customer02"/>
    <s v="Product09"/>
    <n v="7.8599999999999994"/>
    <n v="9"/>
    <n v="70.739999999999995"/>
    <s v="Bangladesh"/>
    <s v="Export"/>
    <x v="3"/>
    <n v="15"/>
  </r>
  <r>
    <d v="2021-04-04T00:00:00"/>
    <s v="Customer04"/>
    <s v="Product34"/>
    <n v="58.3"/>
    <n v="20"/>
    <n v="1166"/>
    <s v="Saudi Arabia"/>
    <s v="Export"/>
    <x v="3"/>
    <n v="15"/>
  </r>
  <r>
    <d v="2021-04-04T00:00:00"/>
    <s v="Customer36"/>
    <s v="Product40"/>
    <n v="115.2"/>
    <n v="4"/>
    <n v="460.8"/>
    <s v="Pakistan"/>
    <s v="Export"/>
    <x v="3"/>
    <n v="15"/>
  </r>
  <r>
    <d v="2021-04-05T00:00:00"/>
    <s v="Customer33"/>
    <s v="Product01"/>
    <n v="103.88"/>
    <n v="34"/>
    <n v="3531.92"/>
    <s v="India"/>
    <s v="Western"/>
    <x v="3"/>
    <n v="15"/>
  </r>
  <r>
    <d v="2021-04-05T00:00:00"/>
    <s v="Customer21"/>
    <s v="Product31"/>
    <n v="104.16"/>
    <n v="15"/>
    <n v="1562.3999999999999"/>
    <s v="South Africa"/>
    <s v="Export"/>
    <x v="3"/>
    <n v="15"/>
  </r>
  <r>
    <d v="2021-04-05T00:00:00"/>
    <s v="Customer36"/>
    <s v="Product08"/>
    <n v="94.62"/>
    <n v="29"/>
    <n v="2743.98"/>
    <s v="Pakistan"/>
    <s v="Export"/>
    <x v="3"/>
    <n v="15"/>
  </r>
  <r>
    <d v="2021-04-06T00:00:00"/>
    <s v="Customer33"/>
    <s v="Product21"/>
    <n v="162.54"/>
    <n v="39"/>
    <n v="6339.0599999999995"/>
    <s v="India"/>
    <s v="Western"/>
    <x v="3"/>
    <n v="15"/>
  </r>
  <r>
    <d v="2021-04-06T00:00:00"/>
    <s v="Customer17"/>
    <s v="Product40"/>
    <n v="115.2"/>
    <n v="2"/>
    <n v="230.4"/>
    <s v="Saudi Arabia"/>
    <s v="Export"/>
    <x v="3"/>
    <n v="15"/>
  </r>
  <r>
    <d v="2021-04-07T00:00:00"/>
    <s v="Customer14"/>
    <s v="Product26"/>
    <n v="24.66"/>
    <n v="7"/>
    <n v="172.62"/>
    <s v="India"/>
    <s v="East"/>
    <x v="3"/>
    <n v="15"/>
  </r>
  <r>
    <d v="2021-04-09T00:00:00"/>
    <s v="Customer08"/>
    <s v="Product02"/>
    <n v="142.80000000000001"/>
    <n v="9"/>
    <n v="1285.2"/>
    <s v="United Kingdom"/>
    <s v="Export"/>
    <x v="3"/>
    <n v="15"/>
  </r>
  <r>
    <d v="2021-04-09T00:00:00"/>
    <s v="Customer17"/>
    <s v="Product05"/>
    <n v="155.61000000000001"/>
    <n v="3"/>
    <n v="466.83000000000004"/>
    <s v="Saudi Arabia"/>
    <s v="Export"/>
    <x v="3"/>
    <n v="15"/>
  </r>
  <r>
    <d v="2021-04-09T00:00:00"/>
    <s v="Customer17"/>
    <s v="Product39"/>
    <n v="42.55"/>
    <n v="12"/>
    <n v="510.59999999999997"/>
    <s v="Saudi Arabia"/>
    <s v="Export"/>
    <x v="3"/>
    <n v="15"/>
  </r>
  <r>
    <d v="2021-04-09T00:00:00"/>
    <s v="Customer23"/>
    <s v="Product17"/>
    <n v="156.78"/>
    <n v="8"/>
    <n v="1254.24"/>
    <s v="India"/>
    <s v="Western"/>
    <x v="3"/>
    <n v="15"/>
  </r>
  <r>
    <d v="2021-04-10T00:00:00"/>
    <s v="Customer33"/>
    <s v="Product22"/>
    <n v="141.57"/>
    <n v="14"/>
    <n v="1981.98"/>
    <s v="India"/>
    <s v="Western"/>
    <x v="3"/>
    <n v="15"/>
  </r>
  <r>
    <d v="2021-04-10T00:00:00"/>
    <s v="Customer12"/>
    <s v="Product41"/>
    <n v="173.88"/>
    <n v="17"/>
    <n v="2955.96"/>
    <s v="India"/>
    <s v="Central"/>
    <x v="3"/>
    <n v="15"/>
  </r>
  <r>
    <d v="2021-04-10T00:00:00"/>
    <s v="Customer20"/>
    <s v="Product37"/>
    <n v="85.76"/>
    <n v="36"/>
    <n v="3087.36"/>
    <s v="United Kingdom"/>
    <s v="Export"/>
    <x v="3"/>
    <n v="15"/>
  </r>
  <r>
    <d v="2021-04-11T00:00:00"/>
    <s v="Customer28"/>
    <s v="Product09"/>
    <n v="7.8599999999999994"/>
    <n v="8"/>
    <n v="62.879999999999995"/>
    <s v="France"/>
    <s v="Export"/>
    <x v="3"/>
    <n v="16"/>
  </r>
  <r>
    <d v="2021-04-12T00:00:00"/>
    <s v="Customer04"/>
    <s v="Product27"/>
    <n v="57.120000000000005"/>
    <n v="9"/>
    <n v="514.08000000000004"/>
    <s v="Saudi Arabia"/>
    <s v="Export"/>
    <x v="3"/>
    <n v="16"/>
  </r>
  <r>
    <d v="2021-04-12T00:00:00"/>
    <s v="Customer05"/>
    <s v="Product15"/>
    <n v="15.719999999999999"/>
    <n v="14"/>
    <n v="220.07999999999998"/>
    <s v="India"/>
    <s v="Northeast"/>
    <x v="3"/>
    <n v="16"/>
  </r>
  <r>
    <d v="2021-04-12T00:00:00"/>
    <s v="Customer08"/>
    <s v="Product37"/>
    <n v="85.76"/>
    <n v="3"/>
    <n v="257.28000000000003"/>
    <s v="United Kingdom"/>
    <s v="Export"/>
    <x v="3"/>
    <n v="16"/>
  </r>
  <r>
    <d v="2021-04-12T00:00:00"/>
    <s v="Customer14"/>
    <s v="Product33"/>
    <n v="119.7"/>
    <n v="13"/>
    <n v="1556.1000000000001"/>
    <s v="India"/>
    <s v="East"/>
    <x v="3"/>
    <n v="16"/>
  </r>
  <r>
    <d v="2021-04-12T00:00:00"/>
    <s v="Customer22"/>
    <s v="Product29"/>
    <n v="53.11"/>
    <n v="4"/>
    <n v="212.44"/>
    <s v="India"/>
    <s v="East"/>
    <x v="3"/>
    <n v="16"/>
  </r>
  <r>
    <d v="2021-04-13T00:00:00"/>
    <s v="Customer03"/>
    <s v="Product04"/>
    <n v="48.84"/>
    <n v="8"/>
    <n v="390.72"/>
    <s v="India"/>
    <s v="Northeast"/>
    <x v="3"/>
    <n v="16"/>
  </r>
  <r>
    <d v="2021-04-13T00:00:00"/>
    <s v="Customer06"/>
    <s v="Product16"/>
    <n v="16.64"/>
    <n v="14"/>
    <n v="232.96"/>
    <s v="Pakistan"/>
    <s v="Export"/>
    <x v="3"/>
    <n v="16"/>
  </r>
  <r>
    <d v="2021-04-13T00:00:00"/>
    <s v="Customer11"/>
    <s v="Product36"/>
    <n v="96.3"/>
    <n v="35"/>
    <n v="3370.5"/>
    <s v="Mexico"/>
    <s v="Export"/>
    <x v="3"/>
    <n v="16"/>
  </r>
  <r>
    <d v="2021-04-14T00:00:00"/>
    <s v="Customer21"/>
    <s v="Product37"/>
    <n v="85.76"/>
    <n v="7"/>
    <n v="600.32000000000005"/>
    <s v="South Africa"/>
    <s v="Export"/>
    <x v="3"/>
    <n v="16"/>
  </r>
  <r>
    <d v="2021-04-15T00:00:00"/>
    <s v="Customer27"/>
    <s v="Product17"/>
    <n v="156.78"/>
    <n v="3"/>
    <n v="470.34000000000003"/>
    <s v="India"/>
    <s v="South"/>
    <x v="3"/>
    <n v="16"/>
  </r>
  <r>
    <d v="2021-04-16T00:00:00"/>
    <s v="Customer35"/>
    <s v="Product16"/>
    <n v="16.64"/>
    <n v="38"/>
    <n v="632.32000000000005"/>
    <s v="India"/>
    <s v="North"/>
    <x v="3"/>
    <n v="16"/>
  </r>
  <r>
    <d v="2021-04-16T00:00:00"/>
    <s v="Customer30"/>
    <s v="Product18"/>
    <n v="49.21"/>
    <n v="15"/>
    <n v="738.15"/>
    <s v="Mexico"/>
    <s v="Export"/>
    <x v="3"/>
    <n v="16"/>
  </r>
  <r>
    <d v="2021-04-17T00:00:00"/>
    <s v="Customer16"/>
    <s v="Product09"/>
    <n v="7.8599999999999994"/>
    <n v="19"/>
    <n v="149.33999999999997"/>
    <s v="Russia"/>
    <s v="Export"/>
    <x v="3"/>
    <n v="16"/>
  </r>
  <r>
    <d v="2021-04-18T00:00:00"/>
    <s v="Customer33"/>
    <s v="Product41"/>
    <n v="173.88"/>
    <n v="9"/>
    <n v="1564.92"/>
    <s v="India"/>
    <s v="Western"/>
    <x v="3"/>
    <n v="17"/>
  </r>
  <r>
    <d v="2021-04-18T00:00:00"/>
    <s v="Customer15"/>
    <s v="Product19"/>
    <n v="210"/>
    <n v="13"/>
    <n v="2730"/>
    <s v="Brazil"/>
    <s v="Export"/>
    <x v="3"/>
    <n v="17"/>
  </r>
  <r>
    <d v="2021-04-18T00:00:00"/>
    <s v="Customer28"/>
    <s v="Product11"/>
    <n v="48.4"/>
    <n v="2"/>
    <n v="96.8"/>
    <s v="France"/>
    <s v="Export"/>
    <x v="3"/>
    <n v="17"/>
  </r>
  <r>
    <d v="2021-04-18T00:00:00"/>
    <s v="Customer29"/>
    <s v="Product38"/>
    <n v="79.92"/>
    <n v="9"/>
    <n v="719.28"/>
    <s v="India"/>
    <s v="South"/>
    <x v="3"/>
    <n v="17"/>
  </r>
  <r>
    <d v="2021-04-19T00:00:00"/>
    <s v="Customer28"/>
    <s v="Product11"/>
    <n v="48.4"/>
    <n v="17"/>
    <n v="822.8"/>
    <s v="France"/>
    <s v="Export"/>
    <x v="3"/>
    <n v="17"/>
  </r>
  <r>
    <d v="2021-04-20T00:00:00"/>
    <s v="Customer33"/>
    <s v="Product18"/>
    <n v="49.21"/>
    <n v="2"/>
    <n v="98.42"/>
    <s v="India"/>
    <s v="Western"/>
    <x v="3"/>
    <n v="17"/>
  </r>
  <r>
    <d v="2021-04-20T00:00:00"/>
    <s v="Customer18"/>
    <s v="Product12"/>
    <n v="94.17"/>
    <n v="4"/>
    <n v="376.68"/>
    <s v="India"/>
    <s v="Western"/>
    <x v="3"/>
    <n v="17"/>
  </r>
  <r>
    <d v="2021-04-21T00:00:00"/>
    <s v="Customer23"/>
    <s v="Product30"/>
    <n v="201.28"/>
    <n v="2"/>
    <n v="402.56"/>
    <s v="India"/>
    <s v="Western"/>
    <x v="3"/>
    <n v="17"/>
  </r>
  <r>
    <d v="2021-04-21T00:00:00"/>
    <s v="Customer24"/>
    <s v="Product26"/>
    <n v="24.66"/>
    <n v="14"/>
    <n v="345.24"/>
    <s v="India"/>
    <s v="North"/>
    <x v="3"/>
    <n v="17"/>
  </r>
  <r>
    <d v="2021-04-22T00:00:00"/>
    <s v="Customer05"/>
    <s v="Product43"/>
    <n v="83.08"/>
    <n v="22"/>
    <n v="1827.76"/>
    <s v="India"/>
    <s v="Northeast"/>
    <x v="3"/>
    <n v="17"/>
  </r>
  <r>
    <d v="2021-04-22T00:00:00"/>
    <s v="Customer21"/>
    <s v="Product36"/>
    <n v="96.3"/>
    <n v="36"/>
    <n v="3466.7999999999997"/>
    <s v="South Africa"/>
    <s v="Export"/>
    <x v="3"/>
    <n v="17"/>
  </r>
  <r>
    <d v="2021-04-23T00:00:00"/>
    <s v="Customer03"/>
    <s v="Product28"/>
    <n v="41.81"/>
    <n v="10"/>
    <n v="418.1"/>
    <s v="India"/>
    <s v="Northeast"/>
    <x v="3"/>
    <n v="17"/>
  </r>
  <r>
    <d v="2021-04-23T00:00:00"/>
    <s v="Customer21"/>
    <s v="Product44"/>
    <n v="82.08"/>
    <n v="15"/>
    <n v="1231.2"/>
    <s v="South Africa"/>
    <s v="Export"/>
    <x v="3"/>
    <n v="17"/>
  </r>
  <r>
    <d v="2021-04-23T00:00:00"/>
    <s v="Customer29"/>
    <s v="Product42"/>
    <n v="162"/>
    <n v="6"/>
    <n v="972"/>
    <s v="India"/>
    <s v="South"/>
    <x v="3"/>
    <n v="17"/>
  </r>
  <r>
    <d v="2021-04-24T00:00:00"/>
    <s v="Customer03"/>
    <s v="Product34"/>
    <n v="58.3"/>
    <n v="4"/>
    <n v="233.2"/>
    <s v="India"/>
    <s v="Northeast"/>
    <x v="3"/>
    <n v="17"/>
  </r>
  <r>
    <d v="2021-04-24T00:00:00"/>
    <s v="Customer11"/>
    <s v="Product38"/>
    <n v="79.92"/>
    <n v="1"/>
    <n v="79.92"/>
    <s v="Mexico"/>
    <s v="Export"/>
    <x v="3"/>
    <n v="17"/>
  </r>
  <r>
    <d v="2021-04-24T00:00:00"/>
    <s v="Customer28"/>
    <s v="Product30"/>
    <n v="201.28"/>
    <n v="2"/>
    <n v="402.56"/>
    <s v="France"/>
    <s v="Export"/>
    <x v="3"/>
    <n v="17"/>
  </r>
  <r>
    <d v="2021-04-24T00:00:00"/>
    <s v="Customer29"/>
    <s v="Product21"/>
    <n v="162.54"/>
    <n v="39"/>
    <n v="6339.0599999999995"/>
    <s v="India"/>
    <s v="South"/>
    <x v="3"/>
    <n v="17"/>
  </r>
  <r>
    <d v="2021-04-25T00:00:00"/>
    <s v="Customer03"/>
    <s v="Product03"/>
    <n v="80.94"/>
    <n v="8"/>
    <n v="647.52"/>
    <s v="India"/>
    <s v="Northeast"/>
    <x v="3"/>
    <n v="18"/>
  </r>
  <r>
    <d v="2021-04-25T00:00:00"/>
    <s v="Customer23"/>
    <s v="Product04"/>
    <n v="48.84"/>
    <n v="9"/>
    <n v="439.56000000000006"/>
    <s v="India"/>
    <s v="Western"/>
    <x v="3"/>
    <n v="18"/>
  </r>
  <r>
    <d v="2021-04-26T00:00:00"/>
    <s v="Customer14"/>
    <s v="Product37"/>
    <n v="85.76"/>
    <n v="3"/>
    <n v="257.28000000000003"/>
    <s v="India"/>
    <s v="East"/>
    <x v="3"/>
    <n v="18"/>
  </r>
  <r>
    <d v="2021-04-26T00:00:00"/>
    <s v="Customer26"/>
    <s v="Product27"/>
    <n v="57.120000000000005"/>
    <n v="2"/>
    <n v="114.24000000000001"/>
    <s v="India"/>
    <s v="Northeast"/>
    <x v="3"/>
    <n v="18"/>
  </r>
  <r>
    <d v="2021-04-28T00:00:00"/>
    <s v="Customer02"/>
    <s v="Product14"/>
    <n v="146.72"/>
    <n v="14"/>
    <n v="2054.08"/>
    <s v="Bangladesh"/>
    <s v="Export"/>
    <x v="3"/>
    <n v="18"/>
  </r>
  <r>
    <d v="2021-04-28T00:00:00"/>
    <s v="Customer30"/>
    <s v="Product20"/>
    <n v="76.25"/>
    <n v="30"/>
    <n v="2287.5"/>
    <s v="Mexico"/>
    <s v="Export"/>
    <x v="3"/>
    <n v="18"/>
  </r>
  <r>
    <d v="2021-04-29T00:00:00"/>
    <s v="Customer12"/>
    <s v="Product21"/>
    <n v="162.54"/>
    <n v="13"/>
    <n v="2113.02"/>
    <s v="India"/>
    <s v="Central"/>
    <x v="3"/>
    <n v="18"/>
  </r>
  <r>
    <d v="2021-04-29T00:00:00"/>
    <s v="Customer29"/>
    <s v="Product30"/>
    <n v="201.28"/>
    <n v="7"/>
    <n v="1408.96"/>
    <s v="India"/>
    <s v="South"/>
    <x v="3"/>
    <n v="18"/>
  </r>
  <r>
    <d v="2021-04-30T00:00:00"/>
    <s v="Customer35"/>
    <s v="Product16"/>
    <n v="16.64"/>
    <n v="13"/>
    <n v="216.32"/>
    <s v="India"/>
    <s v="North"/>
    <x v="3"/>
    <n v="18"/>
  </r>
  <r>
    <d v="2021-04-30T00:00:00"/>
    <s v="Customer15"/>
    <s v="Product29"/>
    <n v="53.11"/>
    <n v="1"/>
    <n v="53.11"/>
    <s v="Brazil"/>
    <s v="Export"/>
    <x v="3"/>
    <n v="18"/>
  </r>
  <r>
    <d v="2021-04-30T00:00:00"/>
    <s v="Customer21"/>
    <s v="Product27"/>
    <n v="57.120000000000005"/>
    <n v="8"/>
    <n v="456.96000000000004"/>
    <s v="South Africa"/>
    <s v="Export"/>
    <x v="3"/>
    <n v="18"/>
  </r>
  <r>
    <d v="2021-05-01T00:00:00"/>
    <s v="Customer09"/>
    <s v="Product31"/>
    <n v="104.16"/>
    <n v="2"/>
    <n v="208.32"/>
    <s v="Russia"/>
    <s v="Export"/>
    <x v="4"/>
    <n v="18"/>
  </r>
  <r>
    <d v="2021-05-01T00:00:00"/>
    <s v="Customer12"/>
    <s v="Product34"/>
    <n v="58.3"/>
    <n v="9"/>
    <n v="524.69999999999993"/>
    <s v="India"/>
    <s v="Central"/>
    <x v="4"/>
    <n v="18"/>
  </r>
  <r>
    <d v="2021-05-01T00:00:00"/>
    <s v="Customer35"/>
    <s v="Product33"/>
    <n v="119.7"/>
    <n v="6"/>
    <n v="718.2"/>
    <s v="India"/>
    <s v="North"/>
    <x v="4"/>
    <n v="18"/>
  </r>
  <r>
    <d v="2021-05-01T00:00:00"/>
    <s v="Customer22"/>
    <s v="Product42"/>
    <n v="162"/>
    <n v="1"/>
    <n v="162"/>
    <s v="India"/>
    <s v="East"/>
    <x v="4"/>
    <n v="18"/>
  </r>
  <r>
    <d v="2021-05-01T00:00:00"/>
    <s v="Customer24"/>
    <s v="Product18"/>
    <n v="49.21"/>
    <n v="3"/>
    <n v="147.63"/>
    <s v="India"/>
    <s v="North"/>
    <x v="4"/>
    <n v="18"/>
  </r>
  <r>
    <d v="2021-05-02T00:00:00"/>
    <s v="Customer14"/>
    <s v="Product13"/>
    <n v="122.08"/>
    <n v="4"/>
    <n v="488.32"/>
    <s v="India"/>
    <s v="East"/>
    <x v="4"/>
    <n v="19"/>
  </r>
  <r>
    <d v="2021-05-03T00:00:00"/>
    <s v="Customer01"/>
    <s v="Product34"/>
    <n v="58.3"/>
    <n v="3"/>
    <n v="174.89999999999998"/>
    <s v="Nigeria"/>
    <s v="Export"/>
    <x v="4"/>
    <n v="19"/>
  </r>
  <r>
    <d v="2021-05-03T00:00:00"/>
    <s v="Customer27"/>
    <s v="Product13"/>
    <n v="122.08"/>
    <n v="13"/>
    <n v="1587.04"/>
    <s v="India"/>
    <s v="South"/>
    <x v="4"/>
    <n v="19"/>
  </r>
  <r>
    <d v="2021-05-04T00:00:00"/>
    <s v="Customer12"/>
    <s v="Product14"/>
    <n v="146.72"/>
    <n v="4"/>
    <n v="586.88"/>
    <s v="India"/>
    <s v="Central"/>
    <x v="4"/>
    <n v="19"/>
  </r>
  <r>
    <d v="2021-05-04T00:00:00"/>
    <s v="Customer15"/>
    <s v="Product15"/>
    <n v="15.719999999999999"/>
    <n v="13"/>
    <n v="204.35999999999999"/>
    <s v="Brazil"/>
    <s v="Export"/>
    <x v="4"/>
    <n v="19"/>
  </r>
  <r>
    <d v="2021-05-04T00:00:00"/>
    <s v="Customer27"/>
    <s v="Product20"/>
    <n v="76.25"/>
    <n v="10"/>
    <n v="762.5"/>
    <s v="India"/>
    <s v="South"/>
    <x v="4"/>
    <n v="19"/>
  </r>
  <r>
    <d v="2021-05-05T00:00:00"/>
    <s v="Customer04"/>
    <s v="Product09"/>
    <n v="7.8599999999999994"/>
    <n v="13"/>
    <n v="102.17999999999999"/>
    <s v="Saudi Arabia"/>
    <s v="Export"/>
    <x v="4"/>
    <n v="19"/>
  </r>
  <r>
    <d v="2021-05-05T00:00:00"/>
    <s v="Customer25"/>
    <s v="Product32"/>
    <n v="117.48"/>
    <n v="22"/>
    <n v="2584.56"/>
    <s v="Ethiopia"/>
    <s v="Export"/>
    <x v="4"/>
    <n v="19"/>
  </r>
  <r>
    <d v="2021-05-06T00:00:00"/>
    <s v="Customer33"/>
    <s v="Product09"/>
    <n v="7.8599999999999994"/>
    <n v="6"/>
    <n v="47.16"/>
    <s v="India"/>
    <s v="Western"/>
    <x v="4"/>
    <n v="19"/>
  </r>
  <r>
    <d v="2021-05-06T00:00:00"/>
    <s v="Customer33"/>
    <s v="Product34"/>
    <n v="58.3"/>
    <n v="7"/>
    <n v="408.09999999999997"/>
    <s v="India"/>
    <s v="Western"/>
    <x v="4"/>
    <n v="19"/>
  </r>
  <r>
    <d v="2021-05-06T00:00:00"/>
    <s v="Customer26"/>
    <s v="Product08"/>
    <n v="94.62"/>
    <n v="15"/>
    <n v="1419.3000000000002"/>
    <s v="India"/>
    <s v="Northeast"/>
    <x v="4"/>
    <n v="19"/>
  </r>
  <r>
    <d v="2021-05-07T00:00:00"/>
    <s v="Customer01"/>
    <s v="Product15"/>
    <n v="15.719999999999999"/>
    <n v="4"/>
    <n v="62.879999999999995"/>
    <s v="Nigeria"/>
    <s v="Export"/>
    <x v="4"/>
    <n v="19"/>
  </r>
  <r>
    <d v="2021-05-07T00:00:00"/>
    <s v="Customer06"/>
    <s v="Product18"/>
    <n v="49.21"/>
    <n v="1"/>
    <n v="49.21"/>
    <s v="Pakistan"/>
    <s v="Export"/>
    <x v="4"/>
    <n v="19"/>
  </r>
  <r>
    <d v="2021-05-07T00:00:00"/>
    <s v="Customer12"/>
    <s v="Product27"/>
    <n v="57.120000000000005"/>
    <n v="1"/>
    <n v="57.120000000000005"/>
    <s v="India"/>
    <s v="Central"/>
    <x v="4"/>
    <n v="19"/>
  </r>
  <r>
    <d v="2021-05-07T00:00:00"/>
    <s v="Customer21"/>
    <s v="Product16"/>
    <n v="16.64"/>
    <n v="39"/>
    <n v="648.96"/>
    <s v="South Africa"/>
    <s v="Export"/>
    <x v="4"/>
    <n v="19"/>
  </r>
  <r>
    <d v="2021-05-07T00:00:00"/>
    <s v="Customer22"/>
    <s v="Product27"/>
    <n v="57.120000000000005"/>
    <n v="29"/>
    <n v="1656.48"/>
    <s v="India"/>
    <s v="East"/>
    <x v="4"/>
    <n v="19"/>
  </r>
  <r>
    <d v="2021-05-08T00:00:00"/>
    <s v="Customer33"/>
    <s v="Product11"/>
    <n v="48.4"/>
    <n v="19"/>
    <n v="919.6"/>
    <s v="India"/>
    <s v="Western"/>
    <x v="4"/>
    <n v="19"/>
  </r>
  <r>
    <d v="2021-05-08T00:00:00"/>
    <s v="Customer24"/>
    <s v="Product22"/>
    <n v="141.57"/>
    <n v="7"/>
    <n v="990.99"/>
    <s v="India"/>
    <s v="North"/>
    <x v="4"/>
    <n v="19"/>
  </r>
  <r>
    <d v="2021-05-09T00:00:00"/>
    <s v="Customer01"/>
    <s v="Product28"/>
    <n v="41.81"/>
    <n v="8"/>
    <n v="334.48"/>
    <s v="Nigeria"/>
    <s v="Export"/>
    <x v="4"/>
    <n v="20"/>
  </r>
  <r>
    <d v="2021-05-09T00:00:00"/>
    <s v="Customer11"/>
    <s v="Product16"/>
    <n v="16.64"/>
    <n v="6"/>
    <n v="99.84"/>
    <s v="Mexico"/>
    <s v="Export"/>
    <x v="4"/>
    <n v="20"/>
  </r>
  <r>
    <d v="2021-05-09T00:00:00"/>
    <s v="Customer12"/>
    <s v="Product17"/>
    <n v="156.78"/>
    <n v="12"/>
    <n v="1881.3600000000001"/>
    <s v="India"/>
    <s v="Central"/>
    <x v="4"/>
    <n v="20"/>
  </r>
  <r>
    <d v="2021-05-09T00:00:00"/>
    <s v="Customer23"/>
    <s v="Product24"/>
    <n v="156.96"/>
    <n v="37"/>
    <n v="5807.52"/>
    <s v="India"/>
    <s v="Western"/>
    <x v="4"/>
    <n v="20"/>
  </r>
  <r>
    <d v="2021-05-09T00:00:00"/>
    <s v="Customer29"/>
    <s v="Product28"/>
    <n v="41.81"/>
    <n v="4"/>
    <n v="167.24"/>
    <s v="India"/>
    <s v="South"/>
    <x v="4"/>
    <n v="20"/>
  </r>
  <r>
    <d v="2021-05-10T00:00:00"/>
    <s v="Customer33"/>
    <s v="Product09"/>
    <n v="7.8599999999999994"/>
    <n v="6"/>
    <n v="47.16"/>
    <s v="India"/>
    <s v="Western"/>
    <x v="4"/>
    <n v="20"/>
  </r>
  <r>
    <d v="2021-05-10T00:00:00"/>
    <s v="Customer17"/>
    <s v="Product26"/>
    <n v="24.66"/>
    <n v="9"/>
    <n v="221.94"/>
    <s v="Saudi Arabia"/>
    <s v="Export"/>
    <x v="4"/>
    <n v="20"/>
  </r>
  <r>
    <d v="2021-05-12T00:00:00"/>
    <s v="Customer02"/>
    <s v="Product36"/>
    <n v="96.3"/>
    <n v="3"/>
    <n v="288.89999999999998"/>
    <s v="Bangladesh"/>
    <s v="Export"/>
    <x v="4"/>
    <n v="20"/>
  </r>
  <r>
    <d v="2021-05-12T00:00:00"/>
    <s v="Customer14"/>
    <s v="Product11"/>
    <n v="48.4"/>
    <n v="7"/>
    <n v="338.8"/>
    <s v="India"/>
    <s v="East"/>
    <x v="4"/>
    <n v="20"/>
  </r>
  <r>
    <d v="2021-05-12T00:00:00"/>
    <s v="Customer25"/>
    <s v="Product10"/>
    <n v="164.28"/>
    <n v="30"/>
    <n v="4928.3999999999996"/>
    <s v="Ethiopia"/>
    <s v="Export"/>
    <x v="4"/>
    <n v="20"/>
  </r>
  <r>
    <d v="2021-05-12T00:00:00"/>
    <s v="Customer26"/>
    <s v="Product16"/>
    <n v="16.64"/>
    <n v="3"/>
    <n v="49.92"/>
    <s v="India"/>
    <s v="Northeast"/>
    <x v="4"/>
    <n v="20"/>
  </r>
  <r>
    <d v="2021-05-12T00:00:00"/>
    <s v="Customer29"/>
    <s v="Product35"/>
    <n v="6.7"/>
    <n v="15"/>
    <n v="100.5"/>
    <s v="India"/>
    <s v="South"/>
    <x v="4"/>
    <n v="20"/>
  </r>
  <r>
    <d v="2021-05-13T00:00:00"/>
    <s v="Customer11"/>
    <s v="Product29"/>
    <n v="53.11"/>
    <n v="4"/>
    <n v="212.44"/>
    <s v="Mexico"/>
    <s v="Export"/>
    <x v="4"/>
    <n v="20"/>
  </r>
  <r>
    <d v="2021-05-13T00:00:00"/>
    <s v="Customer27"/>
    <s v="Product12"/>
    <n v="94.17"/>
    <n v="5"/>
    <n v="470.85"/>
    <s v="India"/>
    <s v="South"/>
    <x v="4"/>
    <n v="20"/>
  </r>
  <r>
    <d v="2021-05-14T00:00:00"/>
    <s v="Customer05"/>
    <s v="Product40"/>
    <n v="115.2"/>
    <n v="20"/>
    <n v="2304"/>
    <s v="India"/>
    <s v="Northeast"/>
    <x v="4"/>
    <n v="20"/>
  </r>
  <r>
    <d v="2021-05-14T00:00:00"/>
    <s v="Customer16"/>
    <s v="Product08"/>
    <n v="94.62"/>
    <n v="14"/>
    <n v="1324.68"/>
    <s v="Russia"/>
    <s v="Export"/>
    <x v="4"/>
    <n v="20"/>
  </r>
  <r>
    <d v="2021-05-15T00:00:00"/>
    <s v="Customer06"/>
    <s v="Product13"/>
    <n v="122.08"/>
    <n v="6"/>
    <n v="732.48"/>
    <s v="Pakistan"/>
    <s v="Export"/>
    <x v="4"/>
    <n v="20"/>
  </r>
  <r>
    <d v="2021-05-15T00:00:00"/>
    <s v="Customer11"/>
    <s v="Product20"/>
    <n v="76.25"/>
    <n v="5"/>
    <n v="381.25"/>
    <s v="Mexico"/>
    <s v="Export"/>
    <x v="4"/>
    <n v="20"/>
  </r>
  <r>
    <d v="2021-05-16T00:00:00"/>
    <s v="Customer09"/>
    <s v="Product10"/>
    <n v="164.28"/>
    <n v="13"/>
    <n v="2135.64"/>
    <s v="Russia"/>
    <s v="Export"/>
    <x v="4"/>
    <n v="21"/>
  </r>
  <r>
    <d v="2021-05-16T00:00:00"/>
    <s v="Customer27"/>
    <s v="Product31"/>
    <n v="104.16"/>
    <n v="13"/>
    <n v="1354.08"/>
    <s v="India"/>
    <s v="South"/>
    <x v="4"/>
    <n v="21"/>
  </r>
  <r>
    <d v="2021-05-17T00:00:00"/>
    <s v="Customer22"/>
    <s v="Product32"/>
    <n v="117.48"/>
    <n v="34"/>
    <n v="3994.32"/>
    <s v="India"/>
    <s v="East"/>
    <x v="4"/>
    <n v="21"/>
  </r>
  <r>
    <d v="2021-05-17T00:00:00"/>
    <s v="Customer30"/>
    <s v="Product27"/>
    <n v="57.120000000000005"/>
    <n v="8"/>
    <n v="456.96000000000004"/>
    <s v="Mexico"/>
    <s v="Export"/>
    <x v="4"/>
    <n v="21"/>
  </r>
  <r>
    <d v="2021-05-18T00:00:00"/>
    <s v="Customer06"/>
    <s v="Product27"/>
    <n v="57.120000000000005"/>
    <n v="4"/>
    <n v="228.48000000000002"/>
    <s v="Pakistan"/>
    <s v="Export"/>
    <x v="4"/>
    <n v="21"/>
  </r>
  <r>
    <d v="2021-05-18T00:00:00"/>
    <s v="Customer11"/>
    <s v="Product38"/>
    <n v="79.92"/>
    <n v="8"/>
    <n v="639.36"/>
    <s v="Mexico"/>
    <s v="Export"/>
    <x v="4"/>
    <n v="21"/>
  </r>
  <r>
    <d v="2021-05-18T00:00:00"/>
    <s v="Customer20"/>
    <s v="Product06"/>
    <n v="85.5"/>
    <n v="1"/>
    <n v="85.5"/>
    <s v="United Kingdom"/>
    <s v="Export"/>
    <x v="4"/>
    <n v="21"/>
  </r>
  <r>
    <d v="2021-05-19T00:00:00"/>
    <s v="Customer18"/>
    <s v="Product39"/>
    <n v="42.55"/>
    <n v="9"/>
    <n v="382.95"/>
    <s v="India"/>
    <s v="Western"/>
    <x v="4"/>
    <n v="21"/>
  </r>
  <r>
    <d v="2021-05-20T00:00:00"/>
    <s v="Customer33"/>
    <s v="Product13"/>
    <n v="122.08"/>
    <n v="11"/>
    <n v="1342.8799999999999"/>
    <s v="India"/>
    <s v="Western"/>
    <x v="4"/>
    <n v="21"/>
  </r>
  <r>
    <d v="2021-05-20T00:00:00"/>
    <s v="Customer22"/>
    <s v="Product44"/>
    <n v="82.08"/>
    <n v="15"/>
    <n v="1231.2"/>
    <s v="India"/>
    <s v="East"/>
    <x v="4"/>
    <n v="21"/>
  </r>
  <r>
    <d v="2021-05-20T00:00:00"/>
    <s v="Customer27"/>
    <s v="Product42"/>
    <n v="162"/>
    <n v="2"/>
    <n v="324"/>
    <s v="India"/>
    <s v="South"/>
    <x v="4"/>
    <n v="21"/>
  </r>
  <r>
    <d v="2021-05-21T00:00:00"/>
    <s v="Customer33"/>
    <s v="Product38"/>
    <n v="79.92"/>
    <n v="21"/>
    <n v="1678.32"/>
    <s v="India"/>
    <s v="Western"/>
    <x v="4"/>
    <n v="21"/>
  </r>
  <r>
    <d v="2021-05-21T00:00:00"/>
    <s v="Customer19"/>
    <s v="Product35"/>
    <n v="6.7"/>
    <n v="16"/>
    <n v="107.2"/>
    <s v="India"/>
    <s v="Central"/>
    <x v="4"/>
    <n v="21"/>
  </r>
  <r>
    <d v="2021-05-22T00:00:00"/>
    <s v="Customer03"/>
    <s v="Product15"/>
    <n v="15.719999999999999"/>
    <n v="12"/>
    <n v="188.64"/>
    <s v="India"/>
    <s v="Northeast"/>
    <x v="4"/>
    <n v="21"/>
  </r>
  <r>
    <d v="2021-05-22T00:00:00"/>
    <s v="Customer09"/>
    <s v="Product22"/>
    <n v="141.57"/>
    <n v="24"/>
    <n v="3397.68"/>
    <s v="Russia"/>
    <s v="Export"/>
    <x v="4"/>
    <n v="21"/>
  </r>
  <r>
    <d v="2021-05-22T00:00:00"/>
    <s v="Customer19"/>
    <s v="Product06"/>
    <n v="85.5"/>
    <n v="19"/>
    <n v="1624.5"/>
    <s v="India"/>
    <s v="Central"/>
    <x v="4"/>
    <n v="21"/>
  </r>
  <r>
    <d v="2021-05-23T00:00:00"/>
    <s v="Customer18"/>
    <s v="Product40"/>
    <n v="115.2"/>
    <n v="11"/>
    <n v="1267.2"/>
    <s v="India"/>
    <s v="Western"/>
    <x v="4"/>
    <n v="22"/>
  </r>
  <r>
    <d v="2021-05-23T00:00:00"/>
    <s v="Customer28"/>
    <s v="Product16"/>
    <n v="16.64"/>
    <n v="27"/>
    <n v="449.28000000000003"/>
    <s v="France"/>
    <s v="Export"/>
    <x v="4"/>
    <n v="22"/>
  </r>
  <r>
    <d v="2021-05-24T00:00:00"/>
    <s v="Customer35"/>
    <s v="Product26"/>
    <n v="24.66"/>
    <n v="21"/>
    <n v="517.86"/>
    <s v="India"/>
    <s v="North"/>
    <x v="4"/>
    <n v="22"/>
  </r>
  <r>
    <d v="2021-05-25T00:00:00"/>
    <s v="Customer20"/>
    <s v="Product02"/>
    <n v="142.80000000000001"/>
    <n v="7"/>
    <n v="999.60000000000014"/>
    <s v="United Kingdom"/>
    <s v="Export"/>
    <x v="4"/>
    <n v="22"/>
  </r>
  <r>
    <d v="2021-05-25T00:00:00"/>
    <s v="Customer30"/>
    <s v="Product18"/>
    <n v="49.21"/>
    <n v="37"/>
    <n v="1820.77"/>
    <s v="Mexico"/>
    <s v="Export"/>
    <x v="4"/>
    <n v="22"/>
  </r>
  <r>
    <d v="2021-05-26T00:00:00"/>
    <s v="Customer03"/>
    <s v="Product27"/>
    <n v="57.120000000000005"/>
    <n v="2"/>
    <n v="114.24000000000001"/>
    <s v="India"/>
    <s v="Northeast"/>
    <x v="4"/>
    <n v="22"/>
  </r>
  <r>
    <d v="2021-05-26T00:00:00"/>
    <s v="Customer05"/>
    <s v="Product28"/>
    <n v="41.81"/>
    <n v="2"/>
    <n v="83.62"/>
    <s v="India"/>
    <s v="Northeast"/>
    <x v="4"/>
    <n v="22"/>
  </r>
  <r>
    <d v="2021-05-26T00:00:00"/>
    <s v="Customer14"/>
    <s v="Product06"/>
    <n v="85.5"/>
    <n v="1"/>
    <n v="85.5"/>
    <s v="India"/>
    <s v="East"/>
    <x v="4"/>
    <n v="22"/>
  </r>
  <r>
    <d v="2021-05-28T00:00:00"/>
    <s v="Customer03"/>
    <s v="Product20"/>
    <n v="76.25"/>
    <n v="14"/>
    <n v="1067.5"/>
    <s v="India"/>
    <s v="Northeast"/>
    <x v="4"/>
    <n v="22"/>
  </r>
  <r>
    <d v="2021-05-28T00:00:00"/>
    <s v="Customer08"/>
    <s v="Product29"/>
    <n v="53.11"/>
    <n v="4"/>
    <n v="212.44"/>
    <s v="United Kingdom"/>
    <s v="Export"/>
    <x v="4"/>
    <n v="22"/>
  </r>
  <r>
    <d v="2021-05-28T00:00:00"/>
    <s v="Customer08"/>
    <s v="Product10"/>
    <n v="164.28"/>
    <n v="9"/>
    <n v="1478.52"/>
    <s v="United Kingdom"/>
    <s v="Export"/>
    <x v="4"/>
    <n v="22"/>
  </r>
  <r>
    <d v="2021-05-28T00:00:00"/>
    <s v="Customer09"/>
    <s v="Product04"/>
    <n v="48.84"/>
    <n v="12"/>
    <n v="586.08000000000004"/>
    <s v="Russia"/>
    <s v="Export"/>
    <x v="4"/>
    <n v="22"/>
  </r>
  <r>
    <d v="2021-05-28T00:00:00"/>
    <s v="Customer27"/>
    <s v="Product08"/>
    <n v="94.62"/>
    <n v="5"/>
    <n v="473.1"/>
    <s v="India"/>
    <s v="South"/>
    <x v="4"/>
    <n v="22"/>
  </r>
  <r>
    <d v="2021-05-28T00:00:00"/>
    <s v="Customer30"/>
    <s v="Product41"/>
    <n v="173.88"/>
    <n v="10"/>
    <n v="1738.8"/>
    <s v="Mexico"/>
    <s v="Export"/>
    <x v="4"/>
    <n v="22"/>
  </r>
  <r>
    <d v="2021-05-28T00:00:00"/>
    <s v="Customer30"/>
    <s v="Product39"/>
    <n v="42.55"/>
    <n v="17"/>
    <n v="723.34999999999991"/>
    <s v="Mexico"/>
    <s v="Export"/>
    <x v="4"/>
    <n v="22"/>
  </r>
  <r>
    <d v="2021-05-30T00:00:00"/>
    <s v="Customer06"/>
    <s v="Product05"/>
    <n v="155.61000000000001"/>
    <n v="4"/>
    <n v="622.44000000000005"/>
    <s v="Pakistan"/>
    <s v="Export"/>
    <x v="4"/>
    <n v="23"/>
  </r>
  <r>
    <d v="2021-05-30T00:00:00"/>
    <s v="Customer35"/>
    <s v="Product23"/>
    <n v="149.46"/>
    <n v="13"/>
    <n v="1942.98"/>
    <s v="India"/>
    <s v="North"/>
    <x v="4"/>
    <n v="23"/>
  </r>
  <r>
    <d v="2021-05-30T00:00:00"/>
    <s v="Customer20"/>
    <s v="Product04"/>
    <n v="48.84"/>
    <n v="23"/>
    <n v="1123.3200000000002"/>
    <s v="United Kingdom"/>
    <s v="Export"/>
    <x v="4"/>
    <n v="23"/>
  </r>
  <r>
    <d v="2021-05-30T00:00:00"/>
    <s v="Customer22"/>
    <s v="Product13"/>
    <n v="122.08"/>
    <n v="6"/>
    <n v="732.48"/>
    <s v="India"/>
    <s v="East"/>
    <x v="4"/>
    <n v="23"/>
  </r>
  <r>
    <d v="2021-05-30T00:00:00"/>
    <s v="Customer27"/>
    <s v="Product44"/>
    <n v="82.08"/>
    <n v="9"/>
    <n v="738.72"/>
    <s v="India"/>
    <s v="South"/>
    <x v="4"/>
    <n v="23"/>
  </r>
  <r>
    <d v="2021-05-30T00:00:00"/>
    <s v="Customer28"/>
    <s v="Product33"/>
    <n v="119.7"/>
    <n v="3"/>
    <n v="359.1"/>
    <s v="France"/>
    <s v="Export"/>
    <x v="4"/>
    <n v="23"/>
  </r>
  <r>
    <d v="2021-06-02T00:00:00"/>
    <s v="Customer05"/>
    <s v="Product27"/>
    <n v="57.120000000000005"/>
    <n v="15"/>
    <n v="856.80000000000007"/>
    <s v="India"/>
    <s v="Northeast"/>
    <x v="5"/>
    <n v="23"/>
  </r>
  <r>
    <d v="2021-06-03T00:00:00"/>
    <s v="Customer08"/>
    <s v="Product39"/>
    <n v="42.55"/>
    <n v="32"/>
    <n v="1361.6"/>
    <s v="United Kingdom"/>
    <s v="Export"/>
    <x v="5"/>
    <n v="23"/>
  </r>
  <r>
    <d v="2021-06-03T00:00:00"/>
    <s v="Customer15"/>
    <s v="Product08"/>
    <n v="94.62"/>
    <n v="14"/>
    <n v="1324.68"/>
    <s v="Brazil"/>
    <s v="Export"/>
    <x v="5"/>
    <n v="23"/>
  </r>
  <r>
    <d v="2021-06-03T00:00:00"/>
    <s v="Customer20"/>
    <s v="Product21"/>
    <n v="162.54"/>
    <n v="10"/>
    <n v="1625.3999999999999"/>
    <s v="United Kingdom"/>
    <s v="Export"/>
    <x v="5"/>
    <n v="23"/>
  </r>
  <r>
    <d v="2021-06-04T00:00:00"/>
    <s v="Customer06"/>
    <s v="Product20"/>
    <n v="76.25"/>
    <n v="8"/>
    <n v="610"/>
    <s v="Pakistan"/>
    <s v="Export"/>
    <x v="5"/>
    <n v="23"/>
  </r>
  <r>
    <d v="2021-06-04T00:00:00"/>
    <s v="Customer11"/>
    <s v="Product20"/>
    <n v="76.25"/>
    <n v="12"/>
    <n v="915"/>
    <s v="Mexico"/>
    <s v="Export"/>
    <x v="5"/>
    <n v="23"/>
  </r>
  <r>
    <d v="2021-06-04T00:00:00"/>
    <s v="Customer17"/>
    <s v="Product16"/>
    <n v="16.64"/>
    <n v="30"/>
    <n v="499.20000000000005"/>
    <s v="Saudi Arabia"/>
    <s v="Export"/>
    <x v="5"/>
    <n v="23"/>
  </r>
  <r>
    <d v="2021-06-05T00:00:00"/>
    <s v="Customer08"/>
    <s v="Product22"/>
    <n v="141.57"/>
    <n v="15"/>
    <n v="2123.5499999999997"/>
    <s v="United Kingdom"/>
    <s v="Export"/>
    <x v="5"/>
    <n v="23"/>
  </r>
  <r>
    <d v="2021-06-05T00:00:00"/>
    <s v="Customer08"/>
    <s v="Product12"/>
    <n v="94.17"/>
    <n v="5"/>
    <n v="470.85"/>
    <s v="United Kingdom"/>
    <s v="Export"/>
    <x v="5"/>
    <n v="23"/>
  </r>
  <r>
    <d v="2021-06-05T00:00:00"/>
    <s v="Customer16"/>
    <s v="Product03"/>
    <n v="80.94"/>
    <n v="17"/>
    <n v="1375.98"/>
    <s v="Russia"/>
    <s v="Export"/>
    <x v="5"/>
    <n v="23"/>
  </r>
  <r>
    <d v="2021-06-05T00:00:00"/>
    <s v="Customer20"/>
    <s v="Product09"/>
    <n v="7.8599999999999994"/>
    <n v="32"/>
    <n v="251.51999999999998"/>
    <s v="United Kingdom"/>
    <s v="Export"/>
    <x v="5"/>
    <n v="23"/>
  </r>
  <r>
    <d v="2021-06-05T00:00:00"/>
    <s v="Customer30"/>
    <s v="Product35"/>
    <n v="6.7"/>
    <n v="10"/>
    <n v="67"/>
    <s v="Mexico"/>
    <s v="Export"/>
    <x v="5"/>
    <n v="23"/>
  </r>
  <r>
    <d v="2021-06-06T00:00:00"/>
    <s v="Customer17"/>
    <s v="Product33"/>
    <n v="119.7"/>
    <n v="6"/>
    <n v="718.2"/>
    <s v="Saudi Arabia"/>
    <s v="Export"/>
    <x v="5"/>
    <n v="24"/>
  </r>
  <r>
    <d v="2021-06-06T00:00:00"/>
    <s v="Customer28"/>
    <s v="Product01"/>
    <n v="103.88"/>
    <n v="33"/>
    <n v="3428.04"/>
    <s v="France"/>
    <s v="Export"/>
    <x v="5"/>
    <n v="24"/>
  </r>
  <r>
    <d v="2021-06-08T00:00:00"/>
    <s v="Customer12"/>
    <s v="Product28"/>
    <n v="41.81"/>
    <n v="11"/>
    <n v="459.91"/>
    <s v="India"/>
    <s v="Central"/>
    <x v="5"/>
    <n v="24"/>
  </r>
  <r>
    <d v="2021-06-08T00:00:00"/>
    <s v="Customer23"/>
    <s v="Product04"/>
    <n v="48.84"/>
    <n v="11"/>
    <n v="537.24"/>
    <s v="India"/>
    <s v="Western"/>
    <x v="5"/>
    <n v="24"/>
  </r>
  <r>
    <d v="2021-06-09T00:00:00"/>
    <s v="Customer21"/>
    <s v="Product01"/>
    <n v="103.88"/>
    <n v="7"/>
    <n v="727.16"/>
    <s v="South Africa"/>
    <s v="Export"/>
    <x v="5"/>
    <n v="24"/>
  </r>
  <r>
    <d v="2021-06-09T00:00:00"/>
    <s v="Customer27"/>
    <s v="Product40"/>
    <n v="115.2"/>
    <n v="32"/>
    <n v="3686.4"/>
    <s v="India"/>
    <s v="South"/>
    <x v="5"/>
    <n v="24"/>
  </r>
  <r>
    <d v="2021-06-10T00:00:00"/>
    <s v="Customer02"/>
    <s v="Product28"/>
    <n v="41.81"/>
    <n v="8"/>
    <n v="334.48"/>
    <s v="Bangladesh"/>
    <s v="Export"/>
    <x v="5"/>
    <n v="24"/>
  </r>
  <r>
    <d v="2021-06-11T00:00:00"/>
    <s v="Customer33"/>
    <s v="Product32"/>
    <n v="117.48"/>
    <n v="12"/>
    <n v="1409.76"/>
    <s v="India"/>
    <s v="Western"/>
    <x v="5"/>
    <n v="24"/>
  </r>
  <r>
    <d v="2021-06-11T00:00:00"/>
    <s v="Customer33"/>
    <s v="Product05"/>
    <n v="155.61000000000001"/>
    <n v="9"/>
    <n v="1400.4900000000002"/>
    <s v="India"/>
    <s v="Western"/>
    <x v="5"/>
    <n v="24"/>
  </r>
  <r>
    <d v="2021-06-11T00:00:00"/>
    <s v="Customer15"/>
    <s v="Product39"/>
    <n v="42.55"/>
    <n v="13"/>
    <n v="553.15"/>
    <s v="Brazil"/>
    <s v="Export"/>
    <x v="5"/>
    <n v="24"/>
  </r>
  <r>
    <d v="2021-06-11T00:00:00"/>
    <s v="Customer26"/>
    <s v="Product21"/>
    <n v="162.54"/>
    <n v="6"/>
    <n v="975.24"/>
    <s v="India"/>
    <s v="Northeast"/>
    <x v="5"/>
    <n v="24"/>
  </r>
  <r>
    <d v="2021-06-12T00:00:00"/>
    <s v="Customer17"/>
    <s v="Product41"/>
    <n v="173.88"/>
    <n v="6"/>
    <n v="1043.28"/>
    <s v="Saudi Arabia"/>
    <s v="Export"/>
    <x v="5"/>
    <n v="24"/>
  </r>
  <r>
    <d v="2021-06-13T00:00:00"/>
    <s v="Customer06"/>
    <s v="Product26"/>
    <n v="24.66"/>
    <n v="6"/>
    <n v="147.96"/>
    <s v="Pakistan"/>
    <s v="Export"/>
    <x v="5"/>
    <n v="25"/>
  </r>
  <r>
    <d v="2021-06-13T00:00:00"/>
    <s v="Customer10"/>
    <s v="Product15"/>
    <n v="15.719999999999999"/>
    <n v="3"/>
    <n v="47.16"/>
    <s v="India"/>
    <s v="South"/>
    <x v="5"/>
    <n v="25"/>
  </r>
  <r>
    <d v="2021-06-13T00:00:00"/>
    <s v="Customer16"/>
    <s v="Product22"/>
    <n v="141.57"/>
    <n v="20"/>
    <n v="2831.3999999999996"/>
    <s v="Russia"/>
    <s v="Export"/>
    <x v="5"/>
    <n v="25"/>
  </r>
  <r>
    <d v="2021-06-13T00:00:00"/>
    <s v="Customer25"/>
    <s v="Product35"/>
    <n v="6.7"/>
    <n v="2"/>
    <n v="13.4"/>
    <s v="Ethiopia"/>
    <s v="Export"/>
    <x v="5"/>
    <n v="25"/>
  </r>
  <r>
    <d v="2021-06-14T00:00:00"/>
    <s v="Customer06"/>
    <s v="Product25"/>
    <n v="8.33"/>
    <n v="10"/>
    <n v="83.3"/>
    <s v="Pakistan"/>
    <s v="Export"/>
    <x v="5"/>
    <n v="25"/>
  </r>
  <r>
    <d v="2021-06-15T00:00:00"/>
    <s v="Customer30"/>
    <s v="Product42"/>
    <n v="162"/>
    <n v="15"/>
    <n v="2430"/>
    <s v="Mexico"/>
    <s v="Export"/>
    <x v="5"/>
    <n v="25"/>
  </r>
  <r>
    <d v="2021-06-16T00:00:00"/>
    <s v="Customer12"/>
    <s v="Product19"/>
    <n v="210"/>
    <n v="5"/>
    <n v="1050"/>
    <s v="India"/>
    <s v="Central"/>
    <x v="5"/>
    <n v="25"/>
  </r>
  <r>
    <d v="2021-06-16T00:00:00"/>
    <s v="Customer21"/>
    <s v="Product39"/>
    <n v="42.55"/>
    <n v="11"/>
    <n v="468.04999999999995"/>
    <s v="South Africa"/>
    <s v="Export"/>
    <x v="5"/>
    <n v="25"/>
  </r>
  <r>
    <d v="2021-06-16T00:00:00"/>
    <s v="Customer22"/>
    <s v="Product15"/>
    <n v="15.719999999999999"/>
    <n v="12"/>
    <n v="188.64"/>
    <s v="India"/>
    <s v="East"/>
    <x v="5"/>
    <n v="25"/>
  </r>
  <r>
    <d v="2021-06-16T00:00:00"/>
    <s v="Customer39"/>
    <s v="Product29"/>
    <n v="53.11"/>
    <n v="15"/>
    <n v="796.65"/>
    <s v="Germany"/>
    <s v="Export"/>
    <x v="5"/>
    <n v="25"/>
  </r>
  <r>
    <d v="2021-06-16T00:00:00"/>
    <s v="Customer30"/>
    <s v="Product01"/>
    <n v="103.88"/>
    <n v="26"/>
    <n v="2700.88"/>
    <s v="Mexico"/>
    <s v="Export"/>
    <x v="5"/>
    <n v="25"/>
  </r>
  <r>
    <d v="2021-06-17T00:00:00"/>
    <s v="Customer12"/>
    <s v="Product16"/>
    <n v="16.64"/>
    <n v="38"/>
    <n v="632.32000000000005"/>
    <s v="India"/>
    <s v="Central"/>
    <x v="5"/>
    <n v="25"/>
  </r>
  <r>
    <d v="2021-06-17T00:00:00"/>
    <s v="Customer39"/>
    <s v="Product19"/>
    <n v="210"/>
    <n v="24"/>
    <n v="5040"/>
    <s v="Germany"/>
    <s v="Export"/>
    <x v="5"/>
    <n v="25"/>
  </r>
  <r>
    <d v="2021-06-18T00:00:00"/>
    <s v="Customer33"/>
    <s v="Product34"/>
    <n v="58.3"/>
    <n v="35"/>
    <n v="2040.5"/>
    <s v="India"/>
    <s v="Western"/>
    <x v="5"/>
    <n v="25"/>
  </r>
  <r>
    <d v="2021-06-18T00:00:00"/>
    <s v="Customer11"/>
    <s v="Product25"/>
    <n v="8.33"/>
    <n v="13"/>
    <n v="108.29"/>
    <s v="Mexico"/>
    <s v="Export"/>
    <x v="5"/>
    <n v="25"/>
  </r>
  <r>
    <d v="2021-06-18T00:00:00"/>
    <s v="Customer20"/>
    <s v="Product13"/>
    <n v="122.08"/>
    <n v="5"/>
    <n v="610.4"/>
    <s v="United Kingdom"/>
    <s v="Export"/>
    <x v="5"/>
    <n v="25"/>
  </r>
  <r>
    <d v="2021-06-18T00:00:00"/>
    <s v="Customer21"/>
    <s v="Product32"/>
    <n v="117.48"/>
    <n v="8"/>
    <n v="939.84"/>
    <s v="South Africa"/>
    <s v="Export"/>
    <x v="5"/>
    <n v="25"/>
  </r>
  <r>
    <d v="2021-06-19T00:00:00"/>
    <s v="Customer09"/>
    <s v="Product44"/>
    <n v="82.08"/>
    <n v="11"/>
    <n v="902.88"/>
    <s v="Russia"/>
    <s v="Export"/>
    <x v="5"/>
    <n v="25"/>
  </r>
  <r>
    <d v="2021-06-19T00:00:00"/>
    <s v="Customer14"/>
    <s v="Product02"/>
    <n v="142.80000000000001"/>
    <n v="8"/>
    <n v="1142.4000000000001"/>
    <s v="India"/>
    <s v="East"/>
    <x v="5"/>
    <n v="25"/>
  </r>
  <r>
    <d v="2021-06-19T00:00:00"/>
    <s v="Customer17"/>
    <s v="Product41"/>
    <n v="173.88"/>
    <n v="5"/>
    <n v="869.4"/>
    <s v="Saudi Arabia"/>
    <s v="Export"/>
    <x v="5"/>
    <n v="25"/>
  </r>
  <r>
    <d v="2021-06-20T00:00:00"/>
    <s v="Customer06"/>
    <s v="Product16"/>
    <n v="16.64"/>
    <n v="1"/>
    <n v="16.64"/>
    <s v="Pakistan"/>
    <s v="Export"/>
    <x v="5"/>
    <n v="26"/>
  </r>
  <r>
    <d v="2021-06-20T00:00:00"/>
    <s v="Customer30"/>
    <s v="Product11"/>
    <n v="48.4"/>
    <n v="30"/>
    <n v="1452"/>
    <s v="Mexico"/>
    <s v="Export"/>
    <x v="5"/>
    <n v="26"/>
  </r>
  <r>
    <d v="2021-06-21T00:00:00"/>
    <s v="Customer33"/>
    <s v="Product17"/>
    <n v="156.78"/>
    <n v="14"/>
    <n v="2194.92"/>
    <s v="India"/>
    <s v="Western"/>
    <x v="5"/>
    <n v="26"/>
  </r>
  <r>
    <d v="2021-06-22T00:00:00"/>
    <s v="Customer01"/>
    <s v="Product01"/>
    <n v="103.88"/>
    <n v="4"/>
    <n v="415.52"/>
    <s v="Nigeria"/>
    <s v="Export"/>
    <x v="5"/>
    <n v="26"/>
  </r>
  <r>
    <d v="2021-06-22T00:00:00"/>
    <s v="Customer08"/>
    <s v="Product40"/>
    <n v="115.2"/>
    <n v="10"/>
    <n v="1152"/>
    <s v="United Kingdom"/>
    <s v="Export"/>
    <x v="5"/>
    <n v="26"/>
  </r>
  <r>
    <d v="2021-06-23T00:00:00"/>
    <s v="Customer15"/>
    <s v="Product16"/>
    <n v="16.64"/>
    <n v="4"/>
    <n v="66.56"/>
    <s v="Brazil"/>
    <s v="Export"/>
    <x v="5"/>
    <n v="26"/>
  </r>
  <r>
    <d v="2021-06-23T00:00:00"/>
    <s v="Customer25"/>
    <s v="Product08"/>
    <n v="94.62"/>
    <n v="22"/>
    <n v="2081.6400000000003"/>
    <s v="Ethiopia"/>
    <s v="Export"/>
    <x v="5"/>
    <n v="26"/>
  </r>
  <r>
    <d v="2021-06-23T00:00:00"/>
    <s v="Customer30"/>
    <s v="Product04"/>
    <n v="48.84"/>
    <n v="8"/>
    <n v="390.72"/>
    <s v="Mexico"/>
    <s v="Export"/>
    <x v="5"/>
    <n v="26"/>
  </r>
  <r>
    <d v="2021-06-24T00:00:00"/>
    <s v="Customer11"/>
    <s v="Product40"/>
    <n v="115.2"/>
    <n v="10"/>
    <n v="1152"/>
    <s v="Mexico"/>
    <s v="Export"/>
    <x v="5"/>
    <n v="26"/>
  </r>
  <r>
    <d v="2021-06-24T00:00:00"/>
    <s v="Customer12"/>
    <s v="Product11"/>
    <n v="48.4"/>
    <n v="13"/>
    <n v="629.19999999999993"/>
    <s v="India"/>
    <s v="Central"/>
    <x v="5"/>
    <n v="26"/>
  </r>
  <r>
    <d v="2021-06-24T00:00:00"/>
    <s v="Customer22"/>
    <s v="Product20"/>
    <n v="76.25"/>
    <n v="23"/>
    <n v="1753.75"/>
    <s v="India"/>
    <s v="East"/>
    <x v="5"/>
    <n v="26"/>
  </r>
  <r>
    <d v="2021-06-24T00:00:00"/>
    <s v="Customer28"/>
    <s v="Product18"/>
    <n v="49.21"/>
    <n v="7"/>
    <n v="344.47"/>
    <s v="France"/>
    <s v="Export"/>
    <x v="5"/>
    <n v="26"/>
  </r>
  <r>
    <d v="2021-06-25T00:00:00"/>
    <s v="Customer12"/>
    <s v="Product12"/>
    <n v="94.17"/>
    <n v="7"/>
    <n v="659.19"/>
    <s v="India"/>
    <s v="Central"/>
    <x v="5"/>
    <n v="26"/>
  </r>
  <r>
    <d v="2021-06-26T00:00:00"/>
    <s v="Customer06"/>
    <s v="Product43"/>
    <n v="83.08"/>
    <n v="12"/>
    <n v="996.96"/>
    <s v="Pakistan"/>
    <s v="Export"/>
    <x v="5"/>
    <n v="26"/>
  </r>
  <r>
    <d v="2021-06-26T00:00:00"/>
    <s v="Customer26"/>
    <s v="Product09"/>
    <n v="7.8599999999999994"/>
    <n v="7"/>
    <n v="55.019999999999996"/>
    <s v="India"/>
    <s v="Northeast"/>
    <x v="5"/>
    <n v="26"/>
  </r>
  <r>
    <d v="2021-06-26T00:00:00"/>
    <s v="Customer30"/>
    <s v="Product34"/>
    <n v="58.3"/>
    <n v="4"/>
    <n v="233.2"/>
    <s v="Mexico"/>
    <s v="Export"/>
    <x v="5"/>
    <n v="26"/>
  </r>
  <r>
    <d v="2021-06-27T00:00:00"/>
    <s v="Customer28"/>
    <s v="Product05"/>
    <n v="155.61000000000001"/>
    <n v="11"/>
    <n v="1711.71"/>
    <s v="France"/>
    <s v="Export"/>
    <x v="5"/>
    <n v="27"/>
  </r>
  <r>
    <d v="2021-06-28T00:00:00"/>
    <s v="Customer06"/>
    <s v="Product21"/>
    <n v="162.54"/>
    <n v="2"/>
    <n v="325.08"/>
    <s v="Pakistan"/>
    <s v="Export"/>
    <x v="5"/>
    <n v="27"/>
  </r>
  <r>
    <d v="2021-06-28T00:00:00"/>
    <s v="Customer19"/>
    <s v="Product35"/>
    <n v="6.7"/>
    <n v="7"/>
    <n v="46.9"/>
    <s v="India"/>
    <s v="Central"/>
    <x v="5"/>
    <n v="27"/>
  </r>
  <r>
    <d v="2021-06-29T00:00:00"/>
    <s v="Customer17"/>
    <s v="Product14"/>
    <n v="146.72"/>
    <n v="4"/>
    <n v="586.88"/>
    <s v="Saudi Arabia"/>
    <s v="Export"/>
    <x v="5"/>
    <n v="27"/>
  </r>
  <r>
    <d v="2021-06-30T00:00:00"/>
    <s v="Customer14"/>
    <s v="Product43"/>
    <n v="83.08"/>
    <n v="8"/>
    <n v="664.64"/>
    <s v="India"/>
    <s v="East"/>
    <x v="5"/>
    <n v="27"/>
  </r>
  <r>
    <d v="2021-07-01T00:00:00"/>
    <s v="Customer01"/>
    <s v="Product05"/>
    <n v="155.61000000000001"/>
    <n v="11"/>
    <n v="1711.71"/>
    <s v="Nigeria"/>
    <s v="Export"/>
    <x v="6"/>
    <n v="27"/>
  </r>
  <r>
    <d v="2021-07-01T00:00:00"/>
    <s v="Customer30"/>
    <s v="Product40"/>
    <n v="115.2"/>
    <n v="22"/>
    <n v="2534.4"/>
    <s v="Mexico"/>
    <s v="Export"/>
    <x v="6"/>
    <n v="27"/>
  </r>
  <r>
    <d v="2021-07-02T00:00:00"/>
    <s v="Customer09"/>
    <s v="Product10"/>
    <n v="164.28"/>
    <n v="11"/>
    <n v="1807.08"/>
    <s v="Russia"/>
    <s v="Export"/>
    <x v="6"/>
    <n v="27"/>
  </r>
  <r>
    <d v="2021-07-02T00:00:00"/>
    <s v="Customer35"/>
    <s v="Product25"/>
    <n v="8.33"/>
    <n v="21"/>
    <n v="174.93"/>
    <s v="India"/>
    <s v="North"/>
    <x v="6"/>
    <n v="27"/>
  </r>
  <r>
    <d v="2021-07-02T00:00:00"/>
    <s v="Customer22"/>
    <s v="Product27"/>
    <n v="57.120000000000005"/>
    <n v="2"/>
    <n v="114.24000000000001"/>
    <s v="India"/>
    <s v="East"/>
    <x v="6"/>
    <n v="27"/>
  </r>
  <r>
    <d v="2021-07-03T00:00:00"/>
    <s v="Customer02"/>
    <s v="Product03"/>
    <n v="80.94"/>
    <n v="8"/>
    <n v="647.52"/>
    <s v="Bangladesh"/>
    <s v="Export"/>
    <x v="6"/>
    <n v="27"/>
  </r>
  <r>
    <d v="2021-07-03T00:00:00"/>
    <s v="Customer15"/>
    <s v="Product33"/>
    <n v="119.7"/>
    <n v="15"/>
    <n v="1795.5"/>
    <s v="Brazil"/>
    <s v="Export"/>
    <x v="6"/>
    <n v="27"/>
  </r>
  <r>
    <d v="2021-07-03T00:00:00"/>
    <s v="Customer21"/>
    <s v="Product33"/>
    <n v="119.7"/>
    <n v="9"/>
    <n v="1077.3"/>
    <s v="South Africa"/>
    <s v="Export"/>
    <x v="6"/>
    <n v="27"/>
  </r>
  <r>
    <d v="2021-07-04T00:00:00"/>
    <s v="Customer22"/>
    <s v="Product07"/>
    <n v="47.730000000000004"/>
    <n v="7"/>
    <n v="334.11"/>
    <s v="India"/>
    <s v="East"/>
    <x v="6"/>
    <n v="28"/>
  </r>
  <r>
    <d v="2021-07-04T00:00:00"/>
    <s v="Customer25"/>
    <s v="Product41"/>
    <n v="173.88"/>
    <n v="7"/>
    <n v="1217.1599999999999"/>
    <s v="Ethiopia"/>
    <s v="Export"/>
    <x v="6"/>
    <n v="28"/>
  </r>
  <r>
    <d v="2021-07-05T00:00:00"/>
    <s v="Customer05"/>
    <s v="Product25"/>
    <n v="8.33"/>
    <n v="7"/>
    <n v="58.31"/>
    <s v="India"/>
    <s v="Northeast"/>
    <x v="6"/>
    <n v="28"/>
  </r>
  <r>
    <d v="2021-07-05T00:00:00"/>
    <s v="Customer17"/>
    <s v="Product15"/>
    <n v="15.719999999999999"/>
    <n v="8"/>
    <n v="125.75999999999999"/>
    <s v="Saudi Arabia"/>
    <s v="Export"/>
    <x v="6"/>
    <n v="28"/>
  </r>
  <r>
    <d v="2021-07-05T00:00:00"/>
    <s v="Customer21"/>
    <s v="Product02"/>
    <n v="142.80000000000001"/>
    <n v="8"/>
    <n v="1142.4000000000001"/>
    <s v="South Africa"/>
    <s v="Export"/>
    <x v="6"/>
    <n v="28"/>
  </r>
  <r>
    <d v="2021-07-06T00:00:00"/>
    <s v="Customer05"/>
    <s v="Product24"/>
    <n v="156.96"/>
    <n v="11"/>
    <n v="1726.5600000000002"/>
    <s v="India"/>
    <s v="Northeast"/>
    <x v="6"/>
    <n v="28"/>
  </r>
  <r>
    <d v="2021-07-06T00:00:00"/>
    <s v="Customer16"/>
    <s v="Product41"/>
    <n v="173.88"/>
    <n v="15"/>
    <n v="2608.1999999999998"/>
    <s v="Russia"/>
    <s v="Export"/>
    <x v="6"/>
    <n v="28"/>
  </r>
  <r>
    <d v="2021-07-06T00:00:00"/>
    <s v="Customer17"/>
    <s v="Product41"/>
    <n v="173.88"/>
    <n v="2"/>
    <n v="347.76"/>
    <s v="Saudi Arabia"/>
    <s v="Export"/>
    <x v="6"/>
    <n v="28"/>
  </r>
  <r>
    <d v="2021-07-08T00:00:00"/>
    <s v="Customer22"/>
    <s v="Product18"/>
    <n v="49.21"/>
    <n v="2"/>
    <n v="98.42"/>
    <s v="India"/>
    <s v="East"/>
    <x v="6"/>
    <n v="28"/>
  </r>
  <r>
    <d v="2021-07-08T00:00:00"/>
    <s v="Customer28"/>
    <s v="Product04"/>
    <n v="48.84"/>
    <n v="10"/>
    <n v="488.40000000000003"/>
    <s v="France"/>
    <s v="Export"/>
    <x v="6"/>
    <n v="28"/>
  </r>
  <r>
    <d v="2021-07-09T00:00:00"/>
    <s v="Customer16"/>
    <s v="Product06"/>
    <n v="85.5"/>
    <n v="11"/>
    <n v="940.5"/>
    <s v="Russia"/>
    <s v="Export"/>
    <x v="6"/>
    <n v="28"/>
  </r>
  <r>
    <d v="2021-07-10T00:00:00"/>
    <s v="Customer07"/>
    <s v="Product10"/>
    <n v="164.28"/>
    <n v="15"/>
    <n v="2464.1999999999998"/>
    <s v="Indonesia"/>
    <s v="Export"/>
    <x v="6"/>
    <n v="28"/>
  </r>
  <r>
    <d v="2021-07-10T00:00:00"/>
    <s v="Customer22"/>
    <s v="Product32"/>
    <n v="117.48"/>
    <n v="12"/>
    <n v="1409.76"/>
    <s v="India"/>
    <s v="East"/>
    <x v="6"/>
    <n v="28"/>
  </r>
  <r>
    <d v="2021-07-10T00:00:00"/>
    <s v="Customer28"/>
    <s v="Product34"/>
    <n v="58.3"/>
    <n v="6"/>
    <n v="349.79999999999995"/>
    <s v="France"/>
    <s v="Export"/>
    <x v="6"/>
    <n v="28"/>
  </r>
  <r>
    <d v="2021-07-11T00:00:00"/>
    <s v="Customer30"/>
    <s v="Product09"/>
    <n v="7.8599999999999994"/>
    <n v="4"/>
    <n v="31.439999999999998"/>
    <s v="Mexico"/>
    <s v="Export"/>
    <x v="6"/>
    <n v="29"/>
  </r>
  <r>
    <d v="2021-07-12T00:00:00"/>
    <s v="Customer06"/>
    <s v="Product28"/>
    <n v="41.81"/>
    <n v="12"/>
    <n v="501.72"/>
    <s v="Pakistan"/>
    <s v="Export"/>
    <x v="6"/>
    <n v="29"/>
  </r>
  <r>
    <d v="2021-07-12T00:00:00"/>
    <s v="Customer17"/>
    <s v="Product39"/>
    <n v="42.55"/>
    <n v="4"/>
    <n v="170.2"/>
    <s v="Saudi Arabia"/>
    <s v="Export"/>
    <x v="6"/>
    <n v="29"/>
  </r>
  <r>
    <d v="2021-07-13T00:00:00"/>
    <s v="Customer01"/>
    <s v="Product19"/>
    <n v="210"/>
    <n v="1"/>
    <n v="210"/>
    <s v="Nigeria"/>
    <s v="Export"/>
    <x v="6"/>
    <n v="29"/>
  </r>
  <r>
    <d v="2021-07-13T00:00:00"/>
    <s v="Customer21"/>
    <s v="Product25"/>
    <n v="8.33"/>
    <n v="7"/>
    <n v="58.31"/>
    <s v="South Africa"/>
    <s v="Export"/>
    <x v="6"/>
    <n v="29"/>
  </r>
  <r>
    <d v="2021-07-13T00:00:00"/>
    <s v="Customer29"/>
    <s v="Product22"/>
    <n v="141.57"/>
    <n v="5"/>
    <n v="707.84999999999991"/>
    <s v="India"/>
    <s v="South"/>
    <x v="6"/>
    <n v="29"/>
  </r>
  <r>
    <d v="2021-07-14T00:00:00"/>
    <s v="Customer02"/>
    <s v="Product33"/>
    <n v="119.7"/>
    <n v="9"/>
    <n v="1077.3"/>
    <s v="Bangladesh"/>
    <s v="Export"/>
    <x v="6"/>
    <n v="29"/>
  </r>
  <r>
    <d v="2021-07-14T00:00:00"/>
    <s v="Customer21"/>
    <s v="Product12"/>
    <n v="94.17"/>
    <n v="13"/>
    <n v="1224.21"/>
    <s v="South Africa"/>
    <s v="Export"/>
    <x v="6"/>
    <n v="29"/>
  </r>
  <r>
    <d v="2021-07-15T00:00:00"/>
    <s v="Customer16"/>
    <s v="Product43"/>
    <n v="83.08"/>
    <n v="18"/>
    <n v="1495.44"/>
    <s v="Russia"/>
    <s v="Export"/>
    <x v="6"/>
    <n v="29"/>
  </r>
  <r>
    <d v="2021-07-15T00:00:00"/>
    <s v="Customer30"/>
    <s v="Product04"/>
    <n v="48.84"/>
    <n v="2"/>
    <n v="97.68"/>
    <s v="Mexico"/>
    <s v="Export"/>
    <x v="6"/>
    <n v="29"/>
  </r>
  <r>
    <d v="2021-07-16T00:00:00"/>
    <s v="Customer06"/>
    <s v="Product32"/>
    <n v="117.48"/>
    <n v="33"/>
    <n v="3876.84"/>
    <s v="Pakistan"/>
    <s v="Export"/>
    <x v="6"/>
    <n v="29"/>
  </r>
  <r>
    <d v="2021-07-16T00:00:00"/>
    <s v="Customer10"/>
    <s v="Product23"/>
    <n v="149.46"/>
    <n v="8"/>
    <n v="1195.68"/>
    <s v="India"/>
    <s v="South"/>
    <x v="6"/>
    <n v="29"/>
  </r>
  <r>
    <d v="2021-07-16T00:00:00"/>
    <s v="Customer11"/>
    <s v="Product31"/>
    <n v="104.16"/>
    <n v="35"/>
    <n v="3645.6"/>
    <s v="Mexico"/>
    <s v="Export"/>
    <x v="6"/>
    <n v="29"/>
  </r>
  <r>
    <d v="2021-07-17T00:00:00"/>
    <s v="Customer08"/>
    <s v="Product01"/>
    <n v="103.88"/>
    <n v="38"/>
    <n v="3947.4399999999996"/>
    <s v="United Kingdom"/>
    <s v="Export"/>
    <x v="6"/>
    <n v="29"/>
  </r>
  <r>
    <d v="2021-07-17T00:00:00"/>
    <s v="Customer16"/>
    <s v="Product22"/>
    <n v="141.57"/>
    <n v="18"/>
    <n v="2548.2599999999998"/>
    <s v="Russia"/>
    <s v="Export"/>
    <x v="6"/>
    <n v="29"/>
  </r>
  <r>
    <d v="2021-07-17T00:00:00"/>
    <s v="Customer23"/>
    <s v="Product23"/>
    <n v="149.46"/>
    <n v="30"/>
    <n v="4483.8"/>
    <s v="India"/>
    <s v="Western"/>
    <x v="6"/>
    <n v="29"/>
  </r>
  <r>
    <d v="2021-07-17T00:00:00"/>
    <s v="Customer24"/>
    <s v="Product41"/>
    <n v="173.88"/>
    <n v="8"/>
    <n v="1391.04"/>
    <s v="India"/>
    <s v="North"/>
    <x v="6"/>
    <n v="29"/>
  </r>
  <r>
    <d v="2021-07-18T00:00:00"/>
    <s v="Customer20"/>
    <s v="Product27"/>
    <n v="57.120000000000005"/>
    <n v="14"/>
    <n v="799.68000000000006"/>
    <s v="United Kingdom"/>
    <s v="Export"/>
    <x v="6"/>
    <n v="30"/>
  </r>
  <r>
    <d v="2021-07-18T00:00:00"/>
    <s v="Customer23"/>
    <s v="Product10"/>
    <n v="164.28"/>
    <n v="12"/>
    <n v="1971.3600000000001"/>
    <s v="India"/>
    <s v="Western"/>
    <x v="6"/>
    <n v="30"/>
  </r>
  <r>
    <d v="2021-07-20T00:00:00"/>
    <s v="Customer35"/>
    <s v="Product38"/>
    <n v="79.92"/>
    <n v="11"/>
    <n v="879.12"/>
    <s v="India"/>
    <s v="North"/>
    <x v="6"/>
    <n v="30"/>
  </r>
  <r>
    <d v="2021-07-20T00:00:00"/>
    <s v="Customer19"/>
    <s v="Product42"/>
    <n v="162"/>
    <n v="8"/>
    <n v="1296"/>
    <s v="India"/>
    <s v="Central"/>
    <x v="6"/>
    <n v="30"/>
  </r>
  <r>
    <d v="2021-07-20T00:00:00"/>
    <s v="Customer29"/>
    <s v="Product43"/>
    <n v="83.08"/>
    <n v="5"/>
    <n v="415.4"/>
    <s v="India"/>
    <s v="South"/>
    <x v="6"/>
    <n v="30"/>
  </r>
  <r>
    <d v="2021-07-21T00:00:00"/>
    <s v="Customer02"/>
    <s v="Product29"/>
    <n v="53.11"/>
    <n v="15"/>
    <n v="796.65"/>
    <s v="Bangladesh"/>
    <s v="Export"/>
    <x v="6"/>
    <n v="30"/>
  </r>
  <r>
    <d v="2021-07-22T00:00:00"/>
    <s v="Customer32"/>
    <s v="Product28"/>
    <n v="41.81"/>
    <n v="5"/>
    <n v="209.05"/>
    <s v="Pakistan"/>
    <s v="Export"/>
    <x v="6"/>
    <n v="30"/>
  </r>
  <r>
    <d v="2021-07-22T00:00:00"/>
    <s v="Customer07"/>
    <s v="Product24"/>
    <n v="156.96"/>
    <n v="14"/>
    <n v="2197.44"/>
    <s v="Indonesia"/>
    <s v="Export"/>
    <x v="6"/>
    <n v="30"/>
  </r>
  <r>
    <d v="2021-07-22T00:00:00"/>
    <s v="Customer10"/>
    <s v="Product32"/>
    <n v="117.48"/>
    <n v="27"/>
    <n v="3171.96"/>
    <s v="India"/>
    <s v="South"/>
    <x v="6"/>
    <n v="30"/>
  </r>
  <r>
    <d v="2021-07-22T00:00:00"/>
    <s v="Customer15"/>
    <s v="Product26"/>
    <n v="24.66"/>
    <n v="3"/>
    <n v="73.98"/>
    <s v="Brazil"/>
    <s v="Export"/>
    <x v="6"/>
    <n v="30"/>
  </r>
  <r>
    <d v="2021-07-22T00:00:00"/>
    <s v="Customer18"/>
    <s v="Product34"/>
    <n v="58.3"/>
    <n v="6"/>
    <n v="349.79999999999995"/>
    <s v="India"/>
    <s v="Western"/>
    <x v="6"/>
    <n v="30"/>
  </r>
  <r>
    <d v="2021-07-23T00:00:00"/>
    <s v="Customer08"/>
    <s v="Product18"/>
    <n v="49.21"/>
    <n v="2"/>
    <n v="98.42"/>
    <s v="United Kingdom"/>
    <s v="Export"/>
    <x v="6"/>
    <n v="30"/>
  </r>
  <r>
    <d v="2021-07-23T00:00:00"/>
    <s v="Customer12"/>
    <s v="Product43"/>
    <n v="83.08"/>
    <n v="9"/>
    <n v="747.72"/>
    <s v="India"/>
    <s v="Central"/>
    <x v="6"/>
    <n v="30"/>
  </r>
  <r>
    <d v="2021-07-23T00:00:00"/>
    <s v="Customer13"/>
    <s v="Product37"/>
    <n v="85.76"/>
    <n v="8"/>
    <n v="686.08"/>
    <s v="Brazil"/>
    <s v="Export"/>
    <x v="6"/>
    <n v="30"/>
  </r>
  <r>
    <d v="2021-07-23T00:00:00"/>
    <s v="Customer24"/>
    <s v="Product36"/>
    <n v="96.3"/>
    <n v="7"/>
    <n v="674.1"/>
    <s v="India"/>
    <s v="North"/>
    <x v="6"/>
    <n v="30"/>
  </r>
  <r>
    <d v="2021-07-24T00:00:00"/>
    <s v="Customer09"/>
    <s v="Product06"/>
    <n v="85.5"/>
    <n v="14"/>
    <n v="1197"/>
    <s v="Russia"/>
    <s v="Export"/>
    <x v="6"/>
    <n v="30"/>
  </r>
  <r>
    <d v="2021-07-24T00:00:00"/>
    <s v="Customer14"/>
    <s v="Product09"/>
    <n v="7.8599999999999994"/>
    <n v="4"/>
    <n v="31.439999999999998"/>
    <s v="India"/>
    <s v="East"/>
    <x v="6"/>
    <n v="30"/>
  </r>
  <r>
    <d v="2021-07-24T00:00:00"/>
    <s v="Customer25"/>
    <s v="Product27"/>
    <n v="57.120000000000005"/>
    <n v="1"/>
    <n v="57.120000000000005"/>
    <s v="Ethiopia"/>
    <s v="Export"/>
    <x v="6"/>
    <n v="30"/>
  </r>
  <r>
    <d v="2021-07-25T00:00:00"/>
    <s v="Customer13"/>
    <s v="Product03"/>
    <n v="80.94"/>
    <n v="13"/>
    <n v="1052.22"/>
    <s v="Brazil"/>
    <s v="Export"/>
    <x v="6"/>
    <n v="31"/>
  </r>
  <r>
    <d v="2021-07-25T00:00:00"/>
    <s v="Customer23"/>
    <s v="Product44"/>
    <n v="82.08"/>
    <n v="2"/>
    <n v="164.16"/>
    <s v="India"/>
    <s v="Western"/>
    <x v="6"/>
    <n v="31"/>
  </r>
  <r>
    <d v="2021-07-25T00:00:00"/>
    <s v="Customer28"/>
    <s v="Product17"/>
    <n v="156.78"/>
    <n v="12"/>
    <n v="1881.3600000000001"/>
    <s v="France"/>
    <s v="Export"/>
    <x v="6"/>
    <n v="31"/>
  </r>
  <r>
    <d v="2021-07-26T00:00:00"/>
    <s v="Customer25"/>
    <s v="Product26"/>
    <n v="24.66"/>
    <n v="1"/>
    <n v="24.66"/>
    <s v="Ethiopia"/>
    <s v="Export"/>
    <x v="6"/>
    <n v="31"/>
  </r>
  <r>
    <d v="2021-07-26T00:00:00"/>
    <s v="Customer39"/>
    <s v="Product03"/>
    <n v="80.94"/>
    <n v="10"/>
    <n v="809.4"/>
    <s v="Germany"/>
    <s v="Export"/>
    <x v="6"/>
    <n v="31"/>
  </r>
  <r>
    <d v="2021-07-27T00:00:00"/>
    <s v="Customer11"/>
    <s v="Product34"/>
    <n v="58.3"/>
    <n v="25"/>
    <n v="1457.5"/>
    <s v="Mexico"/>
    <s v="Export"/>
    <x v="6"/>
    <n v="31"/>
  </r>
  <r>
    <d v="2021-07-27T00:00:00"/>
    <s v="Customer22"/>
    <s v="Product36"/>
    <n v="96.3"/>
    <n v="38"/>
    <n v="3659.4"/>
    <s v="India"/>
    <s v="East"/>
    <x v="6"/>
    <n v="31"/>
  </r>
  <r>
    <d v="2021-07-29T00:00:00"/>
    <s v="Customer01"/>
    <s v="Product30"/>
    <n v="201.28"/>
    <n v="37"/>
    <n v="7447.36"/>
    <s v="Nigeria"/>
    <s v="Export"/>
    <x v="6"/>
    <n v="31"/>
  </r>
  <r>
    <d v="2021-07-29T00:00:00"/>
    <s v="Customer14"/>
    <s v="Product44"/>
    <n v="82.08"/>
    <n v="15"/>
    <n v="1231.2"/>
    <s v="India"/>
    <s v="East"/>
    <x v="6"/>
    <n v="31"/>
  </r>
  <r>
    <d v="2021-07-30T00:00:00"/>
    <s v="Customer12"/>
    <s v="Product06"/>
    <n v="85.5"/>
    <n v="25"/>
    <n v="2137.5"/>
    <s v="India"/>
    <s v="Central"/>
    <x v="6"/>
    <n v="31"/>
  </r>
  <r>
    <d v="2021-07-30T00:00:00"/>
    <s v="Customer28"/>
    <s v="Product36"/>
    <n v="96.3"/>
    <n v="12"/>
    <n v="1155.5999999999999"/>
    <s v="France"/>
    <s v="Export"/>
    <x v="6"/>
    <n v="31"/>
  </r>
  <r>
    <d v="2021-07-31T00:00:00"/>
    <s v="Customer10"/>
    <s v="Product12"/>
    <n v="94.17"/>
    <n v="12"/>
    <n v="1130.04"/>
    <s v="India"/>
    <s v="South"/>
    <x v="6"/>
    <n v="31"/>
  </r>
  <r>
    <d v="2021-07-31T00:00:00"/>
    <s v="Customer24"/>
    <s v="Product42"/>
    <n v="162"/>
    <n v="31"/>
    <n v="5022"/>
    <s v="India"/>
    <s v="North"/>
    <x v="6"/>
    <n v="31"/>
  </r>
  <r>
    <d v="2021-08-01T00:00:00"/>
    <s v="Customer29"/>
    <s v="Product01"/>
    <n v="103.88"/>
    <n v="11"/>
    <n v="1142.6799999999998"/>
    <s v="India"/>
    <s v="South"/>
    <x v="7"/>
    <n v="32"/>
  </r>
  <r>
    <d v="2021-08-02T00:00:00"/>
    <s v="Customer16"/>
    <s v="Product23"/>
    <n v="149.46"/>
    <n v="3"/>
    <n v="448.38"/>
    <s v="Russia"/>
    <s v="Export"/>
    <x v="7"/>
    <n v="32"/>
  </r>
  <r>
    <d v="2021-08-03T00:00:00"/>
    <s v="Customer08"/>
    <s v="Product34"/>
    <n v="58.3"/>
    <n v="12"/>
    <n v="699.59999999999991"/>
    <s v="United Kingdom"/>
    <s v="Export"/>
    <x v="7"/>
    <n v="32"/>
  </r>
  <r>
    <d v="2021-08-03T00:00:00"/>
    <s v="Customer21"/>
    <s v="Product22"/>
    <n v="141.57"/>
    <n v="13"/>
    <n v="1840.4099999999999"/>
    <s v="South Africa"/>
    <s v="Export"/>
    <x v="7"/>
    <n v="32"/>
  </r>
  <r>
    <d v="2021-08-03T00:00:00"/>
    <s v="Customer21"/>
    <s v="Product12"/>
    <n v="94.17"/>
    <n v="5"/>
    <n v="470.85"/>
    <s v="South Africa"/>
    <s v="Export"/>
    <x v="7"/>
    <n v="32"/>
  </r>
  <r>
    <d v="2021-08-03T00:00:00"/>
    <s v="Customer39"/>
    <s v="Product14"/>
    <n v="146.72"/>
    <n v="8"/>
    <n v="1173.76"/>
    <s v="Germany"/>
    <s v="Export"/>
    <x v="7"/>
    <n v="32"/>
  </r>
  <r>
    <d v="2021-08-04T00:00:00"/>
    <s v="Customer02"/>
    <s v="Product26"/>
    <n v="24.66"/>
    <n v="16"/>
    <n v="394.56"/>
    <s v="Bangladesh"/>
    <s v="Export"/>
    <x v="7"/>
    <n v="32"/>
  </r>
  <r>
    <d v="2021-08-05T00:00:00"/>
    <s v="Customer11"/>
    <s v="Product28"/>
    <n v="41.81"/>
    <n v="14"/>
    <n v="585.34"/>
    <s v="Mexico"/>
    <s v="Export"/>
    <x v="7"/>
    <n v="32"/>
  </r>
  <r>
    <d v="2021-08-06T00:00:00"/>
    <s v="Customer05"/>
    <s v="Product37"/>
    <n v="85.76"/>
    <n v="1"/>
    <n v="85.76"/>
    <s v="India"/>
    <s v="Northeast"/>
    <x v="7"/>
    <n v="32"/>
  </r>
  <r>
    <d v="2021-08-06T00:00:00"/>
    <s v="Customer21"/>
    <s v="Product16"/>
    <n v="16.64"/>
    <n v="9"/>
    <n v="149.76"/>
    <s v="South Africa"/>
    <s v="Export"/>
    <x v="7"/>
    <n v="32"/>
  </r>
  <r>
    <d v="2021-08-08T00:00:00"/>
    <s v="Customer04"/>
    <s v="Product21"/>
    <n v="162.54"/>
    <n v="11"/>
    <n v="1787.9399999999998"/>
    <s v="Saudi Arabia"/>
    <s v="Export"/>
    <x v="7"/>
    <n v="33"/>
  </r>
  <r>
    <d v="2021-08-08T00:00:00"/>
    <s v="Customer12"/>
    <s v="Product32"/>
    <n v="117.48"/>
    <n v="12"/>
    <n v="1409.76"/>
    <s v="India"/>
    <s v="Central"/>
    <x v="7"/>
    <n v="33"/>
  </r>
  <r>
    <d v="2021-08-08T00:00:00"/>
    <s v="Customer15"/>
    <s v="Product15"/>
    <n v="15.719999999999999"/>
    <n v="38"/>
    <n v="597.3599999999999"/>
    <s v="Brazil"/>
    <s v="Export"/>
    <x v="7"/>
    <n v="33"/>
  </r>
  <r>
    <d v="2021-08-08T00:00:00"/>
    <s v="Customer19"/>
    <s v="Product16"/>
    <n v="16.64"/>
    <n v="2"/>
    <n v="33.28"/>
    <s v="India"/>
    <s v="Central"/>
    <x v="7"/>
    <n v="33"/>
  </r>
  <r>
    <d v="2021-08-10T00:00:00"/>
    <s v="Customer32"/>
    <s v="Product38"/>
    <n v="79.92"/>
    <n v="38"/>
    <n v="3036.96"/>
    <s v="Pakistan"/>
    <s v="Export"/>
    <x v="7"/>
    <n v="33"/>
  </r>
  <r>
    <d v="2021-08-10T00:00:00"/>
    <s v="Customer25"/>
    <s v="Product05"/>
    <n v="155.61000000000001"/>
    <n v="4"/>
    <n v="622.44000000000005"/>
    <s v="Ethiopia"/>
    <s v="Export"/>
    <x v="7"/>
    <n v="33"/>
  </r>
  <r>
    <d v="2021-08-10T00:00:00"/>
    <s v="Customer29"/>
    <s v="Product44"/>
    <n v="82.08"/>
    <n v="10"/>
    <n v="820.8"/>
    <s v="India"/>
    <s v="South"/>
    <x v="7"/>
    <n v="33"/>
  </r>
  <r>
    <d v="2021-08-10T00:00:00"/>
    <s v="Customer30"/>
    <s v="Product06"/>
    <n v="85.5"/>
    <n v="6"/>
    <n v="513"/>
    <s v="Mexico"/>
    <s v="Export"/>
    <x v="7"/>
    <n v="33"/>
  </r>
  <r>
    <d v="2021-08-11T00:00:00"/>
    <s v="Customer14"/>
    <s v="Product23"/>
    <n v="149.46"/>
    <n v="4"/>
    <n v="597.84"/>
    <s v="India"/>
    <s v="East"/>
    <x v="7"/>
    <n v="33"/>
  </r>
  <r>
    <d v="2021-08-11T00:00:00"/>
    <s v="Customer17"/>
    <s v="Product30"/>
    <n v="201.28"/>
    <n v="20"/>
    <n v="4025.6"/>
    <s v="Saudi Arabia"/>
    <s v="Export"/>
    <x v="7"/>
    <n v="33"/>
  </r>
  <r>
    <d v="2021-08-13T00:00:00"/>
    <s v="Customer14"/>
    <s v="Product11"/>
    <n v="48.4"/>
    <n v="13"/>
    <n v="629.19999999999993"/>
    <s v="India"/>
    <s v="East"/>
    <x v="7"/>
    <n v="33"/>
  </r>
  <r>
    <d v="2021-08-13T00:00:00"/>
    <s v="Customer26"/>
    <s v="Product27"/>
    <n v="57.120000000000005"/>
    <n v="9"/>
    <n v="514.08000000000004"/>
    <s v="India"/>
    <s v="Northeast"/>
    <x v="7"/>
    <n v="33"/>
  </r>
  <r>
    <d v="2021-08-14T00:00:00"/>
    <s v="Customer02"/>
    <s v="Product30"/>
    <n v="201.28"/>
    <n v="14"/>
    <n v="2817.92"/>
    <s v="Bangladesh"/>
    <s v="Export"/>
    <x v="7"/>
    <n v="33"/>
  </r>
  <r>
    <d v="2021-08-15T00:00:00"/>
    <s v="Customer14"/>
    <s v="Product15"/>
    <n v="15.719999999999999"/>
    <n v="7"/>
    <n v="110.03999999999999"/>
    <s v="India"/>
    <s v="East"/>
    <x v="7"/>
    <n v="34"/>
  </r>
  <r>
    <d v="2021-08-15T00:00:00"/>
    <s v="Customer37"/>
    <s v="Product11"/>
    <n v="48.4"/>
    <n v="10"/>
    <n v="484"/>
    <s v="United States of America"/>
    <s v="Export"/>
    <x v="7"/>
    <n v="34"/>
  </r>
  <r>
    <d v="2021-08-16T00:00:00"/>
    <s v="Customer09"/>
    <s v="Product09"/>
    <n v="7.8599999999999994"/>
    <n v="31"/>
    <n v="243.65999999999997"/>
    <s v="Russia"/>
    <s v="Export"/>
    <x v="7"/>
    <n v="34"/>
  </r>
  <r>
    <d v="2021-08-16T00:00:00"/>
    <s v="Customer20"/>
    <s v="Product03"/>
    <n v="80.94"/>
    <n v="3"/>
    <n v="242.82"/>
    <s v="United Kingdom"/>
    <s v="Export"/>
    <x v="7"/>
    <n v="34"/>
  </r>
  <r>
    <d v="2021-08-16T00:00:00"/>
    <s v="Customer26"/>
    <s v="Product13"/>
    <n v="122.08"/>
    <n v="1"/>
    <n v="122.08"/>
    <s v="India"/>
    <s v="Northeast"/>
    <x v="7"/>
    <n v="34"/>
  </r>
  <r>
    <d v="2021-08-18T00:00:00"/>
    <s v="Customer11"/>
    <s v="Product25"/>
    <n v="8.33"/>
    <n v="6"/>
    <n v="49.980000000000004"/>
    <s v="Mexico"/>
    <s v="Export"/>
    <x v="7"/>
    <n v="34"/>
  </r>
  <r>
    <d v="2021-08-18T00:00:00"/>
    <s v="Customer20"/>
    <s v="Product29"/>
    <n v="53.11"/>
    <n v="8"/>
    <n v="424.88"/>
    <s v="United Kingdom"/>
    <s v="Export"/>
    <x v="7"/>
    <n v="34"/>
  </r>
  <r>
    <d v="2021-08-18T00:00:00"/>
    <s v="Customer23"/>
    <s v="Product29"/>
    <n v="53.11"/>
    <n v="19"/>
    <n v="1009.09"/>
    <s v="India"/>
    <s v="Western"/>
    <x v="7"/>
    <n v="34"/>
  </r>
  <r>
    <d v="2021-08-18T00:00:00"/>
    <s v="Customer37"/>
    <s v="Product10"/>
    <n v="164.28"/>
    <n v="2"/>
    <n v="328.56"/>
    <s v="United States of America"/>
    <s v="Export"/>
    <x v="7"/>
    <n v="34"/>
  </r>
  <r>
    <d v="2021-08-19T00:00:00"/>
    <s v="Customer04"/>
    <s v="Product07"/>
    <n v="47.730000000000004"/>
    <n v="3"/>
    <n v="143.19"/>
    <s v="Saudi Arabia"/>
    <s v="Export"/>
    <x v="7"/>
    <n v="34"/>
  </r>
  <r>
    <d v="2021-08-20T00:00:00"/>
    <s v="Customer02"/>
    <s v="Product33"/>
    <n v="119.7"/>
    <n v="14"/>
    <n v="1675.8"/>
    <s v="Bangladesh"/>
    <s v="Export"/>
    <x v="7"/>
    <n v="34"/>
  </r>
  <r>
    <d v="2021-08-20T00:00:00"/>
    <s v="Customer04"/>
    <s v="Product20"/>
    <n v="76.25"/>
    <n v="15"/>
    <n v="1143.75"/>
    <s v="Saudi Arabia"/>
    <s v="Export"/>
    <x v="7"/>
    <n v="34"/>
  </r>
  <r>
    <d v="2021-08-20T00:00:00"/>
    <s v="Customer11"/>
    <s v="Product23"/>
    <n v="149.46"/>
    <n v="13"/>
    <n v="1942.98"/>
    <s v="Mexico"/>
    <s v="Export"/>
    <x v="7"/>
    <n v="34"/>
  </r>
  <r>
    <d v="2021-08-20T00:00:00"/>
    <s v="Customer15"/>
    <s v="Product18"/>
    <n v="49.21"/>
    <n v="19"/>
    <n v="934.99"/>
    <s v="Brazil"/>
    <s v="Export"/>
    <x v="7"/>
    <n v="34"/>
  </r>
  <r>
    <d v="2021-08-20T00:00:00"/>
    <s v="Customer22"/>
    <s v="Product31"/>
    <n v="104.16"/>
    <n v="9"/>
    <n v="937.43999999999994"/>
    <s v="India"/>
    <s v="East"/>
    <x v="7"/>
    <n v="34"/>
  </r>
  <r>
    <d v="2021-08-20T00:00:00"/>
    <s v="Customer23"/>
    <s v="Product28"/>
    <n v="41.81"/>
    <n v="13"/>
    <n v="543.53"/>
    <s v="India"/>
    <s v="Western"/>
    <x v="7"/>
    <n v="34"/>
  </r>
  <r>
    <d v="2021-08-21T00:00:00"/>
    <s v="Customer23"/>
    <s v="Product16"/>
    <n v="16.64"/>
    <n v="4"/>
    <n v="66.56"/>
    <s v="India"/>
    <s v="Western"/>
    <x v="7"/>
    <n v="34"/>
  </r>
  <r>
    <d v="2021-08-22T00:00:00"/>
    <s v="Customer22"/>
    <s v="Product05"/>
    <n v="155.61000000000001"/>
    <n v="19"/>
    <n v="2956.59"/>
    <s v="India"/>
    <s v="East"/>
    <x v="7"/>
    <n v="35"/>
  </r>
  <r>
    <d v="2021-08-23T00:00:00"/>
    <s v="Customer06"/>
    <s v="Product44"/>
    <n v="82.08"/>
    <n v="11"/>
    <n v="902.88"/>
    <s v="Pakistan"/>
    <s v="Export"/>
    <x v="7"/>
    <n v="35"/>
  </r>
  <r>
    <d v="2021-08-23T00:00:00"/>
    <s v="Customer19"/>
    <s v="Product29"/>
    <n v="53.11"/>
    <n v="14"/>
    <n v="743.54"/>
    <s v="India"/>
    <s v="Central"/>
    <x v="7"/>
    <n v="35"/>
  </r>
  <r>
    <d v="2021-08-24T00:00:00"/>
    <s v="Customer19"/>
    <s v="Product05"/>
    <n v="155.61000000000001"/>
    <n v="5"/>
    <n v="778.05000000000007"/>
    <s v="India"/>
    <s v="Central"/>
    <x v="7"/>
    <n v="35"/>
  </r>
  <r>
    <d v="2021-08-25T00:00:00"/>
    <s v="Customer26"/>
    <s v="Product41"/>
    <n v="173.88"/>
    <n v="38"/>
    <n v="6607.44"/>
    <s v="India"/>
    <s v="Northeast"/>
    <x v="7"/>
    <n v="35"/>
  </r>
  <r>
    <d v="2021-08-26T00:00:00"/>
    <s v="Customer32"/>
    <s v="Product34"/>
    <n v="58.3"/>
    <n v="21"/>
    <n v="1224.3"/>
    <s v="Pakistan"/>
    <s v="Export"/>
    <x v="7"/>
    <n v="35"/>
  </r>
  <r>
    <d v="2021-08-26T00:00:00"/>
    <s v="Customer09"/>
    <s v="Product39"/>
    <n v="42.55"/>
    <n v="4"/>
    <n v="170.2"/>
    <s v="Russia"/>
    <s v="Export"/>
    <x v="7"/>
    <n v="35"/>
  </r>
  <r>
    <d v="2021-08-26T00:00:00"/>
    <s v="Customer12"/>
    <s v="Product21"/>
    <n v="162.54"/>
    <n v="18"/>
    <n v="2925.72"/>
    <s v="India"/>
    <s v="Central"/>
    <x v="7"/>
    <n v="35"/>
  </r>
  <r>
    <d v="2021-08-26T00:00:00"/>
    <s v="Customer19"/>
    <s v="Product37"/>
    <n v="85.76"/>
    <n v="8"/>
    <n v="686.08"/>
    <s v="India"/>
    <s v="Central"/>
    <x v="7"/>
    <n v="35"/>
  </r>
  <r>
    <d v="2021-08-26T00:00:00"/>
    <s v="Customer37"/>
    <s v="Product19"/>
    <n v="210"/>
    <n v="13"/>
    <n v="2730"/>
    <s v="United States of America"/>
    <s v="Export"/>
    <x v="7"/>
    <n v="35"/>
  </r>
  <r>
    <d v="2021-08-26T00:00:00"/>
    <s v="Customer30"/>
    <s v="Product09"/>
    <n v="7.8599999999999994"/>
    <n v="38"/>
    <n v="298.67999999999995"/>
    <s v="Mexico"/>
    <s v="Export"/>
    <x v="7"/>
    <n v="35"/>
  </r>
  <r>
    <d v="2021-08-27T00:00:00"/>
    <s v="Customer18"/>
    <s v="Product39"/>
    <n v="42.55"/>
    <n v="15"/>
    <n v="638.25"/>
    <s v="India"/>
    <s v="Western"/>
    <x v="7"/>
    <n v="35"/>
  </r>
  <r>
    <d v="2021-08-28T00:00:00"/>
    <s v="Customer02"/>
    <s v="Product10"/>
    <n v="164.28"/>
    <n v="20"/>
    <n v="3285.6"/>
    <s v="Bangladesh"/>
    <s v="Export"/>
    <x v="7"/>
    <n v="35"/>
  </r>
  <r>
    <d v="2021-08-28T00:00:00"/>
    <s v="Customer32"/>
    <s v="Product05"/>
    <n v="155.61000000000001"/>
    <n v="9"/>
    <n v="1400.4900000000002"/>
    <s v="Pakistan"/>
    <s v="Export"/>
    <x v="7"/>
    <n v="35"/>
  </r>
  <r>
    <d v="2021-08-28T00:00:00"/>
    <s v="Customer09"/>
    <s v="Product39"/>
    <n v="42.55"/>
    <n v="5"/>
    <n v="212.75"/>
    <s v="Russia"/>
    <s v="Export"/>
    <x v="7"/>
    <n v="35"/>
  </r>
  <r>
    <d v="2021-08-28T00:00:00"/>
    <s v="Customer11"/>
    <s v="Product43"/>
    <n v="83.08"/>
    <n v="25"/>
    <n v="2077"/>
    <s v="Mexico"/>
    <s v="Export"/>
    <x v="7"/>
    <n v="35"/>
  </r>
  <r>
    <d v="2021-08-28T00:00:00"/>
    <s v="Customer21"/>
    <s v="Product37"/>
    <n v="85.76"/>
    <n v="22"/>
    <n v="1886.72"/>
    <s v="South Africa"/>
    <s v="Export"/>
    <x v="7"/>
    <n v="35"/>
  </r>
  <r>
    <d v="2021-08-29T00:00:00"/>
    <s v="Customer07"/>
    <s v="Product34"/>
    <n v="58.3"/>
    <n v="12"/>
    <n v="699.59999999999991"/>
    <s v="Indonesia"/>
    <s v="Export"/>
    <x v="7"/>
    <n v="36"/>
  </r>
  <r>
    <d v="2021-08-30T00:00:00"/>
    <s v="Customer04"/>
    <s v="Product06"/>
    <n v="85.5"/>
    <n v="6"/>
    <n v="513"/>
    <s v="Saudi Arabia"/>
    <s v="Export"/>
    <x v="7"/>
    <n v="36"/>
  </r>
  <r>
    <d v="2021-08-30T00:00:00"/>
    <s v="Customer17"/>
    <s v="Product13"/>
    <n v="122.08"/>
    <n v="13"/>
    <n v="1587.04"/>
    <s v="Saudi Arabia"/>
    <s v="Export"/>
    <x v="7"/>
    <n v="36"/>
  </r>
  <r>
    <d v="2021-08-30T00:00:00"/>
    <s v="Customer39"/>
    <s v="Product25"/>
    <n v="8.33"/>
    <n v="5"/>
    <n v="41.65"/>
    <s v="Germany"/>
    <s v="Export"/>
    <x v="7"/>
    <n v="36"/>
  </r>
  <r>
    <d v="2021-08-30T00:00:00"/>
    <s v="Customer30"/>
    <s v="Product43"/>
    <n v="83.08"/>
    <n v="6"/>
    <n v="498.48"/>
    <s v="Mexico"/>
    <s v="Export"/>
    <x v="7"/>
    <n v="36"/>
  </r>
  <r>
    <d v="2021-08-31T00:00:00"/>
    <s v="Customer10"/>
    <s v="Product01"/>
    <n v="103.88"/>
    <n v="2"/>
    <n v="207.76"/>
    <s v="India"/>
    <s v="South"/>
    <x v="7"/>
    <n v="36"/>
  </r>
  <r>
    <d v="2021-08-31T00:00:00"/>
    <s v="Customer10"/>
    <s v="Product15"/>
    <n v="15.719999999999999"/>
    <n v="13"/>
    <n v="204.35999999999999"/>
    <s v="India"/>
    <s v="South"/>
    <x v="7"/>
    <n v="36"/>
  </r>
  <r>
    <d v="2021-08-31T00:00:00"/>
    <s v="Customer16"/>
    <s v="Product35"/>
    <n v="6.7"/>
    <n v="11"/>
    <n v="73.7"/>
    <s v="Russia"/>
    <s v="Export"/>
    <x v="7"/>
    <n v="36"/>
  </r>
  <r>
    <d v="2021-08-31T00:00:00"/>
    <s v="Customer26"/>
    <s v="Product21"/>
    <n v="162.54"/>
    <n v="6"/>
    <n v="975.24"/>
    <s v="India"/>
    <s v="Northeast"/>
    <x v="7"/>
    <n v="36"/>
  </r>
  <r>
    <d v="2021-09-01T00:00:00"/>
    <s v="Customer05"/>
    <s v="Product03"/>
    <n v="80.94"/>
    <n v="14"/>
    <n v="1133.1599999999999"/>
    <s v="India"/>
    <s v="Northeast"/>
    <x v="8"/>
    <n v="36"/>
  </r>
  <r>
    <d v="2021-09-01T00:00:00"/>
    <s v="Customer17"/>
    <s v="Product24"/>
    <n v="156.96"/>
    <n v="1"/>
    <n v="156.96"/>
    <s v="Saudi Arabia"/>
    <s v="Export"/>
    <x v="8"/>
    <n v="36"/>
  </r>
  <r>
    <d v="2021-09-01T00:00:00"/>
    <s v="Customer37"/>
    <s v="Product15"/>
    <n v="15.719999999999999"/>
    <n v="11"/>
    <n v="172.92"/>
    <s v="United States of America"/>
    <s v="Export"/>
    <x v="8"/>
    <n v="36"/>
  </r>
  <r>
    <d v="2021-09-03T00:00:00"/>
    <s v="Customer26"/>
    <s v="Product41"/>
    <n v="173.88"/>
    <n v="8"/>
    <n v="1391.04"/>
    <s v="India"/>
    <s v="Northeast"/>
    <x v="8"/>
    <n v="36"/>
  </r>
  <r>
    <d v="2021-09-03T00:00:00"/>
    <s v="Customer29"/>
    <s v="Product16"/>
    <n v="16.64"/>
    <n v="28"/>
    <n v="465.92"/>
    <s v="India"/>
    <s v="South"/>
    <x v="8"/>
    <n v="36"/>
  </r>
  <r>
    <d v="2021-09-04T00:00:00"/>
    <s v="Customer19"/>
    <s v="Product35"/>
    <n v="6.7"/>
    <n v="1"/>
    <n v="6.7"/>
    <s v="India"/>
    <s v="Central"/>
    <x v="8"/>
    <n v="36"/>
  </r>
  <r>
    <d v="2021-09-04T00:00:00"/>
    <s v="Customer22"/>
    <s v="Product23"/>
    <n v="149.46"/>
    <n v="15"/>
    <n v="2241.9"/>
    <s v="India"/>
    <s v="East"/>
    <x v="8"/>
    <n v="36"/>
  </r>
  <r>
    <d v="2021-09-04T00:00:00"/>
    <s v="Customer25"/>
    <s v="Product28"/>
    <n v="41.81"/>
    <n v="7"/>
    <n v="292.67"/>
    <s v="Ethiopia"/>
    <s v="Export"/>
    <x v="8"/>
    <n v="36"/>
  </r>
  <r>
    <d v="2021-09-04T00:00:00"/>
    <s v="Customer25"/>
    <s v="Product01"/>
    <n v="103.88"/>
    <n v="34"/>
    <n v="3531.92"/>
    <s v="Ethiopia"/>
    <s v="Export"/>
    <x v="8"/>
    <n v="36"/>
  </r>
  <r>
    <d v="2021-09-04T00:00:00"/>
    <s v="Customer25"/>
    <s v="Product02"/>
    <n v="142.80000000000001"/>
    <n v="1"/>
    <n v="142.80000000000001"/>
    <s v="Ethiopia"/>
    <s v="Export"/>
    <x v="8"/>
    <n v="36"/>
  </r>
  <r>
    <d v="2021-09-05T00:00:00"/>
    <s v="Customer05"/>
    <s v="Product32"/>
    <n v="117.48"/>
    <n v="1"/>
    <n v="117.48"/>
    <s v="India"/>
    <s v="Northeast"/>
    <x v="8"/>
    <n v="37"/>
  </r>
  <r>
    <d v="2021-09-05T00:00:00"/>
    <s v="Customer40"/>
    <s v="Product07"/>
    <n v="47.730000000000004"/>
    <n v="35"/>
    <n v="1670.5500000000002"/>
    <s v="United States of America"/>
    <s v="Export"/>
    <x v="8"/>
    <n v="37"/>
  </r>
  <r>
    <d v="2021-09-06T00:00:00"/>
    <s v="Customer15"/>
    <s v="Product31"/>
    <n v="104.16"/>
    <n v="20"/>
    <n v="2083.1999999999998"/>
    <s v="Brazil"/>
    <s v="Export"/>
    <x v="8"/>
    <n v="37"/>
  </r>
  <r>
    <d v="2021-09-06T00:00:00"/>
    <s v="Customer18"/>
    <s v="Product05"/>
    <n v="155.61000000000001"/>
    <n v="12"/>
    <n v="1867.3200000000002"/>
    <s v="India"/>
    <s v="Western"/>
    <x v="8"/>
    <n v="37"/>
  </r>
  <r>
    <d v="2021-09-07T00:00:00"/>
    <s v="Customer01"/>
    <s v="Product19"/>
    <n v="210"/>
    <n v="5"/>
    <n v="1050"/>
    <s v="Nigeria"/>
    <s v="Export"/>
    <x v="8"/>
    <n v="37"/>
  </r>
  <r>
    <d v="2021-09-08T00:00:00"/>
    <s v="Customer22"/>
    <s v="Product12"/>
    <n v="94.17"/>
    <n v="23"/>
    <n v="2165.91"/>
    <s v="India"/>
    <s v="East"/>
    <x v="8"/>
    <n v="37"/>
  </r>
  <r>
    <d v="2021-09-09T00:00:00"/>
    <s v="Customer19"/>
    <s v="Product03"/>
    <n v="80.94"/>
    <n v="3"/>
    <n v="242.82"/>
    <s v="India"/>
    <s v="Central"/>
    <x v="8"/>
    <n v="37"/>
  </r>
  <r>
    <d v="2021-09-09T00:00:00"/>
    <s v="Customer20"/>
    <s v="Product41"/>
    <n v="173.88"/>
    <n v="9"/>
    <n v="1564.92"/>
    <s v="United Kingdom"/>
    <s v="Export"/>
    <x v="8"/>
    <n v="37"/>
  </r>
  <r>
    <d v="2021-09-09T00:00:00"/>
    <s v="Customer26"/>
    <s v="Product44"/>
    <n v="82.08"/>
    <n v="4"/>
    <n v="328.32"/>
    <s v="India"/>
    <s v="Northeast"/>
    <x v="8"/>
    <n v="37"/>
  </r>
  <r>
    <d v="2021-09-09T00:00:00"/>
    <s v="Customer29"/>
    <s v="Product11"/>
    <n v="48.4"/>
    <n v="26"/>
    <n v="1258.3999999999999"/>
    <s v="India"/>
    <s v="South"/>
    <x v="8"/>
    <n v="37"/>
  </r>
  <r>
    <d v="2021-09-10T00:00:00"/>
    <s v="Customer06"/>
    <s v="Product38"/>
    <n v="79.92"/>
    <n v="4"/>
    <n v="319.68"/>
    <s v="Pakistan"/>
    <s v="Export"/>
    <x v="8"/>
    <n v="37"/>
  </r>
  <r>
    <d v="2021-09-10T00:00:00"/>
    <s v="Customer21"/>
    <s v="Product01"/>
    <n v="103.88"/>
    <n v="9"/>
    <n v="934.92"/>
    <s v="South Africa"/>
    <s v="Export"/>
    <x v="8"/>
    <n v="37"/>
  </r>
  <r>
    <d v="2021-09-10T00:00:00"/>
    <s v="Customer23"/>
    <s v="Product30"/>
    <n v="201.28"/>
    <n v="6"/>
    <n v="1207.68"/>
    <s v="India"/>
    <s v="Western"/>
    <x v="8"/>
    <n v="37"/>
  </r>
  <r>
    <d v="2021-09-10T00:00:00"/>
    <s v="Customer23"/>
    <s v="Product26"/>
    <n v="24.66"/>
    <n v="2"/>
    <n v="49.32"/>
    <s v="India"/>
    <s v="Western"/>
    <x v="8"/>
    <n v="37"/>
  </r>
  <r>
    <d v="2021-09-10T00:00:00"/>
    <s v="Customer40"/>
    <s v="Product35"/>
    <n v="6.7"/>
    <n v="15"/>
    <n v="100.5"/>
    <s v="United States of America"/>
    <s v="Export"/>
    <x v="8"/>
    <n v="37"/>
  </r>
  <r>
    <d v="2021-09-11T00:00:00"/>
    <s v="Customer10"/>
    <s v="Product01"/>
    <n v="103.88"/>
    <n v="6"/>
    <n v="623.28"/>
    <s v="India"/>
    <s v="South"/>
    <x v="8"/>
    <n v="37"/>
  </r>
  <r>
    <d v="2021-09-13T00:00:00"/>
    <s v="Customer39"/>
    <s v="Product41"/>
    <n v="173.88"/>
    <n v="7"/>
    <n v="1217.1599999999999"/>
    <s v="Germany"/>
    <s v="Export"/>
    <x v="8"/>
    <n v="38"/>
  </r>
  <r>
    <d v="2021-09-14T00:00:00"/>
    <s v="Customer10"/>
    <s v="Product29"/>
    <n v="53.11"/>
    <n v="3"/>
    <n v="159.32999999999998"/>
    <s v="India"/>
    <s v="South"/>
    <x v="8"/>
    <n v="38"/>
  </r>
  <r>
    <d v="2021-09-14T00:00:00"/>
    <s v="Customer22"/>
    <s v="Product26"/>
    <n v="24.66"/>
    <n v="34"/>
    <n v="838.44"/>
    <s v="India"/>
    <s v="East"/>
    <x v="8"/>
    <n v="38"/>
  </r>
  <r>
    <d v="2021-09-14T00:00:00"/>
    <s v="Customer26"/>
    <s v="Product11"/>
    <n v="48.4"/>
    <n v="27"/>
    <n v="1306.8"/>
    <s v="India"/>
    <s v="Northeast"/>
    <x v="8"/>
    <n v="38"/>
  </r>
  <r>
    <d v="2021-09-15T00:00:00"/>
    <s v="Customer04"/>
    <s v="Product38"/>
    <n v="79.92"/>
    <n v="3"/>
    <n v="239.76"/>
    <s v="Saudi Arabia"/>
    <s v="Export"/>
    <x v="8"/>
    <n v="38"/>
  </r>
  <r>
    <d v="2021-09-15T00:00:00"/>
    <s v="Customer08"/>
    <s v="Product42"/>
    <n v="162"/>
    <n v="14"/>
    <n v="2268"/>
    <s v="United Kingdom"/>
    <s v="Export"/>
    <x v="8"/>
    <n v="38"/>
  </r>
  <r>
    <d v="2021-09-15T00:00:00"/>
    <s v="Customer10"/>
    <s v="Product42"/>
    <n v="162"/>
    <n v="6"/>
    <n v="972"/>
    <s v="India"/>
    <s v="South"/>
    <x v="8"/>
    <n v="38"/>
  </r>
  <r>
    <d v="2021-09-15T00:00:00"/>
    <s v="Customer17"/>
    <s v="Product37"/>
    <n v="85.76"/>
    <n v="15"/>
    <n v="1286.4000000000001"/>
    <s v="Saudi Arabia"/>
    <s v="Export"/>
    <x v="8"/>
    <n v="38"/>
  </r>
  <r>
    <d v="2021-09-16T00:00:00"/>
    <s v="Customer11"/>
    <s v="Product18"/>
    <n v="49.21"/>
    <n v="11"/>
    <n v="541.31000000000006"/>
    <s v="Mexico"/>
    <s v="Export"/>
    <x v="8"/>
    <n v="38"/>
  </r>
  <r>
    <d v="2021-09-17T00:00:00"/>
    <s v="Customer11"/>
    <s v="Product10"/>
    <n v="164.28"/>
    <n v="12"/>
    <n v="1971.3600000000001"/>
    <s v="Mexico"/>
    <s v="Export"/>
    <x v="8"/>
    <n v="38"/>
  </r>
  <r>
    <d v="2021-09-18T00:00:00"/>
    <s v="Customer09"/>
    <s v="Product31"/>
    <n v="104.16"/>
    <n v="22"/>
    <n v="2291.52"/>
    <s v="Russia"/>
    <s v="Export"/>
    <x v="8"/>
    <n v="38"/>
  </r>
  <r>
    <d v="2021-09-18T00:00:00"/>
    <s v="Customer22"/>
    <s v="Product26"/>
    <n v="24.66"/>
    <n v="14"/>
    <n v="345.24"/>
    <s v="India"/>
    <s v="East"/>
    <x v="8"/>
    <n v="38"/>
  </r>
  <r>
    <d v="2021-09-19T00:00:00"/>
    <s v="Customer16"/>
    <s v="Product33"/>
    <n v="119.7"/>
    <n v="8"/>
    <n v="957.6"/>
    <s v="Russia"/>
    <s v="Export"/>
    <x v="8"/>
    <n v="39"/>
  </r>
  <r>
    <d v="2021-09-20T00:00:00"/>
    <s v="Customer02"/>
    <s v="Product33"/>
    <n v="119.7"/>
    <n v="6"/>
    <n v="718.2"/>
    <s v="Bangladesh"/>
    <s v="Export"/>
    <x v="8"/>
    <n v="39"/>
  </r>
  <r>
    <d v="2021-09-20T00:00:00"/>
    <s v="Customer12"/>
    <s v="Product35"/>
    <n v="6.7"/>
    <n v="32"/>
    <n v="214.4"/>
    <s v="India"/>
    <s v="Central"/>
    <x v="8"/>
    <n v="39"/>
  </r>
  <r>
    <d v="2021-09-20T00:00:00"/>
    <s v="Customer26"/>
    <s v="Product01"/>
    <n v="103.88"/>
    <n v="10"/>
    <n v="1038.8"/>
    <s v="India"/>
    <s v="Northeast"/>
    <x v="8"/>
    <n v="39"/>
  </r>
  <r>
    <d v="2021-09-21T00:00:00"/>
    <s v="Customer09"/>
    <s v="Product36"/>
    <n v="96.3"/>
    <n v="35"/>
    <n v="3370.5"/>
    <s v="Russia"/>
    <s v="Export"/>
    <x v="8"/>
    <n v="39"/>
  </r>
  <r>
    <d v="2021-09-21T00:00:00"/>
    <s v="Customer14"/>
    <s v="Product02"/>
    <n v="142.80000000000001"/>
    <n v="32"/>
    <n v="4569.6000000000004"/>
    <s v="India"/>
    <s v="East"/>
    <x v="8"/>
    <n v="39"/>
  </r>
  <r>
    <d v="2021-09-21T00:00:00"/>
    <s v="Customer19"/>
    <s v="Product20"/>
    <n v="76.25"/>
    <n v="7"/>
    <n v="533.75"/>
    <s v="India"/>
    <s v="Central"/>
    <x v="8"/>
    <n v="39"/>
  </r>
  <r>
    <d v="2021-09-21T00:00:00"/>
    <s v="Customer21"/>
    <s v="Product26"/>
    <n v="24.66"/>
    <n v="5"/>
    <n v="123.3"/>
    <s v="South Africa"/>
    <s v="Export"/>
    <x v="8"/>
    <n v="39"/>
  </r>
  <r>
    <d v="2021-09-21T00:00:00"/>
    <s v="Customer29"/>
    <s v="Product18"/>
    <n v="49.21"/>
    <n v="14"/>
    <n v="688.94"/>
    <s v="India"/>
    <s v="South"/>
    <x v="8"/>
    <n v="39"/>
  </r>
  <r>
    <d v="2021-09-22T00:00:00"/>
    <s v="Customer05"/>
    <s v="Product21"/>
    <n v="162.54"/>
    <n v="21"/>
    <n v="3413.3399999999997"/>
    <s v="India"/>
    <s v="Northeast"/>
    <x v="8"/>
    <n v="39"/>
  </r>
  <r>
    <d v="2021-09-22T00:00:00"/>
    <s v="Customer20"/>
    <s v="Product04"/>
    <n v="48.84"/>
    <n v="14"/>
    <n v="683.76"/>
    <s v="United Kingdom"/>
    <s v="Export"/>
    <x v="8"/>
    <n v="39"/>
  </r>
  <r>
    <d v="2021-09-22T00:00:00"/>
    <s v="Customer37"/>
    <s v="Product02"/>
    <n v="142.80000000000001"/>
    <n v="4"/>
    <n v="571.20000000000005"/>
    <s v="United States of America"/>
    <s v="Export"/>
    <x v="8"/>
    <n v="39"/>
  </r>
  <r>
    <d v="2021-09-22T00:00:00"/>
    <s v="Customer40"/>
    <s v="Product40"/>
    <n v="115.2"/>
    <n v="2"/>
    <n v="230.4"/>
    <s v="United States of America"/>
    <s v="Export"/>
    <x v="8"/>
    <n v="39"/>
  </r>
  <r>
    <d v="2021-09-22T00:00:00"/>
    <s v="Customer40"/>
    <s v="Product43"/>
    <n v="83.08"/>
    <n v="12"/>
    <n v="996.96"/>
    <s v="United States of America"/>
    <s v="Export"/>
    <x v="8"/>
    <n v="39"/>
  </r>
  <r>
    <d v="2021-09-23T00:00:00"/>
    <s v="Customer12"/>
    <s v="Product12"/>
    <n v="94.17"/>
    <n v="12"/>
    <n v="1130.04"/>
    <s v="India"/>
    <s v="Central"/>
    <x v="8"/>
    <n v="39"/>
  </r>
  <r>
    <d v="2021-09-23T00:00:00"/>
    <s v="Customer23"/>
    <s v="Product21"/>
    <n v="162.54"/>
    <n v="7"/>
    <n v="1137.78"/>
    <s v="India"/>
    <s v="Western"/>
    <x v="8"/>
    <n v="39"/>
  </r>
  <r>
    <d v="2021-09-23T00:00:00"/>
    <s v="Customer26"/>
    <s v="Product18"/>
    <n v="49.21"/>
    <n v="12"/>
    <n v="590.52"/>
    <s v="India"/>
    <s v="Northeast"/>
    <x v="8"/>
    <n v="39"/>
  </r>
  <r>
    <d v="2021-09-24T00:00:00"/>
    <s v="Customer06"/>
    <s v="Product32"/>
    <n v="117.48"/>
    <n v="34"/>
    <n v="3994.32"/>
    <s v="Pakistan"/>
    <s v="Export"/>
    <x v="8"/>
    <n v="39"/>
  </r>
  <r>
    <d v="2021-09-24T00:00:00"/>
    <s v="Customer10"/>
    <s v="Product32"/>
    <n v="117.48"/>
    <n v="8"/>
    <n v="939.84"/>
    <s v="India"/>
    <s v="South"/>
    <x v="8"/>
    <n v="39"/>
  </r>
  <r>
    <d v="2021-09-24T00:00:00"/>
    <s v="Customer14"/>
    <s v="Product32"/>
    <n v="117.48"/>
    <n v="14"/>
    <n v="1644.72"/>
    <s v="India"/>
    <s v="East"/>
    <x v="8"/>
    <n v="39"/>
  </r>
  <r>
    <d v="2021-09-25T00:00:00"/>
    <s v="Customer12"/>
    <s v="Product03"/>
    <n v="80.94"/>
    <n v="31"/>
    <n v="2509.14"/>
    <s v="India"/>
    <s v="Central"/>
    <x v="8"/>
    <n v="39"/>
  </r>
  <r>
    <d v="2021-09-27T00:00:00"/>
    <s v="Customer04"/>
    <s v="Product34"/>
    <n v="58.3"/>
    <n v="1"/>
    <n v="58.3"/>
    <s v="Saudi Arabia"/>
    <s v="Export"/>
    <x v="8"/>
    <n v="40"/>
  </r>
  <r>
    <d v="2021-09-27T00:00:00"/>
    <s v="Customer05"/>
    <s v="Product05"/>
    <n v="155.61000000000001"/>
    <n v="11"/>
    <n v="1711.71"/>
    <s v="India"/>
    <s v="Northeast"/>
    <x v="8"/>
    <n v="40"/>
  </r>
  <r>
    <d v="2021-09-27T00:00:00"/>
    <s v="Customer17"/>
    <s v="Product36"/>
    <n v="96.3"/>
    <n v="4"/>
    <n v="385.2"/>
    <s v="Saudi Arabia"/>
    <s v="Export"/>
    <x v="8"/>
    <n v="40"/>
  </r>
  <r>
    <d v="2021-09-27T00:00:00"/>
    <s v="Customer18"/>
    <s v="Product38"/>
    <n v="79.92"/>
    <n v="3"/>
    <n v="239.76"/>
    <s v="India"/>
    <s v="Western"/>
    <x v="8"/>
    <n v="40"/>
  </r>
  <r>
    <d v="2021-09-27T00:00:00"/>
    <s v="Customer23"/>
    <s v="Product41"/>
    <n v="173.88"/>
    <n v="23"/>
    <n v="3999.24"/>
    <s v="India"/>
    <s v="Western"/>
    <x v="8"/>
    <n v="40"/>
  </r>
  <r>
    <d v="2021-09-27T00:00:00"/>
    <s v="Customer40"/>
    <s v="Product44"/>
    <n v="82.08"/>
    <n v="9"/>
    <n v="738.72"/>
    <s v="United States of America"/>
    <s v="Export"/>
    <x v="8"/>
    <n v="40"/>
  </r>
  <r>
    <d v="2021-09-29T00:00:00"/>
    <s v="Customer25"/>
    <s v="Product34"/>
    <n v="58.3"/>
    <n v="13"/>
    <n v="757.9"/>
    <s v="Ethiopia"/>
    <s v="Export"/>
    <x v="8"/>
    <n v="40"/>
  </r>
  <r>
    <d v="2021-09-30T00:00:00"/>
    <s v="Customer01"/>
    <s v="Product14"/>
    <n v="146.72"/>
    <n v="9"/>
    <n v="1320.48"/>
    <s v="Nigeria"/>
    <s v="Export"/>
    <x v="8"/>
    <n v="40"/>
  </r>
  <r>
    <d v="2021-09-30T00:00:00"/>
    <s v="Customer37"/>
    <s v="Product06"/>
    <n v="85.5"/>
    <n v="5"/>
    <n v="427.5"/>
    <s v="United States of America"/>
    <s v="Export"/>
    <x v="8"/>
    <n v="40"/>
  </r>
  <r>
    <d v="2021-10-01T00:00:00"/>
    <s v="Customer29"/>
    <s v="Product30"/>
    <n v="201.28"/>
    <n v="14"/>
    <n v="2817.92"/>
    <s v="India"/>
    <s v="South"/>
    <x v="9"/>
    <n v="40"/>
  </r>
  <r>
    <d v="2021-10-02T00:00:00"/>
    <s v="Customer08"/>
    <s v="Product14"/>
    <n v="146.72"/>
    <n v="15"/>
    <n v="2200.8000000000002"/>
    <s v="United Kingdom"/>
    <s v="Export"/>
    <x v="9"/>
    <n v="40"/>
  </r>
  <r>
    <d v="2021-10-02T00:00:00"/>
    <s v="Customer11"/>
    <s v="Product02"/>
    <n v="142.80000000000001"/>
    <n v="22"/>
    <n v="3141.6000000000004"/>
    <s v="Mexico"/>
    <s v="Export"/>
    <x v="9"/>
    <n v="40"/>
  </r>
  <r>
    <d v="2021-10-03T00:00:00"/>
    <s v="Customer32"/>
    <s v="Product19"/>
    <n v="210"/>
    <n v="9"/>
    <n v="1890"/>
    <s v="Pakistan"/>
    <s v="Export"/>
    <x v="9"/>
    <n v="41"/>
  </r>
  <r>
    <d v="2021-10-03T00:00:00"/>
    <s v="Customer06"/>
    <s v="Product41"/>
    <n v="173.88"/>
    <n v="23"/>
    <n v="3999.24"/>
    <s v="Pakistan"/>
    <s v="Export"/>
    <x v="9"/>
    <n v="41"/>
  </r>
  <r>
    <d v="2021-10-03T00:00:00"/>
    <s v="Customer14"/>
    <s v="Product11"/>
    <n v="48.4"/>
    <n v="5"/>
    <n v="242"/>
    <s v="India"/>
    <s v="East"/>
    <x v="9"/>
    <n v="41"/>
  </r>
  <r>
    <d v="2021-10-04T00:00:00"/>
    <s v="Customer22"/>
    <s v="Product07"/>
    <n v="47.730000000000004"/>
    <n v="15"/>
    <n v="715.95"/>
    <s v="India"/>
    <s v="East"/>
    <x v="9"/>
    <n v="41"/>
  </r>
  <r>
    <d v="2021-10-05T00:00:00"/>
    <s v="Customer23"/>
    <s v="Product24"/>
    <n v="156.96"/>
    <n v="36"/>
    <n v="5650.56"/>
    <s v="India"/>
    <s v="Western"/>
    <x v="9"/>
    <n v="41"/>
  </r>
  <r>
    <d v="2021-10-05T00:00:00"/>
    <s v="Customer26"/>
    <s v="Product24"/>
    <n v="156.96"/>
    <n v="23"/>
    <n v="3610.0800000000004"/>
    <s v="India"/>
    <s v="Northeast"/>
    <x v="9"/>
    <n v="41"/>
  </r>
  <r>
    <d v="2021-10-06T00:00:00"/>
    <s v="Customer04"/>
    <s v="Product35"/>
    <n v="6.7"/>
    <n v="1"/>
    <n v="6.7"/>
    <s v="Saudi Arabia"/>
    <s v="Export"/>
    <x v="9"/>
    <n v="41"/>
  </r>
  <r>
    <d v="2021-10-06T00:00:00"/>
    <s v="Customer11"/>
    <s v="Product08"/>
    <n v="94.62"/>
    <n v="23"/>
    <n v="2176.2600000000002"/>
    <s v="Mexico"/>
    <s v="Export"/>
    <x v="9"/>
    <n v="41"/>
  </r>
  <r>
    <d v="2021-10-06T00:00:00"/>
    <s v="Customer12"/>
    <s v="Product43"/>
    <n v="83.08"/>
    <n v="17"/>
    <n v="1412.36"/>
    <s v="India"/>
    <s v="Central"/>
    <x v="9"/>
    <n v="41"/>
  </r>
  <r>
    <d v="2021-10-06T00:00:00"/>
    <s v="Customer15"/>
    <s v="Product21"/>
    <n v="162.54"/>
    <n v="10"/>
    <n v="1625.3999999999999"/>
    <s v="Brazil"/>
    <s v="Export"/>
    <x v="9"/>
    <n v="41"/>
  </r>
  <r>
    <d v="2021-10-06T00:00:00"/>
    <s v="Customer18"/>
    <s v="Product36"/>
    <n v="96.3"/>
    <n v="12"/>
    <n v="1155.5999999999999"/>
    <s v="India"/>
    <s v="Western"/>
    <x v="9"/>
    <n v="41"/>
  </r>
  <r>
    <d v="2021-10-06T00:00:00"/>
    <s v="Customer40"/>
    <s v="Product35"/>
    <n v="6.7"/>
    <n v="1"/>
    <n v="6.7"/>
    <s v="United States of America"/>
    <s v="Export"/>
    <x v="9"/>
    <n v="41"/>
  </r>
  <r>
    <d v="2021-10-07T00:00:00"/>
    <s v="Customer15"/>
    <s v="Product26"/>
    <n v="24.66"/>
    <n v="6"/>
    <n v="147.96"/>
    <s v="Brazil"/>
    <s v="Export"/>
    <x v="9"/>
    <n v="41"/>
  </r>
  <r>
    <d v="2021-10-09T00:00:00"/>
    <s v="Customer01"/>
    <s v="Product38"/>
    <n v="79.92"/>
    <n v="14"/>
    <n v="1118.8800000000001"/>
    <s v="Nigeria"/>
    <s v="Export"/>
    <x v="9"/>
    <n v="41"/>
  </r>
  <r>
    <d v="2021-10-09T00:00:00"/>
    <s v="Customer02"/>
    <s v="Product38"/>
    <n v="79.92"/>
    <n v="5"/>
    <n v="399.6"/>
    <s v="Bangladesh"/>
    <s v="Export"/>
    <x v="9"/>
    <n v="41"/>
  </r>
  <r>
    <d v="2021-10-09T00:00:00"/>
    <s v="Customer14"/>
    <s v="Product32"/>
    <n v="117.48"/>
    <n v="11"/>
    <n v="1292.28"/>
    <s v="India"/>
    <s v="East"/>
    <x v="9"/>
    <n v="41"/>
  </r>
  <r>
    <d v="2021-10-10T00:00:00"/>
    <s v="Customer04"/>
    <s v="Product35"/>
    <n v="6.7"/>
    <n v="14"/>
    <n v="93.8"/>
    <s v="Saudi Arabia"/>
    <s v="Export"/>
    <x v="9"/>
    <n v="42"/>
  </r>
  <r>
    <d v="2021-10-10T00:00:00"/>
    <s v="Customer04"/>
    <s v="Product19"/>
    <n v="210"/>
    <n v="9"/>
    <n v="1890"/>
    <s v="Saudi Arabia"/>
    <s v="Export"/>
    <x v="9"/>
    <n v="42"/>
  </r>
  <r>
    <d v="2021-10-10T00:00:00"/>
    <s v="Customer15"/>
    <s v="Product44"/>
    <n v="82.08"/>
    <n v="12"/>
    <n v="984.96"/>
    <s v="Brazil"/>
    <s v="Export"/>
    <x v="9"/>
    <n v="42"/>
  </r>
  <r>
    <d v="2021-10-11T00:00:00"/>
    <s v="Customer23"/>
    <s v="Product08"/>
    <n v="94.62"/>
    <n v="10"/>
    <n v="946.2"/>
    <s v="India"/>
    <s v="Western"/>
    <x v="9"/>
    <n v="42"/>
  </r>
  <r>
    <d v="2021-10-11T00:00:00"/>
    <s v="Customer25"/>
    <s v="Product11"/>
    <n v="48.4"/>
    <n v="15"/>
    <n v="726"/>
    <s v="Ethiopia"/>
    <s v="Export"/>
    <x v="9"/>
    <n v="42"/>
  </r>
  <r>
    <d v="2021-10-12T00:00:00"/>
    <s v="Customer16"/>
    <s v="Product27"/>
    <n v="57.120000000000005"/>
    <n v="8"/>
    <n v="456.96000000000004"/>
    <s v="Russia"/>
    <s v="Export"/>
    <x v="9"/>
    <n v="42"/>
  </r>
  <r>
    <d v="2021-10-13T00:00:00"/>
    <s v="Customer02"/>
    <s v="Product02"/>
    <n v="142.80000000000001"/>
    <n v="15"/>
    <n v="2142"/>
    <s v="Bangladesh"/>
    <s v="Export"/>
    <x v="9"/>
    <n v="42"/>
  </r>
  <r>
    <d v="2021-10-13T00:00:00"/>
    <s v="Customer18"/>
    <s v="Product38"/>
    <n v="79.92"/>
    <n v="18"/>
    <n v="1438.56"/>
    <s v="India"/>
    <s v="Western"/>
    <x v="9"/>
    <n v="42"/>
  </r>
  <r>
    <d v="2021-10-14T00:00:00"/>
    <s v="Customer07"/>
    <s v="Product44"/>
    <n v="82.08"/>
    <n v="15"/>
    <n v="1231.2"/>
    <s v="Indonesia"/>
    <s v="Export"/>
    <x v="9"/>
    <n v="42"/>
  </r>
  <r>
    <d v="2021-10-15T00:00:00"/>
    <s v="Customer10"/>
    <s v="Product15"/>
    <n v="15.719999999999999"/>
    <n v="10"/>
    <n v="157.19999999999999"/>
    <s v="India"/>
    <s v="South"/>
    <x v="9"/>
    <n v="42"/>
  </r>
  <r>
    <d v="2021-10-16T00:00:00"/>
    <s v="Customer21"/>
    <s v="Product36"/>
    <n v="96.3"/>
    <n v="3"/>
    <n v="288.89999999999998"/>
    <s v="South Africa"/>
    <s v="Export"/>
    <x v="9"/>
    <n v="42"/>
  </r>
  <r>
    <d v="2021-10-16T00:00:00"/>
    <s v="Customer25"/>
    <s v="Product24"/>
    <n v="156.96"/>
    <n v="18"/>
    <n v="2825.28"/>
    <s v="Ethiopia"/>
    <s v="Export"/>
    <x v="9"/>
    <n v="42"/>
  </r>
  <r>
    <d v="2021-10-16T00:00:00"/>
    <s v="Customer26"/>
    <s v="Product44"/>
    <n v="82.08"/>
    <n v="18"/>
    <n v="1477.44"/>
    <s v="India"/>
    <s v="Northeast"/>
    <x v="9"/>
    <n v="42"/>
  </r>
  <r>
    <d v="2021-10-17T00:00:00"/>
    <s v="Customer25"/>
    <s v="Product01"/>
    <n v="103.88"/>
    <n v="13"/>
    <n v="1350.44"/>
    <s v="Ethiopia"/>
    <s v="Export"/>
    <x v="9"/>
    <n v="43"/>
  </r>
  <r>
    <d v="2021-10-18T00:00:00"/>
    <s v="Customer01"/>
    <s v="Product42"/>
    <n v="162"/>
    <n v="31"/>
    <n v="5022"/>
    <s v="Nigeria"/>
    <s v="Export"/>
    <x v="9"/>
    <n v="43"/>
  </r>
  <r>
    <d v="2021-10-18T00:00:00"/>
    <s v="Customer32"/>
    <s v="Product08"/>
    <n v="94.62"/>
    <n v="11"/>
    <n v="1040.8200000000002"/>
    <s v="Pakistan"/>
    <s v="Export"/>
    <x v="9"/>
    <n v="43"/>
  </r>
  <r>
    <d v="2021-10-18T00:00:00"/>
    <s v="Customer09"/>
    <s v="Product03"/>
    <n v="80.94"/>
    <n v="6"/>
    <n v="485.64"/>
    <s v="Russia"/>
    <s v="Export"/>
    <x v="9"/>
    <n v="43"/>
  </r>
  <r>
    <d v="2021-10-18T00:00:00"/>
    <s v="Customer33"/>
    <s v="Product25"/>
    <n v="8.33"/>
    <n v="16"/>
    <n v="133.28"/>
    <s v="India"/>
    <s v="Western"/>
    <x v="9"/>
    <n v="43"/>
  </r>
  <r>
    <d v="2021-10-18T00:00:00"/>
    <s v="Customer23"/>
    <s v="Product25"/>
    <n v="8.33"/>
    <n v="6"/>
    <n v="49.980000000000004"/>
    <s v="India"/>
    <s v="Western"/>
    <x v="9"/>
    <n v="43"/>
  </r>
  <r>
    <d v="2021-10-18T00:00:00"/>
    <s v="Customer23"/>
    <s v="Product21"/>
    <n v="162.54"/>
    <n v="13"/>
    <n v="2113.02"/>
    <s v="India"/>
    <s v="Western"/>
    <x v="9"/>
    <n v="43"/>
  </r>
  <r>
    <d v="2021-10-22T00:00:00"/>
    <s v="Customer04"/>
    <s v="Product11"/>
    <n v="48.4"/>
    <n v="7"/>
    <n v="338.8"/>
    <s v="Saudi Arabia"/>
    <s v="Export"/>
    <x v="9"/>
    <n v="43"/>
  </r>
  <r>
    <d v="2021-10-22T00:00:00"/>
    <s v="Customer06"/>
    <s v="Product09"/>
    <n v="7.8599999999999994"/>
    <n v="1"/>
    <n v="7.8599999999999994"/>
    <s v="Pakistan"/>
    <s v="Export"/>
    <x v="9"/>
    <n v="43"/>
  </r>
  <r>
    <d v="2021-10-22T00:00:00"/>
    <s v="Customer08"/>
    <s v="Product24"/>
    <n v="156.96"/>
    <n v="13"/>
    <n v="2040.48"/>
    <s v="United Kingdom"/>
    <s v="Export"/>
    <x v="9"/>
    <n v="43"/>
  </r>
  <r>
    <d v="2021-10-22T00:00:00"/>
    <s v="Customer11"/>
    <s v="Product32"/>
    <n v="117.48"/>
    <n v="34"/>
    <n v="3994.32"/>
    <s v="Mexico"/>
    <s v="Export"/>
    <x v="9"/>
    <n v="43"/>
  </r>
  <r>
    <d v="2021-10-22T00:00:00"/>
    <s v="Customer17"/>
    <s v="Product39"/>
    <n v="42.55"/>
    <n v="24"/>
    <n v="1021.1999999999999"/>
    <s v="Saudi Arabia"/>
    <s v="Export"/>
    <x v="9"/>
    <n v="43"/>
  </r>
  <r>
    <d v="2021-10-23T00:00:00"/>
    <s v="Customer22"/>
    <s v="Product24"/>
    <n v="156.96"/>
    <n v="14"/>
    <n v="2197.44"/>
    <s v="India"/>
    <s v="East"/>
    <x v="9"/>
    <n v="43"/>
  </r>
  <r>
    <d v="2021-10-24T00:00:00"/>
    <s v="Customer33"/>
    <s v="Product36"/>
    <n v="96.3"/>
    <n v="22"/>
    <n v="2118.6"/>
    <s v="India"/>
    <s v="Western"/>
    <x v="9"/>
    <n v="44"/>
  </r>
  <r>
    <d v="2021-10-24T00:00:00"/>
    <s v="Customer23"/>
    <s v="Product11"/>
    <n v="48.4"/>
    <n v="3"/>
    <n v="145.19999999999999"/>
    <s v="India"/>
    <s v="Western"/>
    <x v="9"/>
    <n v="44"/>
  </r>
  <r>
    <d v="2021-10-24T00:00:00"/>
    <s v="Customer23"/>
    <s v="Product25"/>
    <n v="8.33"/>
    <n v="21"/>
    <n v="174.93"/>
    <s v="India"/>
    <s v="Western"/>
    <x v="9"/>
    <n v="44"/>
  </r>
  <r>
    <d v="2021-10-24T00:00:00"/>
    <s v="Customer40"/>
    <s v="Product33"/>
    <n v="119.7"/>
    <n v="4"/>
    <n v="478.8"/>
    <s v="United States of America"/>
    <s v="Export"/>
    <x v="9"/>
    <n v="44"/>
  </r>
  <r>
    <d v="2021-10-25T00:00:00"/>
    <s v="Customer15"/>
    <s v="Product44"/>
    <n v="82.08"/>
    <n v="9"/>
    <n v="738.72"/>
    <s v="Brazil"/>
    <s v="Export"/>
    <x v="9"/>
    <n v="44"/>
  </r>
  <r>
    <d v="2021-10-25T00:00:00"/>
    <s v="Customer22"/>
    <s v="Product01"/>
    <n v="103.88"/>
    <n v="18"/>
    <n v="1869.84"/>
    <s v="India"/>
    <s v="East"/>
    <x v="9"/>
    <n v="44"/>
  </r>
  <r>
    <d v="2021-10-26T00:00:00"/>
    <s v="Customer07"/>
    <s v="Product04"/>
    <n v="48.84"/>
    <n v="6"/>
    <n v="293.04000000000002"/>
    <s v="Indonesia"/>
    <s v="Export"/>
    <x v="9"/>
    <n v="44"/>
  </r>
  <r>
    <d v="2021-10-28T00:00:00"/>
    <s v="Customer37"/>
    <s v="Product08"/>
    <n v="94.62"/>
    <n v="1"/>
    <n v="94.62"/>
    <s v="United States of America"/>
    <s v="Export"/>
    <x v="9"/>
    <n v="44"/>
  </r>
  <r>
    <d v="2021-10-28T00:00:00"/>
    <s v="Customer25"/>
    <s v="Product35"/>
    <n v="6.7"/>
    <n v="39"/>
    <n v="261.3"/>
    <s v="Ethiopia"/>
    <s v="Export"/>
    <x v="9"/>
    <n v="44"/>
  </r>
  <r>
    <d v="2021-10-29T00:00:00"/>
    <s v="Customer10"/>
    <s v="Product02"/>
    <n v="142.80000000000001"/>
    <n v="23"/>
    <n v="3284.4"/>
    <s v="India"/>
    <s v="South"/>
    <x v="9"/>
    <n v="44"/>
  </r>
  <r>
    <d v="2021-10-29T00:00:00"/>
    <s v="Customer14"/>
    <s v="Product38"/>
    <n v="79.92"/>
    <n v="14"/>
    <n v="1118.8800000000001"/>
    <s v="India"/>
    <s v="East"/>
    <x v="9"/>
    <n v="44"/>
  </r>
  <r>
    <d v="2021-10-30T00:00:00"/>
    <s v="Customer01"/>
    <s v="Product30"/>
    <n v="201.28"/>
    <n v="30"/>
    <n v="6038.4"/>
    <s v="Nigeria"/>
    <s v="Export"/>
    <x v="9"/>
    <n v="44"/>
  </r>
  <r>
    <d v="2021-10-30T00:00:00"/>
    <s v="Customer15"/>
    <s v="Product25"/>
    <n v="8.33"/>
    <n v="37"/>
    <n v="308.20999999999998"/>
    <s v="Brazil"/>
    <s v="Export"/>
    <x v="9"/>
    <n v="44"/>
  </r>
  <r>
    <d v="2021-10-30T00:00:00"/>
    <s v="Customer16"/>
    <s v="Product42"/>
    <n v="162"/>
    <n v="3"/>
    <n v="486"/>
    <s v="Russia"/>
    <s v="Export"/>
    <x v="9"/>
    <n v="44"/>
  </r>
  <r>
    <d v="2021-10-30T00:00:00"/>
    <s v="Customer26"/>
    <s v="Product09"/>
    <n v="7.8599999999999994"/>
    <n v="6"/>
    <n v="47.16"/>
    <s v="India"/>
    <s v="Northeast"/>
    <x v="9"/>
    <n v="44"/>
  </r>
  <r>
    <d v="2021-10-31T00:00:00"/>
    <s v="Customer01"/>
    <s v="Product38"/>
    <n v="79.92"/>
    <n v="8"/>
    <n v="639.36"/>
    <s v="Nigeria"/>
    <s v="Export"/>
    <x v="9"/>
    <n v="45"/>
  </r>
  <r>
    <d v="2021-10-31T00:00:00"/>
    <s v="Customer07"/>
    <s v="Product21"/>
    <n v="162.54"/>
    <n v="6"/>
    <n v="975.24"/>
    <s v="Indonesia"/>
    <s v="Export"/>
    <x v="9"/>
    <n v="45"/>
  </r>
  <r>
    <d v="2021-11-01T00:00:00"/>
    <s v="Customer05"/>
    <s v="Product12"/>
    <n v="94.17"/>
    <n v="15"/>
    <n v="1412.55"/>
    <s v="India"/>
    <s v="Northeast"/>
    <x v="10"/>
    <n v="45"/>
  </r>
  <r>
    <d v="2021-11-02T00:00:00"/>
    <s v="Customer14"/>
    <s v="Product15"/>
    <n v="15.719999999999999"/>
    <n v="15"/>
    <n v="235.79999999999998"/>
    <s v="India"/>
    <s v="East"/>
    <x v="10"/>
    <n v="45"/>
  </r>
  <r>
    <d v="2021-11-02T00:00:00"/>
    <s v="Customer22"/>
    <s v="Product35"/>
    <n v="6.7"/>
    <n v="5"/>
    <n v="33.5"/>
    <s v="India"/>
    <s v="East"/>
    <x v="10"/>
    <n v="45"/>
  </r>
  <r>
    <d v="2021-11-02T00:00:00"/>
    <s v="Customer23"/>
    <s v="Product30"/>
    <n v="201.28"/>
    <n v="15"/>
    <n v="3019.2"/>
    <s v="India"/>
    <s v="Western"/>
    <x v="10"/>
    <n v="45"/>
  </r>
  <r>
    <d v="2021-11-03T00:00:00"/>
    <s v="Customer06"/>
    <s v="Product20"/>
    <n v="76.25"/>
    <n v="11"/>
    <n v="838.75"/>
    <s v="Pakistan"/>
    <s v="Export"/>
    <x v="10"/>
    <n v="45"/>
  </r>
  <r>
    <d v="2021-11-03T00:00:00"/>
    <s v="Customer20"/>
    <s v="Product13"/>
    <n v="122.08"/>
    <n v="12"/>
    <n v="1464.96"/>
    <s v="United Kingdom"/>
    <s v="Export"/>
    <x v="10"/>
    <n v="45"/>
  </r>
  <r>
    <d v="2021-11-04T00:00:00"/>
    <s v="Customer10"/>
    <s v="Product08"/>
    <n v="94.62"/>
    <n v="10"/>
    <n v="946.2"/>
    <s v="India"/>
    <s v="South"/>
    <x v="10"/>
    <n v="45"/>
  </r>
  <r>
    <d v="2021-11-05T00:00:00"/>
    <s v="Customer14"/>
    <s v="Product19"/>
    <n v="210"/>
    <n v="15"/>
    <n v="3150"/>
    <s v="India"/>
    <s v="East"/>
    <x v="10"/>
    <n v="45"/>
  </r>
  <r>
    <d v="2021-11-06T00:00:00"/>
    <s v="Customer01"/>
    <s v="Product43"/>
    <n v="83.08"/>
    <n v="13"/>
    <n v="1080.04"/>
    <s v="Nigeria"/>
    <s v="Export"/>
    <x v="10"/>
    <n v="45"/>
  </r>
  <r>
    <d v="2021-11-06T00:00:00"/>
    <s v="Customer05"/>
    <s v="Product42"/>
    <n v="162"/>
    <n v="13"/>
    <n v="2106"/>
    <s v="India"/>
    <s v="Northeast"/>
    <x v="10"/>
    <n v="45"/>
  </r>
  <r>
    <d v="2021-11-06T00:00:00"/>
    <s v="Customer18"/>
    <s v="Product36"/>
    <n v="96.3"/>
    <n v="10"/>
    <n v="963"/>
    <s v="India"/>
    <s v="Western"/>
    <x v="10"/>
    <n v="45"/>
  </r>
  <r>
    <d v="2021-11-06T00:00:00"/>
    <s v="Customer21"/>
    <s v="Product15"/>
    <n v="15.719999999999999"/>
    <n v="13"/>
    <n v="204.35999999999999"/>
    <s v="South Africa"/>
    <s v="Export"/>
    <x v="10"/>
    <n v="45"/>
  </r>
  <r>
    <d v="2021-11-07T00:00:00"/>
    <s v="Customer14"/>
    <s v="Product30"/>
    <n v="201.28"/>
    <n v="11"/>
    <n v="2214.08"/>
    <s v="India"/>
    <s v="East"/>
    <x v="10"/>
    <n v="46"/>
  </r>
  <r>
    <d v="2021-11-07T00:00:00"/>
    <s v="Customer37"/>
    <s v="Product05"/>
    <n v="155.61000000000001"/>
    <n v="3"/>
    <n v="466.83000000000004"/>
    <s v="United States of America"/>
    <s v="Export"/>
    <x v="10"/>
    <n v="46"/>
  </r>
  <r>
    <d v="2021-11-07T00:00:00"/>
    <s v="Customer29"/>
    <s v="Product40"/>
    <n v="115.2"/>
    <n v="13"/>
    <n v="1497.6000000000001"/>
    <s v="India"/>
    <s v="South"/>
    <x v="10"/>
    <n v="46"/>
  </r>
  <r>
    <d v="2021-11-08T00:00:00"/>
    <s v="Customer33"/>
    <s v="Product07"/>
    <n v="47.730000000000004"/>
    <n v="15"/>
    <n v="715.95"/>
    <s v="India"/>
    <s v="Western"/>
    <x v="10"/>
    <n v="46"/>
  </r>
  <r>
    <d v="2021-11-08T00:00:00"/>
    <s v="Customer13"/>
    <s v="Product36"/>
    <n v="96.3"/>
    <n v="11"/>
    <n v="1059.3"/>
    <s v="Brazil"/>
    <s v="Export"/>
    <x v="10"/>
    <n v="46"/>
  </r>
  <r>
    <d v="2021-11-08T00:00:00"/>
    <s v="Customer20"/>
    <s v="Product19"/>
    <n v="210"/>
    <n v="10"/>
    <n v="2100"/>
    <s v="United Kingdom"/>
    <s v="Export"/>
    <x v="10"/>
    <n v="46"/>
  </r>
  <r>
    <d v="2021-11-08T00:00:00"/>
    <s v="Customer25"/>
    <s v="Product18"/>
    <n v="49.21"/>
    <n v="26"/>
    <n v="1279.46"/>
    <s v="Ethiopia"/>
    <s v="Export"/>
    <x v="10"/>
    <n v="46"/>
  </r>
  <r>
    <d v="2021-11-08T00:00:00"/>
    <s v="Customer26"/>
    <s v="Product12"/>
    <n v="94.17"/>
    <n v="10"/>
    <n v="941.7"/>
    <s v="India"/>
    <s v="Northeast"/>
    <x v="10"/>
    <n v="46"/>
  </r>
  <r>
    <d v="2021-11-09T00:00:00"/>
    <s v="Customer21"/>
    <s v="Product11"/>
    <n v="48.4"/>
    <n v="6"/>
    <n v="290.39999999999998"/>
    <s v="South Africa"/>
    <s v="Export"/>
    <x v="10"/>
    <n v="46"/>
  </r>
  <r>
    <d v="2021-11-09T00:00:00"/>
    <s v="Customer21"/>
    <s v="Product27"/>
    <n v="57.120000000000005"/>
    <n v="8"/>
    <n v="456.96000000000004"/>
    <s v="South Africa"/>
    <s v="Export"/>
    <x v="10"/>
    <n v="46"/>
  </r>
  <r>
    <d v="2021-11-10T00:00:00"/>
    <s v="Customer04"/>
    <s v="Product18"/>
    <n v="49.21"/>
    <n v="7"/>
    <n v="344.47"/>
    <s v="Saudi Arabia"/>
    <s v="Export"/>
    <x v="10"/>
    <n v="46"/>
  </r>
  <r>
    <d v="2021-11-10T00:00:00"/>
    <s v="Customer08"/>
    <s v="Product42"/>
    <n v="162"/>
    <n v="6"/>
    <n v="972"/>
    <s v="United Kingdom"/>
    <s v="Export"/>
    <x v="10"/>
    <n v="46"/>
  </r>
  <r>
    <d v="2021-11-11T00:00:00"/>
    <s v="Customer35"/>
    <s v="Product40"/>
    <n v="115.2"/>
    <n v="12"/>
    <n v="1382.4"/>
    <s v="India"/>
    <s v="North"/>
    <x v="10"/>
    <n v="46"/>
  </r>
  <r>
    <d v="2021-11-11T00:00:00"/>
    <s v="Customer25"/>
    <s v="Product38"/>
    <n v="79.92"/>
    <n v="16"/>
    <n v="1278.72"/>
    <s v="Ethiopia"/>
    <s v="Export"/>
    <x v="10"/>
    <n v="46"/>
  </r>
  <r>
    <d v="2021-11-12T00:00:00"/>
    <s v="Customer02"/>
    <s v="Product35"/>
    <n v="6.7"/>
    <n v="6"/>
    <n v="40.200000000000003"/>
    <s v="Bangladesh"/>
    <s v="Export"/>
    <x v="10"/>
    <n v="46"/>
  </r>
  <r>
    <d v="2021-11-12T00:00:00"/>
    <s v="Customer26"/>
    <s v="Product10"/>
    <n v="164.28"/>
    <n v="3"/>
    <n v="492.84000000000003"/>
    <s v="India"/>
    <s v="Northeast"/>
    <x v="10"/>
    <n v="46"/>
  </r>
  <r>
    <d v="2021-11-13T00:00:00"/>
    <s v="Customer13"/>
    <s v="Product27"/>
    <n v="57.120000000000005"/>
    <n v="10"/>
    <n v="571.20000000000005"/>
    <s v="Brazil"/>
    <s v="Export"/>
    <x v="10"/>
    <n v="46"/>
  </r>
  <r>
    <d v="2021-11-14T00:00:00"/>
    <s v="Customer10"/>
    <s v="Product02"/>
    <n v="142.80000000000001"/>
    <n v="1"/>
    <n v="142.80000000000001"/>
    <s v="India"/>
    <s v="South"/>
    <x v="10"/>
    <n v="47"/>
  </r>
  <r>
    <d v="2021-11-15T00:00:00"/>
    <s v="Customer01"/>
    <s v="Product27"/>
    <n v="57.120000000000005"/>
    <n v="36"/>
    <n v="2056.3200000000002"/>
    <s v="Nigeria"/>
    <s v="Export"/>
    <x v="10"/>
    <n v="47"/>
  </r>
  <r>
    <d v="2021-11-15T00:00:00"/>
    <s v="Customer22"/>
    <s v="Product12"/>
    <n v="94.17"/>
    <n v="14"/>
    <n v="1318.38"/>
    <s v="India"/>
    <s v="East"/>
    <x v="10"/>
    <n v="47"/>
  </r>
  <r>
    <d v="2021-11-16T00:00:00"/>
    <s v="Customer22"/>
    <s v="Product17"/>
    <n v="156.78"/>
    <n v="8"/>
    <n v="1254.24"/>
    <s v="India"/>
    <s v="East"/>
    <x v="10"/>
    <n v="47"/>
  </r>
  <r>
    <d v="2021-11-17T00:00:00"/>
    <s v="Customer31"/>
    <s v="Product38"/>
    <n v="79.92"/>
    <n v="33"/>
    <n v="2637.36"/>
    <s v="India"/>
    <s v="North"/>
    <x v="10"/>
    <n v="47"/>
  </r>
  <r>
    <d v="2021-11-18T00:00:00"/>
    <s v="Customer06"/>
    <s v="Product44"/>
    <n v="82.08"/>
    <n v="18"/>
    <n v="1477.44"/>
    <s v="Pakistan"/>
    <s v="Export"/>
    <x v="10"/>
    <n v="47"/>
  </r>
  <r>
    <d v="2021-11-18T00:00:00"/>
    <s v="Customer21"/>
    <s v="Product34"/>
    <n v="58.3"/>
    <n v="8"/>
    <n v="466.4"/>
    <s v="South Africa"/>
    <s v="Export"/>
    <x v="10"/>
    <n v="47"/>
  </r>
  <r>
    <d v="2021-11-18T00:00:00"/>
    <s v="Customer38"/>
    <s v="Product39"/>
    <n v="42.55"/>
    <n v="4"/>
    <n v="170.2"/>
    <s v="India"/>
    <s v="Northeast"/>
    <x v="10"/>
    <n v="47"/>
  </r>
  <r>
    <d v="2021-11-19T00:00:00"/>
    <s v="Customer28"/>
    <s v="Product18"/>
    <n v="49.21"/>
    <n v="4"/>
    <n v="196.84"/>
    <s v="France"/>
    <s v="Export"/>
    <x v="10"/>
    <n v="47"/>
  </r>
  <r>
    <d v="2021-11-20T00:00:00"/>
    <s v="Customer10"/>
    <s v="Product08"/>
    <n v="94.62"/>
    <n v="11"/>
    <n v="1040.8200000000002"/>
    <s v="India"/>
    <s v="South"/>
    <x v="10"/>
    <n v="47"/>
  </r>
  <r>
    <d v="2021-11-20T00:00:00"/>
    <s v="Customer36"/>
    <s v="Product22"/>
    <n v="141.57"/>
    <n v="34"/>
    <n v="4813.38"/>
    <s v="Pakistan"/>
    <s v="Export"/>
    <x v="10"/>
    <n v="47"/>
  </r>
  <r>
    <d v="2021-11-20T00:00:00"/>
    <s v="Customer28"/>
    <s v="Product34"/>
    <n v="58.3"/>
    <n v="14"/>
    <n v="816.19999999999993"/>
    <s v="France"/>
    <s v="Export"/>
    <x v="10"/>
    <n v="47"/>
  </r>
  <r>
    <d v="2021-11-21T00:00:00"/>
    <s v="Customer31"/>
    <s v="Product06"/>
    <n v="85.5"/>
    <n v="1"/>
    <n v="85.5"/>
    <s v="India"/>
    <s v="North"/>
    <x v="10"/>
    <n v="48"/>
  </r>
  <r>
    <d v="2021-11-21T00:00:00"/>
    <s v="Customer33"/>
    <s v="Product41"/>
    <n v="173.88"/>
    <n v="24"/>
    <n v="4173.12"/>
    <s v="India"/>
    <s v="Western"/>
    <x v="10"/>
    <n v="48"/>
  </r>
  <r>
    <d v="2021-11-21T00:00:00"/>
    <s v="Customer08"/>
    <s v="Product20"/>
    <n v="76.25"/>
    <n v="6"/>
    <n v="457.5"/>
    <s v="United Kingdom"/>
    <s v="Export"/>
    <x v="10"/>
    <n v="48"/>
  </r>
  <r>
    <d v="2021-11-21T00:00:00"/>
    <s v="Customer19"/>
    <s v="Product42"/>
    <n v="162"/>
    <n v="10"/>
    <n v="1620"/>
    <s v="India"/>
    <s v="Central"/>
    <x v="10"/>
    <n v="48"/>
  </r>
  <r>
    <d v="2021-11-21T00:00:00"/>
    <s v="Customer39"/>
    <s v="Product14"/>
    <n v="146.72"/>
    <n v="1"/>
    <n v="146.72"/>
    <s v="Germany"/>
    <s v="Export"/>
    <x v="10"/>
    <n v="48"/>
  </r>
  <r>
    <d v="2021-11-22T00:00:00"/>
    <s v="Customer23"/>
    <s v="Product17"/>
    <n v="156.78"/>
    <n v="35"/>
    <n v="5487.3"/>
    <s v="India"/>
    <s v="Western"/>
    <x v="10"/>
    <n v="48"/>
  </r>
  <r>
    <d v="2021-11-23T00:00:00"/>
    <s v="Customer16"/>
    <s v="Product36"/>
    <n v="96.3"/>
    <n v="12"/>
    <n v="1155.5999999999999"/>
    <s v="Russia"/>
    <s v="Export"/>
    <x v="10"/>
    <n v="48"/>
  </r>
  <r>
    <d v="2021-11-25T00:00:00"/>
    <s v="Customer13"/>
    <s v="Product04"/>
    <n v="48.84"/>
    <n v="5"/>
    <n v="244.20000000000002"/>
    <s v="Brazil"/>
    <s v="Export"/>
    <x v="10"/>
    <n v="48"/>
  </r>
  <r>
    <d v="2021-11-25T00:00:00"/>
    <s v="Customer23"/>
    <s v="Product03"/>
    <n v="80.94"/>
    <n v="10"/>
    <n v="809.4"/>
    <s v="India"/>
    <s v="Western"/>
    <x v="10"/>
    <n v="48"/>
  </r>
  <r>
    <d v="2021-11-25T00:00:00"/>
    <s v="Customer23"/>
    <s v="Product16"/>
    <n v="16.64"/>
    <n v="14"/>
    <n v="232.96"/>
    <s v="India"/>
    <s v="Western"/>
    <x v="10"/>
    <n v="48"/>
  </r>
  <r>
    <d v="2021-11-26T00:00:00"/>
    <s v="Customer16"/>
    <s v="Product09"/>
    <n v="7.8599999999999994"/>
    <n v="25"/>
    <n v="196.5"/>
    <s v="Russia"/>
    <s v="Export"/>
    <x v="10"/>
    <n v="48"/>
  </r>
  <r>
    <d v="2021-11-26T00:00:00"/>
    <s v="Customer21"/>
    <s v="Product32"/>
    <n v="117.48"/>
    <n v="5"/>
    <n v="587.4"/>
    <s v="South Africa"/>
    <s v="Export"/>
    <x v="10"/>
    <n v="48"/>
  </r>
  <r>
    <d v="2021-11-27T00:00:00"/>
    <s v="Customer35"/>
    <s v="Product12"/>
    <n v="94.17"/>
    <n v="8"/>
    <n v="753.36"/>
    <s v="India"/>
    <s v="North"/>
    <x v="10"/>
    <n v="48"/>
  </r>
  <r>
    <d v="2021-11-27T00:00:00"/>
    <s v="Customer35"/>
    <s v="Product34"/>
    <n v="58.3"/>
    <n v="15"/>
    <n v="874.5"/>
    <s v="India"/>
    <s v="North"/>
    <x v="10"/>
    <n v="48"/>
  </r>
  <r>
    <d v="2021-11-27T00:00:00"/>
    <s v="Customer15"/>
    <s v="Product33"/>
    <n v="119.7"/>
    <n v="28"/>
    <n v="3351.6"/>
    <s v="Brazil"/>
    <s v="Export"/>
    <x v="10"/>
    <n v="48"/>
  </r>
  <r>
    <d v="2021-11-27T00:00:00"/>
    <s v="Customer16"/>
    <s v="Product35"/>
    <n v="6.7"/>
    <n v="28"/>
    <n v="187.6"/>
    <s v="Russia"/>
    <s v="Export"/>
    <x v="10"/>
    <n v="48"/>
  </r>
  <r>
    <d v="2021-11-27T00:00:00"/>
    <s v="Customer19"/>
    <s v="Product22"/>
    <n v="141.57"/>
    <n v="37"/>
    <n v="5238.09"/>
    <s v="India"/>
    <s v="Central"/>
    <x v="10"/>
    <n v="48"/>
  </r>
  <r>
    <d v="2021-11-28T00:00:00"/>
    <s v="Customer05"/>
    <s v="Product28"/>
    <n v="41.81"/>
    <n v="9"/>
    <n v="376.29"/>
    <s v="India"/>
    <s v="Northeast"/>
    <x v="10"/>
    <n v="49"/>
  </r>
  <r>
    <d v="2021-11-28T00:00:00"/>
    <s v="Customer08"/>
    <s v="Product40"/>
    <n v="115.2"/>
    <n v="2"/>
    <n v="230.4"/>
    <s v="United Kingdom"/>
    <s v="Export"/>
    <x v="10"/>
    <n v="49"/>
  </r>
  <r>
    <d v="2021-11-28T00:00:00"/>
    <s v="Customer14"/>
    <s v="Product31"/>
    <n v="104.16"/>
    <n v="8"/>
    <n v="833.28"/>
    <s v="India"/>
    <s v="East"/>
    <x v="10"/>
    <n v="49"/>
  </r>
  <r>
    <d v="2021-11-30T00:00:00"/>
    <s v="Customer02"/>
    <s v="Product39"/>
    <n v="42.55"/>
    <n v="15"/>
    <n v="638.25"/>
    <s v="Bangladesh"/>
    <s v="Export"/>
    <x v="10"/>
    <n v="49"/>
  </r>
  <r>
    <d v="2021-11-30T00:00:00"/>
    <s v="Customer33"/>
    <s v="Product15"/>
    <n v="15.719999999999999"/>
    <n v="2"/>
    <n v="31.439999999999998"/>
    <s v="India"/>
    <s v="Western"/>
    <x v="10"/>
    <n v="49"/>
  </r>
  <r>
    <d v="2021-12-02T00:00:00"/>
    <s v="Customer17"/>
    <s v="Product16"/>
    <n v="16.64"/>
    <n v="10"/>
    <n v="166.4"/>
    <s v="Saudi Arabia"/>
    <s v="Export"/>
    <x v="11"/>
    <n v="49"/>
  </r>
  <r>
    <d v="2021-12-03T00:00:00"/>
    <s v="Customer16"/>
    <s v="Product19"/>
    <n v="210"/>
    <n v="8"/>
    <n v="1680"/>
    <s v="Russia"/>
    <s v="Export"/>
    <x v="11"/>
    <n v="49"/>
  </r>
  <r>
    <d v="2021-12-03T00:00:00"/>
    <s v="Customer36"/>
    <s v="Product34"/>
    <n v="58.3"/>
    <n v="2"/>
    <n v="116.6"/>
    <s v="Pakistan"/>
    <s v="Export"/>
    <x v="11"/>
    <n v="49"/>
  </r>
  <r>
    <d v="2021-12-03T00:00:00"/>
    <s v="Customer38"/>
    <s v="Product28"/>
    <n v="41.81"/>
    <n v="5"/>
    <n v="209.05"/>
    <s v="India"/>
    <s v="Northeast"/>
    <x v="11"/>
    <n v="49"/>
  </r>
  <r>
    <d v="2021-12-04T00:00:00"/>
    <s v="Customer31"/>
    <s v="Product04"/>
    <n v="48.84"/>
    <n v="32"/>
    <n v="1562.88"/>
    <s v="India"/>
    <s v="North"/>
    <x v="11"/>
    <n v="49"/>
  </r>
  <r>
    <d v="2021-12-04T00:00:00"/>
    <s v="Customer02"/>
    <s v="Product44"/>
    <n v="82.08"/>
    <n v="15"/>
    <n v="1231.2"/>
    <s v="Bangladesh"/>
    <s v="Export"/>
    <x v="11"/>
    <n v="49"/>
  </r>
  <r>
    <d v="2021-12-04T00:00:00"/>
    <s v="Customer11"/>
    <s v="Product26"/>
    <n v="24.66"/>
    <n v="10"/>
    <n v="246.6"/>
    <s v="Mexico"/>
    <s v="Export"/>
    <x v="11"/>
    <n v="49"/>
  </r>
  <r>
    <d v="2021-12-05T00:00:00"/>
    <s v="Customer11"/>
    <s v="Product25"/>
    <n v="8.33"/>
    <n v="12"/>
    <n v="99.960000000000008"/>
    <s v="Mexico"/>
    <s v="Export"/>
    <x v="11"/>
    <n v="50"/>
  </r>
  <r>
    <d v="2021-12-05T00:00:00"/>
    <s v="Customer18"/>
    <s v="Product04"/>
    <n v="48.84"/>
    <n v="15"/>
    <n v="732.6"/>
    <s v="India"/>
    <s v="Western"/>
    <x v="11"/>
    <n v="50"/>
  </r>
  <r>
    <d v="2021-12-05T00:00:00"/>
    <s v="Customer19"/>
    <s v="Product10"/>
    <n v="164.28"/>
    <n v="1"/>
    <n v="164.28"/>
    <s v="India"/>
    <s v="Central"/>
    <x v="11"/>
    <n v="50"/>
  </r>
  <r>
    <d v="2021-12-07T00:00:00"/>
    <s v="Customer07"/>
    <s v="Product38"/>
    <n v="79.92"/>
    <n v="5"/>
    <n v="399.6"/>
    <s v="Indonesia"/>
    <s v="Export"/>
    <x v="11"/>
    <n v="50"/>
  </r>
  <r>
    <d v="2021-12-07T00:00:00"/>
    <s v="Customer14"/>
    <s v="Product16"/>
    <n v="16.64"/>
    <n v="13"/>
    <n v="216.32"/>
    <s v="India"/>
    <s v="East"/>
    <x v="11"/>
    <n v="50"/>
  </r>
  <r>
    <d v="2021-12-07T00:00:00"/>
    <s v="Customer25"/>
    <s v="Product38"/>
    <n v="79.92"/>
    <n v="12"/>
    <n v="959.04"/>
    <s v="Ethiopia"/>
    <s v="Export"/>
    <x v="11"/>
    <n v="50"/>
  </r>
  <r>
    <d v="2021-12-07T00:00:00"/>
    <s v="Customer39"/>
    <s v="Product06"/>
    <n v="85.5"/>
    <n v="27"/>
    <n v="2308.5"/>
    <s v="Germany"/>
    <s v="Export"/>
    <x v="11"/>
    <n v="50"/>
  </r>
  <r>
    <d v="2021-12-07T00:00:00"/>
    <s v="Customer40"/>
    <s v="Product13"/>
    <n v="122.08"/>
    <n v="8"/>
    <n v="976.64"/>
    <s v="United States of America"/>
    <s v="Export"/>
    <x v="11"/>
    <n v="50"/>
  </r>
  <r>
    <d v="2021-12-08T00:00:00"/>
    <s v="Customer19"/>
    <s v="Product41"/>
    <n v="173.88"/>
    <n v="32"/>
    <n v="5564.16"/>
    <s v="India"/>
    <s v="Central"/>
    <x v="11"/>
    <n v="50"/>
  </r>
  <r>
    <d v="2021-12-08T00:00:00"/>
    <s v="Customer28"/>
    <s v="Product44"/>
    <n v="82.08"/>
    <n v="14"/>
    <n v="1149.1199999999999"/>
    <s v="France"/>
    <s v="Export"/>
    <x v="11"/>
    <n v="50"/>
  </r>
  <r>
    <d v="2021-12-09T00:00:00"/>
    <s v="Customer16"/>
    <s v="Product07"/>
    <n v="47.730000000000004"/>
    <n v="16"/>
    <n v="763.68000000000006"/>
    <s v="Russia"/>
    <s v="Export"/>
    <x v="11"/>
    <n v="50"/>
  </r>
  <r>
    <d v="2021-12-10T00:00:00"/>
    <s v="Customer16"/>
    <s v="Product17"/>
    <n v="156.78"/>
    <n v="6"/>
    <n v="940.68000000000006"/>
    <s v="Russia"/>
    <s v="Export"/>
    <x v="11"/>
    <n v="50"/>
  </r>
  <r>
    <d v="2021-12-10T00:00:00"/>
    <s v="Customer40"/>
    <s v="Product37"/>
    <n v="85.76"/>
    <n v="19"/>
    <n v="1629.44"/>
    <s v="United States of America"/>
    <s v="Export"/>
    <x v="11"/>
    <n v="50"/>
  </r>
  <r>
    <d v="2021-12-11T00:00:00"/>
    <s v="Customer32"/>
    <s v="Product14"/>
    <n v="146.72"/>
    <n v="10"/>
    <n v="1467.2"/>
    <s v="Pakistan"/>
    <s v="Export"/>
    <x v="11"/>
    <n v="50"/>
  </r>
  <r>
    <d v="2021-12-11T00:00:00"/>
    <s v="Customer14"/>
    <s v="Product27"/>
    <n v="57.120000000000005"/>
    <n v="5"/>
    <n v="285.60000000000002"/>
    <s v="India"/>
    <s v="East"/>
    <x v="11"/>
    <n v="50"/>
  </r>
  <r>
    <d v="2021-12-11T00:00:00"/>
    <s v="Customer23"/>
    <s v="Product13"/>
    <n v="122.08"/>
    <n v="9"/>
    <n v="1098.72"/>
    <s v="India"/>
    <s v="Western"/>
    <x v="11"/>
    <n v="50"/>
  </r>
  <r>
    <d v="2021-12-12T00:00:00"/>
    <s v="Customer18"/>
    <s v="Product41"/>
    <n v="173.88"/>
    <n v="10"/>
    <n v="1738.8"/>
    <s v="India"/>
    <s v="Western"/>
    <x v="11"/>
    <n v="51"/>
  </r>
  <r>
    <d v="2021-12-12T00:00:00"/>
    <s v="Customer19"/>
    <s v="Product30"/>
    <n v="201.28"/>
    <n v="9"/>
    <n v="1811.52"/>
    <s v="India"/>
    <s v="Central"/>
    <x v="11"/>
    <n v="51"/>
  </r>
  <r>
    <d v="2021-12-14T00:00:00"/>
    <s v="Customer32"/>
    <s v="Product12"/>
    <n v="94.17"/>
    <n v="6"/>
    <n v="565.02"/>
    <s v="Pakistan"/>
    <s v="Export"/>
    <x v="11"/>
    <n v="51"/>
  </r>
  <r>
    <d v="2021-12-14T00:00:00"/>
    <s v="Customer13"/>
    <s v="Product42"/>
    <n v="162"/>
    <n v="4"/>
    <n v="648"/>
    <s v="Brazil"/>
    <s v="Export"/>
    <x v="11"/>
    <n v="51"/>
  </r>
  <r>
    <d v="2021-12-14T00:00:00"/>
    <s v="Customer28"/>
    <s v="Product05"/>
    <n v="155.61000000000001"/>
    <n v="4"/>
    <n v="622.44000000000005"/>
    <s v="France"/>
    <s v="Export"/>
    <x v="11"/>
    <n v="51"/>
  </r>
  <r>
    <d v="2021-12-15T00:00:00"/>
    <s v="Customer33"/>
    <s v="Product30"/>
    <n v="201.28"/>
    <n v="33"/>
    <n v="6642.24"/>
    <s v="India"/>
    <s v="Western"/>
    <x v="11"/>
    <n v="51"/>
  </r>
  <r>
    <d v="2021-12-15T00:00:00"/>
    <s v="Customer14"/>
    <s v="Product09"/>
    <n v="7.8599999999999994"/>
    <n v="13"/>
    <n v="102.17999999999999"/>
    <s v="India"/>
    <s v="East"/>
    <x v="11"/>
    <n v="51"/>
  </r>
  <r>
    <d v="2021-12-15T00:00:00"/>
    <s v="Customer23"/>
    <s v="Product16"/>
    <n v="16.64"/>
    <n v="6"/>
    <n v="99.84"/>
    <s v="India"/>
    <s v="Western"/>
    <x v="11"/>
    <n v="51"/>
  </r>
  <r>
    <d v="2021-12-16T00:00:00"/>
    <s v="Customer19"/>
    <s v="Product10"/>
    <n v="164.28"/>
    <n v="9"/>
    <n v="1478.52"/>
    <s v="India"/>
    <s v="Central"/>
    <x v="11"/>
    <n v="51"/>
  </r>
  <r>
    <d v="2021-12-17T00:00:00"/>
    <s v="Customer04"/>
    <s v="Product26"/>
    <n v="24.66"/>
    <n v="20"/>
    <n v="493.2"/>
    <s v="Saudi Arabia"/>
    <s v="Export"/>
    <x v="11"/>
    <n v="51"/>
  </r>
  <r>
    <d v="2021-12-18T00:00:00"/>
    <s v="Customer08"/>
    <s v="Product22"/>
    <n v="141.57"/>
    <n v="8"/>
    <n v="1132.56"/>
    <s v="United Kingdom"/>
    <s v="Export"/>
    <x v="11"/>
    <n v="51"/>
  </r>
  <r>
    <d v="2021-12-18T00:00:00"/>
    <s v="Customer23"/>
    <s v="Product03"/>
    <n v="80.94"/>
    <n v="2"/>
    <n v="161.88"/>
    <s v="India"/>
    <s v="Western"/>
    <x v="11"/>
    <n v="51"/>
  </r>
  <r>
    <d v="2021-12-19T00:00:00"/>
    <s v="Customer07"/>
    <s v="Product35"/>
    <n v="6.7"/>
    <n v="20"/>
    <n v="134"/>
    <s v="Indonesia"/>
    <s v="Export"/>
    <x v="11"/>
    <n v="52"/>
  </r>
  <r>
    <d v="2021-12-19T00:00:00"/>
    <s v="Customer33"/>
    <s v="Product44"/>
    <n v="82.08"/>
    <n v="7"/>
    <n v="574.55999999999995"/>
    <s v="India"/>
    <s v="Western"/>
    <x v="11"/>
    <n v="52"/>
  </r>
  <r>
    <d v="2021-12-19T00:00:00"/>
    <s v="Customer33"/>
    <s v="Product09"/>
    <n v="7.8599999999999994"/>
    <n v="11"/>
    <n v="86.46"/>
    <s v="India"/>
    <s v="Western"/>
    <x v="11"/>
    <n v="52"/>
  </r>
  <r>
    <d v="2021-12-19T00:00:00"/>
    <s v="Customer14"/>
    <s v="Product29"/>
    <n v="53.11"/>
    <n v="3"/>
    <n v="159.32999999999998"/>
    <s v="India"/>
    <s v="East"/>
    <x v="11"/>
    <n v="52"/>
  </r>
  <r>
    <d v="2021-12-19T00:00:00"/>
    <s v="Customer15"/>
    <s v="Product11"/>
    <n v="48.4"/>
    <n v="14"/>
    <n v="677.6"/>
    <s v="Brazil"/>
    <s v="Export"/>
    <x v="11"/>
    <n v="52"/>
  </r>
  <r>
    <d v="2021-12-19T00:00:00"/>
    <s v="Customer16"/>
    <s v="Product23"/>
    <n v="149.46"/>
    <n v="12"/>
    <n v="1793.52"/>
    <s v="Russia"/>
    <s v="Export"/>
    <x v="11"/>
    <n v="52"/>
  </r>
  <r>
    <d v="2021-12-19T00:00:00"/>
    <s v="Customer19"/>
    <s v="Product23"/>
    <n v="149.46"/>
    <n v="13"/>
    <n v="1942.98"/>
    <s v="India"/>
    <s v="Central"/>
    <x v="11"/>
    <n v="52"/>
  </r>
  <r>
    <d v="2021-12-19T00:00:00"/>
    <s v="Customer25"/>
    <s v="Product11"/>
    <n v="48.4"/>
    <n v="10"/>
    <n v="484"/>
    <s v="Ethiopia"/>
    <s v="Export"/>
    <x v="11"/>
    <n v="52"/>
  </r>
  <r>
    <d v="2021-12-20T00:00:00"/>
    <s v="Customer05"/>
    <s v="Product12"/>
    <n v="94.17"/>
    <n v="14"/>
    <n v="1318.38"/>
    <s v="India"/>
    <s v="Northeast"/>
    <x v="11"/>
    <n v="52"/>
  </r>
  <r>
    <d v="2021-12-20T00:00:00"/>
    <s v="Customer18"/>
    <s v="Product35"/>
    <n v="6.7"/>
    <n v="24"/>
    <n v="160.80000000000001"/>
    <s v="India"/>
    <s v="Western"/>
    <x v="11"/>
    <n v="52"/>
  </r>
  <r>
    <d v="2021-12-21T00:00:00"/>
    <s v="Customer04"/>
    <s v="Product06"/>
    <n v="85.5"/>
    <n v="10"/>
    <n v="855"/>
    <s v="Saudi Arabia"/>
    <s v="Export"/>
    <x v="11"/>
    <n v="52"/>
  </r>
  <r>
    <d v="2021-12-21T00:00:00"/>
    <s v="Customer35"/>
    <s v="Product26"/>
    <n v="24.66"/>
    <n v="10"/>
    <n v="246.6"/>
    <s v="India"/>
    <s v="North"/>
    <x v="11"/>
    <n v="52"/>
  </r>
  <r>
    <d v="2021-12-21T00:00:00"/>
    <s v="Customer13"/>
    <s v="Product20"/>
    <n v="76.25"/>
    <n v="16"/>
    <n v="1220"/>
    <s v="Brazil"/>
    <s v="Export"/>
    <x v="11"/>
    <n v="52"/>
  </r>
  <r>
    <d v="2021-12-21T00:00:00"/>
    <s v="Customer19"/>
    <s v="Product22"/>
    <n v="141.57"/>
    <n v="16"/>
    <n v="2265.12"/>
    <s v="India"/>
    <s v="Central"/>
    <x v="11"/>
    <n v="52"/>
  </r>
  <r>
    <d v="2021-12-22T00:00:00"/>
    <s v="Customer34"/>
    <s v="Product41"/>
    <n v="173.88"/>
    <n v="35"/>
    <n v="6085.8"/>
    <s v="India"/>
    <s v="Northeast"/>
    <x v="11"/>
    <n v="52"/>
  </r>
  <r>
    <d v="2021-12-22T00:00:00"/>
    <s v="Customer35"/>
    <s v="Product42"/>
    <n v="162"/>
    <n v="5"/>
    <n v="810"/>
    <s v="India"/>
    <s v="North"/>
    <x v="11"/>
    <n v="52"/>
  </r>
  <r>
    <d v="2021-12-24T00:00:00"/>
    <s v="Customer13"/>
    <s v="Product36"/>
    <n v="96.3"/>
    <n v="8"/>
    <n v="770.4"/>
    <s v="Brazil"/>
    <s v="Export"/>
    <x v="11"/>
    <n v="52"/>
  </r>
  <r>
    <d v="2021-12-24T00:00:00"/>
    <s v="Customer21"/>
    <s v="Product42"/>
    <n v="162"/>
    <n v="8"/>
    <n v="1296"/>
    <s v="South Africa"/>
    <s v="Export"/>
    <x v="11"/>
    <n v="52"/>
  </r>
  <r>
    <d v="2021-12-25T00:00:00"/>
    <s v="Customer02"/>
    <s v="Product11"/>
    <n v="48.4"/>
    <n v="29"/>
    <n v="1403.6"/>
    <s v="Bangladesh"/>
    <s v="Export"/>
    <x v="11"/>
    <n v="52"/>
  </r>
  <r>
    <d v="2021-12-25T00:00:00"/>
    <s v="Customer02"/>
    <s v="Product25"/>
    <n v="8.33"/>
    <n v="39"/>
    <n v="324.87"/>
    <s v="Bangladesh"/>
    <s v="Export"/>
    <x v="11"/>
    <n v="52"/>
  </r>
  <r>
    <d v="2021-12-25T00:00:00"/>
    <s v="Customer05"/>
    <s v="Product40"/>
    <n v="115.2"/>
    <n v="15"/>
    <n v="1728"/>
    <s v="India"/>
    <s v="Northeast"/>
    <x v="11"/>
    <n v="52"/>
  </r>
  <r>
    <d v="2021-12-26T00:00:00"/>
    <s v="Customer25"/>
    <s v="Product41"/>
    <n v="173.88"/>
    <n v="14"/>
    <n v="2434.3199999999997"/>
    <s v="Ethiopia"/>
    <s v="Export"/>
    <x v="11"/>
    <n v="53"/>
  </r>
  <r>
    <d v="2021-12-26T00:00:00"/>
    <s v="Customer38"/>
    <s v="Product37"/>
    <n v="85.76"/>
    <n v="36"/>
    <n v="3087.36"/>
    <s v="India"/>
    <s v="Northeast"/>
    <x v="11"/>
    <n v="53"/>
  </r>
  <r>
    <d v="2021-12-27T00:00:00"/>
    <s v="Customer38"/>
    <s v="Product10"/>
    <n v="164.28"/>
    <n v="26"/>
    <n v="4271.28"/>
    <s v="India"/>
    <s v="Northeast"/>
    <x v="11"/>
    <n v="53"/>
  </r>
  <r>
    <d v="2021-12-27T00:00:00"/>
    <s v="Customer40"/>
    <s v="Product29"/>
    <n v="53.11"/>
    <n v="14"/>
    <n v="743.54"/>
    <s v="United States of America"/>
    <s v="Export"/>
    <x v="11"/>
    <n v="53"/>
  </r>
  <r>
    <d v="2021-12-28T00:00:00"/>
    <s v="Customer34"/>
    <s v="Product29"/>
    <n v="53.11"/>
    <n v="6"/>
    <n v="318.65999999999997"/>
    <s v="India"/>
    <s v="Northeast"/>
    <x v="11"/>
    <n v="53"/>
  </r>
  <r>
    <d v="2021-12-29T00:00:00"/>
    <s v="Customer31"/>
    <s v="Product08"/>
    <n v="94.62"/>
    <n v="15"/>
    <n v="1419.3000000000002"/>
    <s v="India"/>
    <s v="North"/>
    <x v="11"/>
    <n v="53"/>
  </r>
  <r>
    <d v="2021-12-29T00:00:00"/>
    <s v="Customer02"/>
    <s v="Product06"/>
    <n v="85.5"/>
    <n v="26"/>
    <n v="2223"/>
    <s v="Bangladesh"/>
    <s v="Export"/>
    <x v="11"/>
    <n v="53"/>
  </r>
  <r>
    <d v="2021-12-29T00:00:00"/>
    <s v="Customer36"/>
    <s v="Product42"/>
    <n v="162"/>
    <n v="1"/>
    <n v="162"/>
    <s v="Pakistan"/>
    <s v="Export"/>
    <x v="11"/>
    <n v="53"/>
  </r>
  <r>
    <d v="2021-12-30T00:00:00"/>
    <s v="Customer31"/>
    <s v="Product10"/>
    <n v="164.28"/>
    <n v="13"/>
    <n v="2135.64"/>
    <s v="India"/>
    <s v="North"/>
    <x v="11"/>
    <n v="53"/>
  </r>
  <r>
    <d v="2021-12-30T00:00:00"/>
    <s v="Customer33"/>
    <s v="Product41"/>
    <n v="173.88"/>
    <n v="14"/>
    <n v="2434.3199999999997"/>
    <s v="India"/>
    <s v="Western"/>
    <x v="11"/>
    <n v="53"/>
  </r>
  <r>
    <d v="2021-12-30T00:00:00"/>
    <s v="Customer21"/>
    <s v="Product30"/>
    <n v="201.28"/>
    <n v="31"/>
    <n v="6239.68"/>
    <s v="South Africa"/>
    <s v="Export"/>
    <x v="11"/>
    <n v="53"/>
  </r>
  <r>
    <d v="2021-12-31T00:00:00"/>
    <s v="Customer32"/>
    <s v="Product11"/>
    <n v="48.4"/>
    <n v="6"/>
    <n v="290.39999999999998"/>
    <s v="Pakistan"/>
    <s v="Export"/>
    <x v="11"/>
    <n v="53"/>
  </r>
  <r>
    <d v="2021-12-31T00:00:00"/>
    <s v="Customer18"/>
    <s v="Product33"/>
    <n v="119.7"/>
    <n v="12"/>
    <n v="1436.4"/>
    <s v="India"/>
    <s v="Western"/>
    <x v="11"/>
    <n v="5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500-000003000000}" name="PivotTable13" cacheId="1" applyNumberFormats="0" applyBorderFormats="0" applyFontFormats="0" applyPatternFormats="0" applyAlignmentFormats="0" applyWidthHeightFormats="1" dataCaption="Values" updatedVersion="8" minRefreshableVersion="3" useAutoFormatting="1" rowGrandTotals="0" itemPrintTitles="1" createdVersion="5" indent="0" outline="1" outlineData="1" multipleFieldFilters="0" chartFormat="6">
  <location ref="P3:Q4" firstHeaderRow="1" firstDataRow="1" firstDataCol="1"/>
  <pivotFields count="10">
    <pivotField showAll="0"/>
    <pivotField showAll="0"/>
    <pivotField showAll="0"/>
    <pivotField showAll="0"/>
    <pivotField showAll="0"/>
    <pivotField dataField="1" showAll="0"/>
    <pivotField showAll="0"/>
    <pivotField axis="axisRow" showAll="0">
      <items count="9">
        <item x="5"/>
        <item h="1" x="6"/>
        <item h="1" x="4"/>
        <item h="1" x="2"/>
        <item h="1" x="3"/>
        <item h="1" x="1"/>
        <item h="1" x="0"/>
        <item h="1" x="7"/>
        <item t="default"/>
      </items>
    </pivotField>
    <pivotField showAll="0">
      <items count="14">
        <item x="0"/>
        <item x="1"/>
        <item x="2"/>
        <item h="1" x="3"/>
        <item x="4"/>
        <item x="5"/>
        <item x="6"/>
        <item x="7"/>
        <item x="8"/>
        <item x="9"/>
        <item x="10"/>
        <item x="11"/>
        <item x="12"/>
        <item t="default"/>
      </items>
    </pivotField>
    <pivotField showAll="0"/>
  </pivotFields>
  <rowFields count="1">
    <field x="7"/>
  </rowFields>
  <rowItems count="1">
    <i>
      <x/>
    </i>
  </rowItems>
  <colItems count="1">
    <i/>
  </colItems>
  <dataFields count="1">
    <dataField name="Sum of Actual" fld="5" baseField="0" baseItem="0"/>
  </dataFields>
  <chartFormats count="9">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7" count="1" selected="0">
            <x v="0"/>
          </reference>
        </references>
      </pivotArea>
    </chartFormat>
    <chartFormat chart="4" format="12">
      <pivotArea type="data" outline="0" fieldPosition="0">
        <references count="2">
          <reference field="4294967294" count="1" selected="0">
            <x v="0"/>
          </reference>
          <reference field="7" count="1" selected="0">
            <x v="1"/>
          </reference>
        </references>
      </pivotArea>
    </chartFormat>
    <chartFormat chart="4" format="13">
      <pivotArea type="data" outline="0" fieldPosition="0">
        <references count="2">
          <reference field="4294967294" count="1" selected="0">
            <x v="0"/>
          </reference>
          <reference field="7" count="1" selected="0">
            <x v="2"/>
          </reference>
        </references>
      </pivotArea>
    </chartFormat>
    <chartFormat chart="4" format="14">
      <pivotArea type="data" outline="0" fieldPosition="0">
        <references count="2">
          <reference field="4294967294" count="1" selected="0">
            <x v="0"/>
          </reference>
          <reference field="7" count="1" selected="0">
            <x v="3"/>
          </reference>
        </references>
      </pivotArea>
    </chartFormat>
    <chartFormat chart="4" format="15">
      <pivotArea type="data" outline="0" fieldPosition="0">
        <references count="2">
          <reference field="4294967294" count="1" selected="0">
            <x v="0"/>
          </reference>
          <reference field="7" count="1" selected="0">
            <x v="4"/>
          </reference>
        </references>
      </pivotArea>
    </chartFormat>
    <chartFormat chart="4" format="16">
      <pivotArea type="data" outline="0" fieldPosition="0">
        <references count="2">
          <reference field="4294967294" count="1" selected="0">
            <x v="0"/>
          </reference>
          <reference field="7" count="1" selected="0">
            <x v="5"/>
          </reference>
        </references>
      </pivotArea>
    </chartFormat>
    <chartFormat chart="4" format="17">
      <pivotArea type="data" outline="0" fieldPosition="0">
        <references count="2">
          <reference field="4294967294" count="1" selected="0">
            <x v="0"/>
          </reference>
          <reference field="7" count="1" selected="0">
            <x v="6"/>
          </reference>
        </references>
      </pivotArea>
    </chartFormat>
    <chartFormat chart="4" format="18">
      <pivotArea type="data" outline="0" fieldPosition="0">
        <references count="2">
          <reference field="4294967294" count="1" selected="0">
            <x v="0"/>
          </reference>
          <reference field="7"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500-000002000000}" name="PivotTable12" cacheId="1" applyNumberFormats="0" applyBorderFormats="0" applyFontFormats="0" applyPatternFormats="0" applyAlignmentFormats="0" applyWidthHeightFormats="1" dataCaption="Values" updatedVersion="8" minRefreshableVersion="3" useAutoFormatting="1" rowGrandTotals="0" itemPrintTitles="1" createdVersion="5" indent="0" outline="1" outlineData="1" multipleFieldFilters="0" chartFormat="10">
  <location ref="M3:N13" firstHeaderRow="1" firstDataRow="1" firstDataCol="1"/>
  <pivotFields count="10">
    <pivotField showAll="0"/>
    <pivotField showAll="0"/>
    <pivotField axis="axisRow" showAll="0" measureFilter="1" sortType="ascending">
      <items count="46">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x="44"/>
        <item t="default"/>
      </items>
      <autoSortScope>
        <pivotArea dataOnly="0" outline="0" fieldPosition="0">
          <references count="1">
            <reference field="4294967294" count="1" selected="0">
              <x v="0"/>
            </reference>
          </references>
        </pivotArea>
      </autoSortScope>
    </pivotField>
    <pivotField showAll="0"/>
    <pivotField showAll="0"/>
    <pivotField dataField="1" showAll="0"/>
    <pivotField showAll="0"/>
    <pivotField showAll="0">
      <items count="9">
        <item x="5"/>
        <item h="1" x="6"/>
        <item h="1" x="4"/>
        <item h="1" x="2"/>
        <item h="1" x="3"/>
        <item h="1" x="1"/>
        <item h="1" x="0"/>
        <item h="1" x="7"/>
        <item t="default"/>
      </items>
    </pivotField>
    <pivotField showAll="0">
      <items count="14">
        <item x="0"/>
        <item x="1"/>
        <item x="2"/>
        <item h="1" x="3"/>
        <item x="4"/>
        <item x="5"/>
        <item x="6"/>
        <item x="7"/>
        <item x="8"/>
        <item x="9"/>
        <item x="10"/>
        <item x="11"/>
        <item x="12"/>
        <item t="default"/>
      </items>
    </pivotField>
    <pivotField showAll="0"/>
  </pivotFields>
  <rowFields count="1">
    <field x="2"/>
  </rowFields>
  <rowItems count="10">
    <i>
      <x v="35"/>
    </i>
    <i>
      <x v="20"/>
    </i>
    <i>
      <x v="39"/>
    </i>
    <i>
      <x v="7"/>
    </i>
    <i>
      <x v="5"/>
    </i>
    <i>
      <x v="23"/>
    </i>
    <i>
      <x v="41"/>
    </i>
    <i>
      <x v="40"/>
    </i>
    <i>
      <x v="16"/>
    </i>
    <i>
      <x v="21"/>
    </i>
  </rowItems>
  <colItems count="1">
    <i/>
  </colItems>
  <dataFields count="1">
    <dataField name="Sum of Actual" fld="5" baseField="0" baseItem="0" numFmtId="164"/>
  </dataFields>
  <formats count="1">
    <format dxfId="211">
      <pivotArea outline="0" collapsedLevelsAreSubtotals="1" fieldPosition="0"/>
    </format>
  </formats>
  <chartFormats count="1">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500-000001000000}" name="PivotTable14" cacheId="1" applyNumberFormats="0" applyBorderFormats="0" applyFontFormats="0" applyPatternFormats="0" applyAlignmentFormats="0" applyWidthHeightFormats="1" dataCaption="Values" updatedVersion="8" minRefreshableVersion="3" useAutoFormatting="1" rowGrandTotals="0" itemPrintTitles="1" createdVersion="5" indent="0" outline="1" outlineData="1" multipleFieldFilters="0">
  <location ref="S3:T4" firstHeaderRow="1" firstDataRow="1" firstDataCol="1"/>
  <pivotFields count="10">
    <pivotField showAll="0"/>
    <pivotField showAll="0"/>
    <pivotField showAll="0"/>
    <pivotField showAll="0"/>
    <pivotField showAll="0"/>
    <pivotField dataField="1" showAll="0"/>
    <pivotField axis="axisRow" showAll="0">
      <items count="17">
        <item x="12"/>
        <item x="11"/>
        <item x="10"/>
        <item x="13"/>
        <item x="1"/>
        <item x="0"/>
        <item x="14"/>
        <item x="8"/>
        <item x="6"/>
        <item x="4"/>
        <item x="5"/>
        <item x="9"/>
        <item x="7"/>
        <item x="2"/>
        <item x="3"/>
        <item h="1" x="15"/>
        <item t="default"/>
      </items>
    </pivotField>
    <pivotField showAll="0">
      <items count="9">
        <item x="5"/>
        <item h="1" x="6"/>
        <item h="1" x="4"/>
        <item h="1" x="2"/>
        <item h="1" x="3"/>
        <item h="1" x="1"/>
        <item h="1" x="0"/>
        <item h="1" x="7"/>
        <item t="default"/>
      </items>
    </pivotField>
    <pivotField showAll="0">
      <items count="14">
        <item x="0"/>
        <item x="1"/>
        <item x="2"/>
        <item h="1" x="3"/>
        <item x="4"/>
        <item x="5"/>
        <item x="6"/>
        <item x="7"/>
        <item x="8"/>
        <item x="9"/>
        <item x="10"/>
        <item x="11"/>
        <item x="12"/>
        <item t="default"/>
      </items>
    </pivotField>
    <pivotField showAll="0"/>
  </pivotFields>
  <rowFields count="1">
    <field x="6"/>
  </rowFields>
  <rowItems count="1">
    <i>
      <x v="5"/>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500-000006000000}" name="PivotTable11" cacheId="1" applyNumberFormats="0" applyBorderFormats="0" applyFontFormats="0" applyPatternFormats="0" applyAlignmentFormats="0" applyWidthHeightFormats="1" dataCaption="Values" updatedVersion="8" minRefreshableVersion="3" useAutoFormatting="1" rowGrandTotals="0" itemPrintTitles="1" createdVersion="5" indent="0" outline="1" outlineData="1" multipleFieldFilters="0">
  <location ref="J3:K5" firstHeaderRow="1" firstDataRow="1" firstDataCol="1"/>
  <pivotFields count="10">
    <pivotField showAll="0"/>
    <pivotField axis="axisRow" showAll="0" measureFilter="1" sortType="descending">
      <items count="42">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x="40"/>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pivotField showAll="0">
      <items count="9">
        <item x="5"/>
        <item h="1" x="6"/>
        <item h="1" x="4"/>
        <item h="1" x="2"/>
        <item h="1" x="3"/>
        <item h="1" x="1"/>
        <item h="1" x="0"/>
        <item h="1" x="7"/>
        <item t="default"/>
      </items>
    </pivotField>
    <pivotField showAll="0">
      <items count="14">
        <item x="0"/>
        <item x="1"/>
        <item x="2"/>
        <item h="1" x="3"/>
        <item x="4"/>
        <item x="5"/>
        <item x="6"/>
        <item x="7"/>
        <item x="8"/>
        <item x="9"/>
        <item x="10"/>
        <item x="11"/>
        <item x="12"/>
        <item t="default"/>
      </items>
    </pivotField>
    <pivotField showAll="0"/>
  </pivotFields>
  <rowFields count="1">
    <field x="1"/>
  </rowFields>
  <rowItems count="2">
    <i>
      <x v="18"/>
    </i>
    <i>
      <x v="11"/>
    </i>
  </rowItems>
  <colItems count="1">
    <i/>
  </colItems>
  <dataFields count="1">
    <dataField name="Sum of Actual" fld="5" baseField="0" baseItem="0"/>
  </dataFields>
  <formats count="1">
    <format dxfId="212">
      <pivotArea collapsedLevelsAreSubtotals="1" fieldPosition="0">
        <references count="1">
          <reference field="1" count="40">
            <x v="0"/>
            <x v="1"/>
            <x v="2"/>
            <x v="3"/>
            <x v="4"/>
            <x v="5"/>
            <x v="6"/>
            <x v="7"/>
            <x v="8"/>
            <x v="9"/>
            <x v="10"/>
            <x v="11"/>
            <x v="12"/>
            <x v="13"/>
            <x v="14"/>
            <x v="15"/>
            <x v="16"/>
            <x v="17"/>
            <x v="18"/>
            <x v="19"/>
            <x v="20"/>
            <x v="21"/>
            <x v="22"/>
            <x v="23"/>
            <x v="24"/>
            <x v="25"/>
            <x v="26"/>
            <x v="27"/>
            <x v="28"/>
            <x v="29"/>
            <x v="30"/>
            <x v="31"/>
            <x v="32"/>
            <x v="33"/>
            <x v="34"/>
            <x v="35"/>
            <x v="36"/>
            <x v="37"/>
            <x v="38"/>
            <x v="39"/>
          </reference>
        </references>
      </pivotArea>
    </format>
  </format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5000000}" name="PivotTable1"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location ref="A3:A4" firstHeaderRow="1" firstDataRow="1" firstDataCol="0"/>
  <pivotFields count="10">
    <pivotField showAll="0"/>
    <pivotField showAll="0"/>
    <pivotField showAll="0"/>
    <pivotField showAll="0"/>
    <pivotField showAll="0"/>
    <pivotField dataField="1" showAll="0"/>
    <pivotField showAll="0"/>
    <pivotField showAll="0">
      <items count="9">
        <item x="5"/>
        <item h="1" x="6"/>
        <item h="1" x="4"/>
        <item h="1" x="2"/>
        <item h="1" x="3"/>
        <item h="1" x="1"/>
        <item h="1" x="0"/>
        <item h="1" x="7"/>
        <item t="default"/>
      </items>
    </pivotField>
    <pivotField showAll="0">
      <items count="14">
        <item x="0"/>
        <item x="1"/>
        <item x="2"/>
        <item h="1" x="3"/>
        <item x="4"/>
        <item x="5"/>
        <item x="6"/>
        <item x="7"/>
        <item x="8"/>
        <item x="9"/>
        <item x="10"/>
        <item x="11"/>
        <item x="12"/>
        <item t="default"/>
      </items>
    </pivotField>
    <pivotField showAll="0"/>
  </pivotFields>
  <rowItems count="1">
    <i/>
  </rowItems>
  <colItems count="1">
    <i/>
  </colItems>
  <dataFields count="1">
    <dataField name="Sum of Actual" fld="5" baseField="0" baseItem="0" numFmtId="164"/>
  </dataFields>
  <formats count="1">
    <format dxfId="21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PivotTable10" cacheId="1" applyNumberFormats="0" applyBorderFormats="0" applyFontFormats="0" applyPatternFormats="0" applyAlignmentFormats="0" applyWidthHeightFormats="1" dataCaption="Values" updatedVersion="8" minRefreshableVersion="3" useAutoFormatting="1" rowGrandTotals="0" itemPrintTitles="1" createdVersion="5" indent="0" outline="1" outlineData="1" multipleFieldFilters="0" chartFormat="4">
  <location ref="G3:H31" firstHeaderRow="1" firstDataRow="1" firstDataCol="1"/>
  <pivotFields count="10">
    <pivotField showAll="0"/>
    <pivotField showAll="0"/>
    <pivotField showAll="0"/>
    <pivotField showAll="0"/>
    <pivotField showAll="0"/>
    <pivotField dataField="1" showAll="0"/>
    <pivotField showAll="0"/>
    <pivotField showAll="0">
      <items count="9">
        <item x="5"/>
        <item h="1" x="6"/>
        <item h="1" x="4"/>
        <item h="1" x="2"/>
        <item h="1" x="3"/>
        <item h="1" x="1"/>
        <item h="1" x="0"/>
        <item h="1" x="7"/>
        <item t="default"/>
      </items>
    </pivotField>
    <pivotField showAll="0">
      <items count="14">
        <item x="0"/>
        <item x="1"/>
        <item x="2"/>
        <item h="1" x="3"/>
        <item x="4"/>
        <item x="5"/>
        <item x="6"/>
        <item x="7"/>
        <item x="8"/>
        <item x="9"/>
        <item x="10"/>
        <item x="11"/>
        <item x="12"/>
        <item t="default"/>
      </items>
    </pivotField>
    <pivotField axis="axisRow" showAll="0">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h="1" x="53"/>
        <item t="default"/>
      </items>
    </pivotField>
  </pivotFields>
  <rowFields count="1">
    <field x="9"/>
  </rowFields>
  <rowItems count="28">
    <i>
      <x v="1"/>
    </i>
    <i>
      <x v="3"/>
    </i>
    <i>
      <x v="4"/>
    </i>
    <i>
      <x v="6"/>
    </i>
    <i>
      <x v="8"/>
    </i>
    <i>
      <x v="9"/>
    </i>
    <i>
      <x v="10"/>
    </i>
    <i>
      <x v="12"/>
    </i>
    <i>
      <x v="17"/>
    </i>
    <i>
      <x v="18"/>
    </i>
    <i>
      <x v="19"/>
    </i>
    <i>
      <x v="20"/>
    </i>
    <i>
      <x v="23"/>
    </i>
    <i>
      <x v="24"/>
    </i>
    <i>
      <x v="25"/>
    </i>
    <i>
      <x v="26"/>
    </i>
    <i>
      <x v="29"/>
    </i>
    <i>
      <x v="30"/>
    </i>
    <i>
      <x v="32"/>
    </i>
    <i>
      <x v="34"/>
    </i>
    <i>
      <x v="35"/>
    </i>
    <i>
      <x v="36"/>
    </i>
    <i>
      <x v="38"/>
    </i>
    <i>
      <x v="40"/>
    </i>
    <i>
      <x v="47"/>
    </i>
    <i>
      <x v="49"/>
    </i>
    <i>
      <x v="50"/>
    </i>
    <i>
      <x v="51"/>
    </i>
  </rowItems>
  <colItems count="1">
    <i/>
  </colItems>
  <dataFields count="1">
    <dataField name="Sum of Actual" fld="5" baseField="0" baseItem="0" numFmtId="164"/>
  </dataFields>
  <formats count="2">
    <format dxfId="215">
      <pivotArea outline="0" collapsedLevelsAreSubtotals="1" fieldPosition="0"/>
    </format>
    <format dxfId="214">
      <pivotArea dataOnly="0" labelOnly="1" outline="0" axis="axisValues"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500-000004000000}" name="PivotTable9" cacheId="2" applyNumberFormats="0" applyBorderFormats="0" applyFontFormats="0" applyPatternFormats="0" applyAlignmentFormats="0" applyWidthHeightFormats="1" dataCaption="Values" updatedVersion="5" minRefreshableVersion="3" useAutoFormatting="1" rowGrandTotals="0" itemPrintTitles="1" createdVersion="5" indent="0" outline="1" outlineData="1" multipleFieldFilters="0">
  <location ref="D3:E15" firstHeaderRow="1" firstDataRow="1" firstDataCol="1"/>
  <pivotFields count="10">
    <pivotField showAll="0"/>
    <pivotField showAll="0"/>
    <pivotField showAll="0"/>
    <pivotField showAll="0"/>
    <pivotField showAll="0"/>
    <pivotField dataField="1" showAll="0"/>
    <pivotField showAll="0"/>
    <pivotField showAll="0"/>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Actual" fld="5" baseField="0" baseItem="0" numFmtId="164"/>
  </dataFields>
  <formats count="2">
    <format dxfId="217">
      <pivotArea outline="0" collapsedLevelsAreSubtotals="1" fieldPosition="0"/>
    </format>
    <format dxfId="21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00000000-0013-0000-FFFF-FFFF01000000}" sourceName="Region">
  <pivotTables>
    <pivotTable tabId="9" name="PivotTable11"/>
    <pivotTable tabId="9" name="PivotTable1"/>
    <pivotTable tabId="9" name="PivotTable10"/>
    <pivotTable tabId="9" name="PivotTable12"/>
    <pivotTable tabId="9" name="PivotTable13"/>
    <pivotTable tabId="9" name="PivotTable14"/>
  </pivotTables>
  <data>
    <tabular pivotCacheId="1">
      <items count="8">
        <i x="5" s="1"/>
        <i x="6"/>
        <i x="4"/>
        <i x="2"/>
        <i x="3"/>
        <i x="1"/>
        <i x="0"/>
        <i x="7"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00000000-0013-0000-FFFF-FFFF02000000}" sourceName="Month">
  <pivotTables>
    <pivotTable tabId="9" name="PivotTable11"/>
    <pivotTable tabId="9" name="PivotTable1"/>
    <pivotTable tabId="9" name="PivotTable10"/>
    <pivotTable tabId="9" name="PivotTable12"/>
    <pivotTable tabId="9" name="PivotTable13"/>
    <pivotTable tabId="9" name="PivotTable14"/>
  </pivotTables>
  <data>
    <tabular pivotCacheId="1">
      <items count="13">
        <i x="0" s="1"/>
        <i x="1" s="1"/>
        <i x="2" s="1"/>
        <i x="3"/>
        <i x="4" s="1"/>
        <i x="5" s="1"/>
        <i x="6" s="1"/>
        <i x="7" s="1"/>
        <i x="8" s="1"/>
        <i x="9" s="1"/>
        <i x="10" s="1"/>
        <i x="11" s="1"/>
        <i x="12"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00000000-0014-0000-FFFF-FFFF01000000}" cache="Slicer_Region" caption="Region" style="SLICER" rowHeight="360000"/>
  <slicer name="Month 1" xr10:uid="{00000000-0014-0000-FFFF-FFFF02000000}" cache="Slicer_Month" caption="Month" columnCount="6" style="SLICER" rowHeight="22542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InputData" displayName="InputData" ref="A1:K833" totalsRowShown="0" headerRowDxfId="246" dataDxfId="244" headerRowBorderDxfId="245">
  <autoFilter ref="A1:K833" xr:uid="{00000000-0009-0000-0100-000002000000}"/>
  <sortState xmlns:xlrd2="http://schemas.microsoft.com/office/spreadsheetml/2017/richdata2" ref="A2:E833">
    <sortCondition ref="A1:A833"/>
  </sortState>
  <tableColumns count="11">
    <tableColumn id="1" xr3:uid="{00000000-0010-0000-0000-000001000000}" name="Date" dataDxfId="243" totalsRowDxfId="242"/>
    <tableColumn id="7" xr3:uid="{00000000-0010-0000-0000-000007000000}" name="Customer Name" dataDxfId="241" totalsRowDxfId="240"/>
    <tableColumn id="4" xr3:uid="{00000000-0010-0000-0000-000004000000}" name="Product" dataDxfId="239" totalsRowDxfId="238"/>
    <tableColumn id="6" xr3:uid="{00000000-0010-0000-0000-000006000000}" name="Unit Price ($)" dataDxfId="237" totalsRowDxfId="236" dataCellStyle="Comma"/>
    <tableColumn id="2" xr3:uid="{00000000-0010-0000-0000-000002000000}" name="Quantity" dataDxfId="235" totalsRowDxfId="234"/>
    <tableColumn id="3" xr3:uid="{00000000-0010-0000-0000-000003000000}" name="Actual" dataDxfId="233">
      <calculatedColumnFormula>InputData[[#This Row],[Unit Price ($)]]*InputData[[#This Row],[Quantity]]</calculatedColumnFormula>
    </tableColumn>
    <tableColumn id="5" xr3:uid="{00000000-0010-0000-0000-000005000000}" name="Country" dataDxfId="232">
      <calculatedColumnFormula>VLOOKUP(InputData[[#This Row],[Customer Name]],Country[],2,FALSE)</calculatedColumnFormula>
    </tableColumn>
    <tableColumn id="8" xr3:uid="{00000000-0010-0000-0000-000008000000}" name="Region" dataDxfId="231">
      <calculatedColumnFormula>VLOOKUP(InputData[[#This Row],[Customer Name]],Country[],3,FALSE)</calculatedColumnFormula>
    </tableColumn>
    <tableColumn id="9" xr3:uid="{00000000-0010-0000-0000-000009000000}" name="Month" dataDxfId="230">
      <calculatedColumnFormula>TEXT(InputData[[#This Row],[Date]],"mmm")</calculatedColumnFormula>
    </tableColumn>
    <tableColumn id="10" xr3:uid="{00000000-0010-0000-0000-00000A000000}" name="Week" dataDxfId="229">
      <calculatedColumnFormula>WEEKNUM(InputData[[#This Row],[Date]])</calculatedColumnFormula>
    </tableColumn>
    <tableColumn id="11" xr3:uid="{00000000-0010-0000-0000-00000B000000}" name="Column1" dataDxfId="228">
      <calculatedColumnFormula>IF(COUNTIF(D:D,InputData[[#This Row],[Unit Price ($)]]&gt;1),"Dup","Uni")</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1000000}" name="Country" displayName="Country" ref="A1:C41" totalsRowShown="0" headerRowDxfId="227" headerRowBorderDxfId="226">
  <autoFilter ref="A1:C41" xr:uid="{00000000-0009-0000-0100-000003000000}"/>
  <sortState xmlns:xlrd2="http://schemas.microsoft.com/office/spreadsheetml/2017/richdata2" ref="A2:C41">
    <sortCondition ref="A1:A41"/>
  </sortState>
  <tableColumns count="3">
    <tableColumn id="1" xr3:uid="{00000000-0010-0000-0100-000001000000}" name="Customer Name" dataDxfId="225"/>
    <tableColumn id="2" xr3:uid="{00000000-0010-0000-0100-000002000000}" name="Country" dataDxfId="224"/>
    <tableColumn id="3" xr3:uid="{00000000-0010-0000-0100-000003000000}" name="Region" dataDxfId="223"/>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2000000}" name="TargetData" displayName="TargetData" ref="A1:F13" totalsRowShown="0">
  <autoFilter ref="A1:F13" xr:uid="{00000000-0009-0000-0100-000001000000}"/>
  <tableColumns count="6">
    <tableColumn id="3" xr3:uid="{00000000-0010-0000-0200-000003000000}" name="Month" dataDxfId="222"/>
    <tableColumn id="1" xr3:uid="{00000000-0010-0000-0200-000001000000}" name="Month Name" dataDxfId="221"/>
    <tableColumn id="2" xr3:uid="{00000000-0010-0000-0200-000002000000}" name="Target ($)" dataDxfId="220"/>
    <tableColumn id="4" xr3:uid="{00000000-0010-0000-0200-000004000000}" name="Actual" dataDxfId="219" dataCellStyle="Comma">
      <calculatedColumnFormula>VLOOKUP(TargetData[[#This Row],[Month Name]],Analysis!$D$4:$E$15,2,FALSE)</calculatedColumnFormula>
    </tableColumn>
    <tableColumn id="5" xr3:uid="{00000000-0010-0000-0200-000005000000}" name="Below" dataDxfId="210">
      <calculatedColumnFormula>IF(TargetData[[#This Row],[Actual]]&lt;TargetData[[#This Row],[Target ($)]],TargetData[[#This Row],[Actual]],NA())</calculatedColumnFormula>
    </tableColumn>
    <tableColumn id="6" xr3:uid="{00000000-0010-0000-0200-000006000000}" name="Above" dataDxfId="218">
      <calculatedColumnFormula>IF(TargetData[[#This Row],[Actual]]&gt;=TargetData[[#This Row],[Target ($)]],TargetData[[#This Row],[Actual]],NA())</calculatedColumnFormula>
    </tableColumn>
  </tableColumns>
  <tableStyleInfo showFirstColumn="0" showLastColumn="0" showRowStripes="1" showColumnStripes="0"/>
</table>
</file>

<file path=xl/theme/_rels/theme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theme1.xml><?xml version="1.0" encoding="utf-8"?>
<a:theme xmlns:a="http://schemas.openxmlformats.org/drawingml/2006/main" name="Organic">
  <a:themeElements>
    <a:clrScheme name="Organic">
      <a:dk1>
        <a:sysClr val="windowText" lastClr="000000"/>
      </a:dk1>
      <a:lt1>
        <a:sysClr val="window" lastClr="FFFFFF"/>
      </a:lt1>
      <a:dk2>
        <a:srgbClr val="212121"/>
      </a:dk2>
      <a:lt2>
        <a:srgbClr val="DADADA"/>
      </a:lt2>
      <a:accent1>
        <a:srgbClr val="83992A"/>
      </a:accent1>
      <a:accent2>
        <a:srgbClr val="3C9770"/>
      </a:accent2>
      <a:accent3>
        <a:srgbClr val="44709D"/>
      </a:accent3>
      <a:accent4>
        <a:srgbClr val="A23C33"/>
      </a:accent4>
      <a:accent5>
        <a:srgbClr val="D97828"/>
      </a:accent5>
      <a:accent6>
        <a:srgbClr val="DEB340"/>
      </a:accent6>
      <a:hlink>
        <a:srgbClr val="A8BF4D"/>
      </a:hlink>
      <a:folHlink>
        <a:srgbClr val="B4CA80"/>
      </a:folHlink>
    </a:clrScheme>
    <a:fontScheme name="Organic">
      <a:majorFont>
        <a:latin typeface="Garamond" panose="02020404030301010803"/>
        <a:ea typeface=""/>
        <a:cs typeface=""/>
        <a:font script="Jpan" typeface="ＭＳ Ｐゴシック"/>
        <a:font script="Hang" typeface="돋움"/>
        <a:font script="Hans" typeface="方正舒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Garamond" panose="02020404030301010803"/>
        <a:ea typeface=""/>
        <a:cs typeface=""/>
        <a:font script="Jpan" typeface="ＭＳ Ｐ明朝"/>
        <a:font script="Hang" typeface="바탕"/>
        <a:font script="Hans" typeface="方正舒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inorFont>
    </a:fontScheme>
    <a:fmtScheme name="Organic">
      <a:fillStyleLst>
        <a:solidFill>
          <a:schemeClr val="phClr"/>
        </a:solidFill>
        <a:gradFill rotWithShape="1">
          <a:gsLst>
            <a:gs pos="0">
              <a:schemeClr val="phClr">
                <a:tint val="60000"/>
                <a:lumMod val="110000"/>
              </a:schemeClr>
            </a:gs>
            <a:gs pos="100000">
              <a:schemeClr val="phClr">
                <a:tint val="82000"/>
              </a:schemeClr>
            </a:gs>
          </a:gsLst>
          <a:lin ang="5400000" scaled="0"/>
        </a:gradFill>
        <a:blipFill>
          <a:blip xmlns:r="http://schemas.openxmlformats.org/officeDocument/2006/relationships" r:embed="rId1">
            <a:duotone>
              <a:schemeClr val="phClr">
                <a:shade val="74000"/>
                <a:satMod val="130000"/>
                <a:lumMod val="90000"/>
              </a:schemeClr>
              <a:schemeClr val="phClr">
                <a:tint val="94000"/>
                <a:satMod val="120000"/>
                <a:lumMod val="104000"/>
              </a:schemeClr>
            </a:duotone>
          </a:blip>
          <a:tile tx="0" ty="0" sx="100000" sy="100000" flip="none" algn="tl"/>
        </a:blipFill>
      </a:fillStyleLst>
      <a:lnStyleLst>
        <a:ln w="9525" cap="flat" cmpd="sng" algn="ctr">
          <a:solidFill>
            <a:schemeClr val="phClr"/>
          </a:solidFill>
          <a:prstDash val="solid"/>
        </a:ln>
        <a:ln w="15875"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innerShdw blurRad="25400" dist="12700" dir="13500000">
              <a:srgbClr val="000000">
                <a:alpha val="45000"/>
              </a:srgbClr>
            </a:innerShdw>
          </a:effectLst>
        </a:effectStyle>
        <a:effectStyle>
          <a:effectLst>
            <a:outerShdw blurRad="38100" dist="25400" dir="5400000" rotWithShape="0">
              <a:srgbClr val="000000">
                <a:alpha val="60000"/>
              </a:srgbClr>
            </a:outerShdw>
          </a:effectLst>
        </a:effectStyle>
      </a:effectStyleLst>
      <a:bgFillStyleLst>
        <a:solidFill>
          <a:schemeClr val="phClr"/>
        </a:solidFill>
        <a:gradFill rotWithShape="1">
          <a:gsLst>
            <a:gs pos="0">
              <a:schemeClr val="phClr">
                <a:tint val="90000"/>
                <a:lumMod val="110000"/>
              </a:schemeClr>
            </a:gs>
            <a:gs pos="100000">
              <a:schemeClr val="phClr">
                <a:shade val="88000"/>
                <a:lumMod val="98000"/>
              </a:schemeClr>
            </a:gs>
          </a:gsLst>
          <a:lin ang="5400000" scaled="0"/>
        </a:gradFill>
        <a:blipFill>
          <a:blip xmlns:r="http://schemas.openxmlformats.org/officeDocument/2006/relationships" r:embed="rId2"/>
          <a:stretch/>
        </a:blipFill>
      </a:bgFillStyleLst>
    </a:fmtScheme>
  </a:themeElements>
  <a:objectDefaults/>
  <a:extraClrSchemeLst/>
  <a:extLst>
    <a:ext uri="{05A4C25C-085E-4340-85A3-A5531E510DB2}">
      <thm15:themeFamily xmlns:thm15="http://schemas.microsoft.com/office/thememl/2012/main" name="Organic" id="{28CDC826-8792-45C0-861B-85EB3ADEDA33}" vid="{7DAC20F1-423D-49E2-BD0B-50532748BAD0}"/>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8" tint="0.79998168889431442"/>
  </sheetPr>
  <dimension ref="A1:K833"/>
  <sheetViews>
    <sheetView zoomScaleNormal="100" workbookViewId="0">
      <selection activeCell="I1" sqref="I1"/>
    </sheetView>
  </sheetViews>
  <sheetFormatPr defaultColWidth="8.85546875" defaultRowHeight="15" x14ac:dyDescent="0.25"/>
  <cols>
    <col min="1" max="1" width="14.7109375" style="1" customWidth="1"/>
    <col min="2" max="2" width="26.5703125" style="12" customWidth="1"/>
    <col min="3" max="3" width="16.5703125" style="1" customWidth="1"/>
    <col min="4" max="4" width="18.42578125" style="1" customWidth="1"/>
    <col min="5" max="5" width="18.5703125" style="1" customWidth="1"/>
    <col min="6" max="6" width="11.140625" style="1" customWidth="1"/>
    <col min="7" max="7" width="23.28515625" style="1" customWidth="1"/>
    <col min="8" max="8" width="11.7109375" style="1" customWidth="1"/>
    <col min="9" max="9" width="11.5703125" style="1" customWidth="1"/>
    <col min="10" max="10" width="10.85546875" style="1" customWidth="1"/>
    <col min="11" max="16384" width="8.85546875" style="1"/>
  </cols>
  <sheetData>
    <row r="1" spans="1:11" ht="15.75" thickBot="1" x14ac:dyDescent="0.3">
      <c r="A1" s="4" t="s">
        <v>134</v>
      </c>
      <c r="B1" s="4" t="s">
        <v>102</v>
      </c>
      <c r="C1" s="4" t="s">
        <v>133</v>
      </c>
      <c r="D1" s="4" t="s">
        <v>132</v>
      </c>
      <c r="E1" s="4" t="s">
        <v>131</v>
      </c>
      <c r="F1" s="17" t="s">
        <v>124</v>
      </c>
      <c r="G1" s="17" t="s">
        <v>101</v>
      </c>
      <c r="H1" s="17" t="s">
        <v>116</v>
      </c>
      <c r="I1" s="17" t="s">
        <v>115</v>
      </c>
      <c r="J1" s="17" t="s">
        <v>125</v>
      </c>
      <c r="K1" s="17" t="s">
        <v>130</v>
      </c>
    </row>
    <row r="2" spans="1:11" x14ac:dyDescent="0.25">
      <c r="A2" s="5">
        <v>44197</v>
      </c>
      <c r="B2" s="10" t="s">
        <v>106</v>
      </c>
      <c r="C2" s="6" t="s">
        <v>23</v>
      </c>
      <c r="D2" s="7">
        <v>156.96</v>
      </c>
      <c r="E2" s="2">
        <v>9</v>
      </c>
      <c r="F2" s="16">
        <f>InputData[[#This Row],[Unit Price ($)]]*InputData[[#This Row],[Quantity]]</f>
        <v>1412.64</v>
      </c>
      <c r="G2" s="16" t="str">
        <f>VLOOKUP(InputData[[#This Row],[Customer Name]],Country[],2,FALSE)</f>
        <v>India</v>
      </c>
      <c r="H2" s="18" t="str">
        <f>VLOOKUP(InputData[[#This Row],[Customer Name]],Country[],3,FALSE)</f>
        <v>Western</v>
      </c>
      <c r="I2" s="18" t="str">
        <f>TEXT(InputData[[#This Row],[Date]],"mmm")</f>
        <v>Jan</v>
      </c>
      <c r="J2" s="18">
        <f>WEEKNUM(InputData[[#This Row],[Date]])</f>
        <v>1</v>
      </c>
      <c r="K2" s="18" t="str">
        <f>IF(COUNTIF(D:D,InputData[[#This Row],[Unit Price ($)]]&gt;1),"Dup","Uni")</f>
        <v>Uni</v>
      </c>
    </row>
    <row r="3" spans="1:11" x14ac:dyDescent="0.25">
      <c r="A3" s="5">
        <v>44197</v>
      </c>
      <c r="B3" s="11" t="s">
        <v>84</v>
      </c>
      <c r="C3" s="6" t="s">
        <v>21</v>
      </c>
      <c r="D3" s="7">
        <v>141.57</v>
      </c>
      <c r="E3" s="2">
        <v>1</v>
      </c>
      <c r="F3" s="16">
        <f>InputData[[#This Row],[Unit Price ($)]]*InputData[[#This Row],[Quantity]]</f>
        <v>141.57</v>
      </c>
      <c r="G3" s="16" t="str">
        <f>VLOOKUP(InputData[[#This Row],[Customer Name]],Country[],2,FALSE)</f>
        <v>India</v>
      </c>
      <c r="H3" s="18" t="str">
        <f>VLOOKUP(InputData[[#This Row],[Customer Name]],Country[],3,FALSE)</f>
        <v>South</v>
      </c>
      <c r="I3" s="18" t="str">
        <f>TEXT(InputData[[#This Row],[Date]],"mmm")</f>
        <v>Jan</v>
      </c>
      <c r="J3" s="18">
        <f>WEEKNUM(InputData[[#This Row],[Date]])</f>
        <v>1</v>
      </c>
      <c r="K3" s="18" t="str">
        <f>IF(COUNTIF(D:D,InputData[[#This Row],[Unit Price ($)]]&gt;1),"Dup","Uni")</f>
        <v>Uni</v>
      </c>
    </row>
    <row r="4" spans="1:11" x14ac:dyDescent="0.25">
      <c r="A4" s="5">
        <v>44198</v>
      </c>
      <c r="B4" s="10" t="s">
        <v>104</v>
      </c>
      <c r="C4" s="6" t="s">
        <v>37</v>
      </c>
      <c r="D4" s="7">
        <v>79.92</v>
      </c>
      <c r="E4" s="2">
        <v>15</v>
      </c>
      <c r="F4" s="16">
        <f>InputData[[#This Row],[Unit Price ($)]]*InputData[[#This Row],[Quantity]]</f>
        <v>1198.8</v>
      </c>
      <c r="G4" s="16" t="str">
        <f>VLOOKUP(InputData[[#This Row],[Customer Name]],Country[],2,FALSE)</f>
        <v>India</v>
      </c>
      <c r="H4" s="18" t="str">
        <f>VLOOKUP(InputData[[#This Row],[Customer Name]],Country[],3,FALSE)</f>
        <v>North</v>
      </c>
      <c r="I4" s="18" t="str">
        <f>TEXT(InputData[[#This Row],[Date]],"mmm")</f>
        <v>Jan</v>
      </c>
      <c r="J4" s="18">
        <f>WEEKNUM(InputData[[#This Row],[Date]])</f>
        <v>1</v>
      </c>
      <c r="K4" s="18" t="str">
        <f>IF(COUNTIF(D:D,InputData[[#This Row],[Unit Price ($)]]&gt;1),"Dup","Uni")</f>
        <v>Uni</v>
      </c>
    </row>
    <row r="5" spans="1:11" x14ac:dyDescent="0.25">
      <c r="A5" s="5">
        <v>44198</v>
      </c>
      <c r="B5" s="11" t="s">
        <v>58</v>
      </c>
      <c r="C5" s="6" t="s">
        <v>32</v>
      </c>
      <c r="D5" s="7">
        <v>119.7</v>
      </c>
      <c r="E5" s="2">
        <v>1</v>
      </c>
      <c r="F5" s="16">
        <f>InputData[[#This Row],[Unit Price ($)]]*InputData[[#This Row],[Quantity]]</f>
        <v>119.7</v>
      </c>
      <c r="G5" s="16" t="str">
        <f>VLOOKUP(InputData[[#This Row],[Customer Name]],Country[],2,FALSE)</f>
        <v>India</v>
      </c>
      <c r="H5" s="18" t="str">
        <f>VLOOKUP(InputData[[#This Row],[Customer Name]],Country[],3,FALSE)</f>
        <v>Northeast</v>
      </c>
      <c r="I5" s="18" t="str">
        <f>TEXT(InputData[[#This Row],[Date]],"mmm")</f>
        <v>Jan</v>
      </c>
      <c r="J5" s="18">
        <f>WEEKNUM(InputData[[#This Row],[Date]])</f>
        <v>1</v>
      </c>
      <c r="K5" s="18" t="str">
        <f>IF(COUNTIF(D:D,InputData[[#This Row],[Unit Price ($)]]&gt;1),"Dup","Uni")</f>
        <v>Uni</v>
      </c>
    </row>
    <row r="6" spans="1:11" x14ac:dyDescent="0.25">
      <c r="A6" s="5">
        <v>44198</v>
      </c>
      <c r="B6" s="11" t="s">
        <v>60</v>
      </c>
      <c r="C6" s="6" t="s">
        <v>14</v>
      </c>
      <c r="D6" s="7">
        <v>15.719999999999999</v>
      </c>
      <c r="E6" s="2">
        <v>2</v>
      </c>
      <c r="F6" s="16">
        <f>InputData[[#This Row],[Unit Price ($)]]*InputData[[#This Row],[Quantity]]</f>
        <v>31.439999999999998</v>
      </c>
      <c r="G6" s="16" t="str">
        <f>VLOOKUP(InputData[[#This Row],[Customer Name]],Country[],2,FALSE)</f>
        <v>India</v>
      </c>
      <c r="H6" s="18" t="str">
        <f>VLOOKUP(InputData[[#This Row],[Customer Name]],Country[],3,FALSE)</f>
        <v>Northeast</v>
      </c>
      <c r="I6" s="18" t="str">
        <f>TEXT(InputData[[#This Row],[Date]],"mmm")</f>
        <v>Jan</v>
      </c>
      <c r="J6" s="18">
        <f>WEEKNUM(InputData[[#This Row],[Date]])</f>
        <v>1</v>
      </c>
      <c r="K6" s="18" t="str">
        <f>IF(COUNTIF(D:D,InputData[[#This Row],[Unit Price ($)]]&gt;1),"Dup","Uni")</f>
        <v>Uni</v>
      </c>
    </row>
    <row r="7" spans="1:11" x14ac:dyDescent="0.25">
      <c r="A7" s="5">
        <v>44198</v>
      </c>
      <c r="B7" s="11" t="s">
        <v>108</v>
      </c>
      <c r="C7" s="6" t="s">
        <v>9</v>
      </c>
      <c r="D7" s="7">
        <v>164.28</v>
      </c>
      <c r="E7" s="2">
        <v>7</v>
      </c>
      <c r="F7" s="16">
        <f>InputData[[#This Row],[Unit Price ($)]]*InputData[[#This Row],[Quantity]]</f>
        <v>1149.96</v>
      </c>
      <c r="G7" s="16" t="str">
        <f>VLOOKUP(InputData[[#This Row],[Customer Name]],Country[],2,FALSE)</f>
        <v>India</v>
      </c>
      <c r="H7" s="18" t="str">
        <f>VLOOKUP(InputData[[#This Row],[Customer Name]],Country[],3,FALSE)</f>
        <v>North</v>
      </c>
      <c r="I7" s="18" t="str">
        <f>TEXT(InputData[[#This Row],[Date]],"mmm")</f>
        <v>Jan</v>
      </c>
      <c r="J7" s="18">
        <f>WEEKNUM(InputData[[#This Row],[Date]])</f>
        <v>1</v>
      </c>
      <c r="K7" s="18" t="str">
        <f>IF(COUNTIF(D:D,InputData[[#This Row],[Unit Price ($)]]&gt;1),"Dup","Uni")</f>
        <v>Uni</v>
      </c>
    </row>
    <row r="8" spans="1:11" x14ac:dyDescent="0.25">
      <c r="A8" s="5">
        <v>44198</v>
      </c>
      <c r="B8" s="10" t="s">
        <v>111</v>
      </c>
      <c r="C8" s="6" t="s">
        <v>12</v>
      </c>
      <c r="D8" s="7">
        <v>122.08</v>
      </c>
      <c r="E8" s="2">
        <v>6</v>
      </c>
      <c r="F8" s="16">
        <f>InputData[[#This Row],[Unit Price ($)]]*InputData[[#This Row],[Quantity]]</f>
        <v>732.48</v>
      </c>
      <c r="G8" s="16" t="str">
        <f>VLOOKUP(InputData[[#This Row],[Customer Name]],Country[],2,FALSE)</f>
        <v>India</v>
      </c>
      <c r="H8" s="18" t="str">
        <f>VLOOKUP(InputData[[#This Row],[Customer Name]],Country[],3,FALSE)</f>
        <v>Northeast</v>
      </c>
      <c r="I8" s="18" t="str">
        <f>TEXT(InputData[[#This Row],[Date]],"mmm")</f>
        <v>Jan</v>
      </c>
      <c r="J8" s="18">
        <f>WEEKNUM(InputData[[#This Row],[Date]])</f>
        <v>1</v>
      </c>
      <c r="K8" s="18" t="str">
        <f>IF(COUNTIF(D:D,InputData[[#This Row],[Unit Price ($)]]&gt;1),"Dup","Uni")</f>
        <v>Uni</v>
      </c>
    </row>
    <row r="9" spans="1:11" x14ac:dyDescent="0.25">
      <c r="A9" s="5">
        <v>44198</v>
      </c>
      <c r="B9" s="11" t="s">
        <v>112</v>
      </c>
      <c r="C9" s="8" t="s">
        <v>14</v>
      </c>
      <c r="D9" s="7">
        <v>15.719999999999999</v>
      </c>
      <c r="E9" s="3">
        <v>25</v>
      </c>
      <c r="F9" s="16">
        <f>InputData[[#This Row],[Unit Price ($)]]*InputData[[#This Row],[Quantity]]</f>
        <v>393</v>
      </c>
      <c r="G9" s="16" t="str">
        <f>VLOOKUP(InputData[[#This Row],[Customer Name]],Country[],2,FALSE)</f>
        <v>Germany</v>
      </c>
      <c r="H9" s="18" t="str">
        <f>VLOOKUP(InputData[[#This Row],[Customer Name]],Country[],3,FALSE)</f>
        <v>Export</v>
      </c>
      <c r="I9" s="18" t="str">
        <f>TEXT(InputData[[#This Row],[Date]],"mmm")</f>
        <v>Jan</v>
      </c>
      <c r="J9" s="18">
        <f>WEEKNUM(InputData[[#This Row],[Date]])</f>
        <v>1</v>
      </c>
      <c r="K9" s="18" t="str">
        <f>IF(COUNTIF(D:D,InputData[[#This Row],[Unit Price ($)]]&gt;1),"Dup","Uni")</f>
        <v>Uni</v>
      </c>
    </row>
    <row r="10" spans="1:11" x14ac:dyDescent="0.25">
      <c r="A10" s="5">
        <v>44199</v>
      </c>
      <c r="B10" s="10" t="s">
        <v>107</v>
      </c>
      <c r="C10" s="8" t="s">
        <v>13</v>
      </c>
      <c r="D10" s="7">
        <v>146.72</v>
      </c>
      <c r="E10" s="3">
        <v>21</v>
      </c>
      <c r="F10" s="16">
        <f>InputData[[#This Row],[Unit Price ($)]]*InputData[[#This Row],[Quantity]]</f>
        <v>3081.12</v>
      </c>
      <c r="G10" s="16" t="str">
        <f>VLOOKUP(InputData[[#This Row],[Customer Name]],Country[],2,FALSE)</f>
        <v>India</v>
      </c>
      <c r="H10" s="18" t="str">
        <f>VLOOKUP(InputData[[#This Row],[Customer Name]],Country[],3,FALSE)</f>
        <v>Northeast</v>
      </c>
      <c r="I10" s="18" t="str">
        <f>TEXT(InputData[[#This Row],[Date]],"mmm")</f>
        <v>Jan</v>
      </c>
      <c r="J10" s="18">
        <f>WEEKNUM(InputData[[#This Row],[Date]])</f>
        <v>2</v>
      </c>
      <c r="K10" s="18" t="str">
        <f>IF(COUNTIF(D:D,InputData[[#This Row],[Unit Price ($)]]&gt;1),"Dup","Uni")</f>
        <v>Uni</v>
      </c>
    </row>
    <row r="11" spans="1:11" x14ac:dyDescent="0.25">
      <c r="A11" s="5">
        <v>44199</v>
      </c>
      <c r="B11" s="11" t="s">
        <v>73</v>
      </c>
      <c r="C11" s="6" t="s">
        <v>42</v>
      </c>
      <c r="D11" s="7">
        <v>83.08</v>
      </c>
      <c r="E11" s="2">
        <v>9</v>
      </c>
      <c r="F11" s="16">
        <f>InputData[[#This Row],[Unit Price ($)]]*InputData[[#This Row],[Quantity]]</f>
        <v>747.72</v>
      </c>
      <c r="G11" s="16" t="str">
        <f>VLOOKUP(InputData[[#This Row],[Customer Name]],Country[],2,FALSE)</f>
        <v>India</v>
      </c>
      <c r="H11" s="18" t="str">
        <f>VLOOKUP(InputData[[#This Row],[Customer Name]],Country[],3,FALSE)</f>
        <v>Western</v>
      </c>
      <c r="I11" s="18" t="str">
        <f>TEXT(InputData[[#This Row],[Date]],"mmm")</f>
        <v>Jan</v>
      </c>
      <c r="J11" s="18">
        <f>WEEKNUM(InputData[[#This Row],[Date]])</f>
        <v>2</v>
      </c>
      <c r="K11" s="18" t="str">
        <f>IF(COUNTIF(D:D,InputData[[#This Row],[Unit Price ($)]]&gt;1),"Dup","Uni")</f>
        <v>Uni</v>
      </c>
    </row>
    <row r="12" spans="1:11" x14ac:dyDescent="0.25">
      <c r="A12" s="5">
        <v>44199</v>
      </c>
      <c r="B12" s="10" t="s">
        <v>75</v>
      </c>
      <c r="C12" s="8" t="s">
        <v>37</v>
      </c>
      <c r="D12" s="7">
        <v>79.92</v>
      </c>
      <c r="E12" s="3">
        <v>31</v>
      </c>
      <c r="F12" s="16">
        <f>InputData[[#This Row],[Unit Price ($)]]*InputData[[#This Row],[Quantity]]</f>
        <v>2477.52</v>
      </c>
      <c r="G12" s="16" t="str">
        <f>VLOOKUP(InputData[[#This Row],[Customer Name]],Country[],2,FALSE)</f>
        <v>United Kingdom</v>
      </c>
      <c r="H12" s="18" t="str">
        <f>VLOOKUP(InputData[[#This Row],[Customer Name]],Country[],3,FALSE)</f>
        <v>Export</v>
      </c>
      <c r="I12" s="18" t="str">
        <f>TEXT(InputData[[#This Row],[Date]],"mmm")</f>
        <v>Jan</v>
      </c>
      <c r="J12" s="18">
        <f>WEEKNUM(InputData[[#This Row],[Date]])</f>
        <v>2</v>
      </c>
      <c r="K12" s="18" t="str">
        <f>IF(COUNTIF(D:D,InputData[[#This Row],[Unit Price ($)]]&gt;1),"Dup","Uni")</f>
        <v>Uni</v>
      </c>
    </row>
    <row r="13" spans="1:11" x14ac:dyDescent="0.25">
      <c r="A13" s="5">
        <v>44199</v>
      </c>
      <c r="B13" s="11" t="s">
        <v>110</v>
      </c>
      <c r="C13" s="6" t="s">
        <v>3</v>
      </c>
      <c r="D13" s="7">
        <v>48.84</v>
      </c>
      <c r="E13" s="2">
        <v>5</v>
      </c>
      <c r="F13" s="16">
        <f>InputData[[#This Row],[Unit Price ($)]]*InputData[[#This Row],[Quantity]]</f>
        <v>244.20000000000002</v>
      </c>
      <c r="G13" s="16" t="str">
        <f>VLOOKUP(InputData[[#This Row],[Customer Name]],Country[],2,FALSE)</f>
        <v>United States of America</v>
      </c>
      <c r="H13" s="18" t="str">
        <f>VLOOKUP(InputData[[#This Row],[Customer Name]],Country[],3,FALSE)</f>
        <v>Export</v>
      </c>
      <c r="I13" s="18" t="str">
        <f>TEXT(InputData[[#This Row],[Date]],"mmm")</f>
        <v>Jan</v>
      </c>
      <c r="J13" s="18">
        <f>WEEKNUM(InputData[[#This Row],[Date]])</f>
        <v>2</v>
      </c>
      <c r="K13" s="18" t="str">
        <f>IF(COUNTIF(D:D,InputData[[#This Row],[Unit Price ($)]]&gt;1),"Dup","Uni")</f>
        <v>Uni</v>
      </c>
    </row>
    <row r="14" spans="1:11" x14ac:dyDescent="0.25">
      <c r="A14" s="5">
        <v>44200</v>
      </c>
      <c r="B14" s="10" t="s">
        <v>105</v>
      </c>
      <c r="C14" s="6" t="s">
        <v>28</v>
      </c>
      <c r="D14" s="7">
        <v>53.11</v>
      </c>
      <c r="E14" s="2">
        <v>1</v>
      </c>
      <c r="F14" s="16">
        <f>InputData[[#This Row],[Unit Price ($)]]*InputData[[#This Row],[Quantity]]</f>
        <v>53.11</v>
      </c>
      <c r="G14" s="16" t="str">
        <f>VLOOKUP(InputData[[#This Row],[Customer Name]],Country[],2,FALSE)</f>
        <v>Pakistan</v>
      </c>
      <c r="H14" s="18" t="str">
        <f>VLOOKUP(InputData[[#This Row],[Customer Name]],Country[],3,FALSE)</f>
        <v>Export</v>
      </c>
      <c r="I14" s="18" t="str">
        <f>TEXT(InputData[[#This Row],[Date]],"mmm")</f>
        <v>Jan</v>
      </c>
      <c r="J14" s="18">
        <f>WEEKNUM(InputData[[#This Row],[Date]])</f>
        <v>2</v>
      </c>
      <c r="K14" s="18" t="str">
        <f>IF(COUNTIF(D:D,InputData[[#This Row],[Unit Price ($)]]&gt;1),"Dup","Uni")</f>
        <v>Uni</v>
      </c>
    </row>
    <row r="15" spans="1:11" x14ac:dyDescent="0.25">
      <c r="A15" s="5">
        <v>44200</v>
      </c>
      <c r="B15" s="11" t="s">
        <v>64</v>
      </c>
      <c r="C15" s="6" t="s">
        <v>11</v>
      </c>
      <c r="D15" s="7">
        <v>94.17</v>
      </c>
      <c r="E15" s="2">
        <v>8</v>
      </c>
      <c r="F15" s="16">
        <f>InputData[[#This Row],[Unit Price ($)]]*InputData[[#This Row],[Quantity]]</f>
        <v>753.36</v>
      </c>
      <c r="G15" s="16" t="str">
        <f>VLOOKUP(InputData[[#This Row],[Customer Name]],Country[],2,FALSE)</f>
        <v>Russia</v>
      </c>
      <c r="H15" s="18" t="str">
        <f>VLOOKUP(InputData[[#This Row],[Customer Name]],Country[],3,FALSE)</f>
        <v>Export</v>
      </c>
      <c r="I15" s="18" t="str">
        <f>TEXT(InputData[[#This Row],[Date]],"mmm")</f>
        <v>Jan</v>
      </c>
      <c r="J15" s="18">
        <f>WEEKNUM(InputData[[#This Row],[Date]])</f>
        <v>2</v>
      </c>
      <c r="K15" s="18" t="str">
        <f>IF(COUNTIF(D:D,InputData[[#This Row],[Unit Price ($)]]&gt;1),"Dup","Uni")</f>
        <v>Uni</v>
      </c>
    </row>
    <row r="16" spans="1:11" x14ac:dyDescent="0.25">
      <c r="A16" s="5">
        <v>44200</v>
      </c>
      <c r="B16" s="11" t="s">
        <v>81</v>
      </c>
      <c r="C16" s="6" t="s">
        <v>34</v>
      </c>
      <c r="D16" s="7">
        <v>6.7</v>
      </c>
      <c r="E16" s="2">
        <v>12</v>
      </c>
      <c r="F16" s="16">
        <f>InputData[[#This Row],[Unit Price ($)]]*InputData[[#This Row],[Quantity]]</f>
        <v>80.400000000000006</v>
      </c>
      <c r="G16" s="16" t="str">
        <f>VLOOKUP(InputData[[#This Row],[Customer Name]],Country[],2,FALSE)</f>
        <v>India</v>
      </c>
      <c r="H16" s="18" t="str">
        <f>VLOOKUP(InputData[[#This Row],[Customer Name]],Country[],3,FALSE)</f>
        <v>Northeast</v>
      </c>
      <c r="I16" s="18" t="str">
        <f>TEXT(InputData[[#This Row],[Date]],"mmm")</f>
        <v>Jan</v>
      </c>
      <c r="J16" s="18">
        <f>WEEKNUM(InputData[[#This Row],[Date]])</f>
        <v>2</v>
      </c>
      <c r="K16" s="18" t="str">
        <f>IF(COUNTIF(D:D,InputData[[#This Row],[Unit Price ($)]]&gt;1),"Dup","Uni")</f>
        <v>Uni</v>
      </c>
    </row>
    <row r="17" spans="1:11" x14ac:dyDescent="0.25">
      <c r="A17" s="5">
        <v>44202</v>
      </c>
      <c r="B17" s="10" t="s">
        <v>61</v>
      </c>
      <c r="C17" s="8" t="s">
        <v>31</v>
      </c>
      <c r="D17" s="7">
        <v>117.48</v>
      </c>
      <c r="E17" s="3">
        <v>9</v>
      </c>
      <c r="F17" s="16">
        <f>InputData[[#This Row],[Unit Price ($)]]*InputData[[#This Row],[Quantity]]</f>
        <v>1057.32</v>
      </c>
      <c r="G17" s="16" t="str">
        <f>VLOOKUP(InputData[[#This Row],[Customer Name]],Country[],2,FALSE)</f>
        <v>Pakistan</v>
      </c>
      <c r="H17" s="18" t="str">
        <f>VLOOKUP(InputData[[#This Row],[Customer Name]],Country[],3,FALSE)</f>
        <v>Export</v>
      </c>
      <c r="I17" s="18" t="str">
        <f>TEXT(InputData[[#This Row],[Date]],"mmm")</f>
        <v>Jan</v>
      </c>
      <c r="J17" s="18">
        <f>WEEKNUM(InputData[[#This Row],[Date]])</f>
        <v>2</v>
      </c>
      <c r="K17" s="18" t="str">
        <f>IF(COUNTIF(D:D,InputData[[#This Row],[Unit Price ($)]]&gt;1),"Dup","Uni")</f>
        <v>Uni</v>
      </c>
    </row>
    <row r="18" spans="1:11" x14ac:dyDescent="0.25">
      <c r="A18" s="5">
        <v>44204</v>
      </c>
      <c r="B18" s="10" t="s">
        <v>64</v>
      </c>
      <c r="C18" s="8" t="s">
        <v>18</v>
      </c>
      <c r="D18" s="7">
        <v>210</v>
      </c>
      <c r="E18" s="3">
        <v>14</v>
      </c>
      <c r="F18" s="16">
        <f>InputData[[#This Row],[Unit Price ($)]]*InputData[[#This Row],[Quantity]]</f>
        <v>2940</v>
      </c>
      <c r="G18" s="16" t="str">
        <f>VLOOKUP(InputData[[#This Row],[Customer Name]],Country[],2,FALSE)</f>
        <v>Russia</v>
      </c>
      <c r="H18" s="18" t="str">
        <f>VLOOKUP(InputData[[#This Row],[Customer Name]],Country[],3,FALSE)</f>
        <v>Export</v>
      </c>
      <c r="I18" s="18" t="str">
        <f>TEXT(InputData[[#This Row],[Date]],"mmm")</f>
        <v>Jan</v>
      </c>
      <c r="J18" s="18">
        <f>WEEKNUM(InputData[[#This Row],[Date]])</f>
        <v>2</v>
      </c>
      <c r="K18" s="18" t="str">
        <f>IF(COUNTIF(D:D,InputData[[#This Row],[Unit Price ($)]]&gt;1),"Dup","Uni")</f>
        <v>Uni</v>
      </c>
    </row>
    <row r="19" spans="1:11" x14ac:dyDescent="0.25">
      <c r="A19" s="5">
        <v>44205</v>
      </c>
      <c r="B19" s="10" t="s">
        <v>56</v>
      </c>
      <c r="C19" s="8" t="s">
        <v>6</v>
      </c>
      <c r="D19" s="7">
        <v>47.730000000000004</v>
      </c>
      <c r="E19" s="3">
        <v>26</v>
      </c>
      <c r="F19" s="16">
        <f>InputData[[#This Row],[Unit Price ($)]]*InputData[[#This Row],[Quantity]]</f>
        <v>1240.98</v>
      </c>
      <c r="G19" s="16" t="str">
        <f>VLOOKUP(InputData[[#This Row],[Customer Name]],Country[],2,FALSE)</f>
        <v>Nigeria</v>
      </c>
      <c r="H19" s="18" t="str">
        <f>VLOOKUP(InputData[[#This Row],[Customer Name]],Country[],3,FALSE)</f>
        <v>Export</v>
      </c>
      <c r="I19" s="18" t="str">
        <f>TEXT(InputData[[#This Row],[Date]],"mmm")</f>
        <v>Jan</v>
      </c>
      <c r="J19" s="18">
        <f>WEEKNUM(InputData[[#This Row],[Date]])</f>
        <v>2</v>
      </c>
      <c r="K19" s="18" t="str">
        <f>IF(COUNTIF(D:D,InputData[[#This Row],[Unit Price ($)]]&gt;1),"Dup","Uni")</f>
        <v>Uni</v>
      </c>
    </row>
    <row r="20" spans="1:11" x14ac:dyDescent="0.25">
      <c r="A20" s="5">
        <v>44205</v>
      </c>
      <c r="B20" s="11" t="s">
        <v>60</v>
      </c>
      <c r="C20" s="6" t="s">
        <v>30</v>
      </c>
      <c r="D20" s="7">
        <v>104.16</v>
      </c>
      <c r="E20" s="2">
        <v>1</v>
      </c>
      <c r="F20" s="16">
        <f>InputData[[#This Row],[Unit Price ($)]]*InputData[[#This Row],[Quantity]]</f>
        <v>104.16</v>
      </c>
      <c r="G20" s="16" t="str">
        <f>VLOOKUP(InputData[[#This Row],[Customer Name]],Country[],2,FALSE)</f>
        <v>India</v>
      </c>
      <c r="H20" s="18" t="str">
        <f>VLOOKUP(InputData[[#This Row],[Customer Name]],Country[],3,FALSE)</f>
        <v>Northeast</v>
      </c>
      <c r="I20" s="18" t="str">
        <f>TEXT(InputData[[#This Row],[Date]],"mmm")</f>
        <v>Jan</v>
      </c>
      <c r="J20" s="18">
        <f>WEEKNUM(InputData[[#This Row],[Date]])</f>
        <v>2</v>
      </c>
      <c r="K20" s="18" t="str">
        <f>IF(COUNTIF(D:D,InputData[[#This Row],[Unit Price ($)]]&gt;1),"Dup","Uni")</f>
        <v>Uni</v>
      </c>
    </row>
    <row r="21" spans="1:11" x14ac:dyDescent="0.25">
      <c r="A21" s="5">
        <v>44205</v>
      </c>
      <c r="B21" s="10" t="s">
        <v>107</v>
      </c>
      <c r="C21" s="6" t="s">
        <v>24</v>
      </c>
      <c r="D21" s="7">
        <v>8.33</v>
      </c>
      <c r="E21" s="2">
        <v>4</v>
      </c>
      <c r="F21" s="16">
        <f>InputData[[#This Row],[Unit Price ($)]]*InputData[[#This Row],[Quantity]]</f>
        <v>33.32</v>
      </c>
      <c r="G21" s="16" t="str">
        <f>VLOOKUP(InputData[[#This Row],[Customer Name]],Country[],2,FALSE)</f>
        <v>India</v>
      </c>
      <c r="H21" s="18" t="str">
        <f>VLOOKUP(InputData[[#This Row],[Customer Name]],Country[],3,FALSE)</f>
        <v>Northeast</v>
      </c>
      <c r="I21" s="18" t="str">
        <f>TEXT(InputData[[#This Row],[Date]],"mmm")</f>
        <v>Jan</v>
      </c>
      <c r="J21" s="18">
        <f>WEEKNUM(InputData[[#This Row],[Date]])</f>
        <v>2</v>
      </c>
      <c r="K21" s="18" t="str">
        <f>IF(COUNTIF(D:D,InputData[[#This Row],[Unit Price ($)]]&gt;1),"Dup","Uni")</f>
        <v>Uni</v>
      </c>
    </row>
    <row r="22" spans="1:11" x14ac:dyDescent="0.25">
      <c r="A22" s="5">
        <v>44205</v>
      </c>
      <c r="B22" s="10" t="s">
        <v>71</v>
      </c>
      <c r="C22" s="8" t="s">
        <v>30</v>
      </c>
      <c r="D22" s="7">
        <v>104.16</v>
      </c>
      <c r="E22" s="3">
        <v>29</v>
      </c>
      <c r="F22" s="16">
        <f>InputData[[#This Row],[Unit Price ($)]]*InputData[[#This Row],[Quantity]]</f>
        <v>3020.64</v>
      </c>
      <c r="G22" s="16" t="str">
        <f>VLOOKUP(InputData[[#This Row],[Customer Name]],Country[],2,FALSE)</f>
        <v>Russia</v>
      </c>
      <c r="H22" s="18" t="str">
        <f>VLOOKUP(InputData[[#This Row],[Customer Name]],Country[],3,FALSE)</f>
        <v>Export</v>
      </c>
      <c r="I22" s="18" t="str">
        <f>TEXT(InputData[[#This Row],[Date]],"mmm")</f>
        <v>Jan</v>
      </c>
      <c r="J22" s="18">
        <f>WEEKNUM(InputData[[#This Row],[Date]])</f>
        <v>2</v>
      </c>
      <c r="K22" s="18" t="str">
        <f>IF(COUNTIF(D:D,InputData[[#This Row],[Unit Price ($)]]&gt;1),"Dup","Uni")</f>
        <v>Uni</v>
      </c>
    </row>
    <row r="23" spans="1:11" x14ac:dyDescent="0.25">
      <c r="A23" s="5">
        <v>44205</v>
      </c>
      <c r="B23" s="10" t="s">
        <v>74</v>
      </c>
      <c r="C23" s="8" t="s">
        <v>39</v>
      </c>
      <c r="D23" s="7">
        <v>115.2</v>
      </c>
      <c r="E23" s="3">
        <v>28</v>
      </c>
      <c r="F23" s="16">
        <f>InputData[[#This Row],[Unit Price ($)]]*InputData[[#This Row],[Quantity]]</f>
        <v>3225.6</v>
      </c>
      <c r="G23" s="16" t="str">
        <f>VLOOKUP(InputData[[#This Row],[Customer Name]],Country[],2,FALSE)</f>
        <v>India</v>
      </c>
      <c r="H23" s="18" t="str">
        <f>VLOOKUP(InputData[[#This Row],[Customer Name]],Country[],3,FALSE)</f>
        <v>Central</v>
      </c>
      <c r="I23" s="18" t="str">
        <f>TEXT(InputData[[#This Row],[Date]],"mmm")</f>
        <v>Jan</v>
      </c>
      <c r="J23" s="18">
        <f>WEEKNUM(InputData[[#This Row],[Date]])</f>
        <v>2</v>
      </c>
      <c r="K23" s="18" t="str">
        <f>IF(COUNTIF(D:D,InputData[[#This Row],[Unit Price ($)]]&gt;1),"Dup","Uni")</f>
        <v>Uni</v>
      </c>
    </row>
    <row r="24" spans="1:11" x14ac:dyDescent="0.25">
      <c r="A24" s="5">
        <v>44205</v>
      </c>
      <c r="B24" s="11" t="s">
        <v>75</v>
      </c>
      <c r="C24" s="6" t="s">
        <v>2</v>
      </c>
      <c r="D24" s="7">
        <v>80.94</v>
      </c>
      <c r="E24" s="2">
        <v>8</v>
      </c>
      <c r="F24" s="16">
        <f>InputData[[#This Row],[Unit Price ($)]]*InputData[[#This Row],[Quantity]]</f>
        <v>647.52</v>
      </c>
      <c r="G24" s="16" t="str">
        <f>VLOOKUP(InputData[[#This Row],[Customer Name]],Country[],2,FALSE)</f>
        <v>United Kingdom</v>
      </c>
      <c r="H24" s="18" t="str">
        <f>VLOOKUP(InputData[[#This Row],[Customer Name]],Country[],3,FALSE)</f>
        <v>Export</v>
      </c>
      <c r="I24" s="18" t="str">
        <f>TEXT(InputData[[#This Row],[Date]],"mmm")</f>
        <v>Jan</v>
      </c>
      <c r="J24" s="18">
        <f>WEEKNUM(InputData[[#This Row],[Date]])</f>
        <v>2</v>
      </c>
      <c r="K24" s="18" t="str">
        <f>IF(COUNTIF(D:D,InputData[[#This Row],[Unit Price ($)]]&gt;1),"Dup","Uni")</f>
        <v>Uni</v>
      </c>
    </row>
    <row r="25" spans="1:11" x14ac:dyDescent="0.25">
      <c r="A25" s="5">
        <v>44205</v>
      </c>
      <c r="B25" s="10" t="s">
        <v>109</v>
      </c>
      <c r="C25" s="6" t="s">
        <v>31</v>
      </c>
      <c r="D25" s="7">
        <v>117.48</v>
      </c>
      <c r="E25" s="2">
        <v>12</v>
      </c>
      <c r="F25" s="16">
        <f>InputData[[#This Row],[Unit Price ($)]]*InputData[[#This Row],[Quantity]]</f>
        <v>1409.76</v>
      </c>
      <c r="G25" s="16" t="str">
        <f>VLOOKUP(InputData[[#This Row],[Customer Name]],Country[],2,FALSE)</f>
        <v>Pakistan</v>
      </c>
      <c r="H25" s="18" t="str">
        <f>VLOOKUP(InputData[[#This Row],[Customer Name]],Country[],3,FALSE)</f>
        <v>Export</v>
      </c>
      <c r="I25" s="18" t="str">
        <f>TEXT(InputData[[#This Row],[Date]],"mmm")</f>
        <v>Jan</v>
      </c>
      <c r="J25" s="18">
        <f>WEEKNUM(InputData[[#This Row],[Date]])</f>
        <v>2</v>
      </c>
      <c r="K25" s="18" t="str">
        <f>IF(COUNTIF(D:D,InputData[[#This Row],[Unit Price ($)]]&gt;1),"Dup","Uni")</f>
        <v>Uni</v>
      </c>
    </row>
    <row r="26" spans="1:11" x14ac:dyDescent="0.25">
      <c r="A26" s="5">
        <v>44206</v>
      </c>
      <c r="B26" s="10" t="s">
        <v>58</v>
      </c>
      <c r="C26" s="8" t="s">
        <v>1</v>
      </c>
      <c r="D26" s="7">
        <v>142.80000000000001</v>
      </c>
      <c r="E26" s="3">
        <v>24</v>
      </c>
      <c r="F26" s="16">
        <f>InputData[[#This Row],[Unit Price ($)]]*InputData[[#This Row],[Quantity]]</f>
        <v>3427.2000000000003</v>
      </c>
      <c r="G26" s="16" t="str">
        <f>VLOOKUP(InputData[[#This Row],[Customer Name]],Country[],2,FALSE)</f>
        <v>India</v>
      </c>
      <c r="H26" s="18" t="str">
        <f>VLOOKUP(InputData[[#This Row],[Customer Name]],Country[],3,FALSE)</f>
        <v>Northeast</v>
      </c>
      <c r="I26" s="18" t="str">
        <f>TEXT(InputData[[#This Row],[Date]],"mmm")</f>
        <v>Jan</v>
      </c>
      <c r="J26" s="18">
        <f>WEEKNUM(InputData[[#This Row],[Date]])</f>
        <v>3</v>
      </c>
      <c r="K26" s="18" t="str">
        <f>IF(COUNTIF(D:D,InputData[[#This Row],[Unit Price ($)]]&gt;1),"Dup","Uni")</f>
        <v>Uni</v>
      </c>
    </row>
    <row r="27" spans="1:11" x14ac:dyDescent="0.25">
      <c r="A27" s="5">
        <v>44206</v>
      </c>
      <c r="B27" s="11" t="s">
        <v>76</v>
      </c>
      <c r="C27" s="6" t="s">
        <v>33</v>
      </c>
      <c r="D27" s="7">
        <v>58.3</v>
      </c>
      <c r="E27" s="2">
        <v>14</v>
      </c>
      <c r="F27" s="16">
        <f>InputData[[#This Row],[Unit Price ($)]]*InputData[[#This Row],[Quantity]]</f>
        <v>816.19999999999993</v>
      </c>
      <c r="G27" s="16" t="str">
        <f>VLOOKUP(InputData[[#This Row],[Customer Name]],Country[],2,FALSE)</f>
        <v>South Africa</v>
      </c>
      <c r="H27" s="18" t="str">
        <f>VLOOKUP(InputData[[#This Row],[Customer Name]],Country[],3,FALSE)</f>
        <v>Export</v>
      </c>
      <c r="I27" s="18" t="str">
        <f>TEXT(InputData[[#This Row],[Date]],"mmm")</f>
        <v>Jan</v>
      </c>
      <c r="J27" s="18">
        <f>WEEKNUM(InputData[[#This Row],[Date]])</f>
        <v>3</v>
      </c>
      <c r="K27" s="18" t="str">
        <f>IF(COUNTIF(D:D,InputData[[#This Row],[Unit Price ($)]]&gt;1),"Dup","Uni")</f>
        <v>Uni</v>
      </c>
    </row>
    <row r="28" spans="1:11" x14ac:dyDescent="0.25">
      <c r="A28" s="5">
        <v>44206</v>
      </c>
      <c r="B28" s="10" t="s">
        <v>109</v>
      </c>
      <c r="C28" s="8" t="s">
        <v>34</v>
      </c>
      <c r="D28" s="7">
        <v>6.7</v>
      </c>
      <c r="E28" s="3">
        <v>9</v>
      </c>
      <c r="F28" s="16">
        <f>InputData[[#This Row],[Unit Price ($)]]*InputData[[#This Row],[Quantity]]</f>
        <v>60.300000000000004</v>
      </c>
      <c r="G28" s="16" t="str">
        <f>VLOOKUP(InputData[[#This Row],[Customer Name]],Country[],2,FALSE)</f>
        <v>Pakistan</v>
      </c>
      <c r="H28" s="18" t="str">
        <f>VLOOKUP(InputData[[#This Row],[Customer Name]],Country[],3,FALSE)</f>
        <v>Export</v>
      </c>
      <c r="I28" s="18" t="str">
        <f>TEXT(InputData[[#This Row],[Date]],"mmm")</f>
        <v>Jan</v>
      </c>
      <c r="J28" s="18">
        <f>WEEKNUM(InputData[[#This Row],[Date]])</f>
        <v>3</v>
      </c>
      <c r="K28" s="18" t="str">
        <f>IF(COUNTIF(D:D,InputData[[#This Row],[Unit Price ($)]]&gt;1),"Dup","Uni")</f>
        <v>Uni</v>
      </c>
    </row>
    <row r="29" spans="1:11" x14ac:dyDescent="0.25">
      <c r="A29" s="5">
        <v>44207</v>
      </c>
      <c r="B29" s="11" t="s">
        <v>58</v>
      </c>
      <c r="C29" s="6" t="s">
        <v>36</v>
      </c>
      <c r="D29" s="7">
        <v>85.76</v>
      </c>
      <c r="E29" s="2">
        <v>3</v>
      </c>
      <c r="F29" s="16">
        <f>InputData[[#This Row],[Unit Price ($)]]*InputData[[#This Row],[Quantity]]</f>
        <v>257.28000000000003</v>
      </c>
      <c r="G29" s="16" t="str">
        <f>VLOOKUP(InputData[[#This Row],[Customer Name]],Country[],2,FALSE)</f>
        <v>India</v>
      </c>
      <c r="H29" s="18" t="str">
        <f>VLOOKUP(InputData[[#This Row],[Customer Name]],Country[],3,FALSE)</f>
        <v>Northeast</v>
      </c>
      <c r="I29" s="18" t="str">
        <f>TEXT(InputData[[#This Row],[Date]],"mmm")</f>
        <v>Jan</v>
      </c>
      <c r="J29" s="18">
        <f>WEEKNUM(InputData[[#This Row],[Date]])</f>
        <v>3</v>
      </c>
      <c r="K29" s="18" t="str">
        <f>IF(COUNTIF(D:D,InputData[[#This Row],[Unit Price ($)]]&gt;1),"Dup","Uni")</f>
        <v>Uni</v>
      </c>
    </row>
    <row r="30" spans="1:11" x14ac:dyDescent="0.25">
      <c r="A30" s="5">
        <v>44207</v>
      </c>
      <c r="B30" s="11" t="s">
        <v>66</v>
      </c>
      <c r="C30" s="6" t="s">
        <v>13</v>
      </c>
      <c r="D30" s="7">
        <v>146.72</v>
      </c>
      <c r="E30" s="2">
        <v>4</v>
      </c>
      <c r="F30" s="16">
        <f>InputData[[#This Row],[Unit Price ($)]]*InputData[[#This Row],[Quantity]]</f>
        <v>586.88</v>
      </c>
      <c r="G30" s="16" t="str">
        <f>VLOOKUP(InputData[[#This Row],[Customer Name]],Country[],2,FALSE)</f>
        <v>Mexico</v>
      </c>
      <c r="H30" s="18" t="str">
        <f>VLOOKUP(InputData[[#This Row],[Customer Name]],Country[],3,FALSE)</f>
        <v>Export</v>
      </c>
      <c r="I30" s="18" t="str">
        <f>TEXT(InputData[[#This Row],[Date]],"mmm")</f>
        <v>Jan</v>
      </c>
      <c r="J30" s="18">
        <f>WEEKNUM(InputData[[#This Row],[Date]])</f>
        <v>3</v>
      </c>
      <c r="K30" s="18" t="str">
        <f>IF(COUNTIF(D:D,InputData[[#This Row],[Unit Price ($)]]&gt;1),"Dup","Uni")</f>
        <v>Uni</v>
      </c>
    </row>
    <row r="31" spans="1:11" x14ac:dyDescent="0.25">
      <c r="A31" s="5">
        <v>44207</v>
      </c>
      <c r="B31" s="10" t="s">
        <v>107</v>
      </c>
      <c r="C31" s="8" t="s">
        <v>10</v>
      </c>
      <c r="D31" s="7">
        <v>48.4</v>
      </c>
      <c r="E31" s="3">
        <v>14</v>
      </c>
      <c r="F31" s="16">
        <f>InputData[[#This Row],[Unit Price ($)]]*InputData[[#This Row],[Quantity]]</f>
        <v>677.6</v>
      </c>
      <c r="G31" s="16" t="str">
        <f>VLOOKUP(InputData[[#This Row],[Customer Name]],Country[],2,FALSE)</f>
        <v>India</v>
      </c>
      <c r="H31" s="18" t="str">
        <f>VLOOKUP(InputData[[#This Row],[Customer Name]],Country[],3,FALSE)</f>
        <v>Northeast</v>
      </c>
      <c r="I31" s="18" t="str">
        <f>TEXT(InputData[[#This Row],[Date]],"mmm")</f>
        <v>Jan</v>
      </c>
      <c r="J31" s="18">
        <f>WEEKNUM(InputData[[#This Row],[Date]])</f>
        <v>3</v>
      </c>
      <c r="K31" s="18" t="str">
        <f>IF(COUNTIF(D:D,InputData[[#This Row],[Unit Price ($)]]&gt;1),"Dup","Uni")</f>
        <v>Uni</v>
      </c>
    </row>
    <row r="32" spans="1:11" x14ac:dyDescent="0.25">
      <c r="A32" s="5">
        <v>44207</v>
      </c>
      <c r="B32" s="11" t="s">
        <v>72</v>
      </c>
      <c r="C32" s="6" t="s">
        <v>41</v>
      </c>
      <c r="D32" s="7">
        <v>162</v>
      </c>
      <c r="E32" s="2">
        <v>4</v>
      </c>
      <c r="F32" s="16">
        <f>InputData[[#This Row],[Unit Price ($)]]*InputData[[#This Row],[Quantity]]</f>
        <v>648</v>
      </c>
      <c r="G32" s="16" t="str">
        <f>VLOOKUP(InputData[[#This Row],[Customer Name]],Country[],2,FALSE)</f>
        <v>Saudi Arabia</v>
      </c>
      <c r="H32" s="18" t="str">
        <f>VLOOKUP(InputData[[#This Row],[Customer Name]],Country[],3,FALSE)</f>
        <v>Export</v>
      </c>
      <c r="I32" s="18" t="str">
        <f>TEXT(InputData[[#This Row],[Date]],"mmm")</f>
        <v>Jan</v>
      </c>
      <c r="J32" s="18">
        <f>WEEKNUM(InputData[[#This Row],[Date]])</f>
        <v>3</v>
      </c>
      <c r="K32" s="18" t="str">
        <f>IF(COUNTIF(D:D,InputData[[#This Row],[Unit Price ($)]]&gt;1),"Dup","Uni")</f>
        <v>Uni</v>
      </c>
    </row>
    <row r="33" spans="1:11" x14ac:dyDescent="0.25">
      <c r="A33" s="5">
        <v>44207</v>
      </c>
      <c r="B33" s="11" t="s">
        <v>75</v>
      </c>
      <c r="C33" s="6" t="s">
        <v>31</v>
      </c>
      <c r="D33" s="7">
        <v>117.48</v>
      </c>
      <c r="E33" s="2">
        <v>2</v>
      </c>
      <c r="F33" s="16">
        <f>InputData[[#This Row],[Unit Price ($)]]*InputData[[#This Row],[Quantity]]</f>
        <v>234.96</v>
      </c>
      <c r="G33" s="16" t="str">
        <f>VLOOKUP(InputData[[#This Row],[Customer Name]],Country[],2,FALSE)</f>
        <v>United Kingdom</v>
      </c>
      <c r="H33" s="18" t="str">
        <f>VLOOKUP(InputData[[#This Row],[Customer Name]],Country[],3,FALSE)</f>
        <v>Export</v>
      </c>
      <c r="I33" s="18" t="str">
        <f>TEXT(InputData[[#This Row],[Date]],"mmm")</f>
        <v>Jan</v>
      </c>
      <c r="J33" s="18">
        <f>WEEKNUM(InputData[[#This Row],[Date]])</f>
        <v>3</v>
      </c>
      <c r="K33" s="18" t="str">
        <f>IF(COUNTIF(D:D,InputData[[#This Row],[Unit Price ($)]]&gt;1),"Dup","Uni")</f>
        <v>Uni</v>
      </c>
    </row>
    <row r="34" spans="1:11" x14ac:dyDescent="0.25">
      <c r="A34" s="5">
        <v>44208</v>
      </c>
      <c r="B34" s="11" t="s">
        <v>60</v>
      </c>
      <c r="C34" s="6" t="s">
        <v>41</v>
      </c>
      <c r="D34" s="7">
        <v>162</v>
      </c>
      <c r="E34" s="2">
        <v>10</v>
      </c>
      <c r="F34" s="16">
        <f>InputData[[#This Row],[Unit Price ($)]]*InputData[[#This Row],[Quantity]]</f>
        <v>1620</v>
      </c>
      <c r="G34" s="16" t="str">
        <f>VLOOKUP(InputData[[#This Row],[Customer Name]],Country[],2,FALSE)</f>
        <v>India</v>
      </c>
      <c r="H34" s="18" t="str">
        <f>VLOOKUP(InputData[[#This Row],[Customer Name]],Country[],3,FALSE)</f>
        <v>Northeast</v>
      </c>
      <c r="I34" s="18" t="str">
        <f>TEXT(InputData[[#This Row],[Date]],"mmm")</f>
        <v>Jan</v>
      </c>
      <c r="J34" s="18">
        <f>WEEKNUM(InputData[[#This Row],[Date]])</f>
        <v>3</v>
      </c>
      <c r="K34" s="18" t="str">
        <f>IF(COUNTIF(D:D,InputData[[#This Row],[Unit Price ($)]]&gt;1),"Dup","Uni")</f>
        <v>Uni</v>
      </c>
    </row>
    <row r="35" spans="1:11" x14ac:dyDescent="0.25">
      <c r="A35" s="5">
        <v>44209</v>
      </c>
      <c r="B35" s="10" t="s">
        <v>104</v>
      </c>
      <c r="C35" s="8" t="s">
        <v>15</v>
      </c>
      <c r="D35" s="7">
        <v>16.64</v>
      </c>
      <c r="E35" s="3">
        <v>15</v>
      </c>
      <c r="F35" s="16">
        <f>InputData[[#This Row],[Unit Price ($)]]*InputData[[#This Row],[Quantity]]</f>
        <v>249.60000000000002</v>
      </c>
      <c r="G35" s="16" t="str">
        <f>VLOOKUP(InputData[[#This Row],[Customer Name]],Country[],2,FALSE)</f>
        <v>India</v>
      </c>
      <c r="H35" s="18" t="str">
        <f>VLOOKUP(InputData[[#This Row],[Customer Name]],Country[],3,FALSE)</f>
        <v>North</v>
      </c>
      <c r="I35" s="18" t="str">
        <f>TEXT(InputData[[#This Row],[Date]],"mmm")</f>
        <v>Jan</v>
      </c>
      <c r="J35" s="18">
        <f>WEEKNUM(InputData[[#This Row],[Date]])</f>
        <v>3</v>
      </c>
      <c r="K35" s="18" t="str">
        <f>IF(COUNTIF(D:D,InputData[[#This Row],[Unit Price ($)]]&gt;1),"Dup","Uni")</f>
        <v>Uni</v>
      </c>
    </row>
    <row r="36" spans="1:11" x14ac:dyDescent="0.25">
      <c r="A36" s="5">
        <v>44209</v>
      </c>
      <c r="B36" s="11" t="s">
        <v>61</v>
      </c>
      <c r="C36" s="6" t="s">
        <v>18</v>
      </c>
      <c r="D36" s="7">
        <v>210</v>
      </c>
      <c r="E36" s="2">
        <v>6</v>
      </c>
      <c r="F36" s="16">
        <f>InputData[[#This Row],[Unit Price ($)]]*InputData[[#This Row],[Quantity]]</f>
        <v>1260</v>
      </c>
      <c r="G36" s="16" t="str">
        <f>VLOOKUP(InputData[[#This Row],[Customer Name]],Country[],2,FALSE)</f>
        <v>Pakistan</v>
      </c>
      <c r="H36" s="18" t="str">
        <f>VLOOKUP(InputData[[#This Row],[Customer Name]],Country[],3,FALSE)</f>
        <v>Export</v>
      </c>
      <c r="I36" s="18" t="str">
        <f>TEXT(InputData[[#This Row],[Date]],"mmm")</f>
        <v>Jan</v>
      </c>
      <c r="J36" s="18">
        <f>WEEKNUM(InputData[[#This Row],[Date]])</f>
        <v>3</v>
      </c>
      <c r="K36" s="18" t="str">
        <f>IF(COUNTIF(D:D,InputData[[#This Row],[Unit Price ($)]]&gt;1),"Dup","Uni")</f>
        <v>Uni</v>
      </c>
    </row>
    <row r="37" spans="1:11" x14ac:dyDescent="0.25">
      <c r="A37" s="5">
        <v>44210</v>
      </c>
      <c r="B37" s="10" t="s">
        <v>111</v>
      </c>
      <c r="C37" s="6" t="s">
        <v>10</v>
      </c>
      <c r="D37" s="7">
        <v>48.4</v>
      </c>
      <c r="E37" s="2">
        <v>14</v>
      </c>
      <c r="F37" s="16">
        <f>InputData[[#This Row],[Unit Price ($)]]*InputData[[#This Row],[Quantity]]</f>
        <v>677.6</v>
      </c>
      <c r="G37" s="16" t="str">
        <f>VLOOKUP(InputData[[#This Row],[Customer Name]],Country[],2,FALSE)</f>
        <v>India</v>
      </c>
      <c r="H37" s="18" t="str">
        <f>VLOOKUP(InputData[[#This Row],[Customer Name]],Country[],3,FALSE)</f>
        <v>Northeast</v>
      </c>
      <c r="I37" s="18" t="str">
        <f>TEXT(InputData[[#This Row],[Date]],"mmm")</f>
        <v>Jan</v>
      </c>
      <c r="J37" s="18">
        <f>WEEKNUM(InputData[[#This Row],[Date]])</f>
        <v>3</v>
      </c>
      <c r="K37" s="18" t="str">
        <f>IF(COUNTIF(D:D,InputData[[#This Row],[Unit Price ($)]]&gt;1),"Dup","Uni")</f>
        <v>Uni</v>
      </c>
    </row>
    <row r="38" spans="1:11" x14ac:dyDescent="0.25">
      <c r="A38" s="5">
        <v>44211</v>
      </c>
      <c r="B38" s="10" t="s">
        <v>69</v>
      </c>
      <c r="C38" s="8" t="s">
        <v>6</v>
      </c>
      <c r="D38" s="7">
        <v>47.730000000000004</v>
      </c>
      <c r="E38" s="3">
        <v>15</v>
      </c>
      <c r="F38" s="16">
        <f>InputData[[#This Row],[Unit Price ($)]]*InputData[[#This Row],[Quantity]]</f>
        <v>715.95</v>
      </c>
      <c r="G38" s="16" t="str">
        <f>VLOOKUP(InputData[[#This Row],[Customer Name]],Country[],2,FALSE)</f>
        <v>India</v>
      </c>
      <c r="H38" s="18" t="str">
        <f>VLOOKUP(InputData[[#This Row],[Customer Name]],Country[],3,FALSE)</f>
        <v>East</v>
      </c>
      <c r="I38" s="18" t="str">
        <f>TEXT(InputData[[#This Row],[Date]],"mmm")</f>
        <v>Jan</v>
      </c>
      <c r="J38" s="18">
        <f>WEEKNUM(InputData[[#This Row],[Date]])</f>
        <v>3</v>
      </c>
      <c r="K38" s="18" t="str">
        <f>IF(COUNTIF(D:D,InputData[[#This Row],[Unit Price ($)]]&gt;1),"Dup","Uni")</f>
        <v>Uni</v>
      </c>
    </row>
    <row r="39" spans="1:11" x14ac:dyDescent="0.25">
      <c r="A39" s="5">
        <v>44211</v>
      </c>
      <c r="B39" s="11" t="s">
        <v>75</v>
      </c>
      <c r="C39" s="6" t="s">
        <v>21</v>
      </c>
      <c r="D39" s="7">
        <v>141.57</v>
      </c>
      <c r="E39" s="2">
        <v>10</v>
      </c>
      <c r="F39" s="16">
        <f>InputData[[#This Row],[Unit Price ($)]]*InputData[[#This Row],[Quantity]]</f>
        <v>1415.6999999999998</v>
      </c>
      <c r="G39" s="16" t="str">
        <f>VLOOKUP(InputData[[#This Row],[Customer Name]],Country[],2,FALSE)</f>
        <v>United Kingdom</v>
      </c>
      <c r="H39" s="18" t="str">
        <f>VLOOKUP(InputData[[#This Row],[Customer Name]],Country[],3,FALSE)</f>
        <v>Export</v>
      </c>
      <c r="I39" s="18" t="str">
        <f>TEXT(InputData[[#This Row],[Date]],"mmm")</f>
        <v>Jan</v>
      </c>
      <c r="J39" s="18">
        <f>WEEKNUM(InputData[[#This Row],[Date]])</f>
        <v>3</v>
      </c>
      <c r="K39" s="18" t="str">
        <f>IF(COUNTIF(D:D,InputData[[#This Row],[Unit Price ($)]]&gt;1),"Dup","Uni")</f>
        <v>Uni</v>
      </c>
    </row>
    <row r="40" spans="1:11" x14ac:dyDescent="0.25">
      <c r="A40" s="5">
        <v>44212</v>
      </c>
      <c r="B40" s="10" t="s">
        <v>105</v>
      </c>
      <c r="C40" s="6" t="s">
        <v>13</v>
      </c>
      <c r="D40" s="7">
        <v>146.72</v>
      </c>
      <c r="E40" s="2">
        <v>11</v>
      </c>
      <c r="F40" s="16">
        <f>InputData[[#This Row],[Unit Price ($)]]*InputData[[#This Row],[Quantity]]</f>
        <v>1613.92</v>
      </c>
      <c r="G40" s="16" t="str">
        <f>VLOOKUP(InputData[[#This Row],[Customer Name]],Country[],2,FALSE)</f>
        <v>Pakistan</v>
      </c>
      <c r="H40" s="18" t="str">
        <f>VLOOKUP(InputData[[#This Row],[Customer Name]],Country[],3,FALSE)</f>
        <v>Export</v>
      </c>
      <c r="I40" s="18" t="str">
        <f>TEXT(InputData[[#This Row],[Date]],"mmm")</f>
        <v>Jan</v>
      </c>
      <c r="J40" s="18">
        <f>WEEKNUM(InputData[[#This Row],[Date]])</f>
        <v>3</v>
      </c>
      <c r="K40" s="18" t="str">
        <f>IF(COUNTIF(D:D,InputData[[#This Row],[Unit Price ($)]]&gt;1),"Dup","Uni")</f>
        <v>Uni</v>
      </c>
    </row>
    <row r="41" spans="1:11" x14ac:dyDescent="0.25">
      <c r="A41" s="5">
        <v>44213</v>
      </c>
      <c r="B41" s="11" t="s">
        <v>63</v>
      </c>
      <c r="C41" s="6" t="s">
        <v>39</v>
      </c>
      <c r="D41" s="7">
        <v>115.2</v>
      </c>
      <c r="E41" s="2">
        <v>4</v>
      </c>
      <c r="F41" s="16">
        <f>InputData[[#This Row],[Unit Price ($)]]*InputData[[#This Row],[Quantity]]</f>
        <v>460.8</v>
      </c>
      <c r="G41" s="16" t="str">
        <f>VLOOKUP(InputData[[#This Row],[Customer Name]],Country[],2,FALSE)</f>
        <v>United Kingdom</v>
      </c>
      <c r="H41" s="18" t="str">
        <f>VLOOKUP(InputData[[#This Row],[Customer Name]],Country[],3,FALSE)</f>
        <v>Export</v>
      </c>
      <c r="I41" s="18" t="str">
        <f>TEXT(InputData[[#This Row],[Date]],"mmm")</f>
        <v>Jan</v>
      </c>
      <c r="J41" s="18">
        <f>WEEKNUM(InputData[[#This Row],[Date]])</f>
        <v>4</v>
      </c>
      <c r="K41" s="18" t="str">
        <f>IF(COUNTIF(D:D,InputData[[#This Row],[Unit Price ($)]]&gt;1),"Dup","Uni")</f>
        <v>Uni</v>
      </c>
    </row>
    <row r="42" spans="1:11" x14ac:dyDescent="0.25">
      <c r="A42" s="5">
        <v>44214</v>
      </c>
      <c r="B42" s="11" t="s">
        <v>61</v>
      </c>
      <c r="C42" s="6" t="s">
        <v>7</v>
      </c>
      <c r="D42" s="7">
        <v>94.62</v>
      </c>
      <c r="E42" s="2">
        <v>9</v>
      </c>
      <c r="F42" s="16">
        <f>InputData[[#This Row],[Unit Price ($)]]*InputData[[#This Row],[Quantity]]</f>
        <v>851.58</v>
      </c>
      <c r="G42" s="16" t="str">
        <f>VLOOKUP(InputData[[#This Row],[Customer Name]],Country[],2,FALSE)</f>
        <v>Pakistan</v>
      </c>
      <c r="H42" s="18" t="str">
        <f>VLOOKUP(InputData[[#This Row],[Customer Name]],Country[],3,FALSE)</f>
        <v>Export</v>
      </c>
      <c r="I42" s="18" t="str">
        <f>TEXT(InputData[[#This Row],[Date]],"mmm")</f>
        <v>Jan</v>
      </c>
      <c r="J42" s="18">
        <f>WEEKNUM(InputData[[#This Row],[Date]])</f>
        <v>4</v>
      </c>
      <c r="K42" s="18" t="str">
        <f>IF(COUNTIF(D:D,InputData[[#This Row],[Unit Price ($)]]&gt;1),"Dup","Uni")</f>
        <v>Uni</v>
      </c>
    </row>
    <row r="43" spans="1:11" x14ac:dyDescent="0.25">
      <c r="A43" s="5">
        <v>44214</v>
      </c>
      <c r="B43" s="11" t="s">
        <v>74</v>
      </c>
      <c r="C43" s="6" t="s">
        <v>22</v>
      </c>
      <c r="D43" s="7">
        <v>149.46</v>
      </c>
      <c r="E43" s="2">
        <v>3</v>
      </c>
      <c r="F43" s="16">
        <f>InputData[[#This Row],[Unit Price ($)]]*InputData[[#This Row],[Quantity]]</f>
        <v>448.38</v>
      </c>
      <c r="G43" s="16" t="str">
        <f>VLOOKUP(InputData[[#This Row],[Customer Name]],Country[],2,FALSE)</f>
        <v>India</v>
      </c>
      <c r="H43" s="18" t="str">
        <f>VLOOKUP(InputData[[#This Row],[Customer Name]],Country[],3,FALSE)</f>
        <v>Central</v>
      </c>
      <c r="I43" s="18" t="str">
        <f>TEXT(InputData[[#This Row],[Date]],"mmm")</f>
        <v>Jan</v>
      </c>
      <c r="J43" s="18">
        <f>WEEKNUM(InputData[[#This Row],[Date]])</f>
        <v>4</v>
      </c>
      <c r="K43" s="18" t="str">
        <f>IF(COUNTIF(D:D,InputData[[#This Row],[Unit Price ($)]]&gt;1),"Dup","Uni")</f>
        <v>Uni</v>
      </c>
    </row>
    <row r="44" spans="1:11" x14ac:dyDescent="0.25">
      <c r="A44" s="5">
        <v>44214</v>
      </c>
      <c r="B44" s="11" t="s">
        <v>79</v>
      </c>
      <c r="C44" s="6" t="s">
        <v>43</v>
      </c>
      <c r="D44" s="7">
        <v>82.08</v>
      </c>
      <c r="E44" s="2">
        <v>13</v>
      </c>
      <c r="F44" s="16">
        <f>InputData[[#This Row],[Unit Price ($)]]*InputData[[#This Row],[Quantity]]</f>
        <v>1067.04</v>
      </c>
      <c r="G44" s="16" t="str">
        <f>VLOOKUP(InputData[[#This Row],[Customer Name]],Country[],2,FALSE)</f>
        <v>India</v>
      </c>
      <c r="H44" s="18" t="str">
        <f>VLOOKUP(InputData[[#This Row],[Customer Name]],Country[],3,FALSE)</f>
        <v>North</v>
      </c>
      <c r="I44" s="18" t="str">
        <f>TEXT(InputData[[#This Row],[Date]],"mmm")</f>
        <v>Jan</v>
      </c>
      <c r="J44" s="18">
        <f>WEEKNUM(InputData[[#This Row],[Date]])</f>
        <v>4</v>
      </c>
      <c r="K44" s="18" t="str">
        <f>IF(COUNTIF(D:D,InputData[[#This Row],[Unit Price ($)]]&gt;1),"Dup","Uni")</f>
        <v>Uni</v>
      </c>
    </row>
    <row r="45" spans="1:11" x14ac:dyDescent="0.25">
      <c r="A45" s="5">
        <v>44215</v>
      </c>
      <c r="B45" s="11" t="s">
        <v>75</v>
      </c>
      <c r="C45" s="6" t="s">
        <v>34</v>
      </c>
      <c r="D45" s="7">
        <v>6.7</v>
      </c>
      <c r="E45" s="2">
        <v>6</v>
      </c>
      <c r="F45" s="16">
        <f>InputData[[#This Row],[Unit Price ($)]]*InputData[[#This Row],[Quantity]]</f>
        <v>40.200000000000003</v>
      </c>
      <c r="G45" s="16" t="str">
        <f>VLOOKUP(InputData[[#This Row],[Customer Name]],Country[],2,FALSE)</f>
        <v>United Kingdom</v>
      </c>
      <c r="H45" s="18" t="str">
        <f>VLOOKUP(InputData[[#This Row],[Customer Name]],Country[],3,FALSE)</f>
        <v>Export</v>
      </c>
      <c r="I45" s="18" t="str">
        <f>TEXT(InputData[[#This Row],[Date]],"mmm")</f>
        <v>Jan</v>
      </c>
      <c r="J45" s="18">
        <f>WEEKNUM(InputData[[#This Row],[Date]])</f>
        <v>4</v>
      </c>
      <c r="K45" s="18" t="str">
        <f>IF(COUNTIF(D:D,InputData[[#This Row],[Unit Price ($)]]&gt;1),"Dup","Uni")</f>
        <v>Uni</v>
      </c>
    </row>
    <row r="46" spans="1:11" x14ac:dyDescent="0.25">
      <c r="A46" s="5">
        <v>44216</v>
      </c>
      <c r="B46" s="11" t="s">
        <v>64</v>
      </c>
      <c r="C46" s="6" t="s">
        <v>33</v>
      </c>
      <c r="D46" s="7">
        <v>58.3</v>
      </c>
      <c r="E46" s="2">
        <v>4</v>
      </c>
      <c r="F46" s="16">
        <f>InputData[[#This Row],[Unit Price ($)]]*InputData[[#This Row],[Quantity]]</f>
        <v>233.2</v>
      </c>
      <c r="G46" s="16" t="str">
        <f>VLOOKUP(InputData[[#This Row],[Customer Name]],Country[],2,FALSE)</f>
        <v>Russia</v>
      </c>
      <c r="H46" s="18" t="str">
        <f>VLOOKUP(InputData[[#This Row],[Customer Name]],Country[],3,FALSE)</f>
        <v>Export</v>
      </c>
      <c r="I46" s="18" t="str">
        <f>TEXT(InputData[[#This Row],[Date]],"mmm")</f>
        <v>Jan</v>
      </c>
      <c r="J46" s="18">
        <f>WEEKNUM(InputData[[#This Row],[Date]])</f>
        <v>4</v>
      </c>
      <c r="K46" s="18" t="str">
        <f>IF(COUNTIF(D:D,InputData[[#This Row],[Unit Price ($)]]&gt;1),"Dup","Uni")</f>
        <v>Uni</v>
      </c>
    </row>
    <row r="47" spans="1:11" x14ac:dyDescent="0.25">
      <c r="A47" s="5">
        <v>44216</v>
      </c>
      <c r="B47" s="11" t="s">
        <v>108</v>
      </c>
      <c r="C47" s="6" t="s">
        <v>19</v>
      </c>
      <c r="D47" s="7">
        <v>76.25</v>
      </c>
      <c r="E47" s="2">
        <v>4</v>
      </c>
      <c r="F47" s="16">
        <f>InputData[[#This Row],[Unit Price ($)]]*InputData[[#This Row],[Quantity]]</f>
        <v>305</v>
      </c>
      <c r="G47" s="16" t="str">
        <f>VLOOKUP(InputData[[#This Row],[Customer Name]],Country[],2,FALSE)</f>
        <v>India</v>
      </c>
      <c r="H47" s="18" t="str">
        <f>VLOOKUP(InputData[[#This Row],[Customer Name]],Country[],3,FALSE)</f>
        <v>North</v>
      </c>
      <c r="I47" s="18" t="str">
        <f>TEXT(InputData[[#This Row],[Date]],"mmm")</f>
        <v>Jan</v>
      </c>
      <c r="J47" s="18">
        <f>WEEKNUM(InputData[[#This Row],[Date]])</f>
        <v>4</v>
      </c>
      <c r="K47" s="18" t="str">
        <f>IF(COUNTIF(D:D,InputData[[#This Row],[Unit Price ($)]]&gt;1),"Dup","Uni")</f>
        <v>Uni</v>
      </c>
    </row>
    <row r="48" spans="1:11" x14ac:dyDescent="0.25">
      <c r="A48" s="5">
        <v>44216</v>
      </c>
      <c r="B48" s="11" t="s">
        <v>73</v>
      </c>
      <c r="C48" s="6" t="s">
        <v>20</v>
      </c>
      <c r="D48" s="7">
        <v>162.54</v>
      </c>
      <c r="E48" s="2">
        <v>2</v>
      </c>
      <c r="F48" s="16">
        <f>InputData[[#This Row],[Unit Price ($)]]*InputData[[#This Row],[Quantity]]</f>
        <v>325.08</v>
      </c>
      <c r="G48" s="16" t="str">
        <f>VLOOKUP(InputData[[#This Row],[Customer Name]],Country[],2,FALSE)</f>
        <v>India</v>
      </c>
      <c r="H48" s="18" t="str">
        <f>VLOOKUP(InputData[[#This Row],[Customer Name]],Country[],3,FALSE)</f>
        <v>Western</v>
      </c>
      <c r="I48" s="18" t="str">
        <f>TEXT(InputData[[#This Row],[Date]],"mmm")</f>
        <v>Jan</v>
      </c>
      <c r="J48" s="18">
        <f>WEEKNUM(InputData[[#This Row],[Date]])</f>
        <v>4</v>
      </c>
      <c r="K48" s="18" t="str">
        <f>IF(COUNTIF(D:D,InputData[[#This Row],[Unit Price ($)]]&gt;1),"Dup","Uni")</f>
        <v>Uni</v>
      </c>
    </row>
    <row r="49" spans="1:11" x14ac:dyDescent="0.25">
      <c r="A49" s="5">
        <v>44216</v>
      </c>
      <c r="B49" s="11" t="s">
        <v>80</v>
      </c>
      <c r="C49" s="6" t="s">
        <v>13</v>
      </c>
      <c r="D49" s="7">
        <v>146.72</v>
      </c>
      <c r="E49" s="2">
        <v>7</v>
      </c>
      <c r="F49" s="16">
        <f>InputData[[#This Row],[Unit Price ($)]]*InputData[[#This Row],[Quantity]]</f>
        <v>1027.04</v>
      </c>
      <c r="G49" s="16" t="str">
        <f>VLOOKUP(InputData[[#This Row],[Customer Name]],Country[],2,FALSE)</f>
        <v>Ethiopia</v>
      </c>
      <c r="H49" s="18" t="str">
        <f>VLOOKUP(InputData[[#This Row],[Customer Name]],Country[],3,FALSE)</f>
        <v>Export</v>
      </c>
      <c r="I49" s="18" t="str">
        <f>TEXT(InputData[[#This Row],[Date]],"mmm")</f>
        <v>Jan</v>
      </c>
      <c r="J49" s="18">
        <f>WEEKNUM(InputData[[#This Row],[Date]])</f>
        <v>4</v>
      </c>
      <c r="K49" s="18" t="str">
        <f>IF(COUNTIF(D:D,InputData[[#This Row],[Unit Price ($)]]&gt;1),"Dup","Uni")</f>
        <v>Uni</v>
      </c>
    </row>
    <row r="50" spans="1:11" x14ac:dyDescent="0.25">
      <c r="A50" s="5">
        <v>44217</v>
      </c>
      <c r="B50" s="10" t="s">
        <v>109</v>
      </c>
      <c r="C50" s="6" t="s">
        <v>3</v>
      </c>
      <c r="D50" s="7">
        <v>48.84</v>
      </c>
      <c r="E50" s="2">
        <v>15</v>
      </c>
      <c r="F50" s="16">
        <f>InputData[[#This Row],[Unit Price ($)]]*InputData[[#This Row],[Quantity]]</f>
        <v>732.6</v>
      </c>
      <c r="G50" s="16" t="str">
        <f>VLOOKUP(InputData[[#This Row],[Customer Name]],Country[],2,FALSE)</f>
        <v>Pakistan</v>
      </c>
      <c r="H50" s="18" t="str">
        <f>VLOOKUP(InputData[[#This Row],[Customer Name]],Country[],3,FALSE)</f>
        <v>Export</v>
      </c>
      <c r="I50" s="18" t="str">
        <f>TEXT(InputData[[#This Row],[Date]],"mmm")</f>
        <v>Jan</v>
      </c>
      <c r="J50" s="18">
        <f>WEEKNUM(InputData[[#This Row],[Date]])</f>
        <v>4</v>
      </c>
      <c r="K50" s="18" t="str">
        <f>IF(COUNTIF(D:D,InputData[[#This Row],[Unit Price ($)]]&gt;1),"Dup","Uni")</f>
        <v>Uni</v>
      </c>
    </row>
    <row r="51" spans="1:11" x14ac:dyDescent="0.25">
      <c r="A51" s="5">
        <v>44217</v>
      </c>
      <c r="B51" s="10" t="s">
        <v>111</v>
      </c>
      <c r="C51" s="6" t="s">
        <v>41</v>
      </c>
      <c r="D51" s="7">
        <v>162</v>
      </c>
      <c r="E51" s="2">
        <v>6</v>
      </c>
      <c r="F51" s="16">
        <f>InputData[[#This Row],[Unit Price ($)]]*InputData[[#This Row],[Quantity]]</f>
        <v>972</v>
      </c>
      <c r="G51" s="16" t="str">
        <f>VLOOKUP(InputData[[#This Row],[Customer Name]],Country[],2,FALSE)</f>
        <v>India</v>
      </c>
      <c r="H51" s="18" t="str">
        <f>VLOOKUP(InputData[[#This Row],[Customer Name]],Country[],3,FALSE)</f>
        <v>Northeast</v>
      </c>
      <c r="I51" s="18" t="str">
        <f>TEXT(InputData[[#This Row],[Date]],"mmm")</f>
        <v>Jan</v>
      </c>
      <c r="J51" s="18">
        <f>WEEKNUM(InputData[[#This Row],[Date]])</f>
        <v>4</v>
      </c>
      <c r="K51" s="18" t="str">
        <f>IF(COUNTIF(D:D,InputData[[#This Row],[Unit Price ($)]]&gt;1),"Dup","Uni")</f>
        <v>Uni</v>
      </c>
    </row>
    <row r="52" spans="1:11" x14ac:dyDescent="0.25">
      <c r="A52" s="5">
        <v>44217</v>
      </c>
      <c r="B52" s="11" t="s">
        <v>84</v>
      </c>
      <c r="C52" s="6" t="s">
        <v>2</v>
      </c>
      <c r="D52" s="7">
        <v>80.94</v>
      </c>
      <c r="E52" s="2">
        <v>9</v>
      </c>
      <c r="F52" s="16">
        <f>InputData[[#This Row],[Unit Price ($)]]*InputData[[#This Row],[Quantity]]</f>
        <v>728.46</v>
      </c>
      <c r="G52" s="16" t="str">
        <f>VLOOKUP(InputData[[#This Row],[Customer Name]],Country[],2,FALSE)</f>
        <v>India</v>
      </c>
      <c r="H52" s="18" t="str">
        <f>VLOOKUP(InputData[[#This Row],[Customer Name]],Country[],3,FALSE)</f>
        <v>South</v>
      </c>
      <c r="I52" s="18" t="str">
        <f>TEXT(InputData[[#This Row],[Date]],"mmm")</f>
        <v>Jan</v>
      </c>
      <c r="J52" s="18">
        <f>WEEKNUM(InputData[[#This Row],[Date]])</f>
        <v>4</v>
      </c>
      <c r="K52" s="18" t="str">
        <f>IF(COUNTIF(D:D,InputData[[#This Row],[Unit Price ($)]]&gt;1),"Dup","Uni")</f>
        <v>Uni</v>
      </c>
    </row>
    <row r="53" spans="1:11" x14ac:dyDescent="0.25">
      <c r="A53" s="5">
        <v>44218</v>
      </c>
      <c r="B53" s="11" t="s">
        <v>82</v>
      </c>
      <c r="C53" s="6" t="s">
        <v>0</v>
      </c>
      <c r="D53" s="7">
        <v>103.88</v>
      </c>
      <c r="E53" s="2">
        <v>6</v>
      </c>
      <c r="F53" s="16">
        <f>InputData[[#This Row],[Unit Price ($)]]*InputData[[#This Row],[Quantity]]</f>
        <v>623.28</v>
      </c>
      <c r="G53" s="16" t="str">
        <f>VLOOKUP(InputData[[#This Row],[Customer Name]],Country[],2,FALSE)</f>
        <v>India</v>
      </c>
      <c r="H53" s="18" t="str">
        <f>VLOOKUP(InputData[[#This Row],[Customer Name]],Country[],3,FALSE)</f>
        <v>South</v>
      </c>
      <c r="I53" s="18" t="str">
        <f>TEXT(InputData[[#This Row],[Date]],"mmm")</f>
        <v>Jan</v>
      </c>
      <c r="J53" s="18">
        <f>WEEKNUM(InputData[[#This Row],[Date]])</f>
        <v>4</v>
      </c>
      <c r="K53" s="18" t="str">
        <f>IF(COUNTIF(D:D,InputData[[#This Row],[Unit Price ($)]]&gt;1),"Dup","Uni")</f>
        <v>Uni</v>
      </c>
    </row>
    <row r="54" spans="1:11" x14ac:dyDescent="0.25">
      <c r="A54" s="5">
        <v>44219</v>
      </c>
      <c r="B54" s="11" t="s">
        <v>66</v>
      </c>
      <c r="C54" s="6" t="s">
        <v>1</v>
      </c>
      <c r="D54" s="7">
        <v>142.80000000000001</v>
      </c>
      <c r="E54" s="2">
        <v>5</v>
      </c>
      <c r="F54" s="16">
        <f>InputData[[#This Row],[Unit Price ($)]]*InputData[[#This Row],[Quantity]]</f>
        <v>714</v>
      </c>
      <c r="G54" s="16" t="str">
        <f>VLOOKUP(InputData[[#This Row],[Customer Name]],Country[],2,FALSE)</f>
        <v>Mexico</v>
      </c>
      <c r="H54" s="18" t="str">
        <f>VLOOKUP(InputData[[#This Row],[Customer Name]],Country[],3,FALSE)</f>
        <v>Export</v>
      </c>
      <c r="I54" s="18" t="str">
        <f>TEXT(InputData[[#This Row],[Date]],"mmm")</f>
        <v>Jan</v>
      </c>
      <c r="J54" s="18">
        <f>WEEKNUM(InputData[[#This Row],[Date]])</f>
        <v>4</v>
      </c>
      <c r="K54" s="18" t="str">
        <f>IF(COUNTIF(D:D,InputData[[#This Row],[Unit Price ($)]]&gt;1),"Dup","Uni")</f>
        <v>Uni</v>
      </c>
    </row>
    <row r="55" spans="1:11" x14ac:dyDescent="0.25">
      <c r="A55" s="5">
        <v>44219</v>
      </c>
      <c r="B55" s="10" t="s">
        <v>73</v>
      </c>
      <c r="C55" s="8" t="s">
        <v>7</v>
      </c>
      <c r="D55" s="7">
        <v>94.62</v>
      </c>
      <c r="E55" s="3">
        <v>17</v>
      </c>
      <c r="F55" s="16">
        <f>InputData[[#This Row],[Unit Price ($)]]*InputData[[#This Row],[Quantity]]</f>
        <v>1608.54</v>
      </c>
      <c r="G55" s="16" t="str">
        <f>VLOOKUP(InputData[[#This Row],[Customer Name]],Country[],2,FALSE)</f>
        <v>India</v>
      </c>
      <c r="H55" s="18" t="str">
        <f>VLOOKUP(InputData[[#This Row],[Customer Name]],Country[],3,FALSE)</f>
        <v>Western</v>
      </c>
      <c r="I55" s="18" t="str">
        <f>TEXT(InputData[[#This Row],[Date]],"mmm")</f>
        <v>Jan</v>
      </c>
      <c r="J55" s="18">
        <f>WEEKNUM(InputData[[#This Row],[Date]])</f>
        <v>4</v>
      </c>
      <c r="K55" s="18" t="str">
        <f>IF(COUNTIF(D:D,InputData[[#This Row],[Unit Price ($)]]&gt;1),"Dup","Uni")</f>
        <v>Uni</v>
      </c>
    </row>
    <row r="56" spans="1:11" x14ac:dyDescent="0.25">
      <c r="A56" s="5">
        <v>44219</v>
      </c>
      <c r="B56" s="11" t="s">
        <v>74</v>
      </c>
      <c r="C56" s="6" t="s">
        <v>41</v>
      </c>
      <c r="D56" s="7">
        <v>162</v>
      </c>
      <c r="E56" s="2">
        <v>8</v>
      </c>
      <c r="F56" s="16">
        <f>InputData[[#This Row],[Unit Price ($)]]*InputData[[#This Row],[Quantity]]</f>
        <v>1296</v>
      </c>
      <c r="G56" s="16" t="str">
        <f>VLOOKUP(InputData[[#This Row],[Customer Name]],Country[],2,FALSE)</f>
        <v>India</v>
      </c>
      <c r="H56" s="18" t="str">
        <f>VLOOKUP(InputData[[#This Row],[Customer Name]],Country[],3,FALSE)</f>
        <v>Central</v>
      </c>
      <c r="I56" s="18" t="str">
        <f>TEXT(InputData[[#This Row],[Date]],"mmm")</f>
        <v>Jan</v>
      </c>
      <c r="J56" s="18">
        <f>WEEKNUM(InputData[[#This Row],[Date]])</f>
        <v>4</v>
      </c>
      <c r="K56" s="18" t="str">
        <f>IF(COUNTIF(D:D,InputData[[#This Row],[Unit Price ($)]]&gt;1),"Dup","Uni")</f>
        <v>Uni</v>
      </c>
    </row>
    <row r="57" spans="1:11" x14ac:dyDescent="0.25">
      <c r="A57" s="5">
        <v>44220</v>
      </c>
      <c r="B57" s="11" t="s">
        <v>81</v>
      </c>
      <c r="C57" s="6" t="s">
        <v>29</v>
      </c>
      <c r="D57" s="7">
        <v>201.28</v>
      </c>
      <c r="E57" s="2">
        <v>15</v>
      </c>
      <c r="F57" s="16">
        <f>InputData[[#This Row],[Unit Price ($)]]*InputData[[#This Row],[Quantity]]</f>
        <v>3019.2</v>
      </c>
      <c r="G57" s="16" t="str">
        <f>VLOOKUP(InputData[[#This Row],[Customer Name]],Country[],2,FALSE)</f>
        <v>India</v>
      </c>
      <c r="H57" s="18" t="str">
        <f>VLOOKUP(InputData[[#This Row],[Customer Name]],Country[],3,FALSE)</f>
        <v>Northeast</v>
      </c>
      <c r="I57" s="18" t="str">
        <f>TEXT(InputData[[#This Row],[Date]],"mmm")</f>
        <v>Jan</v>
      </c>
      <c r="J57" s="18">
        <f>WEEKNUM(InputData[[#This Row],[Date]])</f>
        <v>5</v>
      </c>
      <c r="K57" s="18" t="str">
        <f>IF(COUNTIF(D:D,InputData[[#This Row],[Unit Price ($)]]&gt;1),"Dup","Uni")</f>
        <v>Uni</v>
      </c>
    </row>
    <row r="58" spans="1:11" x14ac:dyDescent="0.25">
      <c r="A58" s="5">
        <v>44221</v>
      </c>
      <c r="B58" s="11" t="s">
        <v>56</v>
      </c>
      <c r="C58" s="6" t="s">
        <v>30</v>
      </c>
      <c r="D58" s="7">
        <v>104.16</v>
      </c>
      <c r="E58" s="2">
        <v>14</v>
      </c>
      <c r="F58" s="16">
        <f>InputData[[#This Row],[Unit Price ($)]]*InputData[[#This Row],[Quantity]]</f>
        <v>1458.24</v>
      </c>
      <c r="G58" s="16" t="str">
        <f>VLOOKUP(InputData[[#This Row],[Customer Name]],Country[],2,FALSE)</f>
        <v>Nigeria</v>
      </c>
      <c r="H58" s="18" t="str">
        <f>VLOOKUP(InputData[[#This Row],[Customer Name]],Country[],3,FALSE)</f>
        <v>Export</v>
      </c>
      <c r="I58" s="18" t="str">
        <f>TEXT(InputData[[#This Row],[Date]],"mmm")</f>
        <v>Jan</v>
      </c>
      <c r="J58" s="18">
        <f>WEEKNUM(InputData[[#This Row],[Date]])</f>
        <v>5</v>
      </c>
      <c r="K58" s="18" t="str">
        <f>IF(COUNTIF(D:D,InputData[[#This Row],[Unit Price ($)]]&gt;1),"Dup","Uni")</f>
        <v>Uni</v>
      </c>
    </row>
    <row r="59" spans="1:11" x14ac:dyDescent="0.25">
      <c r="A59" s="5">
        <v>44221</v>
      </c>
      <c r="B59" s="10" t="s">
        <v>104</v>
      </c>
      <c r="C59" s="6" t="s">
        <v>34</v>
      </c>
      <c r="D59" s="7">
        <v>6.7</v>
      </c>
      <c r="E59" s="2">
        <v>7</v>
      </c>
      <c r="F59" s="16">
        <f>InputData[[#This Row],[Unit Price ($)]]*InputData[[#This Row],[Quantity]]</f>
        <v>46.9</v>
      </c>
      <c r="G59" s="16" t="str">
        <f>VLOOKUP(InputData[[#This Row],[Customer Name]],Country[],2,FALSE)</f>
        <v>India</v>
      </c>
      <c r="H59" s="18" t="str">
        <f>VLOOKUP(InputData[[#This Row],[Customer Name]],Country[],3,FALSE)</f>
        <v>North</v>
      </c>
      <c r="I59" s="18" t="str">
        <f>TEXT(InputData[[#This Row],[Date]],"mmm")</f>
        <v>Jan</v>
      </c>
      <c r="J59" s="18">
        <f>WEEKNUM(InputData[[#This Row],[Date]])</f>
        <v>5</v>
      </c>
      <c r="K59" s="18" t="str">
        <f>IF(COUNTIF(D:D,InputData[[#This Row],[Unit Price ($)]]&gt;1),"Dup","Uni")</f>
        <v>Uni</v>
      </c>
    </row>
    <row r="60" spans="1:11" x14ac:dyDescent="0.25">
      <c r="A60" s="5">
        <v>44221</v>
      </c>
      <c r="B60" s="11" t="s">
        <v>63</v>
      </c>
      <c r="C60" s="6" t="s">
        <v>33</v>
      </c>
      <c r="D60" s="7">
        <v>58.3</v>
      </c>
      <c r="E60" s="2">
        <v>6</v>
      </c>
      <c r="F60" s="16">
        <f>InputData[[#This Row],[Unit Price ($)]]*InputData[[#This Row],[Quantity]]</f>
        <v>349.79999999999995</v>
      </c>
      <c r="G60" s="16" t="str">
        <f>VLOOKUP(InputData[[#This Row],[Customer Name]],Country[],2,FALSE)</f>
        <v>United Kingdom</v>
      </c>
      <c r="H60" s="18" t="str">
        <f>VLOOKUP(InputData[[#This Row],[Customer Name]],Country[],3,FALSE)</f>
        <v>Export</v>
      </c>
      <c r="I60" s="18" t="str">
        <f>TEXT(InputData[[#This Row],[Date]],"mmm")</f>
        <v>Jan</v>
      </c>
      <c r="J60" s="18">
        <f>WEEKNUM(InputData[[#This Row],[Date]])</f>
        <v>5</v>
      </c>
      <c r="K60" s="18" t="str">
        <f>IF(COUNTIF(D:D,InputData[[#This Row],[Unit Price ($)]]&gt;1),"Dup","Uni")</f>
        <v>Uni</v>
      </c>
    </row>
    <row r="61" spans="1:11" x14ac:dyDescent="0.25">
      <c r="A61" s="5">
        <v>44221</v>
      </c>
      <c r="B61" s="11" t="s">
        <v>76</v>
      </c>
      <c r="C61" s="6" t="s">
        <v>16</v>
      </c>
      <c r="D61" s="7">
        <v>156.78</v>
      </c>
      <c r="E61" s="2">
        <v>14</v>
      </c>
      <c r="F61" s="16">
        <f>InputData[[#This Row],[Unit Price ($)]]*InputData[[#This Row],[Quantity]]</f>
        <v>2194.92</v>
      </c>
      <c r="G61" s="16" t="str">
        <f>VLOOKUP(InputData[[#This Row],[Customer Name]],Country[],2,FALSE)</f>
        <v>South Africa</v>
      </c>
      <c r="H61" s="18" t="str">
        <f>VLOOKUP(InputData[[#This Row],[Customer Name]],Country[],3,FALSE)</f>
        <v>Export</v>
      </c>
      <c r="I61" s="18" t="str">
        <f>TEXT(InputData[[#This Row],[Date]],"mmm")</f>
        <v>Jan</v>
      </c>
      <c r="J61" s="18">
        <f>WEEKNUM(InputData[[#This Row],[Date]])</f>
        <v>5</v>
      </c>
      <c r="K61" s="18" t="str">
        <f>IF(COUNTIF(D:D,InputData[[#This Row],[Unit Price ($)]]&gt;1),"Dup","Uni")</f>
        <v>Uni</v>
      </c>
    </row>
    <row r="62" spans="1:11" x14ac:dyDescent="0.25">
      <c r="A62" s="5">
        <v>44222</v>
      </c>
      <c r="B62" s="10" t="s">
        <v>104</v>
      </c>
      <c r="C62" s="8" t="s">
        <v>23</v>
      </c>
      <c r="D62" s="7">
        <v>156.96</v>
      </c>
      <c r="E62" s="3">
        <v>29</v>
      </c>
      <c r="F62" s="16">
        <f>InputData[[#This Row],[Unit Price ($)]]*InputData[[#This Row],[Quantity]]</f>
        <v>4551.84</v>
      </c>
      <c r="G62" s="16" t="str">
        <f>VLOOKUP(InputData[[#This Row],[Customer Name]],Country[],2,FALSE)</f>
        <v>India</v>
      </c>
      <c r="H62" s="18" t="str">
        <f>VLOOKUP(InputData[[#This Row],[Customer Name]],Country[],3,FALSE)</f>
        <v>North</v>
      </c>
      <c r="I62" s="18" t="str">
        <f>TEXT(InputData[[#This Row],[Date]],"mmm")</f>
        <v>Jan</v>
      </c>
      <c r="J62" s="18">
        <f>WEEKNUM(InputData[[#This Row],[Date]])</f>
        <v>5</v>
      </c>
      <c r="K62" s="18" t="str">
        <f>IF(COUNTIF(D:D,InputData[[#This Row],[Unit Price ($)]]&gt;1),"Dup","Uni")</f>
        <v>Uni</v>
      </c>
    </row>
    <row r="63" spans="1:11" x14ac:dyDescent="0.25">
      <c r="A63" s="5">
        <v>44222</v>
      </c>
      <c r="B63" s="11" t="s">
        <v>61</v>
      </c>
      <c r="C63" s="6" t="s">
        <v>43</v>
      </c>
      <c r="D63" s="7">
        <v>82.08</v>
      </c>
      <c r="E63" s="2">
        <v>9</v>
      </c>
      <c r="F63" s="16">
        <f>InputData[[#This Row],[Unit Price ($)]]*InputData[[#This Row],[Quantity]]</f>
        <v>738.72</v>
      </c>
      <c r="G63" s="16" t="str">
        <f>VLOOKUP(InputData[[#This Row],[Customer Name]],Country[],2,FALSE)</f>
        <v>Pakistan</v>
      </c>
      <c r="H63" s="18" t="str">
        <f>VLOOKUP(InputData[[#This Row],[Customer Name]],Country[],3,FALSE)</f>
        <v>Export</v>
      </c>
      <c r="I63" s="18" t="str">
        <f>TEXT(InputData[[#This Row],[Date]],"mmm")</f>
        <v>Jan</v>
      </c>
      <c r="J63" s="18">
        <f>WEEKNUM(InputData[[#This Row],[Date]])</f>
        <v>5</v>
      </c>
      <c r="K63" s="18" t="str">
        <f>IF(COUNTIF(D:D,InputData[[#This Row],[Unit Price ($)]]&gt;1),"Dup","Uni")</f>
        <v>Uni</v>
      </c>
    </row>
    <row r="64" spans="1:11" x14ac:dyDescent="0.25">
      <c r="A64" s="5">
        <v>44222</v>
      </c>
      <c r="B64" s="10" t="s">
        <v>107</v>
      </c>
      <c r="C64" s="6" t="s">
        <v>0</v>
      </c>
      <c r="D64" s="7">
        <v>103.88</v>
      </c>
      <c r="E64" s="2">
        <v>7</v>
      </c>
      <c r="F64" s="16">
        <f>InputData[[#This Row],[Unit Price ($)]]*InputData[[#This Row],[Quantity]]</f>
        <v>727.16</v>
      </c>
      <c r="G64" s="16" t="str">
        <f>VLOOKUP(InputData[[#This Row],[Customer Name]],Country[],2,FALSE)</f>
        <v>India</v>
      </c>
      <c r="H64" s="18" t="str">
        <f>VLOOKUP(InputData[[#This Row],[Customer Name]],Country[],3,FALSE)</f>
        <v>Northeast</v>
      </c>
      <c r="I64" s="18" t="str">
        <f>TEXT(InputData[[#This Row],[Date]],"mmm")</f>
        <v>Jan</v>
      </c>
      <c r="J64" s="18">
        <f>WEEKNUM(InputData[[#This Row],[Date]])</f>
        <v>5</v>
      </c>
      <c r="K64" s="18" t="str">
        <f>IF(COUNTIF(D:D,InputData[[#This Row],[Unit Price ($)]]&gt;1),"Dup","Uni")</f>
        <v>Uni</v>
      </c>
    </row>
    <row r="65" spans="1:11" x14ac:dyDescent="0.25">
      <c r="A65" s="5">
        <v>44222</v>
      </c>
      <c r="B65" s="11" t="s">
        <v>72</v>
      </c>
      <c r="C65" s="6" t="s">
        <v>5</v>
      </c>
      <c r="D65" s="7">
        <v>85.5</v>
      </c>
      <c r="E65" s="2">
        <v>7</v>
      </c>
      <c r="F65" s="16">
        <f>InputData[[#This Row],[Unit Price ($)]]*InputData[[#This Row],[Quantity]]</f>
        <v>598.5</v>
      </c>
      <c r="G65" s="16" t="str">
        <f>VLOOKUP(InputData[[#This Row],[Customer Name]],Country[],2,FALSE)</f>
        <v>Saudi Arabia</v>
      </c>
      <c r="H65" s="18" t="str">
        <f>VLOOKUP(InputData[[#This Row],[Customer Name]],Country[],3,FALSE)</f>
        <v>Export</v>
      </c>
      <c r="I65" s="18" t="str">
        <f>TEXT(InputData[[#This Row],[Date]],"mmm")</f>
        <v>Jan</v>
      </c>
      <c r="J65" s="18">
        <f>WEEKNUM(InputData[[#This Row],[Date]])</f>
        <v>5</v>
      </c>
      <c r="K65" s="18" t="str">
        <f>IF(COUNTIF(D:D,InputData[[#This Row],[Unit Price ($)]]&gt;1),"Dup","Uni")</f>
        <v>Uni</v>
      </c>
    </row>
    <row r="66" spans="1:11" x14ac:dyDescent="0.25">
      <c r="A66" s="5">
        <v>44222</v>
      </c>
      <c r="B66" s="10" t="s">
        <v>73</v>
      </c>
      <c r="C66" s="8" t="s">
        <v>9</v>
      </c>
      <c r="D66" s="7">
        <v>164.28</v>
      </c>
      <c r="E66" s="3">
        <v>1</v>
      </c>
      <c r="F66" s="16">
        <f>InputData[[#This Row],[Unit Price ($)]]*InputData[[#This Row],[Quantity]]</f>
        <v>164.28</v>
      </c>
      <c r="G66" s="16" t="str">
        <f>VLOOKUP(InputData[[#This Row],[Customer Name]],Country[],2,FALSE)</f>
        <v>India</v>
      </c>
      <c r="H66" s="18" t="str">
        <f>VLOOKUP(InputData[[#This Row],[Customer Name]],Country[],3,FALSE)</f>
        <v>Western</v>
      </c>
      <c r="I66" s="18" t="str">
        <f>TEXT(InputData[[#This Row],[Date]],"mmm")</f>
        <v>Jan</v>
      </c>
      <c r="J66" s="18">
        <f>WEEKNUM(InputData[[#This Row],[Date]])</f>
        <v>5</v>
      </c>
      <c r="K66" s="18" t="str">
        <f>IF(COUNTIF(D:D,InputData[[#This Row],[Unit Price ($)]]&gt;1),"Dup","Uni")</f>
        <v>Uni</v>
      </c>
    </row>
    <row r="67" spans="1:11" x14ac:dyDescent="0.25">
      <c r="A67" s="5">
        <v>44223</v>
      </c>
      <c r="B67" s="11" t="s">
        <v>63</v>
      </c>
      <c r="C67" s="6" t="s">
        <v>31</v>
      </c>
      <c r="D67" s="7">
        <v>117.48</v>
      </c>
      <c r="E67" s="2">
        <v>3</v>
      </c>
      <c r="F67" s="16">
        <f>InputData[[#This Row],[Unit Price ($)]]*InputData[[#This Row],[Quantity]]</f>
        <v>352.44</v>
      </c>
      <c r="G67" s="16" t="str">
        <f>VLOOKUP(InputData[[#This Row],[Customer Name]],Country[],2,FALSE)</f>
        <v>United Kingdom</v>
      </c>
      <c r="H67" s="18" t="str">
        <f>VLOOKUP(InputData[[#This Row],[Customer Name]],Country[],3,FALSE)</f>
        <v>Export</v>
      </c>
      <c r="I67" s="18" t="str">
        <f>TEXT(InputData[[#This Row],[Date]],"mmm")</f>
        <v>Jan</v>
      </c>
      <c r="J67" s="18">
        <f>WEEKNUM(InputData[[#This Row],[Date]])</f>
        <v>5</v>
      </c>
      <c r="K67" s="18" t="str">
        <f>IF(COUNTIF(D:D,InputData[[#This Row],[Unit Price ($)]]&gt;1),"Dup","Uni")</f>
        <v>Uni</v>
      </c>
    </row>
    <row r="68" spans="1:11" x14ac:dyDescent="0.25">
      <c r="A68" s="5">
        <v>44223</v>
      </c>
      <c r="B68" s="11" t="s">
        <v>70</v>
      </c>
      <c r="C68" s="6" t="s">
        <v>39</v>
      </c>
      <c r="D68" s="7">
        <v>115.2</v>
      </c>
      <c r="E68" s="2">
        <v>7</v>
      </c>
      <c r="F68" s="16">
        <f>InputData[[#This Row],[Unit Price ($)]]*InputData[[#This Row],[Quantity]]</f>
        <v>806.4</v>
      </c>
      <c r="G68" s="16" t="str">
        <f>VLOOKUP(InputData[[#This Row],[Customer Name]],Country[],2,FALSE)</f>
        <v>Brazil</v>
      </c>
      <c r="H68" s="18" t="str">
        <f>VLOOKUP(InputData[[#This Row],[Customer Name]],Country[],3,FALSE)</f>
        <v>Export</v>
      </c>
      <c r="I68" s="18" t="str">
        <f>TEXT(InputData[[#This Row],[Date]],"mmm")</f>
        <v>Jan</v>
      </c>
      <c r="J68" s="18">
        <f>WEEKNUM(InputData[[#This Row],[Date]])</f>
        <v>5</v>
      </c>
      <c r="K68" s="18" t="str">
        <f>IF(COUNTIF(D:D,InputData[[#This Row],[Unit Price ($)]]&gt;1),"Dup","Uni")</f>
        <v>Uni</v>
      </c>
    </row>
    <row r="69" spans="1:11" x14ac:dyDescent="0.25">
      <c r="A69" s="5">
        <v>44223</v>
      </c>
      <c r="B69" s="10" t="s">
        <v>71</v>
      </c>
      <c r="C69" s="8" t="s">
        <v>4</v>
      </c>
      <c r="D69" s="7">
        <v>155.61000000000001</v>
      </c>
      <c r="E69" s="3">
        <v>37</v>
      </c>
      <c r="F69" s="16">
        <f>InputData[[#This Row],[Unit Price ($)]]*InputData[[#This Row],[Quantity]]</f>
        <v>5757.5700000000006</v>
      </c>
      <c r="G69" s="16" t="str">
        <f>VLOOKUP(InputData[[#This Row],[Customer Name]],Country[],2,FALSE)</f>
        <v>Russia</v>
      </c>
      <c r="H69" s="18" t="str">
        <f>VLOOKUP(InputData[[#This Row],[Customer Name]],Country[],3,FALSE)</f>
        <v>Export</v>
      </c>
      <c r="I69" s="18" t="str">
        <f>TEXT(InputData[[#This Row],[Date]],"mmm")</f>
        <v>Jan</v>
      </c>
      <c r="J69" s="18">
        <f>WEEKNUM(InputData[[#This Row],[Date]])</f>
        <v>5</v>
      </c>
      <c r="K69" s="18" t="str">
        <f>IF(COUNTIF(D:D,InputData[[#This Row],[Unit Price ($)]]&gt;1),"Dup","Uni")</f>
        <v>Uni</v>
      </c>
    </row>
    <row r="70" spans="1:11" x14ac:dyDescent="0.25">
      <c r="A70" s="5">
        <v>44223</v>
      </c>
      <c r="B70" s="10" t="s">
        <v>80</v>
      </c>
      <c r="C70" s="8" t="s">
        <v>18</v>
      </c>
      <c r="D70" s="7">
        <v>210</v>
      </c>
      <c r="E70" s="3">
        <v>21</v>
      </c>
      <c r="F70" s="16">
        <f>InputData[[#This Row],[Unit Price ($)]]*InputData[[#This Row],[Quantity]]</f>
        <v>4410</v>
      </c>
      <c r="G70" s="16" t="str">
        <f>VLOOKUP(InputData[[#This Row],[Customer Name]],Country[],2,FALSE)</f>
        <v>Ethiopia</v>
      </c>
      <c r="H70" s="18" t="str">
        <f>VLOOKUP(InputData[[#This Row],[Customer Name]],Country[],3,FALSE)</f>
        <v>Export</v>
      </c>
      <c r="I70" s="18" t="str">
        <f>TEXT(InputData[[#This Row],[Date]],"mmm")</f>
        <v>Jan</v>
      </c>
      <c r="J70" s="18">
        <f>WEEKNUM(InputData[[#This Row],[Date]])</f>
        <v>5</v>
      </c>
      <c r="K70" s="18" t="str">
        <f>IF(COUNTIF(D:D,InputData[[#This Row],[Unit Price ($)]]&gt;1),"Dup","Uni")</f>
        <v>Uni</v>
      </c>
    </row>
    <row r="71" spans="1:11" x14ac:dyDescent="0.25">
      <c r="A71" s="5">
        <v>44224</v>
      </c>
      <c r="B71" s="10" t="s">
        <v>104</v>
      </c>
      <c r="C71" s="6" t="s">
        <v>15</v>
      </c>
      <c r="D71" s="7">
        <v>16.64</v>
      </c>
      <c r="E71" s="2">
        <v>11</v>
      </c>
      <c r="F71" s="16">
        <f>InputData[[#This Row],[Unit Price ($)]]*InputData[[#This Row],[Quantity]]</f>
        <v>183.04000000000002</v>
      </c>
      <c r="G71" s="16" t="str">
        <f>VLOOKUP(InputData[[#This Row],[Customer Name]],Country[],2,FALSE)</f>
        <v>India</v>
      </c>
      <c r="H71" s="18" t="str">
        <f>VLOOKUP(InputData[[#This Row],[Customer Name]],Country[],3,FALSE)</f>
        <v>North</v>
      </c>
      <c r="I71" s="18" t="str">
        <f>TEXT(InputData[[#This Row],[Date]],"mmm")</f>
        <v>Jan</v>
      </c>
      <c r="J71" s="18">
        <f>WEEKNUM(InputData[[#This Row],[Date]])</f>
        <v>5</v>
      </c>
      <c r="K71" s="18" t="str">
        <f>IF(COUNTIF(D:D,InputData[[#This Row],[Unit Price ($)]]&gt;1),"Dup","Uni")</f>
        <v>Uni</v>
      </c>
    </row>
    <row r="72" spans="1:11" x14ac:dyDescent="0.25">
      <c r="A72" s="5">
        <v>44224</v>
      </c>
      <c r="B72" s="11" t="s">
        <v>58</v>
      </c>
      <c r="C72" s="6" t="s">
        <v>28</v>
      </c>
      <c r="D72" s="7">
        <v>53.11</v>
      </c>
      <c r="E72" s="2">
        <v>2</v>
      </c>
      <c r="F72" s="16">
        <f>InputData[[#This Row],[Unit Price ($)]]*InputData[[#This Row],[Quantity]]</f>
        <v>106.22</v>
      </c>
      <c r="G72" s="16" t="str">
        <f>VLOOKUP(InputData[[#This Row],[Customer Name]],Country[],2,FALSE)</f>
        <v>India</v>
      </c>
      <c r="H72" s="18" t="str">
        <f>VLOOKUP(InputData[[#This Row],[Customer Name]],Country[],3,FALSE)</f>
        <v>Northeast</v>
      </c>
      <c r="I72" s="18" t="str">
        <f>TEXT(InputData[[#This Row],[Date]],"mmm")</f>
        <v>Jan</v>
      </c>
      <c r="J72" s="18">
        <f>WEEKNUM(InputData[[#This Row],[Date]])</f>
        <v>5</v>
      </c>
      <c r="K72" s="18" t="str">
        <f>IF(COUNTIF(D:D,InputData[[#This Row],[Unit Price ($)]]&gt;1),"Dup","Uni")</f>
        <v>Uni</v>
      </c>
    </row>
    <row r="73" spans="1:11" x14ac:dyDescent="0.25">
      <c r="A73" s="5">
        <v>44224</v>
      </c>
      <c r="B73" s="11" t="s">
        <v>112</v>
      </c>
      <c r="C73" s="6" t="s">
        <v>3</v>
      </c>
      <c r="D73" s="7">
        <v>48.84</v>
      </c>
      <c r="E73" s="2">
        <v>10</v>
      </c>
      <c r="F73" s="16">
        <f>InputData[[#This Row],[Unit Price ($)]]*InputData[[#This Row],[Quantity]]</f>
        <v>488.40000000000003</v>
      </c>
      <c r="G73" s="16" t="str">
        <f>VLOOKUP(InputData[[#This Row],[Customer Name]],Country[],2,FALSE)</f>
        <v>Germany</v>
      </c>
      <c r="H73" s="18" t="str">
        <f>VLOOKUP(InputData[[#This Row],[Customer Name]],Country[],3,FALSE)</f>
        <v>Export</v>
      </c>
      <c r="I73" s="18" t="str">
        <f>TEXT(InputData[[#This Row],[Date]],"mmm")</f>
        <v>Jan</v>
      </c>
      <c r="J73" s="18">
        <f>WEEKNUM(InputData[[#This Row],[Date]])</f>
        <v>5</v>
      </c>
      <c r="K73" s="18" t="str">
        <f>IF(COUNTIF(D:D,InputData[[#This Row],[Unit Price ($)]]&gt;1),"Dup","Uni")</f>
        <v>Uni</v>
      </c>
    </row>
    <row r="74" spans="1:11" x14ac:dyDescent="0.25">
      <c r="A74" s="5">
        <v>44225</v>
      </c>
      <c r="B74" s="10" t="s">
        <v>106</v>
      </c>
      <c r="C74" s="8" t="s">
        <v>3</v>
      </c>
      <c r="D74" s="7">
        <v>48.84</v>
      </c>
      <c r="E74" s="3">
        <v>10</v>
      </c>
      <c r="F74" s="16">
        <f>InputData[[#This Row],[Unit Price ($)]]*InputData[[#This Row],[Quantity]]</f>
        <v>488.40000000000003</v>
      </c>
      <c r="G74" s="16" t="str">
        <f>VLOOKUP(InputData[[#This Row],[Customer Name]],Country[],2,FALSE)</f>
        <v>India</v>
      </c>
      <c r="H74" s="18" t="str">
        <f>VLOOKUP(InputData[[#This Row],[Customer Name]],Country[],3,FALSE)</f>
        <v>Western</v>
      </c>
      <c r="I74" s="18" t="str">
        <f>TEXT(InputData[[#This Row],[Date]],"mmm")</f>
        <v>Jan</v>
      </c>
      <c r="J74" s="18">
        <f>WEEKNUM(InputData[[#This Row],[Date]])</f>
        <v>5</v>
      </c>
      <c r="K74" s="18" t="str">
        <f>IF(COUNTIF(D:D,InputData[[#This Row],[Unit Price ($)]]&gt;1),"Dup","Uni")</f>
        <v>Uni</v>
      </c>
    </row>
    <row r="75" spans="1:11" x14ac:dyDescent="0.25">
      <c r="A75" s="5">
        <v>44225</v>
      </c>
      <c r="B75" s="10" t="s">
        <v>74</v>
      </c>
      <c r="C75" s="8" t="s">
        <v>23</v>
      </c>
      <c r="D75" s="7">
        <v>156.96</v>
      </c>
      <c r="E75" s="3">
        <v>25</v>
      </c>
      <c r="F75" s="16">
        <f>InputData[[#This Row],[Unit Price ($)]]*InputData[[#This Row],[Quantity]]</f>
        <v>3924</v>
      </c>
      <c r="G75" s="16" t="str">
        <f>VLOOKUP(InputData[[#This Row],[Customer Name]],Country[],2,FALSE)</f>
        <v>India</v>
      </c>
      <c r="H75" s="18" t="str">
        <f>VLOOKUP(InputData[[#This Row],[Customer Name]],Country[],3,FALSE)</f>
        <v>Central</v>
      </c>
      <c r="I75" s="18" t="str">
        <f>TEXT(InputData[[#This Row],[Date]],"mmm")</f>
        <v>Jan</v>
      </c>
      <c r="J75" s="18">
        <f>WEEKNUM(InputData[[#This Row],[Date]])</f>
        <v>5</v>
      </c>
      <c r="K75" s="18" t="str">
        <f>IF(COUNTIF(D:D,InputData[[#This Row],[Unit Price ($)]]&gt;1),"Dup","Uni")</f>
        <v>Uni</v>
      </c>
    </row>
    <row r="76" spans="1:11" x14ac:dyDescent="0.25">
      <c r="A76" s="5">
        <v>44225</v>
      </c>
      <c r="B76" s="10" t="s">
        <v>109</v>
      </c>
      <c r="C76" s="8" t="s">
        <v>13</v>
      </c>
      <c r="D76" s="7">
        <v>146.72</v>
      </c>
      <c r="E76" s="3">
        <v>21</v>
      </c>
      <c r="F76" s="16">
        <f>InputData[[#This Row],[Unit Price ($)]]*InputData[[#This Row],[Quantity]]</f>
        <v>3081.12</v>
      </c>
      <c r="G76" s="16" t="str">
        <f>VLOOKUP(InputData[[#This Row],[Customer Name]],Country[],2,FALSE)</f>
        <v>Pakistan</v>
      </c>
      <c r="H76" s="18" t="str">
        <f>VLOOKUP(InputData[[#This Row],[Customer Name]],Country[],3,FALSE)</f>
        <v>Export</v>
      </c>
      <c r="I76" s="18" t="str">
        <f>TEXT(InputData[[#This Row],[Date]],"mmm")</f>
        <v>Jan</v>
      </c>
      <c r="J76" s="18">
        <f>WEEKNUM(InputData[[#This Row],[Date]])</f>
        <v>5</v>
      </c>
      <c r="K76" s="18" t="str">
        <f>IF(COUNTIF(D:D,InputData[[#This Row],[Unit Price ($)]]&gt;1),"Dup","Uni")</f>
        <v>Uni</v>
      </c>
    </row>
    <row r="77" spans="1:11" x14ac:dyDescent="0.25">
      <c r="A77" s="5">
        <v>44226</v>
      </c>
      <c r="B77" s="11" t="s">
        <v>108</v>
      </c>
      <c r="C77" s="8" t="s">
        <v>42</v>
      </c>
      <c r="D77" s="7">
        <v>83.08</v>
      </c>
      <c r="E77" s="3">
        <v>2</v>
      </c>
      <c r="F77" s="16">
        <f>InputData[[#This Row],[Unit Price ($)]]*InputData[[#This Row],[Quantity]]</f>
        <v>166.16</v>
      </c>
      <c r="G77" s="16" t="str">
        <f>VLOOKUP(InputData[[#This Row],[Customer Name]],Country[],2,FALSE)</f>
        <v>India</v>
      </c>
      <c r="H77" s="18" t="str">
        <f>VLOOKUP(InputData[[#This Row],[Customer Name]],Country[],3,FALSE)</f>
        <v>North</v>
      </c>
      <c r="I77" s="18" t="str">
        <f>TEXT(InputData[[#This Row],[Date]],"mmm")</f>
        <v>Jan</v>
      </c>
      <c r="J77" s="18">
        <f>WEEKNUM(InputData[[#This Row],[Date]])</f>
        <v>5</v>
      </c>
      <c r="K77" s="18" t="str">
        <f>IF(COUNTIF(D:D,InputData[[#This Row],[Unit Price ($)]]&gt;1),"Dup","Uni")</f>
        <v>Uni</v>
      </c>
    </row>
    <row r="78" spans="1:11" x14ac:dyDescent="0.25">
      <c r="A78" s="5">
        <v>44226</v>
      </c>
      <c r="B78" s="10" t="s">
        <v>76</v>
      </c>
      <c r="C78" s="8" t="s">
        <v>26</v>
      </c>
      <c r="D78" s="7">
        <v>57.120000000000005</v>
      </c>
      <c r="E78" s="3">
        <v>2</v>
      </c>
      <c r="F78" s="16">
        <f>InputData[[#This Row],[Unit Price ($)]]*InputData[[#This Row],[Quantity]]</f>
        <v>114.24000000000001</v>
      </c>
      <c r="G78" s="16" t="str">
        <f>VLOOKUP(InputData[[#This Row],[Customer Name]],Country[],2,FALSE)</f>
        <v>South Africa</v>
      </c>
      <c r="H78" s="18" t="str">
        <f>VLOOKUP(InputData[[#This Row],[Customer Name]],Country[],3,FALSE)</f>
        <v>Export</v>
      </c>
      <c r="I78" s="18" t="str">
        <f>TEXT(InputData[[#This Row],[Date]],"mmm")</f>
        <v>Jan</v>
      </c>
      <c r="J78" s="18">
        <f>WEEKNUM(InputData[[#This Row],[Date]])</f>
        <v>5</v>
      </c>
      <c r="K78" s="18" t="str">
        <f>IF(COUNTIF(D:D,InputData[[#This Row],[Unit Price ($)]]&gt;1),"Dup","Uni")</f>
        <v>Uni</v>
      </c>
    </row>
    <row r="79" spans="1:11" x14ac:dyDescent="0.25">
      <c r="A79" s="5">
        <v>44227</v>
      </c>
      <c r="B79" s="10" t="s">
        <v>106</v>
      </c>
      <c r="C79" s="8" t="s">
        <v>26</v>
      </c>
      <c r="D79" s="7">
        <v>57.120000000000005</v>
      </c>
      <c r="E79" s="3">
        <v>20</v>
      </c>
      <c r="F79" s="16">
        <f>InputData[[#This Row],[Unit Price ($)]]*InputData[[#This Row],[Quantity]]</f>
        <v>1142.4000000000001</v>
      </c>
      <c r="G79" s="16" t="str">
        <f>VLOOKUP(InputData[[#This Row],[Customer Name]],Country[],2,FALSE)</f>
        <v>India</v>
      </c>
      <c r="H79" s="18" t="str">
        <f>VLOOKUP(InputData[[#This Row],[Customer Name]],Country[],3,FALSE)</f>
        <v>Western</v>
      </c>
      <c r="I79" s="18" t="str">
        <f>TEXT(InputData[[#This Row],[Date]],"mmm")</f>
        <v>Jan</v>
      </c>
      <c r="J79" s="18">
        <f>WEEKNUM(InputData[[#This Row],[Date]])</f>
        <v>6</v>
      </c>
      <c r="K79" s="18" t="str">
        <f>IF(COUNTIF(D:D,InputData[[#This Row],[Unit Price ($)]]&gt;1),"Dup","Uni")</f>
        <v>Uni</v>
      </c>
    </row>
    <row r="80" spans="1:11" x14ac:dyDescent="0.25">
      <c r="A80" s="5">
        <v>44227</v>
      </c>
      <c r="B80" s="10" t="s">
        <v>106</v>
      </c>
      <c r="C80" s="8" t="s">
        <v>27</v>
      </c>
      <c r="D80" s="7">
        <v>41.81</v>
      </c>
      <c r="E80" s="3">
        <v>3</v>
      </c>
      <c r="F80" s="16">
        <f>InputData[[#This Row],[Unit Price ($)]]*InputData[[#This Row],[Quantity]]</f>
        <v>125.43</v>
      </c>
      <c r="G80" s="16" t="str">
        <f>VLOOKUP(InputData[[#This Row],[Customer Name]],Country[],2,FALSE)</f>
        <v>India</v>
      </c>
      <c r="H80" s="18" t="str">
        <f>VLOOKUP(InputData[[#This Row],[Customer Name]],Country[],3,FALSE)</f>
        <v>Western</v>
      </c>
      <c r="I80" s="18" t="str">
        <f>TEXT(InputData[[#This Row],[Date]],"mmm")</f>
        <v>Jan</v>
      </c>
      <c r="J80" s="18">
        <f>WEEKNUM(InputData[[#This Row],[Date]])</f>
        <v>6</v>
      </c>
      <c r="K80" s="18" t="str">
        <f>IF(COUNTIF(D:D,InputData[[#This Row],[Unit Price ($)]]&gt;1),"Dup","Uni")</f>
        <v>Uni</v>
      </c>
    </row>
    <row r="81" spans="1:11" x14ac:dyDescent="0.25">
      <c r="A81" s="5">
        <v>44227</v>
      </c>
      <c r="B81" s="11" t="s">
        <v>77</v>
      </c>
      <c r="C81" s="6" t="s">
        <v>40</v>
      </c>
      <c r="D81" s="7">
        <v>173.88</v>
      </c>
      <c r="E81" s="2">
        <v>9</v>
      </c>
      <c r="F81" s="16">
        <f>InputData[[#This Row],[Unit Price ($)]]*InputData[[#This Row],[Quantity]]</f>
        <v>1564.92</v>
      </c>
      <c r="G81" s="16" t="str">
        <f>VLOOKUP(InputData[[#This Row],[Customer Name]],Country[],2,FALSE)</f>
        <v>India</v>
      </c>
      <c r="H81" s="18" t="str">
        <f>VLOOKUP(InputData[[#This Row],[Customer Name]],Country[],3,FALSE)</f>
        <v>East</v>
      </c>
      <c r="I81" s="18" t="str">
        <f>TEXT(InputData[[#This Row],[Date]],"mmm")</f>
        <v>Jan</v>
      </c>
      <c r="J81" s="18">
        <f>WEEKNUM(InputData[[#This Row],[Date]])</f>
        <v>6</v>
      </c>
      <c r="K81" s="18" t="str">
        <f>IF(COUNTIF(D:D,InputData[[#This Row],[Unit Price ($)]]&gt;1),"Dup","Uni")</f>
        <v>Uni</v>
      </c>
    </row>
    <row r="82" spans="1:11" x14ac:dyDescent="0.25">
      <c r="A82" s="5">
        <v>44227</v>
      </c>
      <c r="B82" s="11" t="s">
        <v>112</v>
      </c>
      <c r="C82" s="8" t="s">
        <v>2</v>
      </c>
      <c r="D82" s="7">
        <v>80.94</v>
      </c>
      <c r="E82" s="3">
        <v>33</v>
      </c>
      <c r="F82" s="16">
        <f>InputData[[#This Row],[Unit Price ($)]]*InputData[[#This Row],[Quantity]]</f>
        <v>2671.02</v>
      </c>
      <c r="G82" s="16" t="str">
        <f>VLOOKUP(InputData[[#This Row],[Customer Name]],Country[],2,FALSE)</f>
        <v>Germany</v>
      </c>
      <c r="H82" s="18" t="str">
        <f>VLOOKUP(InputData[[#This Row],[Customer Name]],Country[],3,FALSE)</f>
        <v>Export</v>
      </c>
      <c r="I82" s="18" t="str">
        <f>TEXT(InputData[[#This Row],[Date]],"mmm")</f>
        <v>Jan</v>
      </c>
      <c r="J82" s="18">
        <f>WEEKNUM(InputData[[#This Row],[Date]])</f>
        <v>6</v>
      </c>
      <c r="K82" s="18" t="str">
        <f>IF(COUNTIF(D:D,InputData[[#This Row],[Unit Price ($)]]&gt;1),"Dup","Uni")</f>
        <v>Uni</v>
      </c>
    </row>
    <row r="83" spans="1:11" x14ac:dyDescent="0.25">
      <c r="A83" s="5">
        <v>44227</v>
      </c>
      <c r="B83" s="11" t="s">
        <v>85</v>
      </c>
      <c r="C83" s="6" t="s">
        <v>22</v>
      </c>
      <c r="D83" s="7">
        <v>149.46</v>
      </c>
      <c r="E83" s="2">
        <v>6</v>
      </c>
      <c r="F83" s="16">
        <f>InputData[[#This Row],[Unit Price ($)]]*InputData[[#This Row],[Quantity]]</f>
        <v>896.76</v>
      </c>
      <c r="G83" s="16" t="str">
        <f>VLOOKUP(InputData[[#This Row],[Customer Name]],Country[],2,FALSE)</f>
        <v>Mexico</v>
      </c>
      <c r="H83" s="18" t="str">
        <f>VLOOKUP(InputData[[#This Row],[Customer Name]],Country[],3,FALSE)</f>
        <v>Export</v>
      </c>
      <c r="I83" s="18" t="str">
        <f>TEXT(InputData[[#This Row],[Date]],"mmm")</f>
        <v>Jan</v>
      </c>
      <c r="J83" s="18">
        <f>WEEKNUM(InputData[[#This Row],[Date]])</f>
        <v>6</v>
      </c>
      <c r="K83" s="18" t="str">
        <f>IF(COUNTIF(D:D,InputData[[#This Row],[Unit Price ($)]]&gt;1),"Dup","Uni")</f>
        <v>Uni</v>
      </c>
    </row>
    <row r="84" spans="1:11" x14ac:dyDescent="0.25">
      <c r="A84" s="5">
        <v>44228</v>
      </c>
      <c r="B84" s="11" t="s">
        <v>56</v>
      </c>
      <c r="C84" s="6" t="s">
        <v>4</v>
      </c>
      <c r="D84" s="7">
        <v>155.61000000000001</v>
      </c>
      <c r="E84" s="2">
        <v>9</v>
      </c>
      <c r="F84" s="16">
        <f>InputData[[#This Row],[Unit Price ($)]]*InputData[[#This Row],[Quantity]]</f>
        <v>1400.4900000000002</v>
      </c>
      <c r="G84" s="16" t="str">
        <f>VLOOKUP(InputData[[#This Row],[Customer Name]],Country[],2,FALSE)</f>
        <v>Nigeria</v>
      </c>
      <c r="H84" s="18" t="str">
        <f>VLOOKUP(InputData[[#This Row],[Customer Name]],Country[],3,FALSE)</f>
        <v>Export</v>
      </c>
      <c r="I84" s="18" t="str">
        <f>TEXT(InputData[[#This Row],[Date]],"mmm")</f>
        <v>Feb</v>
      </c>
      <c r="J84" s="18">
        <f>WEEKNUM(InputData[[#This Row],[Date]])</f>
        <v>6</v>
      </c>
      <c r="K84" s="18" t="str">
        <f>IF(COUNTIF(D:D,InputData[[#This Row],[Unit Price ($)]]&gt;1),"Dup","Uni")</f>
        <v>Uni</v>
      </c>
    </row>
    <row r="85" spans="1:11" x14ac:dyDescent="0.25">
      <c r="A85" s="5">
        <v>44229</v>
      </c>
      <c r="B85" s="11" t="s">
        <v>108</v>
      </c>
      <c r="C85" s="6" t="s">
        <v>9</v>
      </c>
      <c r="D85" s="7">
        <v>164.28</v>
      </c>
      <c r="E85" s="2">
        <v>7</v>
      </c>
      <c r="F85" s="16">
        <f>InputData[[#This Row],[Unit Price ($)]]*InputData[[#This Row],[Quantity]]</f>
        <v>1149.96</v>
      </c>
      <c r="G85" s="16" t="str">
        <f>VLOOKUP(InputData[[#This Row],[Customer Name]],Country[],2,FALSE)</f>
        <v>India</v>
      </c>
      <c r="H85" s="18" t="str">
        <f>VLOOKUP(InputData[[#This Row],[Customer Name]],Country[],3,FALSE)</f>
        <v>North</v>
      </c>
      <c r="I85" s="18" t="str">
        <f>TEXT(InputData[[#This Row],[Date]],"mmm")</f>
        <v>Feb</v>
      </c>
      <c r="J85" s="18">
        <f>WEEKNUM(InputData[[#This Row],[Date]])</f>
        <v>6</v>
      </c>
      <c r="K85" s="18" t="str">
        <f>IF(COUNTIF(D:D,InputData[[#This Row],[Unit Price ($)]]&gt;1),"Dup","Uni")</f>
        <v>Uni</v>
      </c>
    </row>
    <row r="86" spans="1:11" x14ac:dyDescent="0.25">
      <c r="A86" s="5">
        <v>44230</v>
      </c>
      <c r="B86" s="10" t="s">
        <v>104</v>
      </c>
      <c r="C86" s="6" t="s">
        <v>21</v>
      </c>
      <c r="D86" s="7">
        <v>141.57</v>
      </c>
      <c r="E86" s="2">
        <v>2</v>
      </c>
      <c r="F86" s="16">
        <f>InputData[[#This Row],[Unit Price ($)]]*InputData[[#This Row],[Quantity]]</f>
        <v>283.14</v>
      </c>
      <c r="G86" s="16" t="str">
        <f>VLOOKUP(InputData[[#This Row],[Customer Name]],Country[],2,FALSE)</f>
        <v>India</v>
      </c>
      <c r="H86" s="18" t="str">
        <f>VLOOKUP(InputData[[#This Row],[Customer Name]],Country[],3,FALSE)</f>
        <v>North</v>
      </c>
      <c r="I86" s="18" t="str">
        <f>TEXT(InputData[[#This Row],[Date]],"mmm")</f>
        <v>Feb</v>
      </c>
      <c r="J86" s="18">
        <f>WEEKNUM(InputData[[#This Row],[Date]])</f>
        <v>6</v>
      </c>
      <c r="K86" s="18" t="str">
        <f>IF(COUNTIF(D:D,InputData[[#This Row],[Unit Price ($)]]&gt;1),"Dup","Uni")</f>
        <v>Uni</v>
      </c>
    </row>
    <row r="87" spans="1:11" x14ac:dyDescent="0.25">
      <c r="A87" s="5">
        <v>44230</v>
      </c>
      <c r="B87" s="10" t="s">
        <v>106</v>
      </c>
      <c r="C87" s="8" t="s">
        <v>18</v>
      </c>
      <c r="D87" s="7">
        <v>210</v>
      </c>
      <c r="E87" s="3">
        <v>39</v>
      </c>
      <c r="F87" s="16">
        <f>InputData[[#This Row],[Unit Price ($)]]*InputData[[#This Row],[Quantity]]</f>
        <v>8190</v>
      </c>
      <c r="G87" s="16" t="str">
        <f>VLOOKUP(InputData[[#This Row],[Customer Name]],Country[],2,FALSE)</f>
        <v>India</v>
      </c>
      <c r="H87" s="18" t="str">
        <f>VLOOKUP(InputData[[#This Row],[Customer Name]],Country[],3,FALSE)</f>
        <v>Western</v>
      </c>
      <c r="I87" s="18" t="str">
        <f>TEXT(InputData[[#This Row],[Date]],"mmm")</f>
        <v>Feb</v>
      </c>
      <c r="J87" s="18">
        <f>WEEKNUM(InputData[[#This Row],[Date]])</f>
        <v>6</v>
      </c>
      <c r="K87" s="18" t="str">
        <f>IF(COUNTIF(D:D,InputData[[#This Row],[Unit Price ($)]]&gt;1),"Dup","Uni")</f>
        <v>Uni</v>
      </c>
    </row>
    <row r="88" spans="1:11" x14ac:dyDescent="0.25">
      <c r="A88" s="5">
        <v>44230</v>
      </c>
      <c r="B88" s="10" t="s">
        <v>80</v>
      </c>
      <c r="C88" s="8" t="s">
        <v>37</v>
      </c>
      <c r="D88" s="7">
        <v>79.92</v>
      </c>
      <c r="E88" s="3">
        <v>27</v>
      </c>
      <c r="F88" s="16">
        <f>InputData[[#This Row],[Unit Price ($)]]*InputData[[#This Row],[Quantity]]</f>
        <v>2157.84</v>
      </c>
      <c r="G88" s="16" t="str">
        <f>VLOOKUP(InputData[[#This Row],[Customer Name]],Country[],2,FALSE)</f>
        <v>Ethiopia</v>
      </c>
      <c r="H88" s="18" t="str">
        <f>VLOOKUP(InputData[[#This Row],[Customer Name]],Country[],3,FALSE)</f>
        <v>Export</v>
      </c>
      <c r="I88" s="18" t="str">
        <f>TEXT(InputData[[#This Row],[Date]],"mmm")</f>
        <v>Feb</v>
      </c>
      <c r="J88" s="18">
        <f>WEEKNUM(InputData[[#This Row],[Date]])</f>
        <v>6</v>
      </c>
      <c r="K88" s="18" t="str">
        <f>IF(COUNTIF(D:D,InputData[[#This Row],[Unit Price ($)]]&gt;1),"Dup","Uni")</f>
        <v>Uni</v>
      </c>
    </row>
    <row r="89" spans="1:11" x14ac:dyDescent="0.25">
      <c r="A89" s="5">
        <v>44230</v>
      </c>
      <c r="B89" s="11" t="s">
        <v>82</v>
      </c>
      <c r="C89" s="6" t="s">
        <v>13</v>
      </c>
      <c r="D89" s="7">
        <v>146.72</v>
      </c>
      <c r="E89" s="2">
        <v>8</v>
      </c>
      <c r="F89" s="16">
        <f>InputData[[#This Row],[Unit Price ($)]]*InputData[[#This Row],[Quantity]]</f>
        <v>1173.76</v>
      </c>
      <c r="G89" s="16" t="str">
        <f>VLOOKUP(InputData[[#This Row],[Customer Name]],Country[],2,FALSE)</f>
        <v>India</v>
      </c>
      <c r="H89" s="18" t="str">
        <f>VLOOKUP(InputData[[#This Row],[Customer Name]],Country[],3,FALSE)</f>
        <v>South</v>
      </c>
      <c r="I89" s="18" t="str">
        <f>TEXT(InputData[[#This Row],[Date]],"mmm")</f>
        <v>Feb</v>
      </c>
      <c r="J89" s="18">
        <f>WEEKNUM(InputData[[#This Row],[Date]])</f>
        <v>6</v>
      </c>
      <c r="K89" s="18" t="str">
        <f>IF(COUNTIF(D:D,InputData[[#This Row],[Unit Price ($)]]&gt;1),"Dup","Uni")</f>
        <v>Uni</v>
      </c>
    </row>
    <row r="90" spans="1:11" x14ac:dyDescent="0.25">
      <c r="A90" s="5">
        <v>44230</v>
      </c>
      <c r="B90" s="11" t="s">
        <v>84</v>
      </c>
      <c r="C90" s="6" t="s">
        <v>15</v>
      </c>
      <c r="D90" s="7">
        <v>16.64</v>
      </c>
      <c r="E90" s="2">
        <v>13</v>
      </c>
      <c r="F90" s="16">
        <f>InputData[[#This Row],[Unit Price ($)]]*InputData[[#This Row],[Quantity]]</f>
        <v>216.32</v>
      </c>
      <c r="G90" s="16" t="str">
        <f>VLOOKUP(InputData[[#This Row],[Customer Name]],Country[],2,FALSE)</f>
        <v>India</v>
      </c>
      <c r="H90" s="18" t="str">
        <f>VLOOKUP(InputData[[#This Row],[Customer Name]],Country[],3,FALSE)</f>
        <v>South</v>
      </c>
      <c r="I90" s="18" t="str">
        <f>TEXT(InputData[[#This Row],[Date]],"mmm")</f>
        <v>Feb</v>
      </c>
      <c r="J90" s="18">
        <f>WEEKNUM(InputData[[#This Row],[Date]])</f>
        <v>6</v>
      </c>
      <c r="K90" s="18" t="str">
        <f>IF(COUNTIF(D:D,InputData[[#This Row],[Unit Price ($)]]&gt;1),"Dup","Uni")</f>
        <v>Uni</v>
      </c>
    </row>
    <row r="91" spans="1:11" x14ac:dyDescent="0.25">
      <c r="A91" s="5">
        <v>44231</v>
      </c>
      <c r="B91" s="10" t="s">
        <v>109</v>
      </c>
      <c r="C91" s="8" t="s">
        <v>43</v>
      </c>
      <c r="D91" s="7">
        <v>82.08</v>
      </c>
      <c r="E91" s="3">
        <v>39</v>
      </c>
      <c r="F91" s="16">
        <f>InputData[[#This Row],[Unit Price ($)]]*InputData[[#This Row],[Quantity]]</f>
        <v>3201.12</v>
      </c>
      <c r="G91" s="16" t="str">
        <f>VLOOKUP(InputData[[#This Row],[Customer Name]],Country[],2,FALSE)</f>
        <v>Pakistan</v>
      </c>
      <c r="H91" s="18" t="str">
        <f>VLOOKUP(InputData[[#This Row],[Customer Name]],Country[],3,FALSE)</f>
        <v>Export</v>
      </c>
      <c r="I91" s="18" t="str">
        <f>TEXT(InputData[[#This Row],[Date]],"mmm")</f>
        <v>Feb</v>
      </c>
      <c r="J91" s="18">
        <f>WEEKNUM(InputData[[#This Row],[Date]])</f>
        <v>6</v>
      </c>
      <c r="K91" s="18" t="str">
        <f>IF(COUNTIF(D:D,InputData[[#This Row],[Unit Price ($)]]&gt;1),"Dup","Uni")</f>
        <v>Uni</v>
      </c>
    </row>
    <row r="92" spans="1:11" x14ac:dyDescent="0.25">
      <c r="A92" s="5">
        <v>44231</v>
      </c>
      <c r="B92" s="11" t="s">
        <v>80</v>
      </c>
      <c r="C92" s="6" t="s">
        <v>36</v>
      </c>
      <c r="D92" s="7">
        <v>85.76</v>
      </c>
      <c r="E92" s="2">
        <v>4</v>
      </c>
      <c r="F92" s="16">
        <f>InputData[[#This Row],[Unit Price ($)]]*InputData[[#This Row],[Quantity]]</f>
        <v>343.04</v>
      </c>
      <c r="G92" s="16" t="str">
        <f>VLOOKUP(InputData[[#This Row],[Customer Name]],Country[],2,FALSE)</f>
        <v>Ethiopia</v>
      </c>
      <c r="H92" s="18" t="str">
        <f>VLOOKUP(InputData[[#This Row],[Customer Name]],Country[],3,FALSE)</f>
        <v>Export</v>
      </c>
      <c r="I92" s="18" t="str">
        <f>TEXT(InputData[[#This Row],[Date]],"mmm")</f>
        <v>Feb</v>
      </c>
      <c r="J92" s="18">
        <f>WEEKNUM(InputData[[#This Row],[Date]])</f>
        <v>6</v>
      </c>
      <c r="K92" s="18" t="str">
        <f>IF(COUNTIF(D:D,InputData[[#This Row],[Unit Price ($)]]&gt;1),"Dup","Uni")</f>
        <v>Uni</v>
      </c>
    </row>
    <row r="93" spans="1:11" x14ac:dyDescent="0.25">
      <c r="A93" s="5">
        <v>44231</v>
      </c>
      <c r="B93" s="10" t="s">
        <v>81</v>
      </c>
      <c r="C93" s="8" t="s">
        <v>13</v>
      </c>
      <c r="D93" s="7">
        <v>146.72</v>
      </c>
      <c r="E93" s="3">
        <v>26</v>
      </c>
      <c r="F93" s="16">
        <f>InputData[[#This Row],[Unit Price ($)]]*InputData[[#This Row],[Quantity]]</f>
        <v>3814.72</v>
      </c>
      <c r="G93" s="16" t="str">
        <f>VLOOKUP(InputData[[#This Row],[Customer Name]],Country[],2,FALSE)</f>
        <v>India</v>
      </c>
      <c r="H93" s="18" t="str">
        <f>VLOOKUP(InputData[[#This Row],[Customer Name]],Country[],3,FALSE)</f>
        <v>Northeast</v>
      </c>
      <c r="I93" s="18" t="str">
        <f>TEXT(InputData[[#This Row],[Date]],"mmm")</f>
        <v>Feb</v>
      </c>
      <c r="J93" s="18">
        <f>WEEKNUM(InputData[[#This Row],[Date]])</f>
        <v>6</v>
      </c>
      <c r="K93" s="18" t="str">
        <f>IF(COUNTIF(D:D,InputData[[#This Row],[Unit Price ($)]]&gt;1),"Dup","Uni")</f>
        <v>Uni</v>
      </c>
    </row>
    <row r="94" spans="1:11" x14ac:dyDescent="0.25">
      <c r="A94" s="5">
        <v>44231</v>
      </c>
      <c r="B94" s="10" t="s">
        <v>82</v>
      </c>
      <c r="C94" s="8" t="s">
        <v>24</v>
      </c>
      <c r="D94" s="7">
        <v>8.33</v>
      </c>
      <c r="E94" s="3">
        <v>3</v>
      </c>
      <c r="F94" s="16">
        <f>InputData[[#This Row],[Unit Price ($)]]*InputData[[#This Row],[Quantity]]</f>
        <v>24.990000000000002</v>
      </c>
      <c r="G94" s="16" t="str">
        <f>VLOOKUP(InputData[[#This Row],[Customer Name]],Country[],2,FALSE)</f>
        <v>India</v>
      </c>
      <c r="H94" s="18" t="str">
        <f>VLOOKUP(InputData[[#This Row],[Customer Name]],Country[],3,FALSE)</f>
        <v>South</v>
      </c>
      <c r="I94" s="18" t="str">
        <f>TEXT(InputData[[#This Row],[Date]],"mmm")</f>
        <v>Feb</v>
      </c>
      <c r="J94" s="18">
        <f>WEEKNUM(InputData[[#This Row],[Date]])</f>
        <v>6</v>
      </c>
      <c r="K94" s="18" t="str">
        <f>IF(COUNTIF(D:D,InputData[[#This Row],[Unit Price ($)]]&gt;1),"Dup","Uni")</f>
        <v>Uni</v>
      </c>
    </row>
    <row r="95" spans="1:11" x14ac:dyDescent="0.25">
      <c r="A95" s="5">
        <v>44232</v>
      </c>
      <c r="B95" s="10" t="s">
        <v>56</v>
      </c>
      <c r="C95" s="8" t="s">
        <v>2</v>
      </c>
      <c r="D95" s="7">
        <v>80.94</v>
      </c>
      <c r="E95" s="3">
        <v>24</v>
      </c>
      <c r="F95" s="16">
        <f>InputData[[#This Row],[Unit Price ($)]]*InputData[[#This Row],[Quantity]]</f>
        <v>1942.56</v>
      </c>
      <c r="G95" s="16" t="str">
        <f>VLOOKUP(InputData[[#This Row],[Customer Name]],Country[],2,FALSE)</f>
        <v>Nigeria</v>
      </c>
      <c r="H95" s="18" t="str">
        <f>VLOOKUP(InputData[[#This Row],[Customer Name]],Country[],3,FALSE)</f>
        <v>Export</v>
      </c>
      <c r="I95" s="18" t="str">
        <f>TEXT(InputData[[#This Row],[Date]],"mmm")</f>
        <v>Feb</v>
      </c>
      <c r="J95" s="18">
        <f>WEEKNUM(InputData[[#This Row],[Date]])</f>
        <v>6</v>
      </c>
      <c r="K95" s="18" t="str">
        <f>IF(COUNTIF(D:D,InputData[[#This Row],[Unit Price ($)]]&gt;1),"Dup","Uni")</f>
        <v>Uni</v>
      </c>
    </row>
    <row r="96" spans="1:11" x14ac:dyDescent="0.25">
      <c r="A96" s="5">
        <v>44232</v>
      </c>
      <c r="B96" s="10" t="s">
        <v>105</v>
      </c>
      <c r="C96" s="8" t="s">
        <v>38</v>
      </c>
      <c r="D96" s="7">
        <v>42.55</v>
      </c>
      <c r="E96" s="3">
        <v>38</v>
      </c>
      <c r="F96" s="16">
        <f>InputData[[#This Row],[Unit Price ($)]]*InputData[[#This Row],[Quantity]]</f>
        <v>1616.8999999999999</v>
      </c>
      <c r="G96" s="16" t="str">
        <f>VLOOKUP(InputData[[#This Row],[Customer Name]],Country[],2,FALSE)</f>
        <v>Pakistan</v>
      </c>
      <c r="H96" s="18" t="str">
        <f>VLOOKUP(InputData[[#This Row],[Customer Name]],Country[],3,FALSE)</f>
        <v>Export</v>
      </c>
      <c r="I96" s="18" t="str">
        <f>TEXT(InputData[[#This Row],[Date]],"mmm")</f>
        <v>Feb</v>
      </c>
      <c r="J96" s="18">
        <f>WEEKNUM(InputData[[#This Row],[Date]])</f>
        <v>6</v>
      </c>
      <c r="K96" s="18" t="str">
        <f>IF(COUNTIF(D:D,InputData[[#This Row],[Unit Price ($)]]&gt;1),"Dup","Uni")</f>
        <v>Uni</v>
      </c>
    </row>
    <row r="97" spans="1:11" x14ac:dyDescent="0.25">
      <c r="A97" s="5">
        <v>44232</v>
      </c>
      <c r="B97" s="11" t="s">
        <v>66</v>
      </c>
      <c r="C97" s="6" t="s">
        <v>4</v>
      </c>
      <c r="D97" s="7">
        <v>155.61000000000001</v>
      </c>
      <c r="E97" s="2">
        <v>1</v>
      </c>
      <c r="F97" s="16">
        <f>InputData[[#This Row],[Unit Price ($)]]*InputData[[#This Row],[Quantity]]</f>
        <v>155.61000000000001</v>
      </c>
      <c r="G97" s="16" t="str">
        <f>VLOOKUP(InputData[[#This Row],[Customer Name]],Country[],2,FALSE)</f>
        <v>Mexico</v>
      </c>
      <c r="H97" s="18" t="str">
        <f>VLOOKUP(InputData[[#This Row],[Customer Name]],Country[],3,FALSE)</f>
        <v>Export</v>
      </c>
      <c r="I97" s="18" t="str">
        <f>TEXT(InputData[[#This Row],[Date]],"mmm")</f>
        <v>Feb</v>
      </c>
      <c r="J97" s="18">
        <f>WEEKNUM(InputData[[#This Row],[Date]])</f>
        <v>6</v>
      </c>
      <c r="K97" s="18" t="str">
        <f>IF(COUNTIF(D:D,InputData[[#This Row],[Unit Price ($)]]&gt;1),"Dup","Uni")</f>
        <v>Uni</v>
      </c>
    </row>
    <row r="98" spans="1:11" x14ac:dyDescent="0.25">
      <c r="A98" s="5">
        <v>44232</v>
      </c>
      <c r="B98" s="11" t="s">
        <v>71</v>
      </c>
      <c r="C98" s="6" t="s">
        <v>42</v>
      </c>
      <c r="D98" s="7">
        <v>83.08</v>
      </c>
      <c r="E98" s="2">
        <v>7</v>
      </c>
      <c r="F98" s="16">
        <f>InputData[[#This Row],[Unit Price ($)]]*InputData[[#This Row],[Quantity]]</f>
        <v>581.55999999999995</v>
      </c>
      <c r="G98" s="16" t="str">
        <f>VLOOKUP(InputData[[#This Row],[Customer Name]],Country[],2,FALSE)</f>
        <v>Russia</v>
      </c>
      <c r="H98" s="18" t="str">
        <f>VLOOKUP(InputData[[#This Row],[Customer Name]],Country[],3,FALSE)</f>
        <v>Export</v>
      </c>
      <c r="I98" s="18" t="str">
        <f>TEXT(InputData[[#This Row],[Date]],"mmm")</f>
        <v>Feb</v>
      </c>
      <c r="J98" s="18">
        <f>WEEKNUM(InputData[[#This Row],[Date]])</f>
        <v>6</v>
      </c>
      <c r="K98" s="18" t="str">
        <f>IF(COUNTIF(D:D,InputData[[#This Row],[Unit Price ($)]]&gt;1),"Dup","Uni")</f>
        <v>Uni</v>
      </c>
    </row>
    <row r="99" spans="1:11" x14ac:dyDescent="0.25">
      <c r="A99" s="5">
        <v>44232</v>
      </c>
      <c r="B99" s="11" t="s">
        <v>75</v>
      </c>
      <c r="C99" s="6" t="s">
        <v>42</v>
      </c>
      <c r="D99" s="7">
        <v>83.08</v>
      </c>
      <c r="E99" s="2">
        <v>9</v>
      </c>
      <c r="F99" s="16">
        <f>InputData[[#This Row],[Unit Price ($)]]*InputData[[#This Row],[Quantity]]</f>
        <v>747.72</v>
      </c>
      <c r="G99" s="16" t="str">
        <f>VLOOKUP(InputData[[#This Row],[Customer Name]],Country[],2,FALSE)</f>
        <v>United Kingdom</v>
      </c>
      <c r="H99" s="18" t="str">
        <f>VLOOKUP(InputData[[#This Row],[Customer Name]],Country[],3,FALSE)</f>
        <v>Export</v>
      </c>
      <c r="I99" s="18" t="str">
        <f>TEXT(InputData[[#This Row],[Date]],"mmm")</f>
        <v>Feb</v>
      </c>
      <c r="J99" s="18">
        <f>WEEKNUM(InputData[[#This Row],[Date]])</f>
        <v>6</v>
      </c>
      <c r="K99" s="18" t="str">
        <f>IF(COUNTIF(D:D,InputData[[#This Row],[Unit Price ($)]]&gt;1),"Dup","Uni")</f>
        <v>Uni</v>
      </c>
    </row>
    <row r="100" spans="1:11" x14ac:dyDescent="0.25">
      <c r="A100" s="5">
        <v>44232</v>
      </c>
      <c r="B100" s="11" t="s">
        <v>85</v>
      </c>
      <c r="C100" s="6" t="s">
        <v>17</v>
      </c>
      <c r="D100" s="7">
        <v>49.21</v>
      </c>
      <c r="E100" s="2">
        <v>6</v>
      </c>
      <c r="F100" s="16">
        <f>InputData[[#This Row],[Unit Price ($)]]*InputData[[#This Row],[Quantity]]</f>
        <v>295.26</v>
      </c>
      <c r="G100" s="16" t="str">
        <f>VLOOKUP(InputData[[#This Row],[Customer Name]],Country[],2,FALSE)</f>
        <v>Mexico</v>
      </c>
      <c r="H100" s="18" t="str">
        <f>VLOOKUP(InputData[[#This Row],[Customer Name]],Country[],3,FALSE)</f>
        <v>Export</v>
      </c>
      <c r="I100" s="18" t="str">
        <f>TEXT(InputData[[#This Row],[Date]],"mmm")</f>
        <v>Feb</v>
      </c>
      <c r="J100" s="18">
        <f>WEEKNUM(InputData[[#This Row],[Date]])</f>
        <v>6</v>
      </c>
      <c r="K100" s="18" t="str">
        <f>IF(COUNTIF(D:D,InputData[[#This Row],[Unit Price ($)]]&gt;1),"Dup","Uni")</f>
        <v>Uni</v>
      </c>
    </row>
    <row r="101" spans="1:11" x14ac:dyDescent="0.25">
      <c r="A101" s="5">
        <v>44233</v>
      </c>
      <c r="B101" s="10" t="s">
        <v>104</v>
      </c>
      <c r="C101" s="8" t="s">
        <v>8</v>
      </c>
      <c r="D101" s="7">
        <v>7.8599999999999994</v>
      </c>
      <c r="E101" s="3">
        <v>30</v>
      </c>
      <c r="F101" s="16">
        <f>InputData[[#This Row],[Unit Price ($)]]*InputData[[#This Row],[Quantity]]</f>
        <v>235.79999999999998</v>
      </c>
      <c r="G101" s="16" t="str">
        <f>VLOOKUP(InputData[[#This Row],[Customer Name]],Country[],2,FALSE)</f>
        <v>India</v>
      </c>
      <c r="H101" s="18" t="str">
        <f>VLOOKUP(InputData[[#This Row],[Customer Name]],Country[],3,FALSE)</f>
        <v>North</v>
      </c>
      <c r="I101" s="18" t="str">
        <f>TEXT(InputData[[#This Row],[Date]],"mmm")</f>
        <v>Feb</v>
      </c>
      <c r="J101" s="18">
        <f>WEEKNUM(InputData[[#This Row],[Date]])</f>
        <v>6</v>
      </c>
      <c r="K101" s="18" t="str">
        <f>IF(COUNTIF(D:D,InputData[[#This Row],[Unit Price ($)]]&gt;1),"Dup","Uni")</f>
        <v>Uni</v>
      </c>
    </row>
    <row r="102" spans="1:11" x14ac:dyDescent="0.25">
      <c r="A102" s="5">
        <v>44233</v>
      </c>
      <c r="B102" s="11" t="s">
        <v>77</v>
      </c>
      <c r="C102" s="6" t="s">
        <v>1</v>
      </c>
      <c r="D102" s="7">
        <v>142.80000000000001</v>
      </c>
      <c r="E102" s="2">
        <v>6</v>
      </c>
      <c r="F102" s="16">
        <f>InputData[[#This Row],[Unit Price ($)]]*InputData[[#This Row],[Quantity]]</f>
        <v>856.80000000000007</v>
      </c>
      <c r="G102" s="16" t="str">
        <f>VLOOKUP(InputData[[#This Row],[Customer Name]],Country[],2,FALSE)</f>
        <v>India</v>
      </c>
      <c r="H102" s="18" t="str">
        <f>VLOOKUP(InputData[[#This Row],[Customer Name]],Country[],3,FALSE)</f>
        <v>East</v>
      </c>
      <c r="I102" s="18" t="str">
        <f>TEXT(InputData[[#This Row],[Date]],"mmm")</f>
        <v>Feb</v>
      </c>
      <c r="J102" s="18">
        <f>WEEKNUM(InputData[[#This Row],[Date]])</f>
        <v>6</v>
      </c>
      <c r="K102" s="18" t="str">
        <f>IF(COUNTIF(D:D,InputData[[#This Row],[Unit Price ($)]]&gt;1),"Dup","Uni")</f>
        <v>Uni</v>
      </c>
    </row>
    <row r="103" spans="1:11" x14ac:dyDescent="0.25">
      <c r="A103" s="5">
        <v>44233</v>
      </c>
      <c r="B103" s="11" t="s">
        <v>84</v>
      </c>
      <c r="C103" s="6" t="s">
        <v>34</v>
      </c>
      <c r="D103" s="7">
        <v>6.7</v>
      </c>
      <c r="E103" s="2">
        <v>1</v>
      </c>
      <c r="F103" s="16">
        <f>InputData[[#This Row],[Unit Price ($)]]*InputData[[#This Row],[Quantity]]</f>
        <v>6.7</v>
      </c>
      <c r="G103" s="16" t="str">
        <f>VLOOKUP(InputData[[#This Row],[Customer Name]],Country[],2,FALSE)</f>
        <v>India</v>
      </c>
      <c r="H103" s="18" t="str">
        <f>VLOOKUP(InputData[[#This Row],[Customer Name]],Country[],3,FALSE)</f>
        <v>South</v>
      </c>
      <c r="I103" s="18" t="str">
        <f>TEXT(InputData[[#This Row],[Date]],"mmm")</f>
        <v>Feb</v>
      </c>
      <c r="J103" s="18">
        <f>WEEKNUM(InputData[[#This Row],[Date]])</f>
        <v>6</v>
      </c>
      <c r="K103" s="18" t="str">
        <f>IF(COUNTIF(D:D,InputData[[#This Row],[Unit Price ($)]]&gt;1),"Dup","Uni")</f>
        <v>Uni</v>
      </c>
    </row>
    <row r="104" spans="1:11" x14ac:dyDescent="0.25">
      <c r="A104" s="5">
        <v>44234</v>
      </c>
      <c r="B104" s="10" t="s">
        <v>63</v>
      </c>
      <c r="C104" s="8" t="s">
        <v>34</v>
      </c>
      <c r="D104" s="7">
        <v>6.7</v>
      </c>
      <c r="E104" s="3">
        <v>29</v>
      </c>
      <c r="F104" s="16">
        <f>InputData[[#This Row],[Unit Price ($)]]*InputData[[#This Row],[Quantity]]</f>
        <v>194.3</v>
      </c>
      <c r="G104" s="16" t="str">
        <f>VLOOKUP(InputData[[#This Row],[Customer Name]],Country[],2,FALSE)</f>
        <v>United Kingdom</v>
      </c>
      <c r="H104" s="18" t="str">
        <f>VLOOKUP(InputData[[#This Row],[Customer Name]],Country[],3,FALSE)</f>
        <v>Export</v>
      </c>
      <c r="I104" s="18" t="str">
        <f>TEXT(InputData[[#This Row],[Date]],"mmm")</f>
        <v>Feb</v>
      </c>
      <c r="J104" s="18">
        <f>WEEKNUM(InputData[[#This Row],[Date]])</f>
        <v>7</v>
      </c>
      <c r="K104" s="18" t="str">
        <f>IF(COUNTIF(D:D,InputData[[#This Row],[Unit Price ($)]]&gt;1),"Dup","Uni")</f>
        <v>Uni</v>
      </c>
    </row>
    <row r="105" spans="1:11" x14ac:dyDescent="0.25">
      <c r="A105" s="5">
        <v>44234</v>
      </c>
      <c r="B105" s="10" t="s">
        <v>80</v>
      </c>
      <c r="C105" s="8" t="s">
        <v>15</v>
      </c>
      <c r="D105" s="7">
        <v>16.64</v>
      </c>
      <c r="E105" s="3">
        <v>5</v>
      </c>
      <c r="F105" s="16">
        <f>InputData[[#This Row],[Unit Price ($)]]*InputData[[#This Row],[Quantity]]</f>
        <v>83.2</v>
      </c>
      <c r="G105" s="16" t="str">
        <f>VLOOKUP(InputData[[#This Row],[Customer Name]],Country[],2,FALSE)</f>
        <v>Ethiopia</v>
      </c>
      <c r="H105" s="18" t="str">
        <f>VLOOKUP(InputData[[#This Row],[Customer Name]],Country[],3,FALSE)</f>
        <v>Export</v>
      </c>
      <c r="I105" s="18" t="str">
        <f>TEXT(InputData[[#This Row],[Date]],"mmm")</f>
        <v>Feb</v>
      </c>
      <c r="J105" s="18">
        <f>WEEKNUM(InputData[[#This Row],[Date]])</f>
        <v>7</v>
      </c>
      <c r="K105" s="18" t="str">
        <f>IF(COUNTIF(D:D,InputData[[#This Row],[Unit Price ($)]]&gt;1),"Dup","Uni")</f>
        <v>Uni</v>
      </c>
    </row>
    <row r="106" spans="1:11" x14ac:dyDescent="0.25">
      <c r="A106" s="5">
        <v>44235</v>
      </c>
      <c r="B106" s="11" t="s">
        <v>58</v>
      </c>
      <c r="C106" s="6" t="s">
        <v>3</v>
      </c>
      <c r="D106" s="7">
        <v>48.84</v>
      </c>
      <c r="E106" s="2">
        <v>3</v>
      </c>
      <c r="F106" s="16">
        <f>InputData[[#This Row],[Unit Price ($)]]*InputData[[#This Row],[Quantity]]</f>
        <v>146.52000000000001</v>
      </c>
      <c r="G106" s="16" t="str">
        <f>VLOOKUP(InputData[[#This Row],[Customer Name]],Country[],2,FALSE)</f>
        <v>India</v>
      </c>
      <c r="H106" s="18" t="str">
        <f>VLOOKUP(InputData[[#This Row],[Customer Name]],Country[],3,FALSE)</f>
        <v>Northeast</v>
      </c>
      <c r="I106" s="18" t="str">
        <f>TEXT(InputData[[#This Row],[Date]],"mmm")</f>
        <v>Feb</v>
      </c>
      <c r="J106" s="18">
        <f>WEEKNUM(InputData[[#This Row],[Date]])</f>
        <v>7</v>
      </c>
      <c r="K106" s="18" t="str">
        <f>IF(COUNTIF(D:D,InputData[[#This Row],[Unit Price ($)]]&gt;1),"Dup","Uni")</f>
        <v>Uni</v>
      </c>
    </row>
    <row r="107" spans="1:11" x14ac:dyDescent="0.25">
      <c r="A107" s="5">
        <v>44235</v>
      </c>
      <c r="B107" s="10" t="s">
        <v>105</v>
      </c>
      <c r="C107" s="6" t="s">
        <v>4</v>
      </c>
      <c r="D107" s="7">
        <v>155.61000000000001</v>
      </c>
      <c r="E107" s="2">
        <v>11</v>
      </c>
      <c r="F107" s="16">
        <f>InputData[[#This Row],[Unit Price ($)]]*InputData[[#This Row],[Quantity]]</f>
        <v>1711.71</v>
      </c>
      <c r="G107" s="16" t="str">
        <f>VLOOKUP(InputData[[#This Row],[Customer Name]],Country[],2,FALSE)</f>
        <v>Pakistan</v>
      </c>
      <c r="H107" s="18" t="str">
        <f>VLOOKUP(InputData[[#This Row],[Customer Name]],Country[],3,FALSE)</f>
        <v>Export</v>
      </c>
      <c r="I107" s="18" t="str">
        <f>TEXT(InputData[[#This Row],[Date]],"mmm")</f>
        <v>Feb</v>
      </c>
      <c r="J107" s="18">
        <f>WEEKNUM(InputData[[#This Row],[Date]])</f>
        <v>7</v>
      </c>
      <c r="K107" s="18" t="str">
        <f>IF(COUNTIF(D:D,InputData[[#This Row],[Unit Price ($)]]&gt;1),"Dup","Uni")</f>
        <v>Uni</v>
      </c>
    </row>
    <row r="108" spans="1:11" x14ac:dyDescent="0.25">
      <c r="A108" s="5">
        <v>44235</v>
      </c>
      <c r="B108" s="10" t="s">
        <v>61</v>
      </c>
      <c r="C108" s="8" t="s">
        <v>39</v>
      </c>
      <c r="D108" s="7">
        <v>115.2</v>
      </c>
      <c r="E108" s="3">
        <v>39</v>
      </c>
      <c r="F108" s="16">
        <f>InputData[[#This Row],[Unit Price ($)]]*InputData[[#This Row],[Quantity]]</f>
        <v>4492.8</v>
      </c>
      <c r="G108" s="16" t="str">
        <f>VLOOKUP(InputData[[#This Row],[Customer Name]],Country[],2,FALSE)</f>
        <v>Pakistan</v>
      </c>
      <c r="H108" s="18" t="str">
        <f>VLOOKUP(InputData[[#This Row],[Customer Name]],Country[],3,FALSE)</f>
        <v>Export</v>
      </c>
      <c r="I108" s="18" t="str">
        <f>TEXT(InputData[[#This Row],[Date]],"mmm")</f>
        <v>Feb</v>
      </c>
      <c r="J108" s="18">
        <f>WEEKNUM(InputData[[#This Row],[Date]])</f>
        <v>7</v>
      </c>
      <c r="K108" s="18" t="str">
        <f>IF(COUNTIF(D:D,InputData[[#This Row],[Unit Price ($)]]&gt;1),"Dup","Uni")</f>
        <v>Uni</v>
      </c>
    </row>
    <row r="109" spans="1:11" x14ac:dyDescent="0.25">
      <c r="A109" s="5">
        <v>44235</v>
      </c>
      <c r="B109" s="10" t="s">
        <v>61</v>
      </c>
      <c r="C109" s="8" t="s">
        <v>29</v>
      </c>
      <c r="D109" s="7">
        <v>201.28</v>
      </c>
      <c r="E109" s="3">
        <v>12</v>
      </c>
      <c r="F109" s="16">
        <f>InputData[[#This Row],[Unit Price ($)]]*InputData[[#This Row],[Quantity]]</f>
        <v>2415.36</v>
      </c>
      <c r="G109" s="16" t="str">
        <f>VLOOKUP(InputData[[#This Row],[Customer Name]],Country[],2,FALSE)</f>
        <v>Pakistan</v>
      </c>
      <c r="H109" s="18" t="str">
        <f>VLOOKUP(InputData[[#This Row],[Customer Name]],Country[],3,FALSE)</f>
        <v>Export</v>
      </c>
      <c r="I109" s="18" t="str">
        <f>TEXT(InputData[[#This Row],[Date]],"mmm")</f>
        <v>Feb</v>
      </c>
      <c r="J109" s="18">
        <f>WEEKNUM(InputData[[#This Row],[Date]])</f>
        <v>7</v>
      </c>
      <c r="K109" s="18" t="str">
        <f>IF(COUNTIF(D:D,InputData[[#This Row],[Unit Price ($)]]&gt;1),"Dup","Uni")</f>
        <v>Uni</v>
      </c>
    </row>
    <row r="110" spans="1:11" x14ac:dyDescent="0.25">
      <c r="A110" s="5">
        <v>44236</v>
      </c>
      <c r="B110" s="11" t="s">
        <v>71</v>
      </c>
      <c r="C110" s="6" t="s">
        <v>33</v>
      </c>
      <c r="D110" s="7">
        <v>58.3</v>
      </c>
      <c r="E110" s="2">
        <v>14</v>
      </c>
      <c r="F110" s="16">
        <f>InputData[[#This Row],[Unit Price ($)]]*InputData[[#This Row],[Quantity]]</f>
        <v>816.19999999999993</v>
      </c>
      <c r="G110" s="16" t="str">
        <f>VLOOKUP(InputData[[#This Row],[Customer Name]],Country[],2,FALSE)</f>
        <v>Russia</v>
      </c>
      <c r="H110" s="18" t="str">
        <f>VLOOKUP(InputData[[#This Row],[Customer Name]],Country[],3,FALSE)</f>
        <v>Export</v>
      </c>
      <c r="I110" s="18" t="str">
        <f>TEXT(InputData[[#This Row],[Date]],"mmm")</f>
        <v>Feb</v>
      </c>
      <c r="J110" s="18">
        <f>WEEKNUM(InputData[[#This Row],[Date]])</f>
        <v>7</v>
      </c>
      <c r="K110" s="18" t="str">
        <f>IF(COUNTIF(D:D,InputData[[#This Row],[Unit Price ($)]]&gt;1),"Dup","Uni")</f>
        <v>Uni</v>
      </c>
    </row>
    <row r="111" spans="1:11" x14ac:dyDescent="0.25">
      <c r="A111" s="5">
        <v>44236</v>
      </c>
      <c r="B111" s="10" t="s">
        <v>71</v>
      </c>
      <c r="C111" s="8" t="s">
        <v>20</v>
      </c>
      <c r="D111" s="7">
        <v>162.54</v>
      </c>
      <c r="E111" s="3">
        <v>32</v>
      </c>
      <c r="F111" s="16">
        <f>InputData[[#This Row],[Unit Price ($)]]*InputData[[#This Row],[Quantity]]</f>
        <v>5201.28</v>
      </c>
      <c r="G111" s="16" t="str">
        <f>VLOOKUP(InputData[[#This Row],[Customer Name]],Country[],2,FALSE)</f>
        <v>Russia</v>
      </c>
      <c r="H111" s="18" t="str">
        <f>VLOOKUP(InputData[[#This Row],[Customer Name]],Country[],3,FALSE)</f>
        <v>Export</v>
      </c>
      <c r="I111" s="18" t="str">
        <f>TEXT(InputData[[#This Row],[Date]],"mmm")</f>
        <v>Feb</v>
      </c>
      <c r="J111" s="18">
        <f>WEEKNUM(InputData[[#This Row],[Date]])</f>
        <v>7</v>
      </c>
      <c r="K111" s="18" t="str">
        <f>IF(COUNTIF(D:D,InputData[[#This Row],[Unit Price ($)]]&gt;1),"Dup","Uni")</f>
        <v>Uni</v>
      </c>
    </row>
    <row r="112" spans="1:11" x14ac:dyDescent="0.25">
      <c r="A112" s="5">
        <v>44236</v>
      </c>
      <c r="B112" s="11" t="s">
        <v>85</v>
      </c>
      <c r="C112" s="6" t="s">
        <v>31</v>
      </c>
      <c r="D112" s="7">
        <v>117.48</v>
      </c>
      <c r="E112" s="2">
        <v>14</v>
      </c>
      <c r="F112" s="16">
        <f>InputData[[#This Row],[Unit Price ($)]]*InputData[[#This Row],[Quantity]]</f>
        <v>1644.72</v>
      </c>
      <c r="G112" s="16" t="str">
        <f>VLOOKUP(InputData[[#This Row],[Customer Name]],Country[],2,FALSE)</f>
        <v>Mexico</v>
      </c>
      <c r="H112" s="18" t="str">
        <f>VLOOKUP(InputData[[#This Row],[Customer Name]],Country[],3,FALSE)</f>
        <v>Export</v>
      </c>
      <c r="I112" s="18" t="str">
        <f>TEXT(InputData[[#This Row],[Date]],"mmm")</f>
        <v>Feb</v>
      </c>
      <c r="J112" s="18">
        <f>WEEKNUM(InputData[[#This Row],[Date]])</f>
        <v>7</v>
      </c>
      <c r="K112" s="18" t="str">
        <f>IF(COUNTIF(D:D,InputData[[#This Row],[Unit Price ($)]]&gt;1),"Dup","Uni")</f>
        <v>Uni</v>
      </c>
    </row>
    <row r="113" spans="1:11" x14ac:dyDescent="0.25">
      <c r="A113" s="5">
        <v>44237</v>
      </c>
      <c r="B113" s="10" t="s">
        <v>59</v>
      </c>
      <c r="C113" s="8" t="s">
        <v>18</v>
      </c>
      <c r="D113" s="7">
        <v>210</v>
      </c>
      <c r="E113" s="3">
        <v>4</v>
      </c>
      <c r="F113" s="16">
        <f>InputData[[#This Row],[Unit Price ($)]]*InputData[[#This Row],[Quantity]]</f>
        <v>840</v>
      </c>
      <c r="G113" s="16" t="str">
        <f>VLOOKUP(InputData[[#This Row],[Customer Name]],Country[],2,FALSE)</f>
        <v>Saudi Arabia</v>
      </c>
      <c r="H113" s="18" t="str">
        <f>VLOOKUP(InputData[[#This Row],[Customer Name]],Country[],3,FALSE)</f>
        <v>Export</v>
      </c>
      <c r="I113" s="18" t="str">
        <f>TEXT(InputData[[#This Row],[Date]],"mmm")</f>
        <v>Feb</v>
      </c>
      <c r="J113" s="18">
        <f>WEEKNUM(InputData[[#This Row],[Date]])</f>
        <v>7</v>
      </c>
      <c r="K113" s="18" t="str">
        <f>IF(COUNTIF(D:D,InputData[[#This Row],[Unit Price ($)]]&gt;1),"Dup","Uni")</f>
        <v>Uni</v>
      </c>
    </row>
    <row r="114" spans="1:11" x14ac:dyDescent="0.25">
      <c r="A114" s="5">
        <v>44237</v>
      </c>
      <c r="B114" s="10" t="s">
        <v>74</v>
      </c>
      <c r="C114" s="8" t="s">
        <v>7</v>
      </c>
      <c r="D114" s="7">
        <v>94.62</v>
      </c>
      <c r="E114" s="3">
        <v>38</v>
      </c>
      <c r="F114" s="16">
        <f>InputData[[#This Row],[Unit Price ($)]]*InputData[[#This Row],[Quantity]]</f>
        <v>3595.5600000000004</v>
      </c>
      <c r="G114" s="16" t="str">
        <f>VLOOKUP(InputData[[#This Row],[Customer Name]],Country[],2,FALSE)</f>
        <v>India</v>
      </c>
      <c r="H114" s="18" t="str">
        <f>VLOOKUP(InputData[[#This Row],[Customer Name]],Country[],3,FALSE)</f>
        <v>Central</v>
      </c>
      <c r="I114" s="18" t="str">
        <f>TEXT(InputData[[#This Row],[Date]],"mmm")</f>
        <v>Feb</v>
      </c>
      <c r="J114" s="18">
        <f>WEEKNUM(InputData[[#This Row],[Date]])</f>
        <v>7</v>
      </c>
      <c r="K114" s="18" t="str">
        <f>IF(COUNTIF(D:D,InputData[[#This Row],[Unit Price ($)]]&gt;1),"Dup","Uni")</f>
        <v>Uni</v>
      </c>
    </row>
    <row r="115" spans="1:11" x14ac:dyDescent="0.25">
      <c r="A115" s="5">
        <v>44239</v>
      </c>
      <c r="B115" s="11" t="s">
        <v>56</v>
      </c>
      <c r="C115" s="6" t="s">
        <v>22</v>
      </c>
      <c r="D115" s="7">
        <v>149.46</v>
      </c>
      <c r="E115" s="2">
        <v>9</v>
      </c>
      <c r="F115" s="16">
        <f>InputData[[#This Row],[Unit Price ($)]]*InputData[[#This Row],[Quantity]]</f>
        <v>1345.14</v>
      </c>
      <c r="G115" s="16" t="str">
        <f>VLOOKUP(InputData[[#This Row],[Customer Name]],Country[],2,FALSE)</f>
        <v>Nigeria</v>
      </c>
      <c r="H115" s="18" t="str">
        <f>VLOOKUP(InputData[[#This Row],[Customer Name]],Country[],3,FALSE)</f>
        <v>Export</v>
      </c>
      <c r="I115" s="18" t="str">
        <f>TEXT(InputData[[#This Row],[Date]],"mmm")</f>
        <v>Feb</v>
      </c>
      <c r="J115" s="18">
        <f>WEEKNUM(InputData[[#This Row],[Date]])</f>
        <v>7</v>
      </c>
      <c r="K115" s="18" t="str">
        <f>IF(COUNTIF(D:D,InputData[[#This Row],[Unit Price ($)]]&gt;1),"Dup","Uni")</f>
        <v>Uni</v>
      </c>
    </row>
    <row r="116" spans="1:11" x14ac:dyDescent="0.25">
      <c r="A116" s="5">
        <v>44239</v>
      </c>
      <c r="B116" s="10" t="s">
        <v>106</v>
      </c>
      <c r="C116" s="6" t="s">
        <v>9</v>
      </c>
      <c r="D116" s="7">
        <v>164.28</v>
      </c>
      <c r="E116" s="2">
        <v>13</v>
      </c>
      <c r="F116" s="16">
        <f>InputData[[#This Row],[Unit Price ($)]]*InputData[[#This Row],[Quantity]]</f>
        <v>2135.64</v>
      </c>
      <c r="G116" s="16" t="str">
        <f>VLOOKUP(InputData[[#This Row],[Customer Name]],Country[],2,FALSE)</f>
        <v>India</v>
      </c>
      <c r="H116" s="18" t="str">
        <f>VLOOKUP(InputData[[#This Row],[Customer Name]],Country[],3,FALSE)</f>
        <v>Western</v>
      </c>
      <c r="I116" s="18" t="str">
        <f>TEXT(InputData[[#This Row],[Date]],"mmm")</f>
        <v>Feb</v>
      </c>
      <c r="J116" s="18">
        <f>WEEKNUM(InputData[[#This Row],[Date]])</f>
        <v>7</v>
      </c>
      <c r="K116" s="18" t="str">
        <f>IF(COUNTIF(D:D,InputData[[#This Row],[Unit Price ($)]]&gt;1),"Dup","Uni")</f>
        <v>Uni</v>
      </c>
    </row>
    <row r="117" spans="1:11" x14ac:dyDescent="0.25">
      <c r="A117" s="5">
        <v>44239</v>
      </c>
      <c r="B117" s="11" t="s">
        <v>70</v>
      </c>
      <c r="C117" s="6" t="s">
        <v>7</v>
      </c>
      <c r="D117" s="7">
        <v>94.62</v>
      </c>
      <c r="E117" s="2">
        <v>7</v>
      </c>
      <c r="F117" s="16">
        <f>InputData[[#This Row],[Unit Price ($)]]*InputData[[#This Row],[Quantity]]</f>
        <v>662.34</v>
      </c>
      <c r="G117" s="16" t="str">
        <f>VLOOKUP(InputData[[#This Row],[Customer Name]],Country[],2,FALSE)</f>
        <v>Brazil</v>
      </c>
      <c r="H117" s="18" t="str">
        <f>VLOOKUP(InputData[[#This Row],[Customer Name]],Country[],3,FALSE)</f>
        <v>Export</v>
      </c>
      <c r="I117" s="18" t="str">
        <f>TEXT(InputData[[#This Row],[Date]],"mmm")</f>
        <v>Feb</v>
      </c>
      <c r="J117" s="18">
        <f>WEEKNUM(InputData[[#This Row],[Date]])</f>
        <v>7</v>
      </c>
      <c r="K117" s="18" t="str">
        <f>IF(COUNTIF(D:D,InputData[[#This Row],[Unit Price ($)]]&gt;1),"Dup","Uni")</f>
        <v>Uni</v>
      </c>
    </row>
    <row r="118" spans="1:11" x14ac:dyDescent="0.25">
      <c r="A118" s="5">
        <v>44240</v>
      </c>
      <c r="B118" s="10" t="s">
        <v>106</v>
      </c>
      <c r="C118" s="8" t="s">
        <v>2</v>
      </c>
      <c r="D118" s="7">
        <v>80.94</v>
      </c>
      <c r="E118" s="3">
        <v>17</v>
      </c>
      <c r="F118" s="16">
        <f>InputData[[#This Row],[Unit Price ($)]]*InputData[[#This Row],[Quantity]]</f>
        <v>1375.98</v>
      </c>
      <c r="G118" s="16" t="str">
        <f>VLOOKUP(InputData[[#This Row],[Customer Name]],Country[],2,FALSE)</f>
        <v>India</v>
      </c>
      <c r="H118" s="18" t="str">
        <f>VLOOKUP(InputData[[#This Row],[Customer Name]],Country[],3,FALSE)</f>
        <v>Western</v>
      </c>
      <c r="I118" s="18" t="str">
        <f>TEXT(InputData[[#This Row],[Date]],"mmm")</f>
        <v>Feb</v>
      </c>
      <c r="J118" s="18">
        <f>WEEKNUM(InputData[[#This Row],[Date]])</f>
        <v>7</v>
      </c>
      <c r="K118" s="18" t="str">
        <f>IF(COUNTIF(D:D,InputData[[#This Row],[Unit Price ($)]]&gt;1),"Dup","Uni")</f>
        <v>Uni</v>
      </c>
    </row>
    <row r="119" spans="1:11" x14ac:dyDescent="0.25">
      <c r="A119" s="5">
        <v>44240</v>
      </c>
      <c r="B119" s="10" t="s">
        <v>109</v>
      </c>
      <c r="C119" s="8" t="s">
        <v>4</v>
      </c>
      <c r="D119" s="7">
        <v>155.61000000000001</v>
      </c>
      <c r="E119" s="3">
        <v>35</v>
      </c>
      <c r="F119" s="16">
        <f>InputData[[#This Row],[Unit Price ($)]]*InputData[[#This Row],[Quantity]]</f>
        <v>5446.35</v>
      </c>
      <c r="G119" s="16" t="str">
        <f>VLOOKUP(InputData[[#This Row],[Customer Name]],Country[],2,FALSE)</f>
        <v>Pakistan</v>
      </c>
      <c r="H119" s="18" t="str">
        <f>VLOOKUP(InputData[[#This Row],[Customer Name]],Country[],3,FALSE)</f>
        <v>Export</v>
      </c>
      <c r="I119" s="18" t="str">
        <f>TEXT(InputData[[#This Row],[Date]],"mmm")</f>
        <v>Feb</v>
      </c>
      <c r="J119" s="18">
        <f>WEEKNUM(InputData[[#This Row],[Date]])</f>
        <v>7</v>
      </c>
      <c r="K119" s="18" t="str">
        <f>IF(COUNTIF(D:D,InputData[[#This Row],[Unit Price ($)]]&gt;1),"Dup","Uni")</f>
        <v>Uni</v>
      </c>
    </row>
    <row r="120" spans="1:11" x14ac:dyDescent="0.25">
      <c r="A120" s="5">
        <v>44241</v>
      </c>
      <c r="B120" s="11" t="s">
        <v>56</v>
      </c>
      <c r="C120" s="6" t="s">
        <v>27</v>
      </c>
      <c r="D120" s="7">
        <v>41.81</v>
      </c>
      <c r="E120" s="2">
        <v>3</v>
      </c>
      <c r="F120" s="16">
        <f>InputData[[#This Row],[Unit Price ($)]]*InputData[[#This Row],[Quantity]]</f>
        <v>125.43</v>
      </c>
      <c r="G120" s="16" t="str">
        <f>VLOOKUP(InputData[[#This Row],[Customer Name]],Country[],2,FALSE)</f>
        <v>Nigeria</v>
      </c>
      <c r="H120" s="18" t="str">
        <f>VLOOKUP(InputData[[#This Row],[Customer Name]],Country[],3,FALSE)</f>
        <v>Export</v>
      </c>
      <c r="I120" s="18" t="str">
        <f>TEXT(InputData[[#This Row],[Date]],"mmm")</f>
        <v>Feb</v>
      </c>
      <c r="J120" s="18">
        <f>WEEKNUM(InputData[[#This Row],[Date]])</f>
        <v>8</v>
      </c>
      <c r="K120" s="18" t="str">
        <f>IF(COUNTIF(D:D,InputData[[#This Row],[Unit Price ($)]]&gt;1),"Dup","Uni")</f>
        <v>Uni</v>
      </c>
    </row>
    <row r="121" spans="1:11" x14ac:dyDescent="0.25">
      <c r="A121" s="5">
        <v>44241</v>
      </c>
      <c r="B121" s="10" t="s">
        <v>76</v>
      </c>
      <c r="C121" s="8" t="s">
        <v>33</v>
      </c>
      <c r="D121" s="7">
        <v>58.3</v>
      </c>
      <c r="E121" s="3">
        <v>8</v>
      </c>
      <c r="F121" s="16">
        <f>InputData[[#This Row],[Unit Price ($)]]*InputData[[#This Row],[Quantity]]</f>
        <v>466.4</v>
      </c>
      <c r="G121" s="16" t="str">
        <f>VLOOKUP(InputData[[#This Row],[Customer Name]],Country[],2,FALSE)</f>
        <v>South Africa</v>
      </c>
      <c r="H121" s="18" t="str">
        <f>VLOOKUP(InputData[[#This Row],[Customer Name]],Country[],3,FALSE)</f>
        <v>Export</v>
      </c>
      <c r="I121" s="18" t="str">
        <f>TEXT(InputData[[#This Row],[Date]],"mmm")</f>
        <v>Feb</v>
      </c>
      <c r="J121" s="18">
        <f>WEEKNUM(InputData[[#This Row],[Date]])</f>
        <v>8</v>
      </c>
      <c r="K121" s="18" t="str">
        <f>IF(COUNTIF(D:D,InputData[[#This Row],[Unit Price ($)]]&gt;1),"Dup","Uni")</f>
        <v>Uni</v>
      </c>
    </row>
    <row r="122" spans="1:11" x14ac:dyDescent="0.25">
      <c r="A122" s="5">
        <v>44241</v>
      </c>
      <c r="B122" s="11" t="s">
        <v>85</v>
      </c>
      <c r="C122" s="6" t="s">
        <v>25</v>
      </c>
      <c r="D122" s="7">
        <v>24.66</v>
      </c>
      <c r="E122" s="2">
        <v>8</v>
      </c>
      <c r="F122" s="16">
        <f>InputData[[#This Row],[Unit Price ($)]]*InputData[[#This Row],[Quantity]]</f>
        <v>197.28</v>
      </c>
      <c r="G122" s="16" t="str">
        <f>VLOOKUP(InputData[[#This Row],[Customer Name]],Country[],2,FALSE)</f>
        <v>Mexico</v>
      </c>
      <c r="H122" s="18" t="str">
        <f>VLOOKUP(InputData[[#This Row],[Customer Name]],Country[],3,FALSE)</f>
        <v>Export</v>
      </c>
      <c r="I122" s="18" t="str">
        <f>TEXT(InputData[[#This Row],[Date]],"mmm")</f>
        <v>Feb</v>
      </c>
      <c r="J122" s="18">
        <f>WEEKNUM(InputData[[#This Row],[Date]])</f>
        <v>8</v>
      </c>
      <c r="K122" s="18" t="str">
        <f>IF(COUNTIF(D:D,InputData[[#This Row],[Unit Price ($)]]&gt;1),"Dup","Uni")</f>
        <v>Uni</v>
      </c>
    </row>
    <row r="123" spans="1:11" x14ac:dyDescent="0.25">
      <c r="A123" s="5">
        <v>44242</v>
      </c>
      <c r="B123" s="10" t="s">
        <v>56</v>
      </c>
      <c r="C123" s="8" t="s">
        <v>28</v>
      </c>
      <c r="D123" s="7">
        <v>53.11</v>
      </c>
      <c r="E123" s="3">
        <v>28</v>
      </c>
      <c r="F123" s="16">
        <f>InputData[[#This Row],[Unit Price ($)]]*InputData[[#This Row],[Quantity]]</f>
        <v>1487.08</v>
      </c>
      <c r="G123" s="16" t="str">
        <f>VLOOKUP(InputData[[#This Row],[Customer Name]],Country[],2,FALSE)</f>
        <v>Nigeria</v>
      </c>
      <c r="H123" s="18" t="str">
        <f>VLOOKUP(InputData[[#This Row],[Customer Name]],Country[],3,FALSE)</f>
        <v>Export</v>
      </c>
      <c r="I123" s="18" t="str">
        <f>TEXT(InputData[[#This Row],[Date]],"mmm")</f>
        <v>Feb</v>
      </c>
      <c r="J123" s="18">
        <f>WEEKNUM(InputData[[#This Row],[Date]])</f>
        <v>8</v>
      </c>
      <c r="K123" s="18" t="str">
        <f>IF(COUNTIF(D:D,InputData[[#This Row],[Unit Price ($)]]&gt;1),"Dup","Uni")</f>
        <v>Uni</v>
      </c>
    </row>
    <row r="124" spans="1:11" x14ac:dyDescent="0.25">
      <c r="A124" s="5">
        <v>44242</v>
      </c>
      <c r="B124" s="11" t="s">
        <v>61</v>
      </c>
      <c r="C124" s="6" t="s">
        <v>26</v>
      </c>
      <c r="D124" s="7">
        <v>57.120000000000005</v>
      </c>
      <c r="E124" s="2">
        <v>4</v>
      </c>
      <c r="F124" s="16">
        <f>InputData[[#This Row],[Unit Price ($)]]*InputData[[#This Row],[Quantity]]</f>
        <v>228.48000000000002</v>
      </c>
      <c r="G124" s="16" t="str">
        <f>VLOOKUP(InputData[[#This Row],[Customer Name]],Country[],2,FALSE)</f>
        <v>Pakistan</v>
      </c>
      <c r="H124" s="18" t="str">
        <f>VLOOKUP(InputData[[#This Row],[Customer Name]],Country[],3,FALSE)</f>
        <v>Export</v>
      </c>
      <c r="I124" s="18" t="str">
        <f>TEXT(InputData[[#This Row],[Date]],"mmm")</f>
        <v>Feb</v>
      </c>
      <c r="J124" s="18">
        <f>WEEKNUM(InputData[[#This Row],[Date]])</f>
        <v>8</v>
      </c>
      <c r="K124" s="18" t="str">
        <f>IF(COUNTIF(D:D,InputData[[#This Row],[Unit Price ($)]]&gt;1),"Dup","Uni")</f>
        <v>Uni</v>
      </c>
    </row>
    <row r="125" spans="1:11" x14ac:dyDescent="0.25">
      <c r="A125" s="5">
        <v>44243</v>
      </c>
      <c r="B125" s="10" t="s">
        <v>106</v>
      </c>
      <c r="C125" s="8" t="s">
        <v>14</v>
      </c>
      <c r="D125" s="7">
        <v>15.719999999999999</v>
      </c>
      <c r="E125" s="3">
        <v>26</v>
      </c>
      <c r="F125" s="16">
        <f>InputData[[#This Row],[Unit Price ($)]]*InputData[[#This Row],[Quantity]]</f>
        <v>408.71999999999997</v>
      </c>
      <c r="G125" s="16" t="str">
        <f>VLOOKUP(InputData[[#This Row],[Customer Name]],Country[],2,FALSE)</f>
        <v>India</v>
      </c>
      <c r="H125" s="18" t="str">
        <f>VLOOKUP(InputData[[#This Row],[Customer Name]],Country[],3,FALSE)</f>
        <v>Western</v>
      </c>
      <c r="I125" s="18" t="str">
        <f>TEXT(InputData[[#This Row],[Date]],"mmm")</f>
        <v>Feb</v>
      </c>
      <c r="J125" s="18">
        <f>WEEKNUM(InputData[[#This Row],[Date]])</f>
        <v>8</v>
      </c>
      <c r="K125" s="18" t="str">
        <f>IF(COUNTIF(D:D,InputData[[#This Row],[Unit Price ($)]]&gt;1),"Dup","Uni")</f>
        <v>Uni</v>
      </c>
    </row>
    <row r="126" spans="1:11" x14ac:dyDescent="0.25">
      <c r="A126" s="5">
        <v>44243</v>
      </c>
      <c r="B126" s="11" t="s">
        <v>112</v>
      </c>
      <c r="C126" s="6" t="s">
        <v>31</v>
      </c>
      <c r="D126" s="7">
        <v>117.48</v>
      </c>
      <c r="E126" s="2">
        <v>1</v>
      </c>
      <c r="F126" s="16">
        <f>InputData[[#This Row],[Unit Price ($)]]*InputData[[#This Row],[Quantity]]</f>
        <v>117.48</v>
      </c>
      <c r="G126" s="16" t="str">
        <f>VLOOKUP(InputData[[#This Row],[Customer Name]],Country[],2,FALSE)</f>
        <v>Germany</v>
      </c>
      <c r="H126" s="18" t="str">
        <f>VLOOKUP(InputData[[#This Row],[Customer Name]],Country[],3,FALSE)</f>
        <v>Export</v>
      </c>
      <c r="I126" s="18" t="str">
        <f>TEXT(InputData[[#This Row],[Date]],"mmm")</f>
        <v>Feb</v>
      </c>
      <c r="J126" s="18">
        <f>WEEKNUM(InputData[[#This Row],[Date]])</f>
        <v>8</v>
      </c>
      <c r="K126" s="18" t="str">
        <f>IF(COUNTIF(D:D,InputData[[#This Row],[Unit Price ($)]]&gt;1),"Dup","Uni")</f>
        <v>Uni</v>
      </c>
    </row>
    <row r="127" spans="1:11" x14ac:dyDescent="0.25">
      <c r="A127" s="5">
        <v>44244</v>
      </c>
      <c r="B127" s="10" t="s">
        <v>70</v>
      </c>
      <c r="C127" s="8" t="s">
        <v>42</v>
      </c>
      <c r="D127" s="7">
        <v>83.08</v>
      </c>
      <c r="E127" s="3">
        <v>19</v>
      </c>
      <c r="F127" s="16">
        <f>InputData[[#This Row],[Unit Price ($)]]*InputData[[#This Row],[Quantity]]</f>
        <v>1578.52</v>
      </c>
      <c r="G127" s="16" t="str">
        <f>VLOOKUP(InputData[[#This Row],[Customer Name]],Country[],2,FALSE)</f>
        <v>Brazil</v>
      </c>
      <c r="H127" s="18" t="str">
        <f>VLOOKUP(InputData[[#This Row],[Customer Name]],Country[],3,FALSE)</f>
        <v>Export</v>
      </c>
      <c r="I127" s="18" t="str">
        <f>TEXT(InputData[[#This Row],[Date]],"mmm")</f>
        <v>Feb</v>
      </c>
      <c r="J127" s="18">
        <f>WEEKNUM(InputData[[#This Row],[Date]])</f>
        <v>8</v>
      </c>
      <c r="K127" s="18" t="str">
        <f>IF(COUNTIF(D:D,InputData[[#This Row],[Unit Price ($)]]&gt;1),"Dup","Uni")</f>
        <v>Uni</v>
      </c>
    </row>
    <row r="128" spans="1:11" x14ac:dyDescent="0.25">
      <c r="A128" s="5">
        <v>44244</v>
      </c>
      <c r="B128" s="10" t="s">
        <v>70</v>
      </c>
      <c r="C128" s="8" t="s">
        <v>32</v>
      </c>
      <c r="D128" s="7">
        <v>119.7</v>
      </c>
      <c r="E128" s="3">
        <v>19</v>
      </c>
      <c r="F128" s="16">
        <f>InputData[[#This Row],[Unit Price ($)]]*InputData[[#This Row],[Quantity]]</f>
        <v>2274.3000000000002</v>
      </c>
      <c r="G128" s="16" t="str">
        <f>VLOOKUP(InputData[[#This Row],[Customer Name]],Country[],2,FALSE)</f>
        <v>Brazil</v>
      </c>
      <c r="H128" s="18" t="str">
        <f>VLOOKUP(InputData[[#This Row],[Customer Name]],Country[],3,FALSE)</f>
        <v>Export</v>
      </c>
      <c r="I128" s="18" t="str">
        <f>TEXT(InputData[[#This Row],[Date]],"mmm")</f>
        <v>Feb</v>
      </c>
      <c r="J128" s="18">
        <f>WEEKNUM(InputData[[#This Row],[Date]])</f>
        <v>8</v>
      </c>
      <c r="K128" s="18" t="str">
        <f>IF(COUNTIF(D:D,InputData[[#This Row],[Unit Price ($)]]&gt;1),"Dup","Uni")</f>
        <v>Uni</v>
      </c>
    </row>
    <row r="129" spans="1:11" x14ac:dyDescent="0.25">
      <c r="A129" s="5">
        <v>44244</v>
      </c>
      <c r="B129" s="10" t="s">
        <v>79</v>
      </c>
      <c r="C129" s="8" t="s">
        <v>43</v>
      </c>
      <c r="D129" s="7">
        <v>82.08</v>
      </c>
      <c r="E129" s="3">
        <v>2</v>
      </c>
      <c r="F129" s="16">
        <f>InputData[[#This Row],[Unit Price ($)]]*InputData[[#This Row],[Quantity]]</f>
        <v>164.16</v>
      </c>
      <c r="G129" s="16" t="str">
        <f>VLOOKUP(InputData[[#This Row],[Customer Name]],Country[],2,FALSE)</f>
        <v>India</v>
      </c>
      <c r="H129" s="18" t="str">
        <f>VLOOKUP(InputData[[#This Row],[Customer Name]],Country[],3,FALSE)</f>
        <v>North</v>
      </c>
      <c r="I129" s="18" t="str">
        <f>TEXT(InputData[[#This Row],[Date]],"mmm")</f>
        <v>Feb</v>
      </c>
      <c r="J129" s="18">
        <f>WEEKNUM(InputData[[#This Row],[Date]])</f>
        <v>8</v>
      </c>
      <c r="K129" s="18" t="str">
        <f>IF(COUNTIF(D:D,InputData[[#This Row],[Unit Price ($)]]&gt;1),"Dup","Uni")</f>
        <v>Uni</v>
      </c>
    </row>
    <row r="130" spans="1:11" x14ac:dyDescent="0.25">
      <c r="A130" s="5">
        <v>44245</v>
      </c>
      <c r="B130" s="11" t="s">
        <v>70</v>
      </c>
      <c r="C130" s="6" t="s">
        <v>14</v>
      </c>
      <c r="D130" s="7">
        <v>15.719999999999999</v>
      </c>
      <c r="E130" s="2">
        <v>6</v>
      </c>
      <c r="F130" s="16">
        <f>InputData[[#This Row],[Unit Price ($)]]*InputData[[#This Row],[Quantity]]</f>
        <v>94.32</v>
      </c>
      <c r="G130" s="16" t="str">
        <f>VLOOKUP(InputData[[#This Row],[Customer Name]],Country[],2,FALSE)</f>
        <v>Brazil</v>
      </c>
      <c r="H130" s="18" t="str">
        <f>VLOOKUP(InputData[[#This Row],[Customer Name]],Country[],3,FALSE)</f>
        <v>Export</v>
      </c>
      <c r="I130" s="18" t="str">
        <f>TEXT(InputData[[#This Row],[Date]],"mmm")</f>
        <v>Feb</v>
      </c>
      <c r="J130" s="18">
        <f>WEEKNUM(InputData[[#This Row],[Date]])</f>
        <v>8</v>
      </c>
      <c r="K130" s="18" t="str">
        <f>IF(COUNTIF(D:D,InputData[[#This Row],[Unit Price ($)]]&gt;1),"Dup","Uni")</f>
        <v>Uni</v>
      </c>
    </row>
    <row r="131" spans="1:11" x14ac:dyDescent="0.25">
      <c r="A131" s="5">
        <v>44246</v>
      </c>
      <c r="B131" s="10" t="s">
        <v>106</v>
      </c>
      <c r="C131" s="6" t="s">
        <v>1</v>
      </c>
      <c r="D131" s="7">
        <v>142.80000000000001</v>
      </c>
      <c r="E131" s="2">
        <v>13</v>
      </c>
      <c r="F131" s="16">
        <f>InputData[[#This Row],[Unit Price ($)]]*InputData[[#This Row],[Quantity]]</f>
        <v>1856.4</v>
      </c>
      <c r="G131" s="16" t="str">
        <f>VLOOKUP(InputData[[#This Row],[Customer Name]],Country[],2,FALSE)</f>
        <v>India</v>
      </c>
      <c r="H131" s="18" t="str">
        <f>VLOOKUP(InputData[[#This Row],[Customer Name]],Country[],3,FALSE)</f>
        <v>Western</v>
      </c>
      <c r="I131" s="18" t="str">
        <f>TEXT(InputData[[#This Row],[Date]],"mmm")</f>
        <v>Feb</v>
      </c>
      <c r="J131" s="18">
        <f>WEEKNUM(InputData[[#This Row],[Date]])</f>
        <v>8</v>
      </c>
      <c r="K131" s="18" t="str">
        <f>IF(COUNTIF(D:D,InputData[[#This Row],[Unit Price ($)]]&gt;1),"Dup","Uni")</f>
        <v>Uni</v>
      </c>
    </row>
    <row r="132" spans="1:11" x14ac:dyDescent="0.25">
      <c r="A132" s="5">
        <v>44247</v>
      </c>
      <c r="B132" s="11" t="s">
        <v>77</v>
      </c>
      <c r="C132" s="6" t="s">
        <v>11</v>
      </c>
      <c r="D132" s="7">
        <v>94.17</v>
      </c>
      <c r="E132" s="2">
        <v>6</v>
      </c>
      <c r="F132" s="16">
        <f>InputData[[#This Row],[Unit Price ($)]]*InputData[[#This Row],[Quantity]]</f>
        <v>565.02</v>
      </c>
      <c r="G132" s="16" t="str">
        <f>VLOOKUP(InputData[[#This Row],[Customer Name]],Country[],2,FALSE)</f>
        <v>India</v>
      </c>
      <c r="H132" s="18" t="str">
        <f>VLOOKUP(InputData[[#This Row],[Customer Name]],Country[],3,FALSE)</f>
        <v>East</v>
      </c>
      <c r="I132" s="18" t="str">
        <f>TEXT(InputData[[#This Row],[Date]],"mmm")</f>
        <v>Feb</v>
      </c>
      <c r="J132" s="18">
        <f>WEEKNUM(InputData[[#This Row],[Date]])</f>
        <v>8</v>
      </c>
      <c r="K132" s="18" t="str">
        <f>IF(COUNTIF(D:D,InputData[[#This Row],[Unit Price ($)]]&gt;1),"Dup","Uni")</f>
        <v>Uni</v>
      </c>
    </row>
    <row r="133" spans="1:11" x14ac:dyDescent="0.25">
      <c r="A133" s="5">
        <v>44247</v>
      </c>
      <c r="B133" s="10" t="s">
        <v>109</v>
      </c>
      <c r="C133" s="6" t="s">
        <v>29</v>
      </c>
      <c r="D133" s="7">
        <v>201.28</v>
      </c>
      <c r="E133" s="2">
        <v>11</v>
      </c>
      <c r="F133" s="16">
        <f>InputData[[#This Row],[Unit Price ($)]]*InputData[[#This Row],[Quantity]]</f>
        <v>2214.08</v>
      </c>
      <c r="G133" s="16" t="str">
        <f>VLOOKUP(InputData[[#This Row],[Customer Name]],Country[],2,FALSE)</f>
        <v>Pakistan</v>
      </c>
      <c r="H133" s="18" t="str">
        <f>VLOOKUP(InputData[[#This Row],[Customer Name]],Country[],3,FALSE)</f>
        <v>Export</v>
      </c>
      <c r="I133" s="18" t="str">
        <f>TEXT(InputData[[#This Row],[Date]],"mmm")</f>
        <v>Feb</v>
      </c>
      <c r="J133" s="18">
        <f>WEEKNUM(InputData[[#This Row],[Date]])</f>
        <v>8</v>
      </c>
      <c r="K133" s="18" t="str">
        <f>IF(COUNTIF(D:D,InputData[[#This Row],[Unit Price ($)]]&gt;1),"Dup","Uni")</f>
        <v>Uni</v>
      </c>
    </row>
    <row r="134" spans="1:11" x14ac:dyDescent="0.25">
      <c r="A134" s="5">
        <v>44248</v>
      </c>
      <c r="B134" s="10" t="s">
        <v>59</v>
      </c>
      <c r="C134" s="8" t="s">
        <v>17</v>
      </c>
      <c r="D134" s="7">
        <v>49.21</v>
      </c>
      <c r="E134" s="3">
        <v>30</v>
      </c>
      <c r="F134" s="16">
        <f>InputData[[#This Row],[Unit Price ($)]]*InputData[[#This Row],[Quantity]]</f>
        <v>1476.3</v>
      </c>
      <c r="G134" s="16" t="str">
        <f>VLOOKUP(InputData[[#This Row],[Customer Name]],Country[],2,FALSE)</f>
        <v>Saudi Arabia</v>
      </c>
      <c r="H134" s="18" t="str">
        <f>VLOOKUP(InputData[[#This Row],[Customer Name]],Country[],3,FALSE)</f>
        <v>Export</v>
      </c>
      <c r="I134" s="18" t="str">
        <f>TEXT(InputData[[#This Row],[Date]],"mmm")</f>
        <v>Feb</v>
      </c>
      <c r="J134" s="18">
        <f>WEEKNUM(InputData[[#This Row],[Date]])</f>
        <v>9</v>
      </c>
      <c r="K134" s="18" t="str">
        <f>IF(COUNTIF(D:D,InputData[[#This Row],[Unit Price ($)]]&gt;1),"Dup","Uni")</f>
        <v>Uni</v>
      </c>
    </row>
    <row r="135" spans="1:11" x14ac:dyDescent="0.25">
      <c r="A135" s="5">
        <v>44249</v>
      </c>
      <c r="B135" s="11" t="s">
        <v>75</v>
      </c>
      <c r="C135" s="6" t="s">
        <v>12</v>
      </c>
      <c r="D135" s="7">
        <v>122.08</v>
      </c>
      <c r="E135" s="2">
        <v>5</v>
      </c>
      <c r="F135" s="16">
        <f>InputData[[#This Row],[Unit Price ($)]]*InputData[[#This Row],[Quantity]]</f>
        <v>610.4</v>
      </c>
      <c r="G135" s="16" t="str">
        <f>VLOOKUP(InputData[[#This Row],[Customer Name]],Country[],2,FALSE)</f>
        <v>United Kingdom</v>
      </c>
      <c r="H135" s="18" t="str">
        <f>VLOOKUP(InputData[[#This Row],[Customer Name]],Country[],3,FALSE)</f>
        <v>Export</v>
      </c>
      <c r="I135" s="18" t="str">
        <f>TEXT(InputData[[#This Row],[Date]],"mmm")</f>
        <v>Feb</v>
      </c>
      <c r="J135" s="18">
        <f>WEEKNUM(InputData[[#This Row],[Date]])</f>
        <v>9</v>
      </c>
      <c r="K135" s="18" t="str">
        <f>IF(COUNTIF(D:D,InputData[[#This Row],[Unit Price ($)]]&gt;1),"Dup","Uni")</f>
        <v>Uni</v>
      </c>
    </row>
    <row r="136" spans="1:11" x14ac:dyDescent="0.25">
      <c r="A136" s="5">
        <v>44250</v>
      </c>
      <c r="B136" s="11" t="s">
        <v>56</v>
      </c>
      <c r="C136" s="6" t="s">
        <v>12</v>
      </c>
      <c r="D136" s="7">
        <v>122.08</v>
      </c>
      <c r="E136" s="2">
        <v>6</v>
      </c>
      <c r="F136" s="16">
        <f>InputData[[#This Row],[Unit Price ($)]]*InputData[[#This Row],[Quantity]]</f>
        <v>732.48</v>
      </c>
      <c r="G136" s="16" t="str">
        <f>VLOOKUP(InputData[[#This Row],[Customer Name]],Country[],2,FALSE)</f>
        <v>Nigeria</v>
      </c>
      <c r="H136" s="18" t="str">
        <f>VLOOKUP(InputData[[#This Row],[Customer Name]],Country[],3,FALSE)</f>
        <v>Export</v>
      </c>
      <c r="I136" s="18" t="str">
        <f>TEXT(InputData[[#This Row],[Date]],"mmm")</f>
        <v>Feb</v>
      </c>
      <c r="J136" s="18">
        <f>WEEKNUM(InputData[[#This Row],[Date]])</f>
        <v>9</v>
      </c>
      <c r="K136" s="18" t="str">
        <f>IF(COUNTIF(D:D,InputData[[#This Row],[Unit Price ($)]]&gt;1),"Dup","Uni")</f>
        <v>Uni</v>
      </c>
    </row>
    <row r="137" spans="1:11" x14ac:dyDescent="0.25">
      <c r="A137" s="5">
        <v>44250</v>
      </c>
      <c r="B137" s="11" t="s">
        <v>64</v>
      </c>
      <c r="C137" s="6" t="s">
        <v>24</v>
      </c>
      <c r="D137" s="7">
        <v>8.33</v>
      </c>
      <c r="E137" s="2">
        <v>3</v>
      </c>
      <c r="F137" s="16">
        <f>InputData[[#This Row],[Unit Price ($)]]*InputData[[#This Row],[Quantity]]</f>
        <v>24.990000000000002</v>
      </c>
      <c r="G137" s="16" t="str">
        <f>VLOOKUP(InputData[[#This Row],[Customer Name]],Country[],2,FALSE)</f>
        <v>Russia</v>
      </c>
      <c r="H137" s="18" t="str">
        <f>VLOOKUP(InputData[[#This Row],[Customer Name]],Country[],3,FALSE)</f>
        <v>Export</v>
      </c>
      <c r="I137" s="18" t="str">
        <f>TEXT(InputData[[#This Row],[Date]],"mmm")</f>
        <v>Feb</v>
      </c>
      <c r="J137" s="18">
        <f>WEEKNUM(InputData[[#This Row],[Date]])</f>
        <v>9</v>
      </c>
      <c r="K137" s="18" t="str">
        <f>IF(COUNTIF(D:D,InputData[[#This Row],[Unit Price ($)]]&gt;1),"Dup","Uni")</f>
        <v>Uni</v>
      </c>
    </row>
    <row r="138" spans="1:11" x14ac:dyDescent="0.25">
      <c r="A138" s="5">
        <v>44250</v>
      </c>
      <c r="B138" s="11" t="s">
        <v>108</v>
      </c>
      <c r="C138" s="6" t="s">
        <v>15</v>
      </c>
      <c r="D138" s="7">
        <v>16.64</v>
      </c>
      <c r="E138" s="2">
        <v>15</v>
      </c>
      <c r="F138" s="16">
        <f>InputData[[#This Row],[Unit Price ($)]]*InputData[[#This Row],[Quantity]]</f>
        <v>249.60000000000002</v>
      </c>
      <c r="G138" s="16" t="str">
        <f>VLOOKUP(InputData[[#This Row],[Customer Name]],Country[],2,FALSE)</f>
        <v>India</v>
      </c>
      <c r="H138" s="18" t="str">
        <f>VLOOKUP(InputData[[#This Row],[Customer Name]],Country[],3,FALSE)</f>
        <v>North</v>
      </c>
      <c r="I138" s="18" t="str">
        <f>TEXT(InputData[[#This Row],[Date]],"mmm")</f>
        <v>Feb</v>
      </c>
      <c r="J138" s="18">
        <f>WEEKNUM(InputData[[#This Row],[Date]])</f>
        <v>9</v>
      </c>
      <c r="K138" s="18" t="str">
        <f>IF(COUNTIF(D:D,InputData[[#This Row],[Unit Price ($)]]&gt;1),"Dup","Uni")</f>
        <v>Uni</v>
      </c>
    </row>
    <row r="139" spans="1:11" x14ac:dyDescent="0.25">
      <c r="A139" s="5">
        <v>44250</v>
      </c>
      <c r="B139" s="11" t="s">
        <v>69</v>
      </c>
      <c r="C139" s="6" t="s">
        <v>4</v>
      </c>
      <c r="D139" s="7">
        <v>155.61000000000001</v>
      </c>
      <c r="E139" s="2">
        <v>2</v>
      </c>
      <c r="F139" s="16">
        <f>InputData[[#This Row],[Unit Price ($)]]*InputData[[#This Row],[Quantity]]</f>
        <v>311.22000000000003</v>
      </c>
      <c r="G139" s="16" t="str">
        <f>VLOOKUP(InputData[[#This Row],[Customer Name]],Country[],2,FALSE)</f>
        <v>India</v>
      </c>
      <c r="H139" s="18" t="str">
        <f>VLOOKUP(InputData[[#This Row],[Customer Name]],Country[],3,FALSE)</f>
        <v>East</v>
      </c>
      <c r="I139" s="18" t="str">
        <f>TEXT(InputData[[#This Row],[Date]],"mmm")</f>
        <v>Feb</v>
      </c>
      <c r="J139" s="18">
        <f>WEEKNUM(InputData[[#This Row],[Date]])</f>
        <v>9</v>
      </c>
      <c r="K139" s="18" t="str">
        <f>IF(COUNTIF(D:D,InputData[[#This Row],[Unit Price ($)]]&gt;1),"Dup","Uni")</f>
        <v>Uni</v>
      </c>
    </row>
    <row r="140" spans="1:11" x14ac:dyDescent="0.25">
      <c r="A140" s="5">
        <v>44250</v>
      </c>
      <c r="B140" s="10" t="s">
        <v>109</v>
      </c>
      <c r="C140" s="6" t="s">
        <v>35</v>
      </c>
      <c r="D140" s="7">
        <v>96.3</v>
      </c>
      <c r="E140" s="2">
        <v>8</v>
      </c>
      <c r="F140" s="16">
        <f>InputData[[#This Row],[Unit Price ($)]]*InputData[[#This Row],[Quantity]]</f>
        <v>770.4</v>
      </c>
      <c r="G140" s="16" t="str">
        <f>VLOOKUP(InputData[[#This Row],[Customer Name]],Country[],2,FALSE)</f>
        <v>Pakistan</v>
      </c>
      <c r="H140" s="18" t="str">
        <f>VLOOKUP(InputData[[#This Row],[Customer Name]],Country[],3,FALSE)</f>
        <v>Export</v>
      </c>
      <c r="I140" s="18" t="str">
        <f>TEXT(InputData[[#This Row],[Date]],"mmm")</f>
        <v>Feb</v>
      </c>
      <c r="J140" s="18">
        <f>WEEKNUM(InputData[[#This Row],[Date]])</f>
        <v>9</v>
      </c>
      <c r="K140" s="18" t="str">
        <f>IF(COUNTIF(D:D,InputData[[#This Row],[Unit Price ($)]]&gt;1),"Dup","Uni")</f>
        <v>Uni</v>
      </c>
    </row>
    <row r="141" spans="1:11" x14ac:dyDescent="0.25">
      <c r="A141" s="5">
        <v>44252</v>
      </c>
      <c r="B141" s="10" t="s">
        <v>69</v>
      </c>
      <c r="C141" s="8" t="s">
        <v>12</v>
      </c>
      <c r="D141" s="7">
        <v>122.08</v>
      </c>
      <c r="E141" s="3">
        <v>10</v>
      </c>
      <c r="F141" s="16">
        <f>InputData[[#This Row],[Unit Price ($)]]*InputData[[#This Row],[Quantity]]</f>
        <v>1220.8</v>
      </c>
      <c r="G141" s="16" t="str">
        <f>VLOOKUP(InputData[[#This Row],[Customer Name]],Country[],2,FALSE)</f>
        <v>India</v>
      </c>
      <c r="H141" s="18" t="str">
        <f>VLOOKUP(InputData[[#This Row],[Customer Name]],Country[],3,FALSE)</f>
        <v>East</v>
      </c>
      <c r="I141" s="18" t="str">
        <f>TEXT(InputData[[#This Row],[Date]],"mmm")</f>
        <v>Feb</v>
      </c>
      <c r="J141" s="18">
        <f>WEEKNUM(InputData[[#This Row],[Date]])</f>
        <v>9</v>
      </c>
      <c r="K141" s="18" t="str">
        <f>IF(COUNTIF(D:D,InputData[[#This Row],[Unit Price ($)]]&gt;1),"Dup","Uni")</f>
        <v>Uni</v>
      </c>
    </row>
    <row r="142" spans="1:11" x14ac:dyDescent="0.25">
      <c r="A142" s="5">
        <v>44252</v>
      </c>
      <c r="B142" s="10" t="s">
        <v>77</v>
      </c>
      <c r="C142" s="8" t="s">
        <v>38</v>
      </c>
      <c r="D142" s="7">
        <v>42.55</v>
      </c>
      <c r="E142" s="3">
        <v>38</v>
      </c>
      <c r="F142" s="16">
        <f>InputData[[#This Row],[Unit Price ($)]]*InputData[[#This Row],[Quantity]]</f>
        <v>1616.8999999999999</v>
      </c>
      <c r="G142" s="16" t="str">
        <f>VLOOKUP(InputData[[#This Row],[Customer Name]],Country[],2,FALSE)</f>
        <v>India</v>
      </c>
      <c r="H142" s="18" t="str">
        <f>VLOOKUP(InputData[[#This Row],[Customer Name]],Country[],3,FALSE)</f>
        <v>East</v>
      </c>
      <c r="I142" s="18" t="str">
        <f>TEXT(InputData[[#This Row],[Date]],"mmm")</f>
        <v>Feb</v>
      </c>
      <c r="J142" s="18">
        <f>WEEKNUM(InputData[[#This Row],[Date]])</f>
        <v>9</v>
      </c>
      <c r="K142" s="18" t="str">
        <f>IF(COUNTIF(D:D,InputData[[#This Row],[Unit Price ($)]]&gt;1),"Dup","Uni")</f>
        <v>Uni</v>
      </c>
    </row>
    <row r="143" spans="1:11" x14ac:dyDescent="0.25">
      <c r="A143" s="5">
        <v>44252</v>
      </c>
      <c r="B143" s="11" t="s">
        <v>80</v>
      </c>
      <c r="C143" s="6" t="s">
        <v>31</v>
      </c>
      <c r="D143" s="7">
        <v>117.48</v>
      </c>
      <c r="E143" s="2">
        <v>11</v>
      </c>
      <c r="F143" s="16">
        <f>InputData[[#This Row],[Unit Price ($)]]*InputData[[#This Row],[Quantity]]</f>
        <v>1292.28</v>
      </c>
      <c r="G143" s="16" t="str">
        <f>VLOOKUP(InputData[[#This Row],[Customer Name]],Country[],2,FALSE)</f>
        <v>Ethiopia</v>
      </c>
      <c r="H143" s="18" t="str">
        <f>VLOOKUP(InputData[[#This Row],[Customer Name]],Country[],3,FALSE)</f>
        <v>Export</v>
      </c>
      <c r="I143" s="18" t="str">
        <f>TEXT(InputData[[#This Row],[Date]],"mmm")</f>
        <v>Feb</v>
      </c>
      <c r="J143" s="18">
        <f>WEEKNUM(InputData[[#This Row],[Date]])</f>
        <v>9</v>
      </c>
      <c r="K143" s="18" t="str">
        <f>IF(COUNTIF(D:D,InputData[[#This Row],[Unit Price ($)]]&gt;1),"Dup","Uni")</f>
        <v>Uni</v>
      </c>
    </row>
    <row r="144" spans="1:11" x14ac:dyDescent="0.25">
      <c r="A144" s="5">
        <v>44252</v>
      </c>
      <c r="B144" s="11" t="s">
        <v>82</v>
      </c>
      <c r="C144" s="6" t="s">
        <v>29</v>
      </c>
      <c r="D144" s="7">
        <v>201.28</v>
      </c>
      <c r="E144" s="2">
        <v>2</v>
      </c>
      <c r="F144" s="16">
        <f>InputData[[#This Row],[Unit Price ($)]]*InputData[[#This Row],[Quantity]]</f>
        <v>402.56</v>
      </c>
      <c r="G144" s="16" t="str">
        <f>VLOOKUP(InputData[[#This Row],[Customer Name]],Country[],2,FALSE)</f>
        <v>India</v>
      </c>
      <c r="H144" s="18" t="str">
        <f>VLOOKUP(InputData[[#This Row],[Customer Name]],Country[],3,FALSE)</f>
        <v>South</v>
      </c>
      <c r="I144" s="18" t="str">
        <f>TEXT(InputData[[#This Row],[Date]],"mmm")</f>
        <v>Feb</v>
      </c>
      <c r="J144" s="18">
        <f>WEEKNUM(InputData[[#This Row],[Date]])</f>
        <v>9</v>
      </c>
      <c r="K144" s="18" t="str">
        <f>IF(COUNTIF(D:D,InputData[[#This Row],[Unit Price ($)]]&gt;1),"Dup","Uni")</f>
        <v>Uni</v>
      </c>
    </row>
    <row r="145" spans="1:11" x14ac:dyDescent="0.25">
      <c r="A145" s="5">
        <v>44252</v>
      </c>
      <c r="B145" s="11" t="s">
        <v>84</v>
      </c>
      <c r="C145" s="6" t="s">
        <v>1</v>
      </c>
      <c r="D145" s="7">
        <v>142.80000000000001</v>
      </c>
      <c r="E145" s="2">
        <v>4</v>
      </c>
      <c r="F145" s="16">
        <f>InputData[[#This Row],[Unit Price ($)]]*InputData[[#This Row],[Quantity]]</f>
        <v>571.20000000000005</v>
      </c>
      <c r="G145" s="16" t="str">
        <f>VLOOKUP(InputData[[#This Row],[Customer Name]],Country[],2,FALSE)</f>
        <v>India</v>
      </c>
      <c r="H145" s="18" t="str">
        <f>VLOOKUP(InputData[[#This Row],[Customer Name]],Country[],3,FALSE)</f>
        <v>South</v>
      </c>
      <c r="I145" s="18" t="str">
        <f>TEXT(InputData[[#This Row],[Date]],"mmm")</f>
        <v>Feb</v>
      </c>
      <c r="J145" s="18">
        <f>WEEKNUM(InputData[[#This Row],[Date]])</f>
        <v>9</v>
      </c>
      <c r="K145" s="18" t="str">
        <f>IF(COUNTIF(D:D,InputData[[#This Row],[Unit Price ($)]]&gt;1),"Dup","Uni")</f>
        <v>Uni</v>
      </c>
    </row>
    <row r="146" spans="1:11" x14ac:dyDescent="0.25">
      <c r="A146" s="5">
        <v>44253</v>
      </c>
      <c r="B146" s="10" t="s">
        <v>70</v>
      </c>
      <c r="C146" s="8" t="s">
        <v>23</v>
      </c>
      <c r="D146" s="7">
        <v>156.96</v>
      </c>
      <c r="E146" s="3">
        <v>28</v>
      </c>
      <c r="F146" s="16">
        <f>InputData[[#This Row],[Unit Price ($)]]*InputData[[#This Row],[Quantity]]</f>
        <v>4394.88</v>
      </c>
      <c r="G146" s="16" t="str">
        <f>VLOOKUP(InputData[[#This Row],[Customer Name]],Country[],2,FALSE)</f>
        <v>Brazil</v>
      </c>
      <c r="H146" s="18" t="str">
        <f>VLOOKUP(InputData[[#This Row],[Customer Name]],Country[],3,FALSE)</f>
        <v>Export</v>
      </c>
      <c r="I146" s="18" t="str">
        <f>TEXT(InputData[[#This Row],[Date]],"mmm")</f>
        <v>Feb</v>
      </c>
      <c r="J146" s="18">
        <f>WEEKNUM(InputData[[#This Row],[Date]])</f>
        <v>9</v>
      </c>
      <c r="K146" s="18" t="str">
        <f>IF(COUNTIF(D:D,InputData[[#This Row],[Unit Price ($)]]&gt;1),"Dup","Uni")</f>
        <v>Uni</v>
      </c>
    </row>
    <row r="147" spans="1:11" x14ac:dyDescent="0.25">
      <c r="A147" s="5">
        <v>44253</v>
      </c>
      <c r="B147" s="10" t="s">
        <v>75</v>
      </c>
      <c r="C147" s="8" t="s">
        <v>8</v>
      </c>
      <c r="D147" s="7">
        <v>7.8599999999999994</v>
      </c>
      <c r="E147" s="3">
        <v>2</v>
      </c>
      <c r="F147" s="16">
        <f>InputData[[#This Row],[Unit Price ($)]]*InputData[[#This Row],[Quantity]]</f>
        <v>15.719999999999999</v>
      </c>
      <c r="G147" s="16" t="str">
        <f>VLOOKUP(InputData[[#This Row],[Customer Name]],Country[],2,FALSE)</f>
        <v>United Kingdom</v>
      </c>
      <c r="H147" s="18" t="str">
        <f>VLOOKUP(InputData[[#This Row],[Customer Name]],Country[],3,FALSE)</f>
        <v>Export</v>
      </c>
      <c r="I147" s="18" t="str">
        <f>TEXT(InputData[[#This Row],[Date]],"mmm")</f>
        <v>Feb</v>
      </c>
      <c r="J147" s="18">
        <f>WEEKNUM(InputData[[#This Row],[Date]])</f>
        <v>9</v>
      </c>
      <c r="K147" s="18" t="str">
        <f>IF(COUNTIF(D:D,InputData[[#This Row],[Unit Price ($)]]&gt;1),"Dup","Uni")</f>
        <v>Uni</v>
      </c>
    </row>
    <row r="148" spans="1:11" x14ac:dyDescent="0.25">
      <c r="A148" s="5">
        <v>44254</v>
      </c>
      <c r="B148" s="10" t="s">
        <v>67</v>
      </c>
      <c r="C148" s="8" t="s">
        <v>24</v>
      </c>
      <c r="D148" s="7">
        <v>8.33</v>
      </c>
      <c r="E148" s="3">
        <v>7</v>
      </c>
      <c r="F148" s="16">
        <f>InputData[[#This Row],[Unit Price ($)]]*InputData[[#This Row],[Quantity]]</f>
        <v>58.31</v>
      </c>
      <c r="G148" s="16" t="str">
        <f>VLOOKUP(InputData[[#This Row],[Customer Name]],Country[],2,FALSE)</f>
        <v>India</v>
      </c>
      <c r="H148" s="18" t="str">
        <f>VLOOKUP(InputData[[#This Row],[Customer Name]],Country[],3,FALSE)</f>
        <v>Central</v>
      </c>
      <c r="I148" s="18" t="str">
        <f>TEXT(InputData[[#This Row],[Date]],"mmm")</f>
        <v>Feb</v>
      </c>
      <c r="J148" s="18">
        <f>WEEKNUM(InputData[[#This Row],[Date]])</f>
        <v>9</v>
      </c>
      <c r="K148" s="18" t="str">
        <f>IF(COUNTIF(D:D,InputData[[#This Row],[Unit Price ($)]]&gt;1),"Dup","Uni")</f>
        <v>Uni</v>
      </c>
    </row>
    <row r="149" spans="1:11" x14ac:dyDescent="0.25">
      <c r="A149" s="5">
        <v>44254</v>
      </c>
      <c r="B149" s="11" t="s">
        <v>108</v>
      </c>
      <c r="C149" s="8" t="s">
        <v>35</v>
      </c>
      <c r="D149" s="7">
        <v>96.3</v>
      </c>
      <c r="E149" s="3">
        <v>3</v>
      </c>
      <c r="F149" s="16">
        <f>InputData[[#This Row],[Unit Price ($)]]*InputData[[#This Row],[Quantity]]</f>
        <v>288.89999999999998</v>
      </c>
      <c r="G149" s="16" t="str">
        <f>VLOOKUP(InputData[[#This Row],[Customer Name]],Country[],2,FALSE)</f>
        <v>India</v>
      </c>
      <c r="H149" s="18" t="str">
        <f>VLOOKUP(InputData[[#This Row],[Customer Name]],Country[],3,FALSE)</f>
        <v>North</v>
      </c>
      <c r="I149" s="18" t="str">
        <f>TEXT(InputData[[#This Row],[Date]],"mmm")</f>
        <v>Feb</v>
      </c>
      <c r="J149" s="18">
        <f>WEEKNUM(InputData[[#This Row],[Date]])</f>
        <v>9</v>
      </c>
      <c r="K149" s="18" t="str">
        <f>IF(COUNTIF(D:D,InputData[[#This Row],[Unit Price ($)]]&gt;1),"Dup","Uni")</f>
        <v>Uni</v>
      </c>
    </row>
    <row r="150" spans="1:11" x14ac:dyDescent="0.25">
      <c r="A150" s="5">
        <v>44254</v>
      </c>
      <c r="B150" s="11" t="s">
        <v>77</v>
      </c>
      <c r="C150" s="6" t="s">
        <v>17</v>
      </c>
      <c r="D150" s="7">
        <v>49.21</v>
      </c>
      <c r="E150" s="2">
        <v>11</v>
      </c>
      <c r="F150" s="16">
        <f>InputData[[#This Row],[Unit Price ($)]]*InputData[[#This Row],[Quantity]]</f>
        <v>541.31000000000006</v>
      </c>
      <c r="G150" s="16" t="str">
        <f>VLOOKUP(InputData[[#This Row],[Customer Name]],Country[],2,FALSE)</f>
        <v>India</v>
      </c>
      <c r="H150" s="18" t="str">
        <f>VLOOKUP(InputData[[#This Row],[Customer Name]],Country[],3,FALSE)</f>
        <v>East</v>
      </c>
      <c r="I150" s="18" t="str">
        <f>TEXT(InputData[[#This Row],[Date]],"mmm")</f>
        <v>Feb</v>
      </c>
      <c r="J150" s="18">
        <f>WEEKNUM(InputData[[#This Row],[Date]])</f>
        <v>9</v>
      </c>
      <c r="K150" s="18" t="str">
        <f>IF(COUNTIF(D:D,InputData[[#This Row],[Unit Price ($)]]&gt;1),"Dup","Uni")</f>
        <v>Uni</v>
      </c>
    </row>
    <row r="151" spans="1:11" x14ac:dyDescent="0.25">
      <c r="A151" s="5">
        <v>44254</v>
      </c>
      <c r="B151" s="10" t="s">
        <v>109</v>
      </c>
      <c r="C151" s="6" t="s">
        <v>4</v>
      </c>
      <c r="D151" s="7">
        <v>155.61000000000001</v>
      </c>
      <c r="E151" s="2">
        <v>15</v>
      </c>
      <c r="F151" s="16">
        <f>InputData[[#This Row],[Unit Price ($)]]*InputData[[#This Row],[Quantity]]</f>
        <v>2334.15</v>
      </c>
      <c r="G151" s="16" t="str">
        <f>VLOOKUP(InputData[[#This Row],[Customer Name]],Country[],2,FALSE)</f>
        <v>Pakistan</v>
      </c>
      <c r="H151" s="18" t="str">
        <f>VLOOKUP(InputData[[#This Row],[Customer Name]],Country[],3,FALSE)</f>
        <v>Export</v>
      </c>
      <c r="I151" s="18" t="str">
        <f>TEXT(InputData[[#This Row],[Date]],"mmm")</f>
        <v>Feb</v>
      </c>
      <c r="J151" s="18">
        <f>WEEKNUM(InputData[[#This Row],[Date]])</f>
        <v>9</v>
      </c>
      <c r="K151" s="18" t="str">
        <f>IF(COUNTIF(D:D,InputData[[#This Row],[Unit Price ($)]]&gt;1),"Dup","Uni")</f>
        <v>Uni</v>
      </c>
    </row>
    <row r="152" spans="1:11" x14ac:dyDescent="0.25">
      <c r="A152" s="5">
        <v>44254</v>
      </c>
      <c r="B152" s="11" t="s">
        <v>85</v>
      </c>
      <c r="C152" s="6" t="s">
        <v>11</v>
      </c>
      <c r="D152" s="7">
        <v>94.17</v>
      </c>
      <c r="E152" s="2">
        <v>7</v>
      </c>
      <c r="F152" s="16">
        <f>InputData[[#This Row],[Unit Price ($)]]*InputData[[#This Row],[Quantity]]</f>
        <v>659.19</v>
      </c>
      <c r="G152" s="16" t="str">
        <f>VLOOKUP(InputData[[#This Row],[Customer Name]],Country[],2,FALSE)</f>
        <v>Mexico</v>
      </c>
      <c r="H152" s="18" t="str">
        <f>VLOOKUP(InputData[[#This Row],[Customer Name]],Country[],3,FALSE)</f>
        <v>Export</v>
      </c>
      <c r="I152" s="18" t="str">
        <f>TEXT(InputData[[#This Row],[Date]],"mmm")</f>
        <v>Feb</v>
      </c>
      <c r="J152" s="18">
        <f>WEEKNUM(InputData[[#This Row],[Date]])</f>
        <v>9</v>
      </c>
      <c r="K152" s="18" t="str">
        <f>IF(COUNTIF(D:D,InputData[[#This Row],[Unit Price ($)]]&gt;1),"Dup","Uni")</f>
        <v>Uni</v>
      </c>
    </row>
    <row r="153" spans="1:11" x14ac:dyDescent="0.25">
      <c r="A153" s="5">
        <v>44255</v>
      </c>
      <c r="B153" s="11" t="s">
        <v>112</v>
      </c>
      <c r="C153" s="6" t="s">
        <v>36</v>
      </c>
      <c r="D153" s="7">
        <v>85.76</v>
      </c>
      <c r="E153" s="2">
        <v>15</v>
      </c>
      <c r="F153" s="16">
        <f>InputData[[#This Row],[Unit Price ($)]]*InputData[[#This Row],[Quantity]]</f>
        <v>1286.4000000000001</v>
      </c>
      <c r="G153" s="16" t="str">
        <f>VLOOKUP(InputData[[#This Row],[Customer Name]],Country[],2,FALSE)</f>
        <v>Germany</v>
      </c>
      <c r="H153" s="18" t="str">
        <f>VLOOKUP(InputData[[#This Row],[Customer Name]],Country[],3,FALSE)</f>
        <v>Export</v>
      </c>
      <c r="I153" s="18" t="str">
        <f>TEXT(InputData[[#This Row],[Date]],"mmm")</f>
        <v>Feb</v>
      </c>
      <c r="J153" s="18">
        <f>WEEKNUM(InputData[[#This Row],[Date]])</f>
        <v>10</v>
      </c>
      <c r="K153" s="18" t="str">
        <f>IF(COUNTIF(D:D,InputData[[#This Row],[Unit Price ($)]]&gt;1),"Dup","Uni")</f>
        <v>Uni</v>
      </c>
    </row>
    <row r="154" spans="1:11" x14ac:dyDescent="0.25">
      <c r="A154" s="5">
        <v>44256</v>
      </c>
      <c r="B154" s="10" t="s">
        <v>79</v>
      </c>
      <c r="C154" s="8" t="s">
        <v>27</v>
      </c>
      <c r="D154" s="7">
        <v>41.81</v>
      </c>
      <c r="E154" s="3">
        <v>28</v>
      </c>
      <c r="F154" s="16">
        <f>InputData[[#This Row],[Unit Price ($)]]*InputData[[#This Row],[Quantity]]</f>
        <v>1170.68</v>
      </c>
      <c r="G154" s="16" t="str">
        <f>VLOOKUP(InputData[[#This Row],[Customer Name]],Country[],2,FALSE)</f>
        <v>India</v>
      </c>
      <c r="H154" s="18" t="str">
        <f>VLOOKUP(InputData[[#This Row],[Customer Name]],Country[],3,FALSE)</f>
        <v>North</v>
      </c>
      <c r="I154" s="18" t="str">
        <f>TEXT(InputData[[#This Row],[Date]],"mmm")</f>
        <v>Mar</v>
      </c>
      <c r="J154" s="18">
        <f>WEEKNUM(InputData[[#This Row],[Date]])</f>
        <v>10</v>
      </c>
      <c r="K154" s="18" t="str">
        <f>IF(COUNTIF(D:D,InputData[[#This Row],[Unit Price ($)]]&gt;1),"Dup","Uni")</f>
        <v>Uni</v>
      </c>
    </row>
    <row r="155" spans="1:11" x14ac:dyDescent="0.25">
      <c r="A155" s="5">
        <v>44257</v>
      </c>
      <c r="B155" s="10" t="s">
        <v>70</v>
      </c>
      <c r="C155" s="8" t="s">
        <v>23</v>
      </c>
      <c r="D155" s="7">
        <v>156.96</v>
      </c>
      <c r="E155" s="3">
        <v>21</v>
      </c>
      <c r="F155" s="16">
        <f>InputData[[#This Row],[Unit Price ($)]]*InputData[[#This Row],[Quantity]]</f>
        <v>3296.1600000000003</v>
      </c>
      <c r="G155" s="16" t="str">
        <f>VLOOKUP(InputData[[#This Row],[Customer Name]],Country[],2,FALSE)</f>
        <v>Brazil</v>
      </c>
      <c r="H155" s="18" t="str">
        <f>VLOOKUP(InputData[[#This Row],[Customer Name]],Country[],3,FALSE)</f>
        <v>Export</v>
      </c>
      <c r="I155" s="18" t="str">
        <f>TEXT(InputData[[#This Row],[Date]],"mmm")</f>
        <v>Mar</v>
      </c>
      <c r="J155" s="18">
        <f>WEEKNUM(InputData[[#This Row],[Date]])</f>
        <v>10</v>
      </c>
      <c r="K155" s="18" t="str">
        <f>IF(COUNTIF(D:D,InputData[[#This Row],[Unit Price ($)]]&gt;1),"Dup","Uni")</f>
        <v>Uni</v>
      </c>
    </row>
    <row r="156" spans="1:11" x14ac:dyDescent="0.25">
      <c r="A156" s="5">
        <v>44257</v>
      </c>
      <c r="B156" s="10" t="s">
        <v>73</v>
      </c>
      <c r="C156" s="8" t="s">
        <v>1</v>
      </c>
      <c r="D156" s="7">
        <v>142.80000000000001</v>
      </c>
      <c r="E156" s="3">
        <v>1</v>
      </c>
      <c r="F156" s="16">
        <f>InputData[[#This Row],[Unit Price ($)]]*InputData[[#This Row],[Quantity]]</f>
        <v>142.80000000000001</v>
      </c>
      <c r="G156" s="16" t="str">
        <f>VLOOKUP(InputData[[#This Row],[Customer Name]],Country[],2,FALSE)</f>
        <v>India</v>
      </c>
      <c r="H156" s="18" t="str">
        <f>VLOOKUP(InputData[[#This Row],[Customer Name]],Country[],3,FALSE)</f>
        <v>Western</v>
      </c>
      <c r="I156" s="18" t="str">
        <f>TEXT(InputData[[#This Row],[Date]],"mmm")</f>
        <v>Mar</v>
      </c>
      <c r="J156" s="18">
        <f>WEEKNUM(InputData[[#This Row],[Date]])</f>
        <v>10</v>
      </c>
      <c r="K156" s="18" t="str">
        <f>IF(COUNTIF(D:D,InputData[[#This Row],[Unit Price ($)]]&gt;1),"Dup","Uni")</f>
        <v>Uni</v>
      </c>
    </row>
    <row r="157" spans="1:11" x14ac:dyDescent="0.25">
      <c r="A157" s="5">
        <v>44257</v>
      </c>
      <c r="B157" s="10" t="s">
        <v>77</v>
      </c>
      <c r="C157" s="8" t="s">
        <v>0</v>
      </c>
      <c r="D157" s="7">
        <v>103.88</v>
      </c>
      <c r="E157" s="3">
        <v>30</v>
      </c>
      <c r="F157" s="16">
        <f>InputData[[#This Row],[Unit Price ($)]]*InputData[[#This Row],[Quantity]]</f>
        <v>3116.3999999999996</v>
      </c>
      <c r="G157" s="16" t="str">
        <f>VLOOKUP(InputData[[#This Row],[Customer Name]],Country[],2,FALSE)</f>
        <v>India</v>
      </c>
      <c r="H157" s="18" t="str">
        <f>VLOOKUP(InputData[[#This Row],[Customer Name]],Country[],3,FALSE)</f>
        <v>East</v>
      </c>
      <c r="I157" s="18" t="str">
        <f>TEXT(InputData[[#This Row],[Date]],"mmm")</f>
        <v>Mar</v>
      </c>
      <c r="J157" s="18">
        <f>WEEKNUM(InputData[[#This Row],[Date]])</f>
        <v>10</v>
      </c>
      <c r="K157" s="18" t="str">
        <f>IF(COUNTIF(D:D,InputData[[#This Row],[Unit Price ($)]]&gt;1),"Dup","Uni")</f>
        <v>Uni</v>
      </c>
    </row>
    <row r="158" spans="1:11" x14ac:dyDescent="0.25">
      <c r="A158" s="5">
        <v>44258</v>
      </c>
      <c r="B158" s="11" t="s">
        <v>64</v>
      </c>
      <c r="C158" s="6" t="s">
        <v>10</v>
      </c>
      <c r="D158" s="7">
        <v>48.4</v>
      </c>
      <c r="E158" s="2">
        <v>1</v>
      </c>
      <c r="F158" s="16">
        <f>InputData[[#This Row],[Unit Price ($)]]*InputData[[#This Row],[Quantity]]</f>
        <v>48.4</v>
      </c>
      <c r="G158" s="16" t="str">
        <f>VLOOKUP(InputData[[#This Row],[Customer Name]],Country[],2,FALSE)</f>
        <v>Russia</v>
      </c>
      <c r="H158" s="18" t="str">
        <f>VLOOKUP(InputData[[#This Row],[Customer Name]],Country[],3,FALSE)</f>
        <v>Export</v>
      </c>
      <c r="I158" s="18" t="str">
        <f>TEXT(InputData[[#This Row],[Date]],"mmm")</f>
        <v>Mar</v>
      </c>
      <c r="J158" s="18">
        <f>WEEKNUM(InputData[[#This Row],[Date]])</f>
        <v>10</v>
      </c>
      <c r="K158" s="18" t="str">
        <f>IF(COUNTIF(D:D,InputData[[#This Row],[Unit Price ($)]]&gt;1),"Dup","Uni")</f>
        <v>Uni</v>
      </c>
    </row>
    <row r="159" spans="1:11" x14ac:dyDescent="0.25">
      <c r="A159" s="5">
        <v>44258</v>
      </c>
      <c r="B159" s="10" t="s">
        <v>67</v>
      </c>
      <c r="C159" s="8" t="s">
        <v>35</v>
      </c>
      <c r="D159" s="7">
        <v>96.3</v>
      </c>
      <c r="E159" s="3">
        <v>29</v>
      </c>
      <c r="F159" s="16">
        <f>InputData[[#This Row],[Unit Price ($)]]*InputData[[#This Row],[Quantity]]</f>
        <v>2792.7</v>
      </c>
      <c r="G159" s="16" t="str">
        <f>VLOOKUP(InputData[[#This Row],[Customer Name]],Country[],2,FALSE)</f>
        <v>India</v>
      </c>
      <c r="H159" s="18" t="str">
        <f>VLOOKUP(InputData[[#This Row],[Customer Name]],Country[],3,FALSE)</f>
        <v>Central</v>
      </c>
      <c r="I159" s="18" t="str">
        <f>TEXT(InputData[[#This Row],[Date]],"mmm")</f>
        <v>Mar</v>
      </c>
      <c r="J159" s="18">
        <f>WEEKNUM(InputData[[#This Row],[Date]])</f>
        <v>10</v>
      </c>
      <c r="K159" s="18" t="str">
        <f>IF(COUNTIF(D:D,InputData[[#This Row],[Unit Price ($)]]&gt;1),"Dup","Uni")</f>
        <v>Uni</v>
      </c>
    </row>
    <row r="160" spans="1:11" x14ac:dyDescent="0.25">
      <c r="A160" s="5">
        <v>44259</v>
      </c>
      <c r="B160" s="11" t="s">
        <v>73</v>
      </c>
      <c r="C160" s="6" t="s">
        <v>25</v>
      </c>
      <c r="D160" s="7">
        <v>24.66</v>
      </c>
      <c r="E160" s="2">
        <v>13</v>
      </c>
      <c r="F160" s="16">
        <f>InputData[[#This Row],[Unit Price ($)]]*InputData[[#This Row],[Quantity]]</f>
        <v>320.58</v>
      </c>
      <c r="G160" s="16" t="str">
        <f>VLOOKUP(InputData[[#This Row],[Customer Name]],Country[],2,FALSE)</f>
        <v>India</v>
      </c>
      <c r="H160" s="18" t="str">
        <f>VLOOKUP(InputData[[#This Row],[Customer Name]],Country[],3,FALSE)</f>
        <v>Western</v>
      </c>
      <c r="I160" s="18" t="str">
        <f>TEXT(InputData[[#This Row],[Date]],"mmm")</f>
        <v>Mar</v>
      </c>
      <c r="J160" s="18">
        <f>WEEKNUM(InputData[[#This Row],[Date]])</f>
        <v>10</v>
      </c>
      <c r="K160" s="18" t="str">
        <f>IF(COUNTIF(D:D,InputData[[#This Row],[Unit Price ($)]]&gt;1),"Dup","Uni")</f>
        <v>Uni</v>
      </c>
    </row>
    <row r="161" spans="1:11" x14ac:dyDescent="0.25">
      <c r="A161" s="5">
        <v>44259</v>
      </c>
      <c r="B161" s="10" t="s">
        <v>79</v>
      </c>
      <c r="C161" s="8" t="s">
        <v>3</v>
      </c>
      <c r="D161" s="7">
        <v>48.84</v>
      </c>
      <c r="E161" s="3">
        <v>23</v>
      </c>
      <c r="F161" s="16">
        <f>InputData[[#This Row],[Unit Price ($)]]*InputData[[#This Row],[Quantity]]</f>
        <v>1123.3200000000002</v>
      </c>
      <c r="G161" s="16" t="str">
        <f>VLOOKUP(InputData[[#This Row],[Customer Name]],Country[],2,FALSE)</f>
        <v>India</v>
      </c>
      <c r="H161" s="18" t="str">
        <f>VLOOKUP(InputData[[#This Row],[Customer Name]],Country[],3,FALSE)</f>
        <v>North</v>
      </c>
      <c r="I161" s="18" t="str">
        <f>TEXT(InputData[[#This Row],[Date]],"mmm")</f>
        <v>Mar</v>
      </c>
      <c r="J161" s="18">
        <f>WEEKNUM(InputData[[#This Row],[Date]])</f>
        <v>10</v>
      </c>
      <c r="K161" s="18" t="str">
        <f>IF(COUNTIF(D:D,InputData[[#This Row],[Unit Price ($)]]&gt;1),"Dup","Uni")</f>
        <v>Uni</v>
      </c>
    </row>
    <row r="162" spans="1:11" x14ac:dyDescent="0.25">
      <c r="A162" s="5">
        <v>44259</v>
      </c>
      <c r="B162" s="10" t="s">
        <v>80</v>
      </c>
      <c r="C162" s="8" t="s">
        <v>24</v>
      </c>
      <c r="D162" s="7">
        <v>8.33</v>
      </c>
      <c r="E162" s="3">
        <v>26</v>
      </c>
      <c r="F162" s="16">
        <f>InputData[[#This Row],[Unit Price ($)]]*InputData[[#This Row],[Quantity]]</f>
        <v>216.58</v>
      </c>
      <c r="G162" s="16" t="str">
        <f>VLOOKUP(InputData[[#This Row],[Customer Name]],Country[],2,FALSE)</f>
        <v>Ethiopia</v>
      </c>
      <c r="H162" s="18" t="str">
        <f>VLOOKUP(InputData[[#This Row],[Customer Name]],Country[],3,FALSE)</f>
        <v>Export</v>
      </c>
      <c r="I162" s="18" t="str">
        <f>TEXT(InputData[[#This Row],[Date]],"mmm")</f>
        <v>Mar</v>
      </c>
      <c r="J162" s="18">
        <f>WEEKNUM(InputData[[#This Row],[Date]])</f>
        <v>10</v>
      </c>
      <c r="K162" s="18" t="str">
        <f>IF(COUNTIF(D:D,InputData[[#This Row],[Unit Price ($)]]&gt;1),"Dup","Uni")</f>
        <v>Uni</v>
      </c>
    </row>
    <row r="163" spans="1:11" x14ac:dyDescent="0.25">
      <c r="A163" s="5">
        <v>44260</v>
      </c>
      <c r="B163" s="10" t="s">
        <v>77</v>
      </c>
      <c r="C163" s="8" t="s">
        <v>39</v>
      </c>
      <c r="D163" s="7">
        <v>115.2</v>
      </c>
      <c r="E163" s="3">
        <v>33</v>
      </c>
      <c r="F163" s="16">
        <f>InputData[[#This Row],[Unit Price ($)]]*InputData[[#This Row],[Quantity]]</f>
        <v>3801.6</v>
      </c>
      <c r="G163" s="16" t="str">
        <f>VLOOKUP(InputData[[#This Row],[Customer Name]],Country[],2,FALSE)</f>
        <v>India</v>
      </c>
      <c r="H163" s="18" t="str">
        <f>VLOOKUP(InputData[[#This Row],[Customer Name]],Country[],3,FALSE)</f>
        <v>East</v>
      </c>
      <c r="I163" s="18" t="str">
        <f>TEXT(InputData[[#This Row],[Date]],"mmm")</f>
        <v>Mar</v>
      </c>
      <c r="J163" s="18">
        <f>WEEKNUM(InputData[[#This Row],[Date]])</f>
        <v>10</v>
      </c>
      <c r="K163" s="18" t="str">
        <f>IF(COUNTIF(D:D,InputData[[#This Row],[Unit Price ($)]]&gt;1),"Dup","Uni")</f>
        <v>Uni</v>
      </c>
    </row>
    <row r="164" spans="1:11" x14ac:dyDescent="0.25">
      <c r="A164" s="5">
        <v>44261</v>
      </c>
      <c r="B164" s="11" t="s">
        <v>73</v>
      </c>
      <c r="C164" s="6" t="s">
        <v>3</v>
      </c>
      <c r="D164" s="7">
        <v>48.84</v>
      </c>
      <c r="E164" s="2">
        <v>2</v>
      </c>
      <c r="F164" s="16">
        <f>InputData[[#This Row],[Unit Price ($)]]*InputData[[#This Row],[Quantity]]</f>
        <v>97.68</v>
      </c>
      <c r="G164" s="16" t="str">
        <f>VLOOKUP(InputData[[#This Row],[Customer Name]],Country[],2,FALSE)</f>
        <v>India</v>
      </c>
      <c r="H164" s="18" t="str">
        <f>VLOOKUP(InputData[[#This Row],[Customer Name]],Country[],3,FALSE)</f>
        <v>Western</v>
      </c>
      <c r="I164" s="18" t="str">
        <f>TEXT(InputData[[#This Row],[Date]],"mmm")</f>
        <v>Mar</v>
      </c>
      <c r="J164" s="18">
        <f>WEEKNUM(InputData[[#This Row],[Date]])</f>
        <v>10</v>
      </c>
      <c r="K164" s="18" t="str">
        <f>IF(COUNTIF(D:D,InputData[[#This Row],[Unit Price ($)]]&gt;1),"Dup","Uni")</f>
        <v>Uni</v>
      </c>
    </row>
    <row r="165" spans="1:11" x14ac:dyDescent="0.25">
      <c r="A165" s="5">
        <v>44262</v>
      </c>
      <c r="B165" s="11" t="s">
        <v>56</v>
      </c>
      <c r="C165" s="6" t="s">
        <v>2</v>
      </c>
      <c r="D165" s="7">
        <v>80.94</v>
      </c>
      <c r="E165" s="2">
        <v>1</v>
      </c>
      <c r="F165" s="16">
        <f>InputData[[#This Row],[Unit Price ($)]]*InputData[[#This Row],[Quantity]]</f>
        <v>80.94</v>
      </c>
      <c r="G165" s="16" t="str">
        <f>VLOOKUP(InputData[[#This Row],[Customer Name]],Country[],2,FALSE)</f>
        <v>Nigeria</v>
      </c>
      <c r="H165" s="18" t="str">
        <f>VLOOKUP(InputData[[#This Row],[Customer Name]],Country[],3,FALSE)</f>
        <v>Export</v>
      </c>
      <c r="I165" s="18" t="str">
        <f>TEXT(InputData[[#This Row],[Date]],"mmm")</f>
        <v>Mar</v>
      </c>
      <c r="J165" s="18">
        <f>WEEKNUM(InputData[[#This Row],[Date]])</f>
        <v>11</v>
      </c>
      <c r="K165" s="18" t="str">
        <f>IF(COUNTIF(D:D,InputData[[#This Row],[Unit Price ($)]]&gt;1),"Dup","Uni")</f>
        <v>Uni</v>
      </c>
    </row>
    <row r="166" spans="1:11" x14ac:dyDescent="0.25">
      <c r="A166" s="5">
        <v>44262</v>
      </c>
      <c r="B166" s="10" t="s">
        <v>106</v>
      </c>
      <c r="C166" s="6" t="s">
        <v>20</v>
      </c>
      <c r="D166" s="7">
        <v>162.54</v>
      </c>
      <c r="E166" s="2">
        <v>9</v>
      </c>
      <c r="F166" s="16">
        <f>InputData[[#This Row],[Unit Price ($)]]*InputData[[#This Row],[Quantity]]</f>
        <v>1462.86</v>
      </c>
      <c r="G166" s="16" t="str">
        <f>VLOOKUP(InputData[[#This Row],[Customer Name]],Country[],2,FALSE)</f>
        <v>India</v>
      </c>
      <c r="H166" s="18" t="str">
        <f>VLOOKUP(InputData[[#This Row],[Customer Name]],Country[],3,FALSE)</f>
        <v>Western</v>
      </c>
      <c r="I166" s="18" t="str">
        <f>TEXT(InputData[[#This Row],[Date]],"mmm")</f>
        <v>Mar</v>
      </c>
      <c r="J166" s="18">
        <f>WEEKNUM(InputData[[#This Row],[Date]])</f>
        <v>11</v>
      </c>
      <c r="K166" s="18" t="str">
        <f>IF(COUNTIF(D:D,InputData[[#This Row],[Unit Price ($)]]&gt;1),"Dup","Uni")</f>
        <v>Uni</v>
      </c>
    </row>
    <row r="167" spans="1:11" x14ac:dyDescent="0.25">
      <c r="A167" s="5">
        <v>44262</v>
      </c>
      <c r="B167" s="10" t="s">
        <v>67</v>
      </c>
      <c r="C167" s="8" t="s">
        <v>16</v>
      </c>
      <c r="D167" s="7">
        <v>156.78</v>
      </c>
      <c r="E167" s="3">
        <v>25</v>
      </c>
      <c r="F167" s="16">
        <f>InputData[[#This Row],[Unit Price ($)]]*InputData[[#This Row],[Quantity]]</f>
        <v>3919.5</v>
      </c>
      <c r="G167" s="16" t="str">
        <f>VLOOKUP(InputData[[#This Row],[Customer Name]],Country[],2,FALSE)</f>
        <v>India</v>
      </c>
      <c r="H167" s="18" t="str">
        <f>VLOOKUP(InputData[[#This Row],[Customer Name]],Country[],3,FALSE)</f>
        <v>Central</v>
      </c>
      <c r="I167" s="18" t="str">
        <f>TEXT(InputData[[#This Row],[Date]],"mmm")</f>
        <v>Mar</v>
      </c>
      <c r="J167" s="18">
        <f>WEEKNUM(InputData[[#This Row],[Date]])</f>
        <v>11</v>
      </c>
      <c r="K167" s="18" t="str">
        <f>IF(COUNTIF(D:D,InputData[[#This Row],[Unit Price ($)]]&gt;1),"Dup","Uni")</f>
        <v>Uni</v>
      </c>
    </row>
    <row r="168" spans="1:11" x14ac:dyDescent="0.25">
      <c r="A168" s="5">
        <v>44263</v>
      </c>
      <c r="B168" s="10" t="s">
        <v>104</v>
      </c>
      <c r="C168" s="8" t="s">
        <v>21</v>
      </c>
      <c r="D168" s="7">
        <v>141.57</v>
      </c>
      <c r="E168" s="3">
        <v>22</v>
      </c>
      <c r="F168" s="16">
        <f>InputData[[#This Row],[Unit Price ($)]]*InputData[[#This Row],[Quantity]]</f>
        <v>3114.54</v>
      </c>
      <c r="G168" s="16" t="str">
        <f>VLOOKUP(InputData[[#This Row],[Customer Name]],Country[],2,FALSE)</f>
        <v>India</v>
      </c>
      <c r="H168" s="18" t="str">
        <f>VLOOKUP(InputData[[#This Row],[Customer Name]],Country[],3,FALSE)</f>
        <v>North</v>
      </c>
      <c r="I168" s="18" t="str">
        <f>TEXT(InputData[[#This Row],[Date]],"mmm")</f>
        <v>Mar</v>
      </c>
      <c r="J168" s="18">
        <f>WEEKNUM(InputData[[#This Row],[Date]])</f>
        <v>11</v>
      </c>
      <c r="K168" s="18" t="str">
        <f>IF(COUNTIF(D:D,InputData[[#This Row],[Unit Price ($)]]&gt;1),"Dup","Uni")</f>
        <v>Uni</v>
      </c>
    </row>
    <row r="169" spans="1:11" x14ac:dyDescent="0.25">
      <c r="A169" s="5">
        <v>44263</v>
      </c>
      <c r="B169" s="11" t="s">
        <v>73</v>
      </c>
      <c r="C169" s="6" t="s">
        <v>43</v>
      </c>
      <c r="D169" s="7">
        <v>82.08</v>
      </c>
      <c r="E169" s="2">
        <v>9</v>
      </c>
      <c r="F169" s="16">
        <f>InputData[[#This Row],[Unit Price ($)]]*InputData[[#This Row],[Quantity]]</f>
        <v>738.72</v>
      </c>
      <c r="G169" s="16" t="str">
        <f>VLOOKUP(InputData[[#This Row],[Customer Name]],Country[],2,FALSE)</f>
        <v>India</v>
      </c>
      <c r="H169" s="18" t="str">
        <f>VLOOKUP(InputData[[#This Row],[Customer Name]],Country[],3,FALSE)</f>
        <v>Western</v>
      </c>
      <c r="I169" s="18" t="str">
        <f>TEXT(InputData[[#This Row],[Date]],"mmm")</f>
        <v>Mar</v>
      </c>
      <c r="J169" s="18">
        <f>WEEKNUM(InputData[[#This Row],[Date]])</f>
        <v>11</v>
      </c>
      <c r="K169" s="18" t="str">
        <f>IF(COUNTIF(D:D,InputData[[#This Row],[Unit Price ($)]]&gt;1),"Dup","Uni")</f>
        <v>Uni</v>
      </c>
    </row>
    <row r="170" spans="1:11" x14ac:dyDescent="0.25">
      <c r="A170" s="5">
        <v>44263</v>
      </c>
      <c r="B170" s="11" t="s">
        <v>80</v>
      </c>
      <c r="C170" s="6" t="s">
        <v>26</v>
      </c>
      <c r="D170" s="7">
        <v>57.120000000000005</v>
      </c>
      <c r="E170" s="2">
        <v>6</v>
      </c>
      <c r="F170" s="16">
        <f>InputData[[#This Row],[Unit Price ($)]]*InputData[[#This Row],[Quantity]]</f>
        <v>342.72</v>
      </c>
      <c r="G170" s="16" t="str">
        <f>VLOOKUP(InputData[[#This Row],[Customer Name]],Country[],2,FALSE)</f>
        <v>Ethiopia</v>
      </c>
      <c r="H170" s="18" t="str">
        <f>VLOOKUP(InputData[[#This Row],[Customer Name]],Country[],3,FALSE)</f>
        <v>Export</v>
      </c>
      <c r="I170" s="18" t="str">
        <f>TEXT(InputData[[#This Row],[Date]],"mmm")</f>
        <v>Mar</v>
      </c>
      <c r="J170" s="18">
        <f>WEEKNUM(InputData[[#This Row],[Date]])</f>
        <v>11</v>
      </c>
      <c r="K170" s="18" t="str">
        <f>IF(COUNTIF(D:D,InputData[[#This Row],[Unit Price ($)]]&gt;1),"Dup","Uni")</f>
        <v>Uni</v>
      </c>
    </row>
    <row r="171" spans="1:11" x14ac:dyDescent="0.25">
      <c r="A171" s="5">
        <v>44263</v>
      </c>
      <c r="B171" s="11" t="s">
        <v>85</v>
      </c>
      <c r="C171" s="6" t="s">
        <v>43</v>
      </c>
      <c r="D171" s="7">
        <v>82.08</v>
      </c>
      <c r="E171" s="2">
        <v>6</v>
      </c>
      <c r="F171" s="16">
        <f>InputData[[#This Row],[Unit Price ($)]]*InputData[[#This Row],[Quantity]]</f>
        <v>492.48</v>
      </c>
      <c r="G171" s="16" t="str">
        <f>VLOOKUP(InputData[[#This Row],[Customer Name]],Country[],2,FALSE)</f>
        <v>Mexico</v>
      </c>
      <c r="H171" s="18" t="str">
        <f>VLOOKUP(InputData[[#This Row],[Customer Name]],Country[],3,FALSE)</f>
        <v>Export</v>
      </c>
      <c r="I171" s="18" t="str">
        <f>TEXT(InputData[[#This Row],[Date]],"mmm")</f>
        <v>Mar</v>
      </c>
      <c r="J171" s="18">
        <f>WEEKNUM(InputData[[#This Row],[Date]])</f>
        <v>11</v>
      </c>
      <c r="K171" s="18" t="str">
        <f>IF(COUNTIF(D:D,InputData[[#This Row],[Unit Price ($)]]&gt;1),"Dup","Uni")</f>
        <v>Uni</v>
      </c>
    </row>
    <row r="172" spans="1:11" x14ac:dyDescent="0.25">
      <c r="A172" s="5">
        <v>44264</v>
      </c>
      <c r="B172" s="11" t="s">
        <v>59</v>
      </c>
      <c r="C172" s="6" t="s">
        <v>29</v>
      </c>
      <c r="D172" s="7">
        <v>201.28</v>
      </c>
      <c r="E172" s="2">
        <v>3</v>
      </c>
      <c r="F172" s="16">
        <f>InputData[[#This Row],[Unit Price ($)]]*InputData[[#This Row],[Quantity]]</f>
        <v>603.84</v>
      </c>
      <c r="G172" s="16" t="str">
        <f>VLOOKUP(InputData[[#This Row],[Customer Name]],Country[],2,FALSE)</f>
        <v>Saudi Arabia</v>
      </c>
      <c r="H172" s="18" t="str">
        <f>VLOOKUP(InputData[[#This Row],[Customer Name]],Country[],3,FALSE)</f>
        <v>Export</v>
      </c>
      <c r="I172" s="18" t="str">
        <f>TEXT(InputData[[#This Row],[Date]],"mmm")</f>
        <v>Mar</v>
      </c>
      <c r="J172" s="18">
        <f>WEEKNUM(InputData[[#This Row],[Date]])</f>
        <v>11</v>
      </c>
      <c r="K172" s="18" t="str">
        <f>IF(COUNTIF(D:D,InputData[[#This Row],[Unit Price ($)]]&gt;1),"Dup","Uni")</f>
        <v>Uni</v>
      </c>
    </row>
    <row r="173" spans="1:11" x14ac:dyDescent="0.25">
      <c r="A173" s="5">
        <v>44264</v>
      </c>
      <c r="B173" s="11" t="s">
        <v>71</v>
      </c>
      <c r="C173" s="6" t="s">
        <v>3</v>
      </c>
      <c r="D173" s="7">
        <v>48.84</v>
      </c>
      <c r="E173" s="2">
        <v>11</v>
      </c>
      <c r="F173" s="16">
        <f>InputData[[#This Row],[Unit Price ($)]]*InputData[[#This Row],[Quantity]]</f>
        <v>537.24</v>
      </c>
      <c r="G173" s="16" t="str">
        <f>VLOOKUP(InputData[[#This Row],[Customer Name]],Country[],2,FALSE)</f>
        <v>Russia</v>
      </c>
      <c r="H173" s="18" t="str">
        <f>VLOOKUP(InputData[[#This Row],[Customer Name]],Country[],3,FALSE)</f>
        <v>Export</v>
      </c>
      <c r="I173" s="18" t="str">
        <f>TEXT(InputData[[#This Row],[Date]],"mmm")</f>
        <v>Mar</v>
      </c>
      <c r="J173" s="18">
        <f>WEEKNUM(InputData[[#This Row],[Date]])</f>
        <v>11</v>
      </c>
      <c r="K173" s="18" t="str">
        <f>IF(COUNTIF(D:D,InputData[[#This Row],[Unit Price ($)]]&gt;1),"Dup","Uni")</f>
        <v>Uni</v>
      </c>
    </row>
    <row r="174" spans="1:11" x14ac:dyDescent="0.25">
      <c r="A174" s="5">
        <v>44264</v>
      </c>
      <c r="B174" s="11" t="s">
        <v>73</v>
      </c>
      <c r="C174" s="6" t="s">
        <v>28</v>
      </c>
      <c r="D174" s="7">
        <v>53.11</v>
      </c>
      <c r="E174" s="2">
        <v>6</v>
      </c>
      <c r="F174" s="16">
        <f>InputData[[#This Row],[Unit Price ($)]]*InputData[[#This Row],[Quantity]]</f>
        <v>318.65999999999997</v>
      </c>
      <c r="G174" s="16" t="str">
        <f>VLOOKUP(InputData[[#This Row],[Customer Name]],Country[],2,FALSE)</f>
        <v>India</v>
      </c>
      <c r="H174" s="18" t="str">
        <f>VLOOKUP(InputData[[#This Row],[Customer Name]],Country[],3,FALSE)</f>
        <v>Western</v>
      </c>
      <c r="I174" s="18" t="str">
        <f>TEXT(InputData[[#This Row],[Date]],"mmm")</f>
        <v>Mar</v>
      </c>
      <c r="J174" s="18">
        <f>WEEKNUM(InputData[[#This Row],[Date]])</f>
        <v>11</v>
      </c>
      <c r="K174" s="18" t="str">
        <f>IF(COUNTIF(D:D,InputData[[#This Row],[Unit Price ($)]]&gt;1),"Dup","Uni")</f>
        <v>Uni</v>
      </c>
    </row>
    <row r="175" spans="1:11" x14ac:dyDescent="0.25">
      <c r="A175" s="5">
        <v>44265</v>
      </c>
      <c r="B175" s="11" t="s">
        <v>57</v>
      </c>
      <c r="C175" s="6" t="s">
        <v>32</v>
      </c>
      <c r="D175" s="7">
        <v>119.7</v>
      </c>
      <c r="E175" s="2">
        <v>12</v>
      </c>
      <c r="F175" s="16">
        <f>InputData[[#This Row],[Unit Price ($)]]*InputData[[#This Row],[Quantity]]</f>
        <v>1436.4</v>
      </c>
      <c r="G175" s="16" t="str">
        <f>VLOOKUP(InputData[[#This Row],[Customer Name]],Country[],2,FALSE)</f>
        <v>Bangladesh</v>
      </c>
      <c r="H175" s="18" t="str">
        <f>VLOOKUP(InputData[[#This Row],[Customer Name]],Country[],3,FALSE)</f>
        <v>Export</v>
      </c>
      <c r="I175" s="18" t="str">
        <f>TEXT(InputData[[#This Row],[Date]],"mmm")</f>
        <v>Mar</v>
      </c>
      <c r="J175" s="18">
        <f>WEEKNUM(InputData[[#This Row],[Date]])</f>
        <v>11</v>
      </c>
      <c r="K175" s="18" t="str">
        <f>IF(COUNTIF(D:D,InputData[[#This Row],[Unit Price ($)]]&gt;1),"Dup","Uni")</f>
        <v>Uni</v>
      </c>
    </row>
    <row r="176" spans="1:11" x14ac:dyDescent="0.25">
      <c r="A176" s="5">
        <v>44265</v>
      </c>
      <c r="B176" s="10" t="s">
        <v>71</v>
      </c>
      <c r="C176" s="8" t="s">
        <v>1</v>
      </c>
      <c r="D176" s="7">
        <v>142.80000000000001</v>
      </c>
      <c r="E176" s="3">
        <v>6</v>
      </c>
      <c r="F176" s="16">
        <f>InputData[[#This Row],[Unit Price ($)]]*InputData[[#This Row],[Quantity]]</f>
        <v>856.80000000000007</v>
      </c>
      <c r="G176" s="16" t="str">
        <f>VLOOKUP(InputData[[#This Row],[Customer Name]],Country[],2,FALSE)</f>
        <v>Russia</v>
      </c>
      <c r="H176" s="18" t="str">
        <f>VLOOKUP(InputData[[#This Row],[Customer Name]],Country[],3,FALSE)</f>
        <v>Export</v>
      </c>
      <c r="I176" s="18" t="str">
        <f>TEXT(InputData[[#This Row],[Date]],"mmm")</f>
        <v>Mar</v>
      </c>
      <c r="J176" s="18">
        <f>WEEKNUM(InputData[[#This Row],[Date]])</f>
        <v>11</v>
      </c>
      <c r="K176" s="18" t="str">
        <f>IF(COUNTIF(D:D,InputData[[#This Row],[Unit Price ($)]]&gt;1),"Dup","Uni")</f>
        <v>Uni</v>
      </c>
    </row>
    <row r="177" spans="1:11" x14ac:dyDescent="0.25">
      <c r="A177" s="5">
        <v>44266</v>
      </c>
      <c r="B177" s="10" t="s">
        <v>72</v>
      </c>
      <c r="C177" s="8" t="s">
        <v>31</v>
      </c>
      <c r="D177" s="7">
        <v>117.48</v>
      </c>
      <c r="E177" s="3">
        <v>8</v>
      </c>
      <c r="F177" s="16">
        <f>InputData[[#This Row],[Unit Price ($)]]*InputData[[#This Row],[Quantity]]</f>
        <v>939.84</v>
      </c>
      <c r="G177" s="16" t="str">
        <f>VLOOKUP(InputData[[#This Row],[Customer Name]],Country[],2,FALSE)</f>
        <v>Saudi Arabia</v>
      </c>
      <c r="H177" s="18" t="str">
        <f>VLOOKUP(InputData[[#This Row],[Customer Name]],Country[],3,FALSE)</f>
        <v>Export</v>
      </c>
      <c r="I177" s="18" t="str">
        <f>TEXT(InputData[[#This Row],[Date]],"mmm")</f>
        <v>Mar</v>
      </c>
      <c r="J177" s="18">
        <f>WEEKNUM(InputData[[#This Row],[Date]])</f>
        <v>11</v>
      </c>
      <c r="K177" s="18" t="str">
        <f>IF(COUNTIF(D:D,InputData[[#This Row],[Unit Price ($)]]&gt;1),"Dup","Uni")</f>
        <v>Uni</v>
      </c>
    </row>
    <row r="178" spans="1:11" x14ac:dyDescent="0.25">
      <c r="A178" s="5">
        <v>44266</v>
      </c>
      <c r="B178" s="11" t="s">
        <v>73</v>
      </c>
      <c r="C178" s="6" t="s">
        <v>24</v>
      </c>
      <c r="D178" s="7">
        <v>8.33</v>
      </c>
      <c r="E178" s="2">
        <v>11</v>
      </c>
      <c r="F178" s="16">
        <f>InputData[[#This Row],[Unit Price ($)]]*InputData[[#This Row],[Quantity]]</f>
        <v>91.63</v>
      </c>
      <c r="G178" s="16" t="str">
        <f>VLOOKUP(InputData[[#This Row],[Customer Name]],Country[],2,FALSE)</f>
        <v>India</v>
      </c>
      <c r="H178" s="18" t="str">
        <f>VLOOKUP(InputData[[#This Row],[Customer Name]],Country[],3,FALSE)</f>
        <v>Western</v>
      </c>
      <c r="I178" s="18" t="str">
        <f>TEXT(InputData[[#This Row],[Date]],"mmm")</f>
        <v>Mar</v>
      </c>
      <c r="J178" s="18">
        <f>WEEKNUM(InputData[[#This Row],[Date]])</f>
        <v>11</v>
      </c>
      <c r="K178" s="18" t="str">
        <f>IF(COUNTIF(D:D,InputData[[#This Row],[Unit Price ($)]]&gt;1),"Dup","Uni")</f>
        <v>Uni</v>
      </c>
    </row>
    <row r="179" spans="1:11" x14ac:dyDescent="0.25">
      <c r="A179" s="5">
        <v>44266</v>
      </c>
      <c r="B179" s="10" t="s">
        <v>84</v>
      </c>
      <c r="C179" s="8" t="s">
        <v>11</v>
      </c>
      <c r="D179" s="7">
        <v>94.17</v>
      </c>
      <c r="E179" s="3">
        <v>36</v>
      </c>
      <c r="F179" s="16">
        <f>InputData[[#This Row],[Unit Price ($)]]*InputData[[#This Row],[Quantity]]</f>
        <v>3390.12</v>
      </c>
      <c r="G179" s="16" t="str">
        <f>VLOOKUP(InputData[[#This Row],[Customer Name]],Country[],2,FALSE)</f>
        <v>India</v>
      </c>
      <c r="H179" s="18" t="str">
        <f>VLOOKUP(InputData[[#This Row],[Customer Name]],Country[],3,FALSE)</f>
        <v>South</v>
      </c>
      <c r="I179" s="18" t="str">
        <f>TEXT(InputData[[#This Row],[Date]],"mmm")</f>
        <v>Mar</v>
      </c>
      <c r="J179" s="18">
        <f>WEEKNUM(InputData[[#This Row],[Date]])</f>
        <v>11</v>
      </c>
      <c r="K179" s="18" t="str">
        <f>IF(COUNTIF(D:D,InputData[[#This Row],[Unit Price ($)]]&gt;1),"Dup","Uni")</f>
        <v>Uni</v>
      </c>
    </row>
    <row r="180" spans="1:11" x14ac:dyDescent="0.25">
      <c r="A180" s="5">
        <v>44268</v>
      </c>
      <c r="B180" s="10" t="s">
        <v>64</v>
      </c>
      <c r="C180" s="8" t="s">
        <v>34</v>
      </c>
      <c r="D180" s="7">
        <v>6.7</v>
      </c>
      <c r="E180" s="3">
        <v>10</v>
      </c>
      <c r="F180" s="16">
        <f>InputData[[#This Row],[Unit Price ($)]]*InputData[[#This Row],[Quantity]]</f>
        <v>67</v>
      </c>
      <c r="G180" s="16" t="str">
        <f>VLOOKUP(InputData[[#This Row],[Customer Name]],Country[],2,FALSE)</f>
        <v>Russia</v>
      </c>
      <c r="H180" s="18" t="str">
        <f>VLOOKUP(InputData[[#This Row],[Customer Name]],Country[],3,FALSE)</f>
        <v>Export</v>
      </c>
      <c r="I180" s="18" t="str">
        <f>TEXT(InputData[[#This Row],[Date]],"mmm")</f>
        <v>Mar</v>
      </c>
      <c r="J180" s="18">
        <f>WEEKNUM(InputData[[#This Row],[Date]])</f>
        <v>11</v>
      </c>
      <c r="K180" s="18" t="str">
        <f>IF(COUNTIF(D:D,InputData[[#This Row],[Unit Price ($)]]&gt;1),"Dup","Uni")</f>
        <v>Uni</v>
      </c>
    </row>
    <row r="181" spans="1:11" x14ac:dyDescent="0.25">
      <c r="A181" s="5">
        <v>44268</v>
      </c>
      <c r="B181" s="11" t="s">
        <v>69</v>
      </c>
      <c r="C181" s="6" t="s">
        <v>27</v>
      </c>
      <c r="D181" s="7">
        <v>41.81</v>
      </c>
      <c r="E181" s="2">
        <v>10</v>
      </c>
      <c r="F181" s="16">
        <f>InputData[[#This Row],[Unit Price ($)]]*InputData[[#This Row],[Quantity]]</f>
        <v>418.1</v>
      </c>
      <c r="G181" s="16" t="str">
        <f>VLOOKUP(InputData[[#This Row],[Customer Name]],Country[],2,FALSE)</f>
        <v>India</v>
      </c>
      <c r="H181" s="18" t="str">
        <f>VLOOKUP(InputData[[#This Row],[Customer Name]],Country[],3,FALSE)</f>
        <v>East</v>
      </c>
      <c r="I181" s="18" t="str">
        <f>TEXT(InputData[[#This Row],[Date]],"mmm")</f>
        <v>Mar</v>
      </c>
      <c r="J181" s="18">
        <f>WEEKNUM(InputData[[#This Row],[Date]])</f>
        <v>11</v>
      </c>
      <c r="K181" s="18" t="str">
        <f>IF(COUNTIF(D:D,InputData[[#This Row],[Unit Price ($)]]&gt;1),"Dup","Uni")</f>
        <v>Uni</v>
      </c>
    </row>
    <row r="182" spans="1:11" x14ac:dyDescent="0.25">
      <c r="A182" s="5">
        <v>44269</v>
      </c>
      <c r="B182" s="10" t="s">
        <v>59</v>
      </c>
      <c r="C182" s="8" t="s">
        <v>21</v>
      </c>
      <c r="D182" s="7">
        <v>141.57</v>
      </c>
      <c r="E182" s="3">
        <v>15</v>
      </c>
      <c r="F182" s="16">
        <f>InputData[[#This Row],[Unit Price ($)]]*InputData[[#This Row],[Quantity]]</f>
        <v>2123.5499999999997</v>
      </c>
      <c r="G182" s="16" t="str">
        <f>VLOOKUP(InputData[[#This Row],[Customer Name]],Country[],2,FALSE)</f>
        <v>Saudi Arabia</v>
      </c>
      <c r="H182" s="18" t="str">
        <f>VLOOKUP(InputData[[#This Row],[Customer Name]],Country[],3,FALSE)</f>
        <v>Export</v>
      </c>
      <c r="I182" s="18" t="str">
        <f>TEXT(InputData[[#This Row],[Date]],"mmm")</f>
        <v>Mar</v>
      </c>
      <c r="J182" s="18">
        <f>WEEKNUM(InputData[[#This Row],[Date]])</f>
        <v>12</v>
      </c>
      <c r="K182" s="18" t="str">
        <f>IF(COUNTIF(D:D,InputData[[#This Row],[Unit Price ($)]]&gt;1),"Dup","Uni")</f>
        <v>Uni</v>
      </c>
    </row>
    <row r="183" spans="1:11" x14ac:dyDescent="0.25">
      <c r="A183" s="5">
        <v>44269</v>
      </c>
      <c r="B183" s="11" t="s">
        <v>70</v>
      </c>
      <c r="C183" s="6" t="s">
        <v>15</v>
      </c>
      <c r="D183" s="7">
        <v>16.64</v>
      </c>
      <c r="E183" s="2">
        <v>2</v>
      </c>
      <c r="F183" s="16">
        <f>InputData[[#This Row],[Unit Price ($)]]*InputData[[#This Row],[Quantity]]</f>
        <v>33.28</v>
      </c>
      <c r="G183" s="16" t="str">
        <f>VLOOKUP(InputData[[#This Row],[Customer Name]],Country[],2,FALSE)</f>
        <v>Brazil</v>
      </c>
      <c r="H183" s="18" t="str">
        <f>VLOOKUP(InputData[[#This Row],[Customer Name]],Country[],3,FALSE)</f>
        <v>Export</v>
      </c>
      <c r="I183" s="18" t="str">
        <f>TEXT(InputData[[#This Row],[Date]],"mmm")</f>
        <v>Mar</v>
      </c>
      <c r="J183" s="18">
        <f>WEEKNUM(InputData[[#This Row],[Date]])</f>
        <v>12</v>
      </c>
      <c r="K183" s="18" t="str">
        <f>IF(COUNTIF(D:D,InputData[[#This Row],[Unit Price ($)]]&gt;1),"Dup","Uni")</f>
        <v>Uni</v>
      </c>
    </row>
    <row r="184" spans="1:11" x14ac:dyDescent="0.25">
      <c r="A184" s="5">
        <v>44269</v>
      </c>
      <c r="B184" s="10" t="s">
        <v>75</v>
      </c>
      <c r="C184" s="8" t="s">
        <v>41</v>
      </c>
      <c r="D184" s="7">
        <v>162</v>
      </c>
      <c r="E184" s="3">
        <v>32</v>
      </c>
      <c r="F184" s="16">
        <f>InputData[[#This Row],[Unit Price ($)]]*InputData[[#This Row],[Quantity]]</f>
        <v>5184</v>
      </c>
      <c r="G184" s="16" t="str">
        <f>VLOOKUP(InputData[[#This Row],[Customer Name]],Country[],2,FALSE)</f>
        <v>United Kingdom</v>
      </c>
      <c r="H184" s="18" t="str">
        <f>VLOOKUP(InputData[[#This Row],[Customer Name]],Country[],3,FALSE)</f>
        <v>Export</v>
      </c>
      <c r="I184" s="18" t="str">
        <f>TEXT(InputData[[#This Row],[Date]],"mmm")</f>
        <v>Mar</v>
      </c>
      <c r="J184" s="18">
        <f>WEEKNUM(InputData[[#This Row],[Date]])</f>
        <v>12</v>
      </c>
      <c r="K184" s="18" t="str">
        <f>IF(COUNTIF(D:D,InputData[[#This Row],[Unit Price ($)]]&gt;1),"Dup","Uni")</f>
        <v>Uni</v>
      </c>
    </row>
    <row r="185" spans="1:11" x14ac:dyDescent="0.25">
      <c r="A185" s="5">
        <v>44269</v>
      </c>
      <c r="B185" s="11" t="s">
        <v>112</v>
      </c>
      <c r="C185" s="6" t="s">
        <v>25</v>
      </c>
      <c r="D185" s="7">
        <v>24.66</v>
      </c>
      <c r="E185" s="2">
        <v>13</v>
      </c>
      <c r="F185" s="16">
        <f>InputData[[#This Row],[Unit Price ($)]]*InputData[[#This Row],[Quantity]]</f>
        <v>320.58</v>
      </c>
      <c r="G185" s="16" t="str">
        <f>VLOOKUP(InputData[[#This Row],[Customer Name]],Country[],2,FALSE)</f>
        <v>Germany</v>
      </c>
      <c r="H185" s="18" t="str">
        <f>VLOOKUP(InputData[[#This Row],[Customer Name]],Country[],3,FALSE)</f>
        <v>Export</v>
      </c>
      <c r="I185" s="18" t="str">
        <f>TEXT(InputData[[#This Row],[Date]],"mmm")</f>
        <v>Mar</v>
      </c>
      <c r="J185" s="18">
        <f>WEEKNUM(InputData[[#This Row],[Date]])</f>
        <v>12</v>
      </c>
      <c r="K185" s="18" t="str">
        <f>IF(COUNTIF(D:D,InputData[[#This Row],[Unit Price ($)]]&gt;1),"Dup","Uni")</f>
        <v>Uni</v>
      </c>
    </row>
    <row r="186" spans="1:11" x14ac:dyDescent="0.25">
      <c r="A186" s="5">
        <v>44270</v>
      </c>
      <c r="B186" s="10" t="s">
        <v>69</v>
      </c>
      <c r="C186" s="8" t="s">
        <v>35</v>
      </c>
      <c r="D186" s="7">
        <v>96.3</v>
      </c>
      <c r="E186" s="3">
        <v>9</v>
      </c>
      <c r="F186" s="16">
        <f>InputData[[#This Row],[Unit Price ($)]]*InputData[[#This Row],[Quantity]]</f>
        <v>866.69999999999993</v>
      </c>
      <c r="G186" s="16" t="str">
        <f>VLOOKUP(InputData[[#This Row],[Customer Name]],Country[],2,FALSE)</f>
        <v>India</v>
      </c>
      <c r="H186" s="18" t="str">
        <f>VLOOKUP(InputData[[#This Row],[Customer Name]],Country[],3,FALSE)</f>
        <v>East</v>
      </c>
      <c r="I186" s="18" t="str">
        <f>TEXT(InputData[[#This Row],[Date]],"mmm")</f>
        <v>Mar</v>
      </c>
      <c r="J186" s="18">
        <f>WEEKNUM(InputData[[#This Row],[Date]])</f>
        <v>12</v>
      </c>
      <c r="K186" s="18" t="str">
        <f>IF(COUNTIF(D:D,InputData[[#This Row],[Unit Price ($)]]&gt;1),"Dup","Uni")</f>
        <v>Uni</v>
      </c>
    </row>
    <row r="187" spans="1:11" x14ac:dyDescent="0.25">
      <c r="A187" s="5">
        <v>44270</v>
      </c>
      <c r="B187" s="11" t="s">
        <v>77</v>
      </c>
      <c r="C187" s="6" t="s">
        <v>38</v>
      </c>
      <c r="D187" s="7">
        <v>42.55</v>
      </c>
      <c r="E187" s="2">
        <v>11</v>
      </c>
      <c r="F187" s="16">
        <f>InputData[[#This Row],[Unit Price ($)]]*InputData[[#This Row],[Quantity]]</f>
        <v>468.04999999999995</v>
      </c>
      <c r="G187" s="16" t="str">
        <f>VLOOKUP(InputData[[#This Row],[Customer Name]],Country[],2,FALSE)</f>
        <v>India</v>
      </c>
      <c r="H187" s="18" t="str">
        <f>VLOOKUP(InputData[[#This Row],[Customer Name]],Country[],3,FALSE)</f>
        <v>East</v>
      </c>
      <c r="I187" s="18" t="str">
        <f>TEXT(InputData[[#This Row],[Date]],"mmm")</f>
        <v>Mar</v>
      </c>
      <c r="J187" s="18">
        <f>WEEKNUM(InputData[[#This Row],[Date]])</f>
        <v>12</v>
      </c>
      <c r="K187" s="18" t="str">
        <f>IF(COUNTIF(D:D,InputData[[#This Row],[Unit Price ($)]]&gt;1),"Dup","Uni")</f>
        <v>Uni</v>
      </c>
    </row>
    <row r="188" spans="1:11" x14ac:dyDescent="0.25">
      <c r="A188" s="5">
        <v>44271</v>
      </c>
      <c r="B188" s="11" t="s">
        <v>59</v>
      </c>
      <c r="C188" s="6" t="s">
        <v>11</v>
      </c>
      <c r="D188" s="7">
        <v>94.17</v>
      </c>
      <c r="E188" s="2">
        <v>14</v>
      </c>
      <c r="F188" s="16">
        <f>InputData[[#This Row],[Unit Price ($)]]*InputData[[#This Row],[Quantity]]</f>
        <v>1318.38</v>
      </c>
      <c r="G188" s="16" t="str">
        <f>VLOOKUP(InputData[[#This Row],[Customer Name]],Country[],2,FALSE)</f>
        <v>Saudi Arabia</v>
      </c>
      <c r="H188" s="18" t="str">
        <f>VLOOKUP(InputData[[#This Row],[Customer Name]],Country[],3,FALSE)</f>
        <v>Export</v>
      </c>
      <c r="I188" s="18" t="str">
        <f>TEXT(InputData[[#This Row],[Date]],"mmm")</f>
        <v>Mar</v>
      </c>
      <c r="J188" s="18">
        <f>WEEKNUM(InputData[[#This Row],[Date]])</f>
        <v>12</v>
      </c>
      <c r="K188" s="18" t="str">
        <f>IF(COUNTIF(D:D,InputData[[#This Row],[Unit Price ($)]]&gt;1),"Dup","Uni")</f>
        <v>Uni</v>
      </c>
    </row>
    <row r="189" spans="1:11" x14ac:dyDescent="0.25">
      <c r="A189" s="5">
        <v>44271</v>
      </c>
      <c r="B189" s="10" t="s">
        <v>85</v>
      </c>
      <c r="C189" s="8" t="s">
        <v>21</v>
      </c>
      <c r="D189" s="7">
        <v>141.57</v>
      </c>
      <c r="E189" s="3">
        <v>29</v>
      </c>
      <c r="F189" s="16">
        <f>InputData[[#This Row],[Unit Price ($)]]*InputData[[#This Row],[Quantity]]</f>
        <v>4105.53</v>
      </c>
      <c r="G189" s="16" t="str">
        <f>VLOOKUP(InputData[[#This Row],[Customer Name]],Country[],2,FALSE)</f>
        <v>Mexico</v>
      </c>
      <c r="H189" s="18" t="str">
        <f>VLOOKUP(InputData[[#This Row],[Customer Name]],Country[],3,FALSE)</f>
        <v>Export</v>
      </c>
      <c r="I189" s="18" t="str">
        <f>TEXT(InputData[[#This Row],[Date]],"mmm")</f>
        <v>Mar</v>
      </c>
      <c r="J189" s="18">
        <f>WEEKNUM(InputData[[#This Row],[Date]])</f>
        <v>12</v>
      </c>
      <c r="K189" s="18" t="str">
        <f>IF(COUNTIF(D:D,InputData[[#This Row],[Unit Price ($)]]&gt;1),"Dup","Uni")</f>
        <v>Uni</v>
      </c>
    </row>
    <row r="190" spans="1:11" x14ac:dyDescent="0.25">
      <c r="A190" s="5">
        <v>44273</v>
      </c>
      <c r="B190" s="11" t="s">
        <v>59</v>
      </c>
      <c r="C190" s="6" t="s">
        <v>41</v>
      </c>
      <c r="D190" s="7">
        <v>162</v>
      </c>
      <c r="E190" s="2">
        <v>8</v>
      </c>
      <c r="F190" s="16">
        <f>InputData[[#This Row],[Unit Price ($)]]*InputData[[#This Row],[Quantity]]</f>
        <v>1296</v>
      </c>
      <c r="G190" s="16" t="str">
        <f>VLOOKUP(InputData[[#This Row],[Customer Name]],Country[],2,FALSE)</f>
        <v>Saudi Arabia</v>
      </c>
      <c r="H190" s="18" t="str">
        <f>VLOOKUP(InputData[[#This Row],[Customer Name]],Country[],3,FALSE)</f>
        <v>Export</v>
      </c>
      <c r="I190" s="18" t="str">
        <f>TEXT(InputData[[#This Row],[Date]],"mmm")</f>
        <v>Mar</v>
      </c>
      <c r="J190" s="18">
        <f>WEEKNUM(InputData[[#This Row],[Date]])</f>
        <v>12</v>
      </c>
      <c r="K190" s="18" t="str">
        <f>IF(COUNTIF(D:D,InputData[[#This Row],[Unit Price ($)]]&gt;1),"Dup","Uni")</f>
        <v>Uni</v>
      </c>
    </row>
    <row r="191" spans="1:11" x14ac:dyDescent="0.25">
      <c r="A191" s="5">
        <v>44273</v>
      </c>
      <c r="B191" s="11" t="s">
        <v>63</v>
      </c>
      <c r="C191" s="6" t="s">
        <v>18</v>
      </c>
      <c r="D191" s="7">
        <v>210</v>
      </c>
      <c r="E191" s="2">
        <v>2</v>
      </c>
      <c r="F191" s="16">
        <f>InputData[[#This Row],[Unit Price ($)]]*InputData[[#This Row],[Quantity]]</f>
        <v>420</v>
      </c>
      <c r="G191" s="16" t="str">
        <f>VLOOKUP(InputData[[#This Row],[Customer Name]],Country[],2,FALSE)</f>
        <v>United Kingdom</v>
      </c>
      <c r="H191" s="18" t="str">
        <f>VLOOKUP(InputData[[#This Row],[Customer Name]],Country[],3,FALSE)</f>
        <v>Export</v>
      </c>
      <c r="I191" s="18" t="str">
        <f>TEXT(InputData[[#This Row],[Date]],"mmm")</f>
        <v>Mar</v>
      </c>
      <c r="J191" s="18">
        <f>WEEKNUM(InputData[[#This Row],[Date]])</f>
        <v>12</v>
      </c>
      <c r="K191" s="18" t="str">
        <f>IF(COUNTIF(D:D,InputData[[#This Row],[Unit Price ($)]]&gt;1),"Dup","Uni")</f>
        <v>Uni</v>
      </c>
    </row>
    <row r="192" spans="1:11" x14ac:dyDescent="0.25">
      <c r="A192" s="5">
        <v>44273</v>
      </c>
      <c r="B192" s="11" t="s">
        <v>64</v>
      </c>
      <c r="C192" s="6" t="s">
        <v>26</v>
      </c>
      <c r="D192" s="7">
        <v>57.120000000000005</v>
      </c>
      <c r="E192" s="2">
        <v>10</v>
      </c>
      <c r="F192" s="16">
        <f>InputData[[#This Row],[Unit Price ($)]]*InputData[[#This Row],[Quantity]]</f>
        <v>571.20000000000005</v>
      </c>
      <c r="G192" s="16" t="str">
        <f>VLOOKUP(InputData[[#This Row],[Customer Name]],Country[],2,FALSE)</f>
        <v>Russia</v>
      </c>
      <c r="H192" s="18" t="str">
        <f>VLOOKUP(InputData[[#This Row],[Customer Name]],Country[],3,FALSE)</f>
        <v>Export</v>
      </c>
      <c r="I192" s="18" t="str">
        <f>TEXT(InputData[[#This Row],[Date]],"mmm")</f>
        <v>Mar</v>
      </c>
      <c r="J192" s="18">
        <f>WEEKNUM(InputData[[#This Row],[Date]])</f>
        <v>12</v>
      </c>
      <c r="K192" s="18" t="str">
        <f>IF(COUNTIF(D:D,InputData[[#This Row],[Unit Price ($)]]&gt;1),"Dup","Uni")</f>
        <v>Uni</v>
      </c>
    </row>
    <row r="193" spans="1:11" x14ac:dyDescent="0.25">
      <c r="A193" s="5">
        <v>44274</v>
      </c>
      <c r="B193" s="10" t="s">
        <v>61</v>
      </c>
      <c r="C193" s="8" t="s">
        <v>38</v>
      </c>
      <c r="D193" s="7">
        <v>42.55</v>
      </c>
      <c r="E193" s="3">
        <v>18</v>
      </c>
      <c r="F193" s="16">
        <f>InputData[[#This Row],[Unit Price ($)]]*InputData[[#This Row],[Quantity]]</f>
        <v>765.9</v>
      </c>
      <c r="G193" s="16" t="str">
        <f>VLOOKUP(InputData[[#This Row],[Customer Name]],Country[],2,FALSE)</f>
        <v>Pakistan</v>
      </c>
      <c r="H193" s="18" t="str">
        <f>VLOOKUP(InputData[[#This Row],[Customer Name]],Country[],3,FALSE)</f>
        <v>Export</v>
      </c>
      <c r="I193" s="18" t="str">
        <f>TEXT(InputData[[#This Row],[Date]],"mmm")</f>
        <v>Mar</v>
      </c>
      <c r="J193" s="18">
        <f>WEEKNUM(InputData[[#This Row],[Date]])</f>
        <v>12</v>
      </c>
      <c r="K193" s="18" t="str">
        <f>IF(COUNTIF(D:D,InputData[[#This Row],[Unit Price ($)]]&gt;1),"Dup","Uni")</f>
        <v>Uni</v>
      </c>
    </row>
    <row r="194" spans="1:11" x14ac:dyDescent="0.25">
      <c r="A194" s="5">
        <v>44274</v>
      </c>
      <c r="B194" s="10" t="s">
        <v>70</v>
      </c>
      <c r="C194" s="8" t="s">
        <v>5</v>
      </c>
      <c r="D194" s="7">
        <v>85.5</v>
      </c>
      <c r="E194" s="3">
        <v>17</v>
      </c>
      <c r="F194" s="16">
        <f>InputData[[#This Row],[Unit Price ($)]]*InputData[[#This Row],[Quantity]]</f>
        <v>1453.5</v>
      </c>
      <c r="G194" s="16" t="str">
        <f>VLOOKUP(InputData[[#This Row],[Customer Name]],Country[],2,FALSE)</f>
        <v>Brazil</v>
      </c>
      <c r="H194" s="18" t="str">
        <f>VLOOKUP(InputData[[#This Row],[Customer Name]],Country[],3,FALSE)</f>
        <v>Export</v>
      </c>
      <c r="I194" s="18" t="str">
        <f>TEXT(InputData[[#This Row],[Date]],"mmm")</f>
        <v>Mar</v>
      </c>
      <c r="J194" s="18">
        <f>WEEKNUM(InputData[[#This Row],[Date]])</f>
        <v>12</v>
      </c>
      <c r="K194" s="18" t="str">
        <f>IF(COUNTIF(D:D,InputData[[#This Row],[Unit Price ($)]]&gt;1),"Dup","Uni")</f>
        <v>Uni</v>
      </c>
    </row>
    <row r="195" spans="1:11" x14ac:dyDescent="0.25">
      <c r="A195" s="5">
        <v>44274</v>
      </c>
      <c r="B195" s="11" t="s">
        <v>76</v>
      </c>
      <c r="C195" s="6" t="s">
        <v>27</v>
      </c>
      <c r="D195" s="7">
        <v>41.81</v>
      </c>
      <c r="E195" s="2">
        <v>9</v>
      </c>
      <c r="F195" s="16">
        <f>InputData[[#This Row],[Unit Price ($)]]*InputData[[#This Row],[Quantity]]</f>
        <v>376.29</v>
      </c>
      <c r="G195" s="16" t="str">
        <f>VLOOKUP(InputData[[#This Row],[Customer Name]],Country[],2,FALSE)</f>
        <v>South Africa</v>
      </c>
      <c r="H195" s="18" t="str">
        <f>VLOOKUP(InputData[[#This Row],[Customer Name]],Country[],3,FALSE)</f>
        <v>Export</v>
      </c>
      <c r="I195" s="18" t="str">
        <f>TEXT(InputData[[#This Row],[Date]],"mmm")</f>
        <v>Mar</v>
      </c>
      <c r="J195" s="18">
        <f>WEEKNUM(InputData[[#This Row],[Date]])</f>
        <v>12</v>
      </c>
      <c r="K195" s="18" t="str">
        <f>IF(COUNTIF(D:D,InputData[[#This Row],[Unit Price ($)]]&gt;1),"Dup","Uni")</f>
        <v>Uni</v>
      </c>
    </row>
    <row r="196" spans="1:11" x14ac:dyDescent="0.25">
      <c r="A196" s="5">
        <v>44274</v>
      </c>
      <c r="B196" s="10" t="s">
        <v>79</v>
      </c>
      <c r="C196" s="8" t="s">
        <v>5</v>
      </c>
      <c r="D196" s="7">
        <v>85.5</v>
      </c>
      <c r="E196" s="3">
        <v>17</v>
      </c>
      <c r="F196" s="16">
        <f>InputData[[#This Row],[Unit Price ($)]]*InputData[[#This Row],[Quantity]]</f>
        <v>1453.5</v>
      </c>
      <c r="G196" s="16" t="str">
        <f>VLOOKUP(InputData[[#This Row],[Customer Name]],Country[],2,FALSE)</f>
        <v>India</v>
      </c>
      <c r="H196" s="18" t="str">
        <f>VLOOKUP(InputData[[#This Row],[Customer Name]],Country[],3,FALSE)</f>
        <v>North</v>
      </c>
      <c r="I196" s="18" t="str">
        <f>TEXT(InputData[[#This Row],[Date]],"mmm")</f>
        <v>Mar</v>
      </c>
      <c r="J196" s="18">
        <f>WEEKNUM(InputData[[#This Row],[Date]])</f>
        <v>12</v>
      </c>
      <c r="K196" s="18" t="str">
        <f>IF(COUNTIF(D:D,InputData[[#This Row],[Unit Price ($)]]&gt;1),"Dup","Uni")</f>
        <v>Uni</v>
      </c>
    </row>
    <row r="197" spans="1:11" x14ac:dyDescent="0.25">
      <c r="A197" s="5">
        <v>44274</v>
      </c>
      <c r="B197" s="10" t="s">
        <v>81</v>
      </c>
      <c r="C197" s="8" t="s">
        <v>1</v>
      </c>
      <c r="D197" s="7">
        <v>142.80000000000001</v>
      </c>
      <c r="E197" s="3">
        <v>15</v>
      </c>
      <c r="F197" s="16">
        <f>InputData[[#This Row],[Unit Price ($)]]*InputData[[#This Row],[Quantity]]</f>
        <v>2142</v>
      </c>
      <c r="G197" s="16" t="str">
        <f>VLOOKUP(InputData[[#This Row],[Customer Name]],Country[],2,FALSE)</f>
        <v>India</v>
      </c>
      <c r="H197" s="18" t="str">
        <f>VLOOKUP(InputData[[#This Row],[Customer Name]],Country[],3,FALSE)</f>
        <v>Northeast</v>
      </c>
      <c r="I197" s="18" t="str">
        <f>TEXT(InputData[[#This Row],[Date]],"mmm")</f>
        <v>Mar</v>
      </c>
      <c r="J197" s="18">
        <f>WEEKNUM(InputData[[#This Row],[Date]])</f>
        <v>12</v>
      </c>
      <c r="K197" s="18" t="str">
        <f>IF(COUNTIF(D:D,InputData[[#This Row],[Unit Price ($)]]&gt;1),"Dup","Uni")</f>
        <v>Uni</v>
      </c>
    </row>
    <row r="198" spans="1:11" x14ac:dyDescent="0.25">
      <c r="A198" s="5">
        <v>44274</v>
      </c>
      <c r="B198" s="11" t="s">
        <v>82</v>
      </c>
      <c r="C198" s="6" t="s">
        <v>40</v>
      </c>
      <c r="D198" s="7">
        <v>173.88</v>
      </c>
      <c r="E198" s="2">
        <v>6</v>
      </c>
      <c r="F198" s="16">
        <f>InputData[[#This Row],[Unit Price ($)]]*InputData[[#This Row],[Quantity]]</f>
        <v>1043.28</v>
      </c>
      <c r="G198" s="16" t="str">
        <f>VLOOKUP(InputData[[#This Row],[Customer Name]],Country[],2,FALSE)</f>
        <v>India</v>
      </c>
      <c r="H198" s="18" t="str">
        <f>VLOOKUP(InputData[[#This Row],[Customer Name]],Country[],3,FALSE)</f>
        <v>South</v>
      </c>
      <c r="I198" s="18" t="str">
        <f>TEXT(InputData[[#This Row],[Date]],"mmm")</f>
        <v>Mar</v>
      </c>
      <c r="J198" s="18">
        <f>WEEKNUM(InputData[[#This Row],[Date]])</f>
        <v>12</v>
      </c>
      <c r="K198" s="18" t="str">
        <f>IF(COUNTIF(D:D,InputData[[#This Row],[Unit Price ($)]]&gt;1),"Dup","Uni")</f>
        <v>Uni</v>
      </c>
    </row>
    <row r="199" spans="1:11" x14ac:dyDescent="0.25">
      <c r="A199" s="5">
        <v>44275</v>
      </c>
      <c r="B199" s="10" t="s">
        <v>57</v>
      </c>
      <c r="C199" s="8" t="s">
        <v>23</v>
      </c>
      <c r="D199" s="7">
        <v>156.96</v>
      </c>
      <c r="E199" s="3">
        <v>23</v>
      </c>
      <c r="F199" s="16">
        <f>InputData[[#This Row],[Unit Price ($)]]*InputData[[#This Row],[Quantity]]</f>
        <v>3610.0800000000004</v>
      </c>
      <c r="G199" s="16" t="str">
        <f>VLOOKUP(InputData[[#This Row],[Customer Name]],Country[],2,FALSE)</f>
        <v>Bangladesh</v>
      </c>
      <c r="H199" s="18" t="str">
        <f>VLOOKUP(InputData[[#This Row],[Customer Name]],Country[],3,FALSE)</f>
        <v>Export</v>
      </c>
      <c r="I199" s="18" t="str">
        <f>TEXT(InputData[[#This Row],[Date]],"mmm")</f>
        <v>Mar</v>
      </c>
      <c r="J199" s="18">
        <f>WEEKNUM(InputData[[#This Row],[Date]])</f>
        <v>12</v>
      </c>
      <c r="K199" s="18" t="str">
        <f>IF(COUNTIF(D:D,InputData[[#This Row],[Unit Price ($)]]&gt;1),"Dup","Uni")</f>
        <v>Uni</v>
      </c>
    </row>
    <row r="200" spans="1:11" x14ac:dyDescent="0.25">
      <c r="A200" s="5">
        <v>44275</v>
      </c>
      <c r="B200" s="10" t="s">
        <v>60</v>
      </c>
      <c r="C200" s="8" t="s">
        <v>37</v>
      </c>
      <c r="D200" s="7">
        <v>79.92</v>
      </c>
      <c r="E200" s="3">
        <v>21</v>
      </c>
      <c r="F200" s="16">
        <f>InputData[[#This Row],[Unit Price ($)]]*InputData[[#This Row],[Quantity]]</f>
        <v>1678.32</v>
      </c>
      <c r="G200" s="16" t="str">
        <f>VLOOKUP(InputData[[#This Row],[Customer Name]],Country[],2,FALSE)</f>
        <v>India</v>
      </c>
      <c r="H200" s="18" t="str">
        <f>VLOOKUP(InputData[[#This Row],[Customer Name]],Country[],3,FALSE)</f>
        <v>Northeast</v>
      </c>
      <c r="I200" s="18" t="str">
        <f>TEXT(InputData[[#This Row],[Date]],"mmm")</f>
        <v>Mar</v>
      </c>
      <c r="J200" s="18">
        <f>WEEKNUM(InputData[[#This Row],[Date]])</f>
        <v>12</v>
      </c>
      <c r="K200" s="18" t="str">
        <f>IF(COUNTIF(D:D,InputData[[#This Row],[Unit Price ($)]]&gt;1),"Dup","Uni")</f>
        <v>Uni</v>
      </c>
    </row>
    <row r="201" spans="1:11" x14ac:dyDescent="0.25">
      <c r="A201" s="5">
        <v>44275</v>
      </c>
      <c r="B201" s="11" t="s">
        <v>108</v>
      </c>
      <c r="C201" s="8" t="s">
        <v>15</v>
      </c>
      <c r="D201" s="7">
        <v>16.64</v>
      </c>
      <c r="E201" s="3">
        <v>13</v>
      </c>
      <c r="F201" s="16">
        <f>InputData[[#This Row],[Unit Price ($)]]*InputData[[#This Row],[Quantity]]</f>
        <v>216.32</v>
      </c>
      <c r="G201" s="16" t="str">
        <f>VLOOKUP(InputData[[#This Row],[Customer Name]],Country[],2,FALSE)</f>
        <v>India</v>
      </c>
      <c r="H201" s="18" t="str">
        <f>VLOOKUP(InputData[[#This Row],[Customer Name]],Country[],3,FALSE)</f>
        <v>North</v>
      </c>
      <c r="I201" s="18" t="str">
        <f>TEXT(InputData[[#This Row],[Date]],"mmm")</f>
        <v>Mar</v>
      </c>
      <c r="J201" s="18">
        <f>WEEKNUM(InputData[[#This Row],[Date]])</f>
        <v>12</v>
      </c>
      <c r="K201" s="18" t="str">
        <f>IF(COUNTIF(D:D,InputData[[#This Row],[Unit Price ($)]]&gt;1),"Dup","Uni")</f>
        <v>Uni</v>
      </c>
    </row>
    <row r="202" spans="1:11" x14ac:dyDescent="0.25">
      <c r="A202" s="5">
        <v>44276</v>
      </c>
      <c r="B202" s="11" t="s">
        <v>64</v>
      </c>
      <c r="C202" s="6" t="s">
        <v>38</v>
      </c>
      <c r="D202" s="7">
        <v>42.55</v>
      </c>
      <c r="E202" s="2">
        <v>7</v>
      </c>
      <c r="F202" s="16">
        <f>InputData[[#This Row],[Unit Price ($)]]*InputData[[#This Row],[Quantity]]</f>
        <v>297.84999999999997</v>
      </c>
      <c r="G202" s="16" t="str">
        <f>VLOOKUP(InputData[[#This Row],[Customer Name]],Country[],2,FALSE)</f>
        <v>Russia</v>
      </c>
      <c r="H202" s="18" t="str">
        <f>VLOOKUP(InputData[[#This Row],[Customer Name]],Country[],3,FALSE)</f>
        <v>Export</v>
      </c>
      <c r="I202" s="18" t="str">
        <f>TEXT(InputData[[#This Row],[Date]],"mmm")</f>
        <v>Mar</v>
      </c>
      <c r="J202" s="18">
        <f>WEEKNUM(InputData[[#This Row],[Date]])</f>
        <v>13</v>
      </c>
      <c r="K202" s="18" t="str">
        <f>IF(COUNTIF(D:D,InputData[[#This Row],[Unit Price ($)]]&gt;1),"Dup","Uni")</f>
        <v>Uni</v>
      </c>
    </row>
    <row r="203" spans="1:11" x14ac:dyDescent="0.25">
      <c r="A203" s="5">
        <v>44276</v>
      </c>
      <c r="B203" s="10" t="s">
        <v>67</v>
      </c>
      <c r="C203" s="8" t="s">
        <v>0</v>
      </c>
      <c r="D203" s="7">
        <v>103.88</v>
      </c>
      <c r="E203" s="3">
        <v>18</v>
      </c>
      <c r="F203" s="16">
        <f>InputData[[#This Row],[Unit Price ($)]]*InputData[[#This Row],[Quantity]]</f>
        <v>1869.84</v>
      </c>
      <c r="G203" s="16" t="str">
        <f>VLOOKUP(InputData[[#This Row],[Customer Name]],Country[],2,FALSE)</f>
        <v>India</v>
      </c>
      <c r="H203" s="18" t="str">
        <f>VLOOKUP(InputData[[#This Row],[Customer Name]],Country[],3,FALSE)</f>
        <v>Central</v>
      </c>
      <c r="I203" s="18" t="str">
        <f>TEXT(InputData[[#This Row],[Date]],"mmm")</f>
        <v>Mar</v>
      </c>
      <c r="J203" s="18">
        <f>WEEKNUM(InputData[[#This Row],[Date]])</f>
        <v>13</v>
      </c>
      <c r="K203" s="18" t="str">
        <f>IF(COUNTIF(D:D,InputData[[#This Row],[Unit Price ($)]]&gt;1),"Dup","Uni")</f>
        <v>Uni</v>
      </c>
    </row>
    <row r="204" spans="1:11" x14ac:dyDescent="0.25">
      <c r="A204" s="5">
        <v>44276</v>
      </c>
      <c r="B204" s="11" t="s">
        <v>108</v>
      </c>
      <c r="C204" s="6" t="s">
        <v>19</v>
      </c>
      <c r="D204" s="7">
        <v>76.25</v>
      </c>
      <c r="E204" s="2">
        <v>13</v>
      </c>
      <c r="F204" s="16">
        <f>InputData[[#This Row],[Unit Price ($)]]*InputData[[#This Row],[Quantity]]</f>
        <v>991.25</v>
      </c>
      <c r="G204" s="16" t="str">
        <f>VLOOKUP(InputData[[#This Row],[Customer Name]],Country[],2,FALSE)</f>
        <v>India</v>
      </c>
      <c r="H204" s="18" t="str">
        <f>VLOOKUP(InputData[[#This Row],[Customer Name]],Country[],3,FALSE)</f>
        <v>North</v>
      </c>
      <c r="I204" s="18" t="str">
        <f>TEXT(InputData[[#This Row],[Date]],"mmm")</f>
        <v>Mar</v>
      </c>
      <c r="J204" s="18">
        <f>WEEKNUM(InputData[[#This Row],[Date]])</f>
        <v>13</v>
      </c>
      <c r="K204" s="18" t="str">
        <f>IF(COUNTIF(D:D,InputData[[#This Row],[Unit Price ($)]]&gt;1),"Dup","Uni")</f>
        <v>Uni</v>
      </c>
    </row>
    <row r="205" spans="1:11" x14ac:dyDescent="0.25">
      <c r="A205" s="5">
        <v>44277</v>
      </c>
      <c r="B205" s="11" t="s">
        <v>67</v>
      </c>
      <c r="C205" s="6" t="s">
        <v>1</v>
      </c>
      <c r="D205" s="7">
        <v>142.80000000000001</v>
      </c>
      <c r="E205" s="2">
        <v>8</v>
      </c>
      <c r="F205" s="16">
        <f>InputData[[#This Row],[Unit Price ($)]]*InputData[[#This Row],[Quantity]]</f>
        <v>1142.4000000000001</v>
      </c>
      <c r="G205" s="16" t="str">
        <f>VLOOKUP(InputData[[#This Row],[Customer Name]],Country[],2,FALSE)</f>
        <v>India</v>
      </c>
      <c r="H205" s="18" t="str">
        <f>VLOOKUP(InputData[[#This Row],[Customer Name]],Country[],3,FALSE)</f>
        <v>Central</v>
      </c>
      <c r="I205" s="18" t="str">
        <f>TEXT(InputData[[#This Row],[Date]],"mmm")</f>
        <v>Mar</v>
      </c>
      <c r="J205" s="18">
        <f>WEEKNUM(InputData[[#This Row],[Date]])</f>
        <v>13</v>
      </c>
      <c r="K205" s="18" t="str">
        <f>IF(COUNTIF(D:D,InputData[[#This Row],[Unit Price ($)]]&gt;1),"Dup","Uni")</f>
        <v>Uni</v>
      </c>
    </row>
    <row r="206" spans="1:11" x14ac:dyDescent="0.25">
      <c r="A206" s="5">
        <v>44277</v>
      </c>
      <c r="B206" s="11" t="s">
        <v>69</v>
      </c>
      <c r="C206" s="6" t="s">
        <v>11</v>
      </c>
      <c r="D206" s="7">
        <v>94.17</v>
      </c>
      <c r="E206" s="2">
        <v>4</v>
      </c>
      <c r="F206" s="16">
        <f>InputData[[#This Row],[Unit Price ($)]]*InputData[[#This Row],[Quantity]]</f>
        <v>376.68</v>
      </c>
      <c r="G206" s="16" t="str">
        <f>VLOOKUP(InputData[[#This Row],[Customer Name]],Country[],2,FALSE)</f>
        <v>India</v>
      </c>
      <c r="H206" s="18" t="str">
        <f>VLOOKUP(InputData[[#This Row],[Customer Name]],Country[],3,FALSE)</f>
        <v>East</v>
      </c>
      <c r="I206" s="18" t="str">
        <f>TEXT(InputData[[#This Row],[Date]],"mmm")</f>
        <v>Mar</v>
      </c>
      <c r="J206" s="18">
        <f>WEEKNUM(InputData[[#This Row],[Date]])</f>
        <v>13</v>
      </c>
      <c r="K206" s="18" t="str">
        <f>IF(COUNTIF(D:D,InputData[[#This Row],[Unit Price ($)]]&gt;1),"Dup","Uni")</f>
        <v>Uni</v>
      </c>
    </row>
    <row r="207" spans="1:11" x14ac:dyDescent="0.25">
      <c r="A207" s="5">
        <v>44277</v>
      </c>
      <c r="B207" s="10" t="s">
        <v>80</v>
      </c>
      <c r="C207" s="8" t="s">
        <v>26</v>
      </c>
      <c r="D207" s="7">
        <v>57.120000000000005</v>
      </c>
      <c r="E207" s="3">
        <v>30</v>
      </c>
      <c r="F207" s="16">
        <f>InputData[[#This Row],[Unit Price ($)]]*InputData[[#This Row],[Quantity]]</f>
        <v>1713.6000000000001</v>
      </c>
      <c r="G207" s="16" t="str">
        <f>VLOOKUP(InputData[[#This Row],[Customer Name]],Country[],2,FALSE)</f>
        <v>Ethiopia</v>
      </c>
      <c r="H207" s="18" t="str">
        <f>VLOOKUP(InputData[[#This Row],[Customer Name]],Country[],3,FALSE)</f>
        <v>Export</v>
      </c>
      <c r="I207" s="18" t="str">
        <f>TEXT(InputData[[#This Row],[Date]],"mmm")</f>
        <v>Mar</v>
      </c>
      <c r="J207" s="18">
        <f>WEEKNUM(InputData[[#This Row],[Date]])</f>
        <v>13</v>
      </c>
      <c r="K207" s="18" t="str">
        <f>IF(COUNTIF(D:D,InputData[[#This Row],[Unit Price ($)]]&gt;1),"Dup","Uni")</f>
        <v>Uni</v>
      </c>
    </row>
    <row r="208" spans="1:11" x14ac:dyDescent="0.25">
      <c r="A208" s="5">
        <v>44278</v>
      </c>
      <c r="B208" s="11" t="s">
        <v>82</v>
      </c>
      <c r="C208" s="6" t="s">
        <v>31</v>
      </c>
      <c r="D208" s="7">
        <v>117.48</v>
      </c>
      <c r="E208" s="2">
        <v>9</v>
      </c>
      <c r="F208" s="16">
        <f>InputData[[#This Row],[Unit Price ($)]]*InputData[[#This Row],[Quantity]]</f>
        <v>1057.32</v>
      </c>
      <c r="G208" s="16" t="str">
        <f>VLOOKUP(InputData[[#This Row],[Customer Name]],Country[],2,FALSE)</f>
        <v>India</v>
      </c>
      <c r="H208" s="18" t="str">
        <f>VLOOKUP(InputData[[#This Row],[Customer Name]],Country[],3,FALSE)</f>
        <v>South</v>
      </c>
      <c r="I208" s="18" t="str">
        <f>TEXT(InputData[[#This Row],[Date]],"mmm")</f>
        <v>Mar</v>
      </c>
      <c r="J208" s="18">
        <f>WEEKNUM(InputData[[#This Row],[Date]])</f>
        <v>13</v>
      </c>
      <c r="K208" s="18" t="str">
        <f>IF(COUNTIF(D:D,InputData[[#This Row],[Unit Price ($)]]&gt;1),"Dup","Uni")</f>
        <v>Uni</v>
      </c>
    </row>
    <row r="209" spans="1:11" x14ac:dyDescent="0.25">
      <c r="A209" s="5">
        <v>44280</v>
      </c>
      <c r="B209" s="11" t="s">
        <v>58</v>
      </c>
      <c r="C209" s="6" t="s">
        <v>28</v>
      </c>
      <c r="D209" s="7">
        <v>53.11</v>
      </c>
      <c r="E209" s="2">
        <v>8</v>
      </c>
      <c r="F209" s="16">
        <f>InputData[[#This Row],[Unit Price ($)]]*InputData[[#This Row],[Quantity]]</f>
        <v>424.88</v>
      </c>
      <c r="G209" s="16" t="str">
        <f>VLOOKUP(InputData[[#This Row],[Customer Name]],Country[],2,FALSE)</f>
        <v>India</v>
      </c>
      <c r="H209" s="18" t="str">
        <f>VLOOKUP(InputData[[#This Row],[Customer Name]],Country[],3,FALSE)</f>
        <v>Northeast</v>
      </c>
      <c r="I209" s="18" t="str">
        <f>TEXT(InputData[[#This Row],[Date]],"mmm")</f>
        <v>Mar</v>
      </c>
      <c r="J209" s="18">
        <f>WEEKNUM(InputData[[#This Row],[Date]])</f>
        <v>13</v>
      </c>
      <c r="K209" s="18" t="str">
        <f>IF(COUNTIF(D:D,InputData[[#This Row],[Unit Price ($)]]&gt;1),"Dup","Uni")</f>
        <v>Uni</v>
      </c>
    </row>
    <row r="210" spans="1:11" x14ac:dyDescent="0.25">
      <c r="A210" s="5">
        <v>44280</v>
      </c>
      <c r="B210" s="11" t="s">
        <v>59</v>
      </c>
      <c r="C210" s="6" t="s">
        <v>0</v>
      </c>
      <c r="D210" s="7">
        <v>103.88</v>
      </c>
      <c r="E210" s="2">
        <v>2</v>
      </c>
      <c r="F210" s="16">
        <f>InputData[[#This Row],[Unit Price ($)]]*InputData[[#This Row],[Quantity]]</f>
        <v>207.76</v>
      </c>
      <c r="G210" s="16" t="str">
        <f>VLOOKUP(InputData[[#This Row],[Customer Name]],Country[],2,FALSE)</f>
        <v>Saudi Arabia</v>
      </c>
      <c r="H210" s="18" t="str">
        <f>VLOOKUP(InputData[[#This Row],[Customer Name]],Country[],3,FALSE)</f>
        <v>Export</v>
      </c>
      <c r="I210" s="18" t="str">
        <f>TEXT(InputData[[#This Row],[Date]],"mmm")</f>
        <v>Mar</v>
      </c>
      <c r="J210" s="18">
        <f>WEEKNUM(InputData[[#This Row],[Date]])</f>
        <v>13</v>
      </c>
      <c r="K210" s="18" t="str">
        <f>IF(COUNTIF(D:D,InputData[[#This Row],[Unit Price ($)]]&gt;1),"Dup","Uni")</f>
        <v>Uni</v>
      </c>
    </row>
    <row r="211" spans="1:11" x14ac:dyDescent="0.25">
      <c r="A211" s="5">
        <v>44280</v>
      </c>
      <c r="B211" s="10" t="s">
        <v>59</v>
      </c>
      <c r="C211" s="8" t="s">
        <v>16</v>
      </c>
      <c r="D211" s="7">
        <v>156.78</v>
      </c>
      <c r="E211" s="3">
        <v>26</v>
      </c>
      <c r="F211" s="16">
        <f>InputData[[#This Row],[Unit Price ($)]]*InputData[[#This Row],[Quantity]]</f>
        <v>4076.28</v>
      </c>
      <c r="G211" s="16" t="str">
        <f>VLOOKUP(InputData[[#This Row],[Customer Name]],Country[],2,FALSE)</f>
        <v>Saudi Arabia</v>
      </c>
      <c r="H211" s="18" t="str">
        <f>VLOOKUP(InputData[[#This Row],[Customer Name]],Country[],3,FALSE)</f>
        <v>Export</v>
      </c>
      <c r="I211" s="18" t="str">
        <f>TEXT(InputData[[#This Row],[Date]],"mmm")</f>
        <v>Mar</v>
      </c>
      <c r="J211" s="18">
        <f>WEEKNUM(InputData[[#This Row],[Date]])</f>
        <v>13</v>
      </c>
      <c r="K211" s="18" t="str">
        <f>IF(COUNTIF(D:D,InputData[[#This Row],[Unit Price ($)]]&gt;1),"Dup","Uni")</f>
        <v>Uni</v>
      </c>
    </row>
    <row r="212" spans="1:11" x14ac:dyDescent="0.25">
      <c r="A212" s="5">
        <v>44280</v>
      </c>
      <c r="B212" s="11" t="s">
        <v>64</v>
      </c>
      <c r="C212" s="6" t="s">
        <v>29</v>
      </c>
      <c r="D212" s="7">
        <v>201.28</v>
      </c>
      <c r="E212" s="2">
        <v>11</v>
      </c>
      <c r="F212" s="16">
        <f>InputData[[#This Row],[Unit Price ($)]]*InputData[[#This Row],[Quantity]]</f>
        <v>2214.08</v>
      </c>
      <c r="G212" s="16" t="str">
        <f>VLOOKUP(InputData[[#This Row],[Customer Name]],Country[],2,FALSE)</f>
        <v>Russia</v>
      </c>
      <c r="H212" s="18" t="str">
        <f>VLOOKUP(InputData[[#This Row],[Customer Name]],Country[],3,FALSE)</f>
        <v>Export</v>
      </c>
      <c r="I212" s="18" t="str">
        <f>TEXT(InputData[[#This Row],[Date]],"mmm")</f>
        <v>Mar</v>
      </c>
      <c r="J212" s="18">
        <f>WEEKNUM(InputData[[#This Row],[Date]])</f>
        <v>13</v>
      </c>
      <c r="K212" s="18" t="str">
        <f>IF(COUNTIF(D:D,InputData[[#This Row],[Unit Price ($)]]&gt;1),"Dup","Uni")</f>
        <v>Uni</v>
      </c>
    </row>
    <row r="213" spans="1:11" x14ac:dyDescent="0.25">
      <c r="A213" s="5">
        <v>44280</v>
      </c>
      <c r="B213" s="11" t="s">
        <v>69</v>
      </c>
      <c r="C213" s="6" t="s">
        <v>23</v>
      </c>
      <c r="D213" s="7">
        <v>156.96</v>
      </c>
      <c r="E213" s="2">
        <v>14</v>
      </c>
      <c r="F213" s="16">
        <f>InputData[[#This Row],[Unit Price ($)]]*InputData[[#This Row],[Quantity]]</f>
        <v>2197.44</v>
      </c>
      <c r="G213" s="16" t="str">
        <f>VLOOKUP(InputData[[#This Row],[Customer Name]],Country[],2,FALSE)</f>
        <v>India</v>
      </c>
      <c r="H213" s="18" t="str">
        <f>VLOOKUP(InputData[[#This Row],[Customer Name]],Country[],3,FALSE)</f>
        <v>East</v>
      </c>
      <c r="I213" s="18" t="str">
        <f>TEXT(InputData[[#This Row],[Date]],"mmm")</f>
        <v>Mar</v>
      </c>
      <c r="J213" s="18">
        <f>WEEKNUM(InputData[[#This Row],[Date]])</f>
        <v>13</v>
      </c>
      <c r="K213" s="18" t="str">
        <f>IF(COUNTIF(D:D,InputData[[#This Row],[Unit Price ($)]]&gt;1),"Dup","Uni")</f>
        <v>Uni</v>
      </c>
    </row>
    <row r="214" spans="1:11" x14ac:dyDescent="0.25">
      <c r="A214" s="5">
        <v>44280</v>
      </c>
      <c r="B214" s="11" t="s">
        <v>70</v>
      </c>
      <c r="C214" s="6" t="s">
        <v>5</v>
      </c>
      <c r="D214" s="7">
        <v>85.5</v>
      </c>
      <c r="E214" s="2">
        <v>4</v>
      </c>
      <c r="F214" s="16">
        <f>InputData[[#This Row],[Unit Price ($)]]*InputData[[#This Row],[Quantity]]</f>
        <v>342</v>
      </c>
      <c r="G214" s="16" t="str">
        <f>VLOOKUP(InputData[[#This Row],[Customer Name]],Country[],2,FALSE)</f>
        <v>Brazil</v>
      </c>
      <c r="H214" s="18" t="str">
        <f>VLOOKUP(InputData[[#This Row],[Customer Name]],Country[],3,FALSE)</f>
        <v>Export</v>
      </c>
      <c r="I214" s="18" t="str">
        <f>TEXT(InputData[[#This Row],[Date]],"mmm")</f>
        <v>Mar</v>
      </c>
      <c r="J214" s="18">
        <f>WEEKNUM(InputData[[#This Row],[Date]])</f>
        <v>13</v>
      </c>
      <c r="K214" s="18" t="str">
        <f>IF(COUNTIF(D:D,InputData[[#This Row],[Unit Price ($)]]&gt;1),"Dup","Uni")</f>
        <v>Uni</v>
      </c>
    </row>
    <row r="215" spans="1:11" x14ac:dyDescent="0.25">
      <c r="A215" s="5">
        <v>44280</v>
      </c>
      <c r="B215" s="11" t="s">
        <v>77</v>
      </c>
      <c r="C215" s="6" t="s">
        <v>37</v>
      </c>
      <c r="D215" s="7">
        <v>79.92</v>
      </c>
      <c r="E215" s="2">
        <v>2</v>
      </c>
      <c r="F215" s="16">
        <f>InputData[[#This Row],[Unit Price ($)]]*InputData[[#This Row],[Quantity]]</f>
        <v>159.84</v>
      </c>
      <c r="G215" s="16" t="str">
        <f>VLOOKUP(InputData[[#This Row],[Customer Name]],Country[],2,FALSE)</f>
        <v>India</v>
      </c>
      <c r="H215" s="18" t="str">
        <f>VLOOKUP(InputData[[#This Row],[Customer Name]],Country[],3,FALSE)</f>
        <v>East</v>
      </c>
      <c r="I215" s="18" t="str">
        <f>TEXT(InputData[[#This Row],[Date]],"mmm")</f>
        <v>Mar</v>
      </c>
      <c r="J215" s="18">
        <f>WEEKNUM(InputData[[#This Row],[Date]])</f>
        <v>13</v>
      </c>
      <c r="K215" s="18" t="str">
        <f>IF(COUNTIF(D:D,InputData[[#This Row],[Unit Price ($)]]&gt;1),"Dup","Uni")</f>
        <v>Uni</v>
      </c>
    </row>
    <row r="216" spans="1:11" x14ac:dyDescent="0.25">
      <c r="A216" s="5">
        <v>44281</v>
      </c>
      <c r="B216" s="11" t="s">
        <v>61</v>
      </c>
      <c r="C216" s="6" t="s">
        <v>9</v>
      </c>
      <c r="D216" s="7">
        <v>164.28</v>
      </c>
      <c r="E216" s="2">
        <v>9</v>
      </c>
      <c r="F216" s="16">
        <f>InputData[[#This Row],[Unit Price ($)]]*InputData[[#This Row],[Quantity]]</f>
        <v>1478.52</v>
      </c>
      <c r="G216" s="16" t="str">
        <f>VLOOKUP(InputData[[#This Row],[Customer Name]],Country[],2,FALSE)</f>
        <v>Pakistan</v>
      </c>
      <c r="H216" s="18" t="str">
        <f>VLOOKUP(InputData[[#This Row],[Customer Name]],Country[],3,FALSE)</f>
        <v>Export</v>
      </c>
      <c r="I216" s="18" t="str">
        <f>TEXT(InputData[[#This Row],[Date]],"mmm")</f>
        <v>Mar</v>
      </c>
      <c r="J216" s="18">
        <f>WEEKNUM(InputData[[#This Row],[Date]])</f>
        <v>13</v>
      </c>
      <c r="K216" s="18" t="str">
        <f>IF(COUNTIF(D:D,InputData[[#This Row],[Unit Price ($)]]&gt;1),"Dup","Uni")</f>
        <v>Uni</v>
      </c>
    </row>
    <row r="217" spans="1:11" x14ac:dyDescent="0.25">
      <c r="A217" s="5">
        <v>44281</v>
      </c>
      <c r="B217" s="10" t="s">
        <v>106</v>
      </c>
      <c r="C217" s="6" t="s">
        <v>0</v>
      </c>
      <c r="D217" s="7">
        <v>103.88</v>
      </c>
      <c r="E217" s="2">
        <v>4</v>
      </c>
      <c r="F217" s="16">
        <f>InputData[[#This Row],[Unit Price ($)]]*InputData[[#This Row],[Quantity]]</f>
        <v>415.52</v>
      </c>
      <c r="G217" s="16" t="str">
        <f>VLOOKUP(InputData[[#This Row],[Customer Name]],Country[],2,FALSE)</f>
        <v>India</v>
      </c>
      <c r="H217" s="18" t="str">
        <f>VLOOKUP(InputData[[#This Row],[Customer Name]],Country[],3,FALSE)</f>
        <v>Western</v>
      </c>
      <c r="I217" s="18" t="str">
        <f>TEXT(InputData[[#This Row],[Date]],"mmm")</f>
        <v>Mar</v>
      </c>
      <c r="J217" s="18">
        <f>WEEKNUM(InputData[[#This Row],[Date]])</f>
        <v>13</v>
      </c>
      <c r="K217" s="18" t="str">
        <f>IF(COUNTIF(D:D,InputData[[#This Row],[Unit Price ($)]]&gt;1),"Dup","Uni")</f>
        <v>Uni</v>
      </c>
    </row>
    <row r="218" spans="1:11" x14ac:dyDescent="0.25">
      <c r="A218" s="5">
        <v>44281</v>
      </c>
      <c r="B218" s="11" t="s">
        <v>108</v>
      </c>
      <c r="C218" s="6" t="s">
        <v>41</v>
      </c>
      <c r="D218" s="7">
        <v>162</v>
      </c>
      <c r="E218" s="2">
        <v>1</v>
      </c>
      <c r="F218" s="16">
        <f>InputData[[#This Row],[Unit Price ($)]]*InputData[[#This Row],[Quantity]]</f>
        <v>162</v>
      </c>
      <c r="G218" s="16" t="str">
        <f>VLOOKUP(InputData[[#This Row],[Customer Name]],Country[],2,FALSE)</f>
        <v>India</v>
      </c>
      <c r="H218" s="18" t="str">
        <f>VLOOKUP(InputData[[#This Row],[Customer Name]],Country[],3,FALSE)</f>
        <v>North</v>
      </c>
      <c r="I218" s="18" t="str">
        <f>TEXT(InputData[[#This Row],[Date]],"mmm")</f>
        <v>Mar</v>
      </c>
      <c r="J218" s="18">
        <f>WEEKNUM(InputData[[#This Row],[Date]])</f>
        <v>13</v>
      </c>
      <c r="K218" s="18" t="str">
        <f>IF(COUNTIF(D:D,InputData[[#This Row],[Unit Price ($)]]&gt;1),"Dup","Uni")</f>
        <v>Uni</v>
      </c>
    </row>
    <row r="219" spans="1:11" x14ac:dyDescent="0.25">
      <c r="A219" s="5">
        <v>44281</v>
      </c>
      <c r="B219" s="10" t="s">
        <v>85</v>
      </c>
      <c r="C219" s="8" t="s">
        <v>32</v>
      </c>
      <c r="D219" s="7">
        <v>119.7</v>
      </c>
      <c r="E219" s="3">
        <v>25</v>
      </c>
      <c r="F219" s="16">
        <f>InputData[[#This Row],[Unit Price ($)]]*InputData[[#This Row],[Quantity]]</f>
        <v>2992.5</v>
      </c>
      <c r="G219" s="16" t="str">
        <f>VLOOKUP(InputData[[#This Row],[Customer Name]],Country[],2,FALSE)</f>
        <v>Mexico</v>
      </c>
      <c r="H219" s="18" t="str">
        <f>VLOOKUP(InputData[[#This Row],[Customer Name]],Country[],3,FALSE)</f>
        <v>Export</v>
      </c>
      <c r="I219" s="18" t="str">
        <f>TEXT(InputData[[#This Row],[Date]],"mmm")</f>
        <v>Mar</v>
      </c>
      <c r="J219" s="18">
        <f>WEEKNUM(InputData[[#This Row],[Date]])</f>
        <v>13</v>
      </c>
      <c r="K219" s="18" t="str">
        <f>IF(COUNTIF(D:D,InputData[[#This Row],[Unit Price ($)]]&gt;1),"Dup","Uni")</f>
        <v>Uni</v>
      </c>
    </row>
    <row r="220" spans="1:11" x14ac:dyDescent="0.25">
      <c r="A220" s="5">
        <v>44282</v>
      </c>
      <c r="B220" s="10" t="s">
        <v>109</v>
      </c>
      <c r="C220" s="6" t="s">
        <v>29</v>
      </c>
      <c r="D220" s="7">
        <v>201.28</v>
      </c>
      <c r="E220" s="2">
        <v>3</v>
      </c>
      <c r="F220" s="16">
        <f>InputData[[#This Row],[Unit Price ($)]]*InputData[[#This Row],[Quantity]]</f>
        <v>603.84</v>
      </c>
      <c r="G220" s="16" t="str">
        <f>VLOOKUP(InputData[[#This Row],[Customer Name]],Country[],2,FALSE)</f>
        <v>Pakistan</v>
      </c>
      <c r="H220" s="18" t="str">
        <f>VLOOKUP(InputData[[#This Row],[Customer Name]],Country[],3,FALSE)</f>
        <v>Export</v>
      </c>
      <c r="I220" s="18" t="str">
        <f>TEXT(InputData[[#This Row],[Date]],"mmm")</f>
        <v>Mar</v>
      </c>
      <c r="J220" s="18">
        <f>WEEKNUM(InputData[[#This Row],[Date]])</f>
        <v>13</v>
      </c>
      <c r="K220" s="18" t="str">
        <f>IF(COUNTIF(D:D,InputData[[#This Row],[Unit Price ($)]]&gt;1),"Dup","Uni")</f>
        <v>Uni</v>
      </c>
    </row>
    <row r="221" spans="1:11" x14ac:dyDescent="0.25">
      <c r="A221" s="5">
        <v>44283</v>
      </c>
      <c r="B221" s="10" t="s">
        <v>56</v>
      </c>
      <c r="C221" s="8" t="s">
        <v>39</v>
      </c>
      <c r="D221" s="7">
        <v>115.2</v>
      </c>
      <c r="E221" s="3">
        <v>13</v>
      </c>
      <c r="F221" s="16">
        <f>InputData[[#This Row],[Unit Price ($)]]*InputData[[#This Row],[Quantity]]</f>
        <v>1497.6000000000001</v>
      </c>
      <c r="G221" s="16" t="str">
        <f>VLOOKUP(InputData[[#This Row],[Customer Name]],Country[],2,FALSE)</f>
        <v>Nigeria</v>
      </c>
      <c r="H221" s="18" t="str">
        <f>VLOOKUP(InputData[[#This Row],[Customer Name]],Country[],3,FALSE)</f>
        <v>Export</v>
      </c>
      <c r="I221" s="18" t="str">
        <f>TEXT(InputData[[#This Row],[Date]],"mmm")</f>
        <v>Mar</v>
      </c>
      <c r="J221" s="18">
        <f>WEEKNUM(InputData[[#This Row],[Date]])</f>
        <v>14</v>
      </c>
      <c r="K221" s="18" t="str">
        <f>IF(COUNTIF(D:D,InputData[[#This Row],[Unit Price ($)]]&gt;1),"Dup","Uni")</f>
        <v>Uni</v>
      </c>
    </row>
    <row r="222" spans="1:11" x14ac:dyDescent="0.25">
      <c r="A222" s="5">
        <v>44283</v>
      </c>
      <c r="B222" s="10" t="s">
        <v>57</v>
      </c>
      <c r="C222" s="8" t="s">
        <v>36</v>
      </c>
      <c r="D222" s="7">
        <v>85.76</v>
      </c>
      <c r="E222" s="3">
        <v>3</v>
      </c>
      <c r="F222" s="16">
        <f>InputData[[#This Row],[Unit Price ($)]]*InputData[[#This Row],[Quantity]]</f>
        <v>257.28000000000003</v>
      </c>
      <c r="G222" s="16" t="str">
        <f>VLOOKUP(InputData[[#This Row],[Customer Name]],Country[],2,FALSE)</f>
        <v>Bangladesh</v>
      </c>
      <c r="H222" s="18" t="str">
        <f>VLOOKUP(InputData[[#This Row],[Customer Name]],Country[],3,FALSE)</f>
        <v>Export</v>
      </c>
      <c r="I222" s="18" t="str">
        <f>TEXT(InputData[[#This Row],[Date]],"mmm")</f>
        <v>Mar</v>
      </c>
      <c r="J222" s="18">
        <f>WEEKNUM(InputData[[#This Row],[Date]])</f>
        <v>14</v>
      </c>
      <c r="K222" s="18" t="str">
        <f>IF(COUNTIF(D:D,InputData[[#This Row],[Unit Price ($)]]&gt;1),"Dup","Uni")</f>
        <v>Uni</v>
      </c>
    </row>
    <row r="223" spans="1:11" x14ac:dyDescent="0.25">
      <c r="A223" s="5">
        <v>44283</v>
      </c>
      <c r="B223" s="11" t="s">
        <v>81</v>
      </c>
      <c r="C223" s="6" t="s">
        <v>6</v>
      </c>
      <c r="D223" s="7">
        <v>47.730000000000004</v>
      </c>
      <c r="E223" s="2">
        <v>8</v>
      </c>
      <c r="F223" s="16">
        <f>InputData[[#This Row],[Unit Price ($)]]*InputData[[#This Row],[Quantity]]</f>
        <v>381.84000000000003</v>
      </c>
      <c r="G223" s="16" t="str">
        <f>VLOOKUP(InputData[[#This Row],[Customer Name]],Country[],2,FALSE)</f>
        <v>India</v>
      </c>
      <c r="H223" s="18" t="str">
        <f>VLOOKUP(InputData[[#This Row],[Customer Name]],Country[],3,FALSE)</f>
        <v>Northeast</v>
      </c>
      <c r="I223" s="18" t="str">
        <f>TEXT(InputData[[#This Row],[Date]],"mmm")</f>
        <v>Mar</v>
      </c>
      <c r="J223" s="18">
        <f>WEEKNUM(InputData[[#This Row],[Date]])</f>
        <v>14</v>
      </c>
      <c r="K223" s="18" t="str">
        <f>IF(COUNTIF(D:D,InputData[[#This Row],[Unit Price ($)]]&gt;1),"Dup","Uni")</f>
        <v>Uni</v>
      </c>
    </row>
    <row r="224" spans="1:11" x14ac:dyDescent="0.25">
      <c r="A224" s="5">
        <v>44284</v>
      </c>
      <c r="B224" s="11" t="s">
        <v>57</v>
      </c>
      <c r="C224" s="6" t="s">
        <v>31</v>
      </c>
      <c r="D224" s="7">
        <v>117.48</v>
      </c>
      <c r="E224" s="2">
        <v>12</v>
      </c>
      <c r="F224" s="16">
        <f>InputData[[#This Row],[Unit Price ($)]]*InputData[[#This Row],[Quantity]]</f>
        <v>1409.76</v>
      </c>
      <c r="G224" s="16" t="str">
        <f>VLOOKUP(InputData[[#This Row],[Customer Name]],Country[],2,FALSE)</f>
        <v>Bangladesh</v>
      </c>
      <c r="H224" s="18" t="str">
        <f>VLOOKUP(InputData[[#This Row],[Customer Name]],Country[],3,FALSE)</f>
        <v>Export</v>
      </c>
      <c r="I224" s="18" t="str">
        <f>TEXT(InputData[[#This Row],[Date]],"mmm")</f>
        <v>Mar</v>
      </c>
      <c r="J224" s="18">
        <f>WEEKNUM(InputData[[#This Row],[Date]])</f>
        <v>14</v>
      </c>
      <c r="K224" s="18" t="str">
        <f>IF(COUNTIF(D:D,InputData[[#This Row],[Unit Price ($)]]&gt;1),"Dup","Uni")</f>
        <v>Uni</v>
      </c>
    </row>
    <row r="225" spans="1:11" x14ac:dyDescent="0.25">
      <c r="A225" s="5">
        <v>44284</v>
      </c>
      <c r="B225" s="10" t="s">
        <v>80</v>
      </c>
      <c r="C225" s="8" t="s">
        <v>34</v>
      </c>
      <c r="D225" s="7">
        <v>6.7</v>
      </c>
      <c r="E225" s="3">
        <v>32</v>
      </c>
      <c r="F225" s="16">
        <f>InputData[[#This Row],[Unit Price ($)]]*InputData[[#This Row],[Quantity]]</f>
        <v>214.4</v>
      </c>
      <c r="G225" s="16" t="str">
        <f>VLOOKUP(InputData[[#This Row],[Customer Name]],Country[],2,FALSE)</f>
        <v>Ethiopia</v>
      </c>
      <c r="H225" s="18" t="str">
        <f>VLOOKUP(InputData[[#This Row],[Customer Name]],Country[],3,FALSE)</f>
        <v>Export</v>
      </c>
      <c r="I225" s="18" t="str">
        <f>TEXT(InputData[[#This Row],[Date]],"mmm")</f>
        <v>Mar</v>
      </c>
      <c r="J225" s="18">
        <f>WEEKNUM(InputData[[#This Row],[Date]])</f>
        <v>14</v>
      </c>
      <c r="K225" s="18" t="str">
        <f>IF(COUNTIF(D:D,InputData[[#This Row],[Unit Price ($)]]&gt;1),"Dup","Uni")</f>
        <v>Uni</v>
      </c>
    </row>
    <row r="226" spans="1:11" x14ac:dyDescent="0.25">
      <c r="A226" s="5">
        <v>44285</v>
      </c>
      <c r="B226" s="11" t="s">
        <v>59</v>
      </c>
      <c r="C226" s="6" t="s">
        <v>37</v>
      </c>
      <c r="D226" s="7">
        <v>79.92</v>
      </c>
      <c r="E226" s="2">
        <v>1</v>
      </c>
      <c r="F226" s="16">
        <f>InputData[[#This Row],[Unit Price ($)]]*InputData[[#This Row],[Quantity]]</f>
        <v>79.92</v>
      </c>
      <c r="G226" s="16" t="str">
        <f>VLOOKUP(InputData[[#This Row],[Customer Name]],Country[],2,FALSE)</f>
        <v>Saudi Arabia</v>
      </c>
      <c r="H226" s="18" t="str">
        <f>VLOOKUP(InputData[[#This Row],[Customer Name]],Country[],3,FALSE)</f>
        <v>Export</v>
      </c>
      <c r="I226" s="18" t="str">
        <f>TEXT(InputData[[#This Row],[Date]],"mmm")</f>
        <v>Mar</v>
      </c>
      <c r="J226" s="18">
        <f>WEEKNUM(InputData[[#This Row],[Date]])</f>
        <v>14</v>
      </c>
      <c r="K226" s="18" t="str">
        <f>IF(COUNTIF(D:D,InputData[[#This Row],[Unit Price ($)]]&gt;1),"Dup","Uni")</f>
        <v>Uni</v>
      </c>
    </row>
    <row r="227" spans="1:11" x14ac:dyDescent="0.25">
      <c r="A227" s="5">
        <v>44285</v>
      </c>
      <c r="B227" s="11" t="s">
        <v>69</v>
      </c>
      <c r="C227" s="6" t="s">
        <v>0</v>
      </c>
      <c r="D227" s="7">
        <v>103.88</v>
      </c>
      <c r="E227" s="2">
        <v>13</v>
      </c>
      <c r="F227" s="16">
        <f>InputData[[#This Row],[Unit Price ($)]]*InputData[[#This Row],[Quantity]]</f>
        <v>1350.44</v>
      </c>
      <c r="G227" s="16" t="str">
        <f>VLOOKUP(InputData[[#This Row],[Customer Name]],Country[],2,FALSE)</f>
        <v>India</v>
      </c>
      <c r="H227" s="18" t="str">
        <f>VLOOKUP(InputData[[#This Row],[Customer Name]],Country[],3,FALSE)</f>
        <v>East</v>
      </c>
      <c r="I227" s="18" t="str">
        <f>TEXT(InputData[[#This Row],[Date]],"mmm")</f>
        <v>Mar</v>
      </c>
      <c r="J227" s="18">
        <f>WEEKNUM(InputData[[#This Row],[Date]])</f>
        <v>14</v>
      </c>
      <c r="K227" s="18" t="str">
        <f>IF(COUNTIF(D:D,InputData[[#This Row],[Unit Price ($)]]&gt;1),"Dup","Uni")</f>
        <v>Uni</v>
      </c>
    </row>
    <row r="228" spans="1:11" x14ac:dyDescent="0.25">
      <c r="A228" s="5">
        <v>44286</v>
      </c>
      <c r="B228" s="11" t="s">
        <v>73</v>
      </c>
      <c r="C228" s="6" t="s">
        <v>41</v>
      </c>
      <c r="D228" s="7">
        <v>162</v>
      </c>
      <c r="E228" s="2">
        <v>3</v>
      </c>
      <c r="F228" s="16">
        <f>InputData[[#This Row],[Unit Price ($)]]*InputData[[#This Row],[Quantity]]</f>
        <v>486</v>
      </c>
      <c r="G228" s="16" t="str">
        <f>VLOOKUP(InputData[[#This Row],[Customer Name]],Country[],2,FALSE)</f>
        <v>India</v>
      </c>
      <c r="H228" s="18" t="str">
        <f>VLOOKUP(InputData[[#This Row],[Customer Name]],Country[],3,FALSE)</f>
        <v>Western</v>
      </c>
      <c r="I228" s="18" t="str">
        <f>TEXT(InputData[[#This Row],[Date]],"mmm")</f>
        <v>Mar</v>
      </c>
      <c r="J228" s="18">
        <f>WEEKNUM(InputData[[#This Row],[Date]])</f>
        <v>14</v>
      </c>
      <c r="K228" s="18" t="str">
        <f>IF(COUNTIF(D:D,InputData[[#This Row],[Unit Price ($)]]&gt;1),"Dup","Uni")</f>
        <v>Uni</v>
      </c>
    </row>
    <row r="229" spans="1:11" x14ac:dyDescent="0.25">
      <c r="A229" s="5">
        <v>44286</v>
      </c>
      <c r="B229" s="10" t="s">
        <v>85</v>
      </c>
      <c r="C229" s="8" t="s">
        <v>4</v>
      </c>
      <c r="D229" s="7">
        <v>155.61000000000001</v>
      </c>
      <c r="E229" s="3">
        <v>33</v>
      </c>
      <c r="F229" s="16">
        <f>InputData[[#This Row],[Unit Price ($)]]*InputData[[#This Row],[Quantity]]</f>
        <v>5135.13</v>
      </c>
      <c r="G229" s="16" t="str">
        <f>VLOOKUP(InputData[[#This Row],[Customer Name]],Country[],2,FALSE)</f>
        <v>Mexico</v>
      </c>
      <c r="H229" s="18" t="str">
        <f>VLOOKUP(InputData[[#This Row],[Customer Name]],Country[],3,FALSE)</f>
        <v>Export</v>
      </c>
      <c r="I229" s="18" t="str">
        <f>TEXT(InputData[[#This Row],[Date]],"mmm")</f>
        <v>Mar</v>
      </c>
      <c r="J229" s="18">
        <f>WEEKNUM(InputData[[#This Row],[Date]])</f>
        <v>14</v>
      </c>
      <c r="K229" s="18" t="str">
        <f>IF(COUNTIF(D:D,InputData[[#This Row],[Unit Price ($)]]&gt;1),"Dup","Uni")</f>
        <v>Uni</v>
      </c>
    </row>
    <row r="230" spans="1:11" x14ac:dyDescent="0.25">
      <c r="A230" s="5">
        <v>44287</v>
      </c>
      <c r="B230" s="11" t="s">
        <v>63</v>
      </c>
      <c r="C230" s="8" t="s">
        <v>10</v>
      </c>
      <c r="D230" s="7">
        <v>48.4</v>
      </c>
      <c r="E230" s="3">
        <v>3</v>
      </c>
      <c r="F230" s="16">
        <f>InputData[[#This Row],[Unit Price ($)]]*InputData[[#This Row],[Quantity]]</f>
        <v>145.19999999999999</v>
      </c>
      <c r="G230" s="16" t="str">
        <f>VLOOKUP(InputData[[#This Row],[Customer Name]],Country[],2,FALSE)</f>
        <v>United Kingdom</v>
      </c>
      <c r="H230" s="18" t="str">
        <f>VLOOKUP(InputData[[#This Row],[Customer Name]],Country[],3,FALSE)</f>
        <v>Export</v>
      </c>
      <c r="I230" s="18" t="str">
        <f>TEXT(InputData[[#This Row],[Date]],"mmm")</f>
        <v>Apr</v>
      </c>
      <c r="J230" s="18">
        <f>WEEKNUM(InputData[[#This Row],[Date]])</f>
        <v>14</v>
      </c>
      <c r="K230" s="18" t="str">
        <f>IF(COUNTIF(D:D,InputData[[#This Row],[Unit Price ($)]]&gt;1),"Dup","Uni")</f>
        <v>Uni</v>
      </c>
    </row>
    <row r="231" spans="1:11" x14ac:dyDescent="0.25">
      <c r="A231" s="5">
        <v>44287</v>
      </c>
      <c r="B231" s="11" t="s">
        <v>84</v>
      </c>
      <c r="C231" s="6" t="s">
        <v>1</v>
      </c>
      <c r="D231" s="7">
        <v>142.80000000000001</v>
      </c>
      <c r="E231" s="2">
        <v>2</v>
      </c>
      <c r="F231" s="16">
        <f>InputData[[#This Row],[Unit Price ($)]]*InputData[[#This Row],[Quantity]]</f>
        <v>285.60000000000002</v>
      </c>
      <c r="G231" s="16" t="str">
        <f>VLOOKUP(InputData[[#This Row],[Customer Name]],Country[],2,FALSE)</f>
        <v>India</v>
      </c>
      <c r="H231" s="18" t="str">
        <f>VLOOKUP(InputData[[#This Row],[Customer Name]],Country[],3,FALSE)</f>
        <v>South</v>
      </c>
      <c r="I231" s="18" t="str">
        <f>TEXT(InputData[[#This Row],[Date]],"mmm")</f>
        <v>Apr</v>
      </c>
      <c r="J231" s="18">
        <f>WEEKNUM(InputData[[#This Row],[Date]])</f>
        <v>14</v>
      </c>
      <c r="K231" s="18" t="str">
        <f>IF(COUNTIF(D:D,InputData[[#This Row],[Unit Price ($)]]&gt;1),"Dup","Uni")</f>
        <v>Uni</v>
      </c>
    </row>
    <row r="232" spans="1:11" x14ac:dyDescent="0.25">
      <c r="A232" s="5">
        <v>44288</v>
      </c>
      <c r="B232" s="10" t="s">
        <v>57</v>
      </c>
      <c r="C232" s="8" t="s">
        <v>36</v>
      </c>
      <c r="D232" s="7">
        <v>85.76</v>
      </c>
      <c r="E232" s="3">
        <v>24</v>
      </c>
      <c r="F232" s="16">
        <f>InputData[[#This Row],[Unit Price ($)]]*InputData[[#This Row],[Quantity]]</f>
        <v>2058.2400000000002</v>
      </c>
      <c r="G232" s="16" t="str">
        <f>VLOOKUP(InputData[[#This Row],[Customer Name]],Country[],2,FALSE)</f>
        <v>Bangladesh</v>
      </c>
      <c r="H232" s="18" t="str">
        <f>VLOOKUP(InputData[[#This Row],[Customer Name]],Country[],3,FALSE)</f>
        <v>Export</v>
      </c>
      <c r="I232" s="18" t="str">
        <f>TEXT(InputData[[#This Row],[Date]],"mmm")</f>
        <v>Apr</v>
      </c>
      <c r="J232" s="18">
        <f>WEEKNUM(InputData[[#This Row],[Date]])</f>
        <v>14</v>
      </c>
      <c r="K232" s="18" t="str">
        <f>IF(COUNTIF(D:D,InputData[[#This Row],[Unit Price ($)]]&gt;1),"Dup","Uni")</f>
        <v>Uni</v>
      </c>
    </row>
    <row r="233" spans="1:11" x14ac:dyDescent="0.25">
      <c r="A233" s="5">
        <v>44288</v>
      </c>
      <c r="B233" s="11" t="s">
        <v>67</v>
      </c>
      <c r="C233" s="6" t="s">
        <v>1</v>
      </c>
      <c r="D233" s="7">
        <v>142.80000000000001</v>
      </c>
      <c r="E233" s="2">
        <v>3</v>
      </c>
      <c r="F233" s="16">
        <f>InputData[[#This Row],[Unit Price ($)]]*InputData[[#This Row],[Quantity]]</f>
        <v>428.40000000000003</v>
      </c>
      <c r="G233" s="16" t="str">
        <f>VLOOKUP(InputData[[#This Row],[Customer Name]],Country[],2,FALSE)</f>
        <v>India</v>
      </c>
      <c r="H233" s="18" t="str">
        <f>VLOOKUP(InputData[[#This Row],[Customer Name]],Country[],3,FALSE)</f>
        <v>Central</v>
      </c>
      <c r="I233" s="18" t="str">
        <f>TEXT(InputData[[#This Row],[Date]],"mmm")</f>
        <v>Apr</v>
      </c>
      <c r="J233" s="18">
        <f>WEEKNUM(InputData[[#This Row],[Date]])</f>
        <v>14</v>
      </c>
      <c r="K233" s="18" t="str">
        <f>IF(COUNTIF(D:D,InputData[[#This Row],[Unit Price ($)]]&gt;1),"Dup","Uni")</f>
        <v>Uni</v>
      </c>
    </row>
    <row r="234" spans="1:11" x14ac:dyDescent="0.25">
      <c r="A234" s="5">
        <v>44290</v>
      </c>
      <c r="B234" s="11" t="s">
        <v>57</v>
      </c>
      <c r="C234" s="6" t="s">
        <v>8</v>
      </c>
      <c r="D234" s="7">
        <v>7.8599999999999994</v>
      </c>
      <c r="E234" s="2">
        <v>9</v>
      </c>
      <c r="F234" s="16">
        <f>InputData[[#This Row],[Unit Price ($)]]*InputData[[#This Row],[Quantity]]</f>
        <v>70.739999999999995</v>
      </c>
      <c r="G234" s="16" t="str">
        <f>VLOOKUP(InputData[[#This Row],[Customer Name]],Country[],2,FALSE)</f>
        <v>Bangladesh</v>
      </c>
      <c r="H234" s="18" t="str">
        <f>VLOOKUP(InputData[[#This Row],[Customer Name]],Country[],3,FALSE)</f>
        <v>Export</v>
      </c>
      <c r="I234" s="18" t="str">
        <f>TEXT(InputData[[#This Row],[Date]],"mmm")</f>
        <v>Apr</v>
      </c>
      <c r="J234" s="18">
        <f>WEEKNUM(InputData[[#This Row],[Date]])</f>
        <v>15</v>
      </c>
      <c r="K234" s="18" t="str">
        <f>IF(COUNTIF(D:D,InputData[[#This Row],[Unit Price ($)]]&gt;1),"Dup","Uni")</f>
        <v>Uni</v>
      </c>
    </row>
    <row r="235" spans="1:11" x14ac:dyDescent="0.25">
      <c r="A235" s="5">
        <v>44290</v>
      </c>
      <c r="B235" s="10" t="s">
        <v>59</v>
      </c>
      <c r="C235" s="8" t="s">
        <v>33</v>
      </c>
      <c r="D235" s="7">
        <v>58.3</v>
      </c>
      <c r="E235" s="3">
        <v>20</v>
      </c>
      <c r="F235" s="16">
        <f>InputData[[#This Row],[Unit Price ($)]]*InputData[[#This Row],[Quantity]]</f>
        <v>1166</v>
      </c>
      <c r="G235" s="16" t="str">
        <f>VLOOKUP(InputData[[#This Row],[Customer Name]],Country[],2,FALSE)</f>
        <v>Saudi Arabia</v>
      </c>
      <c r="H235" s="18" t="str">
        <f>VLOOKUP(InputData[[#This Row],[Customer Name]],Country[],3,FALSE)</f>
        <v>Export</v>
      </c>
      <c r="I235" s="18" t="str">
        <f>TEXT(InputData[[#This Row],[Date]],"mmm")</f>
        <v>Apr</v>
      </c>
      <c r="J235" s="18">
        <f>WEEKNUM(InputData[[#This Row],[Date]])</f>
        <v>15</v>
      </c>
      <c r="K235" s="18" t="str">
        <f>IF(COUNTIF(D:D,InputData[[#This Row],[Unit Price ($)]]&gt;1),"Dup","Uni")</f>
        <v>Uni</v>
      </c>
    </row>
    <row r="236" spans="1:11" x14ac:dyDescent="0.25">
      <c r="A236" s="5">
        <v>44290</v>
      </c>
      <c r="B236" s="10" t="s">
        <v>109</v>
      </c>
      <c r="C236" s="6" t="s">
        <v>39</v>
      </c>
      <c r="D236" s="7">
        <v>115.2</v>
      </c>
      <c r="E236" s="2">
        <v>4</v>
      </c>
      <c r="F236" s="16">
        <f>InputData[[#This Row],[Unit Price ($)]]*InputData[[#This Row],[Quantity]]</f>
        <v>460.8</v>
      </c>
      <c r="G236" s="16" t="str">
        <f>VLOOKUP(InputData[[#This Row],[Customer Name]],Country[],2,FALSE)</f>
        <v>Pakistan</v>
      </c>
      <c r="H236" s="18" t="str">
        <f>VLOOKUP(InputData[[#This Row],[Customer Name]],Country[],3,FALSE)</f>
        <v>Export</v>
      </c>
      <c r="I236" s="18" t="str">
        <f>TEXT(InputData[[#This Row],[Date]],"mmm")</f>
        <v>Apr</v>
      </c>
      <c r="J236" s="18">
        <f>WEEKNUM(InputData[[#This Row],[Date]])</f>
        <v>15</v>
      </c>
      <c r="K236" s="18" t="str">
        <f>IF(COUNTIF(D:D,InputData[[#This Row],[Unit Price ($)]]&gt;1),"Dup","Uni")</f>
        <v>Uni</v>
      </c>
    </row>
    <row r="237" spans="1:11" x14ac:dyDescent="0.25">
      <c r="A237" s="5">
        <v>44291</v>
      </c>
      <c r="B237" s="10" t="s">
        <v>106</v>
      </c>
      <c r="C237" s="8" t="s">
        <v>0</v>
      </c>
      <c r="D237" s="7">
        <v>103.88</v>
      </c>
      <c r="E237" s="3">
        <v>34</v>
      </c>
      <c r="F237" s="16">
        <f>InputData[[#This Row],[Unit Price ($)]]*InputData[[#This Row],[Quantity]]</f>
        <v>3531.92</v>
      </c>
      <c r="G237" s="16" t="str">
        <f>VLOOKUP(InputData[[#This Row],[Customer Name]],Country[],2,FALSE)</f>
        <v>India</v>
      </c>
      <c r="H237" s="18" t="str">
        <f>VLOOKUP(InputData[[#This Row],[Customer Name]],Country[],3,FALSE)</f>
        <v>Western</v>
      </c>
      <c r="I237" s="18" t="str">
        <f>TEXT(InputData[[#This Row],[Date]],"mmm")</f>
        <v>Apr</v>
      </c>
      <c r="J237" s="18">
        <f>WEEKNUM(InputData[[#This Row],[Date]])</f>
        <v>15</v>
      </c>
      <c r="K237" s="18" t="str">
        <f>IF(COUNTIF(D:D,InputData[[#This Row],[Unit Price ($)]]&gt;1),"Dup","Uni")</f>
        <v>Uni</v>
      </c>
    </row>
    <row r="238" spans="1:11" x14ac:dyDescent="0.25">
      <c r="A238" s="5">
        <v>44291</v>
      </c>
      <c r="B238" s="11" t="s">
        <v>76</v>
      </c>
      <c r="C238" s="6" t="s">
        <v>30</v>
      </c>
      <c r="D238" s="7">
        <v>104.16</v>
      </c>
      <c r="E238" s="2">
        <v>15</v>
      </c>
      <c r="F238" s="16">
        <f>InputData[[#This Row],[Unit Price ($)]]*InputData[[#This Row],[Quantity]]</f>
        <v>1562.3999999999999</v>
      </c>
      <c r="G238" s="16" t="str">
        <f>VLOOKUP(InputData[[#This Row],[Customer Name]],Country[],2,FALSE)</f>
        <v>South Africa</v>
      </c>
      <c r="H238" s="18" t="str">
        <f>VLOOKUP(InputData[[#This Row],[Customer Name]],Country[],3,FALSE)</f>
        <v>Export</v>
      </c>
      <c r="I238" s="18" t="str">
        <f>TEXT(InputData[[#This Row],[Date]],"mmm")</f>
        <v>Apr</v>
      </c>
      <c r="J238" s="18">
        <f>WEEKNUM(InputData[[#This Row],[Date]])</f>
        <v>15</v>
      </c>
      <c r="K238" s="18" t="str">
        <f>IF(COUNTIF(D:D,InputData[[#This Row],[Unit Price ($)]]&gt;1),"Dup","Uni")</f>
        <v>Uni</v>
      </c>
    </row>
    <row r="239" spans="1:11" x14ac:dyDescent="0.25">
      <c r="A239" s="5">
        <v>44291</v>
      </c>
      <c r="B239" s="10" t="s">
        <v>109</v>
      </c>
      <c r="C239" s="8" t="s">
        <v>7</v>
      </c>
      <c r="D239" s="7">
        <v>94.62</v>
      </c>
      <c r="E239" s="3">
        <v>29</v>
      </c>
      <c r="F239" s="16">
        <f>InputData[[#This Row],[Unit Price ($)]]*InputData[[#This Row],[Quantity]]</f>
        <v>2743.98</v>
      </c>
      <c r="G239" s="16" t="str">
        <f>VLOOKUP(InputData[[#This Row],[Customer Name]],Country[],2,FALSE)</f>
        <v>Pakistan</v>
      </c>
      <c r="H239" s="18" t="str">
        <f>VLOOKUP(InputData[[#This Row],[Customer Name]],Country[],3,FALSE)</f>
        <v>Export</v>
      </c>
      <c r="I239" s="18" t="str">
        <f>TEXT(InputData[[#This Row],[Date]],"mmm")</f>
        <v>Apr</v>
      </c>
      <c r="J239" s="18">
        <f>WEEKNUM(InputData[[#This Row],[Date]])</f>
        <v>15</v>
      </c>
      <c r="K239" s="18" t="str">
        <f>IF(COUNTIF(D:D,InputData[[#This Row],[Unit Price ($)]]&gt;1),"Dup","Uni")</f>
        <v>Uni</v>
      </c>
    </row>
    <row r="240" spans="1:11" x14ac:dyDescent="0.25">
      <c r="A240" s="5">
        <v>44292</v>
      </c>
      <c r="B240" s="10" t="s">
        <v>106</v>
      </c>
      <c r="C240" s="8" t="s">
        <v>20</v>
      </c>
      <c r="D240" s="7">
        <v>162.54</v>
      </c>
      <c r="E240" s="3">
        <v>39</v>
      </c>
      <c r="F240" s="16">
        <f>InputData[[#This Row],[Unit Price ($)]]*InputData[[#This Row],[Quantity]]</f>
        <v>6339.0599999999995</v>
      </c>
      <c r="G240" s="16" t="str">
        <f>VLOOKUP(InputData[[#This Row],[Customer Name]],Country[],2,FALSE)</f>
        <v>India</v>
      </c>
      <c r="H240" s="18" t="str">
        <f>VLOOKUP(InputData[[#This Row],[Customer Name]],Country[],3,FALSE)</f>
        <v>Western</v>
      </c>
      <c r="I240" s="18" t="str">
        <f>TEXT(InputData[[#This Row],[Date]],"mmm")</f>
        <v>Apr</v>
      </c>
      <c r="J240" s="18">
        <f>WEEKNUM(InputData[[#This Row],[Date]])</f>
        <v>15</v>
      </c>
      <c r="K240" s="18" t="str">
        <f>IF(COUNTIF(D:D,InputData[[#This Row],[Unit Price ($)]]&gt;1),"Dup","Uni")</f>
        <v>Uni</v>
      </c>
    </row>
    <row r="241" spans="1:11" x14ac:dyDescent="0.25">
      <c r="A241" s="5">
        <v>44292</v>
      </c>
      <c r="B241" s="11" t="s">
        <v>72</v>
      </c>
      <c r="C241" s="6" t="s">
        <v>39</v>
      </c>
      <c r="D241" s="7">
        <v>115.2</v>
      </c>
      <c r="E241" s="2">
        <v>2</v>
      </c>
      <c r="F241" s="16">
        <f>InputData[[#This Row],[Unit Price ($)]]*InputData[[#This Row],[Quantity]]</f>
        <v>230.4</v>
      </c>
      <c r="G241" s="16" t="str">
        <f>VLOOKUP(InputData[[#This Row],[Customer Name]],Country[],2,FALSE)</f>
        <v>Saudi Arabia</v>
      </c>
      <c r="H241" s="18" t="str">
        <f>VLOOKUP(InputData[[#This Row],[Customer Name]],Country[],3,FALSE)</f>
        <v>Export</v>
      </c>
      <c r="I241" s="18" t="str">
        <f>TEXT(InputData[[#This Row],[Date]],"mmm")</f>
        <v>Apr</v>
      </c>
      <c r="J241" s="18">
        <f>WEEKNUM(InputData[[#This Row],[Date]])</f>
        <v>15</v>
      </c>
      <c r="K241" s="18" t="str">
        <f>IF(COUNTIF(D:D,InputData[[#This Row],[Unit Price ($)]]&gt;1),"Dup","Uni")</f>
        <v>Uni</v>
      </c>
    </row>
    <row r="242" spans="1:11" x14ac:dyDescent="0.25">
      <c r="A242" s="5">
        <v>44293</v>
      </c>
      <c r="B242" s="11" t="s">
        <v>69</v>
      </c>
      <c r="C242" s="6" t="s">
        <v>25</v>
      </c>
      <c r="D242" s="7">
        <v>24.66</v>
      </c>
      <c r="E242" s="2">
        <v>7</v>
      </c>
      <c r="F242" s="16">
        <f>InputData[[#This Row],[Unit Price ($)]]*InputData[[#This Row],[Quantity]]</f>
        <v>172.62</v>
      </c>
      <c r="G242" s="16" t="str">
        <f>VLOOKUP(InputData[[#This Row],[Customer Name]],Country[],2,FALSE)</f>
        <v>India</v>
      </c>
      <c r="H242" s="18" t="str">
        <f>VLOOKUP(InputData[[#This Row],[Customer Name]],Country[],3,FALSE)</f>
        <v>East</v>
      </c>
      <c r="I242" s="18" t="str">
        <f>TEXT(InputData[[#This Row],[Date]],"mmm")</f>
        <v>Apr</v>
      </c>
      <c r="J242" s="18">
        <f>WEEKNUM(InputData[[#This Row],[Date]])</f>
        <v>15</v>
      </c>
      <c r="K242" s="18" t="str">
        <f>IF(COUNTIF(D:D,InputData[[#This Row],[Unit Price ($)]]&gt;1),"Dup","Uni")</f>
        <v>Uni</v>
      </c>
    </row>
    <row r="243" spans="1:11" x14ac:dyDescent="0.25">
      <c r="A243" s="5">
        <v>44295</v>
      </c>
      <c r="B243" s="11" t="s">
        <v>63</v>
      </c>
      <c r="C243" s="6" t="s">
        <v>1</v>
      </c>
      <c r="D243" s="7">
        <v>142.80000000000001</v>
      </c>
      <c r="E243" s="2">
        <v>9</v>
      </c>
      <c r="F243" s="16">
        <f>InputData[[#This Row],[Unit Price ($)]]*InputData[[#This Row],[Quantity]]</f>
        <v>1285.2</v>
      </c>
      <c r="G243" s="16" t="str">
        <f>VLOOKUP(InputData[[#This Row],[Customer Name]],Country[],2,FALSE)</f>
        <v>United Kingdom</v>
      </c>
      <c r="H243" s="18" t="str">
        <f>VLOOKUP(InputData[[#This Row],[Customer Name]],Country[],3,FALSE)</f>
        <v>Export</v>
      </c>
      <c r="I243" s="18" t="str">
        <f>TEXT(InputData[[#This Row],[Date]],"mmm")</f>
        <v>Apr</v>
      </c>
      <c r="J243" s="18">
        <f>WEEKNUM(InputData[[#This Row],[Date]])</f>
        <v>15</v>
      </c>
      <c r="K243" s="18" t="str">
        <f>IF(COUNTIF(D:D,InputData[[#This Row],[Unit Price ($)]]&gt;1),"Dup","Uni")</f>
        <v>Uni</v>
      </c>
    </row>
    <row r="244" spans="1:11" x14ac:dyDescent="0.25">
      <c r="A244" s="5">
        <v>44295</v>
      </c>
      <c r="B244" s="11" t="s">
        <v>72</v>
      </c>
      <c r="C244" s="6" t="s">
        <v>4</v>
      </c>
      <c r="D244" s="7">
        <v>155.61000000000001</v>
      </c>
      <c r="E244" s="2">
        <v>3</v>
      </c>
      <c r="F244" s="16">
        <f>InputData[[#This Row],[Unit Price ($)]]*InputData[[#This Row],[Quantity]]</f>
        <v>466.83000000000004</v>
      </c>
      <c r="G244" s="16" t="str">
        <f>VLOOKUP(InputData[[#This Row],[Customer Name]],Country[],2,FALSE)</f>
        <v>Saudi Arabia</v>
      </c>
      <c r="H244" s="18" t="str">
        <f>VLOOKUP(InputData[[#This Row],[Customer Name]],Country[],3,FALSE)</f>
        <v>Export</v>
      </c>
      <c r="I244" s="18" t="str">
        <f>TEXT(InputData[[#This Row],[Date]],"mmm")</f>
        <v>Apr</v>
      </c>
      <c r="J244" s="18">
        <f>WEEKNUM(InputData[[#This Row],[Date]])</f>
        <v>15</v>
      </c>
      <c r="K244" s="18" t="str">
        <f>IF(COUNTIF(D:D,InputData[[#This Row],[Unit Price ($)]]&gt;1),"Dup","Uni")</f>
        <v>Uni</v>
      </c>
    </row>
    <row r="245" spans="1:11" x14ac:dyDescent="0.25">
      <c r="A245" s="5">
        <v>44295</v>
      </c>
      <c r="B245" s="11" t="s">
        <v>72</v>
      </c>
      <c r="C245" s="6" t="s">
        <v>38</v>
      </c>
      <c r="D245" s="7">
        <v>42.55</v>
      </c>
      <c r="E245" s="2">
        <v>12</v>
      </c>
      <c r="F245" s="16">
        <f>InputData[[#This Row],[Unit Price ($)]]*InputData[[#This Row],[Quantity]]</f>
        <v>510.59999999999997</v>
      </c>
      <c r="G245" s="16" t="str">
        <f>VLOOKUP(InputData[[#This Row],[Customer Name]],Country[],2,FALSE)</f>
        <v>Saudi Arabia</v>
      </c>
      <c r="H245" s="18" t="str">
        <f>VLOOKUP(InputData[[#This Row],[Customer Name]],Country[],3,FALSE)</f>
        <v>Export</v>
      </c>
      <c r="I245" s="18" t="str">
        <f>TEXT(InputData[[#This Row],[Date]],"mmm")</f>
        <v>Apr</v>
      </c>
      <c r="J245" s="18">
        <f>WEEKNUM(InputData[[#This Row],[Date]])</f>
        <v>15</v>
      </c>
      <c r="K245" s="18" t="str">
        <f>IF(COUNTIF(D:D,InputData[[#This Row],[Unit Price ($)]]&gt;1),"Dup","Uni")</f>
        <v>Uni</v>
      </c>
    </row>
    <row r="246" spans="1:11" x14ac:dyDescent="0.25">
      <c r="A246" s="5">
        <v>44295</v>
      </c>
      <c r="B246" s="10" t="s">
        <v>78</v>
      </c>
      <c r="C246" s="8" t="s">
        <v>16</v>
      </c>
      <c r="D246" s="7">
        <v>156.78</v>
      </c>
      <c r="E246" s="3">
        <v>8</v>
      </c>
      <c r="F246" s="16">
        <f>InputData[[#This Row],[Unit Price ($)]]*InputData[[#This Row],[Quantity]]</f>
        <v>1254.24</v>
      </c>
      <c r="G246" s="16" t="str">
        <f>VLOOKUP(InputData[[#This Row],[Customer Name]],Country[],2,FALSE)</f>
        <v>India</v>
      </c>
      <c r="H246" s="18" t="str">
        <f>VLOOKUP(InputData[[#This Row],[Customer Name]],Country[],3,FALSE)</f>
        <v>Western</v>
      </c>
      <c r="I246" s="18" t="str">
        <f>TEXT(InputData[[#This Row],[Date]],"mmm")</f>
        <v>Apr</v>
      </c>
      <c r="J246" s="18">
        <f>WEEKNUM(InputData[[#This Row],[Date]])</f>
        <v>15</v>
      </c>
      <c r="K246" s="18" t="str">
        <f>IF(COUNTIF(D:D,InputData[[#This Row],[Unit Price ($)]]&gt;1),"Dup","Uni")</f>
        <v>Uni</v>
      </c>
    </row>
    <row r="247" spans="1:11" x14ac:dyDescent="0.25">
      <c r="A247" s="5">
        <v>44296</v>
      </c>
      <c r="B247" s="10" t="s">
        <v>106</v>
      </c>
      <c r="C247" s="6" t="s">
        <v>21</v>
      </c>
      <c r="D247" s="7">
        <v>141.57</v>
      </c>
      <c r="E247" s="2">
        <v>14</v>
      </c>
      <c r="F247" s="16">
        <f>InputData[[#This Row],[Unit Price ($)]]*InputData[[#This Row],[Quantity]]</f>
        <v>1981.98</v>
      </c>
      <c r="G247" s="16" t="str">
        <f>VLOOKUP(InputData[[#This Row],[Customer Name]],Country[],2,FALSE)</f>
        <v>India</v>
      </c>
      <c r="H247" s="18" t="str">
        <f>VLOOKUP(InputData[[#This Row],[Customer Name]],Country[],3,FALSE)</f>
        <v>Western</v>
      </c>
      <c r="I247" s="18" t="str">
        <f>TEXT(InputData[[#This Row],[Date]],"mmm")</f>
        <v>Apr</v>
      </c>
      <c r="J247" s="18">
        <f>WEEKNUM(InputData[[#This Row],[Date]])</f>
        <v>15</v>
      </c>
      <c r="K247" s="18" t="str">
        <f>IF(COUNTIF(D:D,InputData[[#This Row],[Unit Price ($)]]&gt;1),"Dup","Uni")</f>
        <v>Uni</v>
      </c>
    </row>
    <row r="248" spans="1:11" x14ac:dyDescent="0.25">
      <c r="A248" s="5">
        <v>44296</v>
      </c>
      <c r="B248" s="10" t="s">
        <v>67</v>
      </c>
      <c r="C248" s="8" t="s">
        <v>40</v>
      </c>
      <c r="D248" s="7">
        <v>173.88</v>
      </c>
      <c r="E248" s="3">
        <v>17</v>
      </c>
      <c r="F248" s="16">
        <f>InputData[[#This Row],[Unit Price ($)]]*InputData[[#This Row],[Quantity]]</f>
        <v>2955.96</v>
      </c>
      <c r="G248" s="16" t="str">
        <f>VLOOKUP(InputData[[#This Row],[Customer Name]],Country[],2,FALSE)</f>
        <v>India</v>
      </c>
      <c r="H248" s="18" t="str">
        <f>VLOOKUP(InputData[[#This Row],[Customer Name]],Country[],3,FALSE)</f>
        <v>Central</v>
      </c>
      <c r="I248" s="18" t="str">
        <f>TEXT(InputData[[#This Row],[Date]],"mmm")</f>
        <v>Apr</v>
      </c>
      <c r="J248" s="18">
        <f>WEEKNUM(InputData[[#This Row],[Date]])</f>
        <v>15</v>
      </c>
      <c r="K248" s="18" t="str">
        <f>IF(COUNTIF(D:D,InputData[[#This Row],[Unit Price ($)]]&gt;1),"Dup","Uni")</f>
        <v>Uni</v>
      </c>
    </row>
    <row r="249" spans="1:11" x14ac:dyDescent="0.25">
      <c r="A249" s="5">
        <v>44296</v>
      </c>
      <c r="B249" s="10" t="s">
        <v>75</v>
      </c>
      <c r="C249" s="8" t="s">
        <v>36</v>
      </c>
      <c r="D249" s="7">
        <v>85.76</v>
      </c>
      <c r="E249" s="3">
        <v>36</v>
      </c>
      <c r="F249" s="16">
        <f>InputData[[#This Row],[Unit Price ($)]]*InputData[[#This Row],[Quantity]]</f>
        <v>3087.36</v>
      </c>
      <c r="G249" s="16" t="str">
        <f>VLOOKUP(InputData[[#This Row],[Customer Name]],Country[],2,FALSE)</f>
        <v>United Kingdom</v>
      </c>
      <c r="H249" s="18" t="str">
        <f>VLOOKUP(InputData[[#This Row],[Customer Name]],Country[],3,FALSE)</f>
        <v>Export</v>
      </c>
      <c r="I249" s="18" t="str">
        <f>TEXT(InputData[[#This Row],[Date]],"mmm")</f>
        <v>Apr</v>
      </c>
      <c r="J249" s="18">
        <f>WEEKNUM(InputData[[#This Row],[Date]])</f>
        <v>15</v>
      </c>
      <c r="K249" s="18" t="str">
        <f>IF(COUNTIF(D:D,InputData[[#This Row],[Unit Price ($)]]&gt;1),"Dup","Uni")</f>
        <v>Uni</v>
      </c>
    </row>
    <row r="250" spans="1:11" x14ac:dyDescent="0.25">
      <c r="A250" s="5">
        <v>44297</v>
      </c>
      <c r="B250" s="10" t="s">
        <v>83</v>
      </c>
      <c r="C250" s="8" t="s">
        <v>8</v>
      </c>
      <c r="D250" s="7">
        <v>7.8599999999999994</v>
      </c>
      <c r="E250" s="3">
        <v>8</v>
      </c>
      <c r="F250" s="16">
        <f>InputData[[#This Row],[Unit Price ($)]]*InputData[[#This Row],[Quantity]]</f>
        <v>62.879999999999995</v>
      </c>
      <c r="G250" s="16" t="str">
        <f>VLOOKUP(InputData[[#This Row],[Customer Name]],Country[],2,FALSE)</f>
        <v>France</v>
      </c>
      <c r="H250" s="18" t="str">
        <f>VLOOKUP(InputData[[#This Row],[Customer Name]],Country[],3,FALSE)</f>
        <v>Export</v>
      </c>
      <c r="I250" s="18" t="str">
        <f>TEXT(InputData[[#This Row],[Date]],"mmm")</f>
        <v>Apr</v>
      </c>
      <c r="J250" s="18">
        <f>WEEKNUM(InputData[[#This Row],[Date]])</f>
        <v>16</v>
      </c>
      <c r="K250" s="18" t="str">
        <f>IF(COUNTIF(D:D,InputData[[#This Row],[Unit Price ($)]]&gt;1),"Dup","Uni")</f>
        <v>Uni</v>
      </c>
    </row>
    <row r="251" spans="1:11" x14ac:dyDescent="0.25">
      <c r="A251" s="5">
        <v>44298</v>
      </c>
      <c r="B251" s="11" t="s">
        <v>59</v>
      </c>
      <c r="C251" s="6" t="s">
        <v>26</v>
      </c>
      <c r="D251" s="7">
        <v>57.120000000000005</v>
      </c>
      <c r="E251" s="2">
        <v>9</v>
      </c>
      <c r="F251" s="16">
        <f>InputData[[#This Row],[Unit Price ($)]]*InputData[[#This Row],[Quantity]]</f>
        <v>514.08000000000004</v>
      </c>
      <c r="G251" s="16" t="str">
        <f>VLOOKUP(InputData[[#This Row],[Customer Name]],Country[],2,FALSE)</f>
        <v>Saudi Arabia</v>
      </c>
      <c r="H251" s="18" t="str">
        <f>VLOOKUP(InputData[[#This Row],[Customer Name]],Country[],3,FALSE)</f>
        <v>Export</v>
      </c>
      <c r="I251" s="18" t="str">
        <f>TEXT(InputData[[#This Row],[Date]],"mmm")</f>
        <v>Apr</v>
      </c>
      <c r="J251" s="18">
        <f>WEEKNUM(InputData[[#This Row],[Date]])</f>
        <v>16</v>
      </c>
      <c r="K251" s="18" t="str">
        <f>IF(COUNTIF(D:D,InputData[[#This Row],[Unit Price ($)]]&gt;1),"Dup","Uni")</f>
        <v>Uni</v>
      </c>
    </row>
    <row r="252" spans="1:11" x14ac:dyDescent="0.25">
      <c r="A252" s="5">
        <v>44298</v>
      </c>
      <c r="B252" s="10" t="s">
        <v>60</v>
      </c>
      <c r="C252" s="8" t="s">
        <v>14</v>
      </c>
      <c r="D252" s="7">
        <v>15.719999999999999</v>
      </c>
      <c r="E252" s="3">
        <v>14</v>
      </c>
      <c r="F252" s="16">
        <f>InputData[[#This Row],[Unit Price ($)]]*InputData[[#This Row],[Quantity]]</f>
        <v>220.07999999999998</v>
      </c>
      <c r="G252" s="16" t="str">
        <f>VLOOKUP(InputData[[#This Row],[Customer Name]],Country[],2,FALSE)</f>
        <v>India</v>
      </c>
      <c r="H252" s="18" t="str">
        <f>VLOOKUP(InputData[[#This Row],[Customer Name]],Country[],3,FALSE)</f>
        <v>Northeast</v>
      </c>
      <c r="I252" s="18" t="str">
        <f>TEXT(InputData[[#This Row],[Date]],"mmm")</f>
        <v>Apr</v>
      </c>
      <c r="J252" s="18">
        <f>WEEKNUM(InputData[[#This Row],[Date]])</f>
        <v>16</v>
      </c>
      <c r="K252" s="18" t="str">
        <f>IF(COUNTIF(D:D,InputData[[#This Row],[Unit Price ($)]]&gt;1),"Dup","Uni")</f>
        <v>Uni</v>
      </c>
    </row>
    <row r="253" spans="1:11" x14ac:dyDescent="0.25">
      <c r="A253" s="5">
        <v>44298</v>
      </c>
      <c r="B253" s="11" t="s">
        <v>63</v>
      </c>
      <c r="C253" s="6" t="s">
        <v>36</v>
      </c>
      <c r="D253" s="7">
        <v>85.76</v>
      </c>
      <c r="E253" s="2">
        <v>3</v>
      </c>
      <c r="F253" s="16">
        <f>InputData[[#This Row],[Unit Price ($)]]*InputData[[#This Row],[Quantity]]</f>
        <v>257.28000000000003</v>
      </c>
      <c r="G253" s="16" t="str">
        <f>VLOOKUP(InputData[[#This Row],[Customer Name]],Country[],2,FALSE)</f>
        <v>United Kingdom</v>
      </c>
      <c r="H253" s="18" t="str">
        <f>VLOOKUP(InputData[[#This Row],[Customer Name]],Country[],3,FALSE)</f>
        <v>Export</v>
      </c>
      <c r="I253" s="18" t="str">
        <f>TEXT(InputData[[#This Row],[Date]],"mmm")</f>
        <v>Apr</v>
      </c>
      <c r="J253" s="18">
        <f>WEEKNUM(InputData[[#This Row],[Date]])</f>
        <v>16</v>
      </c>
      <c r="K253" s="18" t="str">
        <f>IF(COUNTIF(D:D,InputData[[#This Row],[Unit Price ($)]]&gt;1),"Dup","Uni")</f>
        <v>Uni</v>
      </c>
    </row>
    <row r="254" spans="1:11" x14ac:dyDescent="0.25">
      <c r="A254" s="5">
        <v>44298</v>
      </c>
      <c r="B254" s="11" t="s">
        <v>69</v>
      </c>
      <c r="C254" s="6" t="s">
        <v>32</v>
      </c>
      <c r="D254" s="7">
        <v>119.7</v>
      </c>
      <c r="E254" s="2">
        <v>13</v>
      </c>
      <c r="F254" s="16">
        <f>InputData[[#This Row],[Unit Price ($)]]*InputData[[#This Row],[Quantity]]</f>
        <v>1556.1000000000001</v>
      </c>
      <c r="G254" s="16" t="str">
        <f>VLOOKUP(InputData[[#This Row],[Customer Name]],Country[],2,FALSE)</f>
        <v>India</v>
      </c>
      <c r="H254" s="18" t="str">
        <f>VLOOKUP(InputData[[#This Row],[Customer Name]],Country[],3,FALSE)</f>
        <v>East</v>
      </c>
      <c r="I254" s="18" t="str">
        <f>TEXT(InputData[[#This Row],[Date]],"mmm")</f>
        <v>Apr</v>
      </c>
      <c r="J254" s="18">
        <f>WEEKNUM(InputData[[#This Row],[Date]])</f>
        <v>16</v>
      </c>
      <c r="K254" s="18" t="str">
        <f>IF(COUNTIF(D:D,InputData[[#This Row],[Unit Price ($)]]&gt;1),"Dup","Uni")</f>
        <v>Uni</v>
      </c>
    </row>
    <row r="255" spans="1:11" x14ac:dyDescent="0.25">
      <c r="A255" s="5">
        <v>44298</v>
      </c>
      <c r="B255" s="11" t="s">
        <v>77</v>
      </c>
      <c r="C255" s="6" t="s">
        <v>28</v>
      </c>
      <c r="D255" s="7">
        <v>53.11</v>
      </c>
      <c r="E255" s="2">
        <v>4</v>
      </c>
      <c r="F255" s="16">
        <f>InputData[[#This Row],[Unit Price ($)]]*InputData[[#This Row],[Quantity]]</f>
        <v>212.44</v>
      </c>
      <c r="G255" s="16" t="str">
        <f>VLOOKUP(InputData[[#This Row],[Customer Name]],Country[],2,FALSE)</f>
        <v>India</v>
      </c>
      <c r="H255" s="18" t="str">
        <f>VLOOKUP(InputData[[#This Row],[Customer Name]],Country[],3,FALSE)</f>
        <v>East</v>
      </c>
      <c r="I255" s="18" t="str">
        <f>TEXT(InputData[[#This Row],[Date]],"mmm")</f>
        <v>Apr</v>
      </c>
      <c r="J255" s="18">
        <f>WEEKNUM(InputData[[#This Row],[Date]])</f>
        <v>16</v>
      </c>
      <c r="K255" s="18" t="str">
        <f>IF(COUNTIF(D:D,InputData[[#This Row],[Unit Price ($)]]&gt;1),"Dup","Uni")</f>
        <v>Uni</v>
      </c>
    </row>
    <row r="256" spans="1:11" x14ac:dyDescent="0.25">
      <c r="A256" s="5">
        <v>44299</v>
      </c>
      <c r="B256" s="10" t="s">
        <v>58</v>
      </c>
      <c r="C256" s="8" t="s">
        <v>3</v>
      </c>
      <c r="D256" s="7">
        <v>48.84</v>
      </c>
      <c r="E256" s="3">
        <v>8</v>
      </c>
      <c r="F256" s="16">
        <f>InputData[[#This Row],[Unit Price ($)]]*InputData[[#This Row],[Quantity]]</f>
        <v>390.72</v>
      </c>
      <c r="G256" s="16" t="str">
        <f>VLOOKUP(InputData[[#This Row],[Customer Name]],Country[],2,FALSE)</f>
        <v>India</v>
      </c>
      <c r="H256" s="18" t="str">
        <f>VLOOKUP(InputData[[#This Row],[Customer Name]],Country[],3,FALSE)</f>
        <v>Northeast</v>
      </c>
      <c r="I256" s="18" t="str">
        <f>TEXT(InputData[[#This Row],[Date]],"mmm")</f>
        <v>Apr</v>
      </c>
      <c r="J256" s="18">
        <f>WEEKNUM(InputData[[#This Row],[Date]])</f>
        <v>16</v>
      </c>
      <c r="K256" s="18" t="str">
        <f>IF(COUNTIF(D:D,InputData[[#This Row],[Unit Price ($)]]&gt;1),"Dup","Uni")</f>
        <v>Uni</v>
      </c>
    </row>
    <row r="257" spans="1:11" x14ac:dyDescent="0.25">
      <c r="A257" s="5">
        <v>44299</v>
      </c>
      <c r="B257" s="11" t="s">
        <v>61</v>
      </c>
      <c r="C257" s="6" t="s">
        <v>15</v>
      </c>
      <c r="D257" s="7">
        <v>16.64</v>
      </c>
      <c r="E257" s="2">
        <v>14</v>
      </c>
      <c r="F257" s="16">
        <f>InputData[[#This Row],[Unit Price ($)]]*InputData[[#This Row],[Quantity]]</f>
        <v>232.96</v>
      </c>
      <c r="G257" s="16" t="str">
        <f>VLOOKUP(InputData[[#This Row],[Customer Name]],Country[],2,FALSE)</f>
        <v>Pakistan</v>
      </c>
      <c r="H257" s="18" t="str">
        <f>VLOOKUP(InputData[[#This Row],[Customer Name]],Country[],3,FALSE)</f>
        <v>Export</v>
      </c>
      <c r="I257" s="18" t="str">
        <f>TEXT(InputData[[#This Row],[Date]],"mmm")</f>
        <v>Apr</v>
      </c>
      <c r="J257" s="18">
        <f>WEEKNUM(InputData[[#This Row],[Date]])</f>
        <v>16</v>
      </c>
      <c r="K257" s="18" t="str">
        <f>IF(COUNTIF(D:D,InputData[[#This Row],[Unit Price ($)]]&gt;1),"Dup","Uni")</f>
        <v>Uni</v>
      </c>
    </row>
    <row r="258" spans="1:11" x14ac:dyDescent="0.25">
      <c r="A258" s="5">
        <v>44299</v>
      </c>
      <c r="B258" s="10" t="s">
        <v>66</v>
      </c>
      <c r="C258" s="8" t="s">
        <v>35</v>
      </c>
      <c r="D258" s="7">
        <v>96.3</v>
      </c>
      <c r="E258" s="3">
        <v>35</v>
      </c>
      <c r="F258" s="16">
        <f>InputData[[#This Row],[Unit Price ($)]]*InputData[[#This Row],[Quantity]]</f>
        <v>3370.5</v>
      </c>
      <c r="G258" s="16" t="str">
        <f>VLOOKUP(InputData[[#This Row],[Customer Name]],Country[],2,FALSE)</f>
        <v>Mexico</v>
      </c>
      <c r="H258" s="18" t="str">
        <f>VLOOKUP(InputData[[#This Row],[Customer Name]],Country[],3,FALSE)</f>
        <v>Export</v>
      </c>
      <c r="I258" s="18" t="str">
        <f>TEXT(InputData[[#This Row],[Date]],"mmm")</f>
        <v>Apr</v>
      </c>
      <c r="J258" s="18">
        <f>WEEKNUM(InputData[[#This Row],[Date]])</f>
        <v>16</v>
      </c>
      <c r="K258" s="18" t="str">
        <f>IF(COUNTIF(D:D,InputData[[#This Row],[Unit Price ($)]]&gt;1),"Dup","Uni")</f>
        <v>Uni</v>
      </c>
    </row>
    <row r="259" spans="1:11" x14ac:dyDescent="0.25">
      <c r="A259" s="5">
        <v>44300</v>
      </c>
      <c r="B259" s="10" t="s">
        <v>76</v>
      </c>
      <c r="C259" s="8" t="s">
        <v>36</v>
      </c>
      <c r="D259" s="7">
        <v>85.76</v>
      </c>
      <c r="E259" s="3">
        <v>7</v>
      </c>
      <c r="F259" s="16">
        <f>InputData[[#This Row],[Unit Price ($)]]*InputData[[#This Row],[Quantity]]</f>
        <v>600.32000000000005</v>
      </c>
      <c r="G259" s="16" t="str">
        <f>VLOOKUP(InputData[[#This Row],[Customer Name]],Country[],2,FALSE)</f>
        <v>South Africa</v>
      </c>
      <c r="H259" s="18" t="str">
        <f>VLOOKUP(InputData[[#This Row],[Customer Name]],Country[],3,FALSE)</f>
        <v>Export</v>
      </c>
      <c r="I259" s="18" t="str">
        <f>TEXT(InputData[[#This Row],[Date]],"mmm")</f>
        <v>Apr</v>
      </c>
      <c r="J259" s="18">
        <f>WEEKNUM(InputData[[#This Row],[Date]])</f>
        <v>16</v>
      </c>
      <c r="K259" s="18" t="str">
        <f>IF(COUNTIF(D:D,InputData[[#This Row],[Unit Price ($)]]&gt;1),"Dup","Uni")</f>
        <v>Uni</v>
      </c>
    </row>
    <row r="260" spans="1:11" x14ac:dyDescent="0.25">
      <c r="A260" s="5">
        <v>44301</v>
      </c>
      <c r="B260" s="11" t="s">
        <v>82</v>
      </c>
      <c r="C260" s="6" t="s">
        <v>16</v>
      </c>
      <c r="D260" s="7">
        <v>156.78</v>
      </c>
      <c r="E260" s="2">
        <v>3</v>
      </c>
      <c r="F260" s="16">
        <f>InputData[[#This Row],[Unit Price ($)]]*InputData[[#This Row],[Quantity]]</f>
        <v>470.34000000000003</v>
      </c>
      <c r="G260" s="16" t="str">
        <f>VLOOKUP(InputData[[#This Row],[Customer Name]],Country[],2,FALSE)</f>
        <v>India</v>
      </c>
      <c r="H260" s="18" t="str">
        <f>VLOOKUP(InputData[[#This Row],[Customer Name]],Country[],3,FALSE)</f>
        <v>South</v>
      </c>
      <c r="I260" s="18" t="str">
        <f>TEXT(InputData[[#This Row],[Date]],"mmm")</f>
        <v>Apr</v>
      </c>
      <c r="J260" s="18">
        <f>WEEKNUM(InputData[[#This Row],[Date]])</f>
        <v>16</v>
      </c>
      <c r="K260" s="18" t="str">
        <f>IF(COUNTIF(D:D,InputData[[#This Row],[Unit Price ($)]]&gt;1),"Dup","Uni")</f>
        <v>Uni</v>
      </c>
    </row>
    <row r="261" spans="1:11" x14ac:dyDescent="0.25">
      <c r="A261" s="5">
        <v>44302</v>
      </c>
      <c r="B261" s="11" t="s">
        <v>108</v>
      </c>
      <c r="C261" s="8" t="s">
        <v>15</v>
      </c>
      <c r="D261" s="7">
        <v>16.64</v>
      </c>
      <c r="E261" s="3">
        <v>38</v>
      </c>
      <c r="F261" s="16">
        <f>InputData[[#This Row],[Unit Price ($)]]*InputData[[#This Row],[Quantity]]</f>
        <v>632.32000000000005</v>
      </c>
      <c r="G261" s="16" t="str">
        <f>VLOOKUP(InputData[[#This Row],[Customer Name]],Country[],2,FALSE)</f>
        <v>India</v>
      </c>
      <c r="H261" s="18" t="str">
        <f>VLOOKUP(InputData[[#This Row],[Customer Name]],Country[],3,FALSE)</f>
        <v>North</v>
      </c>
      <c r="I261" s="18" t="str">
        <f>TEXT(InputData[[#This Row],[Date]],"mmm")</f>
        <v>Apr</v>
      </c>
      <c r="J261" s="18">
        <f>WEEKNUM(InputData[[#This Row],[Date]])</f>
        <v>16</v>
      </c>
      <c r="K261" s="18" t="str">
        <f>IF(COUNTIF(D:D,InputData[[#This Row],[Unit Price ($)]]&gt;1),"Dup","Uni")</f>
        <v>Uni</v>
      </c>
    </row>
    <row r="262" spans="1:11" x14ac:dyDescent="0.25">
      <c r="A262" s="5">
        <v>44302</v>
      </c>
      <c r="B262" s="11" t="s">
        <v>85</v>
      </c>
      <c r="C262" s="6" t="s">
        <v>17</v>
      </c>
      <c r="D262" s="7">
        <v>49.21</v>
      </c>
      <c r="E262" s="2">
        <v>15</v>
      </c>
      <c r="F262" s="16">
        <f>InputData[[#This Row],[Unit Price ($)]]*InputData[[#This Row],[Quantity]]</f>
        <v>738.15</v>
      </c>
      <c r="G262" s="16" t="str">
        <f>VLOOKUP(InputData[[#This Row],[Customer Name]],Country[],2,FALSE)</f>
        <v>Mexico</v>
      </c>
      <c r="H262" s="18" t="str">
        <f>VLOOKUP(InputData[[#This Row],[Customer Name]],Country[],3,FALSE)</f>
        <v>Export</v>
      </c>
      <c r="I262" s="18" t="str">
        <f>TEXT(InputData[[#This Row],[Date]],"mmm")</f>
        <v>Apr</v>
      </c>
      <c r="J262" s="18">
        <f>WEEKNUM(InputData[[#This Row],[Date]])</f>
        <v>16</v>
      </c>
      <c r="K262" s="18" t="str">
        <f>IF(COUNTIF(D:D,InputData[[#This Row],[Unit Price ($)]]&gt;1),"Dup","Uni")</f>
        <v>Uni</v>
      </c>
    </row>
    <row r="263" spans="1:11" x14ac:dyDescent="0.25">
      <c r="A263" s="5">
        <v>44303</v>
      </c>
      <c r="B263" s="10" t="s">
        <v>71</v>
      </c>
      <c r="C263" s="8" t="s">
        <v>8</v>
      </c>
      <c r="D263" s="7">
        <v>7.8599999999999994</v>
      </c>
      <c r="E263" s="3">
        <v>19</v>
      </c>
      <c r="F263" s="16">
        <f>InputData[[#This Row],[Unit Price ($)]]*InputData[[#This Row],[Quantity]]</f>
        <v>149.33999999999997</v>
      </c>
      <c r="G263" s="16" t="str">
        <f>VLOOKUP(InputData[[#This Row],[Customer Name]],Country[],2,FALSE)</f>
        <v>Russia</v>
      </c>
      <c r="H263" s="18" t="str">
        <f>VLOOKUP(InputData[[#This Row],[Customer Name]],Country[],3,FALSE)</f>
        <v>Export</v>
      </c>
      <c r="I263" s="18" t="str">
        <f>TEXT(InputData[[#This Row],[Date]],"mmm")</f>
        <v>Apr</v>
      </c>
      <c r="J263" s="18">
        <f>WEEKNUM(InputData[[#This Row],[Date]])</f>
        <v>16</v>
      </c>
      <c r="K263" s="18" t="str">
        <f>IF(COUNTIF(D:D,InputData[[#This Row],[Unit Price ($)]]&gt;1),"Dup","Uni")</f>
        <v>Uni</v>
      </c>
    </row>
    <row r="264" spans="1:11" x14ac:dyDescent="0.25">
      <c r="A264" s="5">
        <v>44304</v>
      </c>
      <c r="B264" s="10" t="s">
        <v>106</v>
      </c>
      <c r="C264" s="6" t="s">
        <v>40</v>
      </c>
      <c r="D264" s="7">
        <v>173.88</v>
      </c>
      <c r="E264" s="2">
        <v>9</v>
      </c>
      <c r="F264" s="16">
        <f>InputData[[#This Row],[Unit Price ($)]]*InputData[[#This Row],[Quantity]]</f>
        <v>1564.92</v>
      </c>
      <c r="G264" s="16" t="str">
        <f>VLOOKUP(InputData[[#This Row],[Customer Name]],Country[],2,FALSE)</f>
        <v>India</v>
      </c>
      <c r="H264" s="18" t="str">
        <f>VLOOKUP(InputData[[#This Row],[Customer Name]],Country[],3,FALSE)</f>
        <v>Western</v>
      </c>
      <c r="I264" s="18" t="str">
        <f>TEXT(InputData[[#This Row],[Date]],"mmm")</f>
        <v>Apr</v>
      </c>
      <c r="J264" s="18">
        <f>WEEKNUM(InputData[[#This Row],[Date]])</f>
        <v>17</v>
      </c>
      <c r="K264" s="18" t="str">
        <f>IF(COUNTIF(D:D,InputData[[#This Row],[Unit Price ($)]]&gt;1),"Dup","Uni")</f>
        <v>Uni</v>
      </c>
    </row>
    <row r="265" spans="1:11" x14ac:dyDescent="0.25">
      <c r="A265" s="5">
        <v>44304</v>
      </c>
      <c r="B265" s="11" t="s">
        <v>70</v>
      </c>
      <c r="C265" s="6" t="s">
        <v>18</v>
      </c>
      <c r="D265" s="7">
        <v>210</v>
      </c>
      <c r="E265" s="2">
        <v>13</v>
      </c>
      <c r="F265" s="16">
        <f>InputData[[#This Row],[Unit Price ($)]]*InputData[[#This Row],[Quantity]]</f>
        <v>2730</v>
      </c>
      <c r="G265" s="16" t="str">
        <f>VLOOKUP(InputData[[#This Row],[Customer Name]],Country[],2,FALSE)</f>
        <v>Brazil</v>
      </c>
      <c r="H265" s="18" t="str">
        <f>VLOOKUP(InputData[[#This Row],[Customer Name]],Country[],3,FALSE)</f>
        <v>Export</v>
      </c>
      <c r="I265" s="18" t="str">
        <f>TEXT(InputData[[#This Row],[Date]],"mmm")</f>
        <v>Apr</v>
      </c>
      <c r="J265" s="18">
        <f>WEEKNUM(InputData[[#This Row],[Date]])</f>
        <v>17</v>
      </c>
      <c r="K265" s="18" t="str">
        <f>IF(COUNTIF(D:D,InputData[[#This Row],[Unit Price ($)]]&gt;1),"Dup","Uni")</f>
        <v>Uni</v>
      </c>
    </row>
    <row r="266" spans="1:11" x14ac:dyDescent="0.25">
      <c r="A266" s="5">
        <v>44304</v>
      </c>
      <c r="B266" s="10" t="s">
        <v>83</v>
      </c>
      <c r="C266" s="8" t="s">
        <v>10</v>
      </c>
      <c r="D266" s="7">
        <v>48.4</v>
      </c>
      <c r="E266" s="3">
        <v>2</v>
      </c>
      <c r="F266" s="16">
        <f>InputData[[#This Row],[Unit Price ($)]]*InputData[[#This Row],[Quantity]]</f>
        <v>96.8</v>
      </c>
      <c r="G266" s="16" t="str">
        <f>VLOOKUP(InputData[[#This Row],[Customer Name]],Country[],2,FALSE)</f>
        <v>France</v>
      </c>
      <c r="H266" s="18" t="str">
        <f>VLOOKUP(InputData[[#This Row],[Customer Name]],Country[],3,FALSE)</f>
        <v>Export</v>
      </c>
      <c r="I266" s="18" t="str">
        <f>TEXT(InputData[[#This Row],[Date]],"mmm")</f>
        <v>Apr</v>
      </c>
      <c r="J266" s="18">
        <f>WEEKNUM(InputData[[#This Row],[Date]])</f>
        <v>17</v>
      </c>
      <c r="K266" s="18" t="str">
        <f>IF(COUNTIF(D:D,InputData[[#This Row],[Unit Price ($)]]&gt;1),"Dup","Uni")</f>
        <v>Uni</v>
      </c>
    </row>
    <row r="267" spans="1:11" x14ac:dyDescent="0.25">
      <c r="A267" s="5">
        <v>44304</v>
      </c>
      <c r="B267" s="11" t="s">
        <v>84</v>
      </c>
      <c r="C267" s="6" t="s">
        <v>37</v>
      </c>
      <c r="D267" s="7">
        <v>79.92</v>
      </c>
      <c r="E267" s="2">
        <v>9</v>
      </c>
      <c r="F267" s="16">
        <f>InputData[[#This Row],[Unit Price ($)]]*InputData[[#This Row],[Quantity]]</f>
        <v>719.28</v>
      </c>
      <c r="G267" s="16" t="str">
        <f>VLOOKUP(InputData[[#This Row],[Customer Name]],Country[],2,FALSE)</f>
        <v>India</v>
      </c>
      <c r="H267" s="18" t="str">
        <f>VLOOKUP(InputData[[#This Row],[Customer Name]],Country[],3,FALSE)</f>
        <v>South</v>
      </c>
      <c r="I267" s="18" t="str">
        <f>TEXT(InputData[[#This Row],[Date]],"mmm")</f>
        <v>Apr</v>
      </c>
      <c r="J267" s="18">
        <f>WEEKNUM(InputData[[#This Row],[Date]])</f>
        <v>17</v>
      </c>
      <c r="K267" s="18" t="str">
        <f>IF(COUNTIF(D:D,InputData[[#This Row],[Unit Price ($)]]&gt;1),"Dup","Uni")</f>
        <v>Uni</v>
      </c>
    </row>
    <row r="268" spans="1:11" x14ac:dyDescent="0.25">
      <c r="A268" s="5">
        <v>44305</v>
      </c>
      <c r="B268" s="10" t="s">
        <v>83</v>
      </c>
      <c r="C268" s="8" t="s">
        <v>10</v>
      </c>
      <c r="D268" s="7">
        <v>48.4</v>
      </c>
      <c r="E268" s="3">
        <v>17</v>
      </c>
      <c r="F268" s="16">
        <f>InputData[[#This Row],[Unit Price ($)]]*InputData[[#This Row],[Quantity]]</f>
        <v>822.8</v>
      </c>
      <c r="G268" s="16" t="str">
        <f>VLOOKUP(InputData[[#This Row],[Customer Name]],Country[],2,FALSE)</f>
        <v>France</v>
      </c>
      <c r="H268" s="18" t="str">
        <f>VLOOKUP(InputData[[#This Row],[Customer Name]],Country[],3,FALSE)</f>
        <v>Export</v>
      </c>
      <c r="I268" s="18" t="str">
        <f>TEXT(InputData[[#This Row],[Date]],"mmm")</f>
        <v>Apr</v>
      </c>
      <c r="J268" s="18">
        <f>WEEKNUM(InputData[[#This Row],[Date]])</f>
        <v>17</v>
      </c>
      <c r="K268" s="18" t="str">
        <f>IF(COUNTIF(D:D,InputData[[#This Row],[Unit Price ($)]]&gt;1),"Dup","Uni")</f>
        <v>Uni</v>
      </c>
    </row>
    <row r="269" spans="1:11" x14ac:dyDescent="0.25">
      <c r="A269" s="5">
        <v>44306</v>
      </c>
      <c r="B269" s="10" t="s">
        <v>106</v>
      </c>
      <c r="C269" s="6" t="s">
        <v>17</v>
      </c>
      <c r="D269" s="7">
        <v>49.21</v>
      </c>
      <c r="E269" s="2">
        <v>2</v>
      </c>
      <c r="F269" s="16">
        <f>InputData[[#This Row],[Unit Price ($)]]*InputData[[#This Row],[Quantity]]</f>
        <v>98.42</v>
      </c>
      <c r="G269" s="16" t="str">
        <f>VLOOKUP(InputData[[#This Row],[Customer Name]],Country[],2,FALSE)</f>
        <v>India</v>
      </c>
      <c r="H269" s="18" t="str">
        <f>VLOOKUP(InputData[[#This Row],[Customer Name]],Country[],3,FALSE)</f>
        <v>Western</v>
      </c>
      <c r="I269" s="18" t="str">
        <f>TEXT(InputData[[#This Row],[Date]],"mmm")</f>
        <v>Apr</v>
      </c>
      <c r="J269" s="18">
        <f>WEEKNUM(InputData[[#This Row],[Date]])</f>
        <v>17</v>
      </c>
      <c r="K269" s="18" t="str">
        <f>IF(COUNTIF(D:D,InputData[[#This Row],[Unit Price ($)]]&gt;1),"Dup","Uni")</f>
        <v>Uni</v>
      </c>
    </row>
    <row r="270" spans="1:11" x14ac:dyDescent="0.25">
      <c r="A270" s="5">
        <v>44306</v>
      </c>
      <c r="B270" s="11" t="s">
        <v>73</v>
      </c>
      <c r="C270" s="6" t="s">
        <v>11</v>
      </c>
      <c r="D270" s="7">
        <v>94.17</v>
      </c>
      <c r="E270" s="2">
        <v>4</v>
      </c>
      <c r="F270" s="16">
        <f>InputData[[#This Row],[Unit Price ($)]]*InputData[[#This Row],[Quantity]]</f>
        <v>376.68</v>
      </c>
      <c r="G270" s="16" t="str">
        <f>VLOOKUP(InputData[[#This Row],[Customer Name]],Country[],2,FALSE)</f>
        <v>India</v>
      </c>
      <c r="H270" s="18" t="str">
        <f>VLOOKUP(InputData[[#This Row],[Customer Name]],Country[],3,FALSE)</f>
        <v>Western</v>
      </c>
      <c r="I270" s="18" t="str">
        <f>TEXT(InputData[[#This Row],[Date]],"mmm")</f>
        <v>Apr</v>
      </c>
      <c r="J270" s="18">
        <f>WEEKNUM(InputData[[#This Row],[Date]])</f>
        <v>17</v>
      </c>
      <c r="K270" s="18" t="str">
        <f>IF(COUNTIF(D:D,InputData[[#This Row],[Unit Price ($)]]&gt;1),"Dup","Uni")</f>
        <v>Uni</v>
      </c>
    </row>
    <row r="271" spans="1:11" x14ac:dyDescent="0.25">
      <c r="A271" s="5">
        <v>44307</v>
      </c>
      <c r="B271" s="11" t="s">
        <v>78</v>
      </c>
      <c r="C271" s="6" t="s">
        <v>29</v>
      </c>
      <c r="D271" s="7">
        <v>201.28</v>
      </c>
      <c r="E271" s="2">
        <v>2</v>
      </c>
      <c r="F271" s="16">
        <f>InputData[[#This Row],[Unit Price ($)]]*InputData[[#This Row],[Quantity]]</f>
        <v>402.56</v>
      </c>
      <c r="G271" s="16" t="str">
        <f>VLOOKUP(InputData[[#This Row],[Customer Name]],Country[],2,FALSE)</f>
        <v>India</v>
      </c>
      <c r="H271" s="18" t="str">
        <f>VLOOKUP(InputData[[#This Row],[Customer Name]],Country[],3,FALSE)</f>
        <v>Western</v>
      </c>
      <c r="I271" s="18" t="str">
        <f>TEXT(InputData[[#This Row],[Date]],"mmm")</f>
        <v>Apr</v>
      </c>
      <c r="J271" s="18">
        <f>WEEKNUM(InputData[[#This Row],[Date]])</f>
        <v>17</v>
      </c>
      <c r="K271" s="18" t="str">
        <f>IF(COUNTIF(D:D,InputData[[#This Row],[Unit Price ($)]]&gt;1),"Dup","Uni")</f>
        <v>Uni</v>
      </c>
    </row>
    <row r="272" spans="1:11" x14ac:dyDescent="0.25">
      <c r="A272" s="5">
        <v>44307</v>
      </c>
      <c r="B272" s="11" t="s">
        <v>79</v>
      </c>
      <c r="C272" s="6" t="s">
        <v>25</v>
      </c>
      <c r="D272" s="7">
        <v>24.66</v>
      </c>
      <c r="E272" s="2">
        <v>14</v>
      </c>
      <c r="F272" s="16">
        <f>InputData[[#This Row],[Unit Price ($)]]*InputData[[#This Row],[Quantity]]</f>
        <v>345.24</v>
      </c>
      <c r="G272" s="16" t="str">
        <f>VLOOKUP(InputData[[#This Row],[Customer Name]],Country[],2,FALSE)</f>
        <v>India</v>
      </c>
      <c r="H272" s="18" t="str">
        <f>VLOOKUP(InputData[[#This Row],[Customer Name]],Country[],3,FALSE)</f>
        <v>North</v>
      </c>
      <c r="I272" s="18" t="str">
        <f>TEXT(InputData[[#This Row],[Date]],"mmm")</f>
        <v>Apr</v>
      </c>
      <c r="J272" s="18">
        <f>WEEKNUM(InputData[[#This Row],[Date]])</f>
        <v>17</v>
      </c>
      <c r="K272" s="18" t="str">
        <f>IF(COUNTIF(D:D,InputData[[#This Row],[Unit Price ($)]]&gt;1),"Dup","Uni")</f>
        <v>Uni</v>
      </c>
    </row>
    <row r="273" spans="1:11" x14ac:dyDescent="0.25">
      <c r="A273" s="5">
        <v>44308</v>
      </c>
      <c r="B273" s="10" t="s">
        <v>60</v>
      </c>
      <c r="C273" s="8" t="s">
        <v>42</v>
      </c>
      <c r="D273" s="7">
        <v>83.08</v>
      </c>
      <c r="E273" s="3">
        <v>22</v>
      </c>
      <c r="F273" s="16">
        <f>InputData[[#This Row],[Unit Price ($)]]*InputData[[#This Row],[Quantity]]</f>
        <v>1827.76</v>
      </c>
      <c r="G273" s="16" t="str">
        <f>VLOOKUP(InputData[[#This Row],[Customer Name]],Country[],2,FALSE)</f>
        <v>India</v>
      </c>
      <c r="H273" s="18" t="str">
        <f>VLOOKUP(InputData[[#This Row],[Customer Name]],Country[],3,FALSE)</f>
        <v>Northeast</v>
      </c>
      <c r="I273" s="18" t="str">
        <f>TEXT(InputData[[#This Row],[Date]],"mmm")</f>
        <v>Apr</v>
      </c>
      <c r="J273" s="18">
        <f>WEEKNUM(InputData[[#This Row],[Date]])</f>
        <v>17</v>
      </c>
      <c r="K273" s="18" t="str">
        <f>IF(COUNTIF(D:D,InputData[[#This Row],[Unit Price ($)]]&gt;1),"Dup","Uni")</f>
        <v>Uni</v>
      </c>
    </row>
    <row r="274" spans="1:11" x14ac:dyDescent="0.25">
      <c r="A274" s="5">
        <v>44308</v>
      </c>
      <c r="B274" s="10" t="s">
        <v>76</v>
      </c>
      <c r="C274" s="8" t="s">
        <v>35</v>
      </c>
      <c r="D274" s="7">
        <v>96.3</v>
      </c>
      <c r="E274" s="3">
        <v>36</v>
      </c>
      <c r="F274" s="16">
        <f>InputData[[#This Row],[Unit Price ($)]]*InputData[[#This Row],[Quantity]]</f>
        <v>3466.7999999999997</v>
      </c>
      <c r="G274" s="16" t="str">
        <f>VLOOKUP(InputData[[#This Row],[Customer Name]],Country[],2,FALSE)</f>
        <v>South Africa</v>
      </c>
      <c r="H274" s="18" t="str">
        <f>VLOOKUP(InputData[[#This Row],[Customer Name]],Country[],3,FALSE)</f>
        <v>Export</v>
      </c>
      <c r="I274" s="18" t="str">
        <f>TEXT(InputData[[#This Row],[Date]],"mmm")</f>
        <v>Apr</v>
      </c>
      <c r="J274" s="18">
        <f>WEEKNUM(InputData[[#This Row],[Date]])</f>
        <v>17</v>
      </c>
      <c r="K274" s="18" t="str">
        <f>IF(COUNTIF(D:D,InputData[[#This Row],[Unit Price ($)]]&gt;1),"Dup","Uni")</f>
        <v>Uni</v>
      </c>
    </row>
    <row r="275" spans="1:11" x14ac:dyDescent="0.25">
      <c r="A275" s="5">
        <v>44309</v>
      </c>
      <c r="B275" s="11" t="s">
        <v>58</v>
      </c>
      <c r="C275" s="6" t="s">
        <v>27</v>
      </c>
      <c r="D275" s="7">
        <v>41.81</v>
      </c>
      <c r="E275" s="2">
        <v>10</v>
      </c>
      <c r="F275" s="16">
        <f>InputData[[#This Row],[Unit Price ($)]]*InputData[[#This Row],[Quantity]]</f>
        <v>418.1</v>
      </c>
      <c r="G275" s="16" t="str">
        <f>VLOOKUP(InputData[[#This Row],[Customer Name]],Country[],2,FALSE)</f>
        <v>India</v>
      </c>
      <c r="H275" s="18" t="str">
        <f>VLOOKUP(InputData[[#This Row],[Customer Name]],Country[],3,FALSE)</f>
        <v>Northeast</v>
      </c>
      <c r="I275" s="18" t="str">
        <f>TEXT(InputData[[#This Row],[Date]],"mmm")</f>
        <v>Apr</v>
      </c>
      <c r="J275" s="18">
        <f>WEEKNUM(InputData[[#This Row],[Date]])</f>
        <v>17</v>
      </c>
      <c r="K275" s="18" t="str">
        <f>IF(COUNTIF(D:D,InputData[[#This Row],[Unit Price ($)]]&gt;1),"Dup","Uni")</f>
        <v>Uni</v>
      </c>
    </row>
    <row r="276" spans="1:11" x14ac:dyDescent="0.25">
      <c r="A276" s="5">
        <v>44309</v>
      </c>
      <c r="B276" s="11" t="s">
        <v>76</v>
      </c>
      <c r="C276" s="6" t="s">
        <v>43</v>
      </c>
      <c r="D276" s="7">
        <v>82.08</v>
      </c>
      <c r="E276" s="2">
        <v>15</v>
      </c>
      <c r="F276" s="16">
        <f>InputData[[#This Row],[Unit Price ($)]]*InputData[[#This Row],[Quantity]]</f>
        <v>1231.2</v>
      </c>
      <c r="G276" s="16" t="str">
        <f>VLOOKUP(InputData[[#This Row],[Customer Name]],Country[],2,FALSE)</f>
        <v>South Africa</v>
      </c>
      <c r="H276" s="18" t="str">
        <f>VLOOKUP(InputData[[#This Row],[Customer Name]],Country[],3,FALSE)</f>
        <v>Export</v>
      </c>
      <c r="I276" s="18" t="str">
        <f>TEXT(InputData[[#This Row],[Date]],"mmm")</f>
        <v>Apr</v>
      </c>
      <c r="J276" s="18">
        <f>WEEKNUM(InputData[[#This Row],[Date]])</f>
        <v>17</v>
      </c>
      <c r="K276" s="18" t="str">
        <f>IF(COUNTIF(D:D,InputData[[#This Row],[Unit Price ($)]]&gt;1),"Dup","Uni")</f>
        <v>Uni</v>
      </c>
    </row>
    <row r="277" spans="1:11" x14ac:dyDescent="0.25">
      <c r="A277" s="5">
        <v>44309</v>
      </c>
      <c r="B277" s="11" t="s">
        <v>84</v>
      </c>
      <c r="C277" s="6" t="s">
        <v>41</v>
      </c>
      <c r="D277" s="7">
        <v>162</v>
      </c>
      <c r="E277" s="2">
        <v>6</v>
      </c>
      <c r="F277" s="16">
        <f>InputData[[#This Row],[Unit Price ($)]]*InputData[[#This Row],[Quantity]]</f>
        <v>972</v>
      </c>
      <c r="G277" s="16" t="str">
        <f>VLOOKUP(InputData[[#This Row],[Customer Name]],Country[],2,FALSE)</f>
        <v>India</v>
      </c>
      <c r="H277" s="18" t="str">
        <f>VLOOKUP(InputData[[#This Row],[Customer Name]],Country[],3,FALSE)</f>
        <v>South</v>
      </c>
      <c r="I277" s="18" t="str">
        <f>TEXT(InputData[[#This Row],[Date]],"mmm")</f>
        <v>Apr</v>
      </c>
      <c r="J277" s="18">
        <f>WEEKNUM(InputData[[#This Row],[Date]])</f>
        <v>17</v>
      </c>
      <c r="K277" s="18" t="str">
        <f>IF(COUNTIF(D:D,InputData[[#This Row],[Unit Price ($)]]&gt;1),"Dup","Uni")</f>
        <v>Uni</v>
      </c>
    </row>
    <row r="278" spans="1:11" x14ac:dyDescent="0.25">
      <c r="A278" s="5">
        <v>44310</v>
      </c>
      <c r="B278" s="11" t="s">
        <v>58</v>
      </c>
      <c r="C278" s="6" t="s">
        <v>33</v>
      </c>
      <c r="D278" s="7">
        <v>58.3</v>
      </c>
      <c r="E278" s="2">
        <v>4</v>
      </c>
      <c r="F278" s="16">
        <f>InputData[[#This Row],[Unit Price ($)]]*InputData[[#This Row],[Quantity]]</f>
        <v>233.2</v>
      </c>
      <c r="G278" s="16" t="str">
        <f>VLOOKUP(InputData[[#This Row],[Customer Name]],Country[],2,FALSE)</f>
        <v>India</v>
      </c>
      <c r="H278" s="18" t="str">
        <f>VLOOKUP(InputData[[#This Row],[Customer Name]],Country[],3,FALSE)</f>
        <v>Northeast</v>
      </c>
      <c r="I278" s="18" t="str">
        <f>TEXT(InputData[[#This Row],[Date]],"mmm")</f>
        <v>Apr</v>
      </c>
      <c r="J278" s="18">
        <f>WEEKNUM(InputData[[#This Row],[Date]])</f>
        <v>17</v>
      </c>
      <c r="K278" s="18" t="str">
        <f>IF(COUNTIF(D:D,InputData[[#This Row],[Unit Price ($)]]&gt;1),"Dup","Uni")</f>
        <v>Uni</v>
      </c>
    </row>
    <row r="279" spans="1:11" x14ac:dyDescent="0.25">
      <c r="A279" s="5">
        <v>44310</v>
      </c>
      <c r="B279" s="10" t="s">
        <v>66</v>
      </c>
      <c r="C279" s="8" t="s">
        <v>37</v>
      </c>
      <c r="D279" s="7">
        <v>79.92</v>
      </c>
      <c r="E279" s="3">
        <v>1</v>
      </c>
      <c r="F279" s="16">
        <f>InputData[[#This Row],[Unit Price ($)]]*InputData[[#This Row],[Quantity]]</f>
        <v>79.92</v>
      </c>
      <c r="G279" s="16" t="str">
        <f>VLOOKUP(InputData[[#This Row],[Customer Name]],Country[],2,FALSE)</f>
        <v>Mexico</v>
      </c>
      <c r="H279" s="18" t="str">
        <f>VLOOKUP(InputData[[#This Row],[Customer Name]],Country[],3,FALSE)</f>
        <v>Export</v>
      </c>
      <c r="I279" s="18" t="str">
        <f>TEXT(InputData[[#This Row],[Date]],"mmm")</f>
        <v>Apr</v>
      </c>
      <c r="J279" s="18">
        <f>WEEKNUM(InputData[[#This Row],[Date]])</f>
        <v>17</v>
      </c>
      <c r="K279" s="18" t="str">
        <f>IF(COUNTIF(D:D,InputData[[#This Row],[Unit Price ($)]]&gt;1),"Dup","Uni")</f>
        <v>Uni</v>
      </c>
    </row>
    <row r="280" spans="1:11" x14ac:dyDescent="0.25">
      <c r="A280" s="5">
        <v>44310</v>
      </c>
      <c r="B280" s="11" t="s">
        <v>83</v>
      </c>
      <c r="C280" s="6" t="s">
        <v>29</v>
      </c>
      <c r="D280" s="7">
        <v>201.28</v>
      </c>
      <c r="E280" s="2">
        <v>2</v>
      </c>
      <c r="F280" s="16">
        <f>InputData[[#This Row],[Unit Price ($)]]*InputData[[#This Row],[Quantity]]</f>
        <v>402.56</v>
      </c>
      <c r="G280" s="16" t="str">
        <f>VLOOKUP(InputData[[#This Row],[Customer Name]],Country[],2,FALSE)</f>
        <v>France</v>
      </c>
      <c r="H280" s="18" t="str">
        <f>VLOOKUP(InputData[[#This Row],[Customer Name]],Country[],3,FALSE)</f>
        <v>Export</v>
      </c>
      <c r="I280" s="18" t="str">
        <f>TEXT(InputData[[#This Row],[Date]],"mmm")</f>
        <v>Apr</v>
      </c>
      <c r="J280" s="18">
        <f>WEEKNUM(InputData[[#This Row],[Date]])</f>
        <v>17</v>
      </c>
      <c r="K280" s="18" t="str">
        <f>IF(COUNTIF(D:D,InputData[[#This Row],[Unit Price ($)]]&gt;1),"Dup","Uni")</f>
        <v>Uni</v>
      </c>
    </row>
    <row r="281" spans="1:11" x14ac:dyDescent="0.25">
      <c r="A281" s="5">
        <v>44310</v>
      </c>
      <c r="B281" s="10" t="s">
        <v>84</v>
      </c>
      <c r="C281" s="8" t="s">
        <v>20</v>
      </c>
      <c r="D281" s="7">
        <v>162.54</v>
      </c>
      <c r="E281" s="3">
        <v>39</v>
      </c>
      <c r="F281" s="16">
        <f>InputData[[#This Row],[Unit Price ($)]]*InputData[[#This Row],[Quantity]]</f>
        <v>6339.0599999999995</v>
      </c>
      <c r="G281" s="16" t="str">
        <f>VLOOKUP(InputData[[#This Row],[Customer Name]],Country[],2,FALSE)</f>
        <v>India</v>
      </c>
      <c r="H281" s="18" t="str">
        <f>VLOOKUP(InputData[[#This Row],[Customer Name]],Country[],3,FALSE)</f>
        <v>South</v>
      </c>
      <c r="I281" s="18" t="str">
        <f>TEXT(InputData[[#This Row],[Date]],"mmm")</f>
        <v>Apr</v>
      </c>
      <c r="J281" s="18">
        <f>WEEKNUM(InputData[[#This Row],[Date]])</f>
        <v>17</v>
      </c>
      <c r="K281" s="18" t="str">
        <f>IF(COUNTIF(D:D,InputData[[#This Row],[Unit Price ($)]]&gt;1),"Dup","Uni")</f>
        <v>Uni</v>
      </c>
    </row>
    <row r="282" spans="1:11" x14ac:dyDescent="0.25">
      <c r="A282" s="5">
        <v>44311</v>
      </c>
      <c r="B282" s="11" t="s">
        <v>58</v>
      </c>
      <c r="C282" s="6" t="s">
        <v>2</v>
      </c>
      <c r="D282" s="7">
        <v>80.94</v>
      </c>
      <c r="E282" s="2">
        <v>8</v>
      </c>
      <c r="F282" s="16">
        <f>InputData[[#This Row],[Unit Price ($)]]*InputData[[#This Row],[Quantity]]</f>
        <v>647.52</v>
      </c>
      <c r="G282" s="16" t="str">
        <f>VLOOKUP(InputData[[#This Row],[Customer Name]],Country[],2,FALSE)</f>
        <v>India</v>
      </c>
      <c r="H282" s="18" t="str">
        <f>VLOOKUP(InputData[[#This Row],[Customer Name]],Country[],3,FALSE)</f>
        <v>Northeast</v>
      </c>
      <c r="I282" s="18" t="str">
        <f>TEXT(InputData[[#This Row],[Date]],"mmm")</f>
        <v>Apr</v>
      </c>
      <c r="J282" s="18">
        <f>WEEKNUM(InputData[[#This Row],[Date]])</f>
        <v>18</v>
      </c>
      <c r="K282" s="18" t="str">
        <f>IF(COUNTIF(D:D,InputData[[#This Row],[Unit Price ($)]]&gt;1),"Dup","Uni")</f>
        <v>Uni</v>
      </c>
    </row>
    <row r="283" spans="1:11" x14ac:dyDescent="0.25">
      <c r="A283" s="5">
        <v>44311</v>
      </c>
      <c r="B283" s="11" t="s">
        <v>78</v>
      </c>
      <c r="C283" s="6" t="s">
        <v>3</v>
      </c>
      <c r="D283" s="7">
        <v>48.84</v>
      </c>
      <c r="E283" s="2">
        <v>9</v>
      </c>
      <c r="F283" s="16">
        <f>InputData[[#This Row],[Unit Price ($)]]*InputData[[#This Row],[Quantity]]</f>
        <v>439.56000000000006</v>
      </c>
      <c r="G283" s="16" t="str">
        <f>VLOOKUP(InputData[[#This Row],[Customer Name]],Country[],2,FALSE)</f>
        <v>India</v>
      </c>
      <c r="H283" s="18" t="str">
        <f>VLOOKUP(InputData[[#This Row],[Customer Name]],Country[],3,FALSE)</f>
        <v>Western</v>
      </c>
      <c r="I283" s="18" t="str">
        <f>TEXT(InputData[[#This Row],[Date]],"mmm")</f>
        <v>Apr</v>
      </c>
      <c r="J283" s="18">
        <f>WEEKNUM(InputData[[#This Row],[Date]])</f>
        <v>18</v>
      </c>
      <c r="K283" s="18" t="str">
        <f>IF(COUNTIF(D:D,InputData[[#This Row],[Unit Price ($)]]&gt;1),"Dup","Uni")</f>
        <v>Uni</v>
      </c>
    </row>
    <row r="284" spans="1:11" x14ac:dyDescent="0.25">
      <c r="A284" s="5">
        <v>44312</v>
      </c>
      <c r="B284" s="11" t="s">
        <v>69</v>
      </c>
      <c r="C284" s="6" t="s">
        <v>36</v>
      </c>
      <c r="D284" s="7">
        <v>85.76</v>
      </c>
      <c r="E284" s="2">
        <v>3</v>
      </c>
      <c r="F284" s="16">
        <f>InputData[[#This Row],[Unit Price ($)]]*InputData[[#This Row],[Quantity]]</f>
        <v>257.28000000000003</v>
      </c>
      <c r="G284" s="16" t="str">
        <f>VLOOKUP(InputData[[#This Row],[Customer Name]],Country[],2,FALSE)</f>
        <v>India</v>
      </c>
      <c r="H284" s="18" t="str">
        <f>VLOOKUP(InputData[[#This Row],[Customer Name]],Country[],3,FALSE)</f>
        <v>East</v>
      </c>
      <c r="I284" s="18" t="str">
        <f>TEXT(InputData[[#This Row],[Date]],"mmm")</f>
        <v>Apr</v>
      </c>
      <c r="J284" s="18">
        <f>WEEKNUM(InputData[[#This Row],[Date]])</f>
        <v>18</v>
      </c>
      <c r="K284" s="18" t="str">
        <f>IF(COUNTIF(D:D,InputData[[#This Row],[Unit Price ($)]]&gt;1),"Dup","Uni")</f>
        <v>Uni</v>
      </c>
    </row>
    <row r="285" spans="1:11" x14ac:dyDescent="0.25">
      <c r="A285" s="5">
        <v>44312</v>
      </c>
      <c r="B285" s="11" t="s">
        <v>81</v>
      </c>
      <c r="C285" s="6" t="s">
        <v>26</v>
      </c>
      <c r="D285" s="7">
        <v>57.120000000000005</v>
      </c>
      <c r="E285" s="2">
        <v>2</v>
      </c>
      <c r="F285" s="16">
        <f>InputData[[#This Row],[Unit Price ($)]]*InputData[[#This Row],[Quantity]]</f>
        <v>114.24000000000001</v>
      </c>
      <c r="G285" s="16" t="str">
        <f>VLOOKUP(InputData[[#This Row],[Customer Name]],Country[],2,FALSE)</f>
        <v>India</v>
      </c>
      <c r="H285" s="18" t="str">
        <f>VLOOKUP(InputData[[#This Row],[Customer Name]],Country[],3,FALSE)</f>
        <v>Northeast</v>
      </c>
      <c r="I285" s="18" t="str">
        <f>TEXT(InputData[[#This Row],[Date]],"mmm")</f>
        <v>Apr</v>
      </c>
      <c r="J285" s="18">
        <f>WEEKNUM(InputData[[#This Row],[Date]])</f>
        <v>18</v>
      </c>
      <c r="K285" s="18" t="str">
        <f>IF(COUNTIF(D:D,InputData[[#This Row],[Unit Price ($)]]&gt;1),"Dup","Uni")</f>
        <v>Uni</v>
      </c>
    </row>
    <row r="286" spans="1:11" x14ac:dyDescent="0.25">
      <c r="A286" s="5">
        <v>44314</v>
      </c>
      <c r="B286" s="11" t="s">
        <v>57</v>
      </c>
      <c r="C286" s="6" t="s">
        <v>13</v>
      </c>
      <c r="D286" s="7">
        <v>146.72</v>
      </c>
      <c r="E286" s="2">
        <v>14</v>
      </c>
      <c r="F286" s="16">
        <f>InputData[[#This Row],[Unit Price ($)]]*InputData[[#This Row],[Quantity]]</f>
        <v>2054.08</v>
      </c>
      <c r="G286" s="16" t="str">
        <f>VLOOKUP(InputData[[#This Row],[Customer Name]],Country[],2,FALSE)</f>
        <v>Bangladesh</v>
      </c>
      <c r="H286" s="18" t="str">
        <f>VLOOKUP(InputData[[#This Row],[Customer Name]],Country[],3,FALSE)</f>
        <v>Export</v>
      </c>
      <c r="I286" s="18" t="str">
        <f>TEXT(InputData[[#This Row],[Date]],"mmm")</f>
        <v>Apr</v>
      </c>
      <c r="J286" s="18">
        <f>WEEKNUM(InputData[[#This Row],[Date]])</f>
        <v>18</v>
      </c>
      <c r="K286" s="18" t="str">
        <f>IF(COUNTIF(D:D,InputData[[#This Row],[Unit Price ($)]]&gt;1),"Dup","Uni")</f>
        <v>Uni</v>
      </c>
    </row>
    <row r="287" spans="1:11" x14ac:dyDescent="0.25">
      <c r="A287" s="5">
        <v>44314</v>
      </c>
      <c r="B287" s="10" t="s">
        <v>85</v>
      </c>
      <c r="C287" s="8" t="s">
        <v>19</v>
      </c>
      <c r="D287" s="7">
        <v>76.25</v>
      </c>
      <c r="E287" s="3">
        <v>30</v>
      </c>
      <c r="F287" s="16">
        <f>InputData[[#This Row],[Unit Price ($)]]*InputData[[#This Row],[Quantity]]</f>
        <v>2287.5</v>
      </c>
      <c r="G287" s="16" t="str">
        <f>VLOOKUP(InputData[[#This Row],[Customer Name]],Country[],2,FALSE)</f>
        <v>Mexico</v>
      </c>
      <c r="H287" s="18" t="str">
        <f>VLOOKUP(InputData[[#This Row],[Customer Name]],Country[],3,FALSE)</f>
        <v>Export</v>
      </c>
      <c r="I287" s="18" t="str">
        <f>TEXT(InputData[[#This Row],[Date]],"mmm")</f>
        <v>Apr</v>
      </c>
      <c r="J287" s="18">
        <f>WEEKNUM(InputData[[#This Row],[Date]])</f>
        <v>18</v>
      </c>
      <c r="K287" s="18" t="str">
        <f>IF(COUNTIF(D:D,InputData[[#This Row],[Unit Price ($)]]&gt;1),"Dup","Uni")</f>
        <v>Uni</v>
      </c>
    </row>
    <row r="288" spans="1:11" x14ac:dyDescent="0.25">
      <c r="A288" s="5">
        <v>44315</v>
      </c>
      <c r="B288" s="10" t="s">
        <v>67</v>
      </c>
      <c r="C288" s="8" t="s">
        <v>20</v>
      </c>
      <c r="D288" s="7">
        <v>162.54</v>
      </c>
      <c r="E288" s="3">
        <v>13</v>
      </c>
      <c r="F288" s="16">
        <f>InputData[[#This Row],[Unit Price ($)]]*InputData[[#This Row],[Quantity]]</f>
        <v>2113.02</v>
      </c>
      <c r="G288" s="16" t="str">
        <f>VLOOKUP(InputData[[#This Row],[Customer Name]],Country[],2,FALSE)</f>
        <v>India</v>
      </c>
      <c r="H288" s="18" t="str">
        <f>VLOOKUP(InputData[[#This Row],[Customer Name]],Country[],3,FALSE)</f>
        <v>Central</v>
      </c>
      <c r="I288" s="18" t="str">
        <f>TEXT(InputData[[#This Row],[Date]],"mmm")</f>
        <v>Apr</v>
      </c>
      <c r="J288" s="18">
        <f>WEEKNUM(InputData[[#This Row],[Date]])</f>
        <v>18</v>
      </c>
      <c r="K288" s="18" t="str">
        <f>IF(COUNTIF(D:D,InputData[[#This Row],[Unit Price ($)]]&gt;1),"Dup","Uni")</f>
        <v>Uni</v>
      </c>
    </row>
    <row r="289" spans="1:11" x14ac:dyDescent="0.25">
      <c r="A289" s="5">
        <v>44315</v>
      </c>
      <c r="B289" s="11" t="s">
        <v>84</v>
      </c>
      <c r="C289" s="6" t="s">
        <v>29</v>
      </c>
      <c r="D289" s="7">
        <v>201.28</v>
      </c>
      <c r="E289" s="2">
        <v>7</v>
      </c>
      <c r="F289" s="16">
        <f>InputData[[#This Row],[Unit Price ($)]]*InputData[[#This Row],[Quantity]]</f>
        <v>1408.96</v>
      </c>
      <c r="G289" s="16" t="str">
        <f>VLOOKUP(InputData[[#This Row],[Customer Name]],Country[],2,FALSE)</f>
        <v>India</v>
      </c>
      <c r="H289" s="18" t="str">
        <f>VLOOKUP(InputData[[#This Row],[Customer Name]],Country[],3,FALSE)</f>
        <v>South</v>
      </c>
      <c r="I289" s="18" t="str">
        <f>TEXT(InputData[[#This Row],[Date]],"mmm")</f>
        <v>Apr</v>
      </c>
      <c r="J289" s="18">
        <f>WEEKNUM(InputData[[#This Row],[Date]])</f>
        <v>18</v>
      </c>
      <c r="K289" s="18" t="str">
        <f>IF(COUNTIF(D:D,InputData[[#This Row],[Unit Price ($)]]&gt;1),"Dup","Uni")</f>
        <v>Uni</v>
      </c>
    </row>
    <row r="290" spans="1:11" x14ac:dyDescent="0.25">
      <c r="A290" s="5">
        <v>44316</v>
      </c>
      <c r="B290" s="11" t="s">
        <v>108</v>
      </c>
      <c r="C290" s="6" t="s">
        <v>15</v>
      </c>
      <c r="D290" s="7">
        <v>16.64</v>
      </c>
      <c r="E290" s="2">
        <v>13</v>
      </c>
      <c r="F290" s="16">
        <f>InputData[[#This Row],[Unit Price ($)]]*InputData[[#This Row],[Quantity]]</f>
        <v>216.32</v>
      </c>
      <c r="G290" s="16" t="str">
        <f>VLOOKUP(InputData[[#This Row],[Customer Name]],Country[],2,FALSE)</f>
        <v>India</v>
      </c>
      <c r="H290" s="18" t="str">
        <f>VLOOKUP(InputData[[#This Row],[Customer Name]],Country[],3,FALSE)</f>
        <v>North</v>
      </c>
      <c r="I290" s="18" t="str">
        <f>TEXT(InputData[[#This Row],[Date]],"mmm")</f>
        <v>Apr</v>
      </c>
      <c r="J290" s="18">
        <f>WEEKNUM(InputData[[#This Row],[Date]])</f>
        <v>18</v>
      </c>
      <c r="K290" s="18" t="str">
        <f>IF(COUNTIF(D:D,InputData[[#This Row],[Unit Price ($)]]&gt;1),"Dup","Uni")</f>
        <v>Uni</v>
      </c>
    </row>
    <row r="291" spans="1:11" x14ac:dyDescent="0.25">
      <c r="A291" s="5">
        <v>44316</v>
      </c>
      <c r="B291" s="11" t="s">
        <v>70</v>
      </c>
      <c r="C291" s="6" t="s">
        <v>28</v>
      </c>
      <c r="D291" s="7">
        <v>53.11</v>
      </c>
      <c r="E291" s="2">
        <v>1</v>
      </c>
      <c r="F291" s="16">
        <f>InputData[[#This Row],[Unit Price ($)]]*InputData[[#This Row],[Quantity]]</f>
        <v>53.11</v>
      </c>
      <c r="G291" s="16" t="str">
        <f>VLOOKUP(InputData[[#This Row],[Customer Name]],Country[],2,FALSE)</f>
        <v>Brazil</v>
      </c>
      <c r="H291" s="18" t="str">
        <f>VLOOKUP(InputData[[#This Row],[Customer Name]],Country[],3,FALSE)</f>
        <v>Export</v>
      </c>
      <c r="I291" s="18" t="str">
        <f>TEXT(InputData[[#This Row],[Date]],"mmm")</f>
        <v>Apr</v>
      </c>
      <c r="J291" s="18">
        <f>WEEKNUM(InputData[[#This Row],[Date]])</f>
        <v>18</v>
      </c>
      <c r="K291" s="18" t="str">
        <f>IF(COUNTIF(D:D,InputData[[#This Row],[Unit Price ($)]]&gt;1),"Dup","Uni")</f>
        <v>Uni</v>
      </c>
    </row>
    <row r="292" spans="1:11" x14ac:dyDescent="0.25">
      <c r="A292" s="5">
        <v>44316</v>
      </c>
      <c r="B292" s="11" t="s">
        <v>76</v>
      </c>
      <c r="C292" s="6" t="s">
        <v>26</v>
      </c>
      <c r="D292" s="7">
        <v>57.120000000000005</v>
      </c>
      <c r="E292" s="2">
        <v>8</v>
      </c>
      <c r="F292" s="16">
        <f>InputData[[#This Row],[Unit Price ($)]]*InputData[[#This Row],[Quantity]]</f>
        <v>456.96000000000004</v>
      </c>
      <c r="G292" s="16" t="str">
        <f>VLOOKUP(InputData[[#This Row],[Customer Name]],Country[],2,FALSE)</f>
        <v>South Africa</v>
      </c>
      <c r="H292" s="18" t="str">
        <f>VLOOKUP(InputData[[#This Row],[Customer Name]],Country[],3,FALSE)</f>
        <v>Export</v>
      </c>
      <c r="I292" s="18" t="str">
        <f>TEXT(InputData[[#This Row],[Date]],"mmm")</f>
        <v>Apr</v>
      </c>
      <c r="J292" s="18">
        <f>WEEKNUM(InputData[[#This Row],[Date]])</f>
        <v>18</v>
      </c>
      <c r="K292" s="18" t="str">
        <f>IF(COUNTIF(D:D,InputData[[#This Row],[Unit Price ($)]]&gt;1),"Dup","Uni")</f>
        <v>Uni</v>
      </c>
    </row>
    <row r="293" spans="1:11" x14ac:dyDescent="0.25">
      <c r="A293" s="5">
        <v>44317</v>
      </c>
      <c r="B293" s="10" t="s">
        <v>64</v>
      </c>
      <c r="C293" s="8" t="s">
        <v>30</v>
      </c>
      <c r="D293" s="7">
        <v>104.16</v>
      </c>
      <c r="E293" s="3">
        <v>2</v>
      </c>
      <c r="F293" s="16">
        <f>InputData[[#This Row],[Unit Price ($)]]*InputData[[#This Row],[Quantity]]</f>
        <v>208.32</v>
      </c>
      <c r="G293" s="16" t="str">
        <f>VLOOKUP(InputData[[#This Row],[Customer Name]],Country[],2,FALSE)</f>
        <v>Russia</v>
      </c>
      <c r="H293" s="18" t="str">
        <f>VLOOKUP(InputData[[#This Row],[Customer Name]],Country[],3,FALSE)</f>
        <v>Export</v>
      </c>
      <c r="I293" s="18" t="str">
        <f>TEXT(InputData[[#This Row],[Date]],"mmm")</f>
        <v>May</v>
      </c>
      <c r="J293" s="18">
        <f>WEEKNUM(InputData[[#This Row],[Date]])</f>
        <v>18</v>
      </c>
      <c r="K293" s="18" t="str">
        <f>IF(COUNTIF(D:D,InputData[[#This Row],[Unit Price ($)]]&gt;1),"Dup","Uni")</f>
        <v>Uni</v>
      </c>
    </row>
    <row r="294" spans="1:11" x14ac:dyDescent="0.25">
      <c r="A294" s="5">
        <v>44317</v>
      </c>
      <c r="B294" s="11" t="s">
        <v>67</v>
      </c>
      <c r="C294" s="6" t="s">
        <v>33</v>
      </c>
      <c r="D294" s="7">
        <v>58.3</v>
      </c>
      <c r="E294" s="2">
        <v>9</v>
      </c>
      <c r="F294" s="16">
        <f>InputData[[#This Row],[Unit Price ($)]]*InputData[[#This Row],[Quantity]]</f>
        <v>524.69999999999993</v>
      </c>
      <c r="G294" s="16" t="str">
        <f>VLOOKUP(InputData[[#This Row],[Customer Name]],Country[],2,FALSE)</f>
        <v>India</v>
      </c>
      <c r="H294" s="18" t="str">
        <f>VLOOKUP(InputData[[#This Row],[Customer Name]],Country[],3,FALSE)</f>
        <v>Central</v>
      </c>
      <c r="I294" s="18" t="str">
        <f>TEXT(InputData[[#This Row],[Date]],"mmm")</f>
        <v>May</v>
      </c>
      <c r="J294" s="18">
        <f>WEEKNUM(InputData[[#This Row],[Date]])</f>
        <v>18</v>
      </c>
      <c r="K294" s="18" t="str">
        <f>IF(COUNTIF(D:D,InputData[[#This Row],[Unit Price ($)]]&gt;1),"Dup","Uni")</f>
        <v>Uni</v>
      </c>
    </row>
    <row r="295" spans="1:11" x14ac:dyDescent="0.25">
      <c r="A295" s="5">
        <v>44317</v>
      </c>
      <c r="B295" s="11" t="s">
        <v>108</v>
      </c>
      <c r="C295" s="6" t="s">
        <v>32</v>
      </c>
      <c r="D295" s="7">
        <v>119.7</v>
      </c>
      <c r="E295" s="2">
        <v>6</v>
      </c>
      <c r="F295" s="16">
        <f>InputData[[#This Row],[Unit Price ($)]]*InputData[[#This Row],[Quantity]]</f>
        <v>718.2</v>
      </c>
      <c r="G295" s="16" t="str">
        <f>VLOOKUP(InputData[[#This Row],[Customer Name]],Country[],2,FALSE)</f>
        <v>India</v>
      </c>
      <c r="H295" s="18" t="str">
        <f>VLOOKUP(InputData[[#This Row],[Customer Name]],Country[],3,FALSE)</f>
        <v>North</v>
      </c>
      <c r="I295" s="18" t="str">
        <f>TEXT(InputData[[#This Row],[Date]],"mmm")</f>
        <v>May</v>
      </c>
      <c r="J295" s="18">
        <f>WEEKNUM(InputData[[#This Row],[Date]])</f>
        <v>18</v>
      </c>
      <c r="K295" s="18" t="str">
        <f>IF(COUNTIF(D:D,InputData[[#This Row],[Unit Price ($)]]&gt;1),"Dup","Uni")</f>
        <v>Uni</v>
      </c>
    </row>
    <row r="296" spans="1:11" x14ac:dyDescent="0.25">
      <c r="A296" s="5">
        <v>44317</v>
      </c>
      <c r="B296" s="11" t="s">
        <v>77</v>
      </c>
      <c r="C296" s="6" t="s">
        <v>41</v>
      </c>
      <c r="D296" s="7">
        <v>162</v>
      </c>
      <c r="E296" s="2">
        <v>1</v>
      </c>
      <c r="F296" s="16">
        <f>InputData[[#This Row],[Unit Price ($)]]*InputData[[#This Row],[Quantity]]</f>
        <v>162</v>
      </c>
      <c r="G296" s="16" t="str">
        <f>VLOOKUP(InputData[[#This Row],[Customer Name]],Country[],2,FALSE)</f>
        <v>India</v>
      </c>
      <c r="H296" s="18" t="str">
        <f>VLOOKUP(InputData[[#This Row],[Customer Name]],Country[],3,FALSE)</f>
        <v>East</v>
      </c>
      <c r="I296" s="18" t="str">
        <f>TEXT(InputData[[#This Row],[Date]],"mmm")</f>
        <v>May</v>
      </c>
      <c r="J296" s="18">
        <f>WEEKNUM(InputData[[#This Row],[Date]])</f>
        <v>18</v>
      </c>
      <c r="K296" s="18" t="str">
        <f>IF(COUNTIF(D:D,InputData[[#This Row],[Unit Price ($)]]&gt;1),"Dup","Uni")</f>
        <v>Uni</v>
      </c>
    </row>
    <row r="297" spans="1:11" x14ac:dyDescent="0.25">
      <c r="A297" s="5">
        <v>44317</v>
      </c>
      <c r="B297" s="11" t="s">
        <v>79</v>
      </c>
      <c r="C297" s="6" t="s">
        <v>17</v>
      </c>
      <c r="D297" s="7">
        <v>49.21</v>
      </c>
      <c r="E297" s="2">
        <v>3</v>
      </c>
      <c r="F297" s="16">
        <f>InputData[[#This Row],[Unit Price ($)]]*InputData[[#This Row],[Quantity]]</f>
        <v>147.63</v>
      </c>
      <c r="G297" s="16" t="str">
        <f>VLOOKUP(InputData[[#This Row],[Customer Name]],Country[],2,FALSE)</f>
        <v>India</v>
      </c>
      <c r="H297" s="18" t="str">
        <f>VLOOKUP(InputData[[#This Row],[Customer Name]],Country[],3,FALSE)</f>
        <v>North</v>
      </c>
      <c r="I297" s="18" t="str">
        <f>TEXT(InputData[[#This Row],[Date]],"mmm")</f>
        <v>May</v>
      </c>
      <c r="J297" s="18">
        <f>WEEKNUM(InputData[[#This Row],[Date]])</f>
        <v>18</v>
      </c>
      <c r="K297" s="18" t="str">
        <f>IF(COUNTIF(D:D,InputData[[#This Row],[Unit Price ($)]]&gt;1),"Dup","Uni")</f>
        <v>Uni</v>
      </c>
    </row>
    <row r="298" spans="1:11" x14ac:dyDescent="0.25">
      <c r="A298" s="5">
        <v>44318</v>
      </c>
      <c r="B298" s="11" t="s">
        <v>69</v>
      </c>
      <c r="C298" s="6" t="s">
        <v>12</v>
      </c>
      <c r="D298" s="7">
        <v>122.08</v>
      </c>
      <c r="E298" s="2">
        <v>4</v>
      </c>
      <c r="F298" s="16">
        <f>InputData[[#This Row],[Unit Price ($)]]*InputData[[#This Row],[Quantity]]</f>
        <v>488.32</v>
      </c>
      <c r="G298" s="16" t="str">
        <f>VLOOKUP(InputData[[#This Row],[Customer Name]],Country[],2,FALSE)</f>
        <v>India</v>
      </c>
      <c r="H298" s="18" t="str">
        <f>VLOOKUP(InputData[[#This Row],[Customer Name]],Country[],3,FALSE)</f>
        <v>East</v>
      </c>
      <c r="I298" s="18" t="str">
        <f>TEXT(InputData[[#This Row],[Date]],"mmm")</f>
        <v>May</v>
      </c>
      <c r="J298" s="18">
        <f>WEEKNUM(InputData[[#This Row],[Date]])</f>
        <v>19</v>
      </c>
      <c r="K298" s="18" t="str">
        <f>IF(COUNTIF(D:D,InputData[[#This Row],[Unit Price ($)]]&gt;1),"Dup","Uni")</f>
        <v>Uni</v>
      </c>
    </row>
    <row r="299" spans="1:11" x14ac:dyDescent="0.25">
      <c r="A299" s="5">
        <v>44319</v>
      </c>
      <c r="B299" s="11" t="s">
        <v>56</v>
      </c>
      <c r="C299" s="6" t="s">
        <v>33</v>
      </c>
      <c r="D299" s="7">
        <v>58.3</v>
      </c>
      <c r="E299" s="2">
        <v>3</v>
      </c>
      <c r="F299" s="16">
        <f>InputData[[#This Row],[Unit Price ($)]]*InputData[[#This Row],[Quantity]]</f>
        <v>174.89999999999998</v>
      </c>
      <c r="G299" s="16" t="str">
        <f>VLOOKUP(InputData[[#This Row],[Customer Name]],Country[],2,FALSE)</f>
        <v>Nigeria</v>
      </c>
      <c r="H299" s="18" t="str">
        <f>VLOOKUP(InputData[[#This Row],[Customer Name]],Country[],3,FALSE)</f>
        <v>Export</v>
      </c>
      <c r="I299" s="18" t="str">
        <f>TEXT(InputData[[#This Row],[Date]],"mmm")</f>
        <v>May</v>
      </c>
      <c r="J299" s="18">
        <f>WEEKNUM(InputData[[#This Row],[Date]])</f>
        <v>19</v>
      </c>
      <c r="K299" s="18" t="str">
        <f>IF(COUNTIF(D:D,InputData[[#This Row],[Unit Price ($)]]&gt;1),"Dup","Uni")</f>
        <v>Uni</v>
      </c>
    </row>
    <row r="300" spans="1:11" x14ac:dyDescent="0.25">
      <c r="A300" s="5">
        <v>44319</v>
      </c>
      <c r="B300" s="10" t="s">
        <v>82</v>
      </c>
      <c r="C300" s="8" t="s">
        <v>12</v>
      </c>
      <c r="D300" s="7">
        <v>122.08</v>
      </c>
      <c r="E300" s="3">
        <v>13</v>
      </c>
      <c r="F300" s="16">
        <f>InputData[[#This Row],[Unit Price ($)]]*InputData[[#This Row],[Quantity]]</f>
        <v>1587.04</v>
      </c>
      <c r="G300" s="16" t="str">
        <f>VLOOKUP(InputData[[#This Row],[Customer Name]],Country[],2,FALSE)</f>
        <v>India</v>
      </c>
      <c r="H300" s="18" t="str">
        <f>VLOOKUP(InputData[[#This Row],[Customer Name]],Country[],3,FALSE)</f>
        <v>South</v>
      </c>
      <c r="I300" s="18" t="str">
        <f>TEXT(InputData[[#This Row],[Date]],"mmm")</f>
        <v>May</v>
      </c>
      <c r="J300" s="18">
        <f>WEEKNUM(InputData[[#This Row],[Date]])</f>
        <v>19</v>
      </c>
      <c r="K300" s="18" t="str">
        <f>IF(COUNTIF(D:D,InputData[[#This Row],[Unit Price ($)]]&gt;1),"Dup","Uni")</f>
        <v>Uni</v>
      </c>
    </row>
    <row r="301" spans="1:11" x14ac:dyDescent="0.25">
      <c r="A301" s="5">
        <v>44320</v>
      </c>
      <c r="B301" s="11" t="s">
        <v>67</v>
      </c>
      <c r="C301" s="6" t="s">
        <v>13</v>
      </c>
      <c r="D301" s="7">
        <v>146.72</v>
      </c>
      <c r="E301" s="2">
        <v>4</v>
      </c>
      <c r="F301" s="16">
        <f>InputData[[#This Row],[Unit Price ($)]]*InputData[[#This Row],[Quantity]]</f>
        <v>586.88</v>
      </c>
      <c r="G301" s="16" t="str">
        <f>VLOOKUP(InputData[[#This Row],[Customer Name]],Country[],2,FALSE)</f>
        <v>India</v>
      </c>
      <c r="H301" s="18" t="str">
        <f>VLOOKUP(InputData[[#This Row],[Customer Name]],Country[],3,FALSE)</f>
        <v>Central</v>
      </c>
      <c r="I301" s="18" t="str">
        <f>TEXT(InputData[[#This Row],[Date]],"mmm")</f>
        <v>May</v>
      </c>
      <c r="J301" s="18">
        <f>WEEKNUM(InputData[[#This Row],[Date]])</f>
        <v>19</v>
      </c>
      <c r="K301" s="18" t="str">
        <f>IF(COUNTIF(D:D,InputData[[#This Row],[Unit Price ($)]]&gt;1),"Dup","Uni")</f>
        <v>Uni</v>
      </c>
    </row>
    <row r="302" spans="1:11" x14ac:dyDescent="0.25">
      <c r="A302" s="5">
        <v>44320</v>
      </c>
      <c r="B302" s="11" t="s">
        <v>70</v>
      </c>
      <c r="C302" s="6" t="s">
        <v>14</v>
      </c>
      <c r="D302" s="7">
        <v>15.719999999999999</v>
      </c>
      <c r="E302" s="2">
        <v>13</v>
      </c>
      <c r="F302" s="16">
        <f>InputData[[#This Row],[Unit Price ($)]]*InputData[[#This Row],[Quantity]]</f>
        <v>204.35999999999999</v>
      </c>
      <c r="G302" s="16" t="str">
        <f>VLOOKUP(InputData[[#This Row],[Customer Name]],Country[],2,FALSE)</f>
        <v>Brazil</v>
      </c>
      <c r="H302" s="18" t="str">
        <f>VLOOKUP(InputData[[#This Row],[Customer Name]],Country[],3,FALSE)</f>
        <v>Export</v>
      </c>
      <c r="I302" s="18" t="str">
        <f>TEXT(InputData[[#This Row],[Date]],"mmm")</f>
        <v>May</v>
      </c>
      <c r="J302" s="18">
        <f>WEEKNUM(InputData[[#This Row],[Date]])</f>
        <v>19</v>
      </c>
      <c r="K302" s="18" t="str">
        <f>IF(COUNTIF(D:D,InputData[[#This Row],[Unit Price ($)]]&gt;1),"Dup","Uni")</f>
        <v>Uni</v>
      </c>
    </row>
    <row r="303" spans="1:11" x14ac:dyDescent="0.25">
      <c r="A303" s="5">
        <v>44320</v>
      </c>
      <c r="B303" s="11" t="s">
        <v>82</v>
      </c>
      <c r="C303" s="6" t="s">
        <v>19</v>
      </c>
      <c r="D303" s="7">
        <v>76.25</v>
      </c>
      <c r="E303" s="2">
        <v>10</v>
      </c>
      <c r="F303" s="16">
        <f>InputData[[#This Row],[Unit Price ($)]]*InputData[[#This Row],[Quantity]]</f>
        <v>762.5</v>
      </c>
      <c r="G303" s="16" t="str">
        <f>VLOOKUP(InputData[[#This Row],[Customer Name]],Country[],2,FALSE)</f>
        <v>India</v>
      </c>
      <c r="H303" s="18" t="str">
        <f>VLOOKUP(InputData[[#This Row],[Customer Name]],Country[],3,FALSE)</f>
        <v>South</v>
      </c>
      <c r="I303" s="18" t="str">
        <f>TEXT(InputData[[#This Row],[Date]],"mmm")</f>
        <v>May</v>
      </c>
      <c r="J303" s="18">
        <f>WEEKNUM(InputData[[#This Row],[Date]])</f>
        <v>19</v>
      </c>
      <c r="K303" s="18" t="str">
        <f>IF(COUNTIF(D:D,InputData[[#This Row],[Unit Price ($)]]&gt;1),"Dup","Uni")</f>
        <v>Uni</v>
      </c>
    </row>
    <row r="304" spans="1:11" x14ac:dyDescent="0.25">
      <c r="A304" s="5">
        <v>44321</v>
      </c>
      <c r="B304" s="11" t="s">
        <v>59</v>
      </c>
      <c r="C304" s="6" t="s">
        <v>8</v>
      </c>
      <c r="D304" s="7">
        <v>7.8599999999999994</v>
      </c>
      <c r="E304" s="2">
        <v>13</v>
      </c>
      <c r="F304" s="16">
        <f>InputData[[#This Row],[Unit Price ($)]]*InputData[[#This Row],[Quantity]]</f>
        <v>102.17999999999999</v>
      </c>
      <c r="G304" s="16" t="str">
        <f>VLOOKUP(InputData[[#This Row],[Customer Name]],Country[],2,FALSE)</f>
        <v>Saudi Arabia</v>
      </c>
      <c r="H304" s="18" t="str">
        <f>VLOOKUP(InputData[[#This Row],[Customer Name]],Country[],3,FALSE)</f>
        <v>Export</v>
      </c>
      <c r="I304" s="18" t="str">
        <f>TEXT(InputData[[#This Row],[Date]],"mmm")</f>
        <v>May</v>
      </c>
      <c r="J304" s="18">
        <f>WEEKNUM(InputData[[#This Row],[Date]])</f>
        <v>19</v>
      </c>
      <c r="K304" s="18" t="str">
        <f>IF(COUNTIF(D:D,InputData[[#This Row],[Unit Price ($)]]&gt;1),"Dup","Uni")</f>
        <v>Uni</v>
      </c>
    </row>
    <row r="305" spans="1:11" x14ac:dyDescent="0.25">
      <c r="A305" s="5">
        <v>44321</v>
      </c>
      <c r="B305" s="10" t="s">
        <v>80</v>
      </c>
      <c r="C305" s="8" t="s">
        <v>31</v>
      </c>
      <c r="D305" s="7">
        <v>117.48</v>
      </c>
      <c r="E305" s="3">
        <v>22</v>
      </c>
      <c r="F305" s="16">
        <f>InputData[[#This Row],[Unit Price ($)]]*InputData[[#This Row],[Quantity]]</f>
        <v>2584.56</v>
      </c>
      <c r="G305" s="16" t="str">
        <f>VLOOKUP(InputData[[#This Row],[Customer Name]],Country[],2,FALSE)</f>
        <v>Ethiopia</v>
      </c>
      <c r="H305" s="18" t="str">
        <f>VLOOKUP(InputData[[#This Row],[Customer Name]],Country[],3,FALSE)</f>
        <v>Export</v>
      </c>
      <c r="I305" s="18" t="str">
        <f>TEXT(InputData[[#This Row],[Date]],"mmm")</f>
        <v>May</v>
      </c>
      <c r="J305" s="18">
        <f>WEEKNUM(InputData[[#This Row],[Date]])</f>
        <v>19</v>
      </c>
      <c r="K305" s="18" t="str">
        <f>IF(COUNTIF(D:D,InputData[[#This Row],[Unit Price ($)]]&gt;1),"Dup","Uni")</f>
        <v>Uni</v>
      </c>
    </row>
    <row r="306" spans="1:11" x14ac:dyDescent="0.25">
      <c r="A306" s="5">
        <v>44322</v>
      </c>
      <c r="B306" s="10" t="s">
        <v>106</v>
      </c>
      <c r="C306" s="6" t="s">
        <v>8</v>
      </c>
      <c r="D306" s="7">
        <v>7.8599999999999994</v>
      </c>
      <c r="E306" s="2">
        <v>6</v>
      </c>
      <c r="F306" s="16">
        <f>InputData[[#This Row],[Unit Price ($)]]*InputData[[#This Row],[Quantity]]</f>
        <v>47.16</v>
      </c>
      <c r="G306" s="16" t="str">
        <f>VLOOKUP(InputData[[#This Row],[Customer Name]],Country[],2,FALSE)</f>
        <v>India</v>
      </c>
      <c r="H306" s="18" t="str">
        <f>VLOOKUP(InputData[[#This Row],[Customer Name]],Country[],3,FALSE)</f>
        <v>Western</v>
      </c>
      <c r="I306" s="18" t="str">
        <f>TEXT(InputData[[#This Row],[Date]],"mmm")</f>
        <v>May</v>
      </c>
      <c r="J306" s="18">
        <f>WEEKNUM(InputData[[#This Row],[Date]])</f>
        <v>19</v>
      </c>
      <c r="K306" s="18" t="str">
        <f>IF(COUNTIF(D:D,InputData[[#This Row],[Unit Price ($)]]&gt;1),"Dup","Uni")</f>
        <v>Uni</v>
      </c>
    </row>
    <row r="307" spans="1:11" x14ac:dyDescent="0.25">
      <c r="A307" s="5">
        <v>44322</v>
      </c>
      <c r="B307" s="10" t="s">
        <v>106</v>
      </c>
      <c r="C307" s="6" t="s">
        <v>33</v>
      </c>
      <c r="D307" s="7">
        <v>58.3</v>
      </c>
      <c r="E307" s="2">
        <v>7</v>
      </c>
      <c r="F307" s="16">
        <f>InputData[[#This Row],[Unit Price ($)]]*InputData[[#This Row],[Quantity]]</f>
        <v>408.09999999999997</v>
      </c>
      <c r="G307" s="16" t="str">
        <f>VLOOKUP(InputData[[#This Row],[Customer Name]],Country[],2,FALSE)</f>
        <v>India</v>
      </c>
      <c r="H307" s="18" t="str">
        <f>VLOOKUP(InputData[[#This Row],[Customer Name]],Country[],3,FALSE)</f>
        <v>Western</v>
      </c>
      <c r="I307" s="18" t="str">
        <f>TEXT(InputData[[#This Row],[Date]],"mmm")</f>
        <v>May</v>
      </c>
      <c r="J307" s="18">
        <f>WEEKNUM(InputData[[#This Row],[Date]])</f>
        <v>19</v>
      </c>
      <c r="K307" s="18" t="str">
        <f>IF(COUNTIF(D:D,InputData[[#This Row],[Unit Price ($)]]&gt;1),"Dup","Uni")</f>
        <v>Uni</v>
      </c>
    </row>
    <row r="308" spans="1:11" x14ac:dyDescent="0.25">
      <c r="A308" s="5">
        <v>44322</v>
      </c>
      <c r="B308" s="11" t="s">
        <v>81</v>
      </c>
      <c r="C308" s="6" t="s">
        <v>7</v>
      </c>
      <c r="D308" s="7">
        <v>94.62</v>
      </c>
      <c r="E308" s="2">
        <v>15</v>
      </c>
      <c r="F308" s="16">
        <f>InputData[[#This Row],[Unit Price ($)]]*InputData[[#This Row],[Quantity]]</f>
        <v>1419.3000000000002</v>
      </c>
      <c r="G308" s="16" t="str">
        <f>VLOOKUP(InputData[[#This Row],[Customer Name]],Country[],2,FALSE)</f>
        <v>India</v>
      </c>
      <c r="H308" s="18" t="str">
        <f>VLOOKUP(InputData[[#This Row],[Customer Name]],Country[],3,FALSE)</f>
        <v>Northeast</v>
      </c>
      <c r="I308" s="18" t="str">
        <f>TEXT(InputData[[#This Row],[Date]],"mmm")</f>
        <v>May</v>
      </c>
      <c r="J308" s="18">
        <f>WEEKNUM(InputData[[#This Row],[Date]])</f>
        <v>19</v>
      </c>
      <c r="K308" s="18" t="str">
        <f>IF(COUNTIF(D:D,InputData[[#This Row],[Unit Price ($)]]&gt;1),"Dup","Uni")</f>
        <v>Uni</v>
      </c>
    </row>
    <row r="309" spans="1:11" x14ac:dyDescent="0.25">
      <c r="A309" s="5">
        <v>44323</v>
      </c>
      <c r="B309" s="11" t="s">
        <v>56</v>
      </c>
      <c r="C309" s="6" t="s">
        <v>14</v>
      </c>
      <c r="D309" s="7">
        <v>15.719999999999999</v>
      </c>
      <c r="E309" s="2">
        <v>4</v>
      </c>
      <c r="F309" s="16">
        <f>InputData[[#This Row],[Unit Price ($)]]*InputData[[#This Row],[Quantity]]</f>
        <v>62.879999999999995</v>
      </c>
      <c r="G309" s="16" t="str">
        <f>VLOOKUP(InputData[[#This Row],[Customer Name]],Country[],2,FALSE)</f>
        <v>Nigeria</v>
      </c>
      <c r="H309" s="18" t="str">
        <f>VLOOKUP(InputData[[#This Row],[Customer Name]],Country[],3,FALSE)</f>
        <v>Export</v>
      </c>
      <c r="I309" s="18" t="str">
        <f>TEXT(InputData[[#This Row],[Date]],"mmm")</f>
        <v>May</v>
      </c>
      <c r="J309" s="18">
        <f>WEEKNUM(InputData[[#This Row],[Date]])</f>
        <v>19</v>
      </c>
      <c r="K309" s="18" t="str">
        <f>IF(COUNTIF(D:D,InputData[[#This Row],[Unit Price ($)]]&gt;1),"Dup","Uni")</f>
        <v>Uni</v>
      </c>
    </row>
    <row r="310" spans="1:11" x14ac:dyDescent="0.25">
      <c r="A310" s="5">
        <v>44323</v>
      </c>
      <c r="B310" s="11" t="s">
        <v>61</v>
      </c>
      <c r="C310" s="6" t="s">
        <v>17</v>
      </c>
      <c r="D310" s="7">
        <v>49.21</v>
      </c>
      <c r="E310" s="2">
        <v>1</v>
      </c>
      <c r="F310" s="16">
        <f>InputData[[#This Row],[Unit Price ($)]]*InputData[[#This Row],[Quantity]]</f>
        <v>49.21</v>
      </c>
      <c r="G310" s="16" t="str">
        <f>VLOOKUP(InputData[[#This Row],[Customer Name]],Country[],2,FALSE)</f>
        <v>Pakistan</v>
      </c>
      <c r="H310" s="18" t="str">
        <f>VLOOKUP(InputData[[#This Row],[Customer Name]],Country[],3,FALSE)</f>
        <v>Export</v>
      </c>
      <c r="I310" s="18" t="str">
        <f>TEXT(InputData[[#This Row],[Date]],"mmm")</f>
        <v>May</v>
      </c>
      <c r="J310" s="18">
        <f>WEEKNUM(InputData[[#This Row],[Date]])</f>
        <v>19</v>
      </c>
      <c r="K310" s="18" t="str">
        <f>IF(COUNTIF(D:D,InputData[[#This Row],[Unit Price ($)]]&gt;1),"Dup","Uni")</f>
        <v>Uni</v>
      </c>
    </row>
    <row r="311" spans="1:11" x14ac:dyDescent="0.25">
      <c r="A311" s="5">
        <v>44323</v>
      </c>
      <c r="B311" s="11" t="s">
        <v>67</v>
      </c>
      <c r="C311" s="6" t="s">
        <v>26</v>
      </c>
      <c r="D311" s="7">
        <v>57.120000000000005</v>
      </c>
      <c r="E311" s="2">
        <v>1</v>
      </c>
      <c r="F311" s="16">
        <f>InputData[[#This Row],[Unit Price ($)]]*InputData[[#This Row],[Quantity]]</f>
        <v>57.120000000000005</v>
      </c>
      <c r="G311" s="16" t="str">
        <f>VLOOKUP(InputData[[#This Row],[Customer Name]],Country[],2,FALSE)</f>
        <v>India</v>
      </c>
      <c r="H311" s="18" t="str">
        <f>VLOOKUP(InputData[[#This Row],[Customer Name]],Country[],3,FALSE)</f>
        <v>Central</v>
      </c>
      <c r="I311" s="18" t="str">
        <f>TEXT(InputData[[#This Row],[Date]],"mmm")</f>
        <v>May</v>
      </c>
      <c r="J311" s="18">
        <f>WEEKNUM(InputData[[#This Row],[Date]])</f>
        <v>19</v>
      </c>
      <c r="K311" s="18" t="str">
        <f>IF(COUNTIF(D:D,InputData[[#This Row],[Unit Price ($)]]&gt;1),"Dup","Uni")</f>
        <v>Uni</v>
      </c>
    </row>
    <row r="312" spans="1:11" x14ac:dyDescent="0.25">
      <c r="A312" s="5">
        <v>44323</v>
      </c>
      <c r="B312" s="10" t="s">
        <v>76</v>
      </c>
      <c r="C312" s="8" t="s">
        <v>15</v>
      </c>
      <c r="D312" s="7">
        <v>16.64</v>
      </c>
      <c r="E312" s="3">
        <v>39</v>
      </c>
      <c r="F312" s="16">
        <f>InputData[[#This Row],[Unit Price ($)]]*InputData[[#This Row],[Quantity]]</f>
        <v>648.96</v>
      </c>
      <c r="G312" s="16" t="str">
        <f>VLOOKUP(InputData[[#This Row],[Customer Name]],Country[],2,FALSE)</f>
        <v>South Africa</v>
      </c>
      <c r="H312" s="18" t="str">
        <f>VLOOKUP(InputData[[#This Row],[Customer Name]],Country[],3,FALSE)</f>
        <v>Export</v>
      </c>
      <c r="I312" s="18" t="str">
        <f>TEXT(InputData[[#This Row],[Date]],"mmm")</f>
        <v>May</v>
      </c>
      <c r="J312" s="18">
        <f>WEEKNUM(InputData[[#This Row],[Date]])</f>
        <v>19</v>
      </c>
      <c r="K312" s="18" t="str">
        <f>IF(COUNTIF(D:D,InputData[[#This Row],[Unit Price ($)]]&gt;1),"Dup","Uni")</f>
        <v>Uni</v>
      </c>
    </row>
    <row r="313" spans="1:11" x14ac:dyDescent="0.25">
      <c r="A313" s="5">
        <v>44323</v>
      </c>
      <c r="B313" s="10" t="s">
        <v>77</v>
      </c>
      <c r="C313" s="8" t="s">
        <v>26</v>
      </c>
      <c r="D313" s="7">
        <v>57.120000000000005</v>
      </c>
      <c r="E313" s="3">
        <v>29</v>
      </c>
      <c r="F313" s="16">
        <f>InputData[[#This Row],[Unit Price ($)]]*InputData[[#This Row],[Quantity]]</f>
        <v>1656.48</v>
      </c>
      <c r="G313" s="16" t="str">
        <f>VLOOKUP(InputData[[#This Row],[Customer Name]],Country[],2,FALSE)</f>
        <v>India</v>
      </c>
      <c r="H313" s="18" t="str">
        <f>VLOOKUP(InputData[[#This Row],[Customer Name]],Country[],3,FALSE)</f>
        <v>East</v>
      </c>
      <c r="I313" s="18" t="str">
        <f>TEXT(InputData[[#This Row],[Date]],"mmm")</f>
        <v>May</v>
      </c>
      <c r="J313" s="18">
        <f>WEEKNUM(InputData[[#This Row],[Date]])</f>
        <v>19</v>
      </c>
      <c r="K313" s="18" t="str">
        <f>IF(COUNTIF(D:D,InputData[[#This Row],[Unit Price ($)]]&gt;1),"Dup","Uni")</f>
        <v>Uni</v>
      </c>
    </row>
    <row r="314" spans="1:11" x14ac:dyDescent="0.25">
      <c r="A314" s="5">
        <v>44324</v>
      </c>
      <c r="B314" s="10" t="s">
        <v>106</v>
      </c>
      <c r="C314" s="8" t="s">
        <v>10</v>
      </c>
      <c r="D314" s="7">
        <v>48.4</v>
      </c>
      <c r="E314" s="3">
        <v>19</v>
      </c>
      <c r="F314" s="16">
        <f>InputData[[#This Row],[Unit Price ($)]]*InputData[[#This Row],[Quantity]]</f>
        <v>919.6</v>
      </c>
      <c r="G314" s="16" t="str">
        <f>VLOOKUP(InputData[[#This Row],[Customer Name]],Country[],2,FALSE)</f>
        <v>India</v>
      </c>
      <c r="H314" s="18" t="str">
        <f>VLOOKUP(InputData[[#This Row],[Customer Name]],Country[],3,FALSE)</f>
        <v>Western</v>
      </c>
      <c r="I314" s="18" t="str">
        <f>TEXT(InputData[[#This Row],[Date]],"mmm")</f>
        <v>May</v>
      </c>
      <c r="J314" s="18">
        <f>WEEKNUM(InputData[[#This Row],[Date]])</f>
        <v>19</v>
      </c>
      <c r="K314" s="18" t="str">
        <f>IF(COUNTIF(D:D,InputData[[#This Row],[Unit Price ($)]]&gt;1),"Dup","Uni")</f>
        <v>Uni</v>
      </c>
    </row>
    <row r="315" spans="1:11" x14ac:dyDescent="0.25">
      <c r="A315" s="5">
        <v>44324</v>
      </c>
      <c r="B315" s="11" t="s">
        <v>79</v>
      </c>
      <c r="C315" s="6" t="s">
        <v>21</v>
      </c>
      <c r="D315" s="7">
        <v>141.57</v>
      </c>
      <c r="E315" s="2">
        <v>7</v>
      </c>
      <c r="F315" s="16">
        <f>InputData[[#This Row],[Unit Price ($)]]*InputData[[#This Row],[Quantity]]</f>
        <v>990.99</v>
      </c>
      <c r="G315" s="16" t="str">
        <f>VLOOKUP(InputData[[#This Row],[Customer Name]],Country[],2,FALSE)</f>
        <v>India</v>
      </c>
      <c r="H315" s="18" t="str">
        <f>VLOOKUP(InputData[[#This Row],[Customer Name]],Country[],3,FALSE)</f>
        <v>North</v>
      </c>
      <c r="I315" s="18" t="str">
        <f>TEXT(InputData[[#This Row],[Date]],"mmm")</f>
        <v>May</v>
      </c>
      <c r="J315" s="18">
        <f>WEEKNUM(InputData[[#This Row],[Date]])</f>
        <v>19</v>
      </c>
      <c r="K315" s="18" t="str">
        <f>IF(COUNTIF(D:D,InputData[[#This Row],[Unit Price ($)]]&gt;1),"Dup","Uni")</f>
        <v>Uni</v>
      </c>
    </row>
    <row r="316" spans="1:11" x14ac:dyDescent="0.25">
      <c r="A316" s="5">
        <v>44325</v>
      </c>
      <c r="B316" s="11" t="s">
        <v>56</v>
      </c>
      <c r="C316" s="6" t="s">
        <v>27</v>
      </c>
      <c r="D316" s="7">
        <v>41.81</v>
      </c>
      <c r="E316" s="2">
        <v>8</v>
      </c>
      <c r="F316" s="16">
        <f>InputData[[#This Row],[Unit Price ($)]]*InputData[[#This Row],[Quantity]]</f>
        <v>334.48</v>
      </c>
      <c r="G316" s="16" t="str">
        <f>VLOOKUP(InputData[[#This Row],[Customer Name]],Country[],2,FALSE)</f>
        <v>Nigeria</v>
      </c>
      <c r="H316" s="18" t="str">
        <f>VLOOKUP(InputData[[#This Row],[Customer Name]],Country[],3,FALSE)</f>
        <v>Export</v>
      </c>
      <c r="I316" s="18" t="str">
        <f>TEXT(InputData[[#This Row],[Date]],"mmm")</f>
        <v>May</v>
      </c>
      <c r="J316" s="18">
        <f>WEEKNUM(InputData[[#This Row],[Date]])</f>
        <v>20</v>
      </c>
      <c r="K316" s="18" t="str">
        <f>IF(COUNTIF(D:D,InputData[[#This Row],[Unit Price ($)]]&gt;1),"Dup","Uni")</f>
        <v>Uni</v>
      </c>
    </row>
    <row r="317" spans="1:11" x14ac:dyDescent="0.25">
      <c r="A317" s="5">
        <v>44325</v>
      </c>
      <c r="B317" s="11" t="s">
        <v>66</v>
      </c>
      <c r="C317" s="6" t="s">
        <v>15</v>
      </c>
      <c r="D317" s="7">
        <v>16.64</v>
      </c>
      <c r="E317" s="2">
        <v>6</v>
      </c>
      <c r="F317" s="16">
        <f>InputData[[#This Row],[Unit Price ($)]]*InputData[[#This Row],[Quantity]]</f>
        <v>99.84</v>
      </c>
      <c r="G317" s="16" t="str">
        <f>VLOOKUP(InputData[[#This Row],[Customer Name]],Country[],2,FALSE)</f>
        <v>Mexico</v>
      </c>
      <c r="H317" s="18" t="str">
        <f>VLOOKUP(InputData[[#This Row],[Customer Name]],Country[],3,FALSE)</f>
        <v>Export</v>
      </c>
      <c r="I317" s="18" t="str">
        <f>TEXT(InputData[[#This Row],[Date]],"mmm")</f>
        <v>May</v>
      </c>
      <c r="J317" s="18">
        <f>WEEKNUM(InputData[[#This Row],[Date]])</f>
        <v>20</v>
      </c>
      <c r="K317" s="18" t="str">
        <f>IF(COUNTIF(D:D,InputData[[#This Row],[Unit Price ($)]]&gt;1),"Dup","Uni")</f>
        <v>Uni</v>
      </c>
    </row>
    <row r="318" spans="1:11" x14ac:dyDescent="0.25">
      <c r="A318" s="5">
        <v>44325</v>
      </c>
      <c r="B318" s="11" t="s">
        <v>67</v>
      </c>
      <c r="C318" s="6" t="s">
        <v>16</v>
      </c>
      <c r="D318" s="7">
        <v>156.78</v>
      </c>
      <c r="E318" s="2">
        <v>12</v>
      </c>
      <c r="F318" s="16">
        <f>InputData[[#This Row],[Unit Price ($)]]*InputData[[#This Row],[Quantity]]</f>
        <v>1881.3600000000001</v>
      </c>
      <c r="G318" s="16" t="str">
        <f>VLOOKUP(InputData[[#This Row],[Customer Name]],Country[],2,FALSE)</f>
        <v>India</v>
      </c>
      <c r="H318" s="18" t="str">
        <f>VLOOKUP(InputData[[#This Row],[Customer Name]],Country[],3,FALSE)</f>
        <v>Central</v>
      </c>
      <c r="I318" s="18" t="str">
        <f>TEXT(InputData[[#This Row],[Date]],"mmm")</f>
        <v>May</v>
      </c>
      <c r="J318" s="18">
        <f>WEEKNUM(InputData[[#This Row],[Date]])</f>
        <v>20</v>
      </c>
      <c r="K318" s="18" t="str">
        <f>IF(COUNTIF(D:D,InputData[[#This Row],[Unit Price ($)]]&gt;1),"Dup","Uni")</f>
        <v>Uni</v>
      </c>
    </row>
    <row r="319" spans="1:11" x14ac:dyDescent="0.25">
      <c r="A319" s="5">
        <v>44325</v>
      </c>
      <c r="B319" s="10" t="s">
        <v>78</v>
      </c>
      <c r="C319" s="8" t="s">
        <v>23</v>
      </c>
      <c r="D319" s="7">
        <v>156.96</v>
      </c>
      <c r="E319" s="3">
        <v>37</v>
      </c>
      <c r="F319" s="16">
        <f>InputData[[#This Row],[Unit Price ($)]]*InputData[[#This Row],[Quantity]]</f>
        <v>5807.52</v>
      </c>
      <c r="G319" s="16" t="str">
        <f>VLOOKUP(InputData[[#This Row],[Customer Name]],Country[],2,FALSE)</f>
        <v>India</v>
      </c>
      <c r="H319" s="18" t="str">
        <f>VLOOKUP(InputData[[#This Row],[Customer Name]],Country[],3,FALSE)</f>
        <v>Western</v>
      </c>
      <c r="I319" s="18" t="str">
        <f>TEXT(InputData[[#This Row],[Date]],"mmm")</f>
        <v>May</v>
      </c>
      <c r="J319" s="18">
        <f>WEEKNUM(InputData[[#This Row],[Date]])</f>
        <v>20</v>
      </c>
      <c r="K319" s="18" t="str">
        <f>IF(COUNTIF(D:D,InputData[[#This Row],[Unit Price ($)]]&gt;1),"Dup","Uni")</f>
        <v>Uni</v>
      </c>
    </row>
    <row r="320" spans="1:11" x14ac:dyDescent="0.25">
      <c r="A320" s="5">
        <v>44325</v>
      </c>
      <c r="B320" s="10" t="s">
        <v>84</v>
      </c>
      <c r="C320" s="8" t="s">
        <v>27</v>
      </c>
      <c r="D320" s="7">
        <v>41.81</v>
      </c>
      <c r="E320" s="3">
        <v>4</v>
      </c>
      <c r="F320" s="16">
        <f>InputData[[#This Row],[Unit Price ($)]]*InputData[[#This Row],[Quantity]]</f>
        <v>167.24</v>
      </c>
      <c r="G320" s="16" t="str">
        <f>VLOOKUP(InputData[[#This Row],[Customer Name]],Country[],2,FALSE)</f>
        <v>India</v>
      </c>
      <c r="H320" s="18" t="str">
        <f>VLOOKUP(InputData[[#This Row],[Customer Name]],Country[],3,FALSE)</f>
        <v>South</v>
      </c>
      <c r="I320" s="18" t="str">
        <f>TEXT(InputData[[#This Row],[Date]],"mmm")</f>
        <v>May</v>
      </c>
      <c r="J320" s="18">
        <f>WEEKNUM(InputData[[#This Row],[Date]])</f>
        <v>20</v>
      </c>
      <c r="K320" s="18" t="str">
        <f>IF(COUNTIF(D:D,InputData[[#This Row],[Unit Price ($)]]&gt;1),"Dup","Uni")</f>
        <v>Uni</v>
      </c>
    </row>
    <row r="321" spans="1:11" x14ac:dyDescent="0.25">
      <c r="A321" s="5">
        <v>44326</v>
      </c>
      <c r="B321" s="10" t="s">
        <v>106</v>
      </c>
      <c r="C321" s="6" t="s">
        <v>8</v>
      </c>
      <c r="D321" s="7">
        <v>7.8599999999999994</v>
      </c>
      <c r="E321" s="2">
        <v>6</v>
      </c>
      <c r="F321" s="16">
        <f>InputData[[#This Row],[Unit Price ($)]]*InputData[[#This Row],[Quantity]]</f>
        <v>47.16</v>
      </c>
      <c r="G321" s="16" t="str">
        <f>VLOOKUP(InputData[[#This Row],[Customer Name]],Country[],2,FALSE)</f>
        <v>India</v>
      </c>
      <c r="H321" s="18" t="str">
        <f>VLOOKUP(InputData[[#This Row],[Customer Name]],Country[],3,FALSE)</f>
        <v>Western</v>
      </c>
      <c r="I321" s="18" t="str">
        <f>TEXT(InputData[[#This Row],[Date]],"mmm")</f>
        <v>May</v>
      </c>
      <c r="J321" s="18">
        <f>WEEKNUM(InputData[[#This Row],[Date]])</f>
        <v>20</v>
      </c>
      <c r="K321" s="18" t="str">
        <f>IF(COUNTIF(D:D,InputData[[#This Row],[Unit Price ($)]]&gt;1),"Dup","Uni")</f>
        <v>Uni</v>
      </c>
    </row>
    <row r="322" spans="1:11" x14ac:dyDescent="0.25">
      <c r="A322" s="5">
        <v>44326</v>
      </c>
      <c r="B322" s="10" t="s">
        <v>72</v>
      </c>
      <c r="C322" s="8" t="s">
        <v>25</v>
      </c>
      <c r="D322" s="7">
        <v>24.66</v>
      </c>
      <c r="E322" s="3">
        <v>9</v>
      </c>
      <c r="F322" s="16">
        <f>InputData[[#This Row],[Unit Price ($)]]*InputData[[#This Row],[Quantity]]</f>
        <v>221.94</v>
      </c>
      <c r="G322" s="16" t="str">
        <f>VLOOKUP(InputData[[#This Row],[Customer Name]],Country[],2,FALSE)</f>
        <v>Saudi Arabia</v>
      </c>
      <c r="H322" s="18" t="str">
        <f>VLOOKUP(InputData[[#This Row],[Customer Name]],Country[],3,FALSE)</f>
        <v>Export</v>
      </c>
      <c r="I322" s="18" t="str">
        <f>TEXT(InputData[[#This Row],[Date]],"mmm")</f>
        <v>May</v>
      </c>
      <c r="J322" s="18">
        <f>WEEKNUM(InputData[[#This Row],[Date]])</f>
        <v>20</v>
      </c>
      <c r="K322" s="18" t="str">
        <f>IF(COUNTIF(D:D,InputData[[#This Row],[Unit Price ($)]]&gt;1),"Dup","Uni")</f>
        <v>Uni</v>
      </c>
    </row>
    <row r="323" spans="1:11" x14ac:dyDescent="0.25">
      <c r="A323" s="5">
        <v>44328</v>
      </c>
      <c r="B323" s="10" t="s">
        <v>57</v>
      </c>
      <c r="C323" s="8" t="s">
        <v>35</v>
      </c>
      <c r="D323" s="7">
        <v>96.3</v>
      </c>
      <c r="E323" s="3">
        <v>3</v>
      </c>
      <c r="F323" s="16">
        <f>InputData[[#This Row],[Unit Price ($)]]*InputData[[#This Row],[Quantity]]</f>
        <v>288.89999999999998</v>
      </c>
      <c r="G323" s="16" t="str">
        <f>VLOOKUP(InputData[[#This Row],[Customer Name]],Country[],2,FALSE)</f>
        <v>Bangladesh</v>
      </c>
      <c r="H323" s="18" t="str">
        <f>VLOOKUP(InputData[[#This Row],[Customer Name]],Country[],3,FALSE)</f>
        <v>Export</v>
      </c>
      <c r="I323" s="18" t="str">
        <f>TEXT(InputData[[#This Row],[Date]],"mmm")</f>
        <v>May</v>
      </c>
      <c r="J323" s="18">
        <f>WEEKNUM(InputData[[#This Row],[Date]])</f>
        <v>20</v>
      </c>
      <c r="K323" s="18" t="str">
        <f>IF(COUNTIF(D:D,InputData[[#This Row],[Unit Price ($)]]&gt;1),"Dup","Uni")</f>
        <v>Uni</v>
      </c>
    </row>
    <row r="324" spans="1:11" x14ac:dyDescent="0.25">
      <c r="A324" s="5">
        <v>44328</v>
      </c>
      <c r="B324" s="11" t="s">
        <v>69</v>
      </c>
      <c r="C324" s="6" t="s">
        <v>10</v>
      </c>
      <c r="D324" s="7">
        <v>48.4</v>
      </c>
      <c r="E324" s="2">
        <v>7</v>
      </c>
      <c r="F324" s="16">
        <f>InputData[[#This Row],[Unit Price ($)]]*InputData[[#This Row],[Quantity]]</f>
        <v>338.8</v>
      </c>
      <c r="G324" s="16" t="str">
        <f>VLOOKUP(InputData[[#This Row],[Customer Name]],Country[],2,FALSE)</f>
        <v>India</v>
      </c>
      <c r="H324" s="18" t="str">
        <f>VLOOKUP(InputData[[#This Row],[Customer Name]],Country[],3,FALSE)</f>
        <v>East</v>
      </c>
      <c r="I324" s="18" t="str">
        <f>TEXT(InputData[[#This Row],[Date]],"mmm")</f>
        <v>May</v>
      </c>
      <c r="J324" s="18">
        <f>WEEKNUM(InputData[[#This Row],[Date]])</f>
        <v>20</v>
      </c>
      <c r="K324" s="18" t="str">
        <f>IF(COUNTIF(D:D,InputData[[#This Row],[Unit Price ($)]]&gt;1),"Dup","Uni")</f>
        <v>Uni</v>
      </c>
    </row>
    <row r="325" spans="1:11" x14ac:dyDescent="0.25">
      <c r="A325" s="5">
        <v>44328</v>
      </c>
      <c r="B325" s="10" t="s">
        <v>80</v>
      </c>
      <c r="C325" s="8" t="s">
        <v>9</v>
      </c>
      <c r="D325" s="7">
        <v>164.28</v>
      </c>
      <c r="E325" s="3">
        <v>30</v>
      </c>
      <c r="F325" s="16">
        <f>InputData[[#This Row],[Unit Price ($)]]*InputData[[#This Row],[Quantity]]</f>
        <v>4928.3999999999996</v>
      </c>
      <c r="G325" s="16" t="str">
        <f>VLOOKUP(InputData[[#This Row],[Customer Name]],Country[],2,FALSE)</f>
        <v>Ethiopia</v>
      </c>
      <c r="H325" s="18" t="str">
        <f>VLOOKUP(InputData[[#This Row],[Customer Name]],Country[],3,FALSE)</f>
        <v>Export</v>
      </c>
      <c r="I325" s="18" t="str">
        <f>TEXT(InputData[[#This Row],[Date]],"mmm")</f>
        <v>May</v>
      </c>
      <c r="J325" s="18">
        <f>WEEKNUM(InputData[[#This Row],[Date]])</f>
        <v>20</v>
      </c>
      <c r="K325" s="18" t="str">
        <f>IF(COUNTIF(D:D,InputData[[#This Row],[Unit Price ($)]]&gt;1),"Dup","Uni")</f>
        <v>Uni</v>
      </c>
    </row>
    <row r="326" spans="1:11" x14ac:dyDescent="0.25">
      <c r="A326" s="5">
        <v>44328</v>
      </c>
      <c r="B326" s="11" t="s">
        <v>81</v>
      </c>
      <c r="C326" s="6" t="s">
        <v>15</v>
      </c>
      <c r="D326" s="7">
        <v>16.64</v>
      </c>
      <c r="E326" s="2">
        <v>3</v>
      </c>
      <c r="F326" s="16">
        <f>InputData[[#This Row],[Unit Price ($)]]*InputData[[#This Row],[Quantity]]</f>
        <v>49.92</v>
      </c>
      <c r="G326" s="16" t="str">
        <f>VLOOKUP(InputData[[#This Row],[Customer Name]],Country[],2,FALSE)</f>
        <v>India</v>
      </c>
      <c r="H326" s="18" t="str">
        <f>VLOOKUP(InputData[[#This Row],[Customer Name]],Country[],3,FALSE)</f>
        <v>Northeast</v>
      </c>
      <c r="I326" s="18" t="str">
        <f>TEXT(InputData[[#This Row],[Date]],"mmm")</f>
        <v>May</v>
      </c>
      <c r="J326" s="18">
        <f>WEEKNUM(InputData[[#This Row],[Date]])</f>
        <v>20</v>
      </c>
      <c r="K326" s="18" t="str">
        <f>IF(COUNTIF(D:D,InputData[[#This Row],[Unit Price ($)]]&gt;1),"Dup","Uni")</f>
        <v>Uni</v>
      </c>
    </row>
    <row r="327" spans="1:11" x14ac:dyDescent="0.25">
      <c r="A327" s="5">
        <v>44328</v>
      </c>
      <c r="B327" s="11" t="s">
        <v>84</v>
      </c>
      <c r="C327" s="6" t="s">
        <v>34</v>
      </c>
      <c r="D327" s="7">
        <v>6.7</v>
      </c>
      <c r="E327" s="2">
        <v>15</v>
      </c>
      <c r="F327" s="16">
        <f>InputData[[#This Row],[Unit Price ($)]]*InputData[[#This Row],[Quantity]]</f>
        <v>100.5</v>
      </c>
      <c r="G327" s="16" t="str">
        <f>VLOOKUP(InputData[[#This Row],[Customer Name]],Country[],2,FALSE)</f>
        <v>India</v>
      </c>
      <c r="H327" s="18" t="str">
        <f>VLOOKUP(InputData[[#This Row],[Customer Name]],Country[],3,FALSE)</f>
        <v>South</v>
      </c>
      <c r="I327" s="18" t="str">
        <f>TEXT(InputData[[#This Row],[Date]],"mmm")</f>
        <v>May</v>
      </c>
      <c r="J327" s="18">
        <f>WEEKNUM(InputData[[#This Row],[Date]])</f>
        <v>20</v>
      </c>
      <c r="K327" s="18" t="str">
        <f>IF(COUNTIF(D:D,InputData[[#This Row],[Unit Price ($)]]&gt;1),"Dup","Uni")</f>
        <v>Uni</v>
      </c>
    </row>
    <row r="328" spans="1:11" x14ac:dyDescent="0.25">
      <c r="A328" s="5">
        <v>44329</v>
      </c>
      <c r="B328" s="11" t="s">
        <v>66</v>
      </c>
      <c r="C328" s="6" t="s">
        <v>28</v>
      </c>
      <c r="D328" s="7">
        <v>53.11</v>
      </c>
      <c r="E328" s="2">
        <v>4</v>
      </c>
      <c r="F328" s="16">
        <f>InputData[[#This Row],[Unit Price ($)]]*InputData[[#This Row],[Quantity]]</f>
        <v>212.44</v>
      </c>
      <c r="G328" s="16" t="str">
        <f>VLOOKUP(InputData[[#This Row],[Customer Name]],Country[],2,FALSE)</f>
        <v>Mexico</v>
      </c>
      <c r="H328" s="18" t="str">
        <f>VLOOKUP(InputData[[#This Row],[Customer Name]],Country[],3,FALSE)</f>
        <v>Export</v>
      </c>
      <c r="I328" s="18" t="str">
        <f>TEXT(InputData[[#This Row],[Date]],"mmm")</f>
        <v>May</v>
      </c>
      <c r="J328" s="18">
        <f>WEEKNUM(InputData[[#This Row],[Date]])</f>
        <v>20</v>
      </c>
      <c r="K328" s="18" t="str">
        <f>IF(COUNTIF(D:D,InputData[[#This Row],[Unit Price ($)]]&gt;1),"Dup","Uni")</f>
        <v>Uni</v>
      </c>
    </row>
    <row r="329" spans="1:11" x14ac:dyDescent="0.25">
      <c r="A329" s="5">
        <v>44329</v>
      </c>
      <c r="B329" s="11" t="s">
        <v>82</v>
      </c>
      <c r="C329" s="6" t="s">
        <v>11</v>
      </c>
      <c r="D329" s="7">
        <v>94.17</v>
      </c>
      <c r="E329" s="2">
        <v>5</v>
      </c>
      <c r="F329" s="16">
        <f>InputData[[#This Row],[Unit Price ($)]]*InputData[[#This Row],[Quantity]]</f>
        <v>470.85</v>
      </c>
      <c r="G329" s="16" t="str">
        <f>VLOOKUP(InputData[[#This Row],[Customer Name]],Country[],2,FALSE)</f>
        <v>India</v>
      </c>
      <c r="H329" s="18" t="str">
        <f>VLOOKUP(InputData[[#This Row],[Customer Name]],Country[],3,FALSE)</f>
        <v>South</v>
      </c>
      <c r="I329" s="18" t="str">
        <f>TEXT(InputData[[#This Row],[Date]],"mmm")</f>
        <v>May</v>
      </c>
      <c r="J329" s="18">
        <f>WEEKNUM(InputData[[#This Row],[Date]])</f>
        <v>20</v>
      </c>
      <c r="K329" s="18" t="str">
        <f>IF(COUNTIF(D:D,InputData[[#This Row],[Unit Price ($)]]&gt;1),"Dup","Uni")</f>
        <v>Uni</v>
      </c>
    </row>
    <row r="330" spans="1:11" x14ac:dyDescent="0.25">
      <c r="A330" s="5">
        <v>44330</v>
      </c>
      <c r="B330" s="10" t="s">
        <v>60</v>
      </c>
      <c r="C330" s="8" t="s">
        <v>39</v>
      </c>
      <c r="D330" s="7">
        <v>115.2</v>
      </c>
      <c r="E330" s="3">
        <v>20</v>
      </c>
      <c r="F330" s="16">
        <f>InputData[[#This Row],[Unit Price ($)]]*InputData[[#This Row],[Quantity]]</f>
        <v>2304</v>
      </c>
      <c r="G330" s="16" t="str">
        <f>VLOOKUP(InputData[[#This Row],[Customer Name]],Country[],2,FALSE)</f>
        <v>India</v>
      </c>
      <c r="H330" s="18" t="str">
        <f>VLOOKUP(InputData[[#This Row],[Customer Name]],Country[],3,FALSE)</f>
        <v>Northeast</v>
      </c>
      <c r="I330" s="18" t="str">
        <f>TEXT(InputData[[#This Row],[Date]],"mmm")</f>
        <v>May</v>
      </c>
      <c r="J330" s="18">
        <f>WEEKNUM(InputData[[#This Row],[Date]])</f>
        <v>20</v>
      </c>
      <c r="K330" s="18" t="str">
        <f>IF(COUNTIF(D:D,InputData[[#This Row],[Unit Price ($)]]&gt;1),"Dup","Uni")</f>
        <v>Uni</v>
      </c>
    </row>
    <row r="331" spans="1:11" x14ac:dyDescent="0.25">
      <c r="A331" s="5">
        <v>44330</v>
      </c>
      <c r="B331" s="11" t="s">
        <v>71</v>
      </c>
      <c r="C331" s="6" t="s">
        <v>7</v>
      </c>
      <c r="D331" s="7">
        <v>94.62</v>
      </c>
      <c r="E331" s="2">
        <v>14</v>
      </c>
      <c r="F331" s="16">
        <f>InputData[[#This Row],[Unit Price ($)]]*InputData[[#This Row],[Quantity]]</f>
        <v>1324.68</v>
      </c>
      <c r="G331" s="16" t="str">
        <f>VLOOKUP(InputData[[#This Row],[Customer Name]],Country[],2,FALSE)</f>
        <v>Russia</v>
      </c>
      <c r="H331" s="18" t="str">
        <f>VLOOKUP(InputData[[#This Row],[Customer Name]],Country[],3,FALSE)</f>
        <v>Export</v>
      </c>
      <c r="I331" s="18" t="str">
        <f>TEXT(InputData[[#This Row],[Date]],"mmm")</f>
        <v>May</v>
      </c>
      <c r="J331" s="18">
        <f>WEEKNUM(InputData[[#This Row],[Date]])</f>
        <v>20</v>
      </c>
      <c r="K331" s="18" t="str">
        <f>IF(COUNTIF(D:D,InputData[[#This Row],[Unit Price ($)]]&gt;1),"Dup","Uni")</f>
        <v>Uni</v>
      </c>
    </row>
    <row r="332" spans="1:11" x14ac:dyDescent="0.25">
      <c r="A332" s="5">
        <v>44331</v>
      </c>
      <c r="B332" s="10" t="s">
        <v>61</v>
      </c>
      <c r="C332" s="8" t="s">
        <v>12</v>
      </c>
      <c r="D332" s="7">
        <v>122.08</v>
      </c>
      <c r="E332" s="3">
        <v>6</v>
      </c>
      <c r="F332" s="16">
        <f>InputData[[#This Row],[Unit Price ($)]]*InputData[[#This Row],[Quantity]]</f>
        <v>732.48</v>
      </c>
      <c r="G332" s="16" t="str">
        <f>VLOOKUP(InputData[[#This Row],[Customer Name]],Country[],2,FALSE)</f>
        <v>Pakistan</v>
      </c>
      <c r="H332" s="18" t="str">
        <f>VLOOKUP(InputData[[#This Row],[Customer Name]],Country[],3,FALSE)</f>
        <v>Export</v>
      </c>
      <c r="I332" s="18" t="str">
        <f>TEXT(InputData[[#This Row],[Date]],"mmm")</f>
        <v>May</v>
      </c>
      <c r="J332" s="18">
        <f>WEEKNUM(InputData[[#This Row],[Date]])</f>
        <v>20</v>
      </c>
      <c r="K332" s="18" t="str">
        <f>IF(COUNTIF(D:D,InputData[[#This Row],[Unit Price ($)]]&gt;1),"Dup","Uni")</f>
        <v>Uni</v>
      </c>
    </row>
    <row r="333" spans="1:11" x14ac:dyDescent="0.25">
      <c r="A333" s="5">
        <v>44331</v>
      </c>
      <c r="B333" s="11" t="s">
        <v>66</v>
      </c>
      <c r="C333" s="6" t="s">
        <v>19</v>
      </c>
      <c r="D333" s="7">
        <v>76.25</v>
      </c>
      <c r="E333" s="2">
        <v>5</v>
      </c>
      <c r="F333" s="16">
        <f>InputData[[#This Row],[Unit Price ($)]]*InputData[[#This Row],[Quantity]]</f>
        <v>381.25</v>
      </c>
      <c r="G333" s="16" t="str">
        <f>VLOOKUP(InputData[[#This Row],[Customer Name]],Country[],2,FALSE)</f>
        <v>Mexico</v>
      </c>
      <c r="H333" s="18" t="str">
        <f>VLOOKUP(InputData[[#This Row],[Customer Name]],Country[],3,FALSE)</f>
        <v>Export</v>
      </c>
      <c r="I333" s="18" t="str">
        <f>TEXT(InputData[[#This Row],[Date]],"mmm")</f>
        <v>May</v>
      </c>
      <c r="J333" s="18">
        <f>WEEKNUM(InputData[[#This Row],[Date]])</f>
        <v>20</v>
      </c>
      <c r="K333" s="18" t="str">
        <f>IF(COUNTIF(D:D,InputData[[#This Row],[Unit Price ($)]]&gt;1),"Dup","Uni")</f>
        <v>Uni</v>
      </c>
    </row>
    <row r="334" spans="1:11" x14ac:dyDescent="0.25">
      <c r="A334" s="5">
        <v>44332</v>
      </c>
      <c r="B334" s="11" t="s">
        <v>64</v>
      </c>
      <c r="C334" s="6" t="s">
        <v>9</v>
      </c>
      <c r="D334" s="7">
        <v>164.28</v>
      </c>
      <c r="E334" s="2">
        <v>13</v>
      </c>
      <c r="F334" s="16">
        <f>InputData[[#This Row],[Unit Price ($)]]*InputData[[#This Row],[Quantity]]</f>
        <v>2135.64</v>
      </c>
      <c r="G334" s="16" t="str">
        <f>VLOOKUP(InputData[[#This Row],[Customer Name]],Country[],2,FALSE)</f>
        <v>Russia</v>
      </c>
      <c r="H334" s="18" t="str">
        <f>VLOOKUP(InputData[[#This Row],[Customer Name]],Country[],3,FALSE)</f>
        <v>Export</v>
      </c>
      <c r="I334" s="18" t="str">
        <f>TEXT(InputData[[#This Row],[Date]],"mmm")</f>
        <v>May</v>
      </c>
      <c r="J334" s="18">
        <f>WEEKNUM(InputData[[#This Row],[Date]])</f>
        <v>21</v>
      </c>
      <c r="K334" s="18" t="str">
        <f>IF(COUNTIF(D:D,InputData[[#This Row],[Unit Price ($)]]&gt;1),"Dup","Uni")</f>
        <v>Uni</v>
      </c>
    </row>
    <row r="335" spans="1:11" x14ac:dyDescent="0.25">
      <c r="A335" s="5">
        <v>44332</v>
      </c>
      <c r="B335" s="11" t="s">
        <v>82</v>
      </c>
      <c r="C335" s="6" t="s">
        <v>30</v>
      </c>
      <c r="D335" s="7">
        <v>104.16</v>
      </c>
      <c r="E335" s="2">
        <v>13</v>
      </c>
      <c r="F335" s="16">
        <f>InputData[[#This Row],[Unit Price ($)]]*InputData[[#This Row],[Quantity]]</f>
        <v>1354.08</v>
      </c>
      <c r="G335" s="16" t="str">
        <f>VLOOKUP(InputData[[#This Row],[Customer Name]],Country[],2,FALSE)</f>
        <v>India</v>
      </c>
      <c r="H335" s="18" t="str">
        <f>VLOOKUP(InputData[[#This Row],[Customer Name]],Country[],3,FALSE)</f>
        <v>South</v>
      </c>
      <c r="I335" s="18" t="str">
        <f>TEXT(InputData[[#This Row],[Date]],"mmm")</f>
        <v>May</v>
      </c>
      <c r="J335" s="18">
        <f>WEEKNUM(InputData[[#This Row],[Date]])</f>
        <v>21</v>
      </c>
      <c r="K335" s="18" t="str">
        <f>IF(COUNTIF(D:D,InputData[[#This Row],[Unit Price ($)]]&gt;1),"Dup","Uni")</f>
        <v>Uni</v>
      </c>
    </row>
    <row r="336" spans="1:11" x14ac:dyDescent="0.25">
      <c r="A336" s="5">
        <v>44333</v>
      </c>
      <c r="B336" s="10" t="s">
        <v>77</v>
      </c>
      <c r="C336" s="8" t="s">
        <v>31</v>
      </c>
      <c r="D336" s="7">
        <v>117.48</v>
      </c>
      <c r="E336" s="3">
        <v>34</v>
      </c>
      <c r="F336" s="16">
        <f>InputData[[#This Row],[Unit Price ($)]]*InputData[[#This Row],[Quantity]]</f>
        <v>3994.32</v>
      </c>
      <c r="G336" s="16" t="str">
        <f>VLOOKUP(InputData[[#This Row],[Customer Name]],Country[],2,FALSE)</f>
        <v>India</v>
      </c>
      <c r="H336" s="18" t="str">
        <f>VLOOKUP(InputData[[#This Row],[Customer Name]],Country[],3,FALSE)</f>
        <v>East</v>
      </c>
      <c r="I336" s="18" t="str">
        <f>TEXT(InputData[[#This Row],[Date]],"mmm")</f>
        <v>May</v>
      </c>
      <c r="J336" s="18">
        <f>WEEKNUM(InputData[[#This Row],[Date]])</f>
        <v>21</v>
      </c>
      <c r="K336" s="18" t="str">
        <f>IF(COUNTIF(D:D,InputData[[#This Row],[Unit Price ($)]]&gt;1),"Dup","Uni")</f>
        <v>Uni</v>
      </c>
    </row>
    <row r="337" spans="1:11" x14ac:dyDescent="0.25">
      <c r="A337" s="5">
        <v>44333</v>
      </c>
      <c r="B337" s="11" t="s">
        <v>85</v>
      </c>
      <c r="C337" s="6" t="s">
        <v>26</v>
      </c>
      <c r="D337" s="7">
        <v>57.120000000000005</v>
      </c>
      <c r="E337" s="2">
        <v>8</v>
      </c>
      <c r="F337" s="16">
        <f>InputData[[#This Row],[Unit Price ($)]]*InputData[[#This Row],[Quantity]]</f>
        <v>456.96000000000004</v>
      </c>
      <c r="G337" s="16" t="str">
        <f>VLOOKUP(InputData[[#This Row],[Customer Name]],Country[],2,FALSE)</f>
        <v>Mexico</v>
      </c>
      <c r="H337" s="18" t="str">
        <f>VLOOKUP(InputData[[#This Row],[Customer Name]],Country[],3,FALSE)</f>
        <v>Export</v>
      </c>
      <c r="I337" s="18" t="str">
        <f>TEXT(InputData[[#This Row],[Date]],"mmm")</f>
        <v>May</v>
      </c>
      <c r="J337" s="18">
        <f>WEEKNUM(InputData[[#This Row],[Date]])</f>
        <v>21</v>
      </c>
      <c r="K337" s="18" t="str">
        <f>IF(COUNTIF(D:D,InputData[[#This Row],[Unit Price ($)]]&gt;1),"Dup","Uni")</f>
        <v>Uni</v>
      </c>
    </row>
    <row r="338" spans="1:11" x14ac:dyDescent="0.25">
      <c r="A338" s="5">
        <v>44334</v>
      </c>
      <c r="B338" s="11" t="s">
        <v>61</v>
      </c>
      <c r="C338" s="6" t="s">
        <v>26</v>
      </c>
      <c r="D338" s="7">
        <v>57.120000000000005</v>
      </c>
      <c r="E338" s="2">
        <v>4</v>
      </c>
      <c r="F338" s="16">
        <f>InputData[[#This Row],[Unit Price ($)]]*InputData[[#This Row],[Quantity]]</f>
        <v>228.48000000000002</v>
      </c>
      <c r="G338" s="16" t="str">
        <f>VLOOKUP(InputData[[#This Row],[Customer Name]],Country[],2,FALSE)</f>
        <v>Pakistan</v>
      </c>
      <c r="H338" s="18" t="str">
        <f>VLOOKUP(InputData[[#This Row],[Customer Name]],Country[],3,FALSE)</f>
        <v>Export</v>
      </c>
      <c r="I338" s="18" t="str">
        <f>TEXT(InputData[[#This Row],[Date]],"mmm")</f>
        <v>May</v>
      </c>
      <c r="J338" s="18">
        <f>WEEKNUM(InputData[[#This Row],[Date]])</f>
        <v>21</v>
      </c>
      <c r="K338" s="18" t="str">
        <f>IF(COUNTIF(D:D,InputData[[#This Row],[Unit Price ($)]]&gt;1),"Dup","Uni")</f>
        <v>Uni</v>
      </c>
    </row>
    <row r="339" spans="1:11" x14ac:dyDescent="0.25">
      <c r="A339" s="5">
        <v>44334</v>
      </c>
      <c r="B339" s="11" t="s">
        <v>66</v>
      </c>
      <c r="C339" s="6" t="s">
        <v>37</v>
      </c>
      <c r="D339" s="7">
        <v>79.92</v>
      </c>
      <c r="E339" s="2">
        <v>8</v>
      </c>
      <c r="F339" s="16">
        <f>InputData[[#This Row],[Unit Price ($)]]*InputData[[#This Row],[Quantity]]</f>
        <v>639.36</v>
      </c>
      <c r="G339" s="16" t="str">
        <f>VLOOKUP(InputData[[#This Row],[Customer Name]],Country[],2,FALSE)</f>
        <v>Mexico</v>
      </c>
      <c r="H339" s="18" t="str">
        <f>VLOOKUP(InputData[[#This Row],[Customer Name]],Country[],3,FALSE)</f>
        <v>Export</v>
      </c>
      <c r="I339" s="18" t="str">
        <f>TEXT(InputData[[#This Row],[Date]],"mmm")</f>
        <v>May</v>
      </c>
      <c r="J339" s="18">
        <f>WEEKNUM(InputData[[#This Row],[Date]])</f>
        <v>21</v>
      </c>
      <c r="K339" s="18" t="str">
        <f>IF(COUNTIF(D:D,InputData[[#This Row],[Unit Price ($)]]&gt;1),"Dup","Uni")</f>
        <v>Uni</v>
      </c>
    </row>
    <row r="340" spans="1:11" x14ac:dyDescent="0.25">
      <c r="A340" s="5">
        <v>44334</v>
      </c>
      <c r="B340" s="10" t="s">
        <v>75</v>
      </c>
      <c r="C340" s="8" t="s">
        <v>5</v>
      </c>
      <c r="D340" s="7">
        <v>85.5</v>
      </c>
      <c r="E340" s="3">
        <v>1</v>
      </c>
      <c r="F340" s="16">
        <f>InputData[[#This Row],[Unit Price ($)]]*InputData[[#This Row],[Quantity]]</f>
        <v>85.5</v>
      </c>
      <c r="G340" s="16" t="str">
        <f>VLOOKUP(InputData[[#This Row],[Customer Name]],Country[],2,FALSE)</f>
        <v>United Kingdom</v>
      </c>
      <c r="H340" s="18" t="str">
        <f>VLOOKUP(InputData[[#This Row],[Customer Name]],Country[],3,FALSE)</f>
        <v>Export</v>
      </c>
      <c r="I340" s="18" t="str">
        <f>TEXT(InputData[[#This Row],[Date]],"mmm")</f>
        <v>May</v>
      </c>
      <c r="J340" s="18">
        <f>WEEKNUM(InputData[[#This Row],[Date]])</f>
        <v>21</v>
      </c>
      <c r="K340" s="18" t="str">
        <f>IF(COUNTIF(D:D,InputData[[#This Row],[Unit Price ($)]]&gt;1),"Dup","Uni")</f>
        <v>Uni</v>
      </c>
    </row>
    <row r="341" spans="1:11" x14ac:dyDescent="0.25">
      <c r="A341" s="5">
        <v>44335</v>
      </c>
      <c r="B341" s="10" t="s">
        <v>73</v>
      </c>
      <c r="C341" s="8" t="s">
        <v>38</v>
      </c>
      <c r="D341" s="7">
        <v>42.55</v>
      </c>
      <c r="E341" s="3">
        <v>9</v>
      </c>
      <c r="F341" s="16">
        <f>InputData[[#This Row],[Unit Price ($)]]*InputData[[#This Row],[Quantity]]</f>
        <v>382.95</v>
      </c>
      <c r="G341" s="16" t="str">
        <f>VLOOKUP(InputData[[#This Row],[Customer Name]],Country[],2,FALSE)</f>
        <v>India</v>
      </c>
      <c r="H341" s="18" t="str">
        <f>VLOOKUP(InputData[[#This Row],[Customer Name]],Country[],3,FALSE)</f>
        <v>Western</v>
      </c>
      <c r="I341" s="18" t="str">
        <f>TEXT(InputData[[#This Row],[Date]],"mmm")</f>
        <v>May</v>
      </c>
      <c r="J341" s="18">
        <f>WEEKNUM(InputData[[#This Row],[Date]])</f>
        <v>21</v>
      </c>
      <c r="K341" s="18" t="str">
        <f>IF(COUNTIF(D:D,InputData[[#This Row],[Unit Price ($)]]&gt;1),"Dup","Uni")</f>
        <v>Uni</v>
      </c>
    </row>
    <row r="342" spans="1:11" x14ac:dyDescent="0.25">
      <c r="A342" s="5">
        <v>44336</v>
      </c>
      <c r="B342" s="10" t="s">
        <v>106</v>
      </c>
      <c r="C342" s="8" t="s">
        <v>12</v>
      </c>
      <c r="D342" s="7">
        <v>122.08</v>
      </c>
      <c r="E342" s="3">
        <v>11</v>
      </c>
      <c r="F342" s="16">
        <f>InputData[[#This Row],[Unit Price ($)]]*InputData[[#This Row],[Quantity]]</f>
        <v>1342.8799999999999</v>
      </c>
      <c r="G342" s="16" t="str">
        <f>VLOOKUP(InputData[[#This Row],[Customer Name]],Country[],2,FALSE)</f>
        <v>India</v>
      </c>
      <c r="H342" s="18" t="str">
        <f>VLOOKUP(InputData[[#This Row],[Customer Name]],Country[],3,FALSE)</f>
        <v>Western</v>
      </c>
      <c r="I342" s="18" t="str">
        <f>TEXT(InputData[[#This Row],[Date]],"mmm")</f>
        <v>May</v>
      </c>
      <c r="J342" s="18">
        <f>WEEKNUM(InputData[[#This Row],[Date]])</f>
        <v>21</v>
      </c>
      <c r="K342" s="18" t="str">
        <f>IF(COUNTIF(D:D,InputData[[#This Row],[Unit Price ($)]]&gt;1),"Dup","Uni")</f>
        <v>Uni</v>
      </c>
    </row>
    <row r="343" spans="1:11" x14ac:dyDescent="0.25">
      <c r="A343" s="5">
        <v>44336</v>
      </c>
      <c r="B343" s="11" t="s">
        <v>77</v>
      </c>
      <c r="C343" s="6" t="s">
        <v>43</v>
      </c>
      <c r="D343" s="7">
        <v>82.08</v>
      </c>
      <c r="E343" s="2">
        <v>15</v>
      </c>
      <c r="F343" s="16">
        <f>InputData[[#This Row],[Unit Price ($)]]*InputData[[#This Row],[Quantity]]</f>
        <v>1231.2</v>
      </c>
      <c r="G343" s="16" t="str">
        <f>VLOOKUP(InputData[[#This Row],[Customer Name]],Country[],2,FALSE)</f>
        <v>India</v>
      </c>
      <c r="H343" s="18" t="str">
        <f>VLOOKUP(InputData[[#This Row],[Customer Name]],Country[],3,FALSE)</f>
        <v>East</v>
      </c>
      <c r="I343" s="18" t="str">
        <f>TEXT(InputData[[#This Row],[Date]],"mmm")</f>
        <v>May</v>
      </c>
      <c r="J343" s="18">
        <f>WEEKNUM(InputData[[#This Row],[Date]])</f>
        <v>21</v>
      </c>
      <c r="K343" s="18" t="str">
        <f>IF(COUNTIF(D:D,InputData[[#This Row],[Unit Price ($)]]&gt;1),"Dup","Uni")</f>
        <v>Uni</v>
      </c>
    </row>
    <row r="344" spans="1:11" x14ac:dyDescent="0.25">
      <c r="A344" s="5">
        <v>44336</v>
      </c>
      <c r="B344" s="11" t="s">
        <v>82</v>
      </c>
      <c r="C344" s="6" t="s">
        <v>41</v>
      </c>
      <c r="D344" s="7">
        <v>162</v>
      </c>
      <c r="E344" s="2">
        <v>2</v>
      </c>
      <c r="F344" s="16">
        <f>InputData[[#This Row],[Unit Price ($)]]*InputData[[#This Row],[Quantity]]</f>
        <v>324</v>
      </c>
      <c r="G344" s="16" t="str">
        <f>VLOOKUP(InputData[[#This Row],[Customer Name]],Country[],2,FALSE)</f>
        <v>India</v>
      </c>
      <c r="H344" s="18" t="str">
        <f>VLOOKUP(InputData[[#This Row],[Customer Name]],Country[],3,FALSE)</f>
        <v>South</v>
      </c>
      <c r="I344" s="18" t="str">
        <f>TEXT(InputData[[#This Row],[Date]],"mmm")</f>
        <v>May</v>
      </c>
      <c r="J344" s="18">
        <f>WEEKNUM(InputData[[#This Row],[Date]])</f>
        <v>21</v>
      </c>
      <c r="K344" s="18" t="str">
        <f>IF(COUNTIF(D:D,InputData[[#This Row],[Unit Price ($)]]&gt;1),"Dup","Uni")</f>
        <v>Uni</v>
      </c>
    </row>
    <row r="345" spans="1:11" x14ac:dyDescent="0.25">
      <c r="A345" s="5">
        <v>44337</v>
      </c>
      <c r="B345" s="10" t="s">
        <v>106</v>
      </c>
      <c r="C345" s="8" t="s">
        <v>37</v>
      </c>
      <c r="D345" s="7">
        <v>79.92</v>
      </c>
      <c r="E345" s="3">
        <v>21</v>
      </c>
      <c r="F345" s="16">
        <f>InputData[[#This Row],[Unit Price ($)]]*InputData[[#This Row],[Quantity]]</f>
        <v>1678.32</v>
      </c>
      <c r="G345" s="16" t="str">
        <f>VLOOKUP(InputData[[#This Row],[Customer Name]],Country[],2,FALSE)</f>
        <v>India</v>
      </c>
      <c r="H345" s="18" t="str">
        <f>VLOOKUP(InputData[[#This Row],[Customer Name]],Country[],3,FALSE)</f>
        <v>Western</v>
      </c>
      <c r="I345" s="18" t="str">
        <f>TEXT(InputData[[#This Row],[Date]],"mmm")</f>
        <v>May</v>
      </c>
      <c r="J345" s="18">
        <f>WEEKNUM(InputData[[#This Row],[Date]])</f>
        <v>21</v>
      </c>
      <c r="K345" s="18" t="str">
        <f>IF(COUNTIF(D:D,InputData[[#This Row],[Unit Price ($)]]&gt;1),"Dup","Uni")</f>
        <v>Uni</v>
      </c>
    </row>
    <row r="346" spans="1:11" x14ac:dyDescent="0.25">
      <c r="A346" s="5">
        <v>44337</v>
      </c>
      <c r="B346" s="10" t="s">
        <v>74</v>
      </c>
      <c r="C346" s="8" t="s">
        <v>34</v>
      </c>
      <c r="D346" s="7">
        <v>6.7</v>
      </c>
      <c r="E346" s="3">
        <v>16</v>
      </c>
      <c r="F346" s="16">
        <f>InputData[[#This Row],[Unit Price ($)]]*InputData[[#This Row],[Quantity]]</f>
        <v>107.2</v>
      </c>
      <c r="G346" s="16" t="str">
        <f>VLOOKUP(InputData[[#This Row],[Customer Name]],Country[],2,FALSE)</f>
        <v>India</v>
      </c>
      <c r="H346" s="18" t="str">
        <f>VLOOKUP(InputData[[#This Row],[Customer Name]],Country[],3,FALSE)</f>
        <v>Central</v>
      </c>
      <c r="I346" s="18" t="str">
        <f>TEXT(InputData[[#This Row],[Date]],"mmm")</f>
        <v>May</v>
      </c>
      <c r="J346" s="18">
        <f>WEEKNUM(InputData[[#This Row],[Date]])</f>
        <v>21</v>
      </c>
      <c r="K346" s="18" t="str">
        <f>IF(COUNTIF(D:D,InputData[[#This Row],[Unit Price ($)]]&gt;1),"Dup","Uni")</f>
        <v>Uni</v>
      </c>
    </row>
    <row r="347" spans="1:11" x14ac:dyDescent="0.25">
      <c r="A347" s="5">
        <v>44338</v>
      </c>
      <c r="B347" s="11" t="s">
        <v>58</v>
      </c>
      <c r="C347" s="6" t="s">
        <v>14</v>
      </c>
      <c r="D347" s="7">
        <v>15.719999999999999</v>
      </c>
      <c r="E347" s="2">
        <v>12</v>
      </c>
      <c r="F347" s="16">
        <f>InputData[[#This Row],[Unit Price ($)]]*InputData[[#This Row],[Quantity]]</f>
        <v>188.64</v>
      </c>
      <c r="G347" s="16" t="str">
        <f>VLOOKUP(InputData[[#This Row],[Customer Name]],Country[],2,FALSE)</f>
        <v>India</v>
      </c>
      <c r="H347" s="18" t="str">
        <f>VLOOKUP(InputData[[#This Row],[Customer Name]],Country[],3,FALSE)</f>
        <v>Northeast</v>
      </c>
      <c r="I347" s="18" t="str">
        <f>TEXT(InputData[[#This Row],[Date]],"mmm")</f>
        <v>May</v>
      </c>
      <c r="J347" s="18">
        <f>WEEKNUM(InputData[[#This Row],[Date]])</f>
        <v>21</v>
      </c>
      <c r="K347" s="18" t="str">
        <f>IF(COUNTIF(D:D,InputData[[#This Row],[Unit Price ($)]]&gt;1),"Dup","Uni")</f>
        <v>Uni</v>
      </c>
    </row>
    <row r="348" spans="1:11" x14ac:dyDescent="0.25">
      <c r="A348" s="5">
        <v>44338</v>
      </c>
      <c r="B348" s="10" t="s">
        <v>64</v>
      </c>
      <c r="C348" s="8" t="s">
        <v>21</v>
      </c>
      <c r="D348" s="7">
        <v>141.57</v>
      </c>
      <c r="E348" s="3">
        <v>24</v>
      </c>
      <c r="F348" s="16">
        <f>InputData[[#This Row],[Unit Price ($)]]*InputData[[#This Row],[Quantity]]</f>
        <v>3397.68</v>
      </c>
      <c r="G348" s="16" t="str">
        <f>VLOOKUP(InputData[[#This Row],[Customer Name]],Country[],2,FALSE)</f>
        <v>Russia</v>
      </c>
      <c r="H348" s="18" t="str">
        <f>VLOOKUP(InputData[[#This Row],[Customer Name]],Country[],3,FALSE)</f>
        <v>Export</v>
      </c>
      <c r="I348" s="18" t="str">
        <f>TEXT(InputData[[#This Row],[Date]],"mmm")</f>
        <v>May</v>
      </c>
      <c r="J348" s="18">
        <f>WEEKNUM(InputData[[#This Row],[Date]])</f>
        <v>21</v>
      </c>
      <c r="K348" s="18" t="str">
        <f>IF(COUNTIF(D:D,InputData[[#This Row],[Unit Price ($)]]&gt;1),"Dup","Uni")</f>
        <v>Uni</v>
      </c>
    </row>
    <row r="349" spans="1:11" x14ac:dyDescent="0.25">
      <c r="A349" s="5">
        <v>44338</v>
      </c>
      <c r="B349" s="10" t="s">
        <v>74</v>
      </c>
      <c r="C349" s="8" t="s">
        <v>5</v>
      </c>
      <c r="D349" s="7">
        <v>85.5</v>
      </c>
      <c r="E349" s="3">
        <v>19</v>
      </c>
      <c r="F349" s="16">
        <f>InputData[[#This Row],[Unit Price ($)]]*InputData[[#This Row],[Quantity]]</f>
        <v>1624.5</v>
      </c>
      <c r="G349" s="16" t="str">
        <f>VLOOKUP(InputData[[#This Row],[Customer Name]],Country[],2,FALSE)</f>
        <v>India</v>
      </c>
      <c r="H349" s="18" t="str">
        <f>VLOOKUP(InputData[[#This Row],[Customer Name]],Country[],3,FALSE)</f>
        <v>Central</v>
      </c>
      <c r="I349" s="18" t="str">
        <f>TEXT(InputData[[#This Row],[Date]],"mmm")</f>
        <v>May</v>
      </c>
      <c r="J349" s="18">
        <f>WEEKNUM(InputData[[#This Row],[Date]])</f>
        <v>21</v>
      </c>
      <c r="K349" s="18" t="str">
        <f>IF(COUNTIF(D:D,InputData[[#This Row],[Unit Price ($)]]&gt;1),"Dup","Uni")</f>
        <v>Uni</v>
      </c>
    </row>
    <row r="350" spans="1:11" x14ac:dyDescent="0.25">
      <c r="A350" s="5">
        <v>44339</v>
      </c>
      <c r="B350" s="11" t="s">
        <v>73</v>
      </c>
      <c r="C350" s="6" t="s">
        <v>39</v>
      </c>
      <c r="D350" s="7">
        <v>115.2</v>
      </c>
      <c r="E350" s="2">
        <v>11</v>
      </c>
      <c r="F350" s="16">
        <f>InputData[[#This Row],[Unit Price ($)]]*InputData[[#This Row],[Quantity]]</f>
        <v>1267.2</v>
      </c>
      <c r="G350" s="16" t="str">
        <f>VLOOKUP(InputData[[#This Row],[Customer Name]],Country[],2,FALSE)</f>
        <v>India</v>
      </c>
      <c r="H350" s="18" t="str">
        <f>VLOOKUP(InputData[[#This Row],[Customer Name]],Country[],3,FALSE)</f>
        <v>Western</v>
      </c>
      <c r="I350" s="18" t="str">
        <f>TEXT(InputData[[#This Row],[Date]],"mmm")</f>
        <v>May</v>
      </c>
      <c r="J350" s="18">
        <f>WEEKNUM(InputData[[#This Row],[Date]])</f>
        <v>22</v>
      </c>
      <c r="K350" s="18" t="str">
        <f>IF(COUNTIF(D:D,InputData[[#This Row],[Unit Price ($)]]&gt;1),"Dup","Uni")</f>
        <v>Uni</v>
      </c>
    </row>
    <row r="351" spans="1:11" x14ac:dyDescent="0.25">
      <c r="A351" s="5">
        <v>44339</v>
      </c>
      <c r="B351" s="10" t="s">
        <v>83</v>
      </c>
      <c r="C351" s="8" t="s">
        <v>15</v>
      </c>
      <c r="D351" s="7">
        <v>16.64</v>
      </c>
      <c r="E351" s="3">
        <v>27</v>
      </c>
      <c r="F351" s="16">
        <f>InputData[[#This Row],[Unit Price ($)]]*InputData[[#This Row],[Quantity]]</f>
        <v>449.28000000000003</v>
      </c>
      <c r="G351" s="16" t="str">
        <f>VLOOKUP(InputData[[#This Row],[Customer Name]],Country[],2,FALSE)</f>
        <v>France</v>
      </c>
      <c r="H351" s="18" t="str">
        <f>VLOOKUP(InputData[[#This Row],[Customer Name]],Country[],3,FALSE)</f>
        <v>Export</v>
      </c>
      <c r="I351" s="18" t="str">
        <f>TEXT(InputData[[#This Row],[Date]],"mmm")</f>
        <v>May</v>
      </c>
      <c r="J351" s="18">
        <f>WEEKNUM(InputData[[#This Row],[Date]])</f>
        <v>22</v>
      </c>
      <c r="K351" s="18" t="str">
        <f>IF(COUNTIF(D:D,InputData[[#This Row],[Unit Price ($)]]&gt;1),"Dup","Uni")</f>
        <v>Uni</v>
      </c>
    </row>
    <row r="352" spans="1:11" x14ac:dyDescent="0.25">
      <c r="A352" s="5">
        <v>44340</v>
      </c>
      <c r="B352" s="11" t="s">
        <v>108</v>
      </c>
      <c r="C352" s="8" t="s">
        <v>25</v>
      </c>
      <c r="D352" s="7">
        <v>24.66</v>
      </c>
      <c r="E352" s="3">
        <v>21</v>
      </c>
      <c r="F352" s="16">
        <f>InputData[[#This Row],[Unit Price ($)]]*InputData[[#This Row],[Quantity]]</f>
        <v>517.86</v>
      </c>
      <c r="G352" s="16" t="str">
        <f>VLOOKUP(InputData[[#This Row],[Customer Name]],Country[],2,FALSE)</f>
        <v>India</v>
      </c>
      <c r="H352" s="18" t="str">
        <f>VLOOKUP(InputData[[#This Row],[Customer Name]],Country[],3,FALSE)</f>
        <v>North</v>
      </c>
      <c r="I352" s="18" t="str">
        <f>TEXT(InputData[[#This Row],[Date]],"mmm")</f>
        <v>May</v>
      </c>
      <c r="J352" s="18">
        <f>WEEKNUM(InputData[[#This Row],[Date]])</f>
        <v>22</v>
      </c>
      <c r="K352" s="18" t="str">
        <f>IF(COUNTIF(D:D,InputData[[#This Row],[Unit Price ($)]]&gt;1),"Dup","Uni")</f>
        <v>Uni</v>
      </c>
    </row>
    <row r="353" spans="1:11" x14ac:dyDescent="0.25">
      <c r="A353" s="5">
        <v>44341</v>
      </c>
      <c r="B353" s="11" t="s">
        <v>75</v>
      </c>
      <c r="C353" s="6" t="s">
        <v>1</v>
      </c>
      <c r="D353" s="7">
        <v>142.80000000000001</v>
      </c>
      <c r="E353" s="2">
        <v>7</v>
      </c>
      <c r="F353" s="16">
        <f>InputData[[#This Row],[Unit Price ($)]]*InputData[[#This Row],[Quantity]]</f>
        <v>999.60000000000014</v>
      </c>
      <c r="G353" s="16" t="str">
        <f>VLOOKUP(InputData[[#This Row],[Customer Name]],Country[],2,FALSE)</f>
        <v>United Kingdom</v>
      </c>
      <c r="H353" s="18" t="str">
        <f>VLOOKUP(InputData[[#This Row],[Customer Name]],Country[],3,FALSE)</f>
        <v>Export</v>
      </c>
      <c r="I353" s="18" t="str">
        <f>TEXT(InputData[[#This Row],[Date]],"mmm")</f>
        <v>May</v>
      </c>
      <c r="J353" s="18">
        <f>WEEKNUM(InputData[[#This Row],[Date]])</f>
        <v>22</v>
      </c>
      <c r="K353" s="18" t="str">
        <f>IF(COUNTIF(D:D,InputData[[#This Row],[Unit Price ($)]]&gt;1),"Dup","Uni")</f>
        <v>Uni</v>
      </c>
    </row>
    <row r="354" spans="1:11" x14ac:dyDescent="0.25">
      <c r="A354" s="5">
        <v>44341</v>
      </c>
      <c r="B354" s="10" t="s">
        <v>85</v>
      </c>
      <c r="C354" s="8" t="s">
        <v>17</v>
      </c>
      <c r="D354" s="7">
        <v>49.21</v>
      </c>
      <c r="E354" s="3">
        <v>37</v>
      </c>
      <c r="F354" s="16">
        <f>InputData[[#This Row],[Unit Price ($)]]*InputData[[#This Row],[Quantity]]</f>
        <v>1820.77</v>
      </c>
      <c r="G354" s="16" t="str">
        <f>VLOOKUP(InputData[[#This Row],[Customer Name]],Country[],2,FALSE)</f>
        <v>Mexico</v>
      </c>
      <c r="H354" s="18" t="str">
        <f>VLOOKUP(InputData[[#This Row],[Customer Name]],Country[],3,FALSE)</f>
        <v>Export</v>
      </c>
      <c r="I354" s="18" t="str">
        <f>TEXT(InputData[[#This Row],[Date]],"mmm")</f>
        <v>May</v>
      </c>
      <c r="J354" s="18">
        <f>WEEKNUM(InputData[[#This Row],[Date]])</f>
        <v>22</v>
      </c>
      <c r="K354" s="18" t="str">
        <f>IF(COUNTIF(D:D,InputData[[#This Row],[Unit Price ($)]]&gt;1),"Dup","Uni")</f>
        <v>Uni</v>
      </c>
    </row>
    <row r="355" spans="1:11" x14ac:dyDescent="0.25">
      <c r="A355" s="5">
        <v>44342</v>
      </c>
      <c r="B355" s="11" t="s">
        <v>58</v>
      </c>
      <c r="C355" s="6" t="s">
        <v>26</v>
      </c>
      <c r="D355" s="7">
        <v>57.120000000000005</v>
      </c>
      <c r="E355" s="2">
        <v>2</v>
      </c>
      <c r="F355" s="16">
        <f>InputData[[#This Row],[Unit Price ($)]]*InputData[[#This Row],[Quantity]]</f>
        <v>114.24000000000001</v>
      </c>
      <c r="G355" s="16" t="str">
        <f>VLOOKUP(InputData[[#This Row],[Customer Name]],Country[],2,FALSE)</f>
        <v>India</v>
      </c>
      <c r="H355" s="18" t="str">
        <f>VLOOKUP(InputData[[#This Row],[Customer Name]],Country[],3,FALSE)</f>
        <v>Northeast</v>
      </c>
      <c r="I355" s="18" t="str">
        <f>TEXT(InputData[[#This Row],[Date]],"mmm")</f>
        <v>May</v>
      </c>
      <c r="J355" s="18">
        <f>WEEKNUM(InputData[[#This Row],[Date]])</f>
        <v>22</v>
      </c>
      <c r="K355" s="18" t="str">
        <f>IF(COUNTIF(D:D,InputData[[#This Row],[Unit Price ($)]]&gt;1),"Dup","Uni")</f>
        <v>Uni</v>
      </c>
    </row>
    <row r="356" spans="1:11" x14ac:dyDescent="0.25">
      <c r="A356" s="5">
        <v>44342</v>
      </c>
      <c r="B356" s="11" t="s">
        <v>60</v>
      </c>
      <c r="C356" s="6" t="s">
        <v>27</v>
      </c>
      <c r="D356" s="7">
        <v>41.81</v>
      </c>
      <c r="E356" s="2">
        <v>2</v>
      </c>
      <c r="F356" s="16">
        <f>InputData[[#This Row],[Unit Price ($)]]*InputData[[#This Row],[Quantity]]</f>
        <v>83.62</v>
      </c>
      <c r="G356" s="16" t="str">
        <f>VLOOKUP(InputData[[#This Row],[Customer Name]],Country[],2,FALSE)</f>
        <v>India</v>
      </c>
      <c r="H356" s="18" t="str">
        <f>VLOOKUP(InputData[[#This Row],[Customer Name]],Country[],3,FALSE)</f>
        <v>Northeast</v>
      </c>
      <c r="I356" s="18" t="str">
        <f>TEXT(InputData[[#This Row],[Date]],"mmm")</f>
        <v>May</v>
      </c>
      <c r="J356" s="18">
        <f>WEEKNUM(InputData[[#This Row],[Date]])</f>
        <v>22</v>
      </c>
      <c r="K356" s="18" t="str">
        <f>IF(COUNTIF(D:D,InputData[[#This Row],[Unit Price ($)]]&gt;1),"Dup","Uni")</f>
        <v>Uni</v>
      </c>
    </row>
    <row r="357" spans="1:11" x14ac:dyDescent="0.25">
      <c r="A357" s="5">
        <v>44342</v>
      </c>
      <c r="B357" s="10" t="s">
        <v>69</v>
      </c>
      <c r="C357" s="8" t="s">
        <v>5</v>
      </c>
      <c r="D357" s="7">
        <v>85.5</v>
      </c>
      <c r="E357" s="3">
        <v>1</v>
      </c>
      <c r="F357" s="16">
        <f>InputData[[#This Row],[Unit Price ($)]]*InputData[[#This Row],[Quantity]]</f>
        <v>85.5</v>
      </c>
      <c r="G357" s="16" t="str">
        <f>VLOOKUP(InputData[[#This Row],[Customer Name]],Country[],2,FALSE)</f>
        <v>India</v>
      </c>
      <c r="H357" s="18" t="str">
        <f>VLOOKUP(InputData[[#This Row],[Customer Name]],Country[],3,FALSE)</f>
        <v>East</v>
      </c>
      <c r="I357" s="18" t="str">
        <f>TEXT(InputData[[#This Row],[Date]],"mmm")</f>
        <v>May</v>
      </c>
      <c r="J357" s="18">
        <f>WEEKNUM(InputData[[#This Row],[Date]])</f>
        <v>22</v>
      </c>
      <c r="K357" s="18" t="str">
        <f>IF(COUNTIF(D:D,InputData[[#This Row],[Unit Price ($)]]&gt;1),"Dup","Uni")</f>
        <v>Uni</v>
      </c>
    </row>
    <row r="358" spans="1:11" x14ac:dyDescent="0.25">
      <c r="A358" s="5">
        <v>44344</v>
      </c>
      <c r="B358" s="11" t="s">
        <v>58</v>
      </c>
      <c r="C358" s="6" t="s">
        <v>19</v>
      </c>
      <c r="D358" s="7">
        <v>76.25</v>
      </c>
      <c r="E358" s="2">
        <v>14</v>
      </c>
      <c r="F358" s="16">
        <f>InputData[[#This Row],[Unit Price ($)]]*InputData[[#This Row],[Quantity]]</f>
        <v>1067.5</v>
      </c>
      <c r="G358" s="16" t="str">
        <f>VLOOKUP(InputData[[#This Row],[Customer Name]],Country[],2,FALSE)</f>
        <v>India</v>
      </c>
      <c r="H358" s="18" t="str">
        <f>VLOOKUP(InputData[[#This Row],[Customer Name]],Country[],3,FALSE)</f>
        <v>Northeast</v>
      </c>
      <c r="I358" s="18" t="str">
        <f>TEXT(InputData[[#This Row],[Date]],"mmm")</f>
        <v>May</v>
      </c>
      <c r="J358" s="18">
        <f>WEEKNUM(InputData[[#This Row],[Date]])</f>
        <v>22</v>
      </c>
      <c r="K358" s="18" t="str">
        <f>IF(COUNTIF(D:D,InputData[[#This Row],[Unit Price ($)]]&gt;1),"Dup","Uni")</f>
        <v>Uni</v>
      </c>
    </row>
    <row r="359" spans="1:11" x14ac:dyDescent="0.25">
      <c r="A359" s="5">
        <v>44344</v>
      </c>
      <c r="B359" s="10" t="s">
        <v>63</v>
      </c>
      <c r="C359" s="8" t="s">
        <v>28</v>
      </c>
      <c r="D359" s="7">
        <v>53.11</v>
      </c>
      <c r="E359" s="3">
        <v>4</v>
      </c>
      <c r="F359" s="16">
        <f>InputData[[#This Row],[Unit Price ($)]]*InputData[[#This Row],[Quantity]]</f>
        <v>212.44</v>
      </c>
      <c r="G359" s="16" t="str">
        <f>VLOOKUP(InputData[[#This Row],[Customer Name]],Country[],2,FALSE)</f>
        <v>United Kingdom</v>
      </c>
      <c r="H359" s="18" t="str">
        <f>VLOOKUP(InputData[[#This Row],[Customer Name]],Country[],3,FALSE)</f>
        <v>Export</v>
      </c>
      <c r="I359" s="18" t="str">
        <f>TEXT(InputData[[#This Row],[Date]],"mmm")</f>
        <v>May</v>
      </c>
      <c r="J359" s="18">
        <f>WEEKNUM(InputData[[#This Row],[Date]])</f>
        <v>22</v>
      </c>
      <c r="K359" s="18" t="str">
        <f>IF(COUNTIF(D:D,InputData[[#This Row],[Unit Price ($)]]&gt;1),"Dup","Uni")</f>
        <v>Uni</v>
      </c>
    </row>
    <row r="360" spans="1:11" x14ac:dyDescent="0.25">
      <c r="A360" s="5">
        <v>44344</v>
      </c>
      <c r="B360" s="11" t="s">
        <v>63</v>
      </c>
      <c r="C360" s="6" t="s">
        <v>9</v>
      </c>
      <c r="D360" s="7">
        <v>164.28</v>
      </c>
      <c r="E360" s="2">
        <v>9</v>
      </c>
      <c r="F360" s="16">
        <f>InputData[[#This Row],[Unit Price ($)]]*InputData[[#This Row],[Quantity]]</f>
        <v>1478.52</v>
      </c>
      <c r="G360" s="16" t="str">
        <f>VLOOKUP(InputData[[#This Row],[Customer Name]],Country[],2,FALSE)</f>
        <v>United Kingdom</v>
      </c>
      <c r="H360" s="18" t="str">
        <f>VLOOKUP(InputData[[#This Row],[Customer Name]],Country[],3,FALSE)</f>
        <v>Export</v>
      </c>
      <c r="I360" s="18" t="str">
        <f>TEXT(InputData[[#This Row],[Date]],"mmm")</f>
        <v>May</v>
      </c>
      <c r="J360" s="18">
        <f>WEEKNUM(InputData[[#This Row],[Date]])</f>
        <v>22</v>
      </c>
      <c r="K360" s="18" t="str">
        <f>IF(COUNTIF(D:D,InputData[[#This Row],[Unit Price ($)]]&gt;1),"Dup","Uni")</f>
        <v>Uni</v>
      </c>
    </row>
    <row r="361" spans="1:11" x14ac:dyDescent="0.25">
      <c r="A361" s="5">
        <v>44344</v>
      </c>
      <c r="B361" s="11" t="s">
        <v>64</v>
      </c>
      <c r="C361" s="6" t="s">
        <v>3</v>
      </c>
      <c r="D361" s="7">
        <v>48.84</v>
      </c>
      <c r="E361" s="2">
        <v>12</v>
      </c>
      <c r="F361" s="16">
        <f>InputData[[#This Row],[Unit Price ($)]]*InputData[[#This Row],[Quantity]]</f>
        <v>586.08000000000004</v>
      </c>
      <c r="G361" s="16" t="str">
        <f>VLOOKUP(InputData[[#This Row],[Customer Name]],Country[],2,FALSE)</f>
        <v>Russia</v>
      </c>
      <c r="H361" s="18" t="str">
        <f>VLOOKUP(InputData[[#This Row],[Customer Name]],Country[],3,FALSE)</f>
        <v>Export</v>
      </c>
      <c r="I361" s="18" t="str">
        <f>TEXT(InputData[[#This Row],[Date]],"mmm")</f>
        <v>May</v>
      </c>
      <c r="J361" s="18">
        <f>WEEKNUM(InputData[[#This Row],[Date]])</f>
        <v>22</v>
      </c>
      <c r="K361" s="18" t="str">
        <f>IF(COUNTIF(D:D,InputData[[#This Row],[Unit Price ($)]]&gt;1),"Dup","Uni")</f>
        <v>Uni</v>
      </c>
    </row>
    <row r="362" spans="1:11" x14ac:dyDescent="0.25">
      <c r="A362" s="5">
        <v>44344</v>
      </c>
      <c r="B362" s="11" t="s">
        <v>82</v>
      </c>
      <c r="C362" s="6" t="s">
        <v>7</v>
      </c>
      <c r="D362" s="7">
        <v>94.62</v>
      </c>
      <c r="E362" s="2">
        <v>5</v>
      </c>
      <c r="F362" s="16">
        <f>InputData[[#This Row],[Unit Price ($)]]*InputData[[#This Row],[Quantity]]</f>
        <v>473.1</v>
      </c>
      <c r="G362" s="16" t="str">
        <f>VLOOKUP(InputData[[#This Row],[Customer Name]],Country[],2,FALSE)</f>
        <v>India</v>
      </c>
      <c r="H362" s="18" t="str">
        <f>VLOOKUP(InputData[[#This Row],[Customer Name]],Country[],3,FALSE)</f>
        <v>South</v>
      </c>
      <c r="I362" s="18" t="str">
        <f>TEXT(InputData[[#This Row],[Date]],"mmm")</f>
        <v>May</v>
      </c>
      <c r="J362" s="18">
        <f>WEEKNUM(InputData[[#This Row],[Date]])</f>
        <v>22</v>
      </c>
      <c r="K362" s="18" t="str">
        <f>IF(COUNTIF(D:D,InputData[[#This Row],[Unit Price ($)]]&gt;1),"Dup","Uni")</f>
        <v>Uni</v>
      </c>
    </row>
    <row r="363" spans="1:11" x14ac:dyDescent="0.25">
      <c r="A363" s="5">
        <v>44344</v>
      </c>
      <c r="B363" s="11" t="s">
        <v>85</v>
      </c>
      <c r="C363" s="6" t="s">
        <v>40</v>
      </c>
      <c r="D363" s="7">
        <v>173.88</v>
      </c>
      <c r="E363" s="2">
        <v>10</v>
      </c>
      <c r="F363" s="16">
        <f>InputData[[#This Row],[Unit Price ($)]]*InputData[[#This Row],[Quantity]]</f>
        <v>1738.8</v>
      </c>
      <c r="G363" s="16" t="str">
        <f>VLOOKUP(InputData[[#This Row],[Customer Name]],Country[],2,FALSE)</f>
        <v>Mexico</v>
      </c>
      <c r="H363" s="18" t="str">
        <f>VLOOKUP(InputData[[#This Row],[Customer Name]],Country[],3,FALSE)</f>
        <v>Export</v>
      </c>
      <c r="I363" s="18" t="str">
        <f>TEXT(InputData[[#This Row],[Date]],"mmm")</f>
        <v>May</v>
      </c>
      <c r="J363" s="18">
        <f>WEEKNUM(InputData[[#This Row],[Date]])</f>
        <v>22</v>
      </c>
      <c r="K363" s="18" t="str">
        <f>IF(COUNTIF(D:D,InputData[[#This Row],[Unit Price ($)]]&gt;1),"Dup","Uni")</f>
        <v>Uni</v>
      </c>
    </row>
    <row r="364" spans="1:11" x14ac:dyDescent="0.25">
      <c r="A364" s="5">
        <v>44344</v>
      </c>
      <c r="B364" s="10" t="s">
        <v>85</v>
      </c>
      <c r="C364" s="8" t="s">
        <v>38</v>
      </c>
      <c r="D364" s="7">
        <v>42.55</v>
      </c>
      <c r="E364" s="3">
        <v>17</v>
      </c>
      <c r="F364" s="16">
        <f>InputData[[#This Row],[Unit Price ($)]]*InputData[[#This Row],[Quantity]]</f>
        <v>723.34999999999991</v>
      </c>
      <c r="G364" s="16" t="str">
        <f>VLOOKUP(InputData[[#This Row],[Customer Name]],Country[],2,FALSE)</f>
        <v>Mexico</v>
      </c>
      <c r="H364" s="18" t="str">
        <f>VLOOKUP(InputData[[#This Row],[Customer Name]],Country[],3,FALSE)</f>
        <v>Export</v>
      </c>
      <c r="I364" s="18" t="str">
        <f>TEXT(InputData[[#This Row],[Date]],"mmm")</f>
        <v>May</v>
      </c>
      <c r="J364" s="18">
        <f>WEEKNUM(InputData[[#This Row],[Date]])</f>
        <v>22</v>
      </c>
      <c r="K364" s="18" t="str">
        <f>IF(COUNTIF(D:D,InputData[[#This Row],[Unit Price ($)]]&gt;1),"Dup","Uni")</f>
        <v>Uni</v>
      </c>
    </row>
    <row r="365" spans="1:11" x14ac:dyDescent="0.25">
      <c r="A365" s="5">
        <v>44346</v>
      </c>
      <c r="B365" s="11" t="s">
        <v>61</v>
      </c>
      <c r="C365" s="6" t="s">
        <v>4</v>
      </c>
      <c r="D365" s="7">
        <v>155.61000000000001</v>
      </c>
      <c r="E365" s="2">
        <v>4</v>
      </c>
      <c r="F365" s="16">
        <f>InputData[[#This Row],[Unit Price ($)]]*InputData[[#This Row],[Quantity]]</f>
        <v>622.44000000000005</v>
      </c>
      <c r="G365" s="16" t="str">
        <f>VLOOKUP(InputData[[#This Row],[Customer Name]],Country[],2,FALSE)</f>
        <v>Pakistan</v>
      </c>
      <c r="H365" s="18" t="str">
        <f>VLOOKUP(InputData[[#This Row],[Customer Name]],Country[],3,FALSE)</f>
        <v>Export</v>
      </c>
      <c r="I365" s="18" t="str">
        <f>TEXT(InputData[[#This Row],[Date]],"mmm")</f>
        <v>May</v>
      </c>
      <c r="J365" s="18">
        <f>WEEKNUM(InputData[[#This Row],[Date]])</f>
        <v>23</v>
      </c>
      <c r="K365" s="18" t="str">
        <f>IF(COUNTIF(D:D,InputData[[#This Row],[Unit Price ($)]]&gt;1),"Dup","Uni")</f>
        <v>Uni</v>
      </c>
    </row>
    <row r="366" spans="1:11" x14ac:dyDescent="0.25">
      <c r="A366" s="5">
        <v>44346</v>
      </c>
      <c r="B366" s="11" t="s">
        <v>108</v>
      </c>
      <c r="C366" s="6" t="s">
        <v>22</v>
      </c>
      <c r="D366" s="7">
        <v>149.46</v>
      </c>
      <c r="E366" s="2">
        <v>13</v>
      </c>
      <c r="F366" s="16">
        <f>InputData[[#This Row],[Unit Price ($)]]*InputData[[#This Row],[Quantity]]</f>
        <v>1942.98</v>
      </c>
      <c r="G366" s="16" t="str">
        <f>VLOOKUP(InputData[[#This Row],[Customer Name]],Country[],2,FALSE)</f>
        <v>India</v>
      </c>
      <c r="H366" s="18" t="str">
        <f>VLOOKUP(InputData[[#This Row],[Customer Name]],Country[],3,FALSE)</f>
        <v>North</v>
      </c>
      <c r="I366" s="18" t="str">
        <f>TEXT(InputData[[#This Row],[Date]],"mmm")</f>
        <v>May</v>
      </c>
      <c r="J366" s="18">
        <f>WEEKNUM(InputData[[#This Row],[Date]])</f>
        <v>23</v>
      </c>
      <c r="K366" s="18" t="str">
        <f>IF(COUNTIF(D:D,InputData[[#This Row],[Unit Price ($)]]&gt;1),"Dup","Uni")</f>
        <v>Uni</v>
      </c>
    </row>
    <row r="367" spans="1:11" x14ac:dyDescent="0.25">
      <c r="A367" s="5">
        <v>44346</v>
      </c>
      <c r="B367" s="10" t="s">
        <v>75</v>
      </c>
      <c r="C367" s="8" t="s">
        <v>3</v>
      </c>
      <c r="D367" s="7">
        <v>48.84</v>
      </c>
      <c r="E367" s="3">
        <v>23</v>
      </c>
      <c r="F367" s="16">
        <f>InputData[[#This Row],[Unit Price ($)]]*InputData[[#This Row],[Quantity]]</f>
        <v>1123.3200000000002</v>
      </c>
      <c r="G367" s="16" t="str">
        <f>VLOOKUP(InputData[[#This Row],[Customer Name]],Country[],2,FALSE)</f>
        <v>United Kingdom</v>
      </c>
      <c r="H367" s="18" t="str">
        <f>VLOOKUP(InputData[[#This Row],[Customer Name]],Country[],3,FALSE)</f>
        <v>Export</v>
      </c>
      <c r="I367" s="18" t="str">
        <f>TEXT(InputData[[#This Row],[Date]],"mmm")</f>
        <v>May</v>
      </c>
      <c r="J367" s="18">
        <f>WEEKNUM(InputData[[#This Row],[Date]])</f>
        <v>23</v>
      </c>
      <c r="K367" s="18" t="str">
        <f>IF(COUNTIF(D:D,InputData[[#This Row],[Unit Price ($)]]&gt;1),"Dup","Uni")</f>
        <v>Uni</v>
      </c>
    </row>
    <row r="368" spans="1:11" x14ac:dyDescent="0.25">
      <c r="A368" s="5">
        <v>44346</v>
      </c>
      <c r="B368" s="11" t="s">
        <v>77</v>
      </c>
      <c r="C368" s="6" t="s">
        <v>12</v>
      </c>
      <c r="D368" s="7">
        <v>122.08</v>
      </c>
      <c r="E368" s="2">
        <v>6</v>
      </c>
      <c r="F368" s="16">
        <f>InputData[[#This Row],[Unit Price ($)]]*InputData[[#This Row],[Quantity]]</f>
        <v>732.48</v>
      </c>
      <c r="G368" s="16" t="str">
        <f>VLOOKUP(InputData[[#This Row],[Customer Name]],Country[],2,FALSE)</f>
        <v>India</v>
      </c>
      <c r="H368" s="18" t="str">
        <f>VLOOKUP(InputData[[#This Row],[Customer Name]],Country[],3,FALSE)</f>
        <v>East</v>
      </c>
      <c r="I368" s="18" t="str">
        <f>TEXT(InputData[[#This Row],[Date]],"mmm")</f>
        <v>May</v>
      </c>
      <c r="J368" s="18">
        <f>WEEKNUM(InputData[[#This Row],[Date]])</f>
        <v>23</v>
      </c>
      <c r="K368" s="18" t="str">
        <f>IF(COUNTIF(D:D,InputData[[#This Row],[Unit Price ($)]]&gt;1),"Dup","Uni")</f>
        <v>Uni</v>
      </c>
    </row>
    <row r="369" spans="1:11" x14ac:dyDescent="0.25">
      <c r="A369" s="5">
        <v>44346</v>
      </c>
      <c r="B369" s="11" t="s">
        <v>82</v>
      </c>
      <c r="C369" s="6" t="s">
        <v>43</v>
      </c>
      <c r="D369" s="7">
        <v>82.08</v>
      </c>
      <c r="E369" s="2">
        <v>9</v>
      </c>
      <c r="F369" s="16">
        <f>InputData[[#This Row],[Unit Price ($)]]*InputData[[#This Row],[Quantity]]</f>
        <v>738.72</v>
      </c>
      <c r="G369" s="16" t="str">
        <f>VLOOKUP(InputData[[#This Row],[Customer Name]],Country[],2,FALSE)</f>
        <v>India</v>
      </c>
      <c r="H369" s="18" t="str">
        <f>VLOOKUP(InputData[[#This Row],[Customer Name]],Country[],3,FALSE)</f>
        <v>South</v>
      </c>
      <c r="I369" s="18" t="str">
        <f>TEXT(InputData[[#This Row],[Date]],"mmm")</f>
        <v>May</v>
      </c>
      <c r="J369" s="18">
        <f>WEEKNUM(InputData[[#This Row],[Date]])</f>
        <v>23</v>
      </c>
      <c r="K369" s="18" t="str">
        <f>IF(COUNTIF(D:D,InputData[[#This Row],[Unit Price ($)]]&gt;1),"Dup","Uni")</f>
        <v>Uni</v>
      </c>
    </row>
    <row r="370" spans="1:11" x14ac:dyDescent="0.25">
      <c r="A370" s="5">
        <v>44346</v>
      </c>
      <c r="B370" s="11" t="s">
        <v>83</v>
      </c>
      <c r="C370" s="6" t="s">
        <v>32</v>
      </c>
      <c r="D370" s="7">
        <v>119.7</v>
      </c>
      <c r="E370" s="2">
        <v>3</v>
      </c>
      <c r="F370" s="16">
        <f>InputData[[#This Row],[Unit Price ($)]]*InputData[[#This Row],[Quantity]]</f>
        <v>359.1</v>
      </c>
      <c r="G370" s="16" t="str">
        <f>VLOOKUP(InputData[[#This Row],[Customer Name]],Country[],2,FALSE)</f>
        <v>France</v>
      </c>
      <c r="H370" s="18" t="str">
        <f>VLOOKUP(InputData[[#This Row],[Customer Name]],Country[],3,FALSE)</f>
        <v>Export</v>
      </c>
      <c r="I370" s="18" t="str">
        <f>TEXT(InputData[[#This Row],[Date]],"mmm")</f>
        <v>May</v>
      </c>
      <c r="J370" s="18">
        <f>WEEKNUM(InputData[[#This Row],[Date]])</f>
        <v>23</v>
      </c>
      <c r="K370" s="18" t="str">
        <f>IF(COUNTIF(D:D,InputData[[#This Row],[Unit Price ($)]]&gt;1),"Dup","Uni")</f>
        <v>Uni</v>
      </c>
    </row>
    <row r="371" spans="1:11" x14ac:dyDescent="0.25">
      <c r="A371" s="5">
        <v>44349</v>
      </c>
      <c r="B371" s="10" t="s">
        <v>60</v>
      </c>
      <c r="C371" s="8" t="s">
        <v>26</v>
      </c>
      <c r="D371" s="7">
        <v>57.120000000000005</v>
      </c>
      <c r="E371" s="3">
        <v>15</v>
      </c>
      <c r="F371" s="16">
        <f>InputData[[#This Row],[Unit Price ($)]]*InputData[[#This Row],[Quantity]]</f>
        <v>856.80000000000007</v>
      </c>
      <c r="G371" s="16" t="str">
        <f>VLOOKUP(InputData[[#This Row],[Customer Name]],Country[],2,FALSE)</f>
        <v>India</v>
      </c>
      <c r="H371" s="18" t="str">
        <f>VLOOKUP(InputData[[#This Row],[Customer Name]],Country[],3,FALSE)</f>
        <v>Northeast</v>
      </c>
      <c r="I371" s="18" t="str">
        <f>TEXT(InputData[[#This Row],[Date]],"mmm")</f>
        <v>Jun</v>
      </c>
      <c r="J371" s="18">
        <f>WEEKNUM(InputData[[#This Row],[Date]])</f>
        <v>23</v>
      </c>
      <c r="K371" s="18" t="str">
        <f>IF(COUNTIF(D:D,InputData[[#This Row],[Unit Price ($)]]&gt;1),"Dup","Uni")</f>
        <v>Uni</v>
      </c>
    </row>
    <row r="372" spans="1:11" x14ac:dyDescent="0.25">
      <c r="A372" s="5">
        <v>44350</v>
      </c>
      <c r="B372" s="10" t="s">
        <v>63</v>
      </c>
      <c r="C372" s="8" t="s">
        <v>38</v>
      </c>
      <c r="D372" s="7">
        <v>42.55</v>
      </c>
      <c r="E372" s="3">
        <v>32</v>
      </c>
      <c r="F372" s="16">
        <f>InputData[[#This Row],[Unit Price ($)]]*InputData[[#This Row],[Quantity]]</f>
        <v>1361.6</v>
      </c>
      <c r="G372" s="16" t="str">
        <f>VLOOKUP(InputData[[#This Row],[Customer Name]],Country[],2,FALSE)</f>
        <v>United Kingdom</v>
      </c>
      <c r="H372" s="18" t="str">
        <f>VLOOKUP(InputData[[#This Row],[Customer Name]],Country[],3,FALSE)</f>
        <v>Export</v>
      </c>
      <c r="I372" s="18" t="str">
        <f>TEXT(InputData[[#This Row],[Date]],"mmm")</f>
        <v>Jun</v>
      </c>
      <c r="J372" s="18">
        <f>WEEKNUM(InputData[[#This Row],[Date]])</f>
        <v>23</v>
      </c>
      <c r="K372" s="18" t="str">
        <f>IF(COUNTIF(D:D,InputData[[#This Row],[Unit Price ($)]]&gt;1),"Dup","Uni")</f>
        <v>Uni</v>
      </c>
    </row>
    <row r="373" spans="1:11" x14ac:dyDescent="0.25">
      <c r="A373" s="5">
        <v>44350</v>
      </c>
      <c r="B373" s="11" t="s">
        <v>70</v>
      </c>
      <c r="C373" s="6" t="s">
        <v>7</v>
      </c>
      <c r="D373" s="7">
        <v>94.62</v>
      </c>
      <c r="E373" s="2">
        <v>14</v>
      </c>
      <c r="F373" s="16">
        <f>InputData[[#This Row],[Unit Price ($)]]*InputData[[#This Row],[Quantity]]</f>
        <v>1324.68</v>
      </c>
      <c r="G373" s="16" t="str">
        <f>VLOOKUP(InputData[[#This Row],[Customer Name]],Country[],2,FALSE)</f>
        <v>Brazil</v>
      </c>
      <c r="H373" s="18" t="str">
        <f>VLOOKUP(InputData[[#This Row],[Customer Name]],Country[],3,FALSE)</f>
        <v>Export</v>
      </c>
      <c r="I373" s="18" t="str">
        <f>TEXT(InputData[[#This Row],[Date]],"mmm")</f>
        <v>Jun</v>
      </c>
      <c r="J373" s="18">
        <f>WEEKNUM(InputData[[#This Row],[Date]])</f>
        <v>23</v>
      </c>
      <c r="K373" s="18" t="str">
        <f>IF(COUNTIF(D:D,InputData[[#This Row],[Unit Price ($)]]&gt;1),"Dup","Uni")</f>
        <v>Uni</v>
      </c>
    </row>
    <row r="374" spans="1:11" x14ac:dyDescent="0.25">
      <c r="A374" s="5">
        <v>44350</v>
      </c>
      <c r="B374" s="11" t="s">
        <v>75</v>
      </c>
      <c r="C374" s="6" t="s">
        <v>20</v>
      </c>
      <c r="D374" s="7">
        <v>162.54</v>
      </c>
      <c r="E374" s="2">
        <v>10</v>
      </c>
      <c r="F374" s="16">
        <f>InputData[[#This Row],[Unit Price ($)]]*InputData[[#This Row],[Quantity]]</f>
        <v>1625.3999999999999</v>
      </c>
      <c r="G374" s="16" t="str">
        <f>VLOOKUP(InputData[[#This Row],[Customer Name]],Country[],2,FALSE)</f>
        <v>United Kingdom</v>
      </c>
      <c r="H374" s="18" t="str">
        <f>VLOOKUP(InputData[[#This Row],[Customer Name]],Country[],3,FALSE)</f>
        <v>Export</v>
      </c>
      <c r="I374" s="18" t="str">
        <f>TEXT(InputData[[#This Row],[Date]],"mmm")</f>
        <v>Jun</v>
      </c>
      <c r="J374" s="18">
        <f>WEEKNUM(InputData[[#This Row],[Date]])</f>
        <v>23</v>
      </c>
      <c r="K374" s="18" t="str">
        <f>IF(COUNTIF(D:D,InputData[[#This Row],[Unit Price ($)]]&gt;1),"Dup","Uni")</f>
        <v>Uni</v>
      </c>
    </row>
    <row r="375" spans="1:11" x14ac:dyDescent="0.25">
      <c r="A375" s="5">
        <v>44351</v>
      </c>
      <c r="B375" s="11" t="s">
        <v>61</v>
      </c>
      <c r="C375" s="6" t="s">
        <v>19</v>
      </c>
      <c r="D375" s="7">
        <v>76.25</v>
      </c>
      <c r="E375" s="2">
        <v>8</v>
      </c>
      <c r="F375" s="16">
        <f>InputData[[#This Row],[Unit Price ($)]]*InputData[[#This Row],[Quantity]]</f>
        <v>610</v>
      </c>
      <c r="G375" s="16" t="str">
        <f>VLOOKUP(InputData[[#This Row],[Customer Name]],Country[],2,FALSE)</f>
        <v>Pakistan</v>
      </c>
      <c r="H375" s="18" t="str">
        <f>VLOOKUP(InputData[[#This Row],[Customer Name]],Country[],3,FALSE)</f>
        <v>Export</v>
      </c>
      <c r="I375" s="18" t="str">
        <f>TEXT(InputData[[#This Row],[Date]],"mmm")</f>
        <v>Jun</v>
      </c>
      <c r="J375" s="18">
        <f>WEEKNUM(InputData[[#This Row],[Date]])</f>
        <v>23</v>
      </c>
      <c r="K375" s="18" t="str">
        <f>IF(COUNTIF(D:D,InputData[[#This Row],[Unit Price ($)]]&gt;1),"Dup","Uni")</f>
        <v>Uni</v>
      </c>
    </row>
    <row r="376" spans="1:11" x14ac:dyDescent="0.25">
      <c r="A376" s="5">
        <v>44351</v>
      </c>
      <c r="B376" s="11" t="s">
        <v>66</v>
      </c>
      <c r="C376" s="6" t="s">
        <v>19</v>
      </c>
      <c r="D376" s="7">
        <v>76.25</v>
      </c>
      <c r="E376" s="2">
        <v>12</v>
      </c>
      <c r="F376" s="16">
        <f>InputData[[#This Row],[Unit Price ($)]]*InputData[[#This Row],[Quantity]]</f>
        <v>915</v>
      </c>
      <c r="G376" s="16" t="str">
        <f>VLOOKUP(InputData[[#This Row],[Customer Name]],Country[],2,FALSE)</f>
        <v>Mexico</v>
      </c>
      <c r="H376" s="18" t="str">
        <f>VLOOKUP(InputData[[#This Row],[Customer Name]],Country[],3,FALSE)</f>
        <v>Export</v>
      </c>
      <c r="I376" s="18" t="str">
        <f>TEXT(InputData[[#This Row],[Date]],"mmm")</f>
        <v>Jun</v>
      </c>
      <c r="J376" s="18">
        <f>WEEKNUM(InputData[[#This Row],[Date]])</f>
        <v>23</v>
      </c>
      <c r="K376" s="18" t="str">
        <f>IF(COUNTIF(D:D,InputData[[#This Row],[Unit Price ($)]]&gt;1),"Dup","Uni")</f>
        <v>Uni</v>
      </c>
    </row>
    <row r="377" spans="1:11" x14ac:dyDescent="0.25">
      <c r="A377" s="5">
        <v>44351</v>
      </c>
      <c r="B377" s="10" t="s">
        <v>72</v>
      </c>
      <c r="C377" s="8" t="s">
        <v>15</v>
      </c>
      <c r="D377" s="7">
        <v>16.64</v>
      </c>
      <c r="E377" s="3">
        <v>30</v>
      </c>
      <c r="F377" s="16">
        <f>InputData[[#This Row],[Unit Price ($)]]*InputData[[#This Row],[Quantity]]</f>
        <v>499.20000000000005</v>
      </c>
      <c r="G377" s="16" t="str">
        <f>VLOOKUP(InputData[[#This Row],[Customer Name]],Country[],2,FALSE)</f>
        <v>Saudi Arabia</v>
      </c>
      <c r="H377" s="18" t="str">
        <f>VLOOKUP(InputData[[#This Row],[Customer Name]],Country[],3,FALSE)</f>
        <v>Export</v>
      </c>
      <c r="I377" s="18" t="str">
        <f>TEXT(InputData[[#This Row],[Date]],"mmm")</f>
        <v>Jun</v>
      </c>
      <c r="J377" s="18">
        <f>WEEKNUM(InputData[[#This Row],[Date]])</f>
        <v>23</v>
      </c>
      <c r="K377" s="18" t="str">
        <f>IF(COUNTIF(D:D,InputData[[#This Row],[Unit Price ($)]]&gt;1),"Dup","Uni")</f>
        <v>Uni</v>
      </c>
    </row>
    <row r="378" spans="1:11" x14ac:dyDescent="0.25">
      <c r="A378" s="5">
        <v>44352</v>
      </c>
      <c r="B378" s="11" t="s">
        <v>63</v>
      </c>
      <c r="C378" s="6" t="s">
        <v>21</v>
      </c>
      <c r="D378" s="7">
        <v>141.57</v>
      </c>
      <c r="E378" s="2">
        <v>15</v>
      </c>
      <c r="F378" s="16">
        <f>InputData[[#This Row],[Unit Price ($)]]*InputData[[#This Row],[Quantity]]</f>
        <v>2123.5499999999997</v>
      </c>
      <c r="G378" s="16" t="str">
        <f>VLOOKUP(InputData[[#This Row],[Customer Name]],Country[],2,FALSE)</f>
        <v>United Kingdom</v>
      </c>
      <c r="H378" s="18" t="str">
        <f>VLOOKUP(InputData[[#This Row],[Customer Name]],Country[],3,FALSE)</f>
        <v>Export</v>
      </c>
      <c r="I378" s="18" t="str">
        <f>TEXT(InputData[[#This Row],[Date]],"mmm")</f>
        <v>Jun</v>
      </c>
      <c r="J378" s="18">
        <f>WEEKNUM(InputData[[#This Row],[Date]])</f>
        <v>23</v>
      </c>
      <c r="K378" s="18" t="str">
        <f>IF(COUNTIF(D:D,InputData[[#This Row],[Unit Price ($)]]&gt;1),"Dup","Uni")</f>
        <v>Uni</v>
      </c>
    </row>
    <row r="379" spans="1:11" x14ac:dyDescent="0.25">
      <c r="A379" s="5">
        <v>44352</v>
      </c>
      <c r="B379" s="10" t="s">
        <v>63</v>
      </c>
      <c r="C379" s="8" t="s">
        <v>11</v>
      </c>
      <c r="D379" s="7">
        <v>94.17</v>
      </c>
      <c r="E379" s="3">
        <v>5</v>
      </c>
      <c r="F379" s="16">
        <f>InputData[[#This Row],[Unit Price ($)]]*InputData[[#This Row],[Quantity]]</f>
        <v>470.85</v>
      </c>
      <c r="G379" s="16" t="str">
        <f>VLOOKUP(InputData[[#This Row],[Customer Name]],Country[],2,FALSE)</f>
        <v>United Kingdom</v>
      </c>
      <c r="H379" s="18" t="str">
        <f>VLOOKUP(InputData[[#This Row],[Customer Name]],Country[],3,FALSE)</f>
        <v>Export</v>
      </c>
      <c r="I379" s="18" t="str">
        <f>TEXT(InputData[[#This Row],[Date]],"mmm")</f>
        <v>Jun</v>
      </c>
      <c r="J379" s="18">
        <f>WEEKNUM(InputData[[#This Row],[Date]])</f>
        <v>23</v>
      </c>
      <c r="K379" s="18" t="str">
        <f>IF(COUNTIF(D:D,InputData[[#This Row],[Unit Price ($)]]&gt;1),"Dup","Uni")</f>
        <v>Uni</v>
      </c>
    </row>
    <row r="380" spans="1:11" x14ac:dyDescent="0.25">
      <c r="A380" s="5">
        <v>44352</v>
      </c>
      <c r="B380" s="10" t="s">
        <v>71</v>
      </c>
      <c r="C380" s="8" t="s">
        <v>2</v>
      </c>
      <c r="D380" s="7">
        <v>80.94</v>
      </c>
      <c r="E380" s="3">
        <v>17</v>
      </c>
      <c r="F380" s="16">
        <f>InputData[[#This Row],[Unit Price ($)]]*InputData[[#This Row],[Quantity]]</f>
        <v>1375.98</v>
      </c>
      <c r="G380" s="16" t="str">
        <f>VLOOKUP(InputData[[#This Row],[Customer Name]],Country[],2,FALSE)</f>
        <v>Russia</v>
      </c>
      <c r="H380" s="18" t="str">
        <f>VLOOKUP(InputData[[#This Row],[Customer Name]],Country[],3,FALSE)</f>
        <v>Export</v>
      </c>
      <c r="I380" s="18" t="str">
        <f>TEXT(InputData[[#This Row],[Date]],"mmm")</f>
        <v>Jun</v>
      </c>
      <c r="J380" s="18">
        <f>WEEKNUM(InputData[[#This Row],[Date]])</f>
        <v>23</v>
      </c>
      <c r="K380" s="18" t="str">
        <f>IF(COUNTIF(D:D,InputData[[#This Row],[Unit Price ($)]]&gt;1),"Dup","Uni")</f>
        <v>Uni</v>
      </c>
    </row>
    <row r="381" spans="1:11" x14ac:dyDescent="0.25">
      <c r="A381" s="5">
        <v>44352</v>
      </c>
      <c r="B381" s="10" t="s">
        <v>75</v>
      </c>
      <c r="C381" s="8" t="s">
        <v>8</v>
      </c>
      <c r="D381" s="7">
        <v>7.8599999999999994</v>
      </c>
      <c r="E381" s="3">
        <v>32</v>
      </c>
      <c r="F381" s="16">
        <f>InputData[[#This Row],[Unit Price ($)]]*InputData[[#This Row],[Quantity]]</f>
        <v>251.51999999999998</v>
      </c>
      <c r="G381" s="16" t="str">
        <f>VLOOKUP(InputData[[#This Row],[Customer Name]],Country[],2,FALSE)</f>
        <v>United Kingdom</v>
      </c>
      <c r="H381" s="18" t="str">
        <f>VLOOKUP(InputData[[#This Row],[Customer Name]],Country[],3,FALSE)</f>
        <v>Export</v>
      </c>
      <c r="I381" s="18" t="str">
        <f>TEXT(InputData[[#This Row],[Date]],"mmm")</f>
        <v>Jun</v>
      </c>
      <c r="J381" s="18">
        <f>WEEKNUM(InputData[[#This Row],[Date]])</f>
        <v>23</v>
      </c>
      <c r="K381" s="18" t="str">
        <f>IF(COUNTIF(D:D,InputData[[#This Row],[Unit Price ($)]]&gt;1),"Dup","Uni")</f>
        <v>Uni</v>
      </c>
    </row>
    <row r="382" spans="1:11" x14ac:dyDescent="0.25">
      <c r="A382" s="5">
        <v>44352</v>
      </c>
      <c r="B382" s="11" t="s">
        <v>85</v>
      </c>
      <c r="C382" s="6" t="s">
        <v>34</v>
      </c>
      <c r="D382" s="7">
        <v>6.7</v>
      </c>
      <c r="E382" s="2">
        <v>10</v>
      </c>
      <c r="F382" s="16">
        <f>InputData[[#This Row],[Unit Price ($)]]*InputData[[#This Row],[Quantity]]</f>
        <v>67</v>
      </c>
      <c r="G382" s="16" t="str">
        <f>VLOOKUP(InputData[[#This Row],[Customer Name]],Country[],2,FALSE)</f>
        <v>Mexico</v>
      </c>
      <c r="H382" s="18" t="str">
        <f>VLOOKUP(InputData[[#This Row],[Customer Name]],Country[],3,FALSE)</f>
        <v>Export</v>
      </c>
      <c r="I382" s="18" t="str">
        <f>TEXT(InputData[[#This Row],[Date]],"mmm")</f>
        <v>Jun</v>
      </c>
      <c r="J382" s="18">
        <f>WEEKNUM(InputData[[#This Row],[Date]])</f>
        <v>23</v>
      </c>
      <c r="K382" s="18" t="str">
        <f>IF(COUNTIF(D:D,InputData[[#This Row],[Unit Price ($)]]&gt;1),"Dup","Uni")</f>
        <v>Uni</v>
      </c>
    </row>
    <row r="383" spans="1:11" x14ac:dyDescent="0.25">
      <c r="A383" s="5">
        <v>44353</v>
      </c>
      <c r="B383" s="11" t="s">
        <v>72</v>
      </c>
      <c r="C383" s="6" t="s">
        <v>32</v>
      </c>
      <c r="D383" s="7">
        <v>119.7</v>
      </c>
      <c r="E383" s="2">
        <v>6</v>
      </c>
      <c r="F383" s="16">
        <f>InputData[[#This Row],[Unit Price ($)]]*InputData[[#This Row],[Quantity]]</f>
        <v>718.2</v>
      </c>
      <c r="G383" s="16" t="str">
        <f>VLOOKUP(InputData[[#This Row],[Customer Name]],Country[],2,FALSE)</f>
        <v>Saudi Arabia</v>
      </c>
      <c r="H383" s="18" t="str">
        <f>VLOOKUP(InputData[[#This Row],[Customer Name]],Country[],3,FALSE)</f>
        <v>Export</v>
      </c>
      <c r="I383" s="18" t="str">
        <f>TEXT(InputData[[#This Row],[Date]],"mmm")</f>
        <v>Jun</v>
      </c>
      <c r="J383" s="18">
        <f>WEEKNUM(InputData[[#This Row],[Date]])</f>
        <v>24</v>
      </c>
      <c r="K383" s="18" t="str">
        <f>IF(COUNTIF(D:D,InputData[[#This Row],[Unit Price ($)]]&gt;1),"Dup","Uni")</f>
        <v>Uni</v>
      </c>
    </row>
    <row r="384" spans="1:11" x14ac:dyDescent="0.25">
      <c r="A384" s="5">
        <v>44353</v>
      </c>
      <c r="B384" s="10" t="s">
        <v>83</v>
      </c>
      <c r="C384" s="8" t="s">
        <v>0</v>
      </c>
      <c r="D384" s="7">
        <v>103.88</v>
      </c>
      <c r="E384" s="3">
        <v>33</v>
      </c>
      <c r="F384" s="16">
        <f>InputData[[#This Row],[Unit Price ($)]]*InputData[[#This Row],[Quantity]]</f>
        <v>3428.04</v>
      </c>
      <c r="G384" s="16" t="str">
        <f>VLOOKUP(InputData[[#This Row],[Customer Name]],Country[],2,FALSE)</f>
        <v>France</v>
      </c>
      <c r="H384" s="18" t="str">
        <f>VLOOKUP(InputData[[#This Row],[Customer Name]],Country[],3,FALSE)</f>
        <v>Export</v>
      </c>
      <c r="I384" s="18" t="str">
        <f>TEXT(InputData[[#This Row],[Date]],"mmm")</f>
        <v>Jun</v>
      </c>
      <c r="J384" s="18">
        <f>WEEKNUM(InputData[[#This Row],[Date]])</f>
        <v>24</v>
      </c>
      <c r="K384" s="18" t="str">
        <f>IF(COUNTIF(D:D,InputData[[#This Row],[Unit Price ($)]]&gt;1),"Dup","Uni")</f>
        <v>Uni</v>
      </c>
    </row>
    <row r="385" spans="1:11" x14ac:dyDescent="0.25">
      <c r="A385" s="5">
        <v>44355</v>
      </c>
      <c r="B385" s="11" t="s">
        <v>67</v>
      </c>
      <c r="C385" s="6" t="s">
        <v>27</v>
      </c>
      <c r="D385" s="7">
        <v>41.81</v>
      </c>
      <c r="E385" s="2">
        <v>11</v>
      </c>
      <c r="F385" s="16">
        <f>InputData[[#This Row],[Unit Price ($)]]*InputData[[#This Row],[Quantity]]</f>
        <v>459.91</v>
      </c>
      <c r="G385" s="16" t="str">
        <f>VLOOKUP(InputData[[#This Row],[Customer Name]],Country[],2,FALSE)</f>
        <v>India</v>
      </c>
      <c r="H385" s="18" t="str">
        <f>VLOOKUP(InputData[[#This Row],[Customer Name]],Country[],3,FALSE)</f>
        <v>Central</v>
      </c>
      <c r="I385" s="18" t="str">
        <f>TEXT(InputData[[#This Row],[Date]],"mmm")</f>
        <v>Jun</v>
      </c>
      <c r="J385" s="18">
        <f>WEEKNUM(InputData[[#This Row],[Date]])</f>
        <v>24</v>
      </c>
      <c r="K385" s="18" t="str">
        <f>IF(COUNTIF(D:D,InputData[[#This Row],[Unit Price ($)]]&gt;1),"Dup","Uni")</f>
        <v>Uni</v>
      </c>
    </row>
    <row r="386" spans="1:11" x14ac:dyDescent="0.25">
      <c r="A386" s="5">
        <v>44355</v>
      </c>
      <c r="B386" s="11" t="s">
        <v>78</v>
      </c>
      <c r="C386" s="6" t="s">
        <v>3</v>
      </c>
      <c r="D386" s="7">
        <v>48.84</v>
      </c>
      <c r="E386" s="2">
        <v>11</v>
      </c>
      <c r="F386" s="16">
        <f>InputData[[#This Row],[Unit Price ($)]]*InputData[[#This Row],[Quantity]]</f>
        <v>537.24</v>
      </c>
      <c r="G386" s="16" t="str">
        <f>VLOOKUP(InputData[[#This Row],[Customer Name]],Country[],2,FALSE)</f>
        <v>India</v>
      </c>
      <c r="H386" s="18" t="str">
        <f>VLOOKUP(InputData[[#This Row],[Customer Name]],Country[],3,FALSE)</f>
        <v>Western</v>
      </c>
      <c r="I386" s="18" t="str">
        <f>TEXT(InputData[[#This Row],[Date]],"mmm")</f>
        <v>Jun</v>
      </c>
      <c r="J386" s="18">
        <f>WEEKNUM(InputData[[#This Row],[Date]])</f>
        <v>24</v>
      </c>
      <c r="K386" s="18" t="str">
        <f>IF(COUNTIF(D:D,InputData[[#This Row],[Unit Price ($)]]&gt;1),"Dup","Uni")</f>
        <v>Uni</v>
      </c>
    </row>
    <row r="387" spans="1:11" x14ac:dyDescent="0.25">
      <c r="A387" s="5">
        <v>44356</v>
      </c>
      <c r="B387" s="11" t="s">
        <v>76</v>
      </c>
      <c r="C387" s="6" t="s">
        <v>0</v>
      </c>
      <c r="D387" s="7">
        <v>103.88</v>
      </c>
      <c r="E387" s="2">
        <v>7</v>
      </c>
      <c r="F387" s="16">
        <f>InputData[[#This Row],[Unit Price ($)]]*InputData[[#This Row],[Quantity]]</f>
        <v>727.16</v>
      </c>
      <c r="G387" s="16" t="str">
        <f>VLOOKUP(InputData[[#This Row],[Customer Name]],Country[],2,FALSE)</f>
        <v>South Africa</v>
      </c>
      <c r="H387" s="18" t="str">
        <f>VLOOKUP(InputData[[#This Row],[Customer Name]],Country[],3,FALSE)</f>
        <v>Export</v>
      </c>
      <c r="I387" s="18" t="str">
        <f>TEXT(InputData[[#This Row],[Date]],"mmm")</f>
        <v>Jun</v>
      </c>
      <c r="J387" s="18">
        <f>WEEKNUM(InputData[[#This Row],[Date]])</f>
        <v>24</v>
      </c>
      <c r="K387" s="18" t="str">
        <f>IF(COUNTIF(D:D,InputData[[#This Row],[Unit Price ($)]]&gt;1),"Dup","Uni")</f>
        <v>Uni</v>
      </c>
    </row>
    <row r="388" spans="1:11" x14ac:dyDescent="0.25">
      <c r="A388" s="5">
        <v>44356</v>
      </c>
      <c r="B388" s="10" t="s">
        <v>82</v>
      </c>
      <c r="C388" s="8" t="s">
        <v>39</v>
      </c>
      <c r="D388" s="7">
        <v>115.2</v>
      </c>
      <c r="E388" s="3">
        <v>32</v>
      </c>
      <c r="F388" s="16">
        <f>InputData[[#This Row],[Unit Price ($)]]*InputData[[#This Row],[Quantity]]</f>
        <v>3686.4</v>
      </c>
      <c r="G388" s="16" t="str">
        <f>VLOOKUP(InputData[[#This Row],[Customer Name]],Country[],2,FALSE)</f>
        <v>India</v>
      </c>
      <c r="H388" s="18" t="str">
        <f>VLOOKUP(InputData[[#This Row],[Customer Name]],Country[],3,FALSE)</f>
        <v>South</v>
      </c>
      <c r="I388" s="18" t="str">
        <f>TEXT(InputData[[#This Row],[Date]],"mmm")</f>
        <v>Jun</v>
      </c>
      <c r="J388" s="18">
        <f>WEEKNUM(InputData[[#This Row],[Date]])</f>
        <v>24</v>
      </c>
      <c r="K388" s="18" t="str">
        <f>IF(COUNTIF(D:D,InputData[[#This Row],[Unit Price ($)]]&gt;1),"Dup","Uni")</f>
        <v>Uni</v>
      </c>
    </row>
    <row r="389" spans="1:11" x14ac:dyDescent="0.25">
      <c r="A389" s="5">
        <v>44357</v>
      </c>
      <c r="B389" s="11" t="s">
        <v>57</v>
      </c>
      <c r="C389" s="6" t="s">
        <v>27</v>
      </c>
      <c r="D389" s="7">
        <v>41.81</v>
      </c>
      <c r="E389" s="2">
        <v>8</v>
      </c>
      <c r="F389" s="16">
        <f>InputData[[#This Row],[Unit Price ($)]]*InputData[[#This Row],[Quantity]]</f>
        <v>334.48</v>
      </c>
      <c r="G389" s="16" t="str">
        <f>VLOOKUP(InputData[[#This Row],[Customer Name]],Country[],2,FALSE)</f>
        <v>Bangladesh</v>
      </c>
      <c r="H389" s="18" t="str">
        <f>VLOOKUP(InputData[[#This Row],[Customer Name]],Country[],3,FALSE)</f>
        <v>Export</v>
      </c>
      <c r="I389" s="18" t="str">
        <f>TEXT(InputData[[#This Row],[Date]],"mmm")</f>
        <v>Jun</v>
      </c>
      <c r="J389" s="18">
        <f>WEEKNUM(InputData[[#This Row],[Date]])</f>
        <v>24</v>
      </c>
      <c r="K389" s="18" t="str">
        <f>IF(COUNTIF(D:D,InputData[[#This Row],[Unit Price ($)]]&gt;1),"Dup","Uni")</f>
        <v>Uni</v>
      </c>
    </row>
    <row r="390" spans="1:11" x14ac:dyDescent="0.25">
      <c r="A390" s="5">
        <v>44358</v>
      </c>
      <c r="B390" s="10" t="s">
        <v>106</v>
      </c>
      <c r="C390" s="6" t="s">
        <v>31</v>
      </c>
      <c r="D390" s="7">
        <v>117.48</v>
      </c>
      <c r="E390" s="2">
        <v>12</v>
      </c>
      <c r="F390" s="16">
        <f>InputData[[#This Row],[Unit Price ($)]]*InputData[[#This Row],[Quantity]]</f>
        <v>1409.76</v>
      </c>
      <c r="G390" s="16" t="str">
        <f>VLOOKUP(InputData[[#This Row],[Customer Name]],Country[],2,FALSE)</f>
        <v>India</v>
      </c>
      <c r="H390" s="18" t="str">
        <f>VLOOKUP(InputData[[#This Row],[Customer Name]],Country[],3,FALSE)</f>
        <v>Western</v>
      </c>
      <c r="I390" s="18" t="str">
        <f>TEXT(InputData[[#This Row],[Date]],"mmm")</f>
        <v>Jun</v>
      </c>
      <c r="J390" s="18">
        <f>WEEKNUM(InputData[[#This Row],[Date]])</f>
        <v>24</v>
      </c>
      <c r="K390" s="18" t="str">
        <f>IF(COUNTIF(D:D,InputData[[#This Row],[Unit Price ($)]]&gt;1),"Dup","Uni")</f>
        <v>Uni</v>
      </c>
    </row>
    <row r="391" spans="1:11" x14ac:dyDescent="0.25">
      <c r="A391" s="5">
        <v>44358</v>
      </c>
      <c r="B391" s="10" t="s">
        <v>106</v>
      </c>
      <c r="C391" s="8" t="s">
        <v>4</v>
      </c>
      <c r="D391" s="7">
        <v>155.61000000000001</v>
      </c>
      <c r="E391" s="3">
        <v>9</v>
      </c>
      <c r="F391" s="16">
        <f>InputData[[#This Row],[Unit Price ($)]]*InputData[[#This Row],[Quantity]]</f>
        <v>1400.4900000000002</v>
      </c>
      <c r="G391" s="16" t="str">
        <f>VLOOKUP(InputData[[#This Row],[Customer Name]],Country[],2,FALSE)</f>
        <v>India</v>
      </c>
      <c r="H391" s="18" t="str">
        <f>VLOOKUP(InputData[[#This Row],[Customer Name]],Country[],3,FALSE)</f>
        <v>Western</v>
      </c>
      <c r="I391" s="18" t="str">
        <f>TEXT(InputData[[#This Row],[Date]],"mmm")</f>
        <v>Jun</v>
      </c>
      <c r="J391" s="18">
        <f>WEEKNUM(InputData[[#This Row],[Date]])</f>
        <v>24</v>
      </c>
      <c r="K391" s="18" t="str">
        <f>IF(COUNTIF(D:D,InputData[[#This Row],[Unit Price ($)]]&gt;1),"Dup","Uni")</f>
        <v>Uni</v>
      </c>
    </row>
    <row r="392" spans="1:11" x14ac:dyDescent="0.25">
      <c r="A392" s="5">
        <v>44358</v>
      </c>
      <c r="B392" s="11" t="s">
        <v>70</v>
      </c>
      <c r="C392" s="6" t="s">
        <v>38</v>
      </c>
      <c r="D392" s="7">
        <v>42.55</v>
      </c>
      <c r="E392" s="2">
        <v>13</v>
      </c>
      <c r="F392" s="16">
        <f>InputData[[#This Row],[Unit Price ($)]]*InputData[[#This Row],[Quantity]]</f>
        <v>553.15</v>
      </c>
      <c r="G392" s="16" t="str">
        <f>VLOOKUP(InputData[[#This Row],[Customer Name]],Country[],2,FALSE)</f>
        <v>Brazil</v>
      </c>
      <c r="H392" s="18" t="str">
        <f>VLOOKUP(InputData[[#This Row],[Customer Name]],Country[],3,FALSE)</f>
        <v>Export</v>
      </c>
      <c r="I392" s="18" t="str">
        <f>TEXT(InputData[[#This Row],[Date]],"mmm")</f>
        <v>Jun</v>
      </c>
      <c r="J392" s="18">
        <f>WEEKNUM(InputData[[#This Row],[Date]])</f>
        <v>24</v>
      </c>
      <c r="K392" s="18" t="str">
        <f>IF(COUNTIF(D:D,InputData[[#This Row],[Unit Price ($)]]&gt;1),"Dup","Uni")</f>
        <v>Uni</v>
      </c>
    </row>
    <row r="393" spans="1:11" x14ac:dyDescent="0.25">
      <c r="A393" s="5">
        <v>44358</v>
      </c>
      <c r="B393" s="11" t="s">
        <v>81</v>
      </c>
      <c r="C393" s="6" t="s">
        <v>20</v>
      </c>
      <c r="D393" s="7">
        <v>162.54</v>
      </c>
      <c r="E393" s="2">
        <v>6</v>
      </c>
      <c r="F393" s="16">
        <f>InputData[[#This Row],[Unit Price ($)]]*InputData[[#This Row],[Quantity]]</f>
        <v>975.24</v>
      </c>
      <c r="G393" s="16" t="str">
        <f>VLOOKUP(InputData[[#This Row],[Customer Name]],Country[],2,FALSE)</f>
        <v>India</v>
      </c>
      <c r="H393" s="18" t="str">
        <f>VLOOKUP(InputData[[#This Row],[Customer Name]],Country[],3,FALSE)</f>
        <v>Northeast</v>
      </c>
      <c r="I393" s="18" t="str">
        <f>TEXT(InputData[[#This Row],[Date]],"mmm")</f>
        <v>Jun</v>
      </c>
      <c r="J393" s="18">
        <f>WEEKNUM(InputData[[#This Row],[Date]])</f>
        <v>24</v>
      </c>
      <c r="K393" s="18" t="str">
        <f>IF(COUNTIF(D:D,InputData[[#This Row],[Unit Price ($)]]&gt;1),"Dup","Uni")</f>
        <v>Uni</v>
      </c>
    </row>
    <row r="394" spans="1:11" x14ac:dyDescent="0.25">
      <c r="A394" s="5">
        <v>44359</v>
      </c>
      <c r="B394" s="11" t="s">
        <v>72</v>
      </c>
      <c r="C394" s="6" t="s">
        <v>40</v>
      </c>
      <c r="D394" s="7">
        <v>173.88</v>
      </c>
      <c r="E394" s="2">
        <v>6</v>
      </c>
      <c r="F394" s="16">
        <f>InputData[[#This Row],[Unit Price ($)]]*InputData[[#This Row],[Quantity]]</f>
        <v>1043.28</v>
      </c>
      <c r="G394" s="16" t="str">
        <f>VLOOKUP(InputData[[#This Row],[Customer Name]],Country[],2,FALSE)</f>
        <v>Saudi Arabia</v>
      </c>
      <c r="H394" s="18" t="str">
        <f>VLOOKUP(InputData[[#This Row],[Customer Name]],Country[],3,FALSE)</f>
        <v>Export</v>
      </c>
      <c r="I394" s="18" t="str">
        <f>TEXT(InputData[[#This Row],[Date]],"mmm")</f>
        <v>Jun</v>
      </c>
      <c r="J394" s="18">
        <f>WEEKNUM(InputData[[#This Row],[Date]])</f>
        <v>24</v>
      </c>
      <c r="K394" s="18" t="str">
        <f>IF(COUNTIF(D:D,InputData[[#This Row],[Unit Price ($)]]&gt;1),"Dup","Uni")</f>
        <v>Uni</v>
      </c>
    </row>
    <row r="395" spans="1:11" x14ac:dyDescent="0.25">
      <c r="A395" s="5">
        <v>44360</v>
      </c>
      <c r="B395" s="11" t="s">
        <v>61</v>
      </c>
      <c r="C395" s="6" t="s">
        <v>25</v>
      </c>
      <c r="D395" s="7">
        <v>24.66</v>
      </c>
      <c r="E395" s="2">
        <v>6</v>
      </c>
      <c r="F395" s="16">
        <f>InputData[[#This Row],[Unit Price ($)]]*InputData[[#This Row],[Quantity]]</f>
        <v>147.96</v>
      </c>
      <c r="G395" s="16" t="str">
        <f>VLOOKUP(InputData[[#This Row],[Customer Name]],Country[],2,FALSE)</f>
        <v>Pakistan</v>
      </c>
      <c r="H395" s="18" t="str">
        <f>VLOOKUP(InputData[[#This Row],[Customer Name]],Country[],3,FALSE)</f>
        <v>Export</v>
      </c>
      <c r="I395" s="18" t="str">
        <f>TEXT(InputData[[#This Row],[Date]],"mmm")</f>
        <v>Jun</v>
      </c>
      <c r="J395" s="18">
        <f>WEEKNUM(InputData[[#This Row],[Date]])</f>
        <v>25</v>
      </c>
      <c r="K395" s="18" t="str">
        <f>IF(COUNTIF(D:D,InputData[[#This Row],[Unit Price ($)]]&gt;1),"Dup","Uni")</f>
        <v>Uni</v>
      </c>
    </row>
    <row r="396" spans="1:11" x14ac:dyDescent="0.25">
      <c r="A396" s="5">
        <v>44360</v>
      </c>
      <c r="B396" s="10" t="s">
        <v>65</v>
      </c>
      <c r="C396" s="8" t="s">
        <v>14</v>
      </c>
      <c r="D396" s="7">
        <v>15.719999999999999</v>
      </c>
      <c r="E396" s="3">
        <v>3</v>
      </c>
      <c r="F396" s="16">
        <f>InputData[[#This Row],[Unit Price ($)]]*InputData[[#This Row],[Quantity]]</f>
        <v>47.16</v>
      </c>
      <c r="G396" s="16" t="str">
        <f>VLOOKUP(InputData[[#This Row],[Customer Name]],Country[],2,FALSE)</f>
        <v>India</v>
      </c>
      <c r="H396" s="18" t="str">
        <f>VLOOKUP(InputData[[#This Row],[Customer Name]],Country[],3,FALSE)</f>
        <v>South</v>
      </c>
      <c r="I396" s="18" t="str">
        <f>TEXT(InputData[[#This Row],[Date]],"mmm")</f>
        <v>Jun</v>
      </c>
      <c r="J396" s="18">
        <f>WEEKNUM(InputData[[#This Row],[Date]])</f>
        <v>25</v>
      </c>
      <c r="K396" s="18" t="str">
        <f>IF(COUNTIF(D:D,InputData[[#This Row],[Unit Price ($)]]&gt;1),"Dup","Uni")</f>
        <v>Uni</v>
      </c>
    </row>
    <row r="397" spans="1:11" x14ac:dyDescent="0.25">
      <c r="A397" s="5">
        <v>44360</v>
      </c>
      <c r="B397" s="10" t="s">
        <v>71</v>
      </c>
      <c r="C397" s="8" t="s">
        <v>21</v>
      </c>
      <c r="D397" s="7">
        <v>141.57</v>
      </c>
      <c r="E397" s="3">
        <v>20</v>
      </c>
      <c r="F397" s="16">
        <f>InputData[[#This Row],[Unit Price ($)]]*InputData[[#This Row],[Quantity]]</f>
        <v>2831.3999999999996</v>
      </c>
      <c r="G397" s="16" t="str">
        <f>VLOOKUP(InputData[[#This Row],[Customer Name]],Country[],2,FALSE)</f>
        <v>Russia</v>
      </c>
      <c r="H397" s="18" t="str">
        <f>VLOOKUP(InputData[[#This Row],[Customer Name]],Country[],3,FALSE)</f>
        <v>Export</v>
      </c>
      <c r="I397" s="18" t="str">
        <f>TEXT(InputData[[#This Row],[Date]],"mmm")</f>
        <v>Jun</v>
      </c>
      <c r="J397" s="18">
        <f>WEEKNUM(InputData[[#This Row],[Date]])</f>
        <v>25</v>
      </c>
      <c r="K397" s="18" t="str">
        <f>IF(COUNTIF(D:D,InputData[[#This Row],[Unit Price ($)]]&gt;1),"Dup","Uni")</f>
        <v>Uni</v>
      </c>
    </row>
    <row r="398" spans="1:11" x14ac:dyDescent="0.25">
      <c r="A398" s="5">
        <v>44360</v>
      </c>
      <c r="B398" s="10" t="s">
        <v>80</v>
      </c>
      <c r="C398" s="8" t="s">
        <v>34</v>
      </c>
      <c r="D398" s="7">
        <v>6.7</v>
      </c>
      <c r="E398" s="3">
        <v>2</v>
      </c>
      <c r="F398" s="16">
        <f>InputData[[#This Row],[Unit Price ($)]]*InputData[[#This Row],[Quantity]]</f>
        <v>13.4</v>
      </c>
      <c r="G398" s="16" t="str">
        <f>VLOOKUP(InputData[[#This Row],[Customer Name]],Country[],2,FALSE)</f>
        <v>Ethiopia</v>
      </c>
      <c r="H398" s="18" t="str">
        <f>VLOOKUP(InputData[[#This Row],[Customer Name]],Country[],3,FALSE)</f>
        <v>Export</v>
      </c>
      <c r="I398" s="18" t="str">
        <f>TEXT(InputData[[#This Row],[Date]],"mmm")</f>
        <v>Jun</v>
      </c>
      <c r="J398" s="18">
        <f>WEEKNUM(InputData[[#This Row],[Date]])</f>
        <v>25</v>
      </c>
      <c r="K398" s="18" t="str">
        <f>IF(COUNTIF(D:D,InputData[[#This Row],[Unit Price ($)]]&gt;1),"Dup","Uni")</f>
        <v>Uni</v>
      </c>
    </row>
    <row r="399" spans="1:11" x14ac:dyDescent="0.25">
      <c r="A399" s="5">
        <v>44361</v>
      </c>
      <c r="B399" s="11" t="s">
        <v>61</v>
      </c>
      <c r="C399" s="6" t="s">
        <v>24</v>
      </c>
      <c r="D399" s="7">
        <v>8.33</v>
      </c>
      <c r="E399" s="2">
        <v>10</v>
      </c>
      <c r="F399" s="16">
        <f>InputData[[#This Row],[Unit Price ($)]]*InputData[[#This Row],[Quantity]]</f>
        <v>83.3</v>
      </c>
      <c r="G399" s="16" t="str">
        <f>VLOOKUP(InputData[[#This Row],[Customer Name]],Country[],2,FALSE)</f>
        <v>Pakistan</v>
      </c>
      <c r="H399" s="18" t="str">
        <f>VLOOKUP(InputData[[#This Row],[Customer Name]],Country[],3,FALSE)</f>
        <v>Export</v>
      </c>
      <c r="I399" s="18" t="str">
        <f>TEXT(InputData[[#This Row],[Date]],"mmm")</f>
        <v>Jun</v>
      </c>
      <c r="J399" s="18">
        <f>WEEKNUM(InputData[[#This Row],[Date]])</f>
        <v>25</v>
      </c>
      <c r="K399" s="18" t="str">
        <f>IF(COUNTIF(D:D,InputData[[#This Row],[Unit Price ($)]]&gt;1),"Dup","Uni")</f>
        <v>Uni</v>
      </c>
    </row>
    <row r="400" spans="1:11" x14ac:dyDescent="0.25">
      <c r="A400" s="5">
        <v>44362</v>
      </c>
      <c r="B400" s="11" t="s">
        <v>85</v>
      </c>
      <c r="C400" s="6" t="s">
        <v>41</v>
      </c>
      <c r="D400" s="7">
        <v>162</v>
      </c>
      <c r="E400" s="2">
        <v>15</v>
      </c>
      <c r="F400" s="16">
        <f>InputData[[#This Row],[Unit Price ($)]]*InputData[[#This Row],[Quantity]]</f>
        <v>2430</v>
      </c>
      <c r="G400" s="16" t="str">
        <f>VLOOKUP(InputData[[#This Row],[Customer Name]],Country[],2,FALSE)</f>
        <v>Mexico</v>
      </c>
      <c r="H400" s="18" t="str">
        <f>VLOOKUP(InputData[[#This Row],[Customer Name]],Country[],3,FALSE)</f>
        <v>Export</v>
      </c>
      <c r="I400" s="18" t="str">
        <f>TEXT(InputData[[#This Row],[Date]],"mmm")</f>
        <v>Jun</v>
      </c>
      <c r="J400" s="18">
        <f>WEEKNUM(InputData[[#This Row],[Date]])</f>
        <v>25</v>
      </c>
      <c r="K400" s="18" t="str">
        <f>IF(COUNTIF(D:D,InputData[[#This Row],[Unit Price ($)]]&gt;1),"Dup","Uni")</f>
        <v>Uni</v>
      </c>
    </row>
    <row r="401" spans="1:11" x14ac:dyDescent="0.25">
      <c r="A401" s="5">
        <v>44363</v>
      </c>
      <c r="B401" s="11" t="s">
        <v>67</v>
      </c>
      <c r="C401" s="6" t="s">
        <v>18</v>
      </c>
      <c r="D401" s="7">
        <v>210</v>
      </c>
      <c r="E401" s="2">
        <v>5</v>
      </c>
      <c r="F401" s="16">
        <f>InputData[[#This Row],[Unit Price ($)]]*InputData[[#This Row],[Quantity]]</f>
        <v>1050</v>
      </c>
      <c r="G401" s="16" t="str">
        <f>VLOOKUP(InputData[[#This Row],[Customer Name]],Country[],2,FALSE)</f>
        <v>India</v>
      </c>
      <c r="H401" s="18" t="str">
        <f>VLOOKUP(InputData[[#This Row],[Customer Name]],Country[],3,FALSE)</f>
        <v>Central</v>
      </c>
      <c r="I401" s="18" t="str">
        <f>TEXT(InputData[[#This Row],[Date]],"mmm")</f>
        <v>Jun</v>
      </c>
      <c r="J401" s="18">
        <f>WEEKNUM(InputData[[#This Row],[Date]])</f>
        <v>25</v>
      </c>
      <c r="K401" s="18" t="str">
        <f>IF(COUNTIF(D:D,InputData[[#This Row],[Unit Price ($)]]&gt;1),"Dup","Uni")</f>
        <v>Uni</v>
      </c>
    </row>
    <row r="402" spans="1:11" x14ac:dyDescent="0.25">
      <c r="A402" s="5">
        <v>44363</v>
      </c>
      <c r="B402" s="11" t="s">
        <v>76</v>
      </c>
      <c r="C402" s="6" t="s">
        <v>38</v>
      </c>
      <c r="D402" s="7">
        <v>42.55</v>
      </c>
      <c r="E402" s="2">
        <v>11</v>
      </c>
      <c r="F402" s="16">
        <f>InputData[[#This Row],[Unit Price ($)]]*InputData[[#This Row],[Quantity]]</f>
        <v>468.04999999999995</v>
      </c>
      <c r="G402" s="16" t="str">
        <f>VLOOKUP(InputData[[#This Row],[Customer Name]],Country[],2,FALSE)</f>
        <v>South Africa</v>
      </c>
      <c r="H402" s="18" t="str">
        <f>VLOOKUP(InputData[[#This Row],[Customer Name]],Country[],3,FALSE)</f>
        <v>Export</v>
      </c>
      <c r="I402" s="18" t="str">
        <f>TEXT(InputData[[#This Row],[Date]],"mmm")</f>
        <v>Jun</v>
      </c>
      <c r="J402" s="18">
        <f>WEEKNUM(InputData[[#This Row],[Date]])</f>
        <v>25</v>
      </c>
      <c r="K402" s="18" t="str">
        <f>IF(COUNTIF(D:D,InputData[[#This Row],[Unit Price ($)]]&gt;1),"Dup","Uni")</f>
        <v>Uni</v>
      </c>
    </row>
    <row r="403" spans="1:11" x14ac:dyDescent="0.25">
      <c r="A403" s="5">
        <v>44363</v>
      </c>
      <c r="B403" s="11" t="s">
        <v>77</v>
      </c>
      <c r="C403" s="6" t="s">
        <v>14</v>
      </c>
      <c r="D403" s="7">
        <v>15.719999999999999</v>
      </c>
      <c r="E403" s="2">
        <v>12</v>
      </c>
      <c r="F403" s="16">
        <f>InputData[[#This Row],[Unit Price ($)]]*InputData[[#This Row],[Quantity]]</f>
        <v>188.64</v>
      </c>
      <c r="G403" s="16" t="str">
        <f>VLOOKUP(InputData[[#This Row],[Customer Name]],Country[],2,FALSE)</f>
        <v>India</v>
      </c>
      <c r="H403" s="18" t="str">
        <f>VLOOKUP(InputData[[#This Row],[Customer Name]],Country[],3,FALSE)</f>
        <v>East</v>
      </c>
      <c r="I403" s="18" t="str">
        <f>TEXT(InputData[[#This Row],[Date]],"mmm")</f>
        <v>Jun</v>
      </c>
      <c r="J403" s="18">
        <f>WEEKNUM(InputData[[#This Row],[Date]])</f>
        <v>25</v>
      </c>
      <c r="K403" s="18" t="str">
        <f>IF(COUNTIF(D:D,InputData[[#This Row],[Unit Price ($)]]&gt;1),"Dup","Uni")</f>
        <v>Uni</v>
      </c>
    </row>
    <row r="404" spans="1:11" x14ac:dyDescent="0.25">
      <c r="A404" s="5">
        <v>44363</v>
      </c>
      <c r="B404" s="11" t="s">
        <v>112</v>
      </c>
      <c r="C404" s="6" t="s">
        <v>28</v>
      </c>
      <c r="D404" s="7">
        <v>53.11</v>
      </c>
      <c r="E404" s="2">
        <v>15</v>
      </c>
      <c r="F404" s="16">
        <f>InputData[[#This Row],[Unit Price ($)]]*InputData[[#This Row],[Quantity]]</f>
        <v>796.65</v>
      </c>
      <c r="G404" s="16" t="str">
        <f>VLOOKUP(InputData[[#This Row],[Customer Name]],Country[],2,FALSE)</f>
        <v>Germany</v>
      </c>
      <c r="H404" s="18" t="str">
        <f>VLOOKUP(InputData[[#This Row],[Customer Name]],Country[],3,FALSE)</f>
        <v>Export</v>
      </c>
      <c r="I404" s="18" t="str">
        <f>TEXT(InputData[[#This Row],[Date]],"mmm")</f>
        <v>Jun</v>
      </c>
      <c r="J404" s="18">
        <f>WEEKNUM(InputData[[#This Row],[Date]])</f>
        <v>25</v>
      </c>
      <c r="K404" s="18" t="str">
        <f>IF(COUNTIF(D:D,InputData[[#This Row],[Unit Price ($)]]&gt;1),"Dup","Uni")</f>
        <v>Uni</v>
      </c>
    </row>
    <row r="405" spans="1:11" x14ac:dyDescent="0.25">
      <c r="A405" s="5">
        <v>44363</v>
      </c>
      <c r="B405" s="10" t="s">
        <v>85</v>
      </c>
      <c r="C405" s="8" t="s">
        <v>0</v>
      </c>
      <c r="D405" s="7">
        <v>103.88</v>
      </c>
      <c r="E405" s="3">
        <v>26</v>
      </c>
      <c r="F405" s="16">
        <f>InputData[[#This Row],[Unit Price ($)]]*InputData[[#This Row],[Quantity]]</f>
        <v>2700.88</v>
      </c>
      <c r="G405" s="16" t="str">
        <f>VLOOKUP(InputData[[#This Row],[Customer Name]],Country[],2,FALSE)</f>
        <v>Mexico</v>
      </c>
      <c r="H405" s="18" t="str">
        <f>VLOOKUP(InputData[[#This Row],[Customer Name]],Country[],3,FALSE)</f>
        <v>Export</v>
      </c>
      <c r="I405" s="18" t="str">
        <f>TEXT(InputData[[#This Row],[Date]],"mmm")</f>
        <v>Jun</v>
      </c>
      <c r="J405" s="18">
        <f>WEEKNUM(InputData[[#This Row],[Date]])</f>
        <v>25</v>
      </c>
      <c r="K405" s="18" t="str">
        <f>IF(COUNTIF(D:D,InputData[[#This Row],[Unit Price ($)]]&gt;1),"Dup","Uni")</f>
        <v>Uni</v>
      </c>
    </row>
    <row r="406" spans="1:11" x14ac:dyDescent="0.25">
      <c r="A406" s="5">
        <v>44364</v>
      </c>
      <c r="B406" s="10" t="s">
        <v>67</v>
      </c>
      <c r="C406" s="8" t="s">
        <v>15</v>
      </c>
      <c r="D406" s="7">
        <v>16.64</v>
      </c>
      <c r="E406" s="3">
        <v>38</v>
      </c>
      <c r="F406" s="16">
        <f>InputData[[#This Row],[Unit Price ($)]]*InputData[[#This Row],[Quantity]]</f>
        <v>632.32000000000005</v>
      </c>
      <c r="G406" s="16" t="str">
        <f>VLOOKUP(InputData[[#This Row],[Customer Name]],Country[],2,FALSE)</f>
        <v>India</v>
      </c>
      <c r="H406" s="18" t="str">
        <f>VLOOKUP(InputData[[#This Row],[Customer Name]],Country[],3,FALSE)</f>
        <v>Central</v>
      </c>
      <c r="I406" s="18" t="str">
        <f>TEXT(InputData[[#This Row],[Date]],"mmm")</f>
        <v>Jun</v>
      </c>
      <c r="J406" s="18">
        <f>WEEKNUM(InputData[[#This Row],[Date]])</f>
        <v>25</v>
      </c>
      <c r="K406" s="18" t="str">
        <f>IF(COUNTIF(D:D,InputData[[#This Row],[Unit Price ($)]]&gt;1),"Dup","Uni")</f>
        <v>Uni</v>
      </c>
    </row>
    <row r="407" spans="1:11" x14ac:dyDescent="0.25">
      <c r="A407" s="5">
        <v>44364</v>
      </c>
      <c r="B407" s="11" t="s">
        <v>112</v>
      </c>
      <c r="C407" s="8" t="s">
        <v>18</v>
      </c>
      <c r="D407" s="7">
        <v>210</v>
      </c>
      <c r="E407" s="3">
        <v>24</v>
      </c>
      <c r="F407" s="16">
        <f>InputData[[#This Row],[Unit Price ($)]]*InputData[[#This Row],[Quantity]]</f>
        <v>5040</v>
      </c>
      <c r="G407" s="16" t="str">
        <f>VLOOKUP(InputData[[#This Row],[Customer Name]],Country[],2,FALSE)</f>
        <v>Germany</v>
      </c>
      <c r="H407" s="18" t="str">
        <f>VLOOKUP(InputData[[#This Row],[Customer Name]],Country[],3,FALSE)</f>
        <v>Export</v>
      </c>
      <c r="I407" s="18" t="str">
        <f>TEXT(InputData[[#This Row],[Date]],"mmm")</f>
        <v>Jun</v>
      </c>
      <c r="J407" s="18">
        <f>WEEKNUM(InputData[[#This Row],[Date]])</f>
        <v>25</v>
      </c>
      <c r="K407" s="18" t="str">
        <f>IF(COUNTIF(D:D,InputData[[#This Row],[Unit Price ($)]]&gt;1),"Dup","Uni")</f>
        <v>Uni</v>
      </c>
    </row>
    <row r="408" spans="1:11" x14ac:dyDescent="0.25">
      <c r="A408" s="5">
        <v>44365</v>
      </c>
      <c r="B408" s="10" t="s">
        <v>106</v>
      </c>
      <c r="C408" s="8" t="s">
        <v>33</v>
      </c>
      <c r="D408" s="7">
        <v>58.3</v>
      </c>
      <c r="E408" s="3">
        <v>35</v>
      </c>
      <c r="F408" s="16">
        <f>InputData[[#This Row],[Unit Price ($)]]*InputData[[#This Row],[Quantity]]</f>
        <v>2040.5</v>
      </c>
      <c r="G408" s="16" t="str">
        <f>VLOOKUP(InputData[[#This Row],[Customer Name]],Country[],2,FALSE)</f>
        <v>India</v>
      </c>
      <c r="H408" s="18" t="str">
        <f>VLOOKUP(InputData[[#This Row],[Customer Name]],Country[],3,FALSE)</f>
        <v>Western</v>
      </c>
      <c r="I408" s="18" t="str">
        <f>TEXT(InputData[[#This Row],[Date]],"mmm")</f>
        <v>Jun</v>
      </c>
      <c r="J408" s="18">
        <f>WEEKNUM(InputData[[#This Row],[Date]])</f>
        <v>25</v>
      </c>
      <c r="K408" s="18" t="str">
        <f>IF(COUNTIF(D:D,InputData[[#This Row],[Unit Price ($)]]&gt;1),"Dup","Uni")</f>
        <v>Uni</v>
      </c>
    </row>
    <row r="409" spans="1:11" x14ac:dyDescent="0.25">
      <c r="A409" s="5">
        <v>44365</v>
      </c>
      <c r="B409" s="11" t="s">
        <v>66</v>
      </c>
      <c r="C409" s="6" t="s">
        <v>24</v>
      </c>
      <c r="D409" s="7">
        <v>8.33</v>
      </c>
      <c r="E409" s="2">
        <v>13</v>
      </c>
      <c r="F409" s="16">
        <f>InputData[[#This Row],[Unit Price ($)]]*InputData[[#This Row],[Quantity]]</f>
        <v>108.29</v>
      </c>
      <c r="G409" s="16" t="str">
        <f>VLOOKUP(InputData[[#This Row],[Customer Name]],Country[],2,FALSE)</f>
        <v>Mexico</v>
      </c>
      <c r="H409" s="18" t="str">
        <f>VLOOKUP(InputData[[#This Row],[Customer Name]],Country[],3,FALSE)</f>
        <v>Export</v>
      </c>
      <c r="I409" s="18" t="str">
        <f>TEXT(InputData[[#This Row],[Date]],"mmm")</f>
        <v>Jun</v>
      </c>
      <c r="J409" s="18">
        <f>WEEKNUM(InputData[[#This Row],[Date]])</f>
        <v>25</v>
      </c>
      <c r="K409" s="18" t="str">
        <f>IF(COUNTIF(D:D,InputData[[#This Row],[Unit Price ($)]]&gt;1),"Dup","Uni")</f>
        <v>Uni</v>
      </c>
    </row>
    <row r="410" spans="1:11" x14ac:dyDescent="0.25">
      <c r="A410" s="5">
        <v>44365</v>
      </c>
      <c r="B410" s="10" t="s">
        <v>75</v>
      </c>
      <c r="C410" s="8" t="s">
        <v>12</v>
      </c>
      <c r="D410" s="7">
        <v>122.08</v>
      </c>
      <c r="E410" s="3">
        <v>5</v>
      </c>
      <c r="F410" s="16">
        <f>InputData[[#This Row],[Unit Price ($)]]*InputData[[#This Row],[Quantity]]</f>
        <v>610.4</v>
      </c>
      <c r="G410" s="16" t="str">
        <f>VLOOKUP(InputData[[#This Row],[Customer Name]],Country[],2,FALSE)</f>
        <v>United Kingdom</v>
      </c>
      <c r="H410" s="18" t="str">
        <f>VLOOKUP(InputData[[#This Row],[Customer Name]],Country[],3,FALSE)</f>
        <v>Export</v>
      </c>
      <c r="I410" s="18" t="str">
        <f>TEXT(InputData[[#This Row],[Date]],"mmm")</f>
        <v>Jun</v>
      </c>
      <c r="J410" s="18">
        <f>WEEKNUM(InputData[[#This Row],[Date]])</f>
        <v>25</v>
      </c>
      <c r="K410" s="18" t="str">
        <f>IF(COUNTIF(D:D,InputData[[#This Row],[Unit Price ($)]]&gt;1),"Dup","Uni")</f>
        <v>Uni</v>
      </c>
    </row>
    <row r="411" spans="1:11" x14ac:dyDescent="0.25">
      <c r="A411" s="5">
        <v>44365</v>
      </c>
      <c r="B411" s="10" t="s">
        <v>76</v>
      </c>
      <c r="C411" s="8" t="s">
        <v>31</v>
      </c>
      <c r="D411" s="7">
        <v>117.48</v>
      </c>
      <c r="E411" s="3">
        <v>8</v>
      </c>
      <c r="F411" s="16">
        <f>InputData[[#This Row],[Unit Price ($)]]*InputData[[#This Row],[Quantity]]</f>
        <v>939.84</v>
      </c>
      <c r="G411" s="16" t="str">
        <f>VLOOKUP(InputData[[#This Row],[Customer Name]],Country[],2,FALSE)</f>
        <v>South Africa</v>
      </c>
      <c r="H411" s="18" t="str">
        <f>VLOOKUP(InputData[[#This Row],[Customer Name]],Country[],3,FALSE)</f>
        <v>Export</v>
      </c>
      <c r="I411" s="18" t="str">
        <f>TEXT(InputData[[#This Row],[Date]],"mmm")</f>
        <v>Jun</v>
      </c>
      <c r="J411" s="18">
        <f>WEEKNUM(InputData[[#This Row],[Date]])</f>
        <v>25</v>
      </c>
      <c r="K411" s="18" t="str">
        <f>IF(COUNTIF(D:D,InputData[[#This Row],[Unit Price ($)]]&gt;1),"Dup","Uni")</f>
        <v>Uni</v>
      </c>
    </row>
    <row r="412" spans="1:11" x14ac:dyDescent="0.25">
      <c r="A412" s="5">
        <v>44366</v>
      </c>
      <c r="B412" s="10" t="s">
        <v>64</v>
      </c>
      <c r="C412" s="8" t="s">
        <v>43</v>
      </c>
      <c r="D412" s="7">
        <v>82.08</v>
      </c>
      <c r="E412" s="3">
        <v>11</v>
      </c>
      <c r="F412" s="16">
        <f>InputData[[#This Row],[Unit Price ($)]]*InputData[[#This Row],[Quantity]]</f>
        <v>902.88</v>
      </c>
      <c r="G412" s="16" t="str">
        <f>VLOOKUP(InputData[[#This Row],[Customer Name]],Country[],2,FALSE)</f>
        <v>Russia</v>
      </c>
      <c r="H412" s="18" t="str">
        <f>VLOOKUP(InputData[[#This Row],[Customer Name]],Country[],3,FALSE)</f>
        <v>Export</v>
      </c>
      <c r="I412" s="18" t="str">
        <f>TEXT(InputData[[#This Row],[Date]],"mmm")</f>
        <v>Jun</v>
      </c>
      <c r="J412" s="18">
        <f>WEEKNUM(InputData[[#This Row],[Date]])</f>
        <v>25</v>
      </c>
      <c r="K412" s="18" t="str">
        <f>IF(COUNTIF(D:D,InputData[[#This Row],[Unit Price ($)]]&gt;1),"Dup","Uni")</f>
        <v>Uni</v>
      </c>
    </row>
    <row r="413" spans="1:11" x14ac:dyDescent="0.25">
      <c r="A413" s="5">
        <v>44366</v>
      </c>
      <c r="B413" s="11" t="s">
        <v>69</v>
      </c>
      <c r="C413" s="6" t="s">
        <v>1</v>
      </c>
      <c r="D413" s="7">
        <v>142.80000000000001</v>
      </c>
      <c r="E413" s="2">
        <v>8</v>
      </c>
      <c r="F413" s="16">
        <f>InputData[[#This Row],[Unit Price ($)]]*InputData[[#This Row],[Quantity]]</f>
        <v>1142.4000000000001</v>
      </c>
      <c r="G413" s="16" t="str">
        <f>VLOOKUP(InputData[[#This Row],[Customer Name]],Country[],2,FALSE)</f>
        <v>India</v>
      </c>
      <c r="H413" s="18" t="str">
        <f>VLOOKUP(InputData[[#This Row],[Customer Name]],Country[],3,FALSE)</f>
        <v>East</v>
      </c>
      <c r="I413" s="18" t="str">
        <f>TEXT(InputData[[#This Row],[Date]],"mmm")</f>
        <v>Jun</v>
      </c>
      <c r="J413" s="18">
        <f>WEEKNUM(InputData[[#This Row],[Date]])</f>
        <v>25</v>
      </c>
      <c r="K413" s="18" t="str">
        <f>IF(COUNTIF(D:D,InputData[[#This Row],[Unit Price ($)]]&gt;1),"Dup","Uni")</f>
        <v>Uni</v>
      </c>
    </row>
    <row r="414" spans="1:11" x14ac:dyDescent="0.25">
      <c r="A414" s="5">
        <v>44366</v>
      </c>
      <c r="B414" s="11" t="s">
        <v>72</v>
      </c>
      <c r="C414" s="6" t="s">
        <v>40</v>
      </c>
      <c r="D414" s="7">
        <v>173.88</v>
      </c>
      <c r="E414" s="2">
        <v>5</v>
      </c>
      <c r="F414" s="16">
        <f>InputData[[#This Row],[Unit Price ($)]]*InputData[[#This Row],[Quantity]]</f>
        <v>869.4</v>
      </c>
      <c r="G414" s="16" t="str">
        <f>VLOOKUP(InputData[[#This Row],[Customer Name]],Country[],2,FALSE)</f>
        <v>Saudi Arabia</v>
      </c>
      <c r="H414" s="18" t="str">
        <f>VLOOKUP(InputData[[#This Row],[Customer Name]],Country[],3,FALSE)</f>
        <v>Export</v>
      </c>
      <c r="I414" s="18" t="str">
        <f>TEXT(InputData[[#This Row],[Date]],"mmm")</f>
        <v>Jun</v>
      </c>
      <c r="J414" s="18">
        <f>WEEKNUM(InputData[[#This Row],[Date]])</f>
        <v>25</v>
      </c>
      <c r="K414" s="18" t="str">
        <f>IF(COUNTIF(D:D,InputData[[#This Row],[Unit Price ($)]]&gt;1),"Dup","Uni")</f>
        <v>Uni</v>
      </c>
    </row>
    <row r="415" spans="1:11" x14ac:dyDescent="0.25">
      <c r="A415" s="5">
        <v>44367</v>
      </c>
      <c r="B415" s="11" t="s">
        <v>61</v>
      </c>
      <c r="C415" s="6" t="s">
        <v>15</v>
      </c>
      <c r="D415" s="7">
        <v>16.64</v>
      </c>
      <c r="E415" s="2">
        <v>1</v>
      </c>
      <c r="F415" s="16">
        <f>InputData[[#This Row],[Unit Price ($)]]*InputData[[#This Row],[Quantity]]</f>
        <v>16.64</v>
      </c>
      <c r="G415" s="16" t="str">
        <f>VLOOKUP(InputData[[#This Row],[Customer Name]],Country[],2,FALSE)</f>
        <v>Pakistan</v>
      </c>
      <c r="H415" s="18" t="str">
        <f>VLOOKUP(InputData[[#This Row],[Customer Name]],Country[],3,FALSE)</f>
        <v>Export</v>
      </c>
      <c r="I415" s="18" t="str">
        <f>TEXT(InputData[[#This Row],[Date]],"mmm")</f>
        <v>Jun</v>
      </c>
      <c r="J415" s="18">
        <f>WEEKNUM(InputData[[#This Row],[Date]])</f>
        <v>26</v>
      </c>
      <c r="K415" s="18" t="str">
        <f>IF(COUNTIF(D:D,InputData[[#This Row],[Unit Price ($)]]&gt;1),"Dup","Uni")</f>
        <v>Uni</v>
      </c>
    </row>
    <row r="416" spans="1:11" x14ac:dyDescent="0.25">
      <c r="A416" s="5">
        <v>44367</v>
      </c>
      <c r="B416" s="10" t="s">
        <v>85</v>
      </c>
      <c r="C416" s="8" t="s">
        <v>10</v>
      </c>
      <c r="D416" s="7">
        <v>48.4</v>
      </c>
      <c r="E416" s="3">
        <v>30</v>
      </c>
      <c r="F416" s="16">
        <f>InputData[[#This Row],[Unit Price ($)]]*InputData[[#This Row],[Quantity]]</f>
        <v>1452</v>
      </c>
      <c r="G416" s="16" t="str">
        <f>VLOOKUP(InputData[[#This Row],[Customer Name]],Country[],2,FALSE)</f>
        <v>Mexico</v>
      </c>
      <c r="H416" s="18" t="str">
        <f>VLOOKUP(InputData[[#This Row],[Customer Name]],Country[],3,FALSE)</f>
        <v>Export</v>
      </c>
      <c r="I416" s="18" t="str">
        <f>TEXT(InputData[[#This Row],[Date]],"mmm")</f>
        <v>Jun</v>
      </c>
      <c r="J416" s="18">
        <f>WEEKNUM(InputData[[#This Row],[Date]])</f>
        <v>26</v>
      </c>
      <c r="K416" s="18" t="str">
        <f>IF(COUNTIF(D:D,InputData[[#This Row],[Unit Price ($)]]&gt;1),"Dup","Uni")</f>
        <v>Uni</v>
      </c>
    </row>
    <row r="417" spans="1:11" x14ac:dyDescent="0.25">
      <c r="A417" s="5">
        <v>44368</v>
      </c>
      <c r="B417" s="10" t="s">
        <v>106</v>
      </c>
      <c r="C417" s="6" t="s">
        <v>16</v>
      </c>
      <c r="D417" s="7">
        <v>156.78</v>
      </c>
      <c r="E417" s="2">
        <v>14</v>
      </c>
      <c r="F417" s="16">
        <f>InputData[[#This Row],[Unit Price ($)]]*InputData[[#This Row],[Quantity]]</f>
        <v>2194.92</v>
      </c>
      <c r="G417" s="16" t="str">
        <f>VLOOKUP(InputData[[#This Row],[Customer Name]],Country[],2,FALSE)</f>
        <v>India</v>
      </c>
      <c r="H417" s="18" t="str">
        <f>VLOOKUP(InputData[[#This Row],[Customer Name]],Country[],3,FALSE)</f>
        <v>Western</v>
      </c>
      <c r="I417" s="18" t="str">
        <f>TEXT(InputData[[#This Row],[Date]],"mmm")</f>
        <v>Jun</v>
      </c>
      <c r="J417" s="18">
        <f>WEEKNUM(InputData[[#This Row],[Date]])</f>
        <v>26</v>
      </c>
      <c r="K417" s="18" t="str">
        <f>IF(COUNTIF(D:D,InputData[[#This Row],[Unit Price ($)]]&gt;1),"Dup","Uni")</f>
        <v>Uni</v>
      </c>
    </row>
    <row r="418" spans="1:11" x14ac:dyDescent="0.25">
      <c r="A418" s="5">
        <v>44369</v>
      </c>
      <c r="B418" s="11" t="s">
        <v>56</v>
      </c>
      <c r="C418" s="6" t="s">
        <v>0</v>
      </c>
      <c r="D418" s="7">
        <v>103.88</v>
      </c>
      <c r="E418" s="2">
        <v>4</v>
      </c>
      <c r="F418" s="16">
        <f>InputData[[#This Row],[Unit Price ($)]]*InputData[[#This Row],[Quantity]]</f>
        <v>415.52</v>
      </c>
      <c r="G418" s="16" t="str">
        <f>VLOOKUP(InputData[[#This Row],[Customer Name]],Country[],2,FALSE)</f>
        <v>Nigeria</v>
      </c>
      <c r="H418" s="18" t="str">
        <f>VLOOKUP(InputData[[#This Row],[Customer Name]],Country[],3,FALSE)</f>
        <v>Export</v>
      </c>
      <c r="I418" s="18" t="str">
        <f>TEXT(InputData[[#This Row],[Date]],"mmm")</f>
        <v>Jun</v>
      </c>
      <c r="J418" s="18">
        <f>WEEKNUM(InputData[[#This Row],[Date]])</f>
        <v>26</v>
      </c>
      <c r="K418" s="18" t="str">
        <f>IF(COUNTIF(D:D,InputData[[#This Row],[Unit Price ($)]]&gt;1),"Dup","Uni")</f>
        <v>Uni</v>
      </c>
    </row>
    <row r="419" spans="1:11" x14ac:dyDescent="0.25">
      <c r="A419" s="5">
        <v>44369</v>
      </c>
      <c r="B419" s="11" t="s">
        <v>63</v>
      </c>
      <c r="C419" s="6" t="s">
        <v>39</v>
      </c>
      <c r="D419" s="7">
        <v>115.2</v>
      </c>
      <c r="E419" s="2">
        <v>10</v>
      </c>
      <c r="F419" s="16">
        <f>InputData[[#This Row],[Unit Price ($)]]*InputData[[#This Row],[Quantity]]</f>
        <v>1152</v>
      </c>
      <c r="G419" s="16" t="str">
        <f>VLOOKUP(InputData[[#This Row],[Customer Name]],Country[],2,FALSE)</f>
        <v>United Kingdom</v>
      </c>
      <c r="H419" s="18" t="str">
        <f>VLOOKUP(InputData[[#This Row],[Customer Name]],Country[],3,FALSE)</f>
        <v>Export</v>
      </c>
      <c r="I419" s="18" t="str">
        <f>TEXT(InputData[[#This Row],[Date]],"mmm")</f>
        <v>Jun</v>
      </c>
      <c r="J419" s="18">
        <f>WEEKNUM(InputData[[#This Row],[Date]])</f>
        <v>26</v>
      </c>
      <c r="K419" s="18" t="str">
        <f>IF(COUNTIF(D:D,InputData[[#This Row],[Unit Price ($)]]&gt;1),"Dup","Uni")</f>
        <v>Uni</v>
      </c>
    </row>
    <row r="420" spans="1:11" x14ac:dyDescent="0.25">
      <c r="A420" s="5">
        <v>44370</v>
      </c>
      <c r="B420" s="11" t="s">
        <v>70</v>
      </c>
      <c r="C420" s="6" t="s">
        <v>15</v>
      </c>
      <c r="D420" s="7">
        <v>16.64</v>
      </c>
      <c r="E420" s="2">
        <v>4</v>
      </c>
      <c r="F420" s="16">
        <f>InputData[[#This Row],[Unit Price ($)]]*InputData[[#This Row],[Quantity]]</f>
        <v>66.56</v>
      </c>
      <c r="G420" s="16" t="str">
        <f>VLOOKUP(InputData[[#This Row],[Customer Name]],Country[],2,FALSE)</f>
        <v>Brazil</v>
      </c>
      <c r="H420" s="18" t="str">
        <f>VLOOKUP(InputData[[#This Row],[Customer Name]],Country[],3,FALSE)</f>
        <v>Export</v>
      </c>
      <c r="I420" s="18" t="str">
        <f>TEXT(InputData[[#This Row],[Date]],"mmm")</f>
        <v>Jun</v>
      </c>
      <c r="J420" s="18">
        <f>WEEKNUM(InputData[[#This Row],[Date]])</f>
        <v>26</v>
      </c>
      <c r="K420" s="18" t="str">
        <f>IF(COUNTIF(D:D,InputData[[#This Row],[Unit Price ($)]]&gt;1),"Dup","Uni")</f>
        <v>Uni</v>
      </c>
    </row>
    <row r="421" spans="1:11" x14ac:dyDescent="0.25">
      <c r="A421" s="5">
        <v>44370</v>
      </c>
      <c r="B421" s="10" t="s">
        <v>80</v>
      </c>
      <c r="C421" s="8" t="s">
        <v>7</v>
      </c>
      <c r="D421" s="7">
        <v>94.62</v>
      </c>
      <c r="E421" s="3">
        <v>22</v>
      </c>
      <c r="F421" s="16">
        <f>InputData[[#This Row],[Unit Price ($)]]*InputData[[#This Row],[Quantity]]</f>
        <v>2081.6400000000003</v>
      </c>
      <c r="G421" s="16" t="str">
        <f>VLOOKUP(InputData[[#This Row],[Customer Name]],Country[],2,FALSE)</f>
        <v>Ethiopia</v>
      </c>
      <c r="H421" s="18" t="str">
        <f>VLOOKUP(InputData[[#This Row],[Customer Name]],Country[],3,FALSE)</f>
        <v>Export</v>
      </c>
      <c r="I421" s="18" t="str">
        <f>TEXT(InputData[[#This Row],[Date]],"mmm")</f>
        <v>Jun</v>
      </c>
      <c r="J421" s="18">
        <f>WEEKNUM(InputData[[#This Row],[Date]])</f>
        <v>26</v>
      </c>
      <c r="K421" s="18" t="str">
        <f>IF(COUNTIF(D:D,InputData[[#This Row],[Unit Price ($)]]&gt;1),"Dup","Uni")</f>
        <v>Uni</v>
      </c>
    </row>
    <row r="422" spans="1:11" x14ac:dyDescent="0.25">
      <c r="A422" s="5">
        <v>44370</v>
      </c>
      <c r="B422" s="11" t="s">
        <v>85</v>
      </c>
      <c r="C422" s="6" t="s">
        <v>3</v>
      </c>
      <c r="D422" s="7">
        <v>48.84</v>
      </c>
      <c r="E422" s="2">
        <v>8</v>
      </c>
      <c r="F422" s="16">
        <f>InputData[[#This Row],[Unit Price ($)]]*InputData[[#This Row],[Quantity]]</f>
        <v>390.72</v>
      </c>
      <c r="G422" s="16" t="str">
        <f>VLOOKUP(InputData[[#This Row],[Customer Name]],Country[],2,FALSE)</f>
        <v>Mexico</v>
      </c>
      <c r="H422" s="18" t="str">
        <f>VLOOKUP(InputData[[#This Row],[Customer Name]],Country[],3,FALSE)</f>
        <v>Export</v>
      </c>
      <c r="I422" s="18" t="str">
        <f>TEXT(InputData[[#This Row],[Date]],"mmm")</f>
        <v>Jun</v>
      </c>
      <c r="J422" s="18">
        <f>WEEKNUM(InputData[[#This Row],[Date]])</f>
        <v>26</v>
      </c>
      <c r="K422" s="18" t="str">
        <f>IF(COUNTIF(D:D,InputData[[#This Row],[Unit Price ($)]]&gt;1),"Dup","Uni")</f>
        <v>Uni</v>
      </c>
    </row>
    <row r="423" spans="1:11" x14ac:dyDescent="0.25">
      <c r="A423" s="5">
        <v>44371</v>
      </c>
      <c r="B423" s="10" t="s">
        <v>66</v>
      </c>
      <c r="C423" s="8" t="s">
        <v>39</v>
      </c>
      <c r="D423" s="7">
        <v>115.2</v>
      </c>
      <c r="E423" s="3">
        <v>10</v>
      </c>
      <c r="F423" s="16">
        <f>InputData[[#This Row],[Unit Price ($)]]*InputData[[#This Row],[Quantity]]</f>
        <v>1152</v>
      </c>
      <c r="G423" s="16" t="str">
        <f>VLOOKUP(InputData[[#This Row],[Customer Name]],Country[],2,FALSE)</f>
        <v>Mexico</v>
      </c>
      <c r="H423" s="18" t="str">
        <f>VLOOKUP(InputData[[#This Row],[Customer Name]],Country[],3,FALSE)</f>
        <v>Export</v>
      </c>
      <c r="I423" s="18" t="str">
        <f>TEXT(InputData[[#This Row],[Date]],"mmm")</f>
        <v>Jun</v>
      </c>
      <c r="J423" s="18">
        <f>WEEKNUM(InputData[[#This Row],[Date]])</f>
        <v>26</v>
      </c>
      <c r="K423" s="18" t="str">
        <f>IF(COUNTIF(D:D,InputData[[#This Row],[Unit Price ($)]]&gt;1),"Dup","Uni")</f>
        <v>Uni</v>
      </c>
    </row>
    <row r="424" spans="1:11" x14ac:dyDescent="0.25">
      <c r="A424" s="5">
        <v>44371</v>
      </c>
      <c r="B424" s="11" t="s">
        <v>67</v>
      </c>
      <c r="C424" s="6" t="s">
        <v>10</v>
      </c>
      <c r="D424" s="7">
        <v>48.4</v>
      </c>
      <c r="E424" s="2">
        <v>13</v>
      </c>
      <c r="F424" s="16">
        <f>InputData[[#This Row],[Unit Price ($)]]*InputData[[#This Row],[Quantity]]</f>
        <v>629.19999999999993</v>
      </c>
      <c r="G424" s="16" t="str">
        <f>VLOOKUP(InputData[[#This Row],[Customer Name]],Country[],2,FALSE)</f>
        <v>India</v>
      </c>
      <c r="H424" s="18" t="str">
        <f>VLOOKUP(InputData[[#This Row],[Customer Name]],Country[],3,FALSE)</f>
        <v>Central</v>
      </c>
      <c r="I424" s="18" t="str">
        <f>TEXT(InputData[[#This Row],[Date]],"mmm")</f>
        <v>Jun</v>
      </c>
      <c r="J424" s="18">
        <f>WEEKNUM(InputData[[#This Row],[Date]])</f>
        <v>26</v>
      </c>
      <c r="K424" s="18" t="str">
        <f>IF(COUNTIF(D:D,InputData[[#This Row],[Unit Price ($)]]&gt;1),"Dup","Uni")</f>
        <v>Uni</v>
      </c>
    </row>
    <row r="425" spans="1:11" x14ac:dyDescent="0.25">
      <c r="A425" s="5">
        <v>44371</v>
      </c>
      <c r="B425" s="10" t="s">
        <v>77</v>
      </c>
      <c r="C425" s="8" t="s">
        <v>19</v>
      </c>
      <c r="D425" s="7">
        <v>76.25</v>
      </c>
      <c r="E425" s="3">
        <v>23</v>
      </c>
      <c r="F425" s="16">
        <f>InputData[[#This Row],[Unit Price ($)]]*InputData[[#This Row],[Quantity]]</f>
        <v>1753.75</v>
      </c>
      <c r="G425" s="16" t="str">
        <f>VLOOKUP(InputData[[#This Row],[Customer Name]],Country[],2,FALSE)</f>
        <v>India</v>
      </c>
      <c r="H425" s="18" t="str">
        <f>VLOOKUP(InputData[[#This Row],[Customer Name]],Country[],3,FALSE)</f>
        <v>East</v>
      </c>
      <c r="I425" s="18" t="str">
        <f>TEXT(InputData[[#This Row],[Date]],"mmm")</f>
        <v>Jun</v>
      </c>
      <c r="J425" s="18">
        <f>WEEKNUM(InputData[[#This Row],[Date]])</f>
        <v>26</v>
      </c>
      <c r="K425" s="18" t="str">
        <f>IF(COUNTIF(D:D,InputData[[#This Row],[Unit Price ($)]]&gt;1),"Dup","Uni")</f>
        <v>Uni</v>
      </c>
    </row>
    <row r="426" spans="1:11" x14ac:dyDescent="0.25">
      <c r="A426" s="5">
        <v>44371</v>
      </c>
      <c r="B426" s="11" t="s">
        <v>83</v>
      </c>
      <c r="C426" s="6" t="s">
        <v>17</v>
      </c>
      <c r="D426" s="7">
        <v>49.21</v>
      </c>
      <c r="E426" s="2">
        <v>7</v>
      </c>
      <c r="F426" s="16">
        <f>InputData[[#This Row],[Unit Price ($)]]*InputData[[#This Row],[Quantity]]</f>
        <v>344.47</v>
      </c>
      <c r="G426" s="16" t="str">
        <f>VLOOKUP(InputData[[#This Row],[Customer Name]],Country[],2,FALSE)</f>
        <v>France</v>
      </c>
      <c r="H426" s="18" t="str">
        <f>VLOOKUP(InputData[[#This Row],[Customer Name]],Country[],3,FALSE)</f>
        <v>Export</v>
      </c>
      <c r="I426" s="18" t="str">
        <f>TEXT(InputData[[#This Row],[Date]],"mmm")</f>
        <v>Jun</v>
      </c>
      <c r="J426" s="18">
        <f>WEEKNUM(InputData[[#This Row],[Date]])</f>
        <v>26</v>
      </c>
      <c r="K426" s="18" t="str">
        <f>IF(COUNTIF(D:D,InputData[[#This Row],[Unit Price ($)]]&gt;1),"Dup","Uni")</f>
        <v>Uni</v>
      </c>
    </row>
    <row r="427" spans="1:11" x14ac:dyDescent="0.25">
      <c r="A427" s="5">
        <v>44372</v>
      </c>
      <c r="B427" s="11" t="s">
        <v>67</v>
      </c>
      <c r="C427" s="6" t="s">
        <v>11</v>
      </c>
      <c r="D427" s="7">
        <v>94.17</v>
      </c>
      <c r="E427" s="2">
        <v>7</v>
      </c>
      <c r="F427" s="16">
        <f>InputData[[#This Row],[Unit Price ($)]]*InputData[[#This Row],[Quantity]]</f>
        <v>659.19</v>
      </c>
      <c r="G427" s="16" t="str">
        <f>VLOOKUP(InputData[[#This Row],[Customer Name]],Country[],2,FALSE)</f>
        <v>India</v>
      </c>
      <c r="H427" s="18" t="str">
        <f>VLOOKUP(InputData[[#This Row],[Customer Name]],Country[],3,FALSE)</f>
        <v>Central</v>
      </c>
      <c r="I427" s="18" t="str">
        <f>TEXT(InputData[[#This Row],[Date]],"mmm")</f>
        <v>Jun</v>
      </c>
      <c r="J427" s="18">
        <f>WEEKNUM(InputData[[#This Row],[Date]])</f>
        <v>26</v>
      </c>
      <c r="K427" s="18" t="str">
        <f>IF(COUNTIF(D:D,InputData[[#This Row],[Unit Price ($)]]&gt;1),"Dup","Uni")</f>
        <v>Uni</v>
      </c>
    </row>
    <row r="428" spans="1:11" x14ac:dyDescent="0.25">
      <c r="A428" s="5">
        <v>44373</v>
      </c>
      <c r="B428" s="11" t="s">
        <v>61</v>
      </c>
      <c r="C428" s="6" t="s">
        <v>42</v>
      </c>
      <c r="D428" s="7">
        <v>83.08</v>
      </c>
      <c r="E428" s="2">
        <v>12</v>
      </c>
      <c r="F428" s="16">
        <f>InputData[[#This Row],[Unit Price ($)]]*InputData[[#This Row],[Quantity]]</f>
        <v>996.96</v>
      </c>
      <c r="G428" s="16" t="str">
        <f>VLOOKUP(InputData[[#This Row],[Customer Name]],Country[],2,FALSE)</f>
        <v>Pakistan</v>
      </c>
      <c r="H428" s="18" t="str">
        <f>VLOOKUP(InputData[[#This Row],[Customer Name]],Country[],3,FALSE)</f>
        <v>Export</v>
      </c>
      <c r="I428" s="18" t="str">
        <f>TEXT(InputData[[#This Row],[Date]],"mmm")</f>
        <v>Jun</v>
      </c>
      <c r="J428" s="18">
        <f>WEEKNUM(InputData[[#This Row],[Date]])</f>
        <v>26</v>
      </c>
      <c r="K428" s="18" t="str">
        <f>IF(COUNTIF(D:D,InputData[[#This Row],[Unit Price ($)]]&gt;1),"Dup","Uni")</f>
        <v>Uni</v>
      </c>
    </row>
    <row r="429" spans="1:11" x14ac:dyDescent="0.25">
      <c r="A429" s="5">
        <v>44373</v>
      </c>
      <c r="B429" s="11" t="s">
        <v>81</v>
      </c>
      <c r="C429" s="6" t="s">
        <v>8</v>
      </c>
      <c r="D429" s="7">
        <v>7.8599999999999994</v>
      </c>
      <c r="E429" s="2">
        <v>7</v>
      </c>
      <c r="F429" s="16">
        <f>InputData[[#This Row],[Unit Price ($)]]*InputData[[#This Row],[Quantity]]</f>
        <v>55.019999999999996</v>
      </c>
      <c r="G429" s="16" t="str">
        <f>VLOOKUP(InputData[[#This Row],[Customer Name]],Country[],2,FALSE)</f>
        <v>India</v>
      </c>
      <c r="H429" s="18" t="str">
        <f>VLOOKUP(InputData[[#This Row],[Customer Name]],Country[],3,FALSE)</f>
        <v>Northeast</v>
      </c>
      <c r="I429" s="18" t="str">
        <f>TEXT(InputData[[#This Row],[Date]],"mmm")</f>
        <v>Jun</v>
      </c>
      <c r="J429" s="18">
        <f>WEEKNUM(InputData[[#This Row],[Date]])</f>
        <v>26</v>
      </c>
      <c r="K429" s="18" t="str">
        <f>IF(COUNTIF(D:D,InputData[[#This Row],[Unit Price ($)]]&gt;1),"Dup","Uni")</f>
        <v>Uni</v>
      </c>
    </row>
    <row r="430" spans="1:11" x14ac:dyDescent="0.25">
      <c r="A430" s="5">
        <v>44373</v>
      </c>
      <c r="B430" s="11" t="s">
        <v>85</v>
      </c>
      <c r="C430" s="6" t="s">
        <v>33</v>
      </c>
      <c r="D430" s="7">
        <v>58.3</v>
      </c>
      <c r="E430" s="2">
        <v>4</v>
      </c>
      <c r="F430" s="16">
        <f>InputData[[#This Row],[Unit Price ($)]]*InputData[[#This Row],[Quantity]]</f>
        <v>233.2</v>
      </c>
      <c r="G430" s="16" t="str">
        <f>VLOOKUP(InputData[[#This Row],[Customer Name]],Country[],2,FALSE)</f>
        <v>Mexico</v>
      </c>
      <c r="H430" s="18" t="str">
        <f>VLOOKUP(InputData[[#This Row],[Customer Name]],Country[],3,FALSE)</f>
        <v>Export</v>
      </c>
      <c r="I430" s="18" t="str">
        <f>TEXT(InputData[[#This Row],[Date]],"mmm")</f>
        <v>Jun</v>
      </c>
      <c r="J430" s="18">
        <f>WEEKNUM(InputData[[#This Row],[Date]])</f>
        <v>26</v>
      </c>
      <c r="K430" s="18" t="str">
        <f>IF(COUNTIF(D:D,InputData[[#This Row],[Unit Price ($)]]&gt;1),"Dup","Uni")</f>
        <v>Uni</v>
      </c>
    </row>
    <row r="431" spans="1:11" x14ac:dyDescent="0.25">
      <c r="A431" s="5">
        <v>44374</v>
      </c>
      <c r="B431" s="11" t="s">
        <v>83</v>
      </c>
      <c r="C431" s="6" t="s">
        <v>4</v>
      </c>
      <c r="D431" s="7">
        <v>155.61000000000001</v>
      </c>
      <c r="E431" s="2">
        <v>11</v>
      </c>
      <c r="F431" s="16">
        <f>InputData[[#This Row],[Unit Price ($)]]*InputData[[#This Row],[Quantity]]</f>
        <v>1711.71</v>
      </c>
      <c r="G431" s="16" t="str">
        <f>VLOOKUP(InputData[[#This Row],[Customer Name]],Country[],2,FALSE)</f>
        <v>France</v>
      </c>
      <c r="H431" s="18" t="str">
        <f>VLOOKUP(InputData[[#This Row],[Customer Name]],Country[],3,FALSE)</f>
        <v>Export</v>
      </c>
      <c r="I431" s="18" t="str">
        <f>TEXT(InputData[[#This Row],[Date]],"mmm")</f>
        <v>Jun</v>
      </c>
      <c r="J431" s="18">
        <f>WEEKNUM(InputData[[#This Row],[Date]])</f>
        <v>27</v>
      </c>
      <c r="K431" s="18" t="str">
        <f>IF(COUNTIF(D:D,InputData[[#This Row],[Unit Price ($)]]&gt;1),"Dup","Uni")</f>
        <v>Uni</v>
      </c>
    </row>
    <row r="432" spans="1:11" x14ac:dyDescent="0.25">
      <c r="A432" s="5">
        <v>44375</v>
      </c>
      <c r="B432" s="11" t="s">
        <v>61</v>
      </c>
      <c r="C432" s="6" t="s">
        <v>20</v>
      </c>
      <c r="D432" s="7">
        <v>162.54</v>
      </c>
      <c r="E432" s="2">
        <v>2</v>
      </c>
      <c r="F432" s="16">
        <f>InputData[[#This Row],[Unit Price ($)]]*InputData[[#This Row],[Quantity]]</f>
        <v>325.08</v>
      </c>
      <c r="G432" s="16" t="str">
        <f>VLOOKUP(InputData[[#This Row],[Customer Name]],Country[],2,FALSE)</f>
        <v>Pakistan</v>
      </c>
      <c r="H432" s="18" t="str">
        <f>VLOOKUP(InputData[[#This Row],[Customer Name]],Country[],3,FALSE)</f>
        <v>Export</v>
      </c>
      <c r="I432" s="18" t="str">
        <f>TEXT(InputData[[#This Row],[Date]],"mmm")</f>
        <v>Jun</v>
      </c>
      <c r="J432" s="18">
        <f>WEEKNUM(InputData[[#This Row],[Date]])</f>
        <v>27</v>
      </c>
      <c r="K432" s="18" t="str">
        <f>IF(COUNTIF(D:D,InputData[[#This Row],[Unit Price ($)]]&gt;1),"Dup","Uni")</f>
        <v>Uni</v>
      </c>
    </row>
    <row r="433" spans="1:11" x14ac:dyDescent="0.25">
      <c r="A433" s="5">
        <v>44375</v>
      </c>
      <c r="B433" s="11" t="s">
        <v>74</v>
      </c>
      <c r="C433" s="6" t="s">
        <v>34</v>
      </c>
      <c r="D433" s="7">
        <v>6.7</v>
      </c>
      <c r="E433" s="2">
        <v>7</v>
      </c>
      <c r="F433" s="16">
        <f>InputData[[#This Row],[Unit Price ($)]]*InputData[[#This Row],[Quantity]]</f>
        <v>46.9</v>
      </c>
      <c r="G433" s="16" t="str">
        <f>VLOOKUP(InputData[[#This Row],[Customer Name]],Country[],2,FALSE)</f>
        <v>India</v>
      </c>
      <c r="H433" s="18" t="str">
        <f>VLOOKUP(InputData[[#This Row],[Customer Name]],Country[],3,FALSE)</f>
        <v>Central</v>
      </c>
      <c r="I433" s="18" t="str">
        <f>TEXT(InputData[[#This Row],[Date]],"mmm")</f>
        <v>Jun</v>
      </c>
      <c r="J433" s="18">
        <f>WEEKNUM(InputData[[#This Row],[Date]])</f>
        <v>27</v>
      </c>
      <c r="K433" s="18" t="str">
        <f>IF(COUNTIF(D:D,InputData[[#This Row],[Unit Price ($)]]&gt;1),"Dup","Uni")</f>
        <v>Uni</v>
      </c>
    </row>
    <row r="434" spans="1:11" x14ac:dyDescent="0.25">
      <c r="A434" s="5">
        <v>44376</v>
      </c>
      <c r="B434" s="11" t="s">
        <v>72</v>
      </c>
      <c r="C434" s="6" t="s">
        <v>13</v>
      </c>
      <c r="D434" s="7">
        <v>146.72</v>
      </c>
      <c r="E434" s="2">
        <v>4</v>
      </c>
      <c r="F434" s="16">
        <f>InputData[[#This Row],[Unit Price ($)]]*InputData[[#This Row],[Quantity]]</f>
        <v>586.88</v>
      </c>
      <c r="G434" s="16" t="str">
        <f>VLOOKUP(InputData[[#This Row],[Customer Name]],Country[],2,FALSE)</f>
        <v>Saudi Arabia</v>
      </c>
      <c r="H434" s="18" t="str">
        <f>VLOOKUP(InputData[[#This Row],[Customer Name]],Country[],3,FALSE)</f>
        <v>Export</v>
      </c>
      <c r="I434" s="18" t="str">
        <f>TEXT(InputData[[#This Row],[Date]],"mmm")</f>
        <v>Jun</v>
      </c>
      <c r="J434" s="18">
        <f>WEEKNUM(InputData[[#This Row],[Date]])</f>
        <v>27</v>
      </c>
      <c r="K434" s="18" t="str">
        <f>IF(COUNTIF(D:D,InputData[[#This Row],[Unit Price ($)]]&gt;1),"Dup","Uni")</f>
        <v>Uni</v>
      </c>
    </row>
    <row r="435" spans="1:11" x14ac:dyDescent="0.25">
      <c r="A435" s="5">
        <v>44377</v>
      </c>
      <c r="B435" s="10" t="s">
        <v>69</v>
      </c>
      <c r="C435" s="8" t="s">
        <v>42</v>
      </c>
      <c r="D435" s="7">
        <v>83.08</v>
      </c>
      <c r="E435" s="3">
        <v>8</v>
      </c>
      <c r="F435" s="16">
        <f>InputData[[#This Row],[Unit Price ($)]]*InputData[[#This Row],[Quantity]]</f>
        <v>664.64</v>
      </c>
      <c r="G435" s="16" t="str">
        <f>VLOOKUP(InputData[[#This Row],[Customer Name]],Country[],2,FALSE)</f>
        <v>India</v>
      </c>
      <c r="H435" s="18" t="str">
        <f>VLOOKUP(InputData[[#This Row],[Customer Name]],Country[],3,FALSE)</f>
        <v>East</v>
      </c>
      <c r="I435" s="18" t="str">
        <f>TEXT(InputData[[#This Row],[Date]],"mmm")</f>
        <v>Jun</v>
      </c>
      <c r="J435" s="18">
        <f>WEEKNUM(InputData[[#This Row],[Date]])</f>
        <v>27</v>
      </c>
      <c r="K435" s="18" t="str">
        <f>IF(COUNTIF(D:D,InputData[[#This Row],[Unit Price ($)]]&gt;1),"Dup","Uni")</f>
        <v>Uni</v>
      </c>
    </row>
    <row r="436" spans="1:11" x14ac:dyDescent="0.25">
      <c r="A436" s="5">
        <v>44378</v>
      </c>
      <c r="B436" s="11" t="s">
        <v>56</v>
      </c>
      <c r="C436" s="6" t="s">
        <v>4</v>
      </c>
      <c r="D436" s="7">
        <v>155.61000000000001</v>
      </c>
      <c r="E436" s="2">
        <v>11</v>
      </c>
      <c r="F436" s="16">
        <f>InputData[[#This Row],[Unit Price ($)]]*InputData[[#This Row],[Quantity]]</f>
        <v>1711.71</v>
      </c>
      <c r="G436" s="16" t="str">
        <f>VLOOKUP(InputData[[#This Row],[Customer Name]],Country[],2,FALSE)</f>
        <v>Nigeria</v>
      </c>
      <c r="H436" s="18" t="str">
        <f>VLOOKUP(InputData[[#This Row],[Customer Name]],Country[],3,FALSE)</f>
        <v>Export</v>
      </c>
      <c r="I436" s="18" t="str">
        <f>TEXT(InputData[[#This Row],[Date]],"mmm")</f>
        <v>Jul</v>
      </c>
      <c r="J436" s="18">
        <f>WEEKNUM(InputData[[#This Row],[Date]])</f>
        <v>27</v>
      </c>
      <c r="K436" s="18" t="str">
        <f>IF(COUNTIF(D:D,InputData[[#This Row],[Unit Price ($)]]&gt;1),"Dup","Uni")</f>
        <v>Uni</v>
      </c>
    </row>
    <row r="437" spans="1:11" x14ac:dyDescent="0.25">
      <c r="A437" s="5">
        <v>44378</v>
      </c>
      <c r="B437" s="10" t="s">
        <v>85</v>
      </c>
      <c r="C437" s="8" t="s">
        <v>39</v>
      </c>
      <c r="D437" s="7">
        <v>115.2</v>
      </c>
      <c r="E437" s="3">
        <v>22</v>
      </c>
      <c r="F437" s="16">
        <f>InputData[[#This Row],[Unit Price ($)]]*InputData[[#This Row],[Quantity]]</f>
        <v>2534.4</v>
      </c>
      <c r="G437" s="16" t="str">
        <f>VLOOKUP(InputData[[#This Row],[Customer Name]],Country[],2,FALSE)</f>
        <v>Mexico</v>
      </c>
      <c r="H437" s="18" t="str">
        <f>VLOOKUP(InputData[[#This Row],[Customer Name]],Country[],3,FALSE)</f>
        <v>Export</v>
      </c>
      <c r="I437" s="18" t="str">
        <f>TEXT(InputData[[#This Row],[Date]],"mmm")</f>
        <v>Jul</v>
      </c>
      <c r="J437" s="18">
        <f>WEEKNUM(InputData[[#This Row],[Date]])</f>
        <v>27</v>
      </c>
      <c r="K437" s="18" t="str">
        <f>IF(COUNTIF(D:D,InputData[[#This Row],[Unit Price ($)]]&gt;1),"Dup","Uni")</f>
        <v>Uni</v>
      </c>
    </row>
    <row r="438" spans="1:11" x14ac:dyDescent="0.25">
      <c r="A438" s="5">
        <v>44379</v>
      </c>
      <c r="B438" s="11" t="s">
        <v>64</v>
      </c>
      <c r="C438" s="6" t="s">
        <v>9</v>
      </c>
      <c r="D438" s="7">
        <v>164.28</v>
      </c>
      <c r="E438" s="2">
        <v>11</v>
      </c>
      <c r="F438" s="16">
        <f>InputData[[#This Row],[Unit Price ($)]]*InputData[[#This Row],[Quantity]]</f>
        <v>1807.08</v>
      </c>
      <c r="G438" s="16" t="str">
        <f>VLOOKUP(InputData[[#This Row],[Customer Name]],Country[],2,FALSE)</f>
        <v>Russia</v>
      </c>
      <c r="H438" s="18" t="str">
        <f>VLOOKUP(InputData[[#This Row],[Customer Name]],Country[],3,FALSE)</f>
        <v>Export</v>
      </c>
      <c r="I438" s="18" t="str">
        <f>TEXT(InputData[[#This Row],[Date]],"mmm")</f>
        <v>Jul</v>
      </c>
      <c r="J438" s="18">
        <f>WEEKNUM(InputData[[#This Row],[Date]])</f>
        <v>27</v>
      </c>
      <c r="K438" s="18" t="str">
        <f>IF(COUNTIF(D:D,InputData[[#This Row],[Unit Price ($)]]&gt;1),"Dup","Uni")</f>
        <v>Uni</v>
      </c>
    </row>
    <row r="439" spans="1:11" x14ac:dyDescent="0.25">
      <c r="A439" s="5">
        <v>44379</v>
      </c>
      <c r="B439" s="11" t="s">
        <v>108</v>
      </c>
      <c r="C439" s="8" t="s">
        <v>24</v>
      </c>
      <c r="D439" s="7">
        <v>8.33</v>
      </c>
      <c r="E439" s="3">
        <v>21</v>
      </c>
      <c r="F439" s="16">
        <f>InputData[[#This Row],[Unit Price ($)]]*InputData[[#This Row],[Quantity]]</f>
        <v>174.93</v>
      </c>
      <c r="G439" s="16" t="str">
        <f>VLOOKUP(InputData[[#This Row],[Customer Name]],Country[],2,FALSE)</f>
        <v>India</v>
      </c>
      <c r="H439" s="18" t="str">
        <f>VLOOKUP(InputData[[#This Row],[Customer Name]],Country[],3,FALSE)</f>
        <v>North</v>
      </c>
      <c r="I439" s="18" t="str">
        <f>TEXT(InputData[[#This Row],[Date]],"mmm")</f>
        <v>Jul</v>
      </c>
      <c r="J439" s="18">
        <f>WEEKNUM(InputData[[#This Row],[Date]])</f>
        <v>27</v>
      </c>
      <c r="K439" s="18" t="str">
        <f>IF(COUNTIF(D:D,InputData[[#This Row],[Unit Price ($)]]&gt;1),"Dup","Uni")</f>
        <v>Uni</v>
      </c>
    </row>
    <row r="440" spans="1:11" x14ac:dyDescent="0.25">
      <c r="A440" s="5">
        <v>44379</v>
      </c>
      <c r="B440" s="10" t="s">
        <v>77</v>
      </c>
      <c r="C440" s="8" t="s">
        <v>26</v>
      </c>
      <c r="D440" s="7">
        <v>57.120000000000005</v>
      </c>
      <c r="E440" s="3">
        <v>2</v>
      </c>
      <c r="F440" s="16">
        <f>InputData[[#This Row],[Unit Price ($)]]*InputData[[#This Row],[Quantity]]</f>
        <v>114.24000000000001</v>
      </c>
      <c r="G440" s="16" t="str">
        <f>VLOOKUP(InputData[[#This Row],[Customer Name]],Country[],2,FALSE)</f>
        <v>India</v>
      </c>
      <c r="H440" s="18" t="str">
        <f>VLOOKUP(InputData[[#This Row],[Customer Name]],Country[],3,FALSE)</f>
        <v>East</v>
      </c>
      <c r="I440" s="18" t="str">
        <f>TEXT(InputData[[#This Row],[Date]],"mmm")</f>
        <v>Jul</v>
      </c>
      <c r="J440" s="18">
        <f>WEEKNUM(InputData[[#This Row],[Date]])</f>
        <v>27</v>
      </c>
      <c r="K440" s="18" t="str">
        <f>IF(COUNTIF(D:D,InputData[[#This Row],[Unit Price ($)]]&gt;1),"Dup","Uni")</f>
        <v>Uni</v>
      </c>
    </row>
    <row r="441" spans="1:11" x14ac:dyDescent="0.25">
      <c r="A441" s="5">
        <v>44380</v>
      </c>
      <c r="B441" s="11" t="s">
        <v>57</v>
      </c>
      <c r="C441" s="6" t="s">
        <v>2</v>
      </c>
      <c r="D441" s="7">
        <v>80.94</v>
      </c>
      <c r="E441" s="2">
        <v>8</v>
      </c>
      <c r="F441" s="16">
        <f>InputData[[#This Row],[Unit Price ($)]]*InputData[[#This Row],[Quantity]]</f>
        <v>647.52</v>
      </c>
      <c r="G441" s="16" t="str">
        <f>VLOOKUP(InputData[[#This Row],[Customer Name]],Country[],2,FALSE)</f>
        <v>Bangladesh</v>
      </c>
      <c r="H441" s="18" t="str">
        <f>VLOOKUP(InputData[[#This Row],[Customer Name]],Country[],3,FALSE)</f>
        <v>Export</v>
      </c>
      <c r="I441" s="18" t="str">
        <f>TEXT(InputData[[#This Row],[Date]],"mmm")</f>
        <v>Jul</v>
      </c>
      <c r="J441" s="18">
        <f>WEEKNUM(InputData[[#This Row],[Date]])</f>
        <v>27</v>
      </c>
      <c r="K441" s="18" t="str">
        <f>IF(COUNTIF(D:D,InputData[[#This Row],[Unit Price ($)]]&gt;1),"Dup","Uni")</f>
        <v>Uni</v>
      </c>
    </row>
    <row r="442" spans="1:11" x14ac:dyDescent="0.25">
      <c r="A442" s="5">
        <v>44380</v>
      </c>
      <c r="B442" s="11" t="s">
        <v>70</v>
      </c>
      <c r="C442" s="6" t="s">
        <v>32</v>
      </c>
      <c r="D442" s="7">
        <v>119.7</v>
      </c>
      <c r="E442" s="2">
        <v>15</v>
      </c>
      <c r="F442" s="16">
        <f>InputData[[#This Row],[Unit Price ($)]]*InputData[[#This Row],[Quantity]]</f>
        <v>1795.5</v>
      </c>
      <c r="G442" s="16" t="str">
        <f>VLOOKUP(InputData[[#This Row],[Customer Name]],Country[],2,FALSE)</f>
        <v>Brazil</v>
      </c>
      <c r="H442" s="18" t="str">
        <f>VLOOKUP(InputData[[#This Row],[Customer Name]],Country[],3,FALSE)</f>
        <v>Export</v>
      </c>
      <c r="I442" s="18" t="str">
        <f>TEXT(InputData[[#This Row],[Date]],"mmm")</f>
        <v>Jul</v>
      </c>
      <c r="J442" s="18">
        <f>WEEKNUM(InputData[[#This Row],[Date]])</f>
        <v>27</v>
      </c>
      <c r="K442" s="18" t="str">
        <f>IF(COUNTIF(D:D,InputData[[#This Row],[Unit Price ($)]]&gt;1),"Dup","Uni")</f>
        <v>Uni</v>
      </c>
    </row>
    <row r="443" spans="1:11" x14ac:dyDescent="0.25">
      <c r="A443" s="5">
        <v>44380</v>
      </c>
      <c r="B443" s="11" t="s">
        <v>76</v>
      </c>
      <c r="C443" s="6" t="s">
        <v>32</v>
      </c>
      <c r="D443" s="7">
        <v>119.7</v>
      </c>
      <c r="E443" s="2">
        <v>9</v>
      </c>
      <c r="F443" s="16">
        <f>InputData[[#This Row],[Unit Price ($)]]*InputData[[#This Row],[Quantity]]</f>
        <v>1077.3</v>
      </c>
      <c r="G443" s="16" t="str">
        <f>VLOOKUP(InputData[[#This Row],[Customer Name]],Country[],2,FALSE)</f>
        <v>South Africa</v>
      </c>
      <c r="H443" s="18" t="str">
        <f>VLOOKUP(InputData[[#This Row],[Customer Name]],Country[],3,FALSE)</f>
        <v>Export</v>
      </c>
      <c r="I443" s="18" t="str">
        <f>TEXT(InputData[[#This Row],[Date]],"mmm")</f>
        <v>Jul</v>
      </c>
      <c r="J443" s="18">
        <f>WEEKNUM(InputData[[#This Row],[Date]])</f>
        <v>27</v>
      </c>
      <c r="K443" s="18" t="str">
        <f>IF(COUNTIF(D:D,InputData[[#This Row],[Unit Price ($)]]&gt;1),"Dup","Uni")</f>
        <v>Uni</v>
      </c>
    </row>
    <row r="444" spans="1:11" x14ac:dyDescent="0.25">
      <c r="A444" s="5">
        <v>44381</v>
      </c>
      <c r="B444" s="11" t="s">
        <v>77</v>
      </c>
      <c r="C444" s="6" t="s">
        <v>6</v>
      </c>
      <c r="D444" s="7">
        <v>47.730000000000004</v>
      </c>
      <c r="E444" s="2">
        <v>7</v>
      </c>
      <c r="F444" s="16">
        <f>InputData[[#This Row],[Unit Price ($)]]*InputData[[#This Row],[Quantity]]</f>
        <v>334.11</v>
      </c>
      <c r="G444" s="16" t="str">
        <f>VLOOKUP(InputData[[#This Row],[Customer Name]],Country[],2,FALSE)</f>
        <v>India</v>
      </c>
      <c r="H444" s="18" t="str">
        <f>VLOOKUP(InputData[[#This Row],[Customer Name]],Country[],3,FALSE)</f>
        <v>East</v>
      </c>
      <c r="I444" s="18" t="str">
        <f>TEXT(InputData[[#This Row],[Date]],"mmm")</f>
        <v>Jul</v>
      </c>
      <c r="J444" s="18">
        <f>WEEKNUM(InputData[[#This Row],[Date]])</f>
        <v>28</v>
      </c>
      <c r="K444" s="18" t="str">
        <f>IF(COUNTIF(D:D,InputData[[#This Row],[Unit Price ($)]]&gt;1),"Dup","Uni")</f>
        <v>Uni</v>
      </c>
    </row>
    <row r="445" spans="1:11" x14ac:dyDescent="0.25">
      <c r="A445" s="5">
        <v>44381</v>
      </c>
      <c r="B445" s="10" t="s">
        <v>80</v>
      </c>
      <c r="C445" s="8" t="s">
        <v>40</v>
      </c>
      <c r="D445" s="7">
        <v>173.88</v>
      </c>
      <c r="E445" s="3">
        <v>7</v>
      </c>
      <c r="F445" s="16">
        <f>InputData[[#This Row],[Unit Price ($)]]*InputData[[#This Row],[Quantity]]</f>
        <v>1217.1599999999999</v>
      </c>
      <c r="G445" s="16" t="str">
        <f>VLOOKUP(InputData[[#This Row],[Customer Name]],Country[],2,FALSE)</f>
        <v>Ethiopia</v>
      </c>
      <c r="H445" s="18" t="str">
        <f>VLOOKUP(InputData[[#This Row],[Customer Name]],Country[],3,FALSE)</f>
        <v>Export</v>
      </c>
      <c r="I445" s="18" t="str">
        <f>TEXT(InputData[[#This Row],[Date]],"mmm")</f>
        <v>Jul</v>
      </c>
      <c r="J445" s="18">
        <f>WEEKNUM(InputData[[#This Row],[Date]])</f>
        <v>28</v>
      </c>
      <c r="K445" s="18" t="str">
        <f>IF(COUNTIF(D:D,InputData[[#This Row],[Unit Price ($)]]&gt;1),"Dup","Uni")</f>
        <v>Uni</v>
      </c>
    </row>
    <row r="446" spans="1:11" x14ac:dyDescent="0.25">
      <c r="A446" s="5">
        <v>44382</v>
      </c>
      <c r="B446" s="11" t="s">
        <v>60</v>
      </c>
      <c r="C446" s="6" t="s">
        <v>24</v>
      </c>
      <c r="D446" s="7">
        <v>8.33</v>
      </c>
      <c r="E446" s="2">
        <v>7</v>
      </c>
      <c r="F446" s="16">
        <f>InputData[[#This Row],[Unit Price ($)]]*InputData[[#This Row],[Quantity]]</f>
        <v>58.31</v>
      </c>
      <c r="G446" s="16" t="str">
        <f>VLOOKUP(InputData[[#This Row],[Customer Name]],Country[],2,FALSE)</f>
        <v>India</v>
      </c>
      <c r="H446" s="18" t="str">
        <f>VLOOKUP(InputData[[#This Row],[Customer Name]],Country[],3,FALSE)</f>
        <v>Northeast</v>
      </c>
      <c r="I446" s="18" t="str">
        <f>TEXT(InputData[[#This Row],[Date]],"mmm")</f>
        <v>Jul</v>
      </c>
      <c r="J446" s="18">
        <f>WEEKNUM(InputData[[#This Row],[Date]])</f>
        <v>28</v>
      </c>
      <c r="K446" s="18" t="str">
        <f>IF(COUNTIF(D:D,InputData[[#This Row],[Unit Price ($)]]&gt;1),"Dup","Uni")</f>
        <v>Uni</v>
      </c>
    </row>
    <row r="447" spans="1:11" x14ac:dyDescent="0.25">
      <c r="A447" s="5">
        <v>44382</v>
      </c>
      <c r="B447" s="11" t="s">
        <v>72</v>
      </c>
      <c r="C447" s="6" t="s">
        <v>14</v>
      </c>
      <c r="D447" s="7">
        <v>15.719999999999999</v>
      </c>
      <c r="E447" s="2">
        <v>8</v>
      </c>
      <c r="F447" s="16">
        <f>InputData[[#This Row],[Unit Price ($)]]*InputData[[#This Row],[Quantity]]</f>
        <v>125.75999999999999</v>
      </c>
      <c r="G447" s="16" t="str">
        <f>VLOOKUP(InputData[[#This Row],[Customer Name]],Country[],2,FALSE)</f>
        <v>Saudi Arabia</v>
      </c>
      <c r="H447" s="18" t="str">
        <f>VLOOKUP(InputData[[#This Row],[Customer Name]],Country[],3,FALSE)</f>
        <v>Export</v>
      </c>
      <c r="I447" s="18" t="str">
        <f>TEXT(InputData[[#This Row],[Date]],"mmm")</f>
        <v>Jul</v>
      </c>
      <c r="J447" s="18">
        <f>WEEKNUM(InputData[[#This Row],[Date]])</f>
        <v>28</v>
      </c>
      <c r="K447" s="18" t="str">
        <f>IF(COUNTIF(D:D,InputData[[#This Row],[Unit Price ($)]]&gt;1),"Dup","Uni")</f>
        <v>Uni</v>
      </c>
    </row>
    <row r="448" spans="1:11" x14ac:dyDescent="0.25">
      <c r="A448" s="5">
        <v>44382</v>
      </c>
      <c r="B448" s="11" t="s">
        <v>76</v>
      </c>
      <c r="C448" s="6" t="s">
        <v>1</v>
      </c>
      <c r="D448" s="7">
        <v>142.80000000000001</v>
      </c>
      <c r="E448" s="2">
        <v>8</v>
      </c>
      <c r="F448" s="16">
        <f>InputData[[#This Row],[Unit Price ($)]]*InputData[[#This Row],[Quantity]]</f>
        <v>1142.4000000000001</v>
      </c>
      <c r="G448" s="16" t="str">
        <f>VLOOKUP(InputData[[#This Row],[Customer Name]],Country[],2,FALSE)</f>
        <v>South Africa</v>
      </c>
      <c r="H448" s="18" t="str">
        <f>VLOOKUP(InputData[[#This Row],[Customer Name]],Country[],3,FALSE)</f>
        <v>Export</v>
      </c>
      <c r="I448" s="18" t="str">
        <f>TEXT(InputData[[#This Row],[Date]],"mmm")</f>
        <v>Jul</v>
      </c>
      <c r="J448" s="18">
        <f>WEEKNUM(InputData[[#This Row],[Date]])</f>
        <v>28</v>
      </c>
      <c r="K448" s="18" t="str">
        <f>IF(COUNTIF(D:D,InputData[[#This Row],[Unit Price ($)]]&gt;1),"Dup","Uni")</f>
        <v>Uni</v>
      </c>
    </row>
    <row r="449" spans="1:11" x14ac:dyDescent="0.25">
      <c r="A449" s="5">
        <v>44383</v>
      </c>
      <c r="B449" s="10" t="s">
        <v>60</v>
      </c>
      <c r="C449" s="8" t="s">
        <v>23</v>
      </c>
      <c r="D449" s="7">
        <v>156.96</v>
      </c>
      <c r="E449" s="3">
        <v>11</v>
      </c>
      <c r="F449" s="16">
        <f>InputData[[#This Row],[Unit Price ($)]]*InputData[[#This Row],[Quantity]]</f>
        <v>1726.5600000000002</v>
      </c>
      <c r="G449" s="16" t="str">
        <f>VLOOKUP(InputData[[#This Row],[Customer Name]],Country[],2,FALSE)</f>
        <v>India</v>
      </c>
      <c r="H449" s="18" t="str">
        <f>VLOOKUP(InputData[[#This Row],[Customer Name]],Country[],3,FALSE)</f>
        <v>Northeast</v>
      </c>
      <c r="I449" s="18" t="str">
        <f>TEXT(InputData[[#This Row],[Date]],"mmm")</f>
        <v>Jul</v>
      </c>
      <c r="J449" s="18">
        <f>WEEKNUM(InputData[[#This Row],[Date]])</f>
        <v>28</v>
      </c>
      <c r="K449" s="18" t="str">
        <f>IF(COUNTIF(D:D,InputData[[#This Row],[Unit Price ($)]]&gt;1),"Dup","Uni")</f>
        <v>Uni</v>
      </c>
    </row>
    <row r="450" spans="1:11" x14ac:dyDescent="0.25">
      <c r="A450" s="5">
        <v>44383</v>
      </c>
      <c r="B450" s="11" t="s">
        <v>71</v>
      </c>
      <c r="C450" s="6" t="s">
        <v>40</v>
      </c>
      <c r="D450" s="7">
        <v>173.88</v>
      </c>
      <c r="E450" s="2">
        <v>15</v>
      </c>
      <c r="F450" s="16">
        <f>InputData[[#This Row],[Unit Price ($)]]*InputData[[#This Row],[Quantity]]</f>
        <v>2608.1999999999998</v>
      </c>
      <c r="G450" s="16" t="str">
        <f>VLOOKUP(InputData[[#This Row],[Customer Name]],Country[],2,FALSE)</f>
        <v>Russia</v>
      </c>
      <c r="H450" s="18" t="str">
        <f>VLOOKUP(InputData[[#This Row],[Customer Name]],Country[],3,FALSE)</f>
        <v>Export</v>
      </c>
      <c r="I450" s="18" t="str">
        <f>TEXT(InputData[[#This Row],[Date]],"mmm")</f>
        <v>Jul</v>
      </c>
      <c r="J450" s="18">
        <f>WEEKNUM(InputData[[#This Row],[Date]])</f>
        <v>28</v>
      </c>
      <c r="K450" s="18" t="str">
        <f>IF(COUNTIF(D:D,InputData[[#This Row],[Unit Price ($)]]&gt;1),"Dup","Uni")</f>
        <v>Uni</v>
      </c>
    </row>
    <row r="451" spans="1:11" x14ac:dyDescent="0.25">
      <c r="A451" s="5">
        <v>44383</v>
      </c>
      <c r="B451" s="11" t="s">
        <v>72</v>
      </c>
      <c r="C451" s="6" t="s">
        <v>40</v>
      </c>
      <c r="D451" s="7">
        <v>173.88</v>
      </c>
      <c r="E451" s="2">
        <v>2</v>
      </c>
      <c r="F451" s="16">
        <f>InputData[[#This Row],[Unit Price ($)]]*InputData[[#This Row],[Quantity]]</f>
        <v>347.76</v>
      </c>
      <c r="G451" s="16" t="str">
        <f>VLOOKUP(InputData[[#This Row],[Customer Name]],Country[],2,FALSE)</f>
        <v>Saudi Arabia</v>
      </c>
      <c r="H451" s="18" t="str">
        <f>VLOOKUP(InputData[[#This Row],[Customer Name]],Country[],3,FALSE)</f>
        <v>Export</v>
      </c>
      <c r="I451" s="18" t="str">
        <f>TEXT(InputData[[#This Row],[Date]],"mmm")</f>
        <v>Jul</v>
      </c>
      <c r="J451" s="18">
        <f>WEEKNUM(InputData[[#This Row],[Date]])</f>
        <v>28</v>
      </c>
      <c r="K451" s="18" t="str">
        <f>IF(COUNTIF(D:D,InputData[[#This Row],[Unit Price ($)]]&gt;1),"Dup","Uni")</f>
        <v>Uni</v>
      </c>
    </row>
    <row r="452" spans="1:11" x14ac:dyDescent="0.25">
      <c r="A452" s="5">
        <v>44385</v>
      </c>
      <c r="B452" s="11" t="s">
        <v>77</v>
      </c>
      <c r="C452" s="6" t="s">
        <v>17</v>
      </c>
      <c r="D452" s="7">
        <v>49.21</v>
      </c>
      <c r="E452" s="2">
        <v>2</v>
      </c>
      <c r="F452" s="16">
        <f>InputData[[#This Row],[Unit Price ($)]]*InputData[[#This Row],[Quantity]]</f>
        <v>98.42</v>
      </c>
      <c r="G452" s="16" t="str">
        <f>VLOOKUP(InputData[[#This Row],[Customer Name]],Country[],2,FALSE)</f>
        <v>India</v>
      </c>
      <c r="H452" s="18" t="str">
        <f>VLOOKUP(InputData[[#This Row],[Customer Name]],Country[],3,FALSE)</f>
        <v>East</v>
      </c>
      <c r="I452" s="18" t="str">
        <f>TEXT(InputData[[#This Row],[Date]],"mmm")</f>
        <v>Jul</v>
      </c>
      <c r="J452" s="18">
        <f>WEEKNUM(InputData[[#This Row],[Date]])</f>
        <v>28</v>
      </c>
      <c r="K452" s="18" t="str">
        <f>IF(COUNTIF(D:D,InputData[[#This Row],[Unit Price ($)]]&gt;1),"Dup","Uni")</f>
        <v>Uni</v>
      </c>
    </row>
    <row r="453" spans="1:11" x14ac:dyDescent="0.25">
      <c r="A453" s="5">
        <v>44385</v>
      </c>
      <c r="B453" s="11" t="s">
        <v>83</v>
      </c>
      <c r="C453" s="6" t="s">
        <v>3</v>
      </c>
      <c r="D453" s="7">
        <v>48.84</v>
      </c>
      <c r="E453" s="2">
        <v>10</v>
      </c>
      <c r="F453" s="16">
        <f>InputData[[#This Row],[Unit Price ($)]]*InputData[[#This Row],[Quantity]]</f>
        <v>488.40000000000003</v>
      </c>
      <c r="G453" s="16" t="str">
        <f>VLOOKUP(InputData[[#This Row],[Customer Name]],Country[],2,FALSE)</f>
        <v>France</v>
      </c>
      <c r="H453" s="18" t="str">
        <f>VLOOKUP(InputData[[#This Row],[Customer Name]],Country[],3,FALSE)</f>
        <v>Export</v>
      </c>
      <c r="I453" s="18" t="str">
        <f>TEXT(InputData[[#This Row],[Date]],"mmm")</f>
        <v>Jul</v>
      </c>
      <c r="J453" s="18">
        <f>WEEKNUM(InputData[[#This Row],[Date]])</f>
        <v>28</v>
      </c>
      <c r="K453" s="18" t="str">
        <f>IF(COUNTIF(D:D,InputData[[#This Row],[Unit Price ($)]]&gt;1),"Dup","Uni")</f>
        <v>Uni</v>
      </c>
    </row>
    <row r="454" spans="1:11" x14ac:dyDescent="0.25">
      <c r="A454" s="5">
        <v>44386</v>
      </c>
      <c r="B454" s="10" t="s">
        <v>71</v>
      </c>
      <c r="C454" s="8" t="s">
        <v>5</v>
      </c>
      <c r="D454" s="7">
        <v>85.5</v>
      </c>
      <c r="E454" s="3">
        <v>11</v>
      </c>
      <c r="F454" s="16">
        <f>InputData[[#This Row],[Unit Price ($)]]*InputData[[#This Row],[Quantity]]</f>
        <v>940.5</v>
      </c>
      <c r="G454" s="16" t="str">
        <f>VLOOKUP(InputData[[#This Row],[Customer Name]],Country[],2,FALSE)</f>
        <v>Russia</v>
      </c>
      <c r="H454" s="18" t="str">
        <f>VLOOKUP(InputData[[#This Row],[Customer Name]],Country[],3,FALSE)</f>
        <v>Export</v>
      </c>
      <c r="I454" s="18" t="str">
        <f>TEXT(InputData[[#This Row],[Date]],"mmm")</f>
        <v>Jul</v>
      </c>
      <c r="J454" s="18">
        <f>WEEKNUM(InputData[[#This Row],[Date]])</f>
        <v>28</v>
      </c>
      <c r="K454" s="18" t="str">
        <f>IF(COUNTIF(D:D,InputData[[#This Row],[Unit Price ($)]]&gt;1),"Dup","Uni")</f>
        <v>Uni</v>
      </c>
    </row>
    <row r="455" spans="1:11" x14ac:dyDescent="0.25">
      <c r="A455" s="5">
        <v>44387</v>
      </c>
      <c r="B455" s="10" t="s">
        <v>62</v>
      </c>
      <c r="C455" s="8" t="s">
        <v>9</v>
      </c>
      <c r="D455" s="7">
        <v>164.28</v>
      </c>
      <c r="E455" s="3">
        <v>15</v>
      </c>
      <c r="F455" s="16">
        <f>InputData[[#This Row],[Unit Price ($)]]*InputData[[#This Row],[Quantity]]</f>
        <v>2464.1999999999998</v>
      </c>
      <c r="G455" s="16" t="str">
        <f>VLOOKUP(InputData[[#This Row],[Customer Name]],Country[],2,FALSE)</f>
        <v>Indonesia</v>
      </c>
      <c r="H455" s="18" t="str">
        <f>VLOOKUP(InputData[[#This Row],[Customer Name]],Country[],3,FALSE)</f>
        <v>Export</v>
      </c>
      <c r="I455" s="18" t="str">
        <f>TEXT(InputData[[#This Row],[Date]],"mmm")</f>
        <v>Jul</v>
      </c>
      <c r="J455" s="18">
        <f>WEEKNUM(InputData[[#This Row],[Date]])</f>
        <v>28</v>
      </c>
      <c r="K455" s="18" t="str">
        <f>IF(COUNTIF(D:D,InputData[[#This Row],[Unit Price ($)]]&gt;1),"Dup","Uni")</f>
        <v>Uni</v>
      </c>
    </row>
    <row r="456" spans="1:11" x14ac:dyDescent="0.25">
      <c r="A456" s="5">
        <v>44387</v>
      </c>
      <c r="B456" s="11" t="s">
        <v>77</v>
      </c>
      <c r="C456" s="6" t="s">
        <v>31</v>
      </c>
      <c r="D456" s="7">
        <v>117.48</v>
      </c>
      <c r="E456" s="2">
        <v>12</v>
      </c>
      <c r="F456" s="16">
        <f>InputData[[#This Row],[Unit Price ($)]]*InputData[[#This Row],[Quantity]]</f>
        <v>1409.76</v>
      </c>
      <c r="G456" s="16" t="str">
        <f>VLOOKUP(InputData[[#This Row],[Customer Name]],Country[],2,FALSE)</f>
        <v>India</v>
      </c>
      <c r="H456" s="18" t="str">
        <f>VLOOKUP(InputData[[#This Row],[Customer Name]],Country[],3,FALSE)</f>
        <v>East</v>
      </c>
      <c r="I456" s="18" t="str">
        <f>TEXT(InputData[[#This Row],[Date]],"mmm")</f>
        <v>Jul</v>
      </c>
      <c r="J456" s="18">
        <f>WEEKNUM(InputData[[#This Row],[Date]])</f>
        <v>28</v>
      </c>
      <c r="K456" s="18" t="str">
        <f>IF(COUNTIF(D:D,InputData[[#This Row],[Unit Price ($)]]&gt;1),"Dup","Uni")</f>
        <v>Uni</v>
      </c>
    </row>
    <row r="457" spans="1:11" x14ac:dyDescent="0.25">
      <c r="A457" s="5">
        <v>44387</v>
      </c>
      <c r="B457" s="11" t="s">
        <v>83</v>
      </c>
      <c r="C457" s="6" t="s">
        <v>33</v>
      </c>
      <c r="D457" s="7">
        <v>58.3</v>
      </c>
      <c r="E457" s="2">
        <v>6</v>
      </c>
      <c r="F457" s="16">
        <f>InputData[[#This Row],[Unit Price ($)]]*InputData[[#This Row],[Quantity]]</f>
        <v>349.79999999999995</v>
      </c>
      <c r="G457" s="16" t="str">
        <f>VLOOKUP(InputData[[#This Row],[Customer Name]],Country[],2,FALSE)</f>
        <v>France</v>
      </c>
      <c r="H457" s="18" t="str">
        <f>VLOOKUP(InputData[[#This Row],[Customer Name]],Country[],3,FALSE)</f>
        <v>Export</v>
      </c>
      <c r="I457" s="18" t="str">
        <f>TEXT(InputData[[#This Row],[Date]],"mmm")</f>
        <v>Jul</v>
      </c>
      <c r="J457" s="18">
        <f>WEEKNUM(InputData[[#This Row],[Date]])</f>
        <v>28</v>
      </c>
      <c r="K457" s="18" t="str">
        <f>IF(COUNTIF(D:D,InputData[[#This Row],[Unit Price ($)]]&gt;1),"Dup","Uni")</f>
        <v>Uni</v>
      </c>
    </row>
    <row r="458" spans="1:11" x14ac:dyDescent="0.25">
      <c r="A458" s="5">
        <v>44388</v>
      </c>
      <c r="B458" s="11" t="s">
        <v>85</v>
      </c>
      <c r="C458" s="6" t="s">
        <v>8</v>
      </c>
      <c r="D458" s="7">
        <v>7.8599999999999994</v>
      </c>
      <c r="E458" s="2">
        <v>4</v>
      </c>
      <c r="F458" s="16">
        <f>InputData[[#This Row],[Unit Price ($)]]*InputData[[#This Row],[Quantity]]</f>
        <v>31.439999999999998</v>
      </c>
      <c r="G458" s="16" t="str">
        <f>VLOOKUP(InputData[[#This Row],[Customer Name]],Country[],2,FALSE)</f>
        <v>Mexico</v>
      </c>
      <c r="H458" s="18" t="str">
        <f>VLOOKUP(InputData[[#This Row],[Customer Name]],Country[],3,FALSE)</f>
        <v>Export</v>
      </c>
      <c r="I458" s="18" t="str">
        <f>TEXT(InputData[[#This Row],[Date]],"mmm")</f>
        <v>Jul</v>
      </c>
      <c r="J458" s="18">
        <f>WEEKNUM(InputData[[#This Row],[Date]])</f>
        <v>29</v>
      </c>
      <c r="K458" s="18" t="str">
        <f>IF(COUNTIF(D:D,InputData[[#This Row],[Unit Price ($)]]&gt;1),"Dup","Uni")</f>
        <v>Uni</v>
      </c>
    </row>
    <row r="459" spans="1:11" x14ac:dyDescent="0.25">
      <c r="A459" s="5">
        <v>44389</v>
      </c>
      <c r="B459" s="11" t="s">
        <v>61</v>
      </c>
      <c r="C459" s="6" t="s">
        <v>27</v>
      </c>
      <c r="D459" s="7">
        <v>41.81</v>
      </c>
      <c r="E459" s="2">
        <v>12</v>
      </c>
      <c r="F459" s="16">
        <f>InputData[[#This Row],[Unit Price ($)]]*InputData[[#This Row],[Quantity]]</f>
        <v>501.72</v>
      </c>
      <c r="G459" s="16" t="str">
        <f>VLOOKUP(InputData[[#This Row],[Customer Name]],Country[],2,FALSE)</f>
        <v>Pakistan</v>
      </c>
      <c r="H459" s="18" t="str">
        <f>VLOOKUP(InputData[[#This Row],[Customer Name]],Country[],3,FALSE)</f>
        <v>Export</v>
      </c>
      <c r="I459" s="18" t="str">
        <f>TEXT(InputData[[#This Row],[Date]],"mmm")</f>
        <v>Jul</v>
      </c>
      <c r="J459" s="18">
        <f>WEEKNUM(InputData[[#This Row],[Date]])</f>
        <v>29</v>
      </c>
      <c r="K459" s="18" t="str">
        <f>IF(COUNTIF(D:D,InputData[[#This Row],[Unit Price ($)]]&gt;1),"Dup","Uni")</f>
        <v>Uni</v>
      </c>
    </row>
    <row r="460" spans="1:11" x14ac:dyDescent="0.25">
      <c r="A460" s="5">
        <v>44389</v>
      </c>
      <c r="B460" s="10" t="s">
        <v>72</v>
      </c>
      <c r="C460" s="8" t="s">
        <v>38</v>
      </c>
      <c r="D460" s="7">
        <v>42.55</v>
      </c>
      <c r="E460" s="3">
        <v>4</v>
      </c>
      <c r="F460" s="16">
        <f>InputData[[#This Row],[Unit Price ($)]]*InputData[[#This Row],[Quantity]]</f>
        <v>170.2</v>
      </c>
      <c r="G460" s="16" t="str">
        <f>VLOOKUP(InputData[[#This Row],[Customer Name]],Country[],2,FALSE)</f>
        <v>Saudi Arabia</v>
      </c>
      <c r="H460" s="18" t="str">
        <f>VLOOKUP(InputData[[#This Row],[Customer Name]],Country[],3,FALSE)</f>
        <v>Export</v>
      </c>
      <c r="I460" s="18" t="str">
        <f>TEXT(InputData[[#This Row],[Date]],"mmm")</f>
        <v>Jul</v>
      </c>
      <c r="J460" s="18">
        <f>WEEKNUM(InputData[[#This Row],[Date]])</f>
        <v>29</v>
      </c>
      <c r="K460" s="18" t="str">
        <f>IF(COUNTIF(D:D,InputData[[#This Row],[Unit Price ($)]]&gt;1),"Dup","Uni")</f>
        <v>Uni</v>
      </c>
    </row>
    <row r="461" spans="1:11" x14ac:dyDescent="0.25">
      <c r="A461" s="5">
        <v>44390</v>
      </c>
      <c r="B461" s="11" t="s">
        <v>56</v>
      </c>
      <c r="C461" s="6" t="s">
        <v>18</v>
      </c>
      <c r="D461" s="7">
        <v>210</v>
      </c>
      <c r="E461" s="2">
        <v>1</v>
      </c>
      <c r="F461" s="16">
        <f>InputData[[#This Row],[Unit Price ($)]]*InputData[[#This Row],[Quantity]]</f>
        <v>210</v>
      </c>
      <c r="G461" s="16" t="str">
        <f>VLOOKUP(InputData[[#This Row],[Customer Name]],Country[],2,FALSE)</f>
        <v>Nigeria</v>
      </c>
      <c r="H461" s="18" t="str">
        <f>VLOOKUP(InputData[[#This Row],[Customer Name]],Country[],3,FALSE)</f>
        <v>Export</v>
      </c>
      <c r="I461" s="18" t="str">
        <f>TEXT(InputData[[#This Row],[Date]],"mmm")</f>
        <v>Jul</v>
      </c>
      <c r="J461" s="18">
        <f>WEEKNUM(InputData[[#This Row],[Date]])</f>
        <v>29</v>
      </c>
      <c r="K461" s="18" t="str">
        <f>IF(COUNTIF(D:D,InputData[[#This Row],[Unit Price ($)]]&gt;1),"Dup","Uni")</f>
        <v>Uni</v>
      </c>
    </row>
    <row r="462" spans="1:11" x14ac:dyDescent="0.25">
      <c r="A462" s="5">
        <v>44390</v>
      </c>
      <c r="B462" s="11" t="s">
        <v>76</v>
      </c>
      <c r="C462" s="6" t="s">
        <v>24</v>
      </c>
      <c r="D462" s="7">
        <v>8.33</v>
      </c>
      <c r="E462" s="2">
        <v>7</v>
      </c>
      <c r="F462" s="16">
        <f>InputData[[#This Row],[Unit Price ($)]]*InputData[[#This Row],[Quantity]]</f>
        <v>58.31</v>
      </c>
      <c r="G462" s="16" t="str">
        <f>VLOOKUP(InputData[[#This Row],[Customer Name]],Country[],2,FALSE)</f>
        <v>South Africa</v>
      </c>
      <c r="H462" s="18" t="str">
        <f>VLOOKUP(InputData[[#This Row],[Customer Name]],Country[],3,FALSE)</f>
        <v>Export</v>
      </c>
      <c r="I462" s="18" t="str">
        <f>TEXT(InputData[[#This Row],[Date]],"mmm")</f>
        <v>Jul</v>
      </c>
      <c r="J462" s="18">
        <f>WEEKNUM(InputData[[#This Row],[Date]])</f>
        <v>29</v>
      </c>
      <c r="K462" s="18" t="str">
        <f>IF(COUNTIF(D:D,InputData[[#This Row],[Unit Price ($)]]&gt;1),"Dup","Uni")</f>
        <v>Uni</v>
      </c>
    </row>
    <row r="463" spans="1:11" x14ac:dyDescent="0.25">
      <c r="A463" s="5">
        <v>44390</v>
      </c>
      <c r="B463" s="10" t="s">
        <v>84</v>
      </c>
      <c r="C463" s="8" t="s">
        <v>21</v>
      </c>
      <c r="D463" s="7">
        <v>141.57</v>
      </c>
      <c r="E463" s="3">
        <v>5</v>
      </c>
      <c r="F463" s="16">
        <f>InputData[[#This Row],[Unit Price ($)]]*InputData[[#This Row],[Quantity]]</f>
        <v>707.84999999999991</v>
      </c>
      <c r="G463" s="16" t="str">
        <f>VLOOKUP(InputData[[#This Row],[Customer Name]],Country[],2,FALSE)</f>
        <v>India</v>
      </c>
      <c r="H463" s="18" t="str">
        <f>VLOOKUP(InputData[[#This Row],[Customer Name]],Country[],3,FALSE)</f>
        <v>South</v>
      </c>
      <c r="I463" s="18" t="str">
        <f>TEXT(InputData[[#This Row],[Date]],"mmm")</f>
        <v>Jul</v>
      </c>
      <c r="J463" s="18">
        <f>WEEKNUM(InputData[[#This Row],[Date]])</f>
        <v>29</v>
      </c>
      <c r="K463" s="18" t="str">
        <f>IF(COUNTIF(D:D,InputData[[#This Row],[Unit Price ($)]]&gt;1),"Dup","Uni")</f>
        <v>Uni</v>
      </c>
    </row>
    <row r="464" spans="1:11" x14ac:dyDescent="0.25">
      <c r="A464" s="5">
        <v>44391</v>
      </c>
      <c r="B464" s="11" t="s">
        <v>57</v>
      </c>
      <c r="C464" s="6" t="s">
        <v>32</v>
      </c>
      <c r="D464" s="7">
        <v>119.7</v>
      </c>
      <c r="E464" s="2">
        <v>9</v>
      </c>
      <c r="F464" s="16">
        <f>InputData[[#This Row],[Unit Price ($)]]*InputData[[#This Row],[Quantity]]</f>
        <v>1077.3</v>
      </c>
      <c r="G464" s="16" t="str">
        <f>VLOOKUP(InputData[[#This Row],[Customer Name]],Country[],2,FALSE)</f>
        <v>Bangladesh</v>
      </c>
      <c r="H464" s="18" t="str">
        <f>VLOOKUP(InputData[[#This Row],[Customer Name]],Country[],3,FALSE)</f>
        <v>Export</v>
      </c>
      <c r="I464" s="18" t="str">
        <f>TEXT(InputData[[#This Row],[Date]],"mmm")</f>
        <v>Jul</v>
      </c>
      <c r="J464" s="18">
        <f>WEEKNUM(InputData[[#This Row],[Date]])</f>
        <v>29</v>
      </c>
      <c r="K464" s="18" t="str">
        <f>IF(COUNTIF(D:D,InputData[[#This Row],[Unit Price ($)]]&gt;1),"Dup","Uni")</f>
        <v>Uni</v>
      </c>
    </row>
    <row r="465" spans="1:11" x14ac:dyDescent="0.25">
      <c r="A465" s="5">
        <v>44391</v>
      </c>
      <c r="B465" s="10" t="s">
        <v>76</v>
      </c>
      <c r="C465" s="8" t="s">
        <v>11</v>
      </c>
      <c r="D465" s="7">
        <v>94.17</v>
      </c>
      <c r="E465" s="3">
        <v>13</v>
      </c>
      <c r="F465" s="16">
        <f>InputData[[#This Row],[Unit Price ($)]]*InputData[[#This Row],[Quantity]]</f>
        <v>1224.21</v>
      </c>
      <c r="G465" s="16" t="str">
        <f>VLOOKUP(InputData[[#This Row],[Customer Name]],Country[],2,FALSE)</f>
        <v>South Africa</v>
      </c>
      <c r="H465" s="18" t="str">
        <f>VLOOKUP(InputData[[#This Row],[Customer Name]],Country[],3,FALSE)</f>
        <v>Export</v>
      </c>
      <c r="I465" s="18" t="str">
        <f>TEXT(InputData[[#This Row],[Date]],"mmm")</f>
        <v>Jul</v>
      </c>
      <c r="J465" s="18">
        <f>WEEKNUM(InputData[[#This Row],[Date]])</f>
        <v>29</v>
      </c>
      <c r="K465" s="18" t="str">
        <f>IF(COUNTIF(D:D,InputData[[#This Row],[Unit Price ($)]]&gt;1),"Dup","Uni")</f>
        <v>Uni</v>
      </c>
    </row>
    <row r="466" spans="1:11" x14ac:dyDescent="0.25">
      <c r="A466" s="5">
        <v>44392</v>
      </c>
      <c r="B466" s="10" t="s">
        <v>71</v>
      </c>
      <c r="C466" s="8" t="s">
        <v>42</v>
      </c>
      <c r="D466" s="7">
        <v>83.08</v>
      </c>
      <c r="E466" s="3">
        <v>18</v>
      </c>
      <c r="F466" s="16">
        <f>InputData[[#This Row],[Unit Price ($)]]*InputData[[#This Row],[Quantity]]</f>
        <v>1495.44</v>
      </c>
      <c r="G466" s="16" t="str">
        <f>VLOOKUP(InputData[[#This Row],[Customer Name]],Country[],2,FALSE)</f>
        <v>Russia</v>
      </c>
      <c r="H466" s="18" t="str">
        <f>VLOOKUP(InputData[[#This Row],[Customer Name]],Country[],3,FALSE)</f>
        <v>Export</v>
      </c>
      <c r="I466" s="18" t="str">
        <f>TEXT(InputData[[#This Row],[Date]],"mmm")</f>
        <v>Jul</v>
      </c>
      <c r="J466" s="18">
        <f>WEEKNUM(InputData[[#This Row],[Date]])</f>
        <v>29</v>
      </c>
      <c r="K466" s="18" t="str">
        <f>IF(COUNTIF(D:D,InputData[[#This Row],[Unit Price ($)]]&gt;1),"Dup","Uni")</f>
        <v>Uni</v>
      </c>
    </row>
    <row r="467" spans="1:11" x14ac:dyDescent="0.25">
      <c r="A467" s="5">
        <v>44392</v>
      </c>
      <c r="B467" s="11" t="s">
        <v>85</v>
      </c>
      <c r="C467" s="6" t="s">
        <v>3</v>
      </c>
      <c r="D467" s="7">
        <v>48.84</v>
      </c>
      <c r="E467" s="2">
        <v>2</v>
      </c>
      <c r="F467" s="16">
        <f>InputData[[#This Row],[Unit Price ($)]]*InputData[[#This Row],[Quantity]]</f>
        <v>97.68</v>
      </c>
      <c r="G467" s="16" t="str">
        <f>VLOOKUP(InputData[[#This Row],[Customer Name]],Country[],2,FALSE)</f>
        <v>Mexico</v>
      </c>
      <c r="H467" s="18" t="str">
        <f>VLOOKUP(InputData[[#This Row],[Customer Name]],Country[],3,FALSE)</f>
        <v>Export</v>
      </c>
      <c r="I467" s="18" t="str">
        <f>TEXT(InputData[[#This Row],[Date]],"mmm")</f>
        <v>Jul</v>
      </c>
      <c r="J467" s="18">
        <f>WEEKNUM(InputData[[#This Row],[Date]])</f>
        <v>29</v>
      </c>
      <c r="K467" s="18" t="str">
        <f>IF(COUNTIF(D:D,InputData[[#This Row],[Unit Price ($)]]&gt;1),"Dup","Uni")</f>
        <v>Uni</v>
      </c>
    </row>
    <row r="468" spans="1:11" x14ac:dyDescent="0.25">
      <c r="A468" s="5">
        <v>44393</v>
      </c>
      <c r="B468" s="10" t="s">
        <v>61</v>
      </c>
      <c r="C468" s="8" t="s">
        <v>31</v>
      </c>
      <c r="D468" s="7">
        <v>117.48</v>
      </c>
      <c r="E468" s="3">
        <v>33</v>
      </c>
      <c r="F468" s="16">
        <f>InputData[[#This Row],[Unit Price ($)]]*InputData[[#This Row],[Quantity]]</f>
        <v>3876.84</v>
      </c>
      <c r="G468" s="16" t="str">
        <f>VLOOKUP(InputData[[#This Row],[Customer Name]],Country[],2,FALSE)</f>
        <v>Pakistan</v>
      </c>
      <c r="H468" s="18" t="str">
        <f>VLOOKUP(InputData[[#This Row],[Customer Name]],Country[],3,FALSE)</f>
        <v>Export</v>
      </c>
      <c r="I468" s="18" t="str">
        <f>TEXT(InputData[[#This Row],[Date]],"mmm")</f>
        <v>Jul</v>
      </c>
      <c r="J468" s="18">
        <f>WEEKNUM(InputData[[#This Row],[Date]])</f>
        <v>29</v>
      </c>
      <c r="K468" s="18" t="str">
        <f>IF(COUNTIF(D:D,InputData[[#This Row],[Unit Price ($)]]&gt;1),"Dup","Uni")</f>
        <v>Uni</v>
      </c>
    </row>
    <row r="469" spans="1:11" x14ac:dyDescent="0.25">
      <c r="A469" s="5">
        <v>44393</v>
      </c>
      <c r="B469" s="11" t="s">
        <v>65</v>
      </c>
      <c r="C469" s="6" t="s">
        <v>22</v>
      </c>
      <c r="D469" s="7">
        <v>149.46</v>
      </c>
      <c r="E469" s="2">
        <v>8</v>
      </c>
      <c r="F469" s="16">
        <f>InputData[[#This Row],[Unit Price ($)]]*InputData[[#This Row],[Quantity]]</f>
        <v>1195.68</v>
      </c>
      <c r="G469" s="16" t="str">
        <f>VLOOKUP(InputData[[#This Row],[Customer Name]],Country[],2,FALSE)</f>
        <v>India</v>
      </c>
      <c r="H469" s="18" t="str">
        <f>VLOOKUP(InputData[[#This Row],[Customer Name]],Country[],3,FALSE)</f>
        <v>South</v>
      </c>
      <c r="I469" s="18" t="str">
        <f>TEXT(InputData[[#This Row],[Date]],"mmm")</f>
        <v>Jul</v>
      </c>
      <c r="J469" s="18">
        <f>WEEKNUM(InputData[[#This Row],[Date]])</f>
        <v>29</v>
      </c>
      <c r="K469" s="18" t="str">
        <f>IF(COUNTIF(D:D,InputData[[#This Row],[Unit Price ($)]]&gt;1),"Dup","Uni")</f>
        <v>Uni</v>
      </c>
    </row>
    <row r="470" spans="1:11" x14ac:dyDescent="0.25">
      <c r="A470" s="5">
        <v>44393</v>
      </c>
      <c r="B470" s="10" t="s">
        <v>66</v>
      </c>
      <c r="C470" s="8" t="s">
        <v>30</v>
      </c>
      <c r="D470" s="7">
        <v>104.16</v>
      </c>
      <c r="E470" s="3">
        <v>35</v>
      </c>
      <c r="F470" s="16">
        <f>InputData[[#This Row],[Unit Price ($)]]*InputData[[#This Row],[Quantity]]</f>
        <v>3645.6</v>
      </c>
      <c r="G470" s="16" t="str">
        <f>VLOOKUP(InputData[[#This Row],[Customer Name]],Country[],2,FALSE)</f>
        <v>Mexico</v>
      </c>
      <c r="H470" s="18" t="str">
        <f>VLOOKUP(InputData[[#This Row],[Customer Name]],Country[],3,FALSE)</f>
        <v>Export</v>
      </c>
      <c r="I470" s="18" t="str">
        <f>TEXT(InputData[[#This Row],[Date]],"mmm")</f>
        <v>Jul</v>
      </c>
      <c r="J470" s="18">
        <f>WEEKNUM(InputData[[#This Row],[Date]])</f>
        <v>29</v>
      </c>
      <c r="K470" s="18" t="str">
        <f>IF(COUNTIF(D:D,InputData[[#This Row],[Unit Price ($)]]&gt;1),"Dup","Uni")</f>
        <v>Uni</v>
      </c>
    </row>
    <row r="471" spans="1:11" x14ac:dyDescent="0.25">
      <c r="A471" s="5">
        <v>44394</v>
      </c>
      <c r="B471" s="10" t="s">
        <v>63</v>
      </c>
      <c r="C471" s="8" t="s">
        <v>0</v>
      </c>
      <c r="D471" s="7">
        <v>103.88</v>
      </c>
      <c r="E471" s="3">
        <v>38</v>
      </c>
      <c r="F471" s="16">
        <f>InputData[[#This Row],[Unit Price ($)]]*InputData[[#This Row],[Quantity]]</f>
        <v>3947.4399999999996</v>
      </c>
      <c r="G471" s="16" t="str">
        <f>VLOOKUP(InputData[[#This Row],[Customer Name]],Country[],2,FALSE)</f>
        <v>United Kingdom</v>
      </c>
      <c r="H471" s="18" t="str">
        <f>VLOOKUP(InputData[[#This Row],[Customer Name]],Country[],3,FALSE)</f>
        <v>Export</v>
      </c>
      <c r="I471" s="18" t="str">
        <f>TEXT(InputData[[#This Row],[Date]],"mmm")</f>
        <v>Jul</v>
      </c>
      <c r="J471" s="18">
        <f>WEEKNUM(InputData[[#This Row],[Date]])</f>
        <v>29</v>
      </c>
      <c r="K471" s="18" t="str">
        <f>IF(COUNTIF(D:D,InputData[[#This Row],[Unit Price ($)]]&gt;1),"Dup","Uni")</f>
        <v>Uni</v>
      </c>
    </row>
    <row r="472" spans="1:11" x14ac:dyDescent="0.25">
      <c r="A472" s="5">
        <v>44394</v>
      </c>
      <c r="B472" s="10" t="s">
        <v>71</v>
      </c>
      <c r="C472" s="8" t="s">
        <v>21</v>
      </c>
      <c r="D472" s="7">
        <v>141.57</v>
      </c>
      <c r="E472" s="3">
        <v>18</v>
      </c>
      <c r="F472" s="16">
        <f>InputData[[#This Row],[Unit Price ($)]]*InputData[[#This Row],[Quantity]]</f>
        <v>2548.2599999999998</v>
      </c>
      <c r="G472" s="16" t="str">
        <f>VLOOKUP(InputData[[#This Row],[Customer Name]],Country[],2,FALSE)</f>
        <v>Russia</v>
      </c>
      <c r="H472" s="18" t="str">
        <f>VLOOKUP(InputData[[#This Row],[Customer Name]],Country[],3,FALSE)</f>
        <v>Export</v>
      </c>
      <c r="I472" s="18" t="str">
        <f>TEXT(InputData[[#This Row],[Date]],"mmm")</f>
        <v>Jul</v>
      </c>
      <c r="J472" s="18">
        <f>WEEKNUM(InputData[[#This Row],[Date]])</f>
        <v>29</v>
      </c>
      <c r="K472" s="18" t="str">
        <f>IF(COUNTIF(D:D,InputData[[#This Row],[Unit Price ($)]]&gt;1),"Dup","Uni")</f>
        <v>Uni</v>
      </c>
    </row>
    <row r="473" spans="1:11" x14ac:dyDescent="0.25">
      <c r="A473" s="5">
        <v>44394</v>
      </c>
      <c r="B473" s="10" t="s">
        <v>78</v>
      </c>
      <c r="C473" s="8" t="s">
        <v>22</v>
      </c>
      <c r="D473" s="7">
        <v>149.46</v>
      </c>
      <c r="E473" s="3">
        <v>30</v>
      </c>
      <c r="F473" s="16">
        <f>InputData[[#This Row],[Unit Price ($)]]*InputData[[#This Row],[Quantity]]</f>
        <v>4483.8</v>
      </c>
      <c r="G473" s="16" t="str">
        <f>VLOOKUP(InputData[[#This Row],[Customer Name]],Country[],2,FALSE)</f>
        <v>India</v>
      </c>
      <c r="H473" s="18" t="str">
        <f>VLOOKUP(InputData[[#This Row],[Customer Name]],Country[],3,FALSE)</f>
        <v>Western</v>
      </c>
      <c r="I473" s="18" t="str">
        <f>TEXT(InputData[[#This Row],[Date]],"mmm")</f>
        <v>Jul</v>
      </c>
      <c r="J473" s="18">
        <f>WEEKNUM(InputData[[#This Row],[Date]])</f>
        <v>29</v>
      </c>
      <c r="K473" s="18" t="str">
        <f>IF(COUNTIF(D:D,InputData[[#This Row],[Unit Price ($)]]&gt;1),"Dup","Uni")</f>
        <v>Uni</v>
      </c>
    </row>
    <row r="474" spans="1:11" x14ac:dyDescent="0.25">
      <c r="A474" s="5">
        <v>44394</v>
      </c>
      <c r="B474" s="11" t="s">
        <v>79</v>
      </c>
      <c r="C474" s="6" t="s">
        <v>40</v>
      </c>
      <c r="D474" s="7">
        <v>173.88</v>
      </c>
      <c r="E474" s="2">
        <v>8</v>
      </c>
      <c r="F474" s="16">
        <f>InputData[[#This Row],[Unit Price ($)]]*InputData[[#This Row],[Quantity]]</f>
        <v>1391.04</v>
      </c>
      <c r="G474" s="16" t="str">
        <f>VLOOKUP(InputData[[#This Row],[Customer Name]],Country[],2,FALSE)</f>
        <v>India</v>
      </c>
      <c r="H474" s="18" t="str">
        <f>VLOOKUP(InputData[[#This Row],[Customer Name]],Country[],3,FALSE)</f>
        <v>North</v>
      </c>
      <c r="I474" s="18" t="str">
        <f>TEXT(InputData[[#This Row],[Date]],"mmm")</f>
        <v>Jul</v>
      </c>
      <c r="J474" s="18">
        <f>WEEKNUM(InputData[[#This Row],[Date]])</f>
        <v>29</v>
      </c>
      <c r="K474" s="18" t="str">
        <f>IF(COUNTIF(D:D,InputData[[#This Row],[Unit Price ($)]]&gt;1),"Dup","Uni")</f>
        <v>Uni</v>
      </c>
    </row>
    <row r="475" spans="1:11" x14ac:dyDescent="0.25">
      <c r="A475" s="5">
        <v>44395</v>
      </c>
      <c r="B475" s="11" t="s">
        <v>75</v>
      </c>
      <c r="C475" s="6" t="s">
        <v>26</v>
      </c>
      <c r="D475" s="7">
        <v>57.120000000000005</v>
      </c>
      <c r="E475" s="2">
        <v>14</v>
      </c>
      <c r="F475" s="16">
        <f>InputData[[#This Row],[Unit Price ($)]]*InputData[[#This Row],[Quantity]]</f>
        <v>799.68000000000006</v>
      </c>
      <c r="G475" s="16" t="str">
        <f>VLOOKUP(InputData[[#This Row],[Customer Name]],Country[],2,FALSE)</f>
        <v>United Kingdom</v>
      </c>
      <c r="H475" s="18" t="str">
        <f>VLOOKUP(InputData[[#This Row],[Customer Name]],Country[],3,FALSE)</f>
        <v>Export</v>
      </c>
      <c r="I475" s="18" t="str">
        <f>TEXT(InputData[[#This Row],[Date]],"mmm")</f>
        <v>Jul</v>
      </c>
      <c r="J475" s="18">
        <f>WEEKNUM(InputData[[#This Row],[Date]])</f>
        <v>30</v>
      </c>
      <c r="K475" s="18" t="str">
        <f>IF(COUNTIF(D:D,InputData[[#This Row],[Unit Price ($)]]&gt;1),"Dup","Uni")</f>
        <v>Uni</v>
      </c>
    </row>
    <row r="476" spans="1:11" x14ac:dyDescent="0.25">
      <c r="A476" s="5">
        <v>44395</v>
      </c>
      <c r="B476" s="11" t="s">
        <v>78</v>
      </c>
      <c r="C476" s="6" t="s">
        <v>9</v>
      </c>
      <c r="D476" s="7">
        <v>164.28</v>
      </c>
      <c r="E476" s="2">
        <v>12</v>
      </c>
      <c r="F476" s="16">
        <f>InputData[[#This Row],[Unit Price ($)]]*InputData[[#This Row],[Quantity]]</f>
        <v>1971.3600000000001</v>
      </c>
      <c r="G476" s="16" t="str">
        <f>VLOOKUP(InputData[[#This Row],[Customer Name]],Country[],2,FALSE)</f>
        <v>India</v>
      </c>
      <c r="H476" s="18" t="str">
        <f>VLOOKUP(InputData[[#This Row],[Customer Name]],Country[],3,FALSE)</f>
        <v>Western</v>
      </c>
      <c r="I476" s="18" t="str">
        <f>TEXT(InputData[[#This Row],[Date]],"mmm")</f>
        <v>Jul</v>
      </c>
      <c r="J476" s="18">
        <f>WEEKNUM(InputData[[#This Row],[Date]])</f>
        <v>30</v>
      </c>
      <c r="K476" s="18" t="str">
        <f>IF(COUNTIF(D:D,InputData[[#This Row],[Unit Price ($)]]&gt;1),"Dup","Uni")</f>
        <v>Uni</v>
      </c>
    </row>
    <row r="477" spans="1:11" x14ac:dyDescent="0.25">
      <c r="A477" s="5">
        <v>44397</v>
      </c>
      <c r="B477" s="11" t="s">
        <v>108</v>
      </c>
      <c r="C477" s="6" t="s">
        <v>37</v>
      </c>
      <c r="D477" s="7">
        <v>79.92</v>
      </c>
      <c r="E477" s="2">
        <v>11</v>
      </c>
      <c r="F477" s="16">
        <f>InputData[[#This Row],[Unit Price ($)]]*InputData[[#This Row],[Quantity]]</f>
        <v>879.12</v>
      </c>
      <c r="G477" s="16" t="str">
        <f>VLOOKUP(InputData[[#This Row],[Customer Name]],Country[],2,FALSE)</f>
        <v>India</v>
      </c>
      <c r="H477" s="18" t="str">
        <f>VLOOKUP(InputData[[#This Row],[Customer Name]],Country[],3,FALSE)</f>
        <v>North</v>
      </c>
      <c r="I477" s="18" t="str">
        <f>TEXT(InputData[[#This Row],[Date]],"mmm")</f>
        <v>Jul</v>
      </c>
      <c r="J477" s="18">
        <f>WEEKNUM(InputData[[#This Row],[Date]])</f>
        <v>30</v>
      </c>
      <c r="K477" s="18" t="str">
        <f>IF(COUNTIF(D:D,InputData[[#This Row],[Unit Price ($)]]&gt;1),"Dup","Uni")</f>
        <v>Uni</v>
      </c>
    </row>
    <row r="478" spans="1:11" x14ac:dyDescent="0.25">
      <c r="A478" s="5">
        <v>44397</v>
      </c>
      <c r="B478" s="11" t="s">
        <v>74</v>
      </c>
      <c r="C478" s="6" t="s">
        <v>41</v>
      </c>
      <c r="D478" s="7">
        <v>162</v>
      </c>
      <c r="E478" s="2">
        <v>8</v>
      </c>
      <c r="F478" s="16">
        <f>InputData[[#This Row],[Unit Price ($)]]*InputData[[#This Row],[Quantity]]</f>
        <v>1296</v>
      </c>
      <c r="G478" s="16" t="str">
        <f>VLOOKUP(InputData[[#This Row],[Customer Name]],Country[],2,FALSE)</f>
        <v>India</v>
      </c>
      <c r="H478" s="18" t="str">
        <f>VLOOKUP(InputData[[#This Row],[Customer Name]],Country[],3,FALSE)</f>
        <v>Central</v>
      </c>
      <c r="I478" s="18" t="str">
        <f>TEXT(InputData[[#This Row],[Date]],"mmm")</f>
        <v>Jul</v>
      </c>
      <c r="J478" s="18">
        <f>WEEKNUM(InputData[[#This Row],[Date]])</f>
        <v>30</v>
      </c>
      <c r="K478" s="18" t="str">
        <f>IF(COUNTIF(D:D,InputData[[#This Row],[Unit Price ($)]]&gt;1),"Dup","Uni")</f>
        <v>Uni</v>
      </c>
    </row>
    <row r="479" spans="1:11" x14ac:dyDescent="0.25">
      <c r="A479" s="5">
        <v>44397</v>
      </c>
      <c r="B479" s="11" t="s">
        <v>84</v>
      </c>
      <c r="C479" s="6" t="s">
        <v>42</v>
      </c>
      <c r="D479" s="7">
        <v>83.08</v>
      </c>
      <c r="E479" s="2">
        <v>5</v>
      </c>
      <c r="F479" s="16">
        <f>InputData[[#This Row],[Unit Price ($)]]*InputData[[#This Row],[Quantity]]</f>
        <v>415.4</v>
      </c>
      <c r="G479" s="16" t="str">
        <f>VLOOKUP(InputData[[#This Row],[Customer Name]],Country[],2,FALSE)</f>
        <v>India</v>
      </c>
      <c r="H479" s="18" t="str">
        <f>VLOOKUP(InputData[[#This Row],[Customer Name]],Country[],3,FALSE)</f>
        <v>South</v>
      </c>
      <c r="I479" s="18" t="str">
        <f>TEXT(InputData[[#This Row],[Date]],"mmm")</f>
        <v>Jul</v>
      </c>
      <c r="J479" s="18">
        <f>WEEKNUM(InputData[[#This Row],[Date]])</f>
        <v>30</v>
      </c>
      <c r="K479" s="18" t="str">
        <f>IF(COUNTIF(D:D,InputData[[#This Row],[Unit Price ($)]]&gt;1),"Dup","Uni")</f>
        <v>Uni</v>
      </c>
    </row>
    <row r="480" spans="1:11" x14ac:dyDescent="0.25">
      <c r="A480" s="5">
        <v>44398</v>
      </c>
      <c r="B480" s="11" t="s">
        <v>57</v>
      </c>
      <c r="C480" s="6" t="s">
        <v>28</v>
      </c>
      <c r="D480" s="7">
        <v>53.11</v>
      </c>
      <c r="E480" s="2">
        <v>15</v>
      </c>
      <c r="F480" s="16">
        <f>InputData[[#This Row],[Unit Price ($)]]*InputData[[#This Row],[Quantity]]</f>
        <v>796.65</v>
      </c>
      <c r="G480" s="16" t="str">
        <f>VLOOKUP(InputData[[#This Row],[Customer Name]],Country[],2,FALSE)</f>
        <v>Bangladesh</v>
      </c>
      <c r="H480" s="18" t="str">
        <f>VLOOKUP(InputData[[#This Row],[Customer Name]],Country[],3,FALSE)</f>
        <v>Export</v>
      </c>
      <c r="I480" s="18" t="str">
        <f>TEXT(InputData[[#This Row],[Date]],"mmm")</f>
        <v>Jul</v>
      </c>
      <c r="J480" s="18">
        <f>WEEKNUM(InputData[[#This Row],[Date]])</f>
        <v>30</v>
      </c>
      <c r="K480" s="18" t="str">
        <f>IF(COUNTIF(D:D,InputData[[#This Row],[Unit Price ($)]]&gt;1),"Dup","Uni")</f>
        <v>Uni</v>
      </c>
    </row>
    <row r="481" spans="1:11" x14ac:dyDescent="0.25">
      <c r="A481" s="5">
        <v>44399</v>
      </c>
      <c r="B481" s="10" t="s">
        <v>105</v>
      </c>
      <c r="C481" s="8" t="s">
        <v>27</v>
      </c>
      <c r="D481" s="7">
        <v>41.81</v>
      </c>
      <c r="E481" s="3">
        <v>5</v>
      </c>
      <c r="F481" s="16">
        <f>InputData[[#This Row],[Unit Price ($)]]*InputData[[#This Row],[Quantity]]</f>
        <v>209.05</v>
      </c>
      <c r="G481" s="16" t="str">
        <f>VLOOKUP(InputData[[#This Row],[Customer Name]],Country[],2,FALSE)</f>
        <v>Pakistan</v>
      </c>
      <c r="H481" s="18" t="str">
        <f>VLOOKUP(InputData[[#This Row],[Customer Name]],Country[],3,FALSE)</f>
        <v>Export</v>
      </c>
      <c r="I481" s="18" t="str">
        <f>TEXT(InputData[[#This Row],[Date]],"mmm")</f>
        <v>Jul</v>
      </c>
      <c r="J481" s="18">
        <f>WEEKNUM(InputData[[#This Row],[Date]])</f>
        <v>30</v>
      </c>
      <c r="K481" s="18" t="str">
        <f>IF(COUNTIF(D:D,InputData[[#This Row],[Unit Price ($)]]&gt;1),"Dup","Uni")</f>
        <v>Uni</v>
      </c>
    </row>
    <row r="482" spans="1:11" x14ac:dyDescent="0.25">
      <c r="A482" s="5">
        <v>44399</v>
      </c>
      <c r="B482" s="11" t="s">
        <v>62</v>
      </c>
      <c r="C482" s="6" t="s">
        <v>23</v>
      </c>
      <c r="D482" s="7">
        <v>156.96</v>
      </c>
      <c r="E482" s="2">
        <v>14</v>
      </c>
      <c r="F482" s="16">
        <f>InputData[[#This Row],[Unit Price ($)]]*InputData[[#This Row],[Quantity]]</f>
        <v>2197.44</v>
      </c>
      <c r="G482" s="16" t="str">
        <f>VLOOKUP(InputData[[#This Row],[Customer Name]],Country[],2,FALSE)</f>
        <v>Indonesia</v>
      </c>
      <c r="H482" s="18" t="str">
        <f>VLOOKUP(InputData[[#This Row],[Customer Name]],Country[],3,FALSE)</f>
        <v>Export</v>
      </c>
      <c r="I482" s="18" t="str">
        <f>TEXT(InputData[[#This Row],[Date]],"mmm")</f>
        <v>Jul</v>
      </c>
      <c r="J482" s="18">
        <f>WEEKNUM(InputData[[#This Row],[Date]])</f>
        <v>30</v>
      </c>
      <c r="K482" s="18" t="str">
        <f>IF(COUNTIF(D:D,InputData[[#This Row],[Unit Price ($)]]&gt;1),"Dup","Uni")</f>
        <v>Uni</v>
      </c>
    </row>
    <row r="483" spans="1:11" x14ac:dyDescent="0.25">
      <c r="A483" s="5">
        <v>44399</v>
      </c>
      <c r="B483" s="10" t="s">
        <v>65</v>
      </c>
      <c r="C483" s="8" t="s">
        <v>31</v>
      </c>
      <c r="D483" s="7">
        <v>117.48</v>
      </c>
      <c r="E483" s="3">
        <v>27</v>
      </c>
      <c r="F483" s="16">
        <f>InputData[[#This Row],[Unit Price ($)]]*InputData[[#This Row],[Quantity]]</f>
        <v>3171.96</v>
      </c>
      <c r="G483" s="16" t="str">
        <f>VLOOKUP(InputData[[#This Row],[Customer Name]],Country[],2,FALSE)</f>
        <v>India</v>
      </c>
      <c r="H483" s="18" t="str">
        <f>VLOOKUP(InputData[[#This Row],[Customer Name]],Country[],3,FALSE)</f>
        <v>South</v>
      </c>
      <c r="I483" s="18" t="str">
        <f>TEXT(InputData[[#This Row],[Date]],"mmm")</f>
        <v>Jul</v>
      </c>
      <c r="J483" s="18">
        <f>WEEKNUM(InputData[[#This Row],[Date]])</f>
        <v>30</v>
      </c>
      <c r="K483" s="18" t="str">
        <f>IF(COUNTIF(D:D,InputData[[#This Row],[Unit Price ($)]]&gt;1),"Dup","Uni")</f>
        <v>Uni</v>
      </c>
    </row>
    <row r="484" spans="1:11" x14ac:dyDescent="0.25">
      <c r="A484" s="5">
        <v>44399</v>
      </c>
      <c r="B484" s="11" t="s">
        <v>70</v>
      </c>
      <c r="C484" s="6" t="s">
        <v>25</v>
      </c>
      <c r="D484" s="7">
        <v>24.66</v>
      </c>
      <c r="E484" s="2">
        <v>3</v>
      </c>
      <c r="F484" s="16">
        <f>InputData[[#This Row],[Unit Price ($)]]*InputData[[#This Row],[Quantity]]</f>
        <v>73.98</v>
      </c>
      <c r="G484" s="16" t="str">
        <f>VLOOKUP(InputData[[#This Row],[Customer Name]],Country[],2,FALSE)</f>
        <v>Brazil</v>
      </c>
      <c r="H484" s="18" t="str">
        <f>VLOOKUP(InputData[[#This Row],[Customer Name]],Country[],3,FALSE)</f>
        <v>Export</v>
      </c>
      <c r="I484" s="18" t="str">
        <f>TEXT(InputData[[#This Row],[Date]],"mmm")</f>
        <v>Jul</v>
      </c>
      <c r="J484" s="18">
        <f>WEEKNUM(InputData[[#This Row],[Date]])</f>
        <v>30</v>
      </c>
      <c r="K484" s="18" t="str">
        <f>IF(COUNTIF(D:D,InputData[[#This Row],[Unit Price ($)]]&gt;1),"Dup","Uni")</f>
        <v>Uni</v>
      </c>
    </row>
    <row r="485" spans="1:11" x14ac:dyDescent="0.25">
      <c r="A485" s="5">
        <v>44399</v>
      </c>
      <c r="B485" s="11" t="s">
        <v>73</v>
      </c>
      <c r="C485" s="6" t="s">
        <v>33</v>
      </c>
      <c r="D485" s="7">
        <v>58.3</v>
      </c>
      <c r="E485" s="2">
        <v>6</v>
      </c>
      <c r="F485" s="16">
        <f>InputData[[#This Row],[Unit Price ($)]]*InputData[[#This Row],[Quantity]]</f>
        <v>349.79999999999995</v>
      </c>
      <c r="G485" s="16" t="str">
        <f>VLOOKUP(InputData[[#This Row],[Customer Name]],Country[],2,FALSE)</f>
        <v>India</v>
      </c>
      <c r="H485" s="18" t="str">
        <f>VLOOKUP(InputData[[#This Row],[Customer Name]],Country[],3,FALSE)</f>
        <v>Western</v>
      </c>
      <c r="I485" s="18" t="str">
        <f>TEXT(InputData[[#This Row],[Date]],"mmm")</f>
        <v>Jul</v>
      </c>
      <c r="J485" s="18">
        <f>WEEKNUM(InputData[[#This Row],[Date]])</f>
        <v>30</v>
      </c>
      <c r="K485" s="18" t="str">
        <f>IF(COUNTIF(D:D,InputData[[#This Row],[Unit Price ($)]]&gt;1),"Dup","Uni")</f>
        <v>Uni</v>
      </c>
    </row>
    <row r="486" spans="1:11" x14ac:dyDescent="0.25">
      <c r="A486" s="5">
        <v>44400</v>
      </c>
      <c r="B486" s="11" t="s">
        <v>63</v>
      </c>
      <c r="C486" s="6" t="s">
        <v>17</v>
      </c>
      <c r="D486" s="7">
        <v>49.21</v>
      </c>
      <c r="E486" s="2">
        <v>2</v>
      </c>
      <c r="F486" s="16">
        <f>InputData[[#This Row],[Unit Price ($)]]*InputData[[#This Row],[Quantity]]</f>
        <v>98.42</v>
      </c>
      <c r="G486" s="16" t="str">
        <f>VLOOKUP(InputData[[#This Row],[Customer Name]],Country[],2,FALSE)</f>
        <v>United Kingdom</v>
      </c>
      <c r="H486" s="18" t="str">
        <f>VLOOKUP(InputData[[#This Row],[Customer Name]],Country[],3,FALSE)</f>
        <v>Export</v>
      </c>
      <c r="I486" s="18" t="str">
        <f>TEXT(InputData[[#This Row],[Date]],"mmm")</f>
        <v>Jul</v>
      </c>
      <c r="J486" s="18">
        <f>WEEKNUM(InputData[[#This Row],[Date]])</f>
        <v>30</v>
      </c>
      <c r="K486" s="18" t="str">
        <f>IF(COUNTIF(D:D,InputData[[#This Row],[Unit Price ($)]]&gt;1),"Dup","Uni")</f>
        <v>Uni</v>
      </c>
    </row>
    <row r="487" spans="1:11" x14ac:dyDescent="0.25">
      <c r="A487" s="5">
        <v>44400</v>
      </c>
      <c r="B487" s="10" t="s">
        <v>67</v>
      </c>
      <c r="C487" s="8" t="s">
        <v>42</v>
      </c>
      <c r="D487" s="7">
        <v>83.08</v>
      </c>
      <c r="E487" s="3">
        <v>9</v>
      </c>
      <c r="F487" s="16">
        <f>InputData[[#This Row],[Unit Price ($)]]*InputData[[#This Row],[Quantity]]</f>
        <v>747.72</v>
      </c>
      <c r="G487" s="16" t="str">
        <f>VLOOKUP(InputData[[#This Row],[Customer Name]],Country[],2,FALSE)</f>
        <v>India</v>
      </c>
      <c r="H487" s="18" t="str">
        <f>VLOOKUP(InputData[[#This Row],[Customer Name]],Country[],3,FALSE)</f>
        <v>Central</v>
      </c>
      <c r="I487" s="18" t="str">
        <f>TEXT(InputData[[#This Row],[Date]],"mmm")</f>
        <v>Jul</v>
      </c>
      <c r="J487" s="18">
        <f>WEEKNUM(InputData[[#This Row],[Date]])</f>
        <v>30</v>
      </c>
      <c r="K487" s="18" t="str">
        <f>IF(COUNTIF(D:D,InputData[[#This Row],[Unit Price ($)]]&gt;1),"Dup","Uni")</f>
        <v>Uni</v>
      </c>
    </row>
    <row r="488" spans="1:11" x14ac:dyDescent="0.25">
      <c r="A488" s="5">
        <v>44400</v>
      </c>
      <c r="B488" s="11" t="s">
        <v>68</v>
      </c>
      <c r="C488" s="6" t="s">
        <v>36</v>
      </c>
      <c r="D488" s="7">
        <v>85.76</v>
      </c>
      <c r="E488" s="2">
        <v>8</v>
      </c>
      <c r="F488" s="16">
        <f>InputData[[#This Row],[Unit Price ($)]]*InputData[[#This Row],[Quantity]]</f>
        <v>686.08</v>
      </c>
      <c r="G488" s="16" t="str">
        <f>VLOOKUP(InputData[[#This Row],[Customer Name]],Country[],2,FALSE)</f>
        <v>Brazil</v>
      </c>
      <c r="H488" s="18" t="str">
        <f>VLOOKUP(InputData[[#This Row],[Customer Name]],Country[],3,FALSE)</f>
        <v>Export</v>
      </c>
      <c r="I488" s="18" t="str">
        <f>TEXT(InputData[[#This Row],[Date]],"mmm")</f>
        <v>Jul</v>
      </c>
      <c r="J488" s="18">
        <f>WEEKNUM(InputData[[#This Row],[Date]])</f>
        <v>30</v>
      </c>
      <c r="K488" s="18" t="str">
        <f>IF(COUNTIF(D:D,InputData[[#This Row],[Unit Price ($)]]&gt;1),"Dup","Uni")</f>
        <v>Uni</v>
      </c>
    </row>
    <row r="489" spans="1:11" x14ac:dyDescent="0.25">
      <c r="A489" s="5">
        <v>44400</v>
      </c>
      <c r="B489" s="11" t="s">
        <v>79</v>
      </c>
      <c r="C489" s="6" t="s">
        <v>35</v>
      </c>
      <c r="D489" s="7">
        <v>96.3</v>
      </c>
      <c r="E489" s="2">
        <v>7</v>
      </c>
      <c r="F489" s="16">
        <f>InputData[[#This Row],[Unit Price ($)]]*InputData[[#This Row],[Quantity]]</f>
        <v>674.1</v>
      </c>
      <c r="G489" s="16" t="str">
        <f>VLOOKUP(InputData[[#This Row],[Customer Name]],Country[],2,FALSE)</f>
        <v>India</v>
      </c>
      <c r="H489" s="18" t="str">
        <f>VLOOKUP(InputData[[#This Row],[Customer Name]],Country[],3,FALSE)</f>
        <v>North</v>
      </c>
      <c r="I489" s="18" t="str">
        <f>TEXT(InputData[[#This Row],[Date]],"mmm")</f>
        <v>Jul</v>
      </c>
      <c r="J489" s="18">
        <f>WEEKNUM(InputData[[#This Row],[Date]])</f>
        <v>30</v>
      </c>
      <c r="K489" s="18" t="str">
        <f>IF(COUNTIF(D:D,InputData[[#This Row],[Unit Price ($)]]&gt;1),"Dup","Uni")</f>
        <v>Uni</v>
      </c>
    </row>
    <row r="490" spans="1:11" x14ac:dyDescent="0.25">
      <c r="A490" s="5">
        <v>44401</v>
      </c>
      <c r="B490" s="11" t="s">
        <v>64</v>
      </c>
      <c r="C490" s="6" t="s">
        <v>5</v>
      </c>
      <c r="D490" s="7">
        <v>85.5</v>
      </c>
      <c r="E490" s="2">
        <v>14</v>
      </c>
      <c r="F490" s="16">
        <f>InputData[[#This Row],[Unit Price ($)]]*InputData[[#This Row],[Quantity]]</f>
        <v>1197</v>
      </c>
      <c r="G490" s="16" t="str">
        <f>VLOOKUP(InputData[[#This Row],[Customer Name]],Country[],2,FALSE)</f>
        <v>Russia</v>
      </c>
      <c r="H490" s="18" t="str">
        <f>VLOOKUP(InputData[[#This Row],[Customer Name]],Country[],3,FALSE)</f>
        <v>Export</v>
      </c>
      <c r="I490" s="18" t="str">
        <f>TEXT(InputData[[#This Row],[Date]],"mmm")</f>
        <v>Jul</v>
      </c>
      <c r="J490" s="18">
        <f>WEEKNUM(InputData[[#This Row],[Date]])</f>
        <v>30</v>
      </c>
      <c r="K490" s="18" t="str">
        <f>IF(COUNTIF(D:D,InputData[[#This Row],[Unit Price ($)]]&gt;1),"Dup","Uni")</f>
        <v>Uni</v>
      </c>
    </row>
    <row r="491" spans="1:11" x14ac:dyDescent="0.25">
      <c r="A491" s="5">
        <v>44401</v>
      </c>
      <c r="B491" s="11" t="s">
        <v>69</v>
      </c>
      <c r="C491" s="6" t="s">
        <v>8</v>
      </c>
      <c r="D491" s="7">
        <v>7.8599999999999994</v>
      </c>
      <c r="E491" s="2">
        <v>4</v>
      </c>
      <c r="F491" s="16">
        <f>InputData[[#This Row],[Unit Price ($)]]*InputData[[#This Row],[Quantity]]</f>
        <v>31.439999999999998</v>
      </c>
      <c r="G491" s="16" t="str">
        <f>VLOOKUP(InputData[[#This Row],[Customer Name]],Country[],2,FALSE)</f>
        <v>India</v>
      </c>
      <c r="H491" s="18" t="str">
        <f>VLOOKUP(InputData[[#This Row],[Customer Name]],Country[],3,FALSE)</f>
        <v>East</v>
      </c>
      <c r="I491" s="18" t="str">
        <f>TEXT(InputData[[#This Row],[Date]],"mmm")</f>
        <v>Jul</v>
      </c>
      <c r="J491" s="18">
        <f>WEEKNUM(InputData[[#This Row],[Date]])</f>
        <v>30</v>
      </c>
      <c r="K491" s="18" t="str">
        <f>IF(COUNTIF(D:D,InputData[[#This Row],[Unit Price ($)]]&gt;1),"Dup","Uni")</f>
        <v>Uni</v>
      </c>
    </row>
    <row r="492" spans="1:11" x14ac:dyDescent="0.25">
      <c r="A492" s="5">
        <v>44401</v>
      </c>
      <c r="B492" s="11" t="s">
        <v>80</v>
      </c>
      <c r="C492" s="6" t="s">
        <v>26</v>
      </c>
      <c r="D492" s="7">
        <v>57.120000000000005</v>
      </c>
      <c r="E492" s="2">
        <v>1</v>
      </c>
      <c r="F492" s="16">
        <f>InputData[[#This Row],[Unit Price ($)]]*InputData[[#This Row],[Quantity]]</f>
        <v>57.120000000000005</v>
      </c>
      <c r="G492" s="16" t="str">
        <f>VLOOKUP(InputData[[#This Row],[Customer Name]],Country[],2,FALSE)</f>
        <v>Ethiopia</v>
      </c>
      <c r="H492" s="18" t="str">
        <f>VLOOKUP(InputData[[#This Row],[Customer Name]],Country[],3,FALSE)</f>
        <v>Export</v>
      </c>
      <c r="I492" s="18" t="str">
        <f>TEXT(InputData[[#This Row],[Date]],"mmm")</f>
        <v>Jul</v>
      </c>
      <c r="J492" s="18">
        <f>WEEKNUM(InputData[[#This Row],[Date]])</f>
        <v>30</v>
      </c>
      <c r="K492" s="18" t="str">
        <f>IF(COUNTIF(D:D,InputData[[#This Row],[Unit Price ($)]]&gt;1),"Dup","Uni")</f>
        <v>Uni</v>
      </c>
    </row>
    <row r="493" spans="1:11" x14ac:dyDescent="0.25">
      <c r="A493" s="5">
        <v>44402</v>
      </c>
      <c r="B493" s="11" t="s">
        <v>68</v>
      </c>
      <c r="C493" s="6" t="s">
        <v>2</v>
      </c>
      <c r="D493" s="7">
        <v>80.94</v>
      </c>
      <c r="E493" s="2">
        <v>13</v>
      </c>
      <c r="F493" s="16">
        <f>InputData[[#This Row],[Unit Price ($)]]*InputData[[#This Row],[Quantity]]</f>
        <v>1052.22</v>
      </c>
      <c r="G493" s="16" t="str">
        <f>VLOOKUP(InputData[[#This Row],[Customer Name]],Country[],2,FALSE)</f>
        <v>Brazil</v>
      </c>
      <c r="H493" s="18" t="str">
        <f>VLOOKUP(InputData[[#This Row],[Customer Name]],Country[],3,FALSE)</f>
        <v>Export</v>
      </c>
      <c r="I493" s="18" t="str">
        <f>TEXT(InputData[[#This Row],[Date]],"mmm")</f>
        <v>Jul</v>
      </c>
      <c r="J493" s="18">
        <f>WEEKNUM(InputData[[#This Row],[Date]])</f>
        <v>31</v>
      </c>
      <c r="K493" s="18" t="str">
        <f>IF(COUNTIF(D:D,InputData[[#This Row],[Unit Price ($)]]&gt;1),"Dup","Uni")</f>
        <v>Uni</v>
      </c>
    </row>
    <row r="494" spans="1:11" x14ac:dyDescent="0.25">
      <c r="A494" s="5">
        <v>44402</v>
      </c>
      <c r="B494" s="11" t="s">
        <v>78</v>
      </c>
      <c r="C494" s="6" t="s">
        <v>43</v>
      </c>
      <c r="D494" s="7">
        <v>82.08</v>
      </c>
      <c r="E494" s="2">
        <v>2</v>
      </c>
      <c r="F494" s="16">
        <f>InputData[[#This Row],[Unit Price ($)]]*InputData[[#This Row],[Quantity]]</f>
        <v>164.16</v>
      </c>
      <c r="G494" s="16" t="str">
        <f>VLOOKUP(InputData[[#This Row],[Customer Name]],Country[],2,FALSE)</f>
        <v>India</v>
      </c>
      <c r="H494" s="18" t="str">
        <f>VLOOKUP(InputData[[#This Row],[Customer Name]],Country[],3,FALSE)</f>
        <v>Western</v>
      </c>
      <c r="I494" s="18" t="str">
        <f>TEXT(InputData[[#This Row],[Date]],"mmm")</f>
        <v>Jul</v>
      </c>
      <c r="J494" s="18">
        <f>WEEKNUM(InputData[[#This Row],[Date]])</f>
        <v>31</v>
      </c>
      <c r="K494" s="18" t="str">
        <f>IF(COUNTIF(D:D,InputData[[#This Row],[Unit Price ($)]]&gt;1),"Dup","Uni")</f>
        <v>Uni</v>
      </c>
    </row>
    <row r="495" spans="1:11" x14ac:dyDescent="0.25">
      <c r="A495" s="5">
        <v>44402</v>
      </c>
      <c r="B495" s="11" t="s">
        <v>83</v>
      </c>
      <c r="C495" s="6" t="s">
        <v>16</v>
      </c>
      <c r="D495" s="7">
        <v>156.78</v>
      </c>
      <c r="E495" s="2">
        <v>12</v>
      </c>
      <c r="F495" s="16">
        <f>InputData[[#This Row],[Unit Price ($)]]*InputData[[#This Row],[Quantity]]</f>
        <v>1881.3600000000001</v>
      </c>
      <c r="G495" s="16" t="str">
        <f>VLOOKUP(InputData[[#This Row],[Customer Name]],Country[],2,FALSE)</f>
        <v>France</v>
      </c>
      <c r="H495" s="18" t="str">
        <f>VLOOKUP(InputData[[#This Row],[Customer Name]],Country[],3,FALSE)</f>
        <v>Export</v>
      </c>
      <c r="I495" s="18" t="str">
        <f>TEXT(InputData[[#This Row],[Date]],"mmm")</f>
        <v>Jul</v>
      </c>
      <c r="J495" s="18">
        <f>WEEKNUM(InputData[[#This Row],[Date]])</f>
        <v>31</v>
      </c>
      <c r="K495" s="18" t="str">
        <f>IF(COUNTIF(D:D,InputData[[#This Row],[Unit Price ($)]]&gt;1),"Dup","Uni")</f>
        <v>Uni</v>
      </c>
    </row>
    <row r="496" spans="1:11" x14ac:dyDescent="0.25">
      <c r="A496" s="5">
        <v>44403</v>
      </c>
      <c r="B496" s="11" t="s">
        <v>80</v>
      </c>
      <c r="C496" s="6" t="s">
        <v>25</v>
      </c>
      <c r="D496" s="7">
        <v>24.66</v>
      </c>
      <c r="E496" s="2">
        <v>1</v>
      </c>
      <c r="F496" s="16">
        <f>InputData[[#This Row],[Unit Price ($)]]*InputData[[#This Row],[Quantity]]</f>
        <v>24.66</v>
      </c>
      <c r="G496" s="16" t="str">
        <f>VLOOKUP(InputData[[#This Row],[Customer Name]],Country[],2,FALSE)</f>
        <v>Ethiopia</v>
      </c>
      <c r="H496" s="18" t="str">
        <f>VLOOKUP(InputData[[#This Row],[Customer Name]],Country[],3,FALSE)</f>
        <v>Export</v>
      </c>
      <c r="I496" s="18" t="str">
        <f>TEXT(InputData[[#This Row],[Date]],"mmm")</f>
        <v>Jul</v>
      </c>
      <c r="J496" s="18">
        <f>WEEKNUM(InputData[[#This Row],[Date]])</f>
        <v>31</v>
      </c>
      <c r="K496" s="18" t="str">
        <f>IF(COUNTIF(D:D,InputData[[#This Row],[Unit Price ($)]]&gt;1),"Dup","Uni")</f>
        <v>Uni</v>
      </c>
    </row>
    <row r="497" spans="1:11" x14ac:dyDescent="0.25">
      <c r="A497" s="5">
        <v>44403</v>
      </c>
      <c r="B497" s="11" t="s">
        <v>112</v>
      </c>
      <c r="C497" s="6" t="s">
        <v>2</v>
      </c>
      <c r="D497" s="7">
        <v>80.94</v>
      </c>
      <c r="E497" s="2">
        <v>10</v>
      </c>
      <c r="F497" s="16">
        <f>InputData[[#This Row],[Unit Price ($)]]*InputData[[#This Row],[Quantity]]</f>
        <v>809.4</v>
      </c>
      <c r="G497" s="16" t="str">
        <f>VLOOKUP(InputData[[#This Row],[Customer Name]],Country[],2,FALSE)</f>
        <v>Germany</v>
      </c>
      <c r="H497" s="18" t="str">
        <f>VLOOKUP(InputData[[#This Row],[Customer Name]],Country[],3,FALSE)</f>
        <v>Export</v>
      </c>
      <c r="I497" s="18" t="str">
        <f>TEXT(InputData[[#This Row],[Date]],"mmm")</f>
        <v>Jul</v>
      </c>
      <c r="J497" s="18">
        <f>WEEKNUM(InputData[[#This Row],[Date]])</f>
        <v>31</v>
      </c>
      <c r="K497" s="18" t="str">
        <f>IF(COUNTIF(D:D,InputData[[#This Row],[Unit Price ($)]]&gt;1),"Dup","Uni")</f>
        <v>Uni</v>
      </c>
    </row>
    <row r="498" spans="1:11" x14ac:dyDescent="0.25">
      <c r="A498" s="5">
        <v>44404</v>
      </c>
      <c r="B498" s="10" t="s">
        <v>66</v>
      </c>
      <c r="C498" s="8" t="s">
        <v>33</v>
      </c>
      <c r="D498" s="7">
        <v>58.3</v>
      </c>
      <c r="E498" s="3">
        <v>25</v>
      </c>
      <c r="F498" s="16">
        <f>InputData[[#This Row],[Unit Price ($)]]*InputData[[#This Row],[Quantity]]</f>
        <v>1457.5</v>
      </c>
      <c r="G498" s="16" t="str">
        <f>VLOOKUP(InputData[[#This Row],[Customer Name]],Country[],2,FALSE)</f>
        <v>Mexico</v>
      </c>
      <c r="H498" s="18" t="str">
        <f>VLOOKUP(InputData[[#This Row],[Customer Name]],Country[],3,FALSE)</f>
        <v>Export</v>
      </c>
      <c r="I498" s="18" t="str">
        <f>TEXT(InputData[[#This Row],[Date]],"mmm")</f>
        <v>Jul</v>
      </c>
      <c r="J498" s="18">
        <f>WEEKNUM(InputData[[#This Row],[Date]])</f>
        <v>31</v>
      </c>
      <c r="K498" s="18" t="str">
        <f>IF(COUNTIF(D:D,InputData[[#This Row],[Unit Price ($)]]&gt;1),"Dup","Uni")</f>
        <v>Uni</v>
      </c>
    </row>
    <row r="499" spans="1:11" x14ac:dyDescent="0.25">
      <c r="A499" s="5">
        <v>44404</v>
      </c>
      <c r="B499" s="10" t="s">
        <v>77</v>
      </c>
      <c r="C499" s="8" t="s">
        <v>35</v>
      </c>
      <c r="D499" s="7">
        <v>96.3</v>
      </c>
      <c r="E499" s="3">
        <v>38</v>
      </c>
      <c r="F499" s="16">
        <f>InputData[[#This Row],[Unit Price ($)]]*InputData[[#This Row],[Quantity]]</f>
        <v>3659.4</v>
      </c>
      <c r="G499" s="16" t="str">
        <f>VLOOKUP(InputData[[#This Row],[Customer Name]],Country[],2,FALSE)</f>
        <v>India</v>
      </c>
      <c r="H499" s="18" t="str">
        <f>VLOOKUP(InputData[[#This Row],[Customer Name]],Country[],3,FALSE)</f>
        <v>East</v>
      </c>
      <c r="I499" s="18" t="str">
        <f>TEXT(InputData[[#This Row],[Date]],"mmm")</f>
        <v>Jul</v>
      </c>
      <c r="J499" s="18">
        <f>WEEKNUM(InputData[[#This Row],[Date]])</f>
        <v>31</v>
      </c>
      <c r="K499" s="18" t="str">
        <f>IF(COUNTIF(D:D,InputData[[#This Row],[Unit Price ($)]]&gt;1),"Dup","Uni")</f>
        <v>Uni</v>
      </c>
    </row>
    <row r="500" spans="1:11" x14ac:dyDescent="0.25">
      <c r="A500" s="5">
        <v>44406</v>
      </c>
      <c r="B500" s="10" t="s">
        <v>56</v>
      </c>
      <c r="C500" s="8" t="s">
        <v>29</v>
      </c>
      <c r="D500" s="7">
        <v>201.28</v>
      </c>
      <c r="E500" s="3">
        <v>37</v>
      </c>
      <c r="F500" s="16">
        <f>InputData[[#This Row],[Unit Price ($)]]*InputData[[#This Row],[Quantity]]</f>
        <v>7447.36</v>
      </c>
      <c r="G500" s="16" t="str">
        <f>VLOOKUP(InputData[[#This Row],[Customer Name]],Country[],2,FALSE)</f>
        <v>Nigeria</v>
      </c>
      <c r="H500" s="18" t="str">
        <f>VLOOKUP(InputData[[#This Row],[Customer Name]],Country[],3,FALSE)</f>
        <v>Export</v>
      </c>
      <c r="I500" s="18" t="str">
        <f>TEXT(InputData[[#This Row],[Date]],"mmm")</f>
        <v>Jul</v>
      </c>
      <c r="J500" s="18">
        <f>WEEKNUM(InputData[[#This Row],[Date]])</f>
        <v>31</v>
      </c>
      <c r="K500" s="18" t="str">
        <f>IF(COUNTIF(D:D,InputData[[#This Row],[Unit Price ($)]]&gt;1),"Dup","Uni")</f>
        <v>Uni</v>
      </c>
    </row>
    <row r="501" spans="1:11" x14ac:dyDescent="0.25">
      <c r="A501" s="5">
        <v>44406</v>
      </c>
      <c r="B501" s="11" t="s">
        <v>69</v>
      </c>
      <c r="C501" s="6" t="s">
        <v>43</v>
      </c>
      <c r="D501" s="7">
        <v>82.08</v>
      </c>
      <c r="E501" s="2">
        <v>15</v>
      </c>
      <c r="F501" s="16">
        <f>InputData[[#This Row],[Unit Price ($)]]*InputData[[#This Row],[Quantity]]</f>
        <v>1231.2</v>
      </c>
      <c r="G501" s="16" t="str">
        <f>VLOOKUP(InputData[[#This Row],[Customer Name]],Country[],2,FALSE)</f>
        <v>India</v>
      </c>
      <c r="H501" s="18" t="str">
        <f>VLOOKUP(InputData[[#This Row],[Customer Name]],Country[],3,FALSE)</f>
        <v>East</v>
      </c>
      <c r="I501" s="18" t="str">
        <f>TEXT(InputData[[#This Row],[Date]],"mmm")</f>
        <v>Jul</v>
      </c>
      <c r="J501" s="18">
        <f>WEEKNUM(InputData[[#This Row],[Date]])</f>
        <v>31</v>
      </c>
      <c r="K501" s="18" t="str">
        <f>IF(COUNTIF(D:D,InputData[[#This Row],[Unit Price ($)]]&gt;1),"Dup","Uni")</f>
        <v>Uni</v>
      </c>
    </row>
    <row r="502" spans="1:11" x14ac:dyDescent="0.25">
      <c r="A502" s="5">
        <v>44407</v>
      </c>
      <c r="B502" s="10" t="s">
        <v>67</v>
      </c>
      <c r="C502" s="8" t="s">
        <v>5</v>
      </c>
      <c r="D502" s="7">
        <v>85.5</v>
      </c>
      <c r="E502" s="3">
        <v>25</v>
      </c>
      <c r="F502" s="16">
        <f>InputData[[#This Row],[Unit Price ($)]]*InputData[[#This Row],[Quantity]]</f>
        <v>2137.5</v>
      </c>
      <c r="G502" s="16" t="str">
        <f>VLOOKUP(InputData[[#This Row],[Customer Name]],Country[],2,FALSE)</f>
        <v>India</v>
      </c>
      <c r="H502" s="18" t="str">
        <f>VLOOKUP(InputData[[#This Row],[Customer Name]],Country[],3,FALSE)</f>
        <v>Central</v>
      </c>
      <c r="I502" s="18" t="str">
        <f>TEXT(InputData[[#This Row],[Date]],"mmm")</f>
        <v>Jul</v>
      </c>
      <c r="J502" s="18">
        <f>WEEKNUM(InputData[[#This Row],[Date]])</f>
        <v>31</v>
      </c>
      <c r="K502" s="18" t="str">
        <f>IF(COUNTIF(D:D,InputData[[#This Row],[Unit Price ($)]]&gt;1),"Dup","Uni")</f>
        <v>Uni</v>
      </c>
    </row>
    <row r="503" spans="1:11" x14ac:dyDescent="0.25">
      <c r="A503" s="5">
        <v>44407</v>
      </c>
      <c r="B503" s="10" t="s">
        <v>83</v>
      </c>
      <c r="C503" s="8" t="s">
        <v>35</v>
      </c>
      <c r="D503" s="7">
        <v>96.3</v>
      </c>
      <c r="E503" s="3">
        <v>12</v>
      </c>
      <c r="F503" s="16">
        <f>InputData[[#This Row],[Unit Price ($)]]*InputData[[#This Row],[Quantity]]</f>
        <v>1155.5999999999999</v>
      </c>
      <c r="G503" s="16" t="str">
        <f>VLOOKUP(InputData[[#This Row],[Customer Name]],Country[],2,FALSE)</f>
        <v>France</v>
      </c>
      <c r="H503" s="18" t="str">
        <f>VLOOKUP(InputData[[#This Row],[Customer Name]],Country[],3,FALSE)</f>
        <v>Export</v>
      </c>
      <c r="I503" s="18" t="str">
        <f>TEXT(InputData[[#This Row],[Date]],"mmm")</f>
        <v>Jul</v>
      </c>
      <c r="J503" s="18">
        <f>WEEKNUM(InputData[[#This Row],[Date]])</f>
        <v>31</v>
      </c>
      <c r="K503" s="18" t="str">
        <f>IF(COUNTIF(D:D,InputData[[#This Row],[Unit Price ($)]]&gt;1),"Dup","Uni")</f>
        <v>Uni</v>
      </c>
    </row>
    <row r="504" spans="1:11" x14ac:dyDescent="0.25">
      <c r="A504" s="5">
        <v>44408</v>
      </c>
      <c r="B504" s="10" t="s">
        <v>65</v>
      </c>
      <c r="C504" s="8" t="s">
        <v>11</v>
      </c>
      <c r="D504" s="7">
        <v>94.17</v>
      </c>
      <c r="E504" s="3">
        <v>12</v>
      </c>
      <c r="F504" s="16">
        <f>InputData[[#This Row],[Unit Price ($)]]*InputData[[#This Row],[Quantity]]</f>
        <v>1130.04</v>
      </c>
      <c r="G504" s="16" t="str">
        <f>VLOOKUP(InputData[[#This Row],[Customer Name]],Country[],2,FALSE)</f>
        <v>India</v>
      </c>
      <c r="H504" s="18" t="str">
        <f>VLOOKUP(InputData[[#This Row],[Customer Name]],Country[],3,FALSE)</f>
        <v>South</v>
      </c>
      <c r="I504" s="18" t="str">
        <f>TEXT(InputData[[#This Row],[Date]],"mmm")</f>
        <v>Jul</v>
      </c>
      <c r="J504" s="18">
        <f>WEEKNUM(InputData[[#This Row],[Date]])</f>
        <v>31</v>
      </c>
      <c r="K504" s="18" t="str">
        <f>IF(COUNTIF(D:D,InputData[[#This Row],[Unit Price ($)]]&gt;1),"Dup","Uni")</f>
        <v>Uni</v>
      </c>
    </row>
    <row r="505" spans="1:11" x14ac:dyDescent="0.25">
      <c r="A505" s="5">
        <v>44408</v>
      </c>
      <c r="B505" s="10" t="s">
        <v>79</v>
      </c>
      <c r="C505" s="8" t="s">
        <v>41</v>
      </c>
      <c r="D505" s="7">
        <v>162</v>
      </c>
      <c r="E505" s="3">
        <v>31</v>
      </c>
      <c r="F505" s="16">
        <f>InputData[[#This Row],[Unit Price ($)]]*InputData[[#This Row],[Quantity]]</f>
        <v>5022</v>
      </c>
      <c r="G505" s="16" t="str">
        <f>VLOOKUP(InputData[[#This Row],[Customer Name]],Country[],2,FALSE)</f>
        <v>India</v>
      </c>
      <c r="H505" s="18" t="str">
        <f>VLOOKUP(InputData[[#This Row],[Customer Name]],Country[],3,FALSE)</f>
        <v>North</v>
      </c>
      <c r="I505" s="18" t="str">
        <f>TEXT(InputData[[#This Row],[Date]],"mmm")</f>
        <v>Jul</v>
      </c>
      <c r="J505" s="18">
        <f>WEEKNUM(InputData[[#This Row],[Date]])</f>
        <v>31</v>
      </c>
      <c r="K505" s="18" t="str">
        <f>IF(COUNTIF(D:D,InputData[[#This Row],[Unit Price ($)]]&gt;1),"Dup","Uni")</f>
        <v>Uni</v>
      </c>
    </row>
    <row r="506" spans="1:11" x14ac:dyDescent="0.25">
      <c r="A506" s="5">
        <v>44409</v>
      </c>
      <c r="B506" s="11" t="s">
        <v>84</v>
      </c>
      <c r="C506" s="6" t="s">
        <v>0</v>
      </c>
      <c r="D506" s="7">
        <v>103.88</v>
      </c>
      <c r="E506" s="2">
        <v>11</v>
      </c>
      <c r="F506" s="16">
        <f>InputData[[#This Row],[Unit Price ($)]]*InputData[[#This Row],[Quantity]]</f>
        <v>1142.6799999999998</v>
      </c>
      <c r="G506" s="16" t="str">
        <f>VLOOKUP(InputData[[#This Row],[Customer Name]],Country[],2,FALSE)</f>
        <v>India</v>
      </c>
      <c r="H506" s="18" t="str">
        <f>VLOOKUP(InputData[[#This Row],[Customer Name]],Country[],3,FALSE)</f>
        <v>South</v>
      </c>
      <c r="I506" s="18" t="str">
        <f>TEXT(InputData[[#This Row],[Date]],"mmm")</f>
        <v>Aug</v>
      </c>
      <c r="J506" s="18">
        <f>WEEKNUM(InputData[[#This Row],[Date]])</f>
        <v>32</v>
      </c>
      <c r="K506" s="18" t="str">
        <f>IF(COUNTIF(D:D,InputData[[#This Row],[Unit Price ($)]]&gt;1),"Dup","Uni")</f>
        <v>Uni</v>
      </c>
    </row>
    <row r="507" spans="1:11" x14ac:dyDescent="0.25">
      <c r="A507" s="5">
        <v>44410</v>
      </c>
      <c r="B507" s="11" t="s">
        <v>71</v>
      </c>
      <c r="C507" s="6" t="s">
        <v>22</v>
      </c>
      <c r="D507" s="7">
        <v>149.46</v>
      </c>
      <c r="E507" s="2">
        <v>3</v>
      </c>
      <c r="F507" s="16">
        <f>InputData[[#This Row],[Unit Price ($)]]*InputData[[#This Row],[Quantity]]</f>
        <v>448.38</v>
      </c>
      <c r="G507" s="16" t="str">
        <f>VLOOKUP(InputData[[#This Row],[Customer Name]],Country[],2,FALSE)</f>
        <v>Russia</v>
      </c>
      <c r="H507" s="18" t="str">
        <f>VLOOKUP(InputData[[#This Row],[Customer Name]],Country[],3,FALSE)</f>
        <v>Export</v>
      </c>
      <c r="I507" s="18" t="str">
        <f>TEXT(InputData[[#This Row],[Date]],"mmm")</f>
        <v>Aug</v>
      </c>
      <c r="J507" s="18">
        <f>WEEKNUM(InputData[[#This Row],[Date]])</f>
        <v>32</v>
      </c>
      <c r="K507" s="18" t="str">
        <f>IF(COUNTIF(D:D,InputData[[#This Row],[Unit Price ($)]]&gt;1),"Dup","Uni")</f>
        <v>Uni</v>
      </c>
    </row>
    <row r="508" spans="1:11" x14ac:dyDescent="0.25">
      <c r="A508" s="5">
        <v>44411</v>
      </c>
      <c r="B508" s="11" t="s">
        <v>63</v>
      </c>
      <c r="C508" s="6" t="s">
        <v>33</v>
      </c>
      <c r="D508" s="7">
        <v>58.3</v>
      </c>
      <c r="E508" s="2">
        <v>12</v>
      </c>
      <c r="F508" s="16">
        <f>InputData[[#This Row],[Unit Price ($)]]*InputData[[#This Row],[Quantity]]</f>
        <v>699.59999999999991</v>
      </c>
      <c r="G508" s="16" t="str">
        <f>VLOOKUP(InputData[[#This Row],[Customer Name]],Country[],2,FALSE)</f>
        <v>United Kingdom</v>
      </c>
      <c r="H508" s="18" t="str">
        <f>VLOOKUP(InputData[[#This Row],[Customer Name]],Country[],3,FALSE)</f>
        <v>Export</v>
      </c>
      <c r="I508" s="18" t="str">
        <f>TEXT(InputData[[#This Row],[Date]],"mmm")</f>
        <v>Aug</v>
      </c>
      <c r="J508" s="18">
        <f>WEEKNUM(InputData[[#This Row],[Date]])</f>
        <v>32</v>
      </c>
      <c r="K508" s="18" t="str">
        <f>IF(COUNTIF(D:D,InputData[[#This Row],[Unit Price ($)]]&gt;1),"Dup","Uni")</f>
        <v>Uni</v>
      </c>
    </row>
    <row r="509" spans="1:11" x14ac:dyDescent="0.25">
      <c r="A509" s="5">
        <v>44411</v>
      </c>
      <c r="B509" s="11" t="s">
        <v>76</v>
      </c>
      <c r="C509" s="6" t="s">
        <v>21</v>
      </c>
      <c r="D509" s="7">
        <v>141.57</v>
      </c>
      <c r="E509" s="2">
        <v>13</v>
      </c>
      <c r="F509" s="16">
        <f>InputData[[#This Row],[Unit Price ($)]]*InputData[[#This Row],[Quantity]]</f>
        <v>1840.4099999999999</v>
      </c>
      <c r="G509" s="16" t="str">
        <f>VLOOKUP(InputData[[#This Row],[Customer Name]],Country[],2,FALSE)</f>
        <v>South Africa</v>
      </c>
      <c r="H509" s="18" t="str">
        <f>VLOOKUP(InputData[[#This Row],[Customer Name]],Country[],3,FALSE)</f>
        <v>Export</v>
      </c>
      <c r="I509" s="18" t="str">
        <f>TEXT(InputData[[#This Row],[Date]],"mmm")</f>
        <v>Aug</v>
      </c>
      <c r="J509" s="18">
        <f>WEEKNUM(InputData[[#This Row],[Date]])</f>
        <v>32</v>
      </c>
      <c r="K509" s="18" t="str">
        <f>IF(COUNTIF(D:D,InputData[[#This Row],[Unit Price ($)]]&gt;1),"Dup","Uni")</f>
        <v>Uni</v>
      </c>
    </row>
    <row r="510" spans="1:11" x14ac:dyDescent="0.25">
      <c r="A510" s="5">
        <v>44411</v>
      </c>
      <c r="B510" s="11" t="s">
        <v>76</v>
      </c>
      <c r="C510" s="6" t="s">
        <v>11</v>
      </c>
      <c r="D510" s="7">
        <v>94.17</v>
      </c>
      <c r="E510" s="2">
        <v>5</v>
      </c>
      <c r="F510" s="16">
        <f>InputData[[#This Row],[Unit Price ($)]]*InputData[[#This Row],[Quantity]]</f>
        <v>470.85</v>
      </c>
      <c r="G510" s="16" t="str">
        <f>VLOOKUP(InputData[[#This Row],[Customer Name]],Country[],2,FALSE)</f>
        <v>South Africa</v>
      </c>
      <c r="H510" s="18" t="str">
        <f>VLOOKUP(InputData[[#This Row],[Customer Name]],Country[],3,FALSE)</f>
        <v>Export</v>
      </c>
      <c r="I510" s="18" t="str">
        <f>TEXT(InputData[[#This Row],[Date]],"mmm")</f>
        <v>Aug</v>
      </c>
      <c r="J510" s="18">
        <f>WEEKNUM(InputData[[#This Row],[Date]])</f>
        <v>32</v>
      </c>
      <c r="K510" s="18" t="str">
        <f>IF(COUNTIF(D:D,InputData[[#This Row],[Unit Price ($)]]&gt;1),"Dup","Uni")</f>
        <v>Uni</v>
      </c>
    </row>
    <row r="511" spans="1:11" x14ac:dyDescent="0.25">
      <c r="A511" s="5">
        <v>44411</v>
      </c>
      <c r="B511" s="11" t="s">
        <v>112</v>
      </c>
      <c r="C511" s="8" t="s">
        <v>13</v>
      </c>
      <c r="D511" s="7">
        <v>146.72</v>
      </c>
      <c r="E511" s="3">
        <v>8</v>
      </c>
      <c r="F511" s="16">
        <f>InputData[[#This Row],[Unit Price ($)]]*InputData[[#This Row],[Quantity]]</f>
        <v>1173.76</v>
      </c>
      <c r="G511" s="16" t="str">
        <f>VLOOKUP(InputData[[#This Row],[Customer Name]],Country[],2,FALSE)</f>
        <v>Germany</v>
      </c>
      <c r="H511" s="18" t="str">
        <f>VLOOKUP(InputData[[#This Row],[Customer Name]],Country[],3,FALSE)</f>
        <v>Export</v>
      </c>
      <c r="I511" s="18" t="str">
        <f>TEXT(InputData[[#This Row],[Date]],"mmm")</f>
        <v>Aug</v>
      </c>
      <c r="J511" s="18">
        <f>WEEKNUM(InputData[[#This Row],[Date]])</f>
        <v>32</v>
      </c>
      <c r="K511" s="18" t="str">
        <f>IF(COUNTIF(D:D,InputData[[#This Row],[Unit Price ($)]]&gt;1),"Dup","Uni")</f>
        <v>Uni</v>
      </c>
    </row>
    <row r="512" spans="1:11" x14ac:dyDescent="0.25">
      <c r="A512" s="5">
        <v>44412</v>
      </c>
      <c r="B512" s="10" t="s">
        <v>57</v>
      </c>
      <c r="C512" s="8" t="s">
        <v>25</v>
      </c>
      <c r="D512" s="7">
        <v>24.66</v>
      </c>
      <c r="E512" s="3">
        <v>16</v>
      </c>
      <c r="F512" s="16">
        <f>InputData[[#This Row],[Unit Price ($)]]*InputData[[#This Row],[Quantity]]</f>
        <v>394.56</v>
      </c>
      <c r="G512" s="16" t="str">
        <f>VLOOKUP(InputData[[#This Row],[Customer Name]],Country[],2,FALSE)</f>
        <v>Bangladesh</v>
      </c>
      <c r="H512" s="18" t="str">
        <f>VLOOKUP(InputData[[#This Row],[Customer Name]],Country[],3,FALSE)</f>
        <v>Export</v>
      </c>
      <c r="I512" s="18" t="str">
        <f>TEXT(InputData[[#This Row],[Date]],"mmm")</f>
        <v>Aug</v>
      </c>
      <c r="J512" s="18">
        <f>WEEKNUM(InputData[[#This Row],[Date]])</f>
        <v>32</v>
      </c>
      <c r="K512" s="18" t="str">
        <f>IF(COUNTIF(D:D,InputData[[#This Row],[Unit Price ($)]]&gt;1),"Dup","Uni")</f>
        <v>Uni</v>
      </c>
    </row>
    <row r="513" spans="1:11" x14ac:dyDescent="0.25">
      <c r="A513" s="5">
        <v>44413</v>
      </c>
      <c r="B513" s="11" t="s">
        <v>66</v>
      </c>
      <c r="C513" s="6" t="s">
        <v>27</v>
      </c>
      <c r="D513" s="7">
        <v>41.81</v>
      </c>
      <c r="E513" s="2">
        <v>14</v>
      </c>
      <c r="F513" s="16">
        <f>InputData[[#This Row],[Unit Price ($)]]*InputData[[#This Row],[Quantity]]</f>
        <v>585.34</v>
      </c>
      <c r="G513" s="16" t="str">
        <f>VLOOKUP(InputData[[#This Row],[Customer Name]],Country[],2,FALSE)</f>
        <v>Mexico</v>
      </c>
      <c r="H513" s="18" t="str">
        <f>VLOOKUP(InputData[[#This Row],[Customer Name]],Country[],3,FALSE)</f>
        <v>Export</v>
      </c>
      <c r="I513" s="18" t="str">
        <f>TEXT(InputData[[#This Row],[Date]],"mmm")</f>
        <v>Aug</v>
      </c>
      <c r="J513" s="18">
        <f>WEEKNUM(InputData[[#This Row],[Date]])</f>
        <v>32</v>
      </c>
      <c r="K513" s="18" t="str">
        <f>IF(COUNTIF(D:D,InputData[[#This Row],[Unit Price ($)]]&gt;1),"Dup","Uni")</f>
        <v>Uni</v>
      </c>
    </row>
    <row r="514" spans="1:11" x14ac:dyDescent="0.25">
      <c r="A514" s="5">
        <v>44414</v>
      </c>
      <c r="B514" s="11" t="s">
        <v>60</v>
      </c>
      <c r="C514" s="6" t="s">
        <v>36</v>
      </c>
      <c r="D514" s="7">
        <v>85.76</v>
      </c>
      <c r="E514" s="2">
        <v>1</v>
      </c>
      <c r="F514" s="16">
        <f>InputData[[#This Row],[Unit Price ($)]]*InputData[[#This Row],[Quantity]]</f>
        <v>85.76</v>
      </c>
      <c r="G514" s="16" t="str">
        <f>VLOOKUP(InputData[[#This Row],[Customer Name]],Country[],2,FALSE)</f>
        <v>India</v>
      </c>
      <c r="H514" s="18" t="str">
        <f>VLOOKUP(InputData[[#This Row],[Customer Name]],Country[],3,FALSE)</f>
        <v>Northeast</v>
      </c>
      <c r="I514" s="18" t="str">
        <f>TEXT(InputData[[#This Row],[Date]],"mmm")</f>
        <v>Aug</v>
      </c>
      <c r="J514" s="18">
        <f>WEEKNUM(InputData[[#This Row],[Date]])</f>
        <v>32</v>
      </c>
      <c r="K514" s="18" t="str">
        <f>IF(COUNTIF(D:D,InputData[[#This Row],[Unit Price ($)]]&gt;1),"Dup","Uni")</f>
        <v>Uni</v>
      </c>
    </row>
    <row r="515" spans="1:11" x14ac:dyDescent="0.25">
      <c r="A515" s="5">
        <v>44414</v>
      </c>
      <c r="B515" s="11" t="s">
        <v>76</v>
      </c>
      <c r="C515" s="6" t="s">
        <v>15</v>
      </c>
      <c r="D515" s="7">
        <v>16.64</v>
      </c>
      <c r="E515" s="2">
        <v>9</v>
      </c>
      <c r="F515" s="16">
        <f>InputData[[#This Row],[Unit Price ($)]]*InputData[[#This Row],[Quantity]]</f>
        <v>149.76</v>
      </c>
      <c r="G515" s="16" t="str">
        <f>VLOOKUP(InputData[[#This Row],[Customer Name]],Country[],2,FALSE)</f>
        <v>South Africa</v>
      </c>
      <c r="H515" s="18" t="str">
        <f>VLOOKUP(InputData[[#This Row],[Customer Name]],Country[],3,FALSE)</f>
        <v>Export</v>
      </c>
      <c r="I515" s="18" t="str">
        <f>TEXT(InputData[[#This Row],[Date]],"mmm")</f>
        <v>Aug</v>
      </c>
      <c r="J515" s="18">
        <f>WEEKNUM(InputData[[#This Row],[Date]])</f>
        <v>32</v>
      </c>
      <c r="K515" s="18" t="str">
        <f>IF(COUNTIF(D:D,InputData[[#This Row],[Unit Price ($)]]&gt;1),"Dup","Uni")</f>
        <v>Uni</v>
      </c>
    </row>
    <row r="516" spans="1:11" x14ac:dyDescent="0.25">
      <c r="A516" s="5">
        <v>44416</v>
      </c>
      <c r="B516" s="11" t="s">
        <v>59</v>
      </c>
      <c r="C516" s="6" t="s">
        <v>20</v>
      </c>
      <c r="D516" s="7">
        <v>162.54</v>
      </c>
      <c r="E516" s="2">
        <v>11</v>
      </c>
      <c r="F516" s="16">
        <f>InputData[[#This Row],[Unit Price ($)]]*InputData[[#This Row],[Quantity]]</f>
        <v>1787.9399999999998</v>
      </c>
      <c r="G516" s="16" t="str">
        <f>VLOOKUP(InputData[[#This Row],[Customer Name]],Country[],2,FALSE)</f>
        <v>Saudi Arabia</v>
      </c>
      <c r="H516" s="18" t="str">
        <f>VLOOKUP(InputData[[#This Row],[Customer Name]],Country[],3,FALSE)</f>
        <v>Export</v>
      </c>
      <c r="I516" s="18" t="str">
        <f>TEXT(InputData[[#This Row],[Date]],"mmm")</f>
        <v>Aug</v>
      </c>
      <c r="J516" s="18">
        <f>WEEKNUM(InputData[[#This Row],[Date]])</f>
        <v>33</v>
      </c>
      <c r="K516" s="18" t="str">
        <f>IF(COUNTIF(D:D,InputData[[#This Row],[Unit Price ($)]]&gt;1),"Dup","Uni")</f>
        <v>Uni</v>
      </c>
    </row>
    <row r="517" spans="1:11" x14ac:dyDescent="0.25">
      <c r="A517" s="5">
        <v>44416</v>
      </c>
      <c r="B517" s="11" t="s">
        <v>67</v>
      </c>
      <c r="C517" s="6" t="s">
        <v>31</v>
      </c>
      <c r="D517" s="7">
        <v>117.48</v>
      </c>
      <c r="E517" s="2">
        <v>12</v>
      </c>
      <c r="F517" s="16">
        <f>InputData[[#This Row],[Unit Price ($)]]*InputData[[#This Row],[Quantity]]</f>
        <v>1409.76</v>
      </c>
      <c r="G517" s="16" t="str">
        <f>VLOOKUP(InputData[[#This Row],[Customer Name]],Country[],2,FALSE)</f>
        <v>India</v>
      </c>
      <c r="H517" s="18" t="str">
        <f>VLOOKUP(InputData[[#This Row],[Customer Name]],Country[],3,FALSE)</f>
        <v>Central</v>
      </c>
      <c r="I517" s="18" t="str">
        <f>TEXT(InputData[[#This Row],[Date]],"mmm")</f>
        <v>Aug</v>
      </c>
      <c r="J517" s="18">
        <f>WEEKNUM(InputData[[#This Row],[Date]])</f>
        <v>33</v>
      </c>
      <c r="K517" s="18" t="str">
        <f>IF(COUNTIF(D:D,InputData[[#This Row],[Unit Price ($)]]&gt;1),"Dup","Uni")</f>
        <v>Uni</v>
      </c>
    </row>
    <row r="518" spans="1:11" x14ac:dyDescent="0.25">
      <c r="A518" s="5">
        <v>44416</v>
      </c>
      <c r="B518" s="10" t="s">
        <v>70</v>
      </c>
      <c r="C518" s="8" t="s">
        <v>14</v>
      </c>
      <c r="D518" s="7">
        <v>15.719999999999999</v>
      </c>
      <c r="E518" s="3">
        <v>38</v>
      </c>
      <c r="F518" s="16">
        <f>InputData[[#This Row],[Unit Price ($)]]*InputData[[#This Row],[Quantity]]</f>
        <v>597.3599999999999</v>
      </c>
      <c r="G518" s="16" t="str">
        <f>VLOOKUP(InputData[[#This Row],[Customer Name]],Country[],2,FALSE)</f>
        <v>Brazil</v>
      </c>
      <c r="H518" s="18" t="str">
        <f>VLOOKUP(InputData[[#This Row],[Customer Name]],Country[],3,FALSE)</f>
        <v>Export</v>
      </c>
      <c r="I518" s="18" t="str">
        <f>TEXT(InputData[[#This Row],[Date]],"mmm")</f>
        <v>Aug</v>
      </c>
      <c r="J518" s="18">
        <f>WEEKNUM(InputData[[#This Row],[Date]])</f>
        <v>33</v>
      </c>
      <c r="K518" s="18" t="str">
        <f>IF(COUNTIF(D:D,InputData[[#This Row],[Unit Price ($)]]&gt;1),"Dup","Uni")</f>
        <v>Uni</v>
      </c>
    </row>
    <row r="519" spans="1:11" x14ac:dyDescent="0.25">
      <c r="A519" s="5">
        <v>44416</v>
      </c>
      <c r="B519" s="11" t="s">
        <v>74</v>
      </c>
      <c r="C519" s="6" t="s">
        <v>15</v>
      </c>
      <c r="D519" s="7">
        <v>16.64</v>
      </c>
      <c r="E519" s="2">
        <v>2</v>
      </c>
      <c r="F519" s="16">
        <f>InputData[[#This Row],[Unit Price ($)]]*InputData[[#This Row],[Quantity]]</f>
        <v>33.28</v>
      </c>
      <c r="G519" s="16" t="str">
        <f>VLOOKUP(InputData[[#This Row],[Customer Name]],Country[],2,FALSE)</f>
        <v>India</v>
      </c>
      <c r="H519" s="18" t="str">
        <f>VLOOKUP(InputData[[#This Row],[Customer Name]],Country[],3,FALSE)</f>
        <v>Central</v>
      </c>
      <c r="I519" s="18" t="str">
        <f>TEXT(InputData[[#This Row],[Date]],"mmm")</f>
        <v>Aug</v>
      </c>
      <c r="J519" s="18">
        <f>WEEKNUM(InputData[[#This Row],[Date]])</f>
        <v>33</v>
      </c>
      <c r="K519" s="18" t="str">
        <f>IF(COUNTIF(D:D,InputData[[#This Row],[Unit Price ($)]]&gt;1),"Dup","Uni")</f>
        <v>Uni</v>
      </c>
    </row>
    <row r="520" spans="1:11" x14ac:dyDescent="0.25">
      <c r="A520" s="5">
        <v>44418</v>
      </c>
      <c r="B520" s="10" t="s">
        <v>105</v>
      </c>
      <c r="C520" s="8" t="s">
        <v>37</v>
      </c>
      <c r="D520" s="7">
        <v>79.92</v>
      </c>
      <c r="E520" s="3">
        <v>38</v>
      </c>
      <c r="F520" s="16">
        <f>InputData[[#This Row],[Unit Price ($)]]*InputData[[#This Row],[Quantity]]</f>
        <v>3036.96</v>
      </c>
      <c r="G520" s="16" t="str">
        <f>VLOOKUP(InputData[[#This Row],[Customer Name]],Country[],2,FALSE)</f>
        <v>Pakistan</v>
      </c>
      <c r="H520" s="18" t="str">
        <f>VLOOKUP(InputData[[#This Row],[Customer Name]],Country[],3,FALSE)</f>
        <v>Export</v>
      </c>
      <c r="I520" s="18" t="str">
        <f>TEXT(InputData[[#This Row],[Date]],"mmm")</f>
        <v>Aug</v>
      </c>
      <c r="J520" s="18">
        <f>WEEKNUM(InputData[[#This Row],[Date]])</f>
        <v>33</v>
      </c>
      <c r="K520" s="18" t="str">
        <f>IF(COUNTIF(D:D,InputData[[#This Row],[Unit Price ($)]]&gt;1),"Dup","Uni")</f>
        <v>Uni</v>
      </c>
    </row>
    <row r="521" spans="1:11" x14ac:dyDescent="0.25">
      <c r="A521" s="5">
        <v>44418</v>
      </c>
      <c r="B521" s="11" t="s">
        <v>80</v>
      </c>
      <c r="C521" s="6" t="s">
        <v>4</v>
      </c>
      <c r="D521" s="7">
        <v>155.61000000000001</v>
      </c>
      <c r="E521" s="2">
        <v>4</v>
      </c>
      <c r="F521" s="16">
        <f>InputData[[#This Row],[Unit Price ($)]]*InputData[[#This Row],[Quantity]]</f>
        <v>622.44000000000005</v>
      </c>
      <c r="G521" s="16" t="str">
        <f>VLOOKUP(InputData[[#This Row],[Customer Name]],Country[],2,FALSE)</f>
        <v>Ethiopia</v>
      </c>
      <c r="H521" s="18" t="str">
        <f>VLOOKUP(InputData[[#This Row],[Customer Name]],Country[],3,FALSE)</f>
        <v>Export</v>
      </c>
      <c r="I521" s="18" t="str">
        <f>TEXT(InputData[[#This Row],[Date]],"mmm")</f>
        <v>Aug</v>
      </c>
      <c r="J521" s="18">
        <f>WEEKNUM(InputData[[#This Row],[Date]])</f>
        <v>33</v>
      </c>
      <c r="K521" s="18" t="str">
        <f>IF(COUNTIF(D:D,InputData[[#This Row],[Unit Price ($)]]&gt;1),"Dup","Uni")</f>
        <v>Uni</v>
      </c>
    </row>
    <row r="522" spans="1:11" x14ac:dyDescent="0.25">
      <c r="A522" s="5">
        <v>44418</v>
      </c>
      <c r="B522" s="11" t="s">
        <v>84</v>
      </c>
      <c r="C522" s="6" t="s">
        <v>43</v>
      </c>
      <c r="D522" s="7">
        <v>82.08</v>
      </c>
      <c r="E522" s="2">
        <v>10</v>
      </c>
      <c r="F522" s="16">
        <f>InputData[[#This Row],[Unit Price ($)]]*InputData[[#This Row],[Quantity]]</f>
        <v>820.8</v>
      </c>
      <c r="G522" s="16" t="str">
        <f>VLOOKUP(InputData[[#This Row],[Customer Name]],Country[],2,FALSE)</f>
        <v>India</v>
      </c>
      <c r="H522" s="18" t="str">
        <f>VLOOKUP(InputData[[#This Row],[Customer Name]],Country[],3,FALSE)</f>
        <v>South</v>
      </c>
      <c r="I522" s="18" t="str">
        <f>TEXT(InputData[[#This Row],[Date]],"mmm")</f>
        <v>Aug</v>
      </c>
      <c r="J522" s="18">
        <f>WEEKNUM(InputData[[#This Row],[Date]])</f>
        <v>33</v>
      </c>
      <c r="K522" s="18" t="str">
        <f>IF(COUNTIF(D:D,InputData[[#This Row],[Unit Price ($)]]&gt;1),"Dup","Uni")</f>
        <v>Uni</v>
      </c>
    </row>
    <row r="523" spans="1:11" x14ac:dyDescent="0.25">
      <c r="A523" s="5">
        <v>44418</v>
      </c>
      <c r="B523" s="11" t="s">
        <v>85</v>
      </c>
      <c r="C523" s="6" t="s">
        <v>5</v>
      </c>
      <c r="D523" s="7">
        <v>85.5</v>
      </c>
      <c r="E523" s="2">
        <v>6</v>
      </c>
      <c r="F523" s="16">
        <f>InputData[[#This Row],[Unit Price ($)]]*InputData[[#This Row],[Quantity]]</f>
        <v>513</v>
      </c>
      <c r="G523" s="16" t="str">
        <f>VLOOKUP(InputData[[#This Row],[Customer Name]],Country[],2,FALSE)</f>
        <v>Mexico</v>
      </c>
      <c r="H523" s="18" t="str">
        <f>VLOOKUP(InputData[[#This Row],[Customer Name]],Country[],3,FALSE)</f>
        <v>Export</v>
      </c>
      <c r="I523" s="18" t="str">
        <f>TEXT(InputData[[#This Row],[Date]],"mmm")</f>
        <v>Aug</v>
      </c>
      <c r="J523" s="18">
        <f>WEEKNUM(InputData[[#This Row],[Date]])</f>
        <v>33</v>
      </c>
      <c r="K523" s="18" t="str">
        <f>IF(COUNTIF(D:D,InputData[[#This Row],[Unit Price ($)]]&gt;1),"Dup","Uni")</f>
        <v>Uni</v>
      </c>
    </row>
    <row r="524" spans="1:11" x14ac:dyDescent="0.25">
      <c r="A524" s="5">
        <v>44419</v>
      </c>
      <c r="B524" s="11" t="s">
        <v>69</v>
      </c>
      <c r="C524" s="6" t="s">
        <v>22</v>
      </c>
      <c r="D524" s="7">
        <v>149.46</v>
      </c>
      <c r="E524" s="2">
        <v>4</v>
      </c>
      <c r="F524" s="16">
        <f>InputData[[#This Row],[Unit Price ($)]]*InputData[[#This Row],[Quantity]]</f>
        <v>597.84</v>
      </c>
      <c r="G524" s="16" t="str">
        <f>VLOOKUP(InputData[[#This Row],[Customer Name]],Country[],2,FALSE)</f>
        <v>India</v>
      </c>
      <c r="H524" s="18" t="str">
        <f>VLOOKUP(InputData[[#This Row],[Customer Name]],Country[],3,FALSE)</f>
        <v>East</v>
      </c>
      <c r="I524" s="18" t="str">
        <f>TEXT(InputData[[#This Row],[Date]],"mmm")</f>
        <v>Aug</v>
      </c>
      <c r="J524" s="18">
        <f>WEEKNUM(InputData[[#This Row],[Date]])</f>
        <v>33</v>
      </c>
      <c r="K524" s="18" t="str">
        <f>IF(COUNTIF(D:D,InputData[[#This Row],[Unit Price ($)]]&gt;1),"Dup","Uni")</f>
        <v>Uni</v>
      </c>
    </row>
    <row r="525" spans="1:11" x14ac:dyDescent="0.25">
      <c r="A525" s="5">
        <v>44419</v>
      </c>
      <c r="B525" s="10" t="s">
        <v>72</v>
      </c>
      <c r="C525" s="8" t="s">
        <v>29</v>
      </c>
      <c r="D525" s="7">
        <v>201.28</v>
      </c>
      <c r="E525" s="3">
        <v>20</v>
      </c>
      <c r="F525" s="16">
        <f>InputData[[#This Row],[Unit Price ($)]]*InputData[[#This Row],[Quantity]]</f>
        <v>4025.6</v>
      </c>
      <c r="G525" s="16" t="str">
        <f>VLOOKUP(InputData[[#This Row],[Customer Name]],Country[],2,FALSE)</f>
        <v>Saudi Arabia</v>
      </c>
      <c r="H525" s="18" t="str">
        <f>VLOOKUP(InputData[[#This Row],[Customer Name]],Country[],3,FALSE)</f>
        <v>Export</v>
      </c>
      <c r="I525" s="18" t="str">
        <f>TEXT(InputData[[#This Row],[Date]],"mmm")</f>
        <v>Aug</v>
      </c>
      <c r="J525" s="18">
        <f>WEEKNUM(InputData[[#This Row],[Date]])</f>
        <v>33</v>
      </c>
      <c r="K525" s="18" t="str">
        <f>IF(COUNTIF(D:D,InputData[[#This Row],[Unit Price ($)]]&gt;1),"Dup","Uni")</f>
        <v>Uni</v>
      </c>
    </row>
    <row r="526" spans="1:11" x14ac:dyDescent="0.25">
      <c r="A526" s="5">
        <v>44421</v>
      </c>
      <c r="B526" s="11" t="s">
        <v>69</v>
      </c>
      <c r="C526" s="6" t="s">
        <v>10</v>
      </c>
      <c r="D526" s="7">
        <v>48.4</v>
      </c>
      <c r="E526" s="2">
        <v>13</v>
      </c>
      <c r="F526" s="16">
        <f>InputData[[#This Row],[Unit Price ($)]]*InputData[[#This Row],[Quantity]]</f>
        <v>629.19999999999993</v>
      </c>
      <c r="G526" s="16" t="str">
        <f>VLOOKUP(InputData[[#This Row],[Customer Name]],Country[],2,FALSE)</f>
        <v>India</v>
      </c>
      <c r="H526" s="18" t="str">
        <f>VLOOKUP(InputData[[#This Row],[Customer Name]],Country[],3,FALSE)</f>
        <v>East</v>
      </c>
      <c r="I526" s="18" t="str">
        <f>TEXT(InputData[[#This Row],[Date]],"mmm")</f>
        <v>Aug</v>
      </c>
      <c r="J526" s="18">
        <f>WEEKNUM(InputData[[#This Row],[Date]])</f>
        <v>33</v>
      </c>
      <c r="K526" s="18" t="str">
        <f>IF(COUNTIF(D:D,InputData[[#This Row],[Unit Price ($)]]&gt;1),"Dup","Uni")</f>
        <v>Uni</v>
      </c>
    </row>
    <row r="527" spans="1:11" x14ac:dyDescent="0.25">
      <c r="A527" s="5">
        <v>44421</v>
      </c>
      <c r="B527" s="11" t="s">
        <v>81</v>
      </c>
      <c r="C527" s="6" t="s">
        <v>26</v>
      </c>
      <c r="D527" s="7">
        <v>57.120000000000005</v>
      </c>
      <c r="E527" s="2">
        <v>9</v>
      </c>
      <c r="F527" s="16">
        <f>InputData[[#This Row],[Unit Price ($)]]*InputData[[#This Row],[Quantity]]</f>
        <v>514.08000000000004</v>
      </c>
      <c r="G527" s="16" t="str">
        <f>VLOOKUP(InputData[[#This Row],[Customer Name]],Country[],2,FALSE)</f>
        <v>India</v>
      </c>
      <c r="H527" s="18" t="str">
        <f>VLOOKUP(InputData[[#This Row],[Customer Name]],Country[],3,FALSE)</f>
        <v>Northeast</v>
      </c>
      <c r="I527" s="18" t="str">
        <f>TEXT(InputData[[#This Row],[Date]],"mmm")</f>
        <v>Aug</v>
      </c>
      <c r="J527" s="18">
        <f>WEEKNUM(InputData[[#This Row],[Date]])</f>
        <v>33</v>
      </c>
      <c r="K527" s="18" t="str">
        <f>IF(COUNTIF(D:D,InputData[[#This Row],[Unit Price ($)]]&gt;1),"Dup","Uni")</f>
        <v>Uni</v>
      </c>
    </row>
    <row r="528" spans="1:11" x14ac:dyDescent="0.25">
      <c r="A528" s="5">
        <v>44422</v>
      </c>
      <c r="B528" s="11" t="s">
        <v>57</v>
      </c>
      <c r="C528" s="6" t="s">
        <v>29</v>
      </c>
      <c r="D528" s="7">
        <v>201.28</v>
      </c>
      <c r="E528" s="2">
        <v>14</v>
      </c>
      <c r="F528" s="16">
        <f>InputData[[#This Row],[Unit Price ($)]]*InputData[[#This Row],[Quantity]]</f>
        <v>2817.92</v>
      </c>
      <c r="G528" s="16" t="str">
        <f>VLOOKUP(InputData[[#This Row],[Customer Name]],Country[],2,FALSE)</f>
        <v>Bangladesh</v>
      </c>
      <c r="H528" s="18" t="str">
        <f>VLOOKUP(InputData[[#This Row],[Customer Name]],Country[],3,FALSE)</f>
        <v>Export</v>
      </c>
      <c r="I528" s="18" t="str">
        <f>TEXT(InputData[[#This Row],[Date]],"mmm")</f>
        <v>Aug</v>
      </c>
      <c r="J528" s="18">
        <f>WEEKNUM(InputData[[#This Row],[Date]])</f>
        <v>33</v>
      </c>
      <c r="K528" s="18" t="str">
        <f>IF(COUNTIF(D:D,InputData[[#This Row],[Unit Price ($)]]&gt;1),"Dup","Uni")</f>
        <v>Uni</v>
      </c>
    </row>
    <row r="529" spans="1:11" x14ac:dyDescent="0.25">
      <c r="A529" s="5">
        <v>44423</v>
      </c>
      <c r="B529" s="11" t="s">
        <v>69</v>
      </c>
      <c r="C529" s="6" t="s">
        <v>14</v>
      </c>
      <c r="D529" s="7">
        <v>15.719999999999999</v>
      </c>
      <c r="E529" s="2">
        <v>7</v>
      </c>
      <c r="F529" s="16">
        <f>InputData[[#This Row],[Unit Price ($)]]*InputData[[#This Row],[Quantity]]</f>
        <v>110.03999999999999</v>
      </c>
      <c r="G529" s="16" t="str">
        <f>VLOOKUP(InputData[[#This Row],[Customer Name]],Country[],2,FALSE)</f>
        <v>India</v>
      </c>
      <c r="H529" s="18" t="str">
        <f>VLOOKUP(InputData[[#This Row],[Customer Name]],Country[],3,FALSE)</f>
        <v>East</v>
      </c>
      <c r="I529" s="18" t="str">
        <f>TEXT(InputData[[#This Row],[Date]],"mmm")</f>
        <v>Aug</v>
      </c>
      <c r="J529" s="18">
        <f>WEEKNUM(InputData[[#This Row],[Date]])</f>
        <v>34</v>
      </c>
      <c r="K529" s="18" t="str">
        <f>IF(COUNTIF(D:D,InputData[[#This Row],[Unit Price ($)]]&gt;1),"Dup","Uni")</f>
        <v>Uni</v>
      </c>
    </row>
    <row r="530" spans="1:11" x14ac:dyDescent="0.25">
      <c r="A530" s="5">
        <v>44423</v>
      </c>
      <c r="B530" s="11" t="s">
        <v>110</v>
      </c>
      <c r="C530" s="6" t="s">
        <v>10</v>
      </c>
      <c r="D530" s="7">
        <v>48.4</v>
      </c>
      <c r="E530" s="2">
        <v>10</v>
      </c>
      <c r="F530" s="16">
        <f>InputData[[#This Row],[Unit Price ($)]]*InputData[[#This Row],[Quantity]]</f>
        <v>484</v>
      </c>
      <c r="G530" s="16" t="str">
        <f>VLOOKUP(InputData[[#This Row],[Customer Name]],Country[],2,FALSE)</f>
        <v>United States of America</v>
      </c>
      <c r="H530" s="18" t="str">
        <f>VLOOKUP(InputData[[#This Row],[Customer Name]],Country[],3,FALSE)</f>
        <v>Export</v>
      </c>
      <c r="I530" s="18" t="str">
        <f>TEXT(InputData[[#This Row],[Date]],"mmm")</f>
        <v>Aug</v>
      </c>
      <c r="J530" s="18">
        <f>WEEKNUM(InputData[[#This Row],[Date]])</f>
        <v>34</v>
      </c>
      <c r="K530" s="18" t="str">
        <f>IF(COUNTIF(D:D,InputData[[#This Row],[Unit Price ($)]]&gt;1),"Dup","Uni")</f>
        <v>Uni</v>
      </c>
    </row>
    <row r="531" spans="1:11" x14ac:dyDescent="0.25">
      <c r="A531" s="5">
        <v>44424</v>
      </c>
      <c r="B531" s="10" t="s">
        <v>64</v>
      </c>
      <c r="C531" s="8" t="s">
        <v>8</v>
      </c>
      <c r="D531" s="7">
        <v>7.8599999999999994</v>
      </c>
      <c r="E531" s="3">
        <v>31</v>
      </c>
      <c r="F531" s="16">
        <f>InputData[[#This Row],[Unit Price ($)]]*InputData[[#This Row],[Quantity]]</f>
        <v>243.65999999999997</v>
      </c>
      <c r="G531" s="16" t="str">
        <f>VLOOKUP(InputData[[#This Row],[Customer Name]],Country[],2,FALSE)</f>
        <v>Russia</v>
      </c>
      <c r="H531" s="18" t="str">
        <f>VLOOKUP(InputData[[#This Row],[Customer Name]],Country[],3,FALSE)</f>
        <v>Export</v>
      </c>
      <c r="I531" s="18" t="str">
        <f>TEXT(InputData[[#This Row],[Date]],"mmm")</f>
        <v>Aug</v>
      </c>
      <c r="J531" s="18">
        <f>WEEKNUM(InputData[[#This Row],[Date]])</f>
        <v>34</v>
      </c>
      <c r="K531" s="18" t="str">
        <f>IF(COUNTIF(D:D,InputData[[#This Row],[Unit Price ($)]]&gt;1),"Dup","Uni")</f>
        <v>Uni</v>
      </c>
    </row>
    <row r="532" spans="1:11" x14ac:dyDescent="0.25">
      <c r="A532" s="5">
        <v>44424</v>
      </c>
      <c r="B532" s="11" t="s">
        <v>75</v>
      </c>
      <c r="C532" s="6" t="s">
        <v>2</v>
      </c>
      <c r="D532" s="7">
        <v>80.94</v>
      </c>
      <c r="E532" s="2">
        <v>3</v>
      </c>
      <c r="F532" s="16">
        <f>InputData[[#This Row],[Unit Price ($)]]*InputData[[#This Row],[Quantity]]</f>
        <v>242.82</v>
      </c>
      <c r="G532" s="16" t="str">
        <f>VLOOKUP(InputData[[#This Row],[Customer Name]],Country[],2,FALSE)</f>
        <v>United Kingdom</v>
      </c>
      <c r="H532" s="18" t="str">
        <f>VLOOKUP(InputData[[#This Row],[Customer Name]],Country[],3,FALSE)</f>
        <v>Export</v>
      </c>
      <c r="I532" s="18" t="str">
        <f>TEXT(InputData[[#This Row],[Date]],"mmm")</f>
        <v>Aug</v>
      </c>
      <c r="J532" s="18">
        <f>WEEKNUM(InputData[[#This Row],[Date]])</f>
        <v>34</v>
      </c>
      <c r="K532" s="18" t="str">
        <f>IF(COUNTIF(D:D,InputData[[#This Row],[Unit Price ($)]]&gt;1),"Dup","Uni")</f>
        <v>Uni</v>
      </c>
    </row>
    <row r="533" spans="1:11" x14ac:dyDescent="0.25">
      <c r="A533" s="5">
        <v>44424</v>
      </c>
      <c r="B533" s="10" t="s">
        <v>81</v>
      </c>
      <c r="C533" s="8" t="s">
        <v>12</v>
      </c>
      <c r="D533" s="7">
        <v>122.08</v>
      </c>
      <c r="E533" s="3">
        <v>1</v>
      </c>
      <c r="F533" s="16">
        <f>InputData[[#This Row],[Unit Price ($)]]*InputData[[#This Row],[Quantity]]</f>
        <v>122.08</v>
      </c>
      <c r="G533" s="16" t="str">
        <f>VLOOKUP(InputData[[#This Row],[Customer Name]],Country[],2,FALSE)</f>
        <v>India</v>
      </c>
      <c r="H533" s="18" t="str">
        <f>VLOOKUP(InputData[[#This Row],[Customer Name]],Country[],3,FALSE)</f>
        <v>Northeast</v>
      </c>
      <c r="I533" s="18" t="str">
        <f>TEXT(InputData[[#This Row],[Date]],"mmm")</f>
        <v>Aug</v>
      </c>
      <c r="J533" s="18">
        <f>WEEKNUM(InputData[[#This Row],[Date]])</f>
        <v>34</v>
      </c>
      <c r="K533" s="18" t="str">
        <f>IF(COUNTIF(D:D,InputData[[#This Row],[Unit Price ($)]]&gt;1),"Dup","Uni")</f>
        <v>Uni</v>
      </c>
    </row>
    <row r="534" spans="1:11" x14ac:dyDescent="0.25">
      <c r="A534" s="5">
        <v>44426</v>
      </c>
      <c r="B534" s="11" t="s">
        <v>66</v>
      </c>
      <c r="C534" s="6" t="s">
        <v>24</v>
      </c>
      <c r="D534" s="7">
        <v>8.33</v>
      </c>
      <c r="E534" s="2">
        <v>6</v>
      </c>
      <c r="F534" s="16">
        <f>InputData[[#This Row],[Unit Price ($)]]*InputData[[#This Row],[Quantity]]</f>
        <v>49.980000000000004</v>
      </c>
      <c r="G534" s="16" t="str">
        <f>VLOOKUP(InputData[[#This Row],[Customer Name]],Country[],2,FALSE)</f>
        <v>Mexico</v>
      </c>
      <c r="H534" s="18" t="str">
        <f>VLOOKUP(InputData[[#This Row],[Customer Name]],Country[],3,FALSE)</f>
        <v>Export</v>
      </c>
      <c r="I534" s="18" t="str">
        <f>TEXT(InputData[[#This Row],[Date]],"mmm")</f>
        <v>Aug</v>
      </c>
      <c r="J534" s="18">
        <f>WEEKNUM(InputData[[#This Row],[Date]])</f>
        <v>34</v>
      </c>
      <c r="K534" s="18" t="str">
        <f>IF(COUNTIF(D:D,InputData[[#This Row],[Unit Price ($)]]&gt;1),"Dup","Uni")</f>
        <v>Uni</v>
      </c>
    </row>
    <row r="535" spans="1:11" x14ac:dyDescent="0.25">
      <c r="A535" s="5">
        <v>44426</v>
      </c>
      <c r="B535" s="11" t="s">
        <v>75</v>
      </c>
      <c r="C535" s="6" t="s">
        <v>28</v>
      </c>
      <c r="D535" s="7">
        <v>53.11</v>
      </c>
      <c r="E535" s="2">
        <v>8</v>
      </c>
      <c r="F535" s="16">
        <f>InputData[[#This Row],[Unit Price ($)]]*InputData[[#This Row],[Quantity]]</f>
        <v>424.88</v>
      </c>
      <c r="G535" s="16" t="str">
        <f>VLOOKUP(InputData[[#This Row],[Customer Name]],Country[],2,FALSE)</f>
        <v>United Kingdom</v>
      </c>
      <c r="H535" s="18" t="str">
        <f>VLOOKUP(InputData[[#This Row],[Customer Name]],Country[],3,FALSE)</f>
        <v>Export</v>
      </c>
      <c r="I535" s="18" t="str">
        <f>TEXT(InputData[[#This Row],[Date]],"mmm")</f>
        <v>Aug</v>
      </c>
      <c r="J535" s="18">
        <f>WEEKNUM(InputData[[#This Row],[Date]])</f>
        <v>34</v>
      </c>
      <c r="K535" s="18" t="str">
        <f>IF(COUNTIF(D:D,InputData[[#This Row],[Unit Price ($)]]&gt;1),"Dup","Uni")</f>
        <v>Uni</v>
      </c>
    </row>
    <row r="536" spans="1:11" x14ac:dyDescent="0.25">
      <c r="A536" s="5">
        <v>44426</v>
      </c>
      <c r="B536" s="10" t="s">
        <v>78</v>
      </c>
      <c r="C536" s="8" t="s">
        <v>28</v>
      </c>
      <c r="D536" s="7">
        <v>53.11</v>
      </c>
      <c r="E536" s="3">
        <v>19</v>
      </c>
      <c r="F536" s="16">
        <f>InputData[[#This Row],[Unit Price ($)]]*InputData[[#This Row],[Quantity]]</f>
        <v>1009.09</v>
      </c>
      <c r="G536" s="16" t="str">
        <f>VLOOKUP(InputData[[#This Row],[Customer Name]],Country[],2,FALSE)</f>
        <v>India</v>
      </c>
      <c r="H536" s="18" t="str">
        <f>VLOOKUP(InputData[[#This Row],[Customer Name]],Country[],3,FALSE)</f>
        <v>Western</v>
      </c>
      <c r="I536" s="18" t="str">
        <f>TEXT(InputData[[#This Row],[Date]],"mmm")</f>
        <v>Aug</v>
      </c>
      <c r="J536" s="18">
        <f>WEEKNUM(InputData[[#This Row],[Date]])</f>
        <v>34</v>
      </c>
      <c r="K536" s="18" t="str">
        <f>IF(COUNTIF(D:D,InputData[[#This Row],[Unit Price ($)]]&gt;1),"Dup","Uni")</f>
        <v>Uni</v>
      </c>
    </row>
    <row r="537" spans="1:11" x14ac:dyDescent="0.25">
      <c r="A537" s="5">
        <v>44426</v>
      </c>
      <c r="B537" s="11" t="s">
        <v>110</v>
      </c>
      <c r="C537" s="6" t="s">
        <v>9</v>
      </c>
      <c r="D537" s="7">
        <v>164.28</v>
      </c>
      <c r="E537" s="2">
        <v>2</v>
      </c>
      <c r="F537" s="16">
        <f>InputData[[#This Row],[Unit Price ($)]]*InputData[[#This Row],[Quantity]]</f>
        <v>328.56</v>
      </c>
      <c r="G537" s="16" t="str">
        <f>VLOOKUP(InputData[[#This Row],[Customer Name]],Country[],2,FALSE)</f>
        <v>United States of America</v>
      </c>
      <c r="H537" s="18" t="str">
        <f>VLOOKUP(InputData[[#This Row],[Customer Name]],Country[],3,FALSE)</f>
        <v>Export</v>
      </c>
      <c r="I537" s="18" t="str">
        <f>TEXT(InputData[[#This Row],[Date]],"mmm")</f>
        <v>Aug</v>
      </c>
      <c r="J537" s="18">
        <f>WEEKNUM(InputData[[#This Row],[Date]])</f>
        <v>34</v>
      </c>
      <c r="K537" s="18" t="str">
        <f>IF(COUNTIF(D:D,InputData[[#This Row],[Unit Price ($)]]&gt;1),"Dup","Uni")</f>
        <v>Uni</v>
      </c>
    </row>
    <row r="538" spans="1:11" x14ac:dyDescent="0.25">
      <c r="A538" s="5">
        <v>44427</v>
      </c>
      <c r="B538" s="11" t="s">
        <v>59</v>
      </c>
      <c r="C538" s="6" t="s">
        <v>6</v>
      </c>
      <c r="D538" s="7">
        <v>47.730000000000004</v>
      </c>
      <c r="E538" s="2">
        <v>3</v>
      </c>
      <c r="F538" s="16">
        <f>InputData[[#This Row],[Unit Price ($)]]*InputData[[#This Row],[Quantity]]</f>
        <v>143.19</v>
      </c>
      <c r="G538" s="16" t="str">
        <f>VLOOKUP(InputData[[#This Row],[Customer Name]],Country[],2,FALSE)</f>
        <v>Saudi Arabia</v>
      </c>
      <c r="H538" s="18" t="str">
        <f>VLOOKUP(InputData[[#This Row],[Customer Name]],Country[],3,FALSE)</f>
        <v>Export</v>
      </c>
      <c r="I538" s="18" t="str">
        <f>TEXT(InputData[[#This Row],[Date]],"mmm")</f>
        <v>Aug</v>
      </c>
      <c r="J538" s="18">
        <f>WEEKNUM(InputData[[#This Row],[Date]])</f>
        <v>34</v>
      </c>
      <c r="K538" s="18" t="str">
        <f>IF(COUNTIF(D:D,InputData[[#This Row],[Unit Price ($)]]&gt;1),"Dup","Uni")</f>
        <v>Uni</v>
      </c>
    </row>
    <row r="539" spans="1:11" x14ac:dyDescent="0.25">
      <c r="A539" s="5">
        <v>44428</v>
      </c>
      <c r="B539" s="11" t="s">
        <v>57</v>
      </c>
      <c r="C539" s="6" t="s">
        <v>32</v>
      </c>
      <c r="D539" s="7">
        <v>119.7</v>
      </c>
      <c r="E539" s="2">
        <v>14</v>
      </c>
      <c r="F539" s="16">
        <f>InputData[[#This Row],[Unit Price ($)]]*InputData[[#This Row],[Quantity]]</f>
        <v>1675.8</v>
      </c>
      <c r="G539" s="16" t="str">
        <f>VLOOKUP(InputData[[#This Row],[Customer Name]],Country[],2,FALSE)</f>
        <v>Bangladesh</v>
      </c>
      <c r="H539" s="18" t="str">
        <f>VLOOKUP(InputData[[#This Row],[Customer Name]],Country[],3,FALSE)</f>
        <v>Export</v>
      </c>
      <c r="I539" s="18" t="str">
        <f>TEXT(InputData[[#This Row],[Date]],"mmm")</f>
        <v>Aug</v>
      </c>
      <c r="J539" s="18">
        <f>WEEKNUM(InputData[[#This Row],[Date]])</f>
        <v>34</v>
      </c>
      <c r="K539" s="18" t="str">
        <f>IF(COUNTIF(D:D,InputData[[#This Row],[Unit Price ($)]]&gt;1),"Dup","Uni")</f>
        <v>Uni</v>
      </c>
    </row>
    <row r="540" spans="1:11" x14ac:dyDescent="0.25">
      <c r="A540" s="5">
        <v>44428</v>
      </c>
      <c r="B540" s="11" t="s">
        <v>59</v>
      </c>
      <c r="C540" s="6" t="s">
        <v>19</v>
      </c>
      <c r="D540" s="7">
        <v>76.25</v>
      </c>
      <c r="E540" s="2">
        <v>15</v>
      </c>
      <c r="F540" s="16">
        <f>InputData[[#This Row],[Unit Price ($)]]*InputData[[#This Row],[Quantity]]</f>
        <v>1143.75</v>
      </c>
      <c r="G540" s="16" t="str">
        <f>VLOOKUP(InputData[[#This Row],[Customer Name]],Country[],2,FALSE)</f>
        <v>Saudi Arabia</v>
      </c>
      <c r="H540" s="18" t="str">
        <f>VLOOKUP(InputData[[#This Row],[Customer Name]],Country[],3,FALSE)</f>
        <v>Export</v>
      </c>
      <c r="I540" s="18" t="str">
        <f>TEXT(InputData[[#This Row],[Date]],"mmm")</f>
        <v>Aug</v>
      </c>
      <c r="J540" s="18">
        <f>WEEKNUM(InputData[[#This Row],[Date]])</f>
        <v>34</v>
      </c>
      <c r="K540" s="18" t="str">
        <f>IF(COUNTIF(D:D,InputData[[#This Row],[Unit Price ($)]]&gt;1),"Dup","Uni")</f>
        <v>Uni</v>
      </c>
    </row>
    <row r="541" spans="1:11" x14ac:dyDescent="0.25">
      <c r="A541" s="5">
        <v>44428</v>
      </c>
      <c r="B541" s="11" t="s">
        <v>66</v>
      </c>
      <c r="C541" s="6" t="s">
        <v>22</v>
      </c>
      <c r="D541" s="7">
        <v>149.46</v>
      </c>
      <c r="E541" s="2">
        <v>13</v>
      </c>
      <c r="F541" s="16">
        <f>InputData[[#This Row],[Unit Price ($)]]*InputData[[#This Row],[Quantity]]</f>
        <v>1942.98</v>
      </c>
      <c r="G541" s="16" t="str">
        <f>VLOOKUP(InputData[[#This Row],[Customer Name]],Country[],2,FALSE)</f>
        <v>Mexico</v>
      </c>
      <c r="H541" s="18" t="str">
        <f>VLOOKUP(InputData[[#This Row],[Customer Name]],Country[],3,FALSE)</f>
        <v>Export</v>
      </c>
      <c r="I541" s="18" t="str">
        <f>TEXT(InputData[[#This Row],[Date]],"mmm")</f>
        <v>Aug</v>
      </c>
      <c r="J541" s="18">
        <f>WEEKNUM(InputData[[#This Row],[Date]])</f>
        <v>34</v>
      </c>
      <c r="K541" s="18" t="str">
        <f>IF(COUNTIF(D:D,InputData[[#This Row],[Unit Price ($)]]&gt;1),"Dup","Uni")</f>
        <v>Uni</v>
      </c>
    </row>
    <row r="542" spans="1:11" x14ac:dyDescent="0.25">
      <c r="A542" s="5">
        <v>44428</v>
      </c>
      <c r="B542" s="10" t="s">
        <v>70</v>
      </c>
      <c r="C542" s="8" t="s">
        <v>17</v>
      </c>
      <c r="D542" s="7">
        <v>49.21</v>
      </c>
      <c r="E542" s="3">
        <v>19</v>
      </c>
      <c r="F542" s="16">
        <f>InputData[[#This Row],[Unit Price ($)]]*InputData[[#This Row],[Quantity]]</f>
        <v>934.99</v>
      </c>
      <c r="G542" s="16" t="str">
        <f>VLOOKUP(InputData[[#This Row],[Customer Name]],Country[],2,FALSE)</f>
        <v>Brazil</v>
      </c>
      <c r="H542" s="18" t="str">
        <f>VLOOKUP(InputData[[#This Row],[Customer Name]],Country[],3,FALSE)</f>
        <v>Export</v>
      </c>
      <c r="I542" s="18" t="str">
        <f>TEXT(InputData[[#This Row],[Date]],"mmm")</f>
        <v>Aug</v>
      </c>
      <c r="J542" s="18">
        <f>WEEKNUM(InputData[[#This Row],[Date]])</f>
        <v>34</v>
      </c>
      <c r="K542" s="18" t="str">
        <f>IF(COUNTIF(D:D,InputData[[#This Row],[Unit Price ($)]]&gt;1),"Dup","Uni")</f>
        <v>Uni</v>
      </c>
    </row>
    <row r="543" spans="1:11" x14ac:dyDescent="0.25">
      <c r="A543" s="5">
        <v>44428</v>
      </c>
      <c r="B543" s="11" t="s">
        <v>77</v>
      </c>
      <c r="C543" s="6" t="s">
        <v>30</v>
      </c>
      <c r="D543" s="7">
        <v>104.16</v>
      </c>
      <c r="E543" s="2">
        <v>9</v>
      </c>
      <c r="F543" s="16">
        <f>InputData[[#This Row],[Unit Price ($)]]*InputData[[#This Row],[Quantity]]</f>
        <v>937.43999999999994</v>
      </c>
      <c r="G543" s="16" t="str">
        <f>VLOOKUP(InputData[[#This Row],[Customer Name]],Country[],2,FALSE)</f>
        <v>India</v>
      </c>
      <c r="H543" s="18" t="str">
        <f>VLOOKUP(InputData[[#This Row],[Customer Name]],Country[],3,FALSE)</f>
        <v>East</v>
      </c>
      <c r="I543" s="18" t="str">
        <f>TEXT(InputData[[#This Row],[Date]],"mmm")</f>
        <v>Aug</v>
      </c>
      <c r="J543" s="18">
        <f>WEEKNUM(InputData[[#This Row],[Date]])</f>
        <v>34</v>
      </c>
      <c r="K543" s="18" t="str">
        <f>IF(COUNTIF(D:D,InputData[[#This Row],[Unit Price ($)]]&gt;1),"Dup","Uni")</f>
        <v>Uni</v>
      </c>
    </row>
    <row r="544" spans="1:11" x14ac:dyDescent="0.25">
      <c r="A544" s="5">
        <v>44428</v>
      </c>
      <c r="B544" s="11" t="s">
        <v>78</v>
      </c>
      <c r="C544" s="6" t="s">
        <v>27</v>
      </c>
      <c r="D544" s="7">
        <v>41.81</v>
      </c>
      <c r="E544" s="2">
        <v>13</v>
      </c>
      <c r="F544" s="16">
        <f>InputData[[#This Row],[Unit Price ($)]]*InputData[[#This Row],[Quantity]]</f>
        <v>543.53</v>
      </c>
      <c r="G544" s="16" t="str">
        <f>VLOOKUP(InputData[[#This Row],[Customer Name]],Country[],2,FALSE)</f>
        <v>India</v>
      </c>
      <c r="H544" s="18" t="str">
        <f>VLOOKUP(InputData[[#This Row],[Customer Name]],Country[],3,FALSE)</f>
        <v>Western</v>
      </c>
      <c r="I544" s="18" t="str">
        <f>TEXT(InputData[[#This Row],[Date]],"mmm")</f>
        <v>Aug</v>
      </c>
      <c r="J544" s="18">
        <f>WEEKNUM(InputData[[#This Row],[Date]])</f>
        <v>34</v>
      </c>
      <c r="K544" s="18" t="str">
        <f>IF(COUNTIF(D:D,InputData[[#This Row],[Unit Price ($)]]&gt;1),"Dup","Uni")</f>
        <v>Uni</v>
      </c>
    </row>
    <row r="545" spans="1:11" x14ac:dyDescent="0.25">
      <c r="A545" s="5">
        <v>44429</v>
      </c>
      <c r="B545" s="11" t="s">
        <v>78</v>
      </c>
      <c r="C545" s="6" t="s">
        <v>15</v>
      </c>
      <c r="D545" s="7">
        <v>16.64</v>
      </c>
      <c r="E545" s="2">
        <v>4</v>
      </c>
      <c r="F545" s="16">
        <f>InputData[[#This Row],[Unit Price ($)]]*InputData[[#This Row],[Quantity]]</f>
        <v>66.56</v>
      </c>
      <c r="G545" s="16" t="str">
        <f>VLOOKUP(InputData[[#This Row],[Customer Name]],Country[],2,FALSE)</f>
        <v>India</v>
      </c>
      <c r="H545" s="18" t="str">
        <f>VLOOKUP(InputData[[#This Row],[Customer Name]],Country[],3,FALSE)</f>
        <v>Western</v>
      </c>
      <c r="I545" s="18" t="str">
        <f>TEXT(InputData[[#This Row],[Date]],"mmm")</f>
        <v>Aug</v>
      </c>
      <c r="J545" s="18">
        <f>WEEKNUM(InputData[[#This Row],[Date]])</f>
        <v>34</v>
      </c>
      <c r="K545" s="18" t="str">
        <f>IF(COUNTIF(D:D,InputData[[#This Row],[Unit Price ($)]]&gt;1),"Dup","Uni")</f>
        <v>Uni</v>
      </c>
    </row>
    <row r="546" spans="1:11" x14ac:dyDescent="0.25">
      <c r="A546" s="5">
        <v>44430</v>
      </c>
      <c r="B546" s="10" t="s">
        <v>77</v>
      </c>
      <c r="C546" s="8" t="s">
        <v>4</v>
      </c>
      <c r="D546" s="7">
        <v>155.61000000000001</v>
      </c>
      <c r="E546" s="3">
        <v>19</v>
      </c>
      <c r="F546" s="16">
        <f>InputData[[#This Row],[Unit Price ($)]]*InputData[[#This Row],[Quantity]]</f>
        <v>2956.59</v>
      </c>
      <c r="G546" s="16" t="str">
        <f>VLOOKUP(InputData[[#This Row],[Customer Name]],Country[],2,FALSE)</f>
        <v>India</v>
      </c>
      <c r="H546" s="18" t="str">
        <f>VLOOKUP(InputData[[#This Row],[Customer Name]],Country[],3,FALSE)</f>
        <v>East</v>
      </c>
      <c r="I546" s="18" t="str">
        <f>TEXT(InputData[[#This Row],[Date]],"mmm")</f>
        <v>Aug</v>
      </c>
      <c r="J546" s="18">
        <f>WEEKNUM(InputData[[#This Row],[Date]])</f>
        <v>35</v>
      </c>
      <c r="K546" s="18" t="str">
        <f>IF(COUNTIF(D:D,InputData[[#This Row],[Unit Price ($)]]&gt;1),"Dup","Uni")</f>
        <v>Uni</v>
      </c>
    </row>
    <row r="547" spans="1:11" x14ac:dyDescent="0.25">
      <c r="A547" s="5">
        <v>44431</v>
      </c>
      <c r="B547" s="11" t="s">
        <v>61</v>
      </c>
      <c r="C547" s="6" t="s">
        <v>43</v>
      </c>
      <c r="D547" s="7">
        <v>82.08</v>
      </c>
      <c r="E547" s="2">
        <v>11</v>
      </c>
      <c r="F547" s="16">
        <f>InputData[[#This Row],[Unit Price ($)]]*InputData[[#This Row],[Quantity]]</f>
        <v>902.88</v>
      </c>
      <c r="G547" s="16" t="str">
        <f>VLOOKUP(InputData[[#This Row],[Customer Name]],Country[],2,FALSE)</f>
        <v>Pakistan</v>
      </c>
      <c r="H547" s="18" t="str">
        <f>VLOOKUP(InputData[[#This Row],[Customer Name]],Country[],3,FALSE)</f>
        <v>Export</v>
      </c>
      <c r="I547" s="18" t="str">
        <f>TEXT(InputData[[#This Row],[Date]],"mmm")</f>
        <v>Aug</v>
      </c>
      <c r="J547" s="18">
        <f>WEEKNUM(InputData[[#This Row],[Date]])</f>
        <v>35</v>
      </c>
      <c r="K547" s="18" t="str">
        <f>IF(COUNTIF(D:D,InputData[[#This Row],[Unit Price ($)]]&gt;1),"Dup","Uni")</f>
        <v>Uni</v>
      </c>
    </row>
    <row r="548" spans="1:11" x14ac:dyDescent="0.25">
      <c r="A548" s="5">
        <v>44431</v>
      </c>
      <c r="B548" s="11" t="s">
        <v>74</v>
      </c>
      <c r="C548" s="6" t="s">
        <v>28</v>
      </c>
      <c r="D548" s="7">
        <v>53.11</v>
      </c>
      <c r="E548" s="2">
        <v>14</v>
      </c>
      <c r="F548" s="16">
        <f>InputData[[#This Row],[Unit Price ($)]]*InputData[[#This Row],[Quantity]]</f>
        <v>743.54</v>
      </c>
      <c r="G548" s="16" t="str">
        <f>VLOOKUP(InputData[[#This Row],[Customer Name]],Country[],2,FALSE)</f>
        <v>India</v>
      </c>
      <c r="H548" s="18" t="str">
        <f>VLOOKUP(InputData[[#This Row],[Customer Name]],Country[],3,FALSE)</f>
        <v>Central</v>
      </c>
      <c r="I548" s="18" t="str">
        <f>TEXT(InputData[[#This Row],[Date]],"mmm")</f>
        <v>Aug</v>
      </c>
      <c r="J548" s="18">
        <f>WEEKNUM(InputData[[#This Row],[Date]])</f>
        <v>35</v>
      </c>
      <c r="K548" s="18" t="str">
        <f>IF(COUNTIF(D:D,InputData[[#This Row],[Unit Price ($)]]&gt;1),"Dup","Uni")</f>
        <v>Uni</v>
      </c>
    </row>
    <row r="549" spans="1:11" x14ac:dyDescent="0.25">
      <c r="A549" s="5">
        <v>44432</v>
      </c>
      <c r="B549" s="11" t="s">
        <v>74</v>
      </c>
      <c r="C549" s="6" t="s">
        <v>4</v>
      </c>
      <c r="D549" s="7">
        <v>155.61000000000001</v>
      </c>
      <c r="E549" s="2">
        <v>5</v>
      </c>
      <c r="F549" s="16">
        <f>InputData[[#This Row],[Unit Price ($)]]*InputData[[#This Row],[Quantity]]</f>
        <v>778.05000000000007</v>
      </c>
      <c r="G549" s="16" t="str">
        <f>VLOOKUP(InputData[[#This Row],[Customer Name]],Country[],2,FALSE)</f>
        <v>India</v>
      </c>
      <c r="H549" s="18" t="str">
        <f>VLOOKUP(InputData[[#This Row],[Customer Name]],Country[],3,FALSE)</f>
        <v>Central</v>
      </c>
      <c r="I549" s="18" t="str">
        <f>TEXT(InputData[[#This Row],[Date]],"mmm")</f>
        <v>Aug</v>
      </c>
      <c r="J549" s="18">
        <f>WEEKNUM(InputData[[#This Row],[Date]])</f>
        <v>35</v>
      </c>
      <c r="K549" s="18" t="str">
        <f>IF(COUNTIF(D:D,InputData[[#This Row],[Unit Price ($)]]&gt;1),"Dup","Uni")</f>
        <v>Uni</v>
      </c>
    </row>
    <row r="550" spans="1:11" x14ac:dyDescent="0.25">
      <c r="A550" s="5">
        <v>44433</v>
      </c>
      <c r="B550" s="10" t="s">
        <v>81</v>
      </c>
      <c r="C550" s="8" t="s">
        <v>40</v>
      </c>
      <c r="D550" s="7">
        <v>173.88</v>
      </c>
      <c r="E550" s="3">
        <v>38</v>
      </c>
      <c r="F550" s="16">
        <f>InputData[[#This Row],[Unit Price ($)]]*InputData[[#This Row],[Quantity]]</f>
        <v>6607.44</v>
      </c>
      <c r="G550" s="16" t="str">
        <f>VLOOKUP(InputData[[#This Row],[Customer Name]],Country[],2,FALSE)</f>
        <v>India</v>
      </c>
      <c r="H550" s="18" t="str">
        <f>VLOOKUP(InputData[[#This Row],[Customer Name]],Country[],3,FALSE)</f>
        <v>Northeast</v>
      </c>
      <c r="I550" s="18" t="str">
        <f>TEXT(InputData[[#This Row],[Date]],"mmm")</f>
        <v>Aug</v>
      </c>
      <c r="J550" s="18">
        <f>WEEKNUM(InputData[[#This Row],[Date]])</f>
        <v>35</v>
      </c>
      <c r="K550" s="18" t="str">
        <f>IF(COUNTIF(D:D,InputData[[#This Row],[Unit Price ($)]]&gt;1),"Dup","Uni")</f>
        <v>Uni</v>
      </c>
    </row>
    <row r="551" spans="1:11" x14ac:dyDescent="0.25">
      <c r="A551" s="5">
        <v>44434</v>
      </c>
      <c r="B551" s="10" t="s">
        <v>105</v>
      </c>
      <c r="C551" s="8" t="s">
        <v>33</v>
      </c>
      <c r="D551" s="7">
        <v>58.3</v>
      </c>
      <c r="E551" s="3">
        <v>21</v>
      </c>
      <c r="F551" s="16">
        <f>InputData[[#This Row],[Unit Price ($)]]*InputData[[#This Row],[Quantity]]</f>
        <v>1224.3</v>
      </c>
      <c r="G551" s="16" t="str">
        <f>VLOOKUP(InputData[[#This Row],[Customer Name]],Country[],2,FALSE)</f>
        <v>Pakistan</v>
      </c>
      <c r="H551" s="18" t="str">
        <f>VLOOKUP(InputData[[#This Row],[Customer Name]],Country[],3,FALSE)</f>
        <v>Export</v>
      </c>
      <c r="I551" s="18" t="str">
        <f>TEXT(InputData[[#This Row],[Date]],"mmm")</f>
        <v>Aug</v>
      </c>
      <c r="J551" s="18">
        <f>WEEKNUM(InputData[[#This Row],[Date]])</f>
        <v>35</v>
      </c>
      <c r="K551" s="18" t="str">
        <f>IF(COUNTIF(D:D,InputData[[#This Row],[Unit Price ($)]]&gt;1),"Dup","Uni")</f>
        <v>Uni</v>
      </c>
    </row>
    <row r="552" spans="1:11" x14ac:dyDescent="0.25">
      <c r="A552" s="5">
        <v>44434</v>
      </c>
      <c r="B552" s="11" t="s">
        <v>64</v>
      </c>
      <c r="C552" s="6" t="s">
        <v>38</v>
      </c>
      <c r="D552" s="7">
        <v>42.55</v>
      </c>
      <c r="E552" s="2">
        <v>4</v>
      </c>
      <c r="F552" s="16">
        <f>InputData[[#This Row],[Unit Price ($)]]*InputData[[#This Row],[Quantity]]</f>
        <v>170.2</v>
      </c>
      <c r="G552" s="16" t="str">
        <f>VLOOKUP(InputData[[#This Row],[Customer Name]],Country[],2,FALSE)</f>
        <v>Russia</v>
      </c>
      <c r="H552" s="18" t="str">
        <f>VLOOKUP(InputData[[#This Row],[Customer Name]],Country[],3,FALSE)</f>
        <v>Export</v>
      </c>
      <c r="I552" s="18" t="str">
        <f>TEXT(InputData[[#This Row],[Date]],"mmm")</f>
        <v>Aug</v>
      </c>
      <c r="J552" s="18">
        <f>WEEKNUM(InputData[[#This Row],[Date]])</f>
        <v>35</v>
      </c>
      <c r="K552" s="18" t="str">
        <f>IF(COUNTIF(D:D,InputData[[#This Row],[Unit Price ($)]]&gt;1),"Dup","Uni")</f>
        <v>Uni</v>
      </c>
    </row>
    <row r="553" spans="1:11" x14ac:dyDescent="0.25">
      <c r="A553" s="5">
        <v>44434</v>
      </c>
      <c r="B553" s="10" t="s">
        <v>67</v>
      </c>
      <c r="C553" s="8" t="s">
        <v>20</v>
      </c>
      <c r="D553" s="7">
        <v>162.54</v>
      </c>
      <c r="E553" s="3">
        <v>18</v>
      </c>
      <c r="F553" s="16">
        <f>InputData[[#This Row],[Unit Price ($)]]*InputData[[#This Row],[Quantity]]</f>
        <v>2925.72</v>
      </c>
      <c r="G553" s="16" t="str">
        <f>VLOOKUP(InputData[[#This Row],[Customer Name]],Country[],2,FALSE)</f>
        <v>India</v>
      </c>
      <c r="H553" s="18" t="str">
        <f>VLOOKUP(InputData[[#This Row],[Customer Name]],Country[],3,FALSE)</f>
        <v>Central</v>
      </c>
      <c r="I553" s="18" t="str">
        <f>TEXT(InputData[[#This Row],[Date]],"mmm")</f>
        <v>Aug</v>
      </c>
      <c r="J553" s="18">
        <f>WEEKNUM(InputData[[#This Row],[Date]])</f>
        <v>35</v>
      </c>
      <c r="K553" s="18" t="str">
        <f>IF(COUNTIF(D:D,InputData[[#This Row],[Unit Price ($)]]&gt;1),"Dup","Uni")</f>
        <v>Uni</v>
      </c>
    </row>
    <row r="554" spans="1:11" x14ac:dyDescent="0.25">
      <c r="A554" s="5">
        <v>44434</v>
      </c>
      <c r="B554" s="11" t="s">
        <v>74</v>
      </c>
      <c r="C554" s="6" t="s">
        <v>36</v>
      </c>
      <c r="D554" s="7">
        <v>85.76</v>
      </c>
      <c r="E554" s="2">
        <v>8</v>
      </c>
      <c r="F554" s="16">
        <f>InputData[[#This Row],[Unit Price ($)]]*InputData[[#This Row],[Quantity]]</f>
        <v>686.08</v>
      </c>
      <c r="G554" s="16" t="str">
        <f>VLOOKUP(InputData[[#This Row],[Customer Name]],Country[],2,FALSE)</f>
        <v>India</v>
      </c>
      <c r="H554" s="18" t="str">
        <f>VLOOKUP(InputData[[#This Row],[Customer Name]],Country[],3,FALSE)</f>
        <v>Central</v>
      </c>
      <c r="I554" s="18" t="str">
        <f>TEXT(InputData[[#This Row],[Date]],"mmm")</f>
        <v>Aug</v>
      </c>
      <c r="J554" s="18">
        <f>WEEKNUM(InputData[[#This Row],[Date]])</f>
        <v>35</v>
      </c>
      <c r="K554" s="18" t="str">
        <f>IF(COUNTIF(D:D,InputData[[#This Row],[Unit Price ($)]]&gt;1),"Dup","Uni")</f>
        <v>Uni</v>
      </c>
    </row>
    <row r="555" spans="1:11" x14ac:dyDescent="0.25">
      <c r="A555" s="5">
        <v>44434</v>
      </c>
      <c r="B555" s="11" t="s">
        <v>110</v>
      </c>
      <c r="C555" s="6" t="s">
        <v>18</v>
      </c>
      <c r="D555" s="7">
        <v>210</v>
      </c>
      <c r="E555" s="2">
        <v>13</v>
      </c>
      <c r="F555" s="16">
        <f>InputData[[#This Row],[Unit Price ($)]]*InputData[[#This Row],[Quantity]]</f>
        <v>2730</v>
      </c>
      <c r="G555" s="16" t="str">
        <f>VLOOKUP(InputData[[#This Row],[Customer Name]],Country[],2,FALSE)</f>
        <v>United States of America</v>
      </c>
      <c r="H555" s="18" t="str">
        <f>VLOOKUP(InputData[[#This Row],[Customer Name]],Country[],3,FALSE)</f>
        <v>Export</v>
      </c>
      <c r="I555" s="18" t="str">
        <f>TEXT(InputData[[#This Row],[Date]],"mmm")</f>
        <v>Aug</v>
      </c>
      <c r="J555" s="18">
        <f>WEEKNUM(InputData[[#This Row],[Date]])</f>
        <v>35</v>
      </c>
      <c r="K555" s="18" t="str">
        <f>IF(COUNTIF(D:D,InputData[[#This Row],[Unit Price ($)]]&gt;1),"Dup","Uni")</f>
        <v>Uni</v>
      </c>
    </row>
    <row r="556" spans="1:11" x14ac:dyDescent="0.25">
      <c r="A556" s="5">
        <v>44434</v>
      </c>
      <c r="B556" s="10" t="s">
        <v>85</v>
      </c>
      <c r="C556" s="8" t="s">
        <v>8</v>
      </c>
      <c r="D556" s="7">
        <v>7.8599999999999994</v>
      </c>
      <c r="E556" s="3">
        <v>38</v>
      </c>
      <c r="F556" s="16">
        <f>InputData[[#This Row],[Unit Price ($)]]*InputData[[#This Row],[Quantity]]</f>
        <v>298.67999999999995</v>
      </c>
      <c r="G556" s="16" t="str">
        <f>VLOOKUP(InputData[[#This Row],[Customer Name]],Country[],2,FALSE)</f>
        <v>Mexico</v>
      </c>
      <c r="H556" s="18" t="str">
        <f>VLOOKUP(InputData[[#This Row],[Customer Name]],Country[],3,FALSE)</f>
        <v>Export</v>
      </c>
      <c r="I556" s="18" t="str">
        <f>TEXT(InputData[[#This Row],[Date]],"mmm")</f>
        <v>Aug</v>
      </c>
      <c r="J556" s="18">
        <f>WEEKNUM(InputData[[#This Row],[Date]])</f>
        <v>35</v>
      </c>
      <c r="K556" s="18" t="str">
        <f>IF(COUNTIF(D:D,InputData[[#This Row],[Unit Price ($)]]&gt;1),"Dup","Uni")</f>
        <v>Uni</v>
      </c>
    </row>
    <row r="557" spans="1:11" x14ac:dyDescent="0.25">
      <c r="A557" s="5">
        <v>44435</v>
      </c>
      <c r="B557" s="11" t="s">
        <v>73</v>
      </c>
      <c r="C557" s="6" t="s">
        <v>38</v>
      </c>
      <c r="D557" s="7">
        <v>42.55</v>
      </c>
      <c r="E557" s="2">
        <v>15</v>
      </c>
      <c r="F557" s="16">
        <f>InputData[[#This Row],[Unit Price ($)]]*InputData[[#This Row],[Quantity]]</f>
        <v>638.25</v>
      </c>
      <c r="G557" s="16" t="str">
        <f>VLOOKUP(InputData[[#This Row],[Customer Name]],Country[],2,FALSE)</f>
        <v>India</v>
      </c>
      <c r="H557" s="18" t="str">
        <f>VLOOKUP(InputData[[#This Row],[Customer Name]],Country[],3,FALSE)</f>
        <v>Western</v>
      </c>
      <c r="I557" s="18" t="str">
        <f>TEXT(InputData[[#This Row],[Date]],"mmm")</f>
        <v>Aug</v>
      </c>
      <c r="J557" s="18">
        <f>WEEKNUM(InputData[[#This Row],[Date]])</f>
        <v>35</v>
      </c>
      <c r="K557" s="18" t="str">
        <f>IF(COUNTIF(D:D,InputData[[#This Row],[Unit Price ($)]]&gt;1),"Dup","Uni")</f>
        <v>Uni</v>
      </c>
    </row>
    <row r="558" spans="1:11" x14ac:dyDescent="0.25">
      <c r="A558" s="5">
        <v>44436</v>
      </c>
      <c r="B558" s="10" t="s">
        <v>57</v>
      </c>
      <c r="C558" s="8" t="s">
        <v>9</v>
      </c>
      <c r="D558" s="7">
        <v>164.28</v>
      </c>
      <c r="E558" s="3">
        <v>20</v>
      </c>
      <c r="F558" s="16">
        <f>InputData[[#This Row],[Unit Price ($)]]*InputData[[#This Row],[Quantity]]</f>
        <v>3285.6</v>
      </c>
      <c r="G558" s="16" t="str">
        <f>VLOOKUP(InputData[[#This Row],[Customer Name]],Country[],2,FALSE)</f>
        <v>Bangladesh</v>
      </c>
      <c r="H558" s="18" t="str">
        <f>VLOOKUP(InputData[[#This Row],[Customer Name]],Country[],3,FALSE)</f>
        <v>Export</v>
      </c>
      <c r="I558" s="18" t="str">
        <f>TEXT(InputData[[#This Row],[Date]],"mmm")</f>
        <v>Aug</v>
      </c>
      <c r="J558" s="18">
        <f>WEEKNUM(InputData[[#This Row],[Date]])</f>
        <v>35</v>
      </c>
      <c r="K558" s="18" t="str">
        <f>IF(COUNTIF(D:D,InputData[[#This Row],[Unit Price ($)]]&gt;1),"Dup","Uni")</f>
        <v>Uni</v>
      </c>
    </row>
    <row r="559" spans="1:11" x14ac:dyDescent="0.25">
      <c r="A559" s="5">
        <v>44436</v>
      </c>
      <c r="B559" s="10" t="s">
        <v>105</v>
      </c>
      <c r="C559" s="6" t="s">
        <v>4</v>
      </c>
      <c r="D559" s="7">
        <v>155.61000000000001</v>
      </c>
      <c r="E559" s="2">
        <v>9</v>
      </c>
      <c r="F559" s="16">
        <f>InputData[[#This Row],[Unit Price ($)]]*InputData[[#This Row],[Quantity]]</f>
        <v>1400.4900000000002</v>
      </c>
      <c r="G559" s="16" t="str">
        <f>VLOOKUP(InputData[[#This Row],[Customer Name]],Country[],2,FALSE)</f>
        <v>Pakistan</v>
      </c>
      <c r="H559" s="18" t="str">
        <f>VLOOKUP(InputData[[#This Row],[Customer Name]],Country[],3,FALSE)</f>
        <v>Export</v>
      </c>
      <c r="I559" s="18" t="str">
        <f>TEXT(InputData[[#This Row],[Date]],"mmm")</f>
        <v>Aug</v>
      </c>
      <c r="J559" s="18">
        <f>WEEKNUM(InputData[[#This Row],[Date]])</f>
        <v>35</v>
      </c>
      <c r="K559" s="18" t="str">
        <f>IF(COUNTIF(D:D,InputData[[#This Row],[Unit Price ($)]]&gt;1),"Dup","Uni")</f>
        <v>Uni</v>
      </c>
    </row>
    <row r="560" spans="1:11" x14ac:dyDescent="0.25">
      <c r="A560" s="5">
        <v>44436</v>
      </c>
      <c r="B560" s="11" t="s">
        <v>64</v>
      </c>
      <c r="C560" s="6" t="s">
        <v>38</v>
      </c>
      <c r="D560" s="7">
        <v>42.55</v>
      </c>
      <c r="E560" s="2">
        <v>5</v>
      </c>
      <c r="F560" s="16">
        <f>InputData[[#This Row],[Unit Price ($)]]*InputData[[#This Row],[Quantity]]</f>
        <v>212.75</v>
      </c>
      <c r="G560" s="16" t="str">
        <f>VLOOKUP(InputData[[#This Row],[Customer Name]],Country[],2,FALSE)</f>
        <v>Russia</v>
      </c>
      <c r="H560" s="18" t="str">
        <f>VLOOKUP(InputData[[#This Row],[Customer Name]],Country[],3,FALSE)</f>
        <v>Export</v>
      </c>
      <c r="I560" s="18" t="str">
        <f>TEXT(InputData[[#This Row],[Date]],"mmm")</f>
        <v>Aug</v>
      </c>
      <c r="J560" s="18">
        <f>WEEKNUM(InputData[[#This Row],[Date]])</f>
        <v>35</v>
      </c>
      <c r="K560" s="18" t="str">
        <f>IF(COUNTIF(D:D,InputData[[#This Row],[Unit Price ($)]]&gt;1),"Dup","Uni")</f>
        <v>Uni</v>
      </c>
    </row>
    <row r="561" spans="1:11" x14ac:dyDescent="0.25">
      <c r="A561" s="5">
        <v>44436</v>
      </c>
      <c r="B561" s="10" t="s">
        <v>66</v>
      </c>
      <c r="C561" s="8" t="s">
        <v>42</v>
      </c>
      <c r="D561" s="7">
        <v>83.08</v>
      </c>
      <c r="E561" s="3">
        <v>25</v>
      </c>
      <c r="F561" s="16">
        <f>InputData[[#This Row],[Unit Price ($)]]*InputData[[#This Row],[Quantity]]</f>
        <v>2077</v>
      </c>
      <c r="G561" s="16" t="str">
        <f>VLOOKUP(InputData[[#This Row],[Customer Name]],Country[],2,FALSE)</f>
        <v>Mexico</v>
      </c>
      <c r="H561" s="18" t="str">
        <f>VLOOKUP(InputData[[#This Row],[Customer Name]],Country[],3,FALSE)</f>
        <v>Export</v>
      </c>
      <c r="I561" s="18" t="str">
        <f>TEXT(InputData[[#This Row],[Date]],"mmm")</f>
        <v>Aug</v>
      </c>
      <c r="J561" s="18">
        <f>WEEKNUM(InputData[[#This Row],[Date]])</f>
        <v>35</v>
      </c>
      <c r="K561" s="18" t="str">
        <f>IF(COUNTIF(D:D,InputData[[#This Row],[Unit Price ($)]]&gt;1),"Dup","Uni")</f>
        <v>Uni</v>
      </c>
    </row>
    <row r="562" spans="1:11" x14ac:dyDescent="0.25">
      <c r="A562" s="5">
        <v>44436</v>
      </c>
      <c r="B562" s="10" t="s">
        <v>76</v>
      </c>
      <c r="C562" s="8" t="s">
        <v>36</v>
      </c>
      <c r="D562" s="7">
        <v>85.76</v>
      </c>
      <c r="E562" s="3">
        <v>22</v>
      </c>
      <c r="F562" s="16">
        <f>InputData[[#This Row],[Unit Price ($)]]*InputData[[#This Row],[Quantity]]</f>
        <v>1886.72</v>
      </c>
      <c r="G562" s="16" t="str">
        <f>VLOOKUP(InputData[[#This Row],[Customer Name]],Country[],2,FALSE)</f>
        <v>South Africa</v>
      </c>
      <c r="H562" s="18" t="str">
        <f>VLOOKUP(InputData[[#This Row],[Customer Name]],Country[],3,FALSE)</f>
        <v>Export</v>
      </c>
      <c r="I562" s="18" t="str">
        <f>TEXT(InputData[[#This Row],[Date]],"mmm")</f>
        <v>Aug</v>
      </c>
      <c r="J562" s="18">
        <f>WEEKNUM(InputData[[#This Row],[Date]])</f>
        <v>35</v>
      </c>
      <c r="K562" s="18" t="str">
        <f>IF(COUNTIF(D:D,InputData[[#This Row],[Unit Price ($)]]&gt;1),"Dup","Uni")</f>
        <v>Uni</v>
      </c>
    </row>
    <row r="563" spans="1:11" x14ac:dyDescent="0.25">
      <c r="A563" s="5">
        <v>44437</v>
      </c>
      <c r="B563" s="11" t="s">
        <v>62</v>
      </c>
      <c r="C563" s="6" t="s">
        <v>33</v>
      </c>
      <c r="D563" s="7">
        <v>58.3</v>
      </c>
      <c r="E563" s="2">
        <v>12</v>
      </c>
      <c r="F563" s="16">
        <f>InputData[[#This Row],[Unit Price ($)]]*InputData[[#This Row],[Quantity]]</f>
        <v>699.59999999999991</v>
      </c>
      <c r="G563" s="16" t="str">
        <f>VLOOKUP(InputData[[#This Row],[Customer Name]],Country[],2,FALSE)</f>
        <v>Indonesia</v>
      </c>
      <c r="H563" s="18" t="str">
        <f>VLOOKUP(InputData[[#This Row],[Customer Name]],Country[],3,FALSE)</f>
        <v>Export</v>
      </c>
      <c r="I563" s="18" t="str">
        <f>TEXT(InputData[[#This Row],[Date]],"mmm")</f>
        <v>Aug</v>
      </c>
      <c r="J563" s="18">
        <f>WEEKNUM(InputData[[#This Row],[Date]])</f>
        <v>36</v>
      </c>
      <c r="K563" s="18" t="str">
        <f>IF(COUNTIF(D:D,InputData[[#This Row],[Unit Price ($)]]&gt;1),"Dup","Uni")</f>
        <v>Uni</v>
      </c>
    </row>
    <row r="564" spans="1:11" x14ac:dyDescent="0.25">
      <c r="A564" s="5">
        <v>44438</v>
      </c>
      <c r="B564" s="11" t="s">
        <v>59</v>
      </c>
      <c r="C564" s="6" t="s">
        <v>5</v>
      </c>
      <c r="D564" s="7">
        <v>85.5</v>
      </c>
      <c r="E564" s="2">
        <v>6</v>
      </c>
      <c r="F564" s="16">
        <f>InputData[[#This Row],[Unit Price ($)]]*InputData[[#This Row],[Quantity]]</f>
        <v>513</v>
      </c>
      <c r="G564" s="16" t="str">
        <f>VLOOKUP(InputData[[#This Row],[Customer Name]],Country[],2,FALSE)</f>
        <v>Saudi Arabia</v>
      </c>
      <c r="H564" s="18" t="str">
        <f>VLOOKUP(InputData[[#This Row],[Customer Name]],Country[],3,FALSE)</f>
        <v>Export</v>
      </c>
      <c r="I564" s="18" t="str">
        <f>TEXT(InputData[[#This Row],[Date]],"mmm")</f>
        <v>Aug</v>
      </c>
      <c r="J564" s="18">
        <f>WEEKNUM(InputData[[#This Row],[Date]])</f>
        <v>36</v>
      </c>
      <c r="K564" s="18" t="str">
        <f>IF(COUNTIF(D:D,InputData[[#This Row],[Unit Price ($)]]&gt;1),"Dup","Uni")</f>
        <v>Uni</v>
      </c>
    </row>
    <row r="565" spans="1:11" x14ac:dyDescent="0.25">
      <c r="A565" s="5">
        <v>44438</v>
      </c>
      <c r="B565" s="11" t="s">
        <v>72</v>
      </c>
      <c r="C565" s="6" t="s">
        <v>12</v>
      </c>
      <c r="D565" s="7">
        <v>122.08</v>
      </c>
      <c r="E565" s="2">
        <v>13</v>
      </c>
      <c r="F565" s="16">
        <f>InputData[[#This Row],[Unit Price ($)]]*InputData[[#This Row],[Quantity]]</f>
        <v>1587.04</v>
      </c>
      <c r="G565" s="16" t="str">
        <f>VLOOKUP(InputData[[#This Row],[Customer Name]],Country[],2,FALSE)</f>
        <v>Saudi Arabia</v>
      </c>
      <c r="H565" s="18" t="str">
        <f>VLOOKUP(InputData[[#This Row],[Customer Name]],Country[],3,FALSE)</f>
        <v>Export</v>
      </c>
      <c r="I565" s="18" t="str">
        <f>TEXT(InputData[[#This Row],[Date]],"mmm")</f>
        <v>Aug</v>
      </c>
      <c r="J565" s="18">
        <f>WEEKNUM(InputData[[#This Row],[Date]])</f>
        <v>36</v>
      </c>
      <c r="K565" s="18" t="str">
        <f>IF(COUNTIF(D:D,InputData[[#This Row],[Unit Price ($)]]&gt;1),"Dup","Uni")</f>
        <v>Uni</v>
      </c>
    </row>
    <row r="566" spans="1:11" x14ac:dyDescent="0.25">
      <c r="A566" s="5">
        <v>44438</v>
      </c>
      <c r="B566" s="11" t="s">
        <v>112</v>
      </c>
      <c r="C566" s="6" t="s">
        <v>24</v>
      </c>
      <c r="D566" s="7">
        <v>8.33</v>
      </c>
      <c r="E566" s="2">
        <v>5</v>
      </c>
      <c r="F566" s="16">
        <f>InputData[[#This Row],[Unit Price ($)]]*InputData[[#This Row],[Quantity]]</f>
        <v>41.65</v>
      </c>
      <c r="G566" s="16" t="str">
        <f>VLOOKUP(InputData[[#This Row],[Customer Name]],Country[],2,FALSE)</f>
        <v>Germany</v>
      </c>
      <c r="H566" s="18" t="str">
        <f>VLOOKUP(InputData[[#This Row],[Customer Name]],Country[],3,FALSE)</f>
        <v>Export</v>
      </c>
      <c r="I566" s="18" t="str">
        <f>TEXT(InputData[[#This Row],[Date]],"mmm")</f>
        <v>Aug</v>
      </c>
      <c r="J566" s="18">
        <f>WEEKNUM(InputData[[#This Row],[Date]])</f>
        <v>36</v>
      </c>
      <c r="K566" s="18" t="str">
        <f>IF(COUNTIF(D:D,InputData[[#This Row],[Unit Price ($)]]&gt;1),"Dup","Uni")</f>
        <v>Uni</v>
      </c>
    </row>
    <row r="567" spans="1:11" x14ac:dyDescent="0.25">
      <c r="A567" s="5">
        <v>44438</v>
      </c>
      <c r="B567" s="11" t="s">
        <v>85</v>
      </c>
      <c r="C567" s="6" t="s">
        <v>42</v>
      </c>
      <c r="D567" s="7">
        <v>83.08</v>
      </c>
      <c r="E567" s="2">
        <v>6</v>
      </c>
      <c r="F567" s="16">
        <f>InputData[[#This Row],[Unit Price ($)]]*InputData[[#This Row],[Quantity]]</f>
        <v>498.48</v>
      </c>
      <c r="G567" s="16" t="str">
        <f>VLOOKUP(InputData[[#This Row],[Customer Name]],Country[],2,FALSE)</f>
        <v>Mexico</v>
      </c>
      <c r="H567" s="18" t="str">
        <f>VLOOKUP(InputData[[#This Row],[Customer Name]],Country[],3,FALSE)</f>
        <v>Export</v>
      </c>
      <c r="I567" s="18" t="str">
        <f>TEXT(InputData[[#This Row],[Date]],"mmm")</f>
        <v>Aug</v>
      </c>
      <c r="J567" s="18">
        <f>WEEKNUM(InputData[[#This Row],[Date]])</f>
        <v>36</v>
      </c>
      <c r="K567" s="18" t="str">
        <f>IF(COUNTIF(D:D,InputData[[#This Row],[Unit Price ($)]]&gt;1),"Dup","Uni")</f>
        <v>Uni</v>
      </c>
    </row>
    <row r="568" spans="1:11" x14ac:dyDescent="0.25">
      <c r="A568" s="5">
        <v>44439</v>
      </c>
      <c r="B568" s="11" t="s">
        <v>65</v>
      </c>
      <c r="C568" s="6" t="s">
        <v>0</v>
      </c>
      <c r="D568" s="7">
        <v>103.88</v>
      </c>
      <c r="E568" s="2">
        <v>2</v>
      </c>
      <c r="F568" s="16">
        <f>InputData[[#This Row],[Unit Price ($)]]*InputData[[#This Row],[Quantity]]</f>
        <v>207.76</v>
      </c>
      <c r="G568" s="16" t="str">
        <f>VLOOKUP(InputData[[#This Row],[Customer Name]],Country[],2,FALSE)</f>
        <v>India</v>
      </c>
      <c r="H568" s="18" t="str">
        <f>VLOOKUP(InputData[[#This Row],[Customer Name]],Country[],3,FALSE)</f>
        <v>South</v>
      </c>
      <c r="I568" s="18" t="str">
        <f>TEXT(InputData[[#This Row],[Date]],"mmm")</f>
        <v>Aug</v>
      </c>
      <c r="J568" s="18">
        <f>WEEKNUM(InputData[[#This Row],[Date]])</f>
        <v>36</v>
      </c>
      <c r="K568" s="18" t="str">
        <f>IF(COUNTIF(D:D,InputData[[#This Row],[Unit Price ($)]]&gt;1),"Dup","Uni")</f>
        <v>Uni</v>
      </c>
    </row>
    <row r="569" spans="1:11" x14ac:dyDescent="0.25">
      <c r="A569" s="5">
        <v>44439</v>
      </c>
      <c r="B569" s="11" t="s">
        <v>65</v>
      </c>
      <c r="C569" s="6" t="s">
        <v>14</v>
      </c>
      <c r="D569" s="7">
        <v>15.719999999999999</v>
      </c>
      <c r="E569" s="2">
        <v>13</v>
      </c>
      <c r="F569" s="16">
        <f>InputData[[#This Row],[Unit Price ($)]]*InputData[[#This Row],[Quantity]]</f>
        <v>204.35999999999999</v>
      </c>
      <c r="G569" s="16" t="str">
        <f>VLOOKUP(InputData[[#This Row],[Customer Name]],Country[],2,FALSE)</f>
        <v>India</v>
      </c>
      <c r="H569" s="18" t="str">
        <f>VLOOKUP(InputData[[#This Row],[Customer Name]],Country[],3,FALSE)</f>
        <v>South</v>
      </c>
      <c r="I569" s="18" t="str">
        <f>TEXT(InputData[[#This Row],[Date]],"mmm")</f>
        <v>Aug</v>
      </c>
      <c r="J569" s="18">
        <f>WEEKNUM(InputData[[#This Row],[Date]])</f>
        <v>36</v>
      </c>
      <c r="K569" s="18" t="str">
        <f>IF(COUNTIF(D:D,InputData[[#This Row],[Unit Price ($)]]&gt;1),"Dup","Uni")</f>
        <v>Uni</v>
      </c>
    </row>
    <row r="570" spans="1:11" x14ac:dyDescent="0.25">
      <c r="A570" s="5">
        <v>44439</v>
      </c>
      <c r="B570" s="11" t="s">
        <v>71</v>
      </c>
      <c r="C570" s="6" t="s">
        <v>34</v>
      </c>
      <c r="D570" s="7">
        <v>6.7</v>
      </c>
      <c r="E570" s="2">
        <v>11</v>
      </c>
      <c r="F570" s="16">
        <f>InputData[[#This Row],[Unit Price ($)]]*InputData[[#This Row],[Quantity]]</f>
        <v>73.7</v>
      </c>
      <c r="G570" s="16" t="str">
        <f>VLOOKUP(InputData[[#This Row],[Customer Name]],Country[],2,FALSE)</f>
        <v>Russia</v>
      </c>
      <c r="H570" s="18" t="str">
        <f>VLOOKUP(InputData[[#This Row],[Customer Name]],Country[],3,FALSE)</f>
        <v>Export</v>
      </c>
      <c r="I570" s="18" t="str">
        <f>TEXT(InputData[[#This Row],[Date]],"mmm")</f>
        <v>Aug</v>
      </c>
      <c r="J570" s="18">
        <f>WEEKNUM(InputData[[#This Row],[Date]])</f>
        <v>36</v>
      </c>
      <c r="K570" s="18" t="str">
        <f>IF(COUNTIF(D:D,InputData[[#This Row],[Unit Price ($)]]&gt;1),"Dup","Uni")</f>
        <v>Uni</v>
      </c>
    </row>
    <row r="571" spans="1:11" x14ac:dyDescent="0.25">
      <c r="A571" s="5">
        <v>44439</v>
      </c>
      <c r="B571" s="10" t="s">
        <v>81</v>
      </c>
      <c r="C571" s="8" t="s">
        <v>20</v>
      </c>
      <c r="D571" s="7">
        <v>162.54</v>
      </c>
      <c r="E571" s="3">
        <v>6</v>
      </c>
      <c r="F571" s="16">
        <f>InputData[[#This Row],[Unit Price ($)]]*InputData[[#This Row],[Quantity]]</f>
        <v>975.24</v>
      </c>
      <c r="G571" s="16" t="str">
        <f>VLOOKUP(InputData[[#This Row],[Customer Name]],Country[],2,FALSE)</f>
        <v>India</v>
      </c>
      <c r="H571" s="18" t="str">
        <f>VLOOKUP(InputData[[#This Row],[Customer Name]],Country[],3,FALSE)</f>
        <v>Northeast</v>
      </c>
      <c r="I571" s="18" t="str">
        <f>TEXT(InputData[[#This Row],[Date]],"mmm")</f>
        <v>Aug</v>
      </c>
      <c r="J571" s="18">
        <f>WEEKNUM(InputData[[#This Row],[Date]])</f>
        <v>36</v>
      </c>
      <c r="K571" s="18" t="str">
        <f>IF(COUNTIF(D:D,InputData[[#This Row],[Unit Price ($)]]&gt;1),"Dup","Uni")</f>
        <v>Uni</v>
      </c>
    </row>
    <row r="572" spans="1:11" x14ac:dyDescent="0.25">
      <c r="A572" s="5">
        <v>44440</v>
      </c>
      <c r="B572" s="11" t="s">
        <v>60</v>
      </c>
      <c r="C572" s="6" t="s">
        <v>2</v>
      </c>
      <c r="D572" s="7">
        <v>80.94</v>
      </c>
      <c r="E572" s="2">
        <v>14</v>
      </c>
      <c r="F572" s="16">
        <f>InputData[[#This Row],[Unit Price ($)]]*InputData[[#This Row],[Quantity]]</f>
        <v>1133.1599999999999</v>
      </c>
      <c r="G572" s="16" t="str">
        <f>VLOOKUP(InputData[[#This Row],[Customer Name]],Country[],2,FALSE)</f>
        <v>India</v>
      </c>
      <c r="H572" s="18" t="str">
        <f>VLOOKUP(InputData[[#This Row],[Customer Name]],Country[],3,FALSE)</f>
        <v>Northeast</v>
      </c>
      <c r="I572" s="18" t="str">
        <f>TEXT(InputData[[#This Row],[Date]],"mmm")</f>
        <v>Sep</v>
      </c>
      <c r="J572" s="18">
        <f>WEEKNUM(InputData[[#This Row],[Date]])</f>
        <v>36</v>
      </c>
      <c r="K572" s="18" t="str">
        <f>IF(COUNTIF(D:D,InputData[[#This Row],[Unit Price ($)]]&gt;1),"Dup","Uni")</f>
        <v>Uni</v>
      </c>
    </row>
    <row r="573" spans="1:11" x14ac:dyDescent="0.25">
      <c r="A573" s="5">
        <v>44440</v>
      </c>
      <c r="B573" s="11" t="s">
        <v>72</v>
      </c>
      <c r="C573" s="6" t="s">
        <v>23</v>
      </c>
      <c r="D573" s="7">
        <v>156.96</v>
      </c>
      <c r="E573" s="2">
        <v>1</v>
      </c>
      <c r="F573" s="16">
        <f>InputData[[#This Row],[Unit Price ($)]]*InputData[[#This Row],[Quantity]]</f>
        <v>156.96</v>
      </c>
      <c r="G573" s="16" t="str">
        <f>VLOOKUP(InputData[[#This Row],[Customer Name]],Country[],2,FALSE)</f>
        <v>Saudi Arabia</v>
      </c>
      <c r="H573" s="18" t="str">
        <f>VLOOKUP(InputData[[#This Row],[Customer Name]],Country[],3,FALSE)</f>
        <v>Export</v>
      </c>
      <c r="I573" s="18" t="str">
        <f>TEXT(InputData[[#This Row],[Date]],"mmm")</f>
        <v>Sep</v>
      </c>
      <c r="J573" s="18">
        <f>WEEKNUM(InputData[[#This Row],[Date]])</f>
        <v>36</v>
      </c>
      <c r="K573" s="18" t="str">
        <f>IF(COUNTIF(D:D,InputData[[#This Row],[Unit Price ($)]]&gt;1),"Dup","Uni")</f>
        <v>Uni</v>
      </c>
    </row>
    <row r="574" spans="1:11" x14ac:dyDescent="0.25">
      <c r="A574" s="5">
        <v>44440</v>
      </c>
      <c r="B574" s="11" t="s">
        <v>110</v>
      </c>
      <c r="C574" s="8" t="s">
        <v>14</v>
      </c>
      <c r="D574" s="7">
        <v>15.719999999999999</v>
      </c>
      <c r="E574" s="3">
        <v>11</v>
      </c>
      <c r="F574" s="16">
        <f>InputData[[#This Row],[Unit Price ($)]]*InputData[[#This Row],[Quantity]]</f>
        <v>172.92</v>
      </c>
      <c r="G574" s="16" t="str">
        <f>VLOOKUP(InputData[[#This Row],[Customer Name]],Country[],2,FALSE)</f>
        <v>United States of America</v>
      </c>
      <c r="H574" s="18" t="str">
        <f>VLOOKUP(InputData[[#This Row],[Customer Name]],Country[],3,FALSE)</f>
        <v>Export</v>
      </c>
      <c r="I574" s="18" t="str">
        <f>TEXT(InputData[[#This Row],[Date]],"mmm")</f>
        <v>Sep</v>
      </c>
      <c r="J574" s="18">
        <f>WEEKNUM(InputData[[#This Row],[Date]])</f>
        <v>36</v>
      </c>
      <c r="K574" s="18" t="str">
        <f>IF(COUNTIF(D:D,InputData[[#This Row],[Unit Price ($)]]&gt;1),"Dup","Uni")</f>
        <v>Uni</v>
      </c>
    </row>
    <row r="575" spans="1:11" x14ac:dyDescent="0.25">
      <c r="A575" s="5">
        <v>44442</v>
      </c>
      <c r="B575" s="11" t="s">
        <v>81</v>
      </c>
      <c r="C575" s="6" t="s">
        <v>40</v>
      </c>
      <c r="D575" s="7">
        <v>173.88</v>
      </c>
      <c r="E575" s="2">
        <v>8</v>
      </c>
      <c r="F575" s="16">
        <f>InputData[[#This Row],[Unit Price ($)]]*InputData[[#This Row],[Quantity]]</f>
        <v>1391.04</v>
      </c>
      <c r="G575" s="16" t="str">
        <f>VLOOKUP(InputData[[#This Row],[Customer Name]],Country[],2,FALSE)</f>
        <v>India</v>
      </c>
      <c r="H575" s="18" t="str">
        <f>VLOOKUP(InputData[[#This Row],[Customer Name]],Country[],3,FALSE)</f>
        <v>Northeast</v>
      </c>
      <c r="I575" s="18" t="str">
        <f>TEXT(InputData[[#This Row],[Date]],"mmm")</f>
        <v>Sep</v>
      </c>
      <c r="J575" s="18">
        <f>WEEKNUM(InputData[[#This Row],[Date]])</f>
        <v>36</v>
      </c>
      <c r="K575" s="18" t="str">
        <f>IF(COUNTIF(D:D,InputData[[#This Row],[Unit Price ($)]]&gt;1),"Dup","Uni")</f>
        <v>Uni</v>
      </c>
    </row>
    <row r="576" spans="1:11" x14ac:dyDescent="0.25">
      <c r="A576" s="5">
        <v>44442</v>
      </c>
      <c r="B576" s="10" t="s">
        <v>84</v>
      </c>
      <c r="C576" s="8" t="s">
        <v>15</v>
      </c>
      <c r="D576" s="7">
        <v>16.64</v>
      </c>
      <c r="E576" s="3">
        <v>28</v>
      </c>
      <c r="F576" s="16">
        <f>InputData[[#This Row],[Unit Price ($)]]*InputData[[#This Row],[Quantity]]</f>
        <v>465.92</v>
      </c>
      <c r="G576" s="16" t="str">
        <f>VLOOKUP(InputData[[#This Row],[Customer Name]],Country[],2,FALSE)</f>
        <v>India</v>
      </c>
      <c r="H576" s="18" t="str">
        <f>VLOOKUP(InputData[[#This Row],[Customer Name]],Country[],3,FALSE)</f>
        <v>South</v>
      </c>
      <c r="I576" s="18" t="str">
        <f>TEXT(InputData[[#This Row],[Date]],"mmm")</f>
        <v>Sep</v>
      </c>
      <c r="J576" s="18">
        <f>WEEKNUM(InputData[[#This Row],[Date]])</f>
        <v>36</v>
      </c>
      <c r="K576" s="18" t="str">
        <f>IF(COUNTIF(D:D,InputData[[#This Row],[Unit Price ($)]]&gt;1),"Dup","Uni")</f>
        <v>Uni</v>
      </c>
    </row>
    <row r="577" spans="1:11" x14ac:dyDescent="0.25">
      <c r="A577" s="5">
        <v>44443</v>
      </c>
      <c r="B577" s="10" t="s">
        <v>74</v>
      </c>
      <c r="C577" s="8" t="s">
        <v>34</v>
      </c>
      <c r="D577" s="7">
        <v>6.7</v>
      </c>
      <c r="E577" s="3">
        <v>1</v>
      </c>
      <c r="F577" s="16">
        <f>InputData[[#This Row],[Unit Price ($)]]*InputData[[#This Row],[Quantity]]</f>
        <v>6.7</v>
      </c>
      <c r="G577" s="16" t="str">
        <f>VLOOKUP(InputData[[#This Row],[Customer Name]],Country[],2,FALSE)</f>
        <v>India</v>
      </c>
      <c r="H577" s="18" t="str">
        <f>VLOOKUP(InputData[[#This Row],[Customer Name]],Country[],3,FALSE)</f>
        <v>Central</v>
      </c>
      <c r="I577" s="18" t="str">
        <f>TEXT(InputData[[#This Row],[Date]],"mmm")</f>
        <v>Sep</v>
      </c>
      <c r="J577" s="18">
        <f>WEEKNUM(InputData[[#This Row],[Date]])</f>
        <v>36</v>
      </c>
      <c r="K577" s="18" t="str">
        <f>IF(COUNTIF(D:D,InputData[[#This Row],[Unit Price ($)]]&gt;1),"Dup","Uni")</f>
        <v>Uni</v>
      </c>
    </row>
    <row r="578" spans="1:11" x14ac:dyDescent="0.25">
      <c r="A578" s="5">
        <v>44443</v>
      </c>
      <c r="B578" s="11" t="s">
        <v>77</v>
      </c>
      <c r="C578" s="6" t="s">
        <v>22</v>
      </c>
      <c r="D578" s="7">
        <v>149.46</v>
      </c>
      <c r="E578" s="2">
        <v>15</v>
      </c>
      <c r="F578" s="16">
        <f>InputData[[#This Row],[Unit Price ($)]]*InputData[[#This Row],[Quantity]]</f>
        <v>2241.9</v>
      </c>
      <c r="G578" s="16" t="str">
        <f>VLOOKUP(InputData[[#This Row],[Customer Name]],Country[],2,FALSE)</f>
        <v>India</v>
      </c>
      <c r="H578" s="18" t="str">
        <f>VLOOKUP(InputData[[#This Row],[Customer Name]],Country[],3,FALSE)</f>
        <v>East</v>
      </c>
      <c r="I578" s="18" t="str">
        <f>TEXT(InputData[[#This Row],[Date]],"mmm")</f>
        <v>Sep</v>
      </c>
      <c r="J578" s="18">
        <f>WEEKNUM(InputData[[#This Row],[Date]])</f>
        <v>36</v>
      </c>
      <c r="K578" s="18" t="str">
        <f>IF(COUNTIF(D:D,InputData[[#This Row],[Unit Price ($)]]&gt;1),"Dup","Uni")</f>
        <v>Uni</v>
      </c>
    </row>
    <row r="579" spans="1:11" x14ac:dyDescent="0.25">
      <c r="A579" s="5">
        <v>44443</v>
      </c>
      <c r="B579" s="11" t="s">
        <v>80</v>
      </c>
      <c r="C579" s="6" t="s">
        <v>27</v>
      </c>
      <c r="D579" s="7">
        <v>41.81</v>
      </c>
      <c r="E579" s="2">
        <v>7</v>
      </c>
      <c r="F579" s="16">
        <f>InputData[[#This Row],[Unit Price ($)]]*InputData[[#This Row],[Quantity]]</f>
        <v>292.67</v>
      </c>
      <c r="G579" s="16" t="str">
        <f>VLOOKUP(InputData[[#This Row],[Customer Name]],Country[],2,FALSE)</f>
        <v>Ethiopia</v>
      </c>
      <c r="H579" s="18" t="str">
        <f>VLOOKUP(InputData[[#This Row],[Customer Name]],Country[],3,FALSE)</f>
        <v>Export</v>
      </c>
      <c r="I579" s="18" t="str">
        <f>TEXT(InputData[[#This Row],[Date]],"mmm")</f>
        <v>Sep</v>
      </c>
      <c r="J579" s="18">
        <f>WEEKNUM(InputData[[#This Row],[Date]])</f>
        <v>36</v>
      </c>
      <c r="K579" s="18" t="str">
        <f>IF(COUNTIF(D:D,InputData[[#This Row],[Unit Price ($)]]&gt;1),"Dup","Uni")</f>
        <v>Uni</v>
      </c>
    </row>
    <row r="580" spans="1:11" x14ac:dyDescent="0.25">
      <c r="A580" s="5">
        <v>44443</v>
      </c>
      <c r="B580" s="10" t="s">
        <v>80</v>
      </c>
      <c r="C580" s="8" t="s">
        <v>0</v>
      </c>
      <c r="D580" s="7">
        <v>103.88</v>
      </c>
      <c r="E580" s="3">
        <v>34</v>
      </c>
      <c r="F580" s="16">
        <f>InputData[[#This Row],[Unit Price ($)]]*InputData[[#This Row],[Quantity]]</f>
        <v>3531.92</v>
      </c>
      <c r="G580" s="16" t="str">
        <f>VLOOKUP(InputData[[#This Row],[Customer Name]],Country[],2,FALSE)</f>
        <v>Ethiopia</v>
      </c>
      <c r="H580" s="18" t="str">
        <f>VLOOKUP(InputData[[#This Row],[Customer Name]],Country[],3,FALSE)</f>
        <v>Export</v>
      </c>
      <c r="I580" s="18" t="str">
        <f>TEXT(InputData[[#This Row],[Date]],"mmm")</f>
        <v>Sep</v>
      </c>
      <c r="J580" s="18">
        <f>WEEKNUM(InputData[[#This Row],[Date]])</f>
        <v>36</v>
      </c>
      <c r="K580" s="18" t="str">
        <f>IF(COUNTIF(D:D,InputData[[#This Row],[Unit Price ($)]]&gt;1),"Dup","Uni")</f>
        <v>Uni</v>
      </c>
    </row>
    <row r="581" spans="1:11" x14ac:dyDescent="0.25">
      <c r="A581" s="5">
        <v>44443</v>
      </c>
      <c r="B581" s="11" t="s">
        <v>80</v>
      </c>
      <c r="C581" s="6" t="s">
        <v>1</v>
      </c>
      <c r="D581" s="7">
        <v>142.80000000000001</v>
      </c>
      <c r="E581" s="2">
        <v>1</v>
      </c>
      <c r="F581" s="16">
        <f>InputData[[#This Row],[Unit Price ($)]]*InputData[[#This Row],[Quantity]]</f>
        <v>142.80000000000001</v>
      </c>
      <c r="G581" s="16" t="str">
        <f>VLOOKUP(InputData[[#This Row],[Customer Name]],Country[],2,FALSE)</f>
        <v>Ethiopia</v>
      </c>
      <c r="H581" s="18" t="str">
        <f>VLOOKUP(InputData[[#This Row],[Customer Name]],Country[],3,FALSE)</f>
        <v>Export</v>
      </c>
      <c r="I581" s="18" t="str">
        <f>TEXT(InputData[[#This Row],[Date]],"mmm")</f>
        <v>Sep</v>
      </c>
      <c r="J581" s="18">
        <f>WEEKNUM(InputData[[#This Row],[Date]])</f>
        <v>36</v>
      </c>
      <c r="K581" s="18" t="str">
        <f>IF(COUNTIF(D:D,InputData[[#This Row],[Unit Price ($)]]&gt;1),"Dup","Uni")</f>
        <v>Uni</v>
      </c>
    </row>
    <row r="582" spans="1:11" x14ac:dyDescent="0.25">
      <c r="A582" s="5">
        <v>44444</v>
      </c>
      <c r="B582" s="11" t="s">
        <v>60</v>
      </c>
      <c r="C582" s="6" t="s">
        <v>31</v>
      </c>
      <c r="D582" s="7">
        <v>117.48</v>
      </c>
      <c r="E582" s="2">
        <v>1</v>
      </c>
      <c r="F582" s="16">
        <f>InputData[[#This Row],[Unit Price ($)]]*InputData[[#This Row],[Quantity]]</f>
        <v>117.48</v>
      </c>
      <c r="G582" s="16" t="str">
        <f>VLOOKUP(InputData[[#This Row],[Customer Name]],Country[],2,FALSE)</f>
        <v>India</v>
      </c>
      <c r="H582" s="18" t="str">
        <f>VLOOKUP(InputData[[#This Row],[Customer Name]],Country[],3,FALSE)</f>
        <v>Northeast</v>
      </c>
      <c r="I582" s="18" t="str">
        <f>TEXT(InputData[[#This Row],[Date]],"mmm")</f>
        <v>Sep</v>
      </c>
      <c r="J582" s="18">
        <f>WEEKNUM(InputData[[#This Row],[Date]])</f>
        <v>37</v>
      </c>
      <c r="K582" s="18" t="str">
        <f>IF(COUNTIF(D:D,InputData[[#This Row],[Unit Price ($)]]&gt;1),"Dup","Uni")</f>
        <v>Uni</v>
      </c>
    </row>
    <row r="583" spans="1:11" x14ac:dyDescent="0.25">
      <c r="A583" s="5">
        <v>44444</v>
      </c>
      <c r="B583" s="10" t="s">
        <v>113</v>
      </c>
      <c r="C583" s="8" t="s">
        <v>6</v>
      </c>
      <c r="D583" s="7">
        <v>47.730000000000004</v>
      </c>
      <c r="E583" s="3">
        <v>35</v>
      </c>
      <c r="F583" s="16">
        <f>InputData[[#This Row],[Unit Price ($)]]*InputData[[#This Row],[Quantity]]</f>
        <v>1670.5500000000002</v>
      </c>
      <c r="G583" s="16" t="str">
        <f>VLOOKUP(InputData[[#This Row],[Customer Name]],Country[],2,FALSE)</f>
        <v>United States of America</v>
      </c>
      <c r="H583" s="18" t="str">
        <f>VLOOKUP(InputData[[#This Row],[Customer Name]],Country[],3,FALSE)</f>
        <v>Export</v>
      </c>
      <c r="I583" s="18" t="str">
        <f>TEXT(InputData[[#This Row],[Date]],"mmm")</f>
        <v>Sep</v>
      </c>
      <c r="J583" s="18">
        <f>WEEKNUM(InputData[[#This Row],[Date]])</f>
        <v>37</v>
      </c>
      <c r="K583" s="18" t="str">
        <f>IF(COUNTIF(D:D,InputData[[#This Row],[Unit Price ($)]]&gt;1),"Dup","Uni")</f>
        <v>Uni</v>
      </c>
    </row>
    <row r="584" spans="1:11" x14ac:dyDescent="0.25">
      <c r="A584" s="5">
        <v>44445</v>
      </c>
      <c r="B584" s="10" t="s">
        <v>70</v>
      </c>
      <c r="C584" s="8" t="s">
        <v>30</v>
      </c>
      <c r="D584" s="7">
        <v>104.16</v>
      </c>
      <c r="E584" s="3">
        <v>20</v>
      </c>
      <c r="F584" s="16">
        <f>InputData[[#This Row],[Unit Price ($)]]*InputData[[#This Row],[Quantity]]</f>
        <v>2083.1999999999998</v>
      </c>
      <c r="G584" s="16" t="str">
        <f>VLOOKUP(InputData[[#This Row],[Customer Name]],Country[],2,FALSE)</f>
        <v>Brazil</v>
      </c>
      <c r="H584" s="18" t="str">
        <f>VLOOKUP(InputData[[#This Row],[Customer Name]],Country[],3,FALSE)</f>
        <v>Export</v>
      </c>
      <c r="I584" s="18" t="str">
        <f>TEXT(InputData[[#This Row],[Date]],"mmm")</f>
        <v>Sep</v>
      </c>
      <c r="J584" s="18">
        <f>WEEKNUM(InputData[[#This Row],[Date]])</f>
        <v>37</v>
      </c>
      <c r="K584" s="18" t="str">
        <f>IF(COUNTIF(D:D,InputData[[#This Row],[Unit Price ($)]]&gt;1),"Dup","Uni")</f>
        <v>Uni</v>
      </c>
    </row>
    <row r="585" spans="1:11" x14ac:dyDescent="0.25">
      <c r="A585" s="5">
        <v>44445</v>
      </c>
      <c r="B585" s="11" t="s">
        <v>73</v>
      </c>
      <c r="C585" s="6" t="s">
        <v>4</v>
      </c>
      <c r="D585" s="7">
        <v>155.61000000000001</v>
      </c>
      <c r="E585" s="2">
        <v>12</v>
      </c>
      <c r="F585" s="16">
        <f>InputData[[#This Row],[Unit Price ($)]]*InputData[[#This Row],[Quantity]]</f>
        <v>1867.3200000000002</v>
      </c>
      <c r="G585" s="16" t="str">
        <f>VLOOKUP(InputData[[#This Row],[Customer Name]],Country[],2,FALSE)</f>
        <v>India</v>
      </c>
      <c r="H585" s="18" t="str">
        <f>VLOOKUP(InputData[[#This Row],[Customer Name]],Country[],3,FALSE)</f>
        <v>Western</v>
      </c>
      <c r="I585" s="18" t="str">
        <f>TEXT(InputData[[#This Row],[Date]],"mmm")</f>
        <v>Sep</v>
      </c>
      <c r="J585" s="18">
        <f>WEEKNUM(InputData[[#This Row],[Date]])</f>
        <v>37</v>
      </c>
      <c r="K585" s="18" t="str">
        <f>IF(COUNTIF(D:D,InputData[[#This Row],[Unit Price ($)]]&gt;1),"Dup","Uni")</f>
        <v>Uni</v>
      </c>
    </row>
    <row r="586" spans="1:11" x14ac:dyDescent="0.25">
      <c r="A586" s="5">
        <v>44446</v>
      </c>
      <c r="B586" s="11" t="s">
        <v>56</v>
      </c>
      <c r="C586" s="6" t="s">
        <v>18</v>
      </c>
      <c r="D586" s="7">
        <v>210</v>
      </c>
      <c r="E586" s="2">
        <v>5</v>
      </c>
      <c r="F586" s="16">
        <f>InputData[[#This Row],[Unit Price ($)]]*InputData[[#This Row],[Quantity]]</f>
        <v>1050</v>
      </c>
      <c r="G586" s="16" t="str">
        <f>VLOOKUP(InputData[[#This Row],[Customer Name]],Country[],2,FALSE)</f>
        <v>Nigeria</v>
      </c>
      <c r="H586" s="18" t="str">
        <f>VLOOKUP(InputData[[#This Row],[Customer Name]],Country[],3,FALSE)</f>
        <v>Export</v>
      </c>
      <c r="I586" s="18" t="str">
        <f>TEXT(InputData[[#This Row],[Date]],"mmm")</f>
        <v>Sep</v>
      </c>
      <c r="J586" s="18">
        <f>WEEKNUM(InputData[[#This Row],[Date]])</f>
        <v>37</v>
      </c>
      <c r="K586" s="18" t="str">
        <f>IF(COUNTIF(D:D,InputData[[#This Row],[Unit Price ($)]]&gt;1),"Dup","Uni")</f>
        <v>Uni</v>
      </c>
    </row>
    <row r="587" spans="1:11" x14ac:dyDescent="0.25">
      <c r="A587" s="5">
        <v>44447</v>
      </c>
      <c r="B587" s="10" t="s">
        <v>77</v>
      </c>
      <c r="C587" s="8" t="s">
        <v>11</v>
      </c>
      <c r="D587" s="7">
        <v>94.17</v>
      </c>
      <c r="E587" s="3">
        <v>23</v>
      </c>
      <c r="F587" s="16">
        <f>InputData[[#This Row],[Unit Price ($)]]*InputData[[#This Row],[Quantity]]</f>
        <v>2165.91</v>
      </c>
      <c r="G587" s="16" t="str">
        <f>VLOOKUP(InputData[[#This Row],[Customer Name]],Country[],2,FALSE)</f>
        <v>India</v>
      </c>
      <c r="H587" s="18" t="str">
        <f>VLOOKUP(InputData[[#This Row],[Customer Name]],Country[],3,FALSE)</f>
        <v>East</v>
      </c>
      <c r="I587" s="18" t="str">
        <f>TEXT(InputData[[#This Row],[Date]],"mmm")</f>
        <v>Sep</v>
      </c>
      <c r="J587" s="18">
        <f>WEEKNUM(InputData[[#This Row],[Date]])</f>
        <v>37</v>
      </c>
      <c r="K587" s="18" t="str">
        <f>IF(COUNTIF(D:D,InputData[[#This Row],[Unit Price ($)]]&gt;1),"Dup","Uni")</f>
        <v>Uni</v>
      </c>
    </row>
    <row r="588" spans="1:11" x14ac:dyDescent="0.25">
      <c r="A588" s="5">
        <v>44448</v>
      </c>
      <c r="B588" s="11" t="s">
        <v>74</v>
      </c>
      <c r="C588" s="6" t="s">
        <v>2</v>
      </c>
      <c r="D588" s="7">
        <v>80.94</v>
      </c>
      <c r="E588" s="2">
        <v>3</v>
      </c>
      <c r="F588" s="16">
        <f>InputData[[#This Row],[Unit Price ($)]]*InputData[[#This Row],[Quantity]]</f>
        <v>242.82</v>
      </c>
      <c r="G588" s="16" t="str">
        <f>VLOOKUP(InputData[[#This Row],[Customer Name]],Country[],2,FALSE)</f>
        <v>India</v>
      </c>
      <c r="H588" s="18" t="str">
        <f>VLOOKUP(InputData[[#This Row],[Customer Name]],Country[],3,FALSE)</f>
        <v>Central</v>
      </c>
      <c r="I588" s="18" t="str">
        <f>TEXT(InputData[[#This Row],[Date]],"mmm")</f>
        <v>Sep</v>
      </c>
      <c r="J588" s="18">
        <f>WEEKNUM(InputData[[#This Row],[Date]])</f>
        <v>37</v>
      </c>
      <c r="K588" s="18" t="str">
        <f>IF(COUNTIF(D:D,InputData[[#This Row],[Unit Price ($)]]&gt;1),"Dup","Uni")</f>
        <v>Uni</v>
      </c>
    </row>
    <row r="589" spans="1:11" x14ac:dyDescent="0.25">
      <c r="A589" s="5">
        <v>44448</v>
      </c>
      <c r="B589" s="11" t="s">
        <v>75</v>
      </c>
      <c r="C589" s="6" t="s">
        <v>40</v>
      </c>
      <c r="D589" s="7">
        <v>173.88</v>
      </c>
      <c r="E589" s="2">
        <v>9</v>
      </c>
      <c r="F589" s="16">
        <f>InputData[[#This Row],[Unit Price ($)]]*InputData[[#This Row],[Quantity]]</f>
        <v>1564.92</v>
      </c>
      <c r="G589" s="16" t="str">
        <f>VLOOKUP(InputData[[#This Row],[Customer Name]],Country[],2,FALSE)</f>
        <v>United Kingdom</v>
      </c>
      <c r="H589" s="18" t="str">
        <f>VLOOKUP(InputData[[#This Row],[Customer Name]],Country[],3,FALSE)</f>
        <v>Export</v>
      </c>
      <c r="I589" s="18" t="str">
        <f>TEXT(InputData[[#This Row],[Date]],"mmm")</f>
        <v>Sep</v>
      </c>
      <c r="J589" s="18">
        <f>WEEKNUM(InputData[[#This Row],[Date]])</f>
        <v>37</v>
      </c>
      <c r="K589" s="18" t="str">
        <f>IF(COUNTIF(D:D,InputData[[#This Row],[Unit Price ($)]]&gt;1),"Dup","Uni")</f>
        <v>Uni</v>
      </c>
    </row>
    <row r="590" spans="1:11" x14ac:dyDescent="0.25">
      <c r="A590" s="5">
        <v>44448</v>
      </c>
      <c r="B590" s="11" t="s">
        <v>81</v>
      </c>
      <c r="C590" s="6" t="s">
        <v>43</v>
      </c>
      <c r="D590" s="7">
        <v>82.08</v>
      </c>
      <c r="E590" s="2">
        <v>4</v>
      </c>
      <c r="F590" s="16">
        <f>InputData[[#This Row],[Unit Price ($)]]*InputData[[#This Row],[Quantity]]</f>
        <v>328.32</v>
      </c>
      <c r="G590" s="16" t="str">
        <f>VLOOKUP(InputData[[#This Row],[Customer Name]],Country[],2,FALSE)</f>
        <v>India</v>
      </c>
      <c r="H590" s="18" t="str">
        <f>VLOOKUP(InputData[[#This Row],[Customer Name]],Country[],3,FALSE)</f>
        <v>Northeast</v>
      </c>
      <c r="I590" s="18" t="str">
        <f>TEXT(InputData[[#This Row],[Date]],"mmm")</f>
        <v>Sep</v>
      </c>
      <c r="J590" s="18">
        <f>WEEKNUM(InputData[[#This Row],[Date]])</f>
        <v>37</v>
      </c>
      <c r="K590" s="18" t="str">
        <f>IF(COUNTIF(D:D,InputData[[#This Row],[Unit Price ($)]]&gt;1),"Dup","Uni")</f>
        <v>Uni</v>
      </c>
    </row>
    <row r="591" spans="1:11" x14ac:dyDescent="0.25">
      <c r="A591" s="5">
        <v>44448</v>
      </c>
      <c r="B591" s="10" t="s">
        <v>84</v>
      </c>
      <c r="C591" s="8" t="s">
        <v>10</v>
      </c>
      <c r="D591" s="7">
        <v>48.4</v>
      </c>
      <c r="E591" s="3">
        <v>26</v>
      </c>
      <c r="F591" s="16">
        <f>InputData[[#This Row],[Unit Price ($)]]*InputData[[#This Row],[Quantity]]</f>
        <v>1258.3999999999999</v>
      </c>
      <c r="G591" s="16" t="str">
        <f>VLOOKUP(InputData[[#This Row],[Customer Name]],Country[],2,FALSE)</f>
        <v>India</v>
      </c>
      <c r="H591" s="18" t="str">
        <f>VLOOKUP(InputData[[#This Row],[Customer Name]],Country[],3,FALSE)</f>
        <v>South</v>
      </c>
      <c r="I591" s="18" t="str">
        <f>TEXT(InputData[[#This Row],[Date]],"mmm")</f>
        <v>Sep</v>
      </c>
      <c r="J591" s="18">
        <f>WEEKNUM(InputData[[#This Row],[Date]])</f>
        <v>37</v>
      </c>
      <c r="K591" s="18" t="str">
        <f>IF(COUNTIF(D:D,InputData[[#This Row],[Unit Price ($)]]&gt;1),"Dup","Uni")</f>
        <v>Uni</v>
      </c>
    </row>
    <row r="592" spans="1:11" x14ac:dyDescent="0.25">
      <c r="A592" s="5">
        <v>44449</v>
      </c>
      <c r="B592" s="11" t="s">
        <v>61</v>
      </c>
      <c r="C592" s="6" t="s">
        <v>37</v>
      </c>
      <c r="D592" s="7">
        <v>79.92</v>
      </c>
      <c r="E592" s="2">
        <v>4</v>
      </c>
      <c r="F592" s="16">
        <f>InputData[[#This Row],[Unit Price ($)]]*InputData[[#This Row],[Quantity]]</f>
        <v>319.68</v>
      </c>
      <c r="G592" s="16" t="str">
        <f>VLOOKUP(InputData[[#This Row],[Customer Name]],Country[],2,FALSE)</f>
        <v>Pakistan</v>
      </c>
      <c r="H592" s="18" t="str">
        <f>VLOOKUP(InputData[[#This Row],[Customer Name]],Country[],3,FALSE)</f>
        <v>Export</v>
      </c>
      <c r="I592" s="18" t="str">
        <f>TEXT(InputData[[#This Row],[Date]],"mmm")</f>
        <v>Sep</v>
      </c>
      <c r="J592" s="18">
        <f>WEEKNUM(InputData[[#This Row],[Date]])</f>
        <v>37</v>
      </c>
      <c r="K592" s="18" t="str">
        <f>IF(COUNTIF(D:D,InputData[[#This Row],[Unit Price ($)]]&gt;1),"Dup","Uni")</f>
        <v>Uni</v>
      </c>
    </row>
    <row r="593" spans="1:11" x14ac:dyDescent="0.25">
      <c r="A593" s="5">
        <v>44449</v>
      </c>
      <c r="B593" s="11" t="s">
        <v>76</v>
      </c>
      <c r="C593" s="6" t="s">
        <v>0</v>
      </c>
      <c r="D593" s="7">
        <v>103.88</v>
      </c>
      <c r="E593" s="2">
        <v>9</v>
      </c>
      <c r="F593" s="16">
        <f>InputData[[#This Row],[Unit Price ($)]]*InputData[[#This Row],[Quantity]]</f>
        <v>934.92</v>
      </c>
      <c r="G593" s="16" t="str">
        <f>VLOOKUP(InputData[[#This Row],[Customer Name]],Country[],2,FALSE)</f>
        <v>South Africa</v>
      </c>
      <c r="H593" s="18" t="str">
        <f>VLOOKUP(InputData[[#This Row],[Customer Name]],Country[],3,FALSE)</f>
        <v>Export</v>
      </c>
      <c r="I593" s="18" t="str">
        <f>TEXT(InputData[[#This Row],[Date]],"mmm")</f>
        <v>Sep</v>
      </c>
      <c r="J593" s="18">
        <f>WEEKNUM(InputData[[#This Row],[Date]])</f>
        <v>37</v>
      </c>
      <c r="K593" s="18" t="str">
        <f>IF(COUNTIF(D:D,InputData[[#This Row],[Unit Price ($)]]&gt;1),"Dup","Uni")</f>
        <v>Uni</v>
      </c>
    </row>
    <row r="594" spans="1:11" x14ac:dyDescent="0.25">
      <c r="A594" s="5">
        <v>44449</v>
      </c>
      <c r="B594" s="11" t="s">
        <v>78</v>
      </c>
      <c r="C594" s="6" t="s">
        <v>29</v>
      </c>
      <c r="D594" s="7">
        <v>201.28</v>
      </c>
      <c r="E594" s="2">
        <v>6</v>
      </c>
      <c r="F594" s="16">
        <f>InputData[[#This Row],[Unit Price ($)]]*InputData[[#This Row],[Quantity]]</f>
        <v>1207.68</v>
      </c>
      <c r="G594" s="16" t="str">
        <f>VLOOKUP(InputData[[#This Row],[Customer Name]],Country[],2,FALSE)</f>
        <v>India</v>
      </c>
      <c r="H594" s="18" t="str">
        <f>VLOOKUP(InputData[[#This Row],[Customer Name]],Country[],3,FALSE)</f>
        <v>Western</v>
      </c>
      <c r="I594" s="18" t="str">
        <f>TEXT(InputData[[#This Row],[Date]],"mmm")</f>
        <v>Sep</v>
      </c>
      <c r="J594" s="18">
        <f>WEEKNUM(InputData[[#This Row],[Date]])</f>
        <v>37</v>
      </c>
      <c r="K594" s="18" t="str">
        <f>IF(COUNTIF(D:D,InputData[[#This Row],[Unit Price ($)]]&gt;1),"Dup","Uni")</f>
        <v>Uni</v>
      </c>
    </row>
    <row r="595" spans="1:11" x14ac:dyDescent="0.25">
      <c r="A595" s="5">
        <v>44449</v>
      </c>
      <c r="B595" s="11" t="s">
        <v>78</v>
      </c>
      <c r="C595" s="6" t="s">
        <v>25</v>
      </c>
      <c r="D595" s="7">
        <v>24.66</v>
      </c>
      <c r="E595" s="2">
        <v>2</v>
      </c>
      <c r="F595" s="16">
        <f>InputData[[#This Row],[Unit Price ($)]]*InputData[[#This Row],[Quantity]]</f>
        <v>49.32</v>
      </c>
      <c r="G595" s="16" t="str">
        <f>VLOOKUP(InputData[[#This Row],[Customer Name]],Country[],2,FALSE)</f>
        <v>India</v>
      </c>
      <c r="H595" s="18" t="str">
        <f>VLOOKUP(InputData[[#This Row],[Customer Name]],Country[],3,FALSE)</f>
        <v>Western</v>
      </c>
      <c r="I595" s="18" t="str">
        <f>TEXT(InputData[[#This Row],[Date]],"mmm")</f>
        <v>Sep</v>
      </c>
      <c r="J595" s="18">
        <f>WEEKNUM(InputData[[#This Row],[Date]])</f>
        <v>37</v>
      </c>
      <c r="K595" s="18" t="str">
        <f>IF(COUNTIF(D:D,InputData[[#This Row],[Unit Price ($)]]&gt;1),"Dup","Uni")</f>
        <v>Uni</v>
      </c>
    </row>
    <row r="596" spans="1:11" x14ac:dyDescent="0.25">
      <c r="A596" s="5">
        <v>44449</v>
      </c>
      <c r="B596" s="10" t="s">
        <v>113</v>
      </c>
      <c r="C596" s="6" t="s">
        <v>34</v>
      </c>
      <c r="D596" s="7">
        <v>6.7</v>
      </c>
      <c r="E596" s="2">
        <v>15</v>
      </c>
      <c r="F596" s="16">
        <f>InputData[[#This Row],[Unit Price ($)]]*InputData[[#This Row],[Quantity]]</f>
        <v>100.5</v>
      </c>
      <c r="G596" s="16" t="str">
        <f>VLOOKUP(InputData[[#This Row],[Customer Name]],Country[],2,FALSE)</f>
        <v>United States of America</v>
      </c>
      <c r="H596" s="18" t="str">
        <f>VLOOKUP(InputData[[#This Row],[Customer Name]],Country[],3,FALSE)</f>
        <v>Export</v>
      </c>
      <c r="I596" s="18" t="str">
        <f>TEXT(InputData[[#This Row],[Date]],"mmm")</f>
        <v>Sep</v>
      </c>
      <c r="J596" s="18">
        <f>WEEKNUM(InputData[[#This Row],[Date]])</f>
        <v>37</v>
      </c>
      <c r="K596" s="18" t="str">
        <f>IF(COUNTIF(D:D,InputData[[#This Row],[Unit Price ($)]]&gt;1),"Dup","Uni")</f>
        <v>Uni</v>
      </c>
    </row>
    <row r="597" spans="1:11" x14ac:dyDescent="0.25">
      <c r="A597" s="5">
        <v>44450</v>
      </c>
      <c r="B597" s="11" t="s">
        <v>65</v>
      </c>
      <c r="C597" s="6" t="s">
        <v>0</v>
      </c>
      <c r="D597" s="7">
        <v>103.88</v>
      </c>
      <c r="E597" s="2">
        <v>6</v>
      </c>
      <c r="F597" s="16">
        <f>InputData[[#This Row],[Unit Price ($)]]*InputData[[#This Row],[Quantity]]</f>
        <v>623.28</v>
      </c>
      <c r="G597" s="16" t="str">
        <f>VLOOKUP(InputData[[#This Row],[Customer Name]],Country[],2,FALSE)</f>
        <v>India</v>
      </c>
      <c r="H597" s="18" t="str">
        <f>VLOOKUP(InputData[[#This Row],[Customer Name]],Country[],3,FALSE)</f>
        <v>South</v>
      </c>
      <c r="I597" s="18" t="str">
        <f>TEXT(InputData[[#This Row],[Date]],"mmm")</f>
        <v>Sep</v>
      </c>
      <c r="J597" s="18">
        <f>WEEKNUM(InputData[[#This Row],[Date]])</f>
        <v>37</v>
      </c>
      <c r="K597" s="18" t="str">
        <f>IF(COUNTIF(D:D,InputData[[#This Row],[Unit Price ($)]]&gt;1),"Dup","Uni")</f>
        <v>Uni</v>
      </c>
    </row>
    <row r="598" spans="1:11" x14ac:dyDescent="0.25">
      <c r="A598" s="5">
        <v>44452</v>
      </c>
      <c r="B598" s="11" t="s">
        <v>112</v>
      </c>
      <c r="C598" s="6" t="s">
        <v>40</v>
      </c>
      <c r="D598" s="7">
        <v>173.88</v>
      </c>
      <c r="E598" s="2">
        <v>7</v>
      </c>
      <c r="F598" s="16">
        <f>InputData[[#This Row],[Unit Price ($)]]*InputData[[#This Row],[Quantity]]</f>
        <v>1217.1599999999999</v>
      </c>
      <c r="G598" s="16" t="str">
        <f>VLOOKUP(InputData[[#This Row],[Customer Name]],Country[],2,FALSE)</f>
        <v>Germany</v>
      </c>
      <c r="H598" s="18" t="str">
        <f>VLOOKUP(InputData[[#This Row],[Customer Name]],Country[],3,FALSE)</f>
        <v>Export</v>
      </c>
      <c r="I598" s="18" t="str">
        <f>TEXT(InputData[[#This Row],[Date]],"mmm")</f>
        <v>Sep</v>
      </c>
      <c r="J598" s="18">
        <f>WEEKNUM(InputData[[#This Row],[Date]])</f>
        <v>38</v>
      </c>
      <c r="K598" s="18" t="str">
        <f>IF(COUNTIF(D:D,InputData[[#This Row],[Unit Price ($)]]&gt;1),"Dup","Uni")</f>
        <v>Uni</v>
      </c>
    </row>
    <row r="599" spans="1:11" x14ac:dyDescent="0.25">
      <c r="A599" s="5">
        <v>44453</v>
      </c>
      <c r="B599" s="11" t="s">
        <v>65</v>
      </c>
      <c r="C599" s="6" t="s">
        <v>28</v>
      </c>
      <c r="D599" s="7">
        <v>53.11</v>
      </c>
      <c r="E599" s="2">
        <v>3</v>
      </c>
      <c r="F599" s="16">
        <f>InputData[[#This Row],[Unit Price ($)]]*InputData[[#This Row],[Quantity]]</f>
        <v>159.32999999999998</v>
      </c>
      <c r="G599" s="16" t="str">
        <f>VLOOKUP(InputData[[#This Row],[Customer Name]],Country[],2,FALSE)</f>
        <v>India</v>
      </c>
      <c r="H599" s="18" t="str">
        <f>VLOOKUP(InputData[[#This Row],[Customer Name]],Country[],3,FALSE)</f>
        <v>South</v>
      </c>
      <c r="I599" s="18" t="str">
        <f>TEXT(InputData[[#This Row],[Date]],"mmm")</f>
        <v>Sep</v>
      </c>
      <c r="J599" s="18">
        <f>WEEKNUM(InputData[[#This Row],[Date]])</f>
        <v>38</v>
      </c>
      <c r="K599" s="18" t="str">
        <f>IF(COUNTIF(D:D,InputData[[#This Row],[Unit Price ($)]]&gt;1),"Dup","Uni")</f>
        <v>Uni</v>
      </c>
    </row>
    <row r="600" spans="1:11" x14ac:dyDescent="0.25">
      <c r="A600" s="5">
        <v>44453</v>
      </c>
      <c r="B600" s="10" t="s">
        <v>77</v>
      </c>
      <c r="C600" s="8" t="s">
        <v>25</v>
      </c>
      <c r="D600" s="7">
        <v>24.66</v>
      </c>
      <c r="E600" s="3">
        <v>34</v>
      </c>
      <c r="F600" s="16">
        <f>InputData[[#This Row],[Unit Price ($)]]*InputData[[#This Row],[Quantity]]</f>
        <v>838.44</v>
      </c>
      <c r="G600" s="16" t="str">
        <f>VLOOKUP(InputData[[#This Row],[Customer Name]],Country[],2,FALSE)</f>
        <v>India</v>
      </c>
      <c r="H600" s="18" t="str">
        <f>VLOOKUP(InputData[[#This Row],[Customer Name]],Country[],3,FALSE)</f>
        <v>East</v>
      </c>
      <c r="I600" s="18" t="str">
        <f>TEXT(InputData[[#This Row],[Date]],"mmm")</f>
        <v>Sep</v>
      </c>
      <c r="J600" s="18">
        <f>WEEKNUM(InputData[[#This Row],[Date]])</f>
        <v>38</v>
      </c>
      <c r="K600" s="18" t="str">
        <f>IF(COUNTIF(D:D,InputData[[#This Row],[Unit Price ($)]]&gt;1),"Dup","Uni")</f>
        <v>Uni</v>
      </c>
    </row>
    <row r="601" spans="1:11" x14ac:dyDescent="0.25">
      <c r="A601" s="5">
        <v>44453</v>
      </c>
      <c r="B601" s="10" t="s">
        <v>81</v>
      </c>
      <c r="C601" s="8" t="s">
        <v>10</v>
      </c>
      <c r="D601" s="7">
        <v>48.4</v>
      </c>
      <c r="E601" s="3">
        <v>27</v>
      </c>
      <c r="F601" s="16">
        <f>InputData[[#This Row],[Unit Price ($)]]*InputData[[#This Row],[Quantity]]</f>
        <v>1306.8</v>
      </c>
      <c r="G601" s="16" t="str">
        <f>VLOOKUP(InputData[[#This Row],[Customer Name]],Country[],2,FALSE)</f>
        <v>India</v>
      </c>
      <c r="H601" s="18" t="str">
        <f>VLOOKUP(InputData[[#This Row],[Customer Name]],Country[],3,FALSE)</f>
        <v>Northeast</v>
      </c>
      <c r="I601" s="18" t="str">
        <f>TEXT(InputData[[#This Row],[Date]],"mmm")</f>
        <v>Sep</v>
      </c>
      <c r="J601" s="18">
        <f>WEEKNUM(InputData[[#This Row],[Date]])</f>
        <v>38</v>
      </c>
      <c r="K601" s="18" t="str">
        <f>IF(COUNTIF(D:D,InputData[[#This Row],[Unit Price ($)]]&gt;1),"Dup","Uni")</f>
        <v>Uni</v>
      </c>
    </row>
    <row r="602" spans="1:11" x14ac:dyDescent="0.25">
      <c r="A602" s="5">
        <v>44454</v>
      </c>
      <c r="B602" s="10" t="s">
        <v>59</v>
      </c>
      <c r="C602" s="8" t="s">
        <v>37</v>
      </c>
      <c r="D602" s="7">
        <v>79.92</v>
      </c>
      <c r="E602" s="3">
        <v>3</v>
      </c>
      <c r="F602" s="16">
        <f>InputData[[#This Row],[Unit Price ($)]]*InputData[[#This Row],[Quantity]]</f>
        <v>239.76</v>
      </c>
      <c r="G602" s="16" t="str">
        <f>VLOOKUP(InputData[[#This Row],[Customer Name]],Country[],2,FALSE)</f>
        <v>Saudi Arabia</v>
      </c>
      <c r="H602" s="18" t="str">
        <f>VLOOKUP(InputData[[#This Row],[Customer Name]],Country[],3,FALSE)</f>
        <v>Export</v>
      </c>
      <c r="I602" s="18" t="str">
        <f>TEXT(InputData[[#This Row],[Date]],"mmm")</f>
        <v>Sep</v>
      </c>
      <c r="J602" s="18">
        <f>WEEKNUM(InputData[[#This Row],[Date]])</f>
        <v>38</v>
      </c>
      <c r="K602" s="18" t="str">
        <f>IF(COUNTIF(D:D,InputData[[#This Row],[Unit Price ($)]]&gt;1),"Dup","Uni")</f>
        <v>Uni</v>
      </c>
    </row>
    <row r="603" spans="1:11" x14ac:dyDescent="0.25">
      <c r="A603" s="5">
        <v>44454</v>
      </c>
      <c r="B603" s="11" t="s">
        <v>63</v>
      </c>
      <c r="C603" s="6" t="s">
        <v>41</v>
      </c>
      <c r="D603" s="7">
        <v>162</v>
      </c>
      <c r="E603" s="2">
        <v>14</v>
      </c>
      <c r="F603" s="16">
        <f>InputData[[#This Row],[Unit Price ($)]]*InputData[[#This Row],[Quantity]]</f>
        <v>2268</v>
      </c>
      <c r="G603" s="16" t="str">
        <f>VLOOKUP(InputData[[#This Row],[Customer Name]],Country[],2,FALSE)</f>
        <v>United Kingdom</v>
      </c>
      <c r="H603" s="18" t="str">
        <f>VLOOKUP(InputData[[#This Row],[Customer Name]],Country[],3,FALSE)</f>
        <v>Export</v>
      </c>
      <c r="I603" s="18" t="str">
        <f>TEXT(InputData[[#This Row],[Date]],"mmm")</f>
        <v>Sep</v>
      </c>
      <c r="J603" s="18">
        <f>WEEKNUM(InputData[[#This Row],[Date]])</f>
        <v>38</v>
      </c>
      <c r="K603" s="18" t="str">
        <f>IF(COUNTIF(D:D,InputData[[#This Row],[Unit Price ($)]]&gt;1),"Dup","Uni")</f>
        <v>Uni</v>
      </c>
    </row>
    <row r="604" spans="1:11" x14ac:dyDescent="0.25">
      <c r="A604" s="5">
        <v>44454</v>
      </c>
      <c r="B604" s="11" t="s">
        <v>65</v>
      </c>
      <c r="C604" s="6" t="s">
        <v>41</v>
      </c>
      <c r="D604" s="7">
        <v>162</v>
      </c>
      <c r="E604" s="2">
        <v>6</v>
      </c>
      <c r="F604" s="16">
        <f>InputData[[#This Row],[Unit Price ($)]]*InputData[[#This Row],[Quantity]]</f>
        <v>972</v>
      </c>
      <c r="G604" s="16" t="str">
        <f>VLOOKUP(InputData[[#This Row],[Customer Name]],Country[],2,FALSE)</f>
        <v>India</v>
      </c>
      <c r="H604" s="18" t="str">
        <f>VLOOKUP(InputData[[#This Row],[Customer Name]],Country[],3,FALSE)</f>
        <v>South</v>
      </c>
      <c r="I604" s="18" t="str">
        <f>TEXT(InputData[[#This Row],[Date]],"mmm")</f>
        <v>Sep</v>
      </c>
      <c r="J604" s="18">
        <f>WEEKNUM(InputData[[#This Row],[Date]])</f>
        <v>38</v>
      </c>
      <c r="K604" s="18" t="str">
        <f>IF(COUNTIF(D:D,InputData[[#This Row],[Unit Price ($)]]&gt;1),"Dup","Uni")</f>
        <v>Uni</v>
      </c>
    </row>
    <row r="605" spans="1:11" x14ac:dyDescent="0.25">
      <c r="A605" s="5">
        <v>44454</v>
      </c>
      <c r="B605" s="11" t="s">
        <v>72</v>
      </c>
      <c r="C605" s="6" t="s">
        <v>36</v>
      </c>
      <c r="D605" s="7">
        <v>85.76</v>
      </c>
      <c r="E605" s="2">
        <v>15</v>
      </c>
      <c r="F605" s="16">
        <f>InputData[[#This Row],[Unit Price ($)]]*InputData[[#This Row],[Quantity]]</f>
        <v>1286.4000000000001</v>
      </c>
      <c r="G605" s="16" t="str">
        <f>VLOOKUP(InputData[[#This Row],[Customer Name]],Country[],2,FALSE)</f>
        <v>Saudi Arabia</v>
      </c>
      <c r="H605" s="18" t="str">
        <f>VLOOKUP(InputData[[#This Row],[Customer Name]],Country[],3,FALSE)</f>
        <v>Export</v>
      </c>
      <c r="I605" s="18" t="str">
        <f>TEXT(InputData[[#This Row],[Date]],"mmm")</f>
        <v>Sep</v>
      </c>
      <c r="J605" s="18">
        <f>WEEKNUM(InputData[[#This Row],[Date]])</f>
        <v>38</v>
      </c>
      <c r="K605" s="18" t="str">
        <f>IF(COUNTIF(D:D,InputData[[#This Row],[Unit Price ($)]]&gt;1),"Dup","Uni")</f>
        <v>Uni</v>
      </c>
    </row>
    <row r="606" spans="1:11" x14ac:dyDescent="0.25">
      <c r="A606" s="5">
        <v>44455</v>
      </c>
      <c r="B606" s="10" t="s">
        <v>66</v>
      </c>
      <c r="C606" s="8" t="s">
        <v>17</v>
      </c>
      <c r="D606" s="7">
        <v>49.21</v>
      </c>
      <c r="E606" s="3">
        <v>11</v>
      </c>
      <c r="F606" s="16">
        <f>InputData[[#This Row],[Unit Price ($)]]*InputData[[#This Row],[Quantity]]</f>
        <v>541.31000000000006</v>
      </c>
      <c r="G606" s="16" t="str">
        <f>VLOOKUP(InputData[[#This Row],[Customer Name]],Country[],2,FALSE)</f>
        <v>Mexico</v>
      </c>
      <c r="H606" s="18" t="str">
        <f>VLOOKUP(InputData[[#This Row],[Customer Name]],Country[],3,FALSE)</f>
        <v>Export</v>
      </c>
      <c r="I606" s="18" t="str">
        <f>TEXT(InputData[[#This Row],[Date]],"mmm")</f>
        <v>Sep</v>
      </c>
      <c r="J606" s="18">
        <f>WEEKNUM(InputData[[#This Row],[Date]])</f>
        <v>38</v>
      </c>
      <c r="K606" s="18" t="str">
        <f>IF(COUNTIF(D:D,InputData[[#This Row],[Unit Price ($)]]&gt;1),"Dup","Uni")</f>
        <v>Uni</v>
      </c>
    </row>
    <row r="607" spans="1:11" x14ac:dyDescent="0.25">
      <c r="A607" s="5">
        <v>44456</v>
      </c>
      <c r="B607" s="10" t="s">
        <v>66</v>
      </c>
      <c r="C607" s="8" t="s">
        <v>9</v>
      </c>
      <c r="D607" s="7">
        <v>164.28</v>
      </c>
      <c r="E607" s="3">
        <v>12</v>
      </c>
      <c r="F607" s="16">
        <f>InputData[[#This Row],[Unit Price ($)]]*InputData[[#This Row],[Quantity]]</f>
        <v>1971.3600000000001</v>
      </c>
      <c r="G607" s="16" t="str">
        <f>VLOOKUP(InputData[[#This Row],[Customer Name]],Country[],2,FALSE)</f>
        <v>Mexico</v>
      </c>
      <c r="H607" s="18" t="str">
        <f>VLOOKUP(InputData[[#This Row],[Customer Name]],Country[],3,FALSE)</f>
        <v>Export</v>
      </c>
      <c r="I607" s="18" t="str">
        <f>TEXT(InputData[[#This Row],[Date]],"mmm")</f>
        <v>Sep</v>
      </c>
      <c r="J607" s="18">
        <f>WEEKNUM(InputData[[#This Row],[Date]])</f>
        <v>38</v>
      </c>
      <c r="K607" s="18" t="str">
        <f>IF(COUNTIF(D:D,InputData[[#This Row],[Unit Price ($)]]&gt;1),"Dup","Uni")</f>
        <v>Uni</v>
      </c>
    </row>
    <row r="608" spans="1:11" x14ac:dyDescent="0.25">
      <c r="A608" s="5">
        <v>44457</v>
      </c>
      <c r="B608" s="10" t="s">
        <v>64</v>
      </c>
      <c r="C608" s="8" t="s">
        <v>30</v>
      </c>
      <c r="D608" s="7">
        <v>104.16</v>
      </c>
      <c r="E608" s="3">
        <v>22</v>
      </c>
      <c r="F608" s="16">
        <f>InputData[[#This Row],[Unit Price ($)]]*InputData[[#This Row],[Quantity]]</f>
        <v>2291.52</v>
      </c>
      <c r="G608" s="16" t="str">
        <f>VLOOKUP(InputData[[#This Row],[Customer Name]],Country[],2,FALSE)</f>
        <v>Russia</v>
      </c>
      <c r="H608" s="18" t="str">
        <f>VLOOKUP(InputData[[#This Row],[Customer Name]],Country[],3,FALSE)</f>
        <v>Export</v>
      </c>
      <c r="I608" s="18" t="str">
        <f>TEXT(InputData[[#This Row],[Date]],"mmm")</f>
        <v>Sep</v>
      </c>
      <c r="J608" s="18">
        <f>WEEKNUM(InputData[[#This Row],[Date]])</f>
        <v>38</v>
      </c>
      <c r="K608" s="18" t="str">
        <f>IF(COUNTIF(D:D,InputData[[#This Row],[Unit Price ($)]]&gt;1),"Dup","Uni")</f>
        <v>Uni</v>
      </c>
    </row>
    <row r="609" spans="1:11" x14ac:dyDescent="0.25">
      <c r="A609" s="5">
        <v>44457</v>
      </c>
      <c r="B609" s="11" t="s">
        <v>77</v>
      </c>
      <c r="C609" s="6" t="s">
        <v>25</v>
      </c>
      <c r="D609" s="7">
        <v>24.66</v>
      </c>
      <c r="E609" s="2">
        <v>14</v>
      </c>
      <c r="F609" s="16">
        <f>InputData[[#This Row],[Unit Price ($)]]*InputData[[#This Row],[Quantity]]</f>
        <v>345.24</v>
      </c>
      <c r="G609" s="16" t="str">
        <f>VLOOKUP(InputData[[#This Row],[Customer Name]],Country[],2,FALSE)</f>
        <v>India</v>
      </c>
      <c r="H609" s="18" t="str">
        <f>VLOOKUP(InputData[[#This Row],[Customer Name]],Country[],3,FALSE)</f>
        <v>East</v>
      </c>
      <c r="I609" s="18" t="str">
        <f>TEXT(InputData[[#This Row],[Date]],"mmm")</f>
        <v>Sep</v>
      </c>
      <c r="J609" s="18">
        <f>WEEKNUM(InputData[[#This Row],[Date]])</f>
        <v>38</v>
      </c>
      <c r="K609" s="18" t="str">
        <f>IF(COUNTIF(D:D,InputData[[#This Row],[Unit Price ($)]]&gt;1),"Dup","Uni")</f>
        <v>Uni</v>
      </c>
    </row>
    <row r="610" spans="1:11" x14ac:dyDescent="0.25">
      <c r="A610" s="5">
        <v>44458</v>
      </c>
      <c r="B610" s="11" t="s">
        <v>71</v>
      </c>
      <c r="C610" s="6" t="s">
        <v>32</v>
      </c>
      <c r="D610" s="7">
        <v>119.7</v>
      </c>
      <c r="E610" s="2">
        <v>8</v>
      </c>
      <c r="F610" s="16">
        <f>InputData[[#This Row],[Unit Price ($)]]*InputData[[#This Row],[Quantity]]</f>
        <v>957.6</v>
      </c>
      <c r="G610" s="16" t="str">
        <f>VLOOKUP(InputData[[#This Row],[Customer Name]],Country[],2,FALSE)</f>
        <v>Russia</v>
      </c>
      <c r="H610" s="18" t="str">
        <f>VLOOKUP(InputData[[#This Row],[Customer Name]],Country[],3,FALSE)</f>
        <v>Export</v>
      </c>
      <c r="I610" s="18" t="str">
        <f>TEXT(InputData[[#This Row],[Date]],"mmm")</f>
        <v>Sep</v>
      </c>
      <c r="J610" s="18">
        <f>WEEKNUM(InputData[[#This Row],[Date]])</f>
        <v>39</v>
      </c>
      <c r="K610" s="18" t="str">
        <f>IF(COUNTIF(D:D,InputData[[#This Row],[Unit Price ($)]]&gt;1),"Dup","Uni")</f>
        <v>Uni</v>
      </c>
    </row>
    <row r="611" spans="1:11" x14ac:dyDescent="0.25">
      <c r="A611" s="5">
        <v>44459</v>
      </c>
      <c r="B611" s="11" t="s">
        <v>57</v>
      </c>
      <c r="C611" s="6" t="s">
        <v>32</v>
      </c>
      <c r="D611" s="7">
        <v>119.7</v>
      </c>
      <c r="E611" s="2">
        <v>6</v>
      </c>
      <c r="F611" s="16">
        <f>InputData[[#This Row],[Unit Price ($)]]*InputData[[#This Row],[Quantity]]</f>
        <v>718.2</v>
      </c>
      <c r="G611" s="16" t="str">
        <f>VLOOKUP(InputData[[#This Row],[Customer Name]],Country[],2,FALSE)</f>
        <v>Bangladesh</v>
      </c>
      <c r="H611" s="18" t="str">
        <f>VLOOKUP(InputData[[#This Row],[Customer Name]],Country[],3,FALSE)</f>
        <v>Export</v>
      </c>
      <c r="I611" s="18" t="str">
        <f>TEXT(InputData[[#This Row],[Date]],"mmm")</f>
        <v>Sep</v>
      </c>
      <c r="J611" s="18">
        <f>WEEKNUM(InputData[[#This Row],[Date]])</f>
        <v>39</v>
      </c>
      <c r="K611" s="18" t="str">
        <f>IF(COUNTIF(D:D,InputData[[#This Row],[Unit Price ($)]]&gt;1),"Dup","Uni")</f>
        <v>Uni</v>
      </c>
    </row>
    <row r="612" spans="1:11" x14ac:dyDescent="0.25">
      <c r="A612" s="5">
        <v>44459</v>
      </c>
      <c r="B612" s="10" t="s">
        <v>67</v>
      </c>
      <c r="C612" s="8" t="s">
        <v>34</v>
      </c>
      <c r="D612" s="7">
        <v>6.7</v>
      </c>
      <c r="E612" s="3">
        <v>32</v>
      </c>
      <c r="F612" s="16">
        <f>InputData[[#This Row],[Unit Price ($)]]*InputData[[#This Row],[Quantity]]</f>
        <v>214.4</v>
      </c>
      <c r="G612" s="16" t="str">
        <f>VLOOKUP(InputData[[#This Row],[Customer Name]],Country[],2,FALSE)</f>
        <v>India</v>
      </c>
      <c r="H612" s="18" t="str">
        <f>VLOOKUP(InputData[[#This Row],[Customer Name]],Country[],3,FALSE)</f>
        <v>Central</v>
      </c>
      <c r="I612" s="18" t="str">
        <f>TEXT(InputData[[#This Row],[Date]],"mmm")</f>
        <v>Sep</v>
      </c>
      <c r="J612" s="18">
        <f>WEEKNUM(InputData[[#This Row],[Date]])</f>
        <v>39</v>
      </c>
      <c r="K612" s="18" t="str">
        <f>IF(COUNTIF(D:D,InputData[[#This Row],[Unit Price ($)]]&gt;1),"Dup","Uni")</f>
        <v>Uni</v>
      </c>
    </row>
    <row r="613" spans="1:11" x14ac:dyDescent="0.25">
      <c r="A613" s="5">
        <v>44459</v>
      </c>
      <c r="B613" s="11" t="s">
        <v>81</v>
      </c>
      <c r="C613" s="6" t="s">
        <v>0</v>
      </c>
      <c r="D613" s="7">
        <v>103.88</v>
      </c>
      <c r="E613" s="2">
        <v>10</v>
      </c>
      <c r="F613" s="16">
        <f>InputData[[#This Row],[Unit Price ($)]]*InputData[[#This Row],[Quantity]]</f>
        <v>1038.8</v>
      </c>
      <c r="G613" s="16" t="str">
        <f>VLOOKUP(InputData[[#This Row],[Customer Name]],Country[],2,FALSE)</f>
        <v>India</v>
      </c>
      <c r="H613" s="18" t="str">
        <f>VLOOKUP(InputData[[#This Row],[Customer Name]],Country[],3,FALSE)</f>
        <v>Northeast</v>
      </c>
      <c r="I613" s="18" t="str">
        <f>TEXT(InputData[[#This Row],[Date]],"mmm")</f>
        <v>Sep</v>
      </c>
      <c r="J613" s="18">
        <f>WEEKNUM(InputData[[#This Row],[Date]])</f>
        <v>39</v>
      </c>
      <c r="K613" s="18" t="str">
        <f>IF(COUNTIF(D:D,InputData[[#This Row],[Unit Price ($)]]&gt;1),"Dup","Uni")</f>
        <v>Uni</v>
      </c>
    </row>
    <row r="614" spans="1:11" x14ac:dyDescent="0.25">
      <c r="A614" s="5">
        <v>44460</v>
      </c>
      <c r="B614" s="10" t="s">
        <v>64</v>
      </c>
      <c r="C614" s="8" t="s">
        <v>35</v>
      </c>
      <c r="D614" s="7">
        <v>96.3</v>
      </c>
      <c r="E614" s="3">
        <v>35</v>
      </c>
      <c r="F614" s="16">
        <f>InputData[[#This Row],[Unit Price ($)]]*InputData[[#This Row],[Quantity]]</f>
        <v>3370.5</v>
      </c>
      <c r="G614" s="16" t="str">
        <f>VLOOKUP(InputData[[#This Row],[Customer Name]],Country[],2,FALSE)</f>
        <v>Russia</v>
      </c>
      <c r="H614" s="18" t="str">
        <f>VLOOKUP(InputData[[#This Row],[Customer Name]],Country[],3,FALSE)</f>
        <v>Export</v>
      </c>
      <c r="I614" s="18" t="str">
        <f>TEXT(InputData[[#This Row],[Date]],"mmm")</f>
        <v>Sep</v>
      </c>
      <c r="J614" s="18">
        <f>WEEKNUM(InputData[[#This Row],[Date]])</f>
        <v>39</v>
      </c>
      <c r="K614" s="18" t="str">
        <f>IF(COUNTIF(D:D,InputData[[#This Row],[Unit Price ($)]]&gt;1),"Dup","Uni")</f>
        <v>Uni</v>
      </c>
    </row>
    <row r="615" spans="1:11" x14ac:dyDescent="0.25">
      <c r="A615" s="5">
        <v>44460</v>
      </c>
      <c r="B615" s="10" t="s">
        <v>69</v>
      </c>
      <c r="C615" s="8" t="s">
        <v>1</v>
      </c>
      <c r="D615" s="7">
        <v>142.80000000000001</v>
      </c>
      <c r="E615" s="3">
        <v>32</v>
      </c>
      <c r="F615" s="16">
        <f>InputData[[#This Row],[Unit Price ($)]]*InputData[[#This Row],[Quantity]]</f>
        <v>4569.6000000000004</v>
      </c>
      <c r="G615" s="16" t="str">
        <f>VLOOKUP(InputData[[#This Row],[Customer Name]],Country[],2,FALSE)</f>
        <v>India</v>
      </c>
      <c r="H615" s="18" t="str">
        <f>VLOOKUP(InputData[[#This Row],[Customer Name]],Country[],3,FALSE)</f>
        <v>East</v>
      </c>
      <c r="I615" s="18" t="str">
        <f>TEXT(InputData[[#This Row],[Date]],"mmm")</f>
        <v>Sep</v>
      </c>
      <c r="J615" s="18">
        <f>WEEKNUM(InputData[[#This Row],[Date]])</f>
        <v>39</v>
      </c>
      <c r="K615" s="18" t="str">
        <f>IF(COUNTIF(D:D,InputData[[#This Row],[Unit Price ($)]]&gt;1),"Dup","Uni")</f>
        <v>Uni</v>
      </c>
    </row>
    <row r="616" spans="1:11" x14ac:dyDescent="0.25">
      <c r="A616" s="5">
        <v>44460</v>
      </c>
      <c r="B616" s="11" t="s">
        <v>74</v>
      </c>
      <c r="C616" s="6" t="s">
        <v>19</v>
      </c>
      <c r="D616" s="7">
        <v>76.25</v>
      </c>
      <c r="E616" s="2">
        <v>7</v>
      </c>
      <c r="F616" s="16">
        <f>InputData[[#This Row],[Unit Price ($)]]*InputData[[#This Row],[Quantity]]</f>
        <v>533.75</v>
      </c>
      <c r="G616" s="16" t="str">
        <f>VLOOKUP(InputData[[#This Row],[Customer Name]],Country[],2,FALSE)</f>
        <v>India</v>
      </c>
      <c r="H616" s="18" t="str">
        <f>VLOOKUP(InputData[[#This Row],[Customer Name]],Country[],3,FALSE)</f>
        <v>Central</v>
      </c>
      <c r="I616" s="18" t="str">
        <f>TEXT(InputData[[#This Row],[Date]],"mmm")</f>
        <v>Sep</v>
      </c>
      <c r="J616" s="18">
        <f>WEEKNUM(InputData[[#This Row],[Date]])</f>
        <v>39</v>
      </c>
      <c r="K616" s="18" t="str">
        <f>IF(COUNTIF(D:D,InputData[[#This Row],[Unit Price ($)]]&gt;1),"Dup","Uni")</f>
        <v>Uni</v>
      </c>
    </row>
    <row r="617" spans="1:11" x14ac:dyDescent="0.25">
      <c r="A617" s="5">
        <v>44460</v>
      </c>
      <c r="B617" s="11" t="s">
        <v>76</v>
      </c>
      <c r="C617" s="6" t="s">
        <v>25</v>
      </c>
      <c r="D617" s="7">
        <v>24.66</v>
      </c>
      <c r="E617" s="2">
        <v>5</v>
      </c>
      <c r="F617" s="16">
        <f>InputData[[#This Row],[Unit Price ($)]]*InputData[[#This Row],[Quantity]]</f>
        <v>123.3</v>
      </c>
      <c r="G617" s="16" t="str">
        <f>VLOOKUP(InputData[[#This Row],[Customer Name]],Country[],2,FALSE)</f>
        <v>South Africa</v>
      </c>
      <c r="H617" s="18" t="str">
        <f>VLOOKUP(InputData[[#This Row],[Customer Name]],Country[],3,FALSE)</f>
        <v>Export</v>
      </c>
      <c r="I617" s="18" t="str">
        <f>TEXT(InputData[[#This Row],[Date]],"mmm")</f>
        <v>Sep</v>
      </c>
      <c r="J617" s="18">
        <f>WEEKNUM(InputData[[#This Row],[Date]])</f>
        <v>39</v>
      </c>
      <c r="K617" s="18" t="str">
        <f>IF(COUNTIF(D:D,InputData[[#This Row],[Unit Price ($)]]&gt;1),"Dup","Uni")</f>
        <v>Uni</v>
      </c>
    </row>
    <row r="618" spans="1:11" x14ac:dyDescent="0.25">
      <c r="A618" s="5">
        <v>44460</v>
      </c>
      <c r="B618" s="11" t="s">
        <v>84</v>
      </c>
      <c r="C618" s="6" t="s">
        <v>17</v>
      </c>
      <c r="D618" s="7">
        <v>49.21</v>
      </c>
      <c r="E618" s="2">
        <v>14</v>
      </c>
      <c r="F618" s="16">
        <f>InputData[[#This Row],[Unit Price ($)]]*InputData[[#This Row],[Quantity]]</f>
        <v>688.94</v>
      </c>
      <c r="G618" s="16" t="str">
        <f>VLOOKUP(InputData[[#This Row],[Customer Name]],Country[],2,FALSE)</f>
        <v>India</v>
      </c>
      <c r="H618" s="18" t="str">
        <f>VLOOKUP(InputData[[#This Row],[Customer Name]],Country[],3,FALSE)</f>
        <v>South</v>
      </c>
      <c r="I618" s="18" t="str">
        <f>TEXT(InputData[[#This Row],[Date]],"mmm")</f>
        <v>Sep</v>
      </c>
      <c r="J618" s="18">
        <f>WEEKNUM(InputData[[#This Row],[Date]])</f>
        <v>39</v>
      </c>
      <c r="K618" s="18" t="str">
        <f>IF(COUNTIF(D:D,InputData[[#This Row],[Unit Price ($)]]&gt;1),"Dup","Uni")</f>
        <v>Uni</v>
      </c>
    </row>
    <row r="619" spans="1:11" x14ac:dyDescent="0.25">
      <c r="A619" s="5">
        <v>44461</v>
      </c>
      <c r="B619" s="10" t="s">
        <v>60</v>
      </c>
      <c r="C619" s="8" t="s">
        <v>20</v>
      </c>
      <c r="D619" s="7">
        <v>162.54</v>
      </c>
      <c r="E619" s="3">
        <v>21</v>
      </c>
      <c r="F619" s="16">
        <f>InputData[[#This Row],[Unit Price ($)]]*InputData[[#This Row],[Quantity]]</f>
        <v>3413.3399999999997</v>
      </c>
      <c r="G619" s="16" t="str">
        <f>VLOOKUP(InputData[[#This Row],[Customer Name]],Country[],2,FALSE)</f>
        <v>India</v>
      </c>
      <c r="H619" s="18" t="str">
        <f>VLOOKUP(InputData[[#This Row],[Customer Name]],Country[],3,FALSE)</f>
        <v>Northeast</v>
      </c>
      <c r="I619" s="18" t="str">
        <f>TEXT(InputData[[#This Row],[Date]],"mmm")</f>
        <v>Sep</v>
      </c>
      <c r="J619" s="18">
        <f>WEEKNUM(InputData[[#This Row],[Date]])</f>
        <v>39</v>
      </c>
      <c r="K619" s="18" t="str">
        <f>IF(COUNTIF(D:D,InputData[[#This Row],[Unit Price ($)]]&gt;1),"Dup","Uni")</f>
        <v>Uni</v>
      </c>
    </row>
    <row r="620" spans="1:11" x14ac:dyDescent="0.25">
      <c r="A620" s="5">
        <v>44461</v>
      </c>
      <c r="B620" s="10" t="s">
        <v>75</v>
      </c>
      <c r="C620" s="8" t="s">
        <v>3</v>
      </c>
      <c r="D620" s="7">
        <v>48.84</v>
      </c>
      <c r="E620" s="3">
        <v>14</v>
      </c>
      <c r="F620" s="16">
        <f>InputData[[#This Row],[Unit Price ($)]]*InputData[[#This Row],[Quantity]]</f>
        <v>683.76</v>
      </c>
      <c r="G620" s="16" t="str">
        <f>VLOOKUP(InputData[[#This Row],[Customer Name]],Country[],2,FALSE)</f>
        <v>United Kingdom</v>
      </c>
      <c r="H620" s="18" t="str">
        <f>VLOOKUP(InputData[[#This Row],[Customer Name]],Country[],3,FALSE)</f>
        <v>Export</v>
      </c>
      <c r="I620" s="18" t="str">
        <f>TEXT(InputData[[#This Row],[Date]],"mmm")</f>
        <v>Sep</v>
      </c>
      <c r="J620" s="18">
        <f>WEEKNUM(InputData[[#This Row],[Date]])</f>
        <v>39</v>
      </c>
      <c r="K620" s="18" t="str">
        <f>IF(COUNTIF(D:D,InputData[[#This Row],[Unit Price ($)]]&gt;1),"Dup","Uni")</f>
        <v>Uni</v>
      </c>
    </row>
    <row r="621" spans="1:11" x14ac:dyDescent="0.25">
      <c r="A621" s="5">
        <v>44461</v>
      </c>
      <c r="B621" s="11" t="s">
        <v>110</v>
      </c>
      <c r="C621" s="6" t="s">
        <v>1</v>
      </c>
      <c r="D621" s="7">
        <v>142.80000000000001</v>
      </c>
      <c r="E621" s="2">
        <v>4</v>
      </c>
      <c r="F621" s="16">
        <f>InputData[[#This Row],[Unit Price ($)]]*InputData[[#This Row],[Quantity]]</f>
        <v>571.20000000000005</v>
      </c>
      <c r="G621" s="16" t="str">
        <f>VLOOKUP(InputData[[#This Row],[Customer Name]],Country[],2,FALSE)</f>
        <v>United States of America</v>
      </c>
      <c r="H621" s="18" t="str">
        <f>VLOOKUP(InputData[[#This Row],[Customer Name]],Country[],3,FALSE)</f>
        <v>Export</v>
      </c>
      <c r="I621" s="18" t="str">
        <f>TEXT(InputData[[#This Row],[Date]],"mmm")</f>
        <v>Sep</v>
      </c>
      <c r="J621" s="18">
        <f>WEEKNUM(InputData[[#This Row],[Date]])</f>
        <v>39</v>
      </c>
      <c r="K621" s="18" t="str">
        <f>IF(COUNTIF(D:D,InputData[[#This Row],[Unit Price ($)]]&gt;1),"Dup","Uni")</f>
        <v>Uni</v>
      </c>
    </row>
    <row r="622" spans="1:11" x14ac:dyDescent="0.25">
      <c r="A622" s="5">
        <v>44461</v>
      </c>
      <c r="B622" s="10" t="s">
        <v>113</v>
      </c>
      <c r="C622" s="6" t="s">
        <v>39</v>
      </c>
      <c r="D622" s="7">
        <v>115.2</v>
      </c>
      <c r="E622" s="2">
        <v>2</v>
      </c>
      <c r="F622" s="16">
        <f>InputData[[#This Row],[Unit Price ($)]]*InputData[[#This Row],[Quantity]]</f>
        <v>230.4</v>
      </c>
      <c r="G622" s="16" t="str">
        <f>VLOOKUP(InputData[[#This Row],[Customer Name]],Country[],2,FALSE)</f>
        <v>United States of America</v>
      </c>
      <c r="H622" s="18" t="str">
        <f>VLOOKUP(InputData[[#This Row],[Customer Name]],Country[],3,FALSE)</f>
        <v>Export</v>
      </c>
      <c r="I622" s="18" t="str">
        <f>TEXT(InputData[[#This Row],[Date]],"mmm")</f>
        <v>Sep</v>
      </c>
      <c r="J622" s="18">
        <f>WEEKNUM(InputData[[#This Row],[Date]])</f>
        <v>39</v>
      </c>
      <c r="K622" s="18" t="str">
        <f>IF(COUNTIF(D:D,InputData[[#This Row],[Unit Price ($)]]&gt;1),"Dup","Uni")</f>
        <v>Uni</v>
      </c>
    </row>
    <row r="623" spans="1:11" x14ac:dyDescent="0.25">
      <c r="A623" s="5">
        <v>44461</v>
      </c>
      <c r="B623" s="10" t="s">
        <v>113</v>
      </c>
      <c r="C623" s="6" t="s">
        <v>42</v>
      </c>
      <c r="D623" s="7">
        <v>83.08</v>
      </c>
      <c r="E623" s="2">
        <v>12</v>
      </c>
      <c r="F623" s="16">
        <f>InputData[[#This Row],[Unit Price ($)]]*InputData[[#This Row],[Quantity]]</f>
        <v>996.96</v>
      </c>
      <c r="G623" s="16" t="str">
        <f>VLOOKUP(InputData[[#This Row],[Customer Name]],Country[],2,FALSE)</f>
        <v>United States of America</v>
      </c>
      <c r="H623" s="18" t="str">
        <f>VLOOKUP(InputData[[#This Row],[Customer Name]],Country[],3,FALSE)</f>
        <v>Export</v>
      </c>
      <c r="I623" s="18" t="str">
        <f>TEXT(InputData[[#This Row],[Date]],"mmm")</f>
        <v>Sep</v>
      </c>
      <c r="J623" s="18">
        <f>WEEKNUM(InputData[[#This Row],[Date]])</f>
        <v>39</v>
      </c>
      <c r="K623" s="18" t="str">
        <f>IF(COUNTIF(D:D,InputData[[#This Row],[Unit Price ($)]]&gt;1),"Dup","Uni")</f>
        <v>Uni</v>
      </c>
    </row>
    <row r="624" spans="1:11" x14ac:dyDescent="0.25">
      <c r="A624" s="5">
        <v>44462</v>
      </c>
      <c r="B624" s="11" t="s">
        <v>67</v>
      </c>
      <c r="C624" s="6" t="s">
        <v>11</v>
      </c>
      <c r="D624" s="7">
        <v>94.17</v>
      </c>
      <c r="E624" s="2">
        <v>12</v>
      </c>
      <c r="F624" s="16">
        <f>InputData[[#This Row],[Unit Price ($)]]*InputData[[#This Row],[Quantity]]</f>
        <v>1130.04</v>
      </c>
      <c r="G624" s="16" t="str">
        <f>VLOOKUP(InputData[[#This Row],[Customer Name]],Country[],2,FALSE)</f>
        <v>India</v>
      </c>
      <c r="H624" s="18" t="str">
        <f>VLOOKUP(InputData[[#This Row],[Customer Name]],Country[],3,FALSE)</f>
        <v>Central</v>
      </c>
      <c r="I624" s="18" t="str">
        <f>TEXT(InputData[[#This Row],[Date]],"mmm")</f>
        <v>Sep</v>
      </c>
      <c r="J624" s="18">
        <f>WEEKNUM(InputData[[#This Row],[Date]])</f>
        <v>39</v>
      </c>
      <c r="K624" s="18" t="str">
        <f>IF(COUNTIF(D:D,InputData[[#This Row],[Unit Price ($)]]&gt;1),"Dup","Uni")</f>
        <v>Uni</v>
      </c>
    </row>
    <row r="625" spans="1:11" x14ac:dyDescent="0.25">
      <c r="A625" s="5">
        <v>44462</v>
      </c>
      <c r="B625" s="11" t="s">
        <v>78</v>
      </c>
      <c r="C625" s="6" t="s">
        <v>20</v>
      </c>
      <c r="D625" s="7">
        <v>162.54</v>
      </c>
      <c r="E625" s="2">
        <v>7</v>
      </c>
      <c r="F625" s="16">
        <f>InputData[[#This Row],[Unit Price ($)]]*InputData[[#This Row],[Quantity]]</f>
        <v>1137.78</v>
      </c>
      <c r="G625" s="16" t="str">
        <f>VLOOKUP(InputData[[#This Row],[Customer Name]],Country[],2,FALSE)</f>
        <v>India</v>
      </c>
      <c r="H625" s="18" t="str">
        <f>VLOOKUP(InputData[[#This Row],[Customer Name]],Country[],3,FALSE)</f>
        <v>Western</v>
      </c>
      <c r="I625" s="18" t="str">
        <f>TEXT(InputData[[#This Row],[Date]],"mmm")</f>
        <v>Sep</v>
      </c>
      <c r="J625" s="18">
        <f>WEEKNUM(InputData[[#This Row],[Date]])</f>
        <v>39</v>
      </c>
      <c r="K625" s="18" t="str">
        <f>IF(COUNTIF(D:D,InputData[[#This Row],[Unit Price ($)]]&gt;1),"Dup","Uni")</f>
        <v>Uni</v>
      </c>
    </row>
    <row r="626" spans="1:11" x14ac:dyDescent="0.25">
      <c r="A626" s="5">
        <v>44462</v>
      </c>
      <c r="B626" s="11" t="s">
        <v>81</v>
      </c>
      <c r="C626" s="6" t="s">
        <v>17</v>
      </c>
      <c r="D626" s="7">
        <v>49.21</v>
      </c>
      <c r="E626" s="2">
        <v>12</v>
      </c>
      <c r="F626" s="16">
        <f>InputData[[#This Row],[Unit Price ($)]]*InputData[[#This Row],[Quantity]]</f>
        <v>590.52</v>
      </c>
      <c r="G626" s="16" t="str">
        <f>VLOOKUP(InputData[[#This Row],[Customer Name]],Country[],2,FALSE)</f>
        <v>India</v>
      </c>
      <c r="H626" s="18" t="str">
        <f>VLOOKUP(InputData[[#This Row],[Customer Name]],Country[],3,FALSE)</f>
        <v>Northeast</v>
      </c>
      <c r="I626" s="18" t="str">
        <f>TEXT(InputData[[#This Row],[Date]],"mmm")</f>
        <v>Sep</v>
      </c>
      <c r="J626" s="18">
        <f>WEEKNUM(InputData[[#This Row],[Date]])</f>
        <v>39</v>
      </c>
      <c r="K626" s="18" t="str">
        <f>IF(COUNTIF(D:D,InputData[[#This Row],[Unit Price ($)]]&gt;1),"Dup","Uni")</f>
        <v>Uni</v>
      </c>
    </row>
    <row r="627" spans="1:11" x14ac:dyDescent="0.25">
      <c r="A627" s="5">
        <v>44463</v>
      </c>
      <c r="B627" s="10" t="s">
        <v>61</v>
      </c>
      <c r="C627" s="8" t="s">
        <v>31</v>
      </c>
      <c r="D627" s="7">
        <v>117.48</v>
      </c>
      <c r="E627" s="3">
        <v>34</v>
      </c>
      <c r="F627" s="16">
        <f>InputData[[#This Row],[Unit Price ($)]]*InputData[[#This Row],[Quantity]]</f>
        <v>3994.32</v>
      </c>
      <c r="G627" s="16" t="str">
        <f>VLOOKUP(InputData[[#This Row],[Customer Name]],Country[],2,FALSE)</f>
        <v>Pakistan</v>
      </c>
      <c r="H627" s="18" t="str">
        <f>VLOOKUP(InputData[[#This Row],[Customer Name]],Country[],3,FALSE)</f>
        <v>Export</v>
      </c>
      <c r="I627" s="18" t="str">
        <f>TEXT(InputData[[#This Row],[Date]],"mmm")</f>
        <v>Sep</v>
      </c>
      <c r="J627" s="18">
        <f>WEEKNUM(InputData[[#This Row],[Date]])</f>
        <v>39</v>
      </c>
      <c r="K627" s="18" t="str">
        <f>IF(COUNTIF(D:D,InputData[[#This Row],[Unit Price ($)]]&gt;1),"Dup","Uni")</f>
        <v>Uni</v>
      </c>
    </row>
    <row r="628" spans="1:11" x14ac:dyDescent="0.25">
      <c r="A628" s="5">
        <v>44463</v>
      </c>
      <c r="B628" s="11" t="s">
        <v>65</v>
      </c>
      <c r="C628" s="6" t="s">
        <v>31</v>
      </c>
      <c r="D628" s="7">
        <v>117.48</v>
      </c>
      <c r="E628" s="2">
        <v>8</v>
      </c>
      <c r="F628" s="16">
        <f>InputData[[#This Row],[Unit Price ($)]]*InputData[[#This Row],[Quantity]]</f>
        <v>939.84</v>
      </c>
      <c r="G628" s="16" t="str">
        <f>VLOOKUP(InputData[[#This Row],[Customer Name]],Country[],2,FALSE)</f>
        <v>India</v>
      </c>
      <c r="H628" s="18" t="str">
        <f>VLOOKUP(InputData[[#This Row],[Customer Name]],Country[],3,FALSE)</f>
        <v>South</v>
      </c>
      <c r="I628" s="18" t="str">
        <f>TEXT(InputData[[#This Row],[Date]],"mmm")</f>
        <v>Sep</v>
      </c>
      <c r="J628" s="18">
        <f>WEEKNUM(InputData[[#This Row],[Date]])</f>
        <v>39</v>
      </c>
      <c r="K628" s="18" t="str">
        <f>IF(COUNTIF(D:D,InputData[[#This Row],[Unit Price ($)]]&gt;1),"Dup","Uni")</f>
        <v>Uni</v>
      </c>
    </row>
    <row r="629" spans="1:11" x14ac:dyDescent="0.25">
      <c r="A629" s="5">
        <v>44463</v>
      </c>
      <c r="B629" s="11" t="s">
        <v>69</v>
      </c>
      <c r="C629" s="6" t="s">
        <v>31</v>
      </c>
      <c r="D629" s="7">
        <v>117.48</v>
      </c>
      <c r="E629" s="2">
        <v>14</v>
      </c>
      <c r="F629" s="16">
        <f>InputData[[#This Row],[Unit Price ($)]]*InputData[[#This Row],[Quantity]]</f>
        <v>1644.72</v>
      </c>
      <c r="G629" s="16" t="str">
        <f>VLOOKUP(InputData[[#This Row],[Customer Name]],Country[],2,FALSE)</f>
        <v>India</v>
      </c>
      <c r="H629" s="18" t="str">
        <f>VLOOKUP(InputData[[#This Row],[Customer Name]],Country[],3,FALSE)</f>
        <v>East</v>
      </c>
      <c r="I629" s="18" t="str">
        <f>TEXT(InputData[[#This Row],[Date]],"mmm")</f>
        <v>Sep</v>
      </c>
      <c r="J629" s="18">
        <f>WEEKNUM(InputData[[#This Row],[Date]])</f>
        <v>39</v>
      </c>
      <c r="K629" s="18" t="str">
        <f>IF(COUNTIF(D:D,InputData[[#This Row],[Unit Price ($)]]&gt;1),"Dup","Uni")</f>
        <v>Uni</v>
      </c>
    </row>
    <row r="630" spans="1:11" x14ac:dyDescent="0.25">
      <c r="A630" s="5">
        <v>44464</v>
      </c>
      <c r="B630" s="10" t="s">
        <v>67</v>
      </c>
      <c r="C630" s="8" t="s">
        <v>2</v>
      </c>
      <c r="D630" s="7">
        <v>80.94</v>
      </c>
      <c r="E630" s="3">
        <v>31</v>
      </c>
      <c r="F630" s="16">
        <f>InputData[[#This Row],[Unit Price ($)]]*InputData[[#This Row],[Quantity]]</f>
        <v>2509.14</v>
      </c>
      <c r="G630" s="16" t="str">
        <f>VLOOKUP(InputData[[#This Row],[Customer Name]],Country[],2,FALSE)</f>
        <v>India</v>
      </c>
      <c r="H630" s="18" t="str">
        <f>VLOOKUP(InputData[[#This Row],[Customer Name]],Country[],3,FALSE)</f>
        <v>Central</v>
      </c>
      <c r="I630" s="18" t="str">
        <f>TEXT(InputData[[#This Row],[Date]],"mmm")</f>
        <v>Sep</v>
      </c>
      <c r="J630" s="18">
        <f>WEEKNUM(InputData[[#This Row],[Date]])</f>
        <v>39</v>
      </c>
      <c r="K630" s="18" t="str">
        <f>IF(COUNTIF(D:D,InputData[[#This Row],[Unit Price ($)]]&gt;1),"Dup","Uni")</f>
        <v>Uni</v>
      </c>
    </row>
    <row r="631" spans="1:11" x14ac:dyDescent="0.25">
      <c r="A631" s="5">
        <v>44466</v>
      </c>
      <c r="B631" s="11" t="s">
        <v>59</v>
      </c>
      <c r="C631" s="6" t="s">
        <v>33</v>
      </c>
      <c r="D631" s="7">
        <v>58.3</v>
      </c>
      <c r="E631" s="2">
        <v>1</v>
      </c>
      <c r="F631" s="16">
        <f>InputData[[#This Row],[Unit Price ($)]]*InputData[[#This Row],[Quantity]]</f>
        <v>58.3</v>
      </c>
      <c r="G631" s="16" t="str">
        <f>VLOOKUP(InputData[[#This Row],[Customer Name]],Country[],2,FALSE)</f>
        <v>Saudi Arabia</v>
      </c>
      <c r="H631" s="18" t="str">
        <f>VLOOKUP(InputData[[#This Row],[Customer Name]],Country[],3,FALSE)</f>
        <v>Export</v>
      </c>
      <c r="I631" s="18" t="str">
        <f>TEXT(InputData[[#This Row],[Date]],"mmm")</f>
        <v>Sep</v>
      </c>
      <c r="J631" s="18">
        <f>WEEKNUM(InputData[[#This Row],[Date]])</f>
        <v>40</v>
      </c>
      <c r="K631" s="18" t="str">
        <f>IF(COUNTIF(D:D,InputData[[#This Row],[Unit Price ($)]]&gt;1),"Dup","Uni")</f>
        <v>Uni</v>
      </c>
    </row>
    <row r="632" spans="1:11" x14ac:dyDescent="0.25">
      <c r="A632" s="5">
        <v>44466</v>
      </c>
      <c r="B632" s="10" t="s">
        <v>60</v>
      </c>
      <c r="C632" s="8" t="s">
        <v>4</v>
      </c>
      <c r="D632" s="7">
        <v>155.61000000000001</v>
      </c>
      <c r="E632" s="3">
        <v>11</v>
      </c>
      <c r="F632" s="16">
        <f>InputData[[#This Row],[Unit Price ($)]]*InputData[[#This Row],[Quantity]]</f>
        <v>1711.71</v>
      </c>
      <c r="G632" s="16" t="str">
        <f>VLOOKUP(InputData[[#This Row],[Customer Name]],Country[],2,FALSE)</f>
        <v>India</v>
      </c>
      <c r="H632" s="18" t="str">
        <f>VLOOKUP(InputData[[#This Row],[Customer Name]],Country[],3,FALSE)</f>
        <v>Northeast</v>
      </c>
      <c r="I632" s="18" t="str">
        <f>TEXT(InputData[[#This Row],[Date]],"mmm")</f>
        <v>Sep</v>
      </c>
      <c r="J632" s="18">
        <f>WEEKNUM(InputData[[#This Row],[Date]])</f>
        <v>40</v>
      </c>
      <c r="K632" s="18" t="str">
        <f>IF(COUNTIF(D:D,InputData[[#This Row],[Unit Price ($)]]&gt;1),"Dup","Uni")</f>
        <v>Uni</v>
      </c>
    </row>
    <row r="633" spans="1:11" x14ac:dyDescent="0.25">
      <c r="A633" s="5">
        <v>44466</v>
      </c>
      <c r="B633" s="11" t="s">
        <v>72</v>
      </c>
      <c r="C633" s="6" t="s">
        <v>35</v>
      </c>
      <c r="D633" s="7">
        <v>96.3</v>
      </c>
      <c r="E633" s="2">
        <v>4</v>
      </c>
      <c r="F633" s="16">
        <f>InputData[[#This Row],[Unit Price ($)]]*InputData[[#This Row],[Quantity]]</f>
        <v>385.2</v>
      </c>
      <c r="G633" s="16" t="str">
        <f>VLOOKUP(InputData[[#This Row],[Customer Name]],Country[],2,FALSE)</f>
        <v>Saudi Arabia</v>
      </c>
      <c r="H633" s="18" t="str">
        <f>VLOOKUP(InputData[[#This Row],[Customer Name]],Country[],3,FALSE)</f>
        <v>Export</v>
      </c>
      <c r="I633" s="18" t="str">
        <f>TEXT(InputData[[#This Row],[Date]],"mmm")</f>
        <v>Sep</v>
      </c>
      <c r="J633" s="18">
        <f>WEEKNUM(InputData[[#This Row],[Date]])</f>
        <v>40</v>
      </c>
      <c r="K633" s="18" t="str">
        <f>IF(COUNTIF(D:D,InputData[[#This Row],[Unit Price ($)]]&gt;1),"Dup","Uni")</f>
        <v>Uni</v>
      </c>
    </row>
    <row r="634" spans="1:11" x14ac:dyDescent="0.25">
      <c r="A634" s="5">
        <v>44466</v>
      </c>
      <c r="B634" s="11" t="s">
        <v>73</v>
      </c>
      <c r="C634" s="6" t="s">
        <v>37</v>
      </c>
      <c r="D634" s="7">
        <v>79.92</v>
      </c>
      <c r="E634" s="2">
        <v>3</v>
      </c>
      <c r="F634" s="16">
        <f>InputData[[#This Row],[Unit Price ($)]]*InputData[[#This Row],[Quantity]]</f>
        <v>239.76</v>
      </c>
      <c r="G634" s="16" t="str">
        <f>VLOOKUP(InputData[[#This Row],[Customer Name]],Country[],2,FALSE)</f>
        <v>India</v>
      </c>
      <c r="H634" s="18" t="str">
        <f>VLOOKUP(InputData[[#This Row],[Customer Name]],Country[],3,FALSE)</f>
        <v>Western</v>
      </c>
      <c r="I634" s="18" t="str">
        <f>TEXT(InputData[[#This Row],[Date]],"mmm")</f>
        <v>Sep</v>
      </c>
      <c r="J634" s="18">
        <f>WEEKNUM(InputData[[#This Row],[Date]])</f>
        <v>40</v>
      </c>
      <c r="K634" s="18" t="str">
        <f>IF(COUNTIF(D:D,InputData[[#This Row],[Unit Price ($)]]&gt;1),"Dup","Uni")</f>
        <v>Uni</v>
      </c>
    </row>
    <row r="635" spans="1:11" x14ac:dyDescent="0.25">
      <c r="A635" s="5">
        <v>44466</v>
      </c>
      <c r="B635" s="10" t="s">
        <v>78</v>
      </c>
      <c r="C635" s="8" t="s">
        <v>40</v>
      </c>
      <c r="D635" s="7">
        <v>173.88</v>
      </c>
      <c r="E635" s="3">
        <v>23</v>
      </c>
      <c r="F635" s="16">
        <f>InputData[[#This Row],[Unit Price ($)]]*InputData[[#This Row],[Quantity]]</f>
        <v>3999.24</v>
      </c>
      <c r="G635" s="16" t="str">
        <f>VLOOKUP(InputData[[#This Row],[Customer Name]],Country[],2,FALSE)</f>
        <v>India</v>
      </c>
      <c r="H635" s="18" t="str">
        <f>VLOOKUP(InputData[[#This Row],[Customer Name]],Country[],3,FALSE)</f>
        <v>Western</v>
      </c>
      <c r="I635" s="18" t="str">
        <f>TEXT(InputData[[#This Row],[Date]],"mmm")</f>
        <v>Sep</v>
      </c>
      <c r="J635" s="18">
        <f>WEEKNUM(InputData[[#This Row],[Date]])</f>
        <v>40</v>
      </c>
      <c r="K635" s="18" t="str">
        <f>IF(COUNTIF(D:D,InputData[[#This Row],[Unit Price ($)]]&gt;1),"Dup","Uni")</f>
        <v>Uni</v>
      </c>
    </row>
    <row r="636" spans="1:11" x14ac:dyDescent="0.25">
      <c r="A636" s="5">
        <v>44466</v>
      </c>
      <c r="B636" s="10" t="s">
        <v>113</v>
      </c>
      <c r="C636" s="6" t="s">
        <v>43</v>
      </c>
      <c r="D636" s="7">
        <v>82.08</v>
      </c>
      <c r="E636" s="2">
        <v>9</v>
      </c>
      <c r="F636" s="16">
        <f>InputData[[#This Row],[Unit Price ($)]]*InputData[[#This Row],[Quantity]]</f>
        <v>738.72</v>
      </c>
      <c r="G636" s="16" t="str">
        <f>VLOOKUP(InputData[[#This Row],[Customer Name]],Country[],2,FALSE)</f>
        <v>United States of America</v>
      </c>
      <c r="H636" s="18" t="str">
        <f>VLOOKUP(InputData[[#This Row],[Customer Name]],Country[],3,FALSE)</f>
        <v>Export</v>
      </c>
      <c r="I636" s="18" t="str">
        <f>TEXT(InputData[[#This Row],[Date]],"mmm")</f>
        <v>Sep</v>
      </c>
      <c r="J636" s="18">
        <f>WEEKNUM(InputData[[#This Row],[Date]])</f>
        <v>40</v>
      </c>
      <c r="K636" s="18" t="str">
        <f>IF(COUNTIF(D:D,InputData[[#This Row],[Unit Price ($)]]&gt;1),"Dup","Uni")</f>
        <v>Uni</v>
      </c>
    </row>
    <row r="637" spans="1:11" x14ac:dyDescent="0.25">
      <c r="A637" s="5">
        <v>44468</v>
      </c>
      <c r="B637" s="11" t="s">
        <v>80</v>
      </c>
      <c r="C637" s="6" t="s">
        <v>33</v>
      </c>
      <c r="D637" s="7">
        <v>58.3</v>
      </c>
      <c r="E637" s="2">
        <v>13</v>
      </c>
      <c r="F637" s="16">
        <f>InputData[[#This Row],[Unit Price ($)]]*InputData[[#This Row],[Quantity]]</f>
        <v>757.9</v>
      </c>
      <c r="G637" s="16" t="str">
        <f>VLOOKUP(InputData[[#This Row],[Customer Name]],Country[],2,FALSE)</f>
        <v>Ethiopia</v>
      </c>
      <c r="H637" s="18" t="str">
        <f>VLOOKUP(InputData[[#This Row],[Customer Name]],Country[],3,FALSE)</f>
        <v>Export</v>
      </c>
      <c r="I637" s="18" t="str">
        <f>TEXT(InputData[[#This Row],[Date]],"mmm")</f>
        <v>Sep</v>
      </c>
      <c r="J637" s="18">
        <f>WEEKNUM(InputData[[#This Row],[Date]])</f>
        <v>40</v>
      </c>
      <c r="K637" s="18" t="str">
        <f>IF(COUNTIF(D:D,InputData[[#This Row],[Unit Price ($)]]&gt;1),"Dup","Uni")</f>
        <v>Uni</v>
      </c>
    </row>
    <row r="638" spans="1:11" x14ac:dyDescent="0.25">
      <c r="A638" s="5">
        <v>44469</v>
      </c>
      <c r="B638" s="11" t="s">
        <v>56</v>
      </c>
      <c r="C638" s="6" t="s">
        <v>13</v>
      </c>
      <c r="D638" s="7">
        <v>146.72</v>
      </c>
      <c r="E638" s="2">
        <v>9</v>
      </c>
      <c r="F638" s="16">
        <f>InputData[[#This Row],[Unit Price ($)]]*InputData[[#This Row],[Quantity]]</f>
        <v>1320.48</v>
      </c>
      <c r="G638" s="16" t="str">
        <f>VLOOKUP(InputData[[#This Row],[Customer Name]],Country[],2,FALSE)</f>
        <v>Nigeria</v>
      </c>
      <c r="H638" s="18" t="str">
        <f>VLOOKUP(InputData[[#This Row],[Customer Name]],Country[],3,FALSE)</f>
        <v>Export</v>
      </c>
      <c r="I638" s="18" t="str">
        <f>TEXT(InputData[[#This Row],[Date]],"mmm")</f>
        <v>Sep</v>
      </c>
      <c r="J638" s="18">
        <f>WEEKNUM(InputData[[#This Row],[Date]])</f>
        <v>40</v>
      </c>
      <c r="K638" s="18" t="str">
        <f>IF(COUNTIF(D:D,InputData[[#This Row],[Unit Price ($)]]&gt;1),"Dup","Uni")</f>
        <v>Uni</v>
      </c>
    </row>
    <row r="639" spans="1:11" x14ac:dyDescent="0.25">
      <c r="A639" s="5">
        <v>44469</v>
      </c>
      <c r="B639" s="11" t="s">
        <v>110</v>
      </c>
      <c r="C639" s="6" t="s">
        <v>5</v>
      </c>
      <c r="D639" s="7">
        <v>85.5</v>
      </c>
      <c r="E639" s="2">
        <v>5</v>
      </c>
      <c r="F639" s="16">
        <f>InputData[[#This Row],[Unit Price ($)]]*InputData[[#This Row],[Quantity]]</f>
        <v>427.5</v>
      </c>
      <c r="G639" s="16" t="str">
        <f>VLOOKUP(InputData[[#This Row],[Customer Name]],Country[],2,FALSE)</f>
        <v>United States of America</v>
      </c>
      <c r="H639" s="18" t="str">
        <f>VLOOKUP(InputData[[#This Row],[Customer Name]],Country[],3,FALSE)</f>
        <v>Export</v>
      </c>
      <c r="I639" s="18" t="str">
        <f>TEXT(InputData[[#This Row],[Date]],"mmm")</f>
        <v>Sep</v>
      </c>
      <c r="J639" s="18">
        <f>WEEKNUM(InputData[[#This Row],[Date]])</f>
        <v>40</v>
      </c>
      <c r="K639" s="18" t="str">
        <f>IF(COUNTIF(D:D,InputData[[#This Row],[Unit Price ($)]]&gt;1),"Dup","Uni")</f>
        <v>Uni</v>
      </c>
    </row>
    <row r="640" spans="1:11" x14ac:dyDescent="0.25">
      <c r="A640" s="5">
        <v>44470</v>
      </c>
      <c r="B640" s="11" t="s">
        <v>84</v>
      </c>
      <c r="C640" s="6" t="s">
        <v>29</v>
      </c>
      <c r="D640" s="7">
        <v>201.28</v>
      </c>
      <c r="E640" s="2">
        <v>14</v>
      </c>
      <c r="F640" s="16">
        <f>InputData[[#This Row],[Unit Price ($)]]*InputData[[#This Row],[Quantity]]</f>
        <v>2817.92</v>
      </c>
      <c r="G640" s="16" t="str">
        <f>VLOOKUP(InputData[[#This Row],[Customer Name]],Country[],2,FALSE)</f>
        <v>India</v>
      </c>
      <c r="H640" s="18" t="str">
        <f>VLOOKUP(InputData[[#This Row],[Customer Name]],Country[],3,FALSE)</f>
        <v>South</v>
      </c>
      <c r="I640" s="18" t="str">
        <f>TEXT(InputData[[#This Row],[Date]],"mmm")</f>
        <v>Oct</v>
      </c>
      <c r="J640" s="18">
        <f>WEEKNUM(InputData[[#This Row],[Date]])</f>
        <v>40</v>
      </c>
      <c r="K640" s="18" t="str">
        <f>IF(COUNTIF(D:D,InputData[[#This Row],[Unit Price ($)]]&gt;1),"Dup","Uni")</f>
        <v>Uni</v>
      </c>
    </row>
    <row r="641" spans="1:11" x14ac:dyDescent="0.25">
      <c r="A641" s="5">
        <v>44471</v>
      </c>
      <c r="B641" s="11" t="s">
        <v>63</v>
      </c>
      <c r="C641" s="6" t="s">
        <v>13</v>
      </c>
      <c r="D641" s="7">
        <v>146.72</v>
      </c>
      <c r="E641" s="2">
        <v>15</v>
      </c>
      <c r="F641" s="16">
        <f>InputData[[#This Row],[Unit Price ($)]]*InputData[[#This Row],[Quantity]]</f>
        <v>2200.8000000000002</v>
      </c>
      <c r="G641" s="16" t="str">
        <f>VLOOKUP(InputData[[#This Row],[Customer Name]],Country[],2,FALSE)</f>
        <v>United Kingdom</v>
      </c>
      <c r="H641" s="18" t="str">
        <f>VLOOKUP(InputData[[#This Row],[Customer Name]],Country[],3,FALSE)</f>
        <v>Export</v>
      </c>
      <c r="I641" s="18" t="str">
        <f>TEXT(InputData[[#This Row],[Date]],"mmm")</f>
        <v>Oct</v>
      </c>
      <c r="J641" s="18">
        <f>WEEKNUM(InputData[[#This Row],[Date]])</f>
        <v>40</v>
      </c>
      <c r="K641" s="18" t="str">
        <f>IF(COUNTIF(D:D,InputData[[#This Row],[Unit Price ($)]]&gt;1),"Dup","Uni")</f>
        <v>Uni</v>
      </c>
    </row>
    <row r="642" spans="1:11" x14ac:dyDescent="0.25">
      <c r="A642" s="5">
        <v>44471</v>
      </c>
      <c r="B642" s="10" t="s">
        <v>66</v>
      </c>
      <c r="C642" s="8" t="s">
        <v>1</v>
      </c>
      <c r="D642" s="7">
        <v>142.80000000000001</v>
      </c>
      <c r="E642" s="3">
        <v>22</v>
      </c>
      <c r="F642" s="16">
        <f>InputData[[#This Row],[Unit Price ($)]]*InputData[[#This Row],[Quantity]]</f>
        <v>3141.6000000000004</v>
      </c>
      <c r="G642" s="16" t="str">
        <f>VLOOKUP(InputData[[#This Row],[Customer Name]],Country[],2,FALSE)</f>
        <v>Mexico</v>
      </c>
      <c r="H642" s="18" t="str">
        <f>VLOOKUP(InputData[[#This Row],[Customer Name]],Country[],3,FALSE)</f>
        <v>Export</v>
      </c>
      <c r="I642" s="18" t="str">
        <f>TEXT(InputData[[#This Row],[Date]],"mmm")</f>
        <v>Oct</v>
      </c>
      <c r="J642" s="18">
        <f>WEEKNUM(InputData[[#This Row],[Date]])</f>
        <v>40</v>
      </c>
      <c r="K642" s="18" t="str">
        <f>IF(COUNTIF(D:D,InputData[[#This Row],[Unit Price ($)]]&gt;1),"Dup","Uni")</f>
        <v>Uni</v>
      </c>
    </row>
    <row r="643" spans="1:11" x14ac:dyDescent="0.25">
      <c r="A643" s="5">
        <v>44472</v>
      </c>
      <c r="B643" s="10" t="s">
        <v>105</v>
      </c>
      <c r="C643" s="6" t="s">
        <v>18</v>
      </c>
      <c r="D643" s="7">
        <v>210</v>
      </c>
      <c r="E643" s="2">
        <v>9</v>
      </c>
      <c r="F643" s="16">
        <f>InputData[[#This Row],[Unit Price ($)]]*InputData[[#This Row],[Quantity]]</f>
        <v>1890</v>
      </c>
      <c r="G643" s="16" t="str">
        <f>VLOOKUP(InputData[[#This Row],[Customer Name]],Country[],2,FALSE)</f>
        <v>Pakistan</v>
      </c>
      <c r="H643" s="18" t="str">
        <f>VLOOKUP(InputData[[#This Row],[Customer Name]],Country[],3,FALSE)</f>
        <v>Export</v>
      </c>
      <c r="I643" s="18" t="str">
        <f>TEXT(InputData[[#This Row],[Date]],"mmm")</f>
        <v>Oct</v>
      </c>
      <c r="J643" s="18">
        <f>WEEKNUM(InputData[[#This Row],[Date]])</f>
        <v>41</v>
      </c>
      <c r="K643" s="18" t="str">
        <f>IF(COUNTIF(D:D,InputData[[#This Row],[Unit Price ($)]]&gt;1),"Dup","Uni")</f>
        <v>Uni</v>
      </c>
    </row>
    <row r="644" spans="1:11" x14ac:dyDescent="0.25">
      <c r="A644" s="5">
        <v>44472</v>
      </c>
      <c r="B644" s="10" t="s">
        <v>61</v>
      </c>
      <c r="C644" s="8" t="s">
        <v>40</v>
      </c>
      <c r="D644" s="7">
        <v>173.88</v>
      </c>
      <c r="E644" s="3">
        <v>23</v>
      </c>
      <c r="F644" s="16">
        <f>InputData[[#This Row],[Unit Price ($)]]*InputData[[#This Row],[Quantity]]</f>
        <v>3999.24</v>
      </c>
      <c r="G644" s="16" t="str">
        <f>VLOOKUP(InputData[[#This Row],[Customer Name]],Country[],2,FALSE)</f>
        <v>Pakistan</v>
      </c>
      <c r="H644" s="18" t="str">
        <f>VLOOKUP(InputData[[#This Row],[Customer Name]],Country[],3,FALSE)</f>
        <v>Export</v>
      </c>
      <c r="I644" s="18" t="str">
        <f>TEXT(InputData[[#This Row],[Date]],"mmm")</f>
        <v>Oct</v>
      </c>
      <c r="J644" s="18">
        <f>WEEKNUM(InputData[[#This Row],[Date]])</f>
        <v>41</v>
      </c>
      <c r="K644" s="18" t="str">
        <f>IF(COUNTIF(D:D,InputData[[#This Row],[Unit Price ($)]]&gt;1),"Dup","Uni")</f>
        <v>Uni</v>
      </c>
    </row>
    <row r="645" spans="1:11" x14ac:dyDescent="0.25">
      <c r="A645" s="5">
        <v>44472</v>
      </c>
      <c r="B645" s="11" t="s">
        <v>69</v>
      </c>
      <c r="C645" s="6" t="s">
        <v>10</v>
      </c>
      <c r="D645" s="7">
        <v>48.4</v>
      </c>
      <c r="E645" s="2">
        <v>5</v>
      </c>
      <c r="F645" s="16">
        <f>InputData[[#This Row],[Unit Price ($)]]*InputData[[#This Row],[Quantity]]</f>
        <v>242</v>
      </c>
      <c r="G645" s="16" t="str">
        <f>VLOOKUP(InputData[[#This Row],[Customer Name]],Country[],2,FALSE)</f>
        <v>India</v>
      </c>
      <c r="H645" s="18" t="str">
        <f>VLOOKUP(InputData[[#This Row],[Customer Name]],Country[],3,FALSE)</f>
        <v>East</v>
      </c>
      <c r="I645" s="18" t="str">
        <f>TEXT(InputData[[#This Row],[Date]],"mmm")</f>
        <v>Oct</v>
      </c>
      <c r="J645" s="18">
        <f>WEEKNUM(InputData[[#This Row],[Date]])</f>
        <v>41</v>
      </c>
      <c r="K645" s="18" t="str">
        <f>IF(COUNTIF(D:D,InputData[[#This Row],[Unit Price ($)]]&gt;1),"Dup","Uni")</f>
        <v>Uni</v>
      </c>
    </row>
    <row r="646" spans="1:11" x14ac:dyDescent="0.25">
      <c r="A646" s="5">
        <v>44473</v>
      </c>
      <c r="B646" s="11" t="s">
        <v>77</v>
      </c>
      <c r="C646" s="6" t="s">
        <v>6</v>
      </c>
      <c r="D646" s="7">
        <v>47.730000000000004</v>
      </c>
      <c r="E646" s="2">
        <v>15</v>
      </c>
      <c r="F646" s="16">
        <f>InputData[[#This Row],[Unit Price ($)]]*InputData[[#This Row],[Quantity]]</f>
        <v>715.95</v>
      </c>
      <c r="G646" s="16" t="str">
        <f>VLOOKUP(InputData[[#This Row],[Customer Name]],Country[],2,FALSE)</f>
        <v>India</v>
      </c>
      <c r="H646" s="18" t="str">
        <f>VLOOKUP(InputData[[#This Row],[Customer Name]],Country[],3,FALSE)</f>
        <v>East</v>
      </c>
      <c r="I646" s="18" t="str">
        <f>TEXT(InputData[[#This Row],[Date]],"mmm")</f>
        <v>Oct</v>
      </c>
      <c r="J646" s="18">
        <f>WEEKNUM(InputData[[#This Row],[Date]])</f>
        <v>41</v>
      </c>
      <c r="K646" s="18" t="str">
        <f>IF(COUNTIF(D:D,InputData[[#This Row],[Unit Price ($)]]&gt;1),"Dup","Uni")</f>
        <v>Uni</v>
      </c>
    </row>
    <row r="647" spans="1:11" x14ac:dyDescent="0.25">
      <c r="A647" s="5">
        <v>44474</v>
      </c>
      <c r="B647" s="10" t="s">
        <v>78</v>
      </c>
      <c r="C647" s="8" t="s">
        <v>23</v>
      </c>
      <c r="D647" s="7">
        <v>156.96</v>
      </c>
      <c r="E647" s="3">
        <v>36</v>
      </c>
      <c r="F647" s="16">
        <f>InputData[[#This Row],[Unit Price ($)]]*InputData[[#This Row],[Quantity]]</f>
        <v>5650.56</v>
      </c>
      <c r="G647" s="16" t="str">
        <f>VLOOKUP(InputData[[#This Row],[Customer Name]],Country[],2,FALSE)</f>
        <v>India</v>
      </c>
      <c r="H647" s="18" t="str">
        <f>VLOOKUP(InputData[[#This Row],[Customer Name]],Country[],3,FALSE)</f>
        <v>Western</v>
      </c>
      <c r="I647" s="18" t="str">
        <f>TEXT(InputData[[#This Row],[Date]],"mmm")</f>
        <v>Oct</v>
      </c>
      <c r="J647" s="18">
        <f>WEEKNUM(InputData[[#This Row],[Date]])</f>
        <v>41</v>
      </c>
      <c r="K647" s="18" t="str">
        <f>IF(COUNTIF(D:D,InputData[[#This Row],[Unit Price ($)]]&gt;1),"Dup","Uni")</f>
        <v>Uni</v>
      </c>
    </row>
    <row r="648" spans="1:11" x14ac:dyDescent="0.25">
      <c r="A648" s="5">
        <v>44474</v>
      </c>
      <c r="B648" s="10" t="s">
        <v>81</v>
      </c>
      <c r="C648" s="8" t="s">
        <v>23</v>
      </c>
      <c r="D648" s="7">
        <v>156.96</v>
      </c>
      <c r="E648" s="3">
        <v>23</v>
      </c>
      <c r="F648" s="16">
        <f>InputData[[#This Row],[Unit Price ($)]]*InputData[[#This Row],[Quantity]]</f>
        <v>3610.0800000000004</v>
      </c>
      <c r="G648" s="16" t="str">
        <f>VLOOKUP(InputData[[#This Row],[Customer Name]],Country[],2,FALSE)</f>
        <v>India</v>
      </c>
      <c r="H648" s="18" t="str">
        <f>VLOOKUP(InputData[[#This Row],[Customer Name]],Country[],3,FALSE)</f>
        <v>Northeast</v>
      </c>
      <c r="I648" s="18" t="str">
        <f>TEXT(InputData[[#This Row],[Date]],"mmm")</f>
        <v>Oct</v>
      </c>
      <c r="J648" s="18">
        <f>WEEKNUM(InputData[[#This Row],[Date]])</f>
        <v>41</v>
      </c>
      <c r="K648" s="18" t="str">
        <f>IF(COUNTIF(D:D,InputData[[#This Row],[Unit Price ($)]]&gt;1),"Dup","Uni")</f>
        <v>Uni</v>
      </c>
    </row>
    <row r="649" spans="1:11" x14ac:dyDescent="0.25">
      <c r="A649" s="5">
        <v>44475</v>
      </c>
      <c r="B649" s="11" t="s">
        <v>59</v>
      </c>
      <c r="C649" s="6" t="s">
        <v>34</v>
      </c>
      <c r="D649" s="7">
        <v>6.7</v>
      </c>
      <c r="E649" s="2">
        <v>1</v>
      </c>
      <c r="F649" s="16">
        <f>InputData[[#This Row],[Unit Price ($)]]*InputData[[#This Row],[Quantity]]</f>
        <v>6.7</v>
      </c>
      <c r="G649" s="16" t="str">
        <f>VLOOKUP(InputData[[#This Row],[Customer Name]],Country[],2,FALSE)</f>
        <v>Saudi Arabia</v>
      </c>
      <c r="H649" s="18" t="str">
        <f>VLOOKUP(InputData[[#This Row],[Customer Name]],Country[],3,FALSE)</f>
        <v>Export</v>
      </c>
      <c r="I649" s="18" t="str">
        <f>TEXT(InputData[[#This Row],[Date]],"mmm")</f>
        <v>Oct</v>
      </c>
      <c r="J649" s="18">
        <f>WEEKNUM(InputData[[#This Row],[Date]])</f>
        <v>41</v>
      </c>
      <c r="K649" s="18" t="str">
        <f>IF(COUNTIF(D:D,InputData[[#This Row],[Unit Price ($)]]&gt;1),"Dup","Uni")</f>
        <v>Uni</v>
      </c>
    </row>
    <row r="650" spans="1:11" x14ac:dyDescent="0.25">
      <c r="A650" s="5">
        <v>44475</v>
      </c>
      <c r="B650" s="10" t="s">
        <v>66</v>
      </c>
      <c r="C650" s="8" t="s">
        <v>7</v>
      </c>
      <c r="D650" s="7">
        <v>94.62</v>
      </c>
      <c r="E650" s="3">
        <v>23</v>
      </c>
      <c r="F650" s="16">
        <f>InputData[[#This Row],[Unit Price ($)]]*InputData[[#This Row],[Quantity]]</f>
        <v>2176.2600000000002</v>
      </c>
      <c r="G650" s="16" t="str">
        <f>VLOOKUP(InputData[[#This Row],[Customer Name]],Country[],2,FALSE)</f>
        <v>Mexico</v>
      </c>
      <c r="H650" s="18" t="str">
        <f>VLOOKUP(InputData[[#This Row],[Customer Name]],Country[],3,FALSE)</f>
        <v>Export</v>
      </c>
      <c r="I650" s="18" t="str">
        <f>TEXT(InputData[[#This Row],[Date]],"mmm")</f>
        <v>Oct</v>
      </c>
      <c r="J650" s="18">
        <f>WEEKNUM(InputData[[#This Row],[Date]])</f>
        <v>41</v>
      </c>
      <c r="K650" s="18" t="str">
        <f>IF(COUNTIF(D:D,InputData[[#This Row],[Unit Price ($)]]&gt;1),"Dup","Uni")</f>
        <v>Uni</v>
      </c>
    </row>
    <row r="651" spans="1:11" x14ac:dyDescent="0.25">
      <c r="A651" s="5">
        <v>44475</v>
      </c>
      <c r="B651" s="10" t="s">
        <v>67</v>
      </c>
      <c r="C651" s="8" t="s">
        <v>42</v>
      </c>
      <c r="D651" s="7">
        <v>83.08</v>
      </c>
      <c r="E651" s="3">
        <v>17</v>
      </c>
      <c r="F651" s="16">
        <f>InputData[[#This Row],[Unit Price ($)]]*InputData[[#This Row],[Quantity]]</f>
        <v>1412.36</v>
      </c>
      <c r="G651" s="16" t="str">
        <f>VLOOKUP(InputData[[#This Row],[Customer Name]],Country[],2,FALSE)</f>
        <v>India</v>
      </c>
      <c r="H651" s="18" t="str">
        <f>VLOOKUP(InputData[[#This Row],[Customer Name]],Country[],3,FALSE)</f>
        <v>Central</v>
      </c>
      <c r="I651" s="18" t="str">
        <f>TEXT(InputData[[#This Row],[Date]],"mmm")</f>
        <v>Oct</v>
      </c>
      <c r="J651" s="18">
        <f>WEEKNUM(InputData[[#This Row],[Date]])</f>
        <v>41</v>
      </c>
      <c r="K651" s="18" t="str">
        <f>IF(COUNTIF(D:D,InputData[[#This Row],[Unit Price ($)]]&gt;1),"Dup","Uni")</f>
        <v>Uni</v>
      </c>
    </row>
    <row r="652" spans="1:11" x14ac:dyDescent="0.25">
      <c r="A652" s="5">
        <v>44475</v>
      </c>
      <c r="B652" s="10" t="s">
        <v>70</v>
      </c>
      <c r="C652" s="8" t="s">
        <v>20</v>
      </c>
      <c r="D652" s="7">
        <v>162.54</v>
      </c>
      <c r="E652" s="3">
        <v>10</v>
      </c>
      <c r="F652" s="16">
        <f>InputData[[#This Row],[Unit Price ($)]]*InputData[[#This Row],[Quantity]]</f>
        <v>1625.3999999999999</v>
      </c>
      <c r="G652" s="16" t="str">
        <f>VLOOKUP(InputData[[#This Row],[Customer Name]],Country[],2,FALSE)</f>
        <v>Brazil</v>
      </c>
      <c r="H652" s="18" t="str">
        <f>VLOOKUP(InputData[[#This Row],[Customer Name]],Country[],3,FALSE)</f>
        <v>Export</v>
      </c>
      <c r="I652" s="18" t="str">
        <f>TEXT(InputData[[#This Row],[Date]],"mmm")</f>
        <v>Oct</v>
      </c>
      <c r="J652" s="18">
        <f>WEEKNUM(InputData[[#This Row],[Date]])</f>
        <v>41</v>
      </c>
      <c r="K652" s="18" t="str">
        <f>IF(COUNTIF(D:D,InputData[[#This Row],[Unit Price ($)]]&gt;1),"Dup","Uni")</f>
        <v>Uni</v>
      </c>
    </row>
    <row r="653" spans="1:11" x14ac:dyDescent="0.25">
      <c r="A653" s="5">
        <v>44475</v>
      </c>
      <c r="B653" s="11" t="s">
        <v>73</v>
      </c>
      <c r="C653" s="6" t="s">
        <v>35</v>
      </c>
      <c r="D653" s="7">
        <v>96.3</v>
      </c>
      <c r="E653" s="2">
        <v>12</v>
      </c>
      <c r="F653" s="16">
        <f>InputData[[#This Row],[Unit Price ($)]]*InputData[[#This Row],[Quantity]]</f>
        <v>1155.5999999999999</v>
      </c>
      <c r="G653" s="16" t="str">
        <f>VLOOKUP(InputData[[#This Row],[Customer Name]],Country[],2,FALSE)</f>
        <v>India</v>
      </c>
      <c r="H653" s="18" t="str">
        <f>VLOOKUP(InputData[[#This Row],[Customer Name]],Country[],3,FALSE)</f>
        <v>Western</v>
      </c>
      <c r="I653" s="18" t="str">
        <f>TEXT(InputData[[#This Row],[Date]],"mmm")</f>
        <v>Oct</v>
      </c>
      <c r="J653" s="18">
        <f>WEEKNUM(InputData[[#This Row],[Date]])</f>
        <v>41</v>
      </c>
      <c r="K653" s="18" t="str">
        <f>IF(COUNTIF(D:D,InputData[[#This Row],[Unit Price ($)]]&gt;1),"Dup","Uni")</f>
        <v>Uni</v>
      </c>
    </row>
    <row r="654" spans="1:11" x14ac:dyDescent="0.25">
      <c r="A654" s="5">
        <v>44475</v>
      </c>
      <c r="B654" s="10" t="s">
        <v>113</v>
      </c>
      <c r="C654" s="6" t="s">
        <v>34</v>
      </c>
      <c r="D654" s="7">
        <v>6.7</v>
      </c>
      <c r="E654" s="2">
        <v>1</v>
      </c>
      <c r="F654" s="16">
        <f>InputData[[#This Row],[Unit Price ($)]]*InputData[[#This Row],[Quantity]]</f>
        <v>6.7</v>
      </c>
      <c r="G654" s="16" t="str">
        <f>VLOOKUP(InputData[[#This Row],[Customer Name]],Country[],2,FALSE)</f>
        <v>United States of America</v>
      </c>
      <c r="H654" s="18" t="str">
        <f>VLOOKUP(InputData[[#This Row],[Customer Name]],Country[],3,FALSE)</f>
        <v>Export</v>
      </c>
      <c r="I654" s="18" t="str">
        <f>TEXT(InputData[[#This Row],[Date]],"mmm")</f>
        <v>Oct</v>
      </c>
      <c r="J654" s="18">
        <f>WEEKNUM(InputData[[#This Row],[Date]])</f>
        <v>41</v>
      </c>
      <c r="K654" s="18" t="str">
        <f>IF(COUNTIF(D:D,InputData[[#This Row],[Unit Price ($)]]&gt;1),"Dup","Uni")</f>
        <v>Uni</v>
      </c>
    </row>
    <row r="655" spans="1:11" x14ac:dyDescent="0.25">
      <c r="A655" s="5">
        <v>44476</v>
      </c>
      <c r="B655" s="11" t="s">
        <v>70</v>
      </c>
      <c r="C655" s="6" t="s">
        <v>25</v>
      </c>
      <c r="D655" s="7">
        <v>24.66</v>
      </c>
      <c r="E655" s="2">
        <v>6</v>
      </c>
      <c r="F655" s="16">
        <f>InputData[[#This Row],[Unit Price ($)]]*InputData[[#This Row],[Quantity]]</f>
        <v>147.96</v>
      </c>
      <c r="G655" s="16" t="str">
        <f>VLOOKUP(InputData[[#This Row],[Customer Name]],Country[],2,FALSE)</f>
        <v>Brazil</v>
      </c>
      <c r="H655" s="18" t="str">
        <f>VLOOKUP(InputData[[#This Row],[Customer Name]],Country[],3,FALSE)</f>
        <v>Export</v>
      </c>
      <c r="I655" s="18" t="str">
        <f>TEXT(InputData[[#This Row],[Date]],"mmm")</f>
        <v>Oct</v>
      </c>
      <c r="J655" s="18">
        <f>WEEKNUM(InputData[[#This Row],[Date]])</f>
        <v>41</v>
      </c>
      <c r="K655" s="18" t="str">
        <f>IF(COUNTIF(D:D,InputData[[#This Row],[Unit Price ($)]]&gt;1),"Dup","Uni")</f>
        <v>Uni</v>
      </c>
    </row>
    <row r="656" spans="1:11" x14ac:dyDescent="0.25">
      <c r="A656" s="5">
        <v>44478</v>
      </c>
      <c r="B656" s="11" t="s">
        <v>56</v>
      </c>
      <c r="C656" s="6" t="s">
        <v>37</v>
      </c>
      <c r="D656" s="7">
        <v>79.92</v>
      </c>
      <c r="E656" s="2">
        <v>14</v>
      </c>
      <c r="F656" s="16">
        <f>InputData[[#This Row],[Unit Price ($)]]*InputData[[#This Row],[Quantity]]</f>
        <v>1118.8800000000001</v>
      </c>
      <c r="G656" s="16" t="str">
        <f>VLOOKUP(InputData[[#This Row],[Customer Name]],Country[],2,FALSE)</f>
        <v>Nigeria</v>
      </c>
      <c r="H656" s="18" t="str">
        <f>VLOOKUP(InputData[[#This Row],[Customer Name]],Country[],3,FALSE)</f>
        <v>Export</v>
      </c>
      <c r="I656" s="18" t="str">
        <f>TEXT(InputData[[#This Row],[Date]],"mmm")</f>
        <v>Oct</v>
      </c>
      <c r="J656" s="18">
        <f>WEEKNUM(InputData[[#This Row],[Date]])</f>
        <v>41</v>
      </c>
      <c r="K656" s="18" t="str">
        <f>IF(COUNTIF(D:D,InputData[[#This Row],[Unit Price ($)]]&gt;1),"Dup","Uni")</f>
        <v>Uni</v>
      </c>
    </row>
    <row r="657" spans="1:11" x14ac:dyDescent="0.25">
      <c r="A657" s="5">
        <v>44478</v>
      </c>
      <c r="B657" s="11" t="s">
        <v>57</v>
      </c>
      <c r="C657" s="6" t="s">
        <v>37</v>
      </c>
      <c r="D657" s="7">
        <v>79.92</v>
      </c>
      <c r="E657" s="2">
        <v>5</v>
      </c>
      <c r="F657" s="16">
        <f>InputData[[#This Row],[Unit Price ($)]]*InputData[[#This Row],[Quantity]]</f>
        <v>399.6</v>
      </c>
      <c r="G657" s="16" t="str">
        <f>VLOOKUP(InputData[[#This Row],[Customer Name]],Country[],2,FALSE)</f>
        <v>Bangladesh</v>
      </c>
      <c r="H657" s="18" t="str">
        <f>VLOOKUP(InputData[[#This Row],[Customer Name]],Country[],3,FALSE)</f>
        <v>Export</v>
      </c>
      <c r="I657" s="18" t="str">
        <f>TEXT(InputData[[#This Row],[Date]],"mmm")</f>
        <v>Oct</v>
      </c>
      <c r="J657" s="18">
        <f>WEEKNUM(InputData[[#This Row],[Date]])</f>
        <v>41</v>
      </c>
      <c r="K657" s="18" t="str">
        <f>IF(COUNTIF(D:D,InputData[[#This Row],[Unit Price ($)]]&gt;1),"Dup","Uni")</f>
        <v>Uni</v>
      </c>
    </row>
    <row r="658" spans="1:11" x14ac:dyDescent="0.25">
      <c r="A658" s="5">
        <v>44478</v>
      </c>
      <c r="B658" s="11" t="s">
        <v>69</v>
      </c>
      <c r="C658" s="6" t="s">
        <v>31</v>
      </c>
      <c r="D658" s="7">
        <v>117.48</v>
      </c>
      <c r="E658" s="2">
        <v>11</v>
      </c>
      <c r="F658" s="16">
        <f>InputData[[#This Row],[Unit Price ($)]]*InputData[[#This Row],[Quantity]]</f>
        <v>1292.28</v>
      </c>
      <c r="G658" s="16" t="str">
        <f>VLOOKUP(InputData[[#This Row],[Customer Name]],Country[],2,FALSE)</f>
        <v>India</v>
      </c>
      <c r="H658" s="18" t="str">
        <f>VLOOKUP(InputData[[#This Row],[Customer Name]],Country[],3,FALSE)</f>
        <v>East</v>
      </c>
      <c r="I658" s="18" t="str">
        <f>TEXT(InputData[[#This Row],[Date]],"mmm")</f>
        <v>Oct</v>
      </c>
      <c r="J658" s="18">
        <f>WEEKNUM(InputData[[#This Row],[Date]])</f>
        <v>41</v>
      </c>
      <c r="K658" s="18" t="str">
        <f>IF(COUNTIF(D:D,InputData[[#This Row],[Unit Price ($)]]&gt;1),"Dup","Uni")</f>
        <v>Uni</v>
      </c>
    </row>
    <row r="659" spans="1:11" x14ac:dyDescent="0.25">
      <c r="A659" s="5">
        <v>44479</v>
      </c>
      <c r="B659" s="11" t="s">
        <v>59</v>
      </c>
      <c r="C659" s="6" t="s">
        <v>34</v>
      </c>
      <c r="D659" s="7">
        <v>6.7</v>
      </c>
      <c r="E659" s="2">
        <v>14</v>
      </c>
      <c r="F659" s="16">
        <f>InputData[[#This Row],[Unit Price ($)]]*InputData[[#This Row],[Quantity]]</f>
        <v>93.8</v>
      </c>
      <c r="G659" s="16" t="str">
        <f>VLOOKUP(InputData[[#This Row],[Customer Name]],Country[],2,FALSE)</f>
        <v>Saudi Arabia</v>
      </c>
      <c r="H659" s="18" t="str">
        <f>VLOOKUP(InputData[[#This Row],[Customer Name]],Country[],3,FALSE)</f>
        <v>Export</v>
      </c>
      <c r="I659" s="18" t="str">
        <f>TEXT(InputData[[#This Row],[Date]],"mmm")</f>
        <v>Oct</v>
      </c>
      <c r="J659" s="18">
        <f>WEEKNUM(InputData[[#This Row],[Date]])</f>
        <v>42</v>
      </c>
      <c r="K659" s="18" t="str">
        <f>IF(COUNTIF(D:D,InputData[[#This Row],[Unit Price ($)]]&gt;1),"Dup","Uni")</f>
        <v>Uni</v>
      </c>
    </row>
    <row r="660" spans="1:11" x14ac:dyDescent="0.25">
      <c r="A660" s="5">
        <v>44479</v>
      </c>
      <c r="B660" s="11" t="s">
        <v>59</v>
      </c>
      <c r="C660" s="6" t="s">
        <v>18</v>
      </c>
      <c r="D660" s="7">
        <v>210</v>
      </c>
      <c r="E660" s="2">
        <v>9</v>
      </c>
      <c r="F660" s="16">
        <f>InputData[[#This Row],[Unit Price ($)]]*InputData[[#This Row],[Quantity]]</f>
        <v>1890</v>
      </c>
      <c r="G660" s="16" t="str">
        <f>VLOOKUP(InputData[[#This Row],[Customer Name]],Country[],2,FALSE)</f>
        <v>Saudi Arabia</v>
      </c>
      <c r="H660" s="18" t="str">
        <f>VLOOKUP(InputData[[#This Row],[Customer Name]],Country[],3,FALSE)</f>
        <v>Export</v>
      </c>
      <c r="I660" s="18" t="str">
        <f>TEXT(InputData[[#This Row],[Date]],"mmm")</f>
        <v>Oct</v>
      </c>
      <c r="J660" s="18">
        <f>WEEKNUM(InputData[[#This Row],[Date]])</f>
        <v>42</v>
      </c>
      <c r="K660" s="18" t="str">
        <f>IF(COUNTIF(D:D,InputData[[#This Row],[Unit Price ($)]]&gt;1),"Dup","Uni")</f>
        <v>Uni</v>
      </c>
    </row>
    <row r="661" spans="1:11" x14ac:dyDescent="0.25">
      <c r="A661" s="5">
        <v>44479</v>
      </c>
      <c r="B661" s="11" t="s">
        <v>70</v>
      </c>
      <c r="C661" s="6" t="s">
        <v>43</v>
      </c>
      <c r="D661" s="7">
        <v>82.08</v>
      </c>
      <c r="E661" s="2">
        <v>12</v>
      </c>
      <c r="F661" s="16">
        <f>InputData[[#This Row],[Unit Price ($)]]*InputData[[#This Row],[Quantity]]</f>
        <v>984.96</v>
      </c>
      <c r="G661" s="16" t="str">
        <f>VLOOKUP(InputData[[#This Row],[Customer Name]],Country[],2,FALSE)</f>
        <v>Brazil</v>
      </c>
      <c r="H661" s="18" t="str">
        <f>VLOOKUP(InputData[[#This Row],[Customer Name]],Country[],3,FALSE)</f>
        <v>Export</v>
      </c>
      <c r="I661" s="18" t="str">
        <f>TEXT(InputData[[#This Row],[Date]],"mmm")</f>
        <v>Oct</v>
      </c>
      <c r="J661" s="18">
        <f>WEEKNUM(InputData[[#This Row],[Date]])</f>
        <v>42</v>
      </c>
      <c r="K661" s="18" t="str">
        <f>IF(COUNTIF(D:D,InputData[[#This Row],[Unit Price ($)]]&gt;1),"Dup","Uni")</f>
        <v>Uni</v>
      </c>
    </row>
    <row r="662" spans="1:11" x14ac:dyDescent="0.25">
      <c r="A662" s="5">
        <v>44480</v>
      </c>
      <c r="B662" s="11" t="s">
        <v>78</v>
      </c>
      <c r="C662" s="6" t="s">
        <v>7</v>
      </c>
      <c r="D662" s="7">
        <v>94.62</v>
      </c>
      <c r="E662" s="2">
        <v>10</v>
      </c>
      <c r="F662" s="16">
        <f>InputData[[#This Row],[Unit Price ($)]]*InputData[[#This Row],[Quantity]]</f>
        <v>946.2</v>
      </c>
      <c r="G662" s="16" t="str">
        <f>VLOOKUP(InputData[[#This Row],[Customer Name]],Country[],2,FALSE)</f>
        <v>India</v>
      </c>
      <c r="H662" s="18" t="str">
        <f>VLOOKUP(InputData[[#This Row],[Customer Name]],Country[],3,FALSE)</f>
        <v>Western</v>
      </c>
      <c r="I662" s="18" t="str">
        <f>TEXT(InputData[[#This Row],[Date]],"mmm")</f>
        <v>Oct</v>
      </c>
      <c r="J662" s="18">
        <f>WEEKNUM(InputData[[#This Row],[Date]])</f>
        <v>42</v>
      </c>
      <c r="K662" s="18" t="str">
        <f>IF(COUNTIF(D:D,InputData[[#This Row],[Unit Price ($)]]&gt;1),"Dup","Uni")</f>
        <v>Uni</v>
      </c>
    </row>
    <row r="663" spans="1:11" x14ac:dyDescent="0.25">
      <c r="A663" s="5">
        <v>44480</v>
      </c>
      <c r="B663" s="11" t="s">
        <v>80</v>
      </c>
      <c r="C663" s="6" t="s">
        <v>10</v>
      </c>
      <c r="D663" s="7">
        <v>48.4</v>
      </c>
      <c r="E663" s="2">
        <v>15</v>
      </c>
      <c r="F663" s="16">
        <f>InputData[[#This Row],[Unit Price ($)]]*InputData[[#This Row],[Quantity]]</f>
        <v>726</v>
      </c>
      <c r="G663" s="16" t="str">
        <f>VLOOKUP(InputData[[#This Row],[Customer Name]],Country[],2,FALSE)</f>
        <v>Ethiopia</v>
      </c>
      <c r="H663" s="18" t="str">
        <f>VLOOKUP(InputData[[#This Row],[Customer Name]],Country[],3,FALSE)</f>
        <v>Export</v>
      </c>
      <c r="I663" s="18" t="str">
        <f>TEXT(InputData[[#This Row],[Date]],"mmm")</f>
        <v>Oct</v>
      </c>
      <c r="J663" s="18">
        <f>WEEKNUM(InputData[[#This Row],[Date]])</f>
        <v>42</v>
      </c>
      <c r="K663" s="18" t="str">
        <f>IF(COUNTIF(D:D,InputData[[#This Row],[Unit Price ($)]]&gt;1),"Dup","Uni")</f>
        <v>Uni</v>
      </c>
    </row>
    <row r="664" spans="1:11" x14ac:dyDescent="0.25">
      <c r="A664" s="5">
        <v>44481</v>
      </c>
      <c r="B664" s="11" t="s">
        <v>71</v>
      </c>
      <c r="C664" s="6" t="s">
        <v>26</v>
      </c>
      <c r="D664" s="7">
        <v>57.120000000000005</v>
      </c>
      <c r="E664" s="2">
        <v>8</v>
      </c>
      <c r="F664" s="16">
        <f>InputData[[#This Row],[Unit Price ($)]]*InputData[[#This Row],[Quantity]]</f>
        <v>456.96000000000004</v>
      </c>
      <c r="G664" s="16" t="str">
        <f>VLOOKUP(InputData[[#This Row],[Customer Name]],Country[],2,FALSE)</f>
        <v>Russia</v>
      </c>
      <c r="H664" s="18" t="str">
        <f>VLOOKUP(InputData[[#This Row],[Customer Name]],Country[],3,FALSE)</f>
        <v>Export</v>
      </c>
      <c r="I664" s="18" t="str">
        <f>TEXT(InputData[[#This Row],[Date]],"mmm")</f>
        <v>Oct</v>
      </c>
      <c r="J664" s="18">
        <f>WEEKNUM(InputData[[#This Row],[Date]])</f>
        <v>42</v>
      </c>
      <c r="K664" s="18" t="str">
        <f>IF(COUNTIF(D:D,InputData[[#This Row],[Unit Price ($)]]&gt;1),"Dup","Uni")</f>
        <v>Uni</v>
      </c>
    </row>
    <row r="665" spans="1:11" x14ac:dyDescent="0.25">
      <c r="A665" s="5">
        <v>44482</v>
      </c>
      <c r="B665" s="11" t="s">
        <v>57</v>
      </c>
      <c r="C665" s="6" t="s">
        <v>1</v>
      </c>
      <c r="D665" s="7">
        <v>142.80000000000001</v>
      </c>
      <c r="E665" s="2">
        <v>15</v>
      </c>
      <c r="F665" s="16">
        <f>InputData[[#This Row],[Unit Price ($)]]*InputData[[#This Row],[Quantity]]</f>
        <v>2142</v>
      </c>
      <c r="G665" s="16" t="str">
        <f>VLOOKUP(InputData[[#This Row],[Customer Name]],Country[],2,FALSE)</f>
        <v>Bangladesh</v>
      </c>
      <c r="H665" s="18" t="str">
        <f>VLOOKUP(InputData[[#This Row],[Customer Name]],Country[],3,FALSE)</f>
        <v>Export</v>
      </c>
      <c r="I665" s="18" t="str">
        <f>TEXT(InputData[[#This Row],[Date]],"mmm")</f>
        <v>Oct</v>
      </c>
      <c r="J665" s="18">
        <f>WEEKNUM(InputData[[#This Row],[Date]])</f>
        <v>42</v>
      </c>
      <c r="K665" s="18" t="str">
        <f>IF(COUNTIF(D:D,InputData[[#This Row],[Unit Price ($)]]&gt;1),"Dup","Uni")</f>
        <v>Uni</v>
      </c>
    </row>
    <row r="666" spans="1:11" x14ac:dyDescent="0.25">
      <c r="A666" s="5">
        <v>44482</v>
      </c>
      <c r="B666" s="10" t="s">
        <v>73</v>
      </c>
      <c r="C666" s="8" t="s">
        <v>37</v>
      </c>
      <c r="D666" s="7">
        <v>79.92</v>
      </c>
      <c r="E666" s="3">
        <v>18</v>
      </c>
      <c r="F666" s="16">
        <f>InputData[[#This Row],[Unit Price ($)]]*InputData[[#This Row],[Quantity]]</f>
        <v>1438.56</v>
      </c>
      <c r="G666" s="16" t="str">
        <f>VLOOKUP(InputData[[#This Row],[Customer Name]],Country[],2,FALSE)</f>
        <v>India</v>
      </c>
      <c r="H666" s="18" t="str">
        <f>VLOOKUP(InputData[[#This Row],[Customer Name]],Country[],3,FALSE)</f>
        <v>Western</v>
      </c>
      <c r="I666" s="18" t="str">
        <f>TEXT(InputData[[#This Row],[Date]],"mmm")</f>
        <v>Oct</v>
      </c>
      <c r="J666" s="18">
        <f>WEEKNUM(InputData[[#This Row],[Date]])</f>
        <v>42</v>
      </c>
      <c r="K666" s="18" t="str">
        <f>IF(COUNTIF(D:D,InputData[[#This Row],[Unit Price ($)]]&gt;1),"Dup","Uni")</f>
        <v>Uni</v>
      </c>
    </row>
    <row r="667" spans="1:11" x14ac:dyDescent="0.25">
      <c r="A667" s="5">
        <v>44483</v>
      </c>
      <c r="B667" s="11" t="s">
        <v>62</v>
      </c>
      <c r="C667" s="6" t="s">
        <v>43</v>
      </c>
      <c r="D667" s="7">
        <v>82.08</v>
      </c>
      <c r="E667" s="2">
        <v>15</v>
      </c>
      <c r="F667" s="16">
        <f>InputData[[#This Row],[Unit Price ($)]]*InputData[[#This Row],[Quantity]]</f>
        <v>1231.2</v>
      </c>
      <c r="G667" s="16" t="str">
        <f>VLOOKUP(InputData[[#This Row],[Customer Name]],Country[],2,FALSE)</f>
        <v>Indonesia</v>
      </c>
      <c r="H667" s="18" t="str">
        <f>VLOOKUP(InputData[[#This Row],[Customer Name]],Country[],3,FALSE)</f>
        <v>Export</v>
      </c>
      <c r="I667" s="18" t="str">
        <f>TEXT(InputData[[#This Row],[Date]],"mmm")</f>
        <v>Oct</v>
      </c>
      <c r="J667" s="18">
        <f>WEEKNUM(InputData[[#This Row],[Date]])</f>
        <v>42</v>
      </c>
      <c r="K667" s="18" t="str">
        <f>IF(COUNTIF(D:D,InputData[[#This Row],[Unit Price ($)]]&gt;1),"Dup","Uni")</f>
        <v>Uni</v>
      </c>
    </row>
    <row r="668" spans="1:11" x14ac:dyDescent="0.25">
      <c r="A668" s="5">
        <v>44484</v>
      </c>
      <c r="B668" s="11" t="s">
        <v>65</v>
      </c>
      <c r="C668" s="6" t="s">
        <v>14</v>
      </c>
      <c r="D668" s="7">
        <v>15.719999999999999</v>
      </c>
      <c r="E668" s="2">
        <v>10</v>
      </c>
      <c r="F668" s="16">
        <f>InputData[[#This Row],[Unit Price ($)]]*InputData[[#This Row],[Quantity]]</f>
        <v>157.19999999999999</v>
      </c>
      <c r="G668" s="16" t="str">
        <f>VLOOKUP(InputData[[#This Row],[Customer Name]],Country[],2,FALSE)</f>
        <v>India</v>
      </c>
      <c r="H668" s="18" t="str">
        <f>VLOOKUP(InputData[[#This Row],[Customer Name]],Country[],3,FALSE)</f>
        <v>South</v>
      </c>
      <c r="I668" s="18" t="str">
        <f>TEXT(InputData[[#This Row],[Date]],"mmm")</f>
        <v>Oct</v>
      </c>
      <c r="J668" s="18">
        <f>WEEKNUM(InputData[[#This Row],[Date]])</f>
        <v>42</v>
      </c>
      <c r="K668" s="18" t="str">
        <f>IF(COUNTIF(D:D,InputData[[#This Row],[Unit Price ($)]]&gt;1),"Dup","Uni")</f>
        <v>Uni</v>
      </c>
    </row>
    <row r="669" spans="1:11" x14ac:dyDescent="0.25">
      <c r="A669" s="5">
        <v>44485</v>
      </c>
      <c r="B669" s="11" t="s">
        <v>76</v>
      </c>
      <c r="C669" s="6" t="s">
        <v>35</v>
      </c>
      <c r="D669" s="7">
        <v>96.3</v>
      </c>
      <c r="E669" s="2">
        <v>3</v>
      </c>
      <c r="F669" s="16">
        <f>InputData[[#This Row],[Unit Price ($)]]*InputData[[#This Row],[Quantity]]</f>
        <v>288.89999999999998</v>
      </c>
      <c r="G669" s="16" t="str">
        <f>VLOOKUP(InputData[[#This Row],[Customer Name]],Country[],2,FALSE)</f>
        <v>South Africa</v>
      </c>
      <c r="H669" s="18" t="str">
        <f>VLOOKUP(InputData[[#This Row],[Customer Name]],Country[],3,FALSE)</f>
        <v>Export</v>
      </c>
      <c r="I669" s="18" t="str">
        <f>TEXT(InputData[[#This Row],[Date]],"mmm")</f>
        <v>Oct</v>
      </c>
      <c r="J669" s="18">
        <f>WEEKNUM(InputData[[#This Row],[Date]])</f>
        <v>42</v>
      </c>
      <c r="K669" s="18" t="str">
        <f>IF(COUNTIF(D:D,InputData[[#This Row],[Unit Price ($)]]&gt;1),"Dup","Uni")</f>
        <v>Uni</v>
      </c>
    </row>
    <row r="670" spans="1:11" x14ac:dyDescent="0.25">
      <c r="A670" s="5">
        <v>44485</v>
      </c>
      <c r="B670" s="10" t="s">
        <v>80</v>
      </c>
      <c r="C670" s="8" t="s">
        <v>23</v>
      </c>
      <c r="D670" s="7">
        <v>156.96</v>
      </c>
      <c r="E670" s="3">
        <v>18</v>
      </c>
      <c r="F670" s="16">
        <f>InputData[[#This Row],[Unit Price ($)]]*InputData[[#This Row],[Quantity]]</f>
        <v>2825.28</v>
      </c>
      <c r="G670" s="16" t="str">
        <f>VLOOKUP(InputData[[#This Row],[Customer Name]],Country[],2,FALSE)</f>
        <v>Ethiopia</v>
      </c>
      <c r="H670" s="18" t="str">
        <f>VLOOKUP(InputData[[#This Row],[Customer Name]],Country[],3,FALSE)</f>
        <v>Export</v>
      </c>
      <c r="I670" s="18" t="str">
        <f>TEXT(InputData[[#This Row],[Date]],"mmm")</f>
        <v>Oct</v>
      </c>
      <c r="J670" s="18">
        <f>WEEKNUM(InputData[[#This Row],[Date]])</f>
        <v>42</v>
      </c>
      <c r="K670" s="18" t="str">
        <f>IF(COUNTIF(D:D,InputData[[#This Row],[Unit Price ($)]]&gt;1),"Dup","Uni")</f>
        <v>Uni</v>
      </c>
    </row>
    <row r="671" spans="1:11" x14ac:dyDescent="0.25">
      <c r="A671" s="5">
        <v>44485</v>
      </c>
      <c r="B671" s="10" t="s">
        <v>81</v>
      </c>
      <c r="C671" s="8" t="s">
        <v>43</v>
      </c>
      <c r="D671" s="7">
        <v>82.08</v>
      </c>
      <c r="E671" s="3">
        <v>18</v>
      </c>
      <c r="F671" s="16">
        <f>InputData[[#This Row],[Unit Price ($)]]*InputData[[#This Row],[Quantity]]</f>
        <v>1477.44</v>
      </c>
      <c r="G671" s="16" t="str">
        <f>VLOOKUP(InputData[[#This Row],[Customer Name]],Country[],2,FALSE)</f>
        <v>India</v>
      </c>
      <c r="H671" s="18" t="str">
        <f>VLOOKUP(InputData[[#This Row],[Customer Name]],Country[],3,FALSE)</f>
        <v>Northeast</v>
      </c>
      <c r="I671" s="18" t="str">
        <f>TEXT(InputData[[#This Row],[Date]],"mmm")</f>
        <v>Oct</v>
      </c>
      <c r="J671" s="18">
        <f>WEEKNUM(InputData[[#This Row],[Date]])</f>
        <v>42</v>
      </c>
      <c r="K671" s="18" t="str">
        <f>IF(COUNTIF(D:D,InputData[[#This Row],[Unit Price ($)]]&gt;1),"Dup","Uni")</f>
        <v>Uni</v>
      </c>
    </row>
    <row r="672" spans="1:11" x14ac:dyDescent="0.25">
      <c r="A672" s="5">
        <v>44486</v>
      </c>
      <c r="B672" s="11" t="s">
        <v>80</v>
      </c>
      <c r="C672" s="6" t="s">
        <v>0</v>
      </c>
      <c r="D672" s="7">
        <v>103.88</v>
      </c>
      <c r="E672" s="2">
        <v>13</v>
      </c>
      <c r="F672" s="16">
        <f>InputData[[#This Row],[Unit Price ($)]]*InputData[[#This Row],[Quantity]]</f>
        <v>1350.44</v>
      </c>
      <c r="G672" s="16" t="str">
        <f>VLOOKUP(InputData[[#This Row],[Customer Name]],Country[],2,FALSE)</f>
        <v>Ethiopia</v>
      </c>
      <c r="H672" s="18" t="str">
        <f>VLOOKUP(InputData[[#This Row],[Customer Name]],Country[],3,FALSE)</f>
        <v>Export</v>
      </c>
      <c r="I672" s="18" t="str">
        <f>TEXT(InputData[[#This Row],[Date]],"mmm")</f>
        <v>Oct</v>
      </c>
      <c r="J672" s="18">
        <f>WEEKNUM(InputData[[#This Row],[Date]])</f>
        <v>43</v>
      </c>
      <c r="K672" s="18" t="str">
        <f>IF(COUNTIF(D:D,InputData[[#This Row],[Unit Price ($)]]&gt;1),"Dup","Uni")</f>
        <v>Uni</v>
      </c>
    </row>
    <row r="673" spans="1:11" x14ac:dyDescent="0.25">
      <c r="A673" s="5">
        <v>44487</v>
      </c>
      <c r="B673" s="10" t="s">
        <v>56</v>
      </c>
      <c r="C673" s="8" t="s">
        <v>41</v>
      </c>
      <c r="D673" s="7">
        <v>162</v>
      </c>
      <c r="E673" s="3">
        <v>31</v>
      </c>
      <c r="F673" s="16">
        <f>InputData[[#This Row],[Unit Price ($)]]*InputData[[#This Row],[Quantity]]</f>
        <v>5022</v>
      </c>
      <c r="G673" s="16" t="str">
        <f>VLOOKUP(InputData[[#This Row],[Customer Name]],Country[],2,FALSE)</f>
        <v>Nigeria</v>
      </c>
      <c r="H673" s="18" t="str">
        <f>VLOOKUP(InputData[[#This Row],[Customer Name]],Country[],3,FALSE)</f>
        <v>Export</v>
      </c>
      <c r="I673" s="18" t="str">
        <f>TEXT(InputData[[#This Row],[Date]],"mmm")</f>
        <v>Oct</v>
      </c>
      <c r="J673" s="18">
        <f>WEEKNUM(InputData[[#This Row],[Date]])</f>
        <v>43</v>
      </c>
      <c r="K673" s="18" t="str">
        <f>IF(COUNTIF(D:D,InputData[[#This Row],[Unit Price ($)]]&gt;1),"Dup","Uni")</f>
        <v>Uni</v>
      </c>
    </row>
    <row r="674" spans="1:11" x14ac:dyDescent="0.25">
      <c r="A674" s="5">
        <v>44487</v>
      </c>
      <c r="B674" s="10" t="s">
        <v>105</v>
      </c>
      <c r="C674" s="8" t="s">
        <v>7</v>
      </c>
      <c r="D674" s="7">
        <v>94.62</v>
      </c>
      <c r="E674" s="3">
        <v>11</v>
      </c>
      <c r="F674" s="16">
        <f>InputData[[#This Row],[Unit Price ($)]]*InputData[[#This Row],[Quantity]]</f>
        <v>1040.8200000000002</v>
      </c>
      <c r="G674" s="16" t="str">
        <f>VLOOKUP(InputData[[#This Row],[Customer Name]],Country[],2,FALSE)</f>
        <v>Pakistan</v>
      </c>
      <c r="H674" s="18" t="str">
        <f>VLOOKUP(InputData[[#This Row],[Customer Name]],Country[],3,FALSE)</f>
        <v>Export</v>
      </c>
      <c r="I674" s="18" t="str">
        <f>TEXT(InputData[[#This Row],[Date]],"mmm")</f>
        <v>Oct</v>
      </c>
      <c r="J674" s="18">
        <f>WEEKNUM(InputData[[#This Row],[Date]])</f>
        <v>43</v>
      </c>
      <c r="K674" s="18" t="str">
        <f>IF(COUNTIF(D:D,InputData[[#This Row],[Unit Price ($)]]&gt;1),"Dup","Uni")</f>
        <v>Uni</v>
      </c>
    </row>
    <row r="675" spans="1:11" x14ac:dyDescent="0.25">
      <c r="A675" s="5">
        <v>44487</v>
      </c>
      <c r="B675" s="10" t="s">
        <v>64</v>
      </c>
      <c r="C675" s="8" t="s">
        <v>2</v>
      </c>
      <c r="D675" s="7">
        <v>80.94</v>
      </c>
      <c r="E675" s="3">
        <v>6</v>
      </c>
      <c r="F675" s="16">
        <f>InputData[[#This Row],[Unit Price ($)]]*InputData[[#This Row],[Quantity]]</f>
        <v>485.64</v>
      </c>
      <c r="G675" s="16" t="str">
        <f>VLOOKUP(InputData[[#This Row],[Customer Name]],Country[],2,FALSE)</f>
        <v>Russia</v>
      </c>
      <c r="H675" s="18" t="str">
        <f>VLOOKUP(InputData[[#This Row],[Customer Name]],Country[],3,FALSE)</f>
        <v>Export</v>
      </c>
      <c r="I675" s="18" t="str">
        <f>TEXT(InputData[[#This Row],[Date]],"mmm")</f>
        <v>Oct</v>
      </c>
      <c r="J675" s="18">
        <f>WEEKNUM(InputData[[#This Row],[Date]])</f>
        <v>43</v>
      </c>
      <c r="K675" s="18" t="str">
        <f>IF(COUNTIF(D:D,InputData[[#This Row],[Unit Price ($)]]&gt;1),"Dup","Uni")</f>
        <v>Uni</v>
      </c>
    </row>
    <row r="676" spans="1:11" x14ac:dyDescent="0.25">
      <c r="A676" s="5">
        <v>44487</v>
      </c>
      <c r="B676" s="10" t="s">
        <v>106</v>
      </c>
      <c r="C676" s="8" t="s">
        <v>24</v>
      </c>
      <c r="D676" s="7">
        <v>8.33</v>
      </c>
      <c r="E676" s="3">
        <v>16</v>
      </c>
      <c r="F676" s="16">
        <f>InputData[[#This Row],[Unit Price ($)]]*InputData[[#This Row],[Quantity]]</f>
        <v>133.28</v>
      </c>
      <c r="G676" s="16" t="str">
        <f>VLOOKUP(InputData[[#This Row],[Customer Name]],Country[],2,FALSE)</f>
        <v>India</v>
      </c>
      <c r="H676" s="18" t="str">
        <f>VLOOKUP(InputData[[#This Row],[Customer Name]],Country[],3,FALSE)</f>
        <v>Western</v>
      </c>
      <c r="I676" s="18" t="str">
        <f>TEXT(InputData[[#This Row],[Date]],"mmm")</f>
        <v>Oct</v>
      </c>
      <c r="J676" s="18">
        <f>WEEKNUM(InputData[[#This Row],[Date]])</f>
        <v>43</v>
      </c>
      <c r="K676" s="18" t="str">
        <f>IF(COUNTIF(D:D,InputData[[#This Row],[Unit Price ($)]]&gt;1),"Dup","Uni")</f>
        <v>Uni</v>
      </c>
    </row>
    <row r="677" spans="1:11" x14ac:dyDescent="0.25">
      <c r="A677" s="5">
        <v>44487</v>
      </c>
      <c r="B677" s="11" t="s">
        <v>78</v>
      </c>
      <c r="C677" s="6" t="s">
        <v>24</v>
      </c>
      <c r="D677" s="7">
        <v>8.33</v>
      </c>
      <c r="E677" s="2">
        <v>6</v>
      </c>
      <c r="F677" s="16">
        <f>InputData[[#This Row],[Unit Price ($)]]*InputData[[#This Row],[Quantity]]</f>
        <v>49.980000000000004</v>
      </c>
      <c r="G677" s="16" t="str">
        <f>VLOOKUP(InputData[[#This Row],[Customer Name]],Country[],2,FALSE)</f>
        <v>India</v>
      </c>
      <c r="H677" s="18" t="str">
        <f>VLOOKUP(InputData[[#This Row],[Customer Name]],Country[],3,FALSE)</f>
        <v>Western</v>
      </c>
      <c r="I677" s="18" t="str">
        <f>TEXT(InputData[[#This Row],[Date]],"mmm")</f>
        <v>Oct</v>
      </c>
      <c r="J677" s="18">
        <f>WEEKNUM(InputData[[#This Row],[Date]])</f>
        <v>43</v>
      </c>
      <c r="K677" s="18" t="str">
        <f>IF(COUNTIF(D:D,InputData[[#This Row],[Unit Price ($)]]&gt;1),"Dup","Uni")</f>
        <v>Uni</v>
      </c>
    </row>
    <row r="678" spans="1:11" x14ac:dyDescent="0.25">
      <c r="A678" s="5">
        <v>44487</v>
      </c>
      <c r="B678" s="11" t="s">
        <v>78</v>
      </c>
      <c r="C678" s="6" t="s">
        <v>20</v>
      </c>
      <c r="D678" s="7">
        <v>162.54</v>
      </c>
      <c r="E678" s="2">
        <v>13</v>
      </c>
      <c r="F678" s="16">
        <f>InputData[[#This Row],[Unit Price ($)]]*InputData[[#This Row],[Quantity]]</f>
        <v>2113.02</v>
      </c>
      <c r="G678" s="16" t="str">
        <f>VLOOKUP(InputData[[#This Row],[Customer Name]],Country[],2,FALSE)</f>
        <v>India</v>
      </c>
      <c r="H678" s="18" t="str">
        <f>VLOOKUP(InputData[[#This Row],[Customer Name]],Country[],3,FALSE)</f>
        <v>Western</v>
      </c>
      <c r="I678" s="18" t="str">
        <f>TEXT(InputData[[#This Row],[Date]],"mmm")</f>
        <v>Oct</v>
      </c>
      <c r="J678" s="18">
        <f>WEEKNUM(InputData[[#This Row],[Date]])</f>
        <v>43</v>
      </c>
      <c r="K678" s="18" t="str">
        <f>IF(COUNTIF(D:D,InputData[[#This Row],[Unit Price ($)]]&gt;1),"Dup","Uni")</f>
        <v>Uni</v>
      </c>
    </row>
    <row r="679" spans="1:11" x14ac:dyDescent="0.25">
      <c r="A679" s="5">
        <v>44491</v>
      </c>
      <c r="B679" s="11" t="s">
        <v>59</v>
      </c>
      <c r="C679" s="6" t="s">
        <v>10</v>
      </c>
      <c r="D679" s="7">
        <v>48.4</v>
      </c>
      <c r="E679" s="2">
        <v>7</v>
      </c>
      <c r="F679" s="16">
        <f>InputData[[#This Row],[Unit Price ($)]]*InputData[[#This Row],[Quantity]]</f>
        <v>338.8</v>
      </c>
      <c r="G679" s="16" t="str">
        <f>VLOOKUP(InputData[[#This Row],[Customer Name]],Country[],2,FALSE)</f>
        <v>Saudi Arabia</v>
      </c>
      <c r="H679" s="18" t="str">
        <f>VLOOKUP(InputData[[#This Row],[Customer Name]],Country[],3,FALSE)</f>
        <v>Export</v>
      </c>
      <c r="I679" s="18" t="str">
        <f>TEXT(InputData[[#This Row],[Date]],"mmm")</f>
        <v>Oct</v>
      </c>
      <c r="J679" s="18">
        <f>WEEKNUM(InputData[[#This Row],[Date]])</f>
        <v>43</v>
      </c>
      <c r="K679" s="18" t="str">
        <f>IF(COUNTIF(D:D,InputData[[#This Row],[Unit Price ($)]]&gt;1),"Dup","Uni")</f>
        <v>Uni</v>
      </c>
    </row>
    <row r="680" spans="1:11" x14ac:dyDescent="0.25">
      <c r="A680" s="5">
        <v>44491</v>
      </c>
      <c r="B680" s="11" t="s">
        <v>61</v>
      </c>
      <c r="C680" s="6" t="s">
        <v>8</v>
      </c>
      <c r="D680" s="7">
        <v>7.8599999999999994</v>
      </c>
      <c r="E680" s="2">
        <v>1</v>
      </c>
      <c r="F680" s="16">
        <f>InputData[[#This Row],[Unit Price ($)]]*InputData[[#This Row],[Quantity]]</f>
        <v>7.8599999999999994</v>
      </c>
      <c r="G680" s="16" t="str">
        <f>VLOOKUP(InputData[[#This Row],[Customer Name]],Country[],2,FALSE)</f>
        <v>Pakistan</v>
      </c>
      <c r="H680" s="18" t="str">
        <f>VLOOKUP(InputData[[#This Row],[Customer Name]],Country[],3,FALSE)</f>
        <v>Export</v>
      </c>
      <c r="I680" s="18" t="str">
        <f>TEXT(InputData[[#This Row],[Date]],"mmm")</f>
        <v>Oct</v>
      </c>
      <c r="J680" s="18">
        <f>WEEKNUM(InputData[[#This Row],[Date]])</f>
        <v>43</v>
      </c>
      <c r="K680" s="18" t="str">
        <f>IF(COUNTIF(D:D,InputData[[#This Row],[Unit Price ($)]]&gt;1),"Dup","Uni")</f>
        <v>Uni</v>
      </c>
    </row>
    <row r="681" spans="1:11" x14ac:dyDescent="0.25">
      <c r="A681" s="5">
        <v>44491</v>
      </c>
      <c r="B681" s="11" t="s">
        <v>63</v>
      </c>
      <c r="C681" s="6" t="s">
        <v>23</v>
      </c>
      <c r="D681" s="7">
        <v>156.96</v>
      </c>
      <c r="E681" s="2">
        <v>13</v>
      </c>
      <c r="F681" s="16">
        <f>InputData[[#This Row],[Unit Price ($)]]*InputData[[#This Row],[Quantity]]</f>
        <v>2040.48</v>
      </c>
      <c r="G681" s="16" t="str">
        <f>VLOOKUP(InputData[[#This Row],[Customer Name]],Country[],2,FALSE)</f>
        <v>United Kingdom</v>
      </c>
      <c r="H681" s="18" t="str">
        <f>VLOOKUP(InputData[[#This Row],[Customer Name]],Country[],3,FALSE)</f>
        <v>Export</v>
      </c>
      <c r="I681" s="18" t="str">
        <f>TEXT(InputData[[#This Row],[Date]],"mmm")</f>
        <v>Oct</v>
      </c>
      <c r="J681" s="18">
        <f>WEEKNUM(InputData[[#This Row],[Date]])</f>
        <v>43</v>
      </c>
      <c r="K681" s="18" t="str">
        <f>IF(COUNTIF(D:D,InputData[[#This Row],[Unit Price ($)]]&gt;1),"Dup","Uni")</f>
        <v>Uni</v>
      </c>
    </row>
    <row r="682" spans="1:11" x14ac:dyDescent="0.25">
      <c r="A682" s="5">
        <v>44491</v>
      </c>
      <c r="B682" s="10" t="s">
        <v>66</v>
      </c>
      <c r="C682" s="8" t="s">
        <v>31</v>
      </c>
      <c r="D682" s="7">
        <v>117.48</v>
      </c>
      <c r="E682" s="3">
        <v>34</v>
      </c>
      <c r="F682" s="16">
        <f>InputData[[#This Row],[Unit Price ($)]]*InputData[[#This Row],[Quantity]]</f>
        <v>3994.32</v>
      </c>
      <c r="G682" s="16" t="str">
        <f>VLOOKUP(InputData[[#This Row],[Customer Name]],Country[],2,FALSE)</f>
        <v>Mexico</v>
      </c>
      <c r="H682" s="18" t="str">
        <f>VLOOKUP(InputData[[#This Row],[Customer Name]],Country[],3,FALSE)</f>
        <v>Export</v>
      </c>
      <c r="I682" s="18" t="str">
        <f>TEXT(InputData[[#This Row],[Date]],"mmm")</f>
        <v>Oct</v>
      </c>
      <c r="J682" s="18">
        <f>WEEKNUM(InputData[[#This Row],[Date]])</f>
        <v>43</v>
      </c>
      <c r="K682" s="18" t="str">
        <f>IF(COUNTIF(D:D,InputData[[#This Row],[Unit Price ($)]]&gt;1),"Dup","Uni")</f>
        <v>Uni</v>
      </c>
    </row>
    <row r="683" spans="1:11" x14ac:dyDescent="0.25">
      <c r="A683" s="5">
        <v>44491</v>
      </c>
      <c r="B683" s="10" t="s">
        <v>72</v>
      </c>
      <c r="C683" s="8" t="s">
        <v>38</v>
      </c>
      <c r="D683" s="7">
        <v>42.55</v>
      </c>
      <c r="E683" s="3">
        <v>24</v>
      </c>
      <c r="F683" s="16">
        <f>InputData[[#This Row],[Unit Price ($)]]*InputData[[#This Row],[Quantity]]</f>
        <v>1021.1999999999999</v>
      </c>
      <c r="G683" s="16" t="str">
        <f>VLOOKUP(InputData[[#This Row],[Customer Name]],Country[],2,FALSE)</f>
        <v>Saudi Arabia</v>
      </c>
      <c r="H683" s="18" t="str">
        <f>VLOOKUP(InputData[[#This Row],[Customer Name]],Country[],3,FALSE)</f>
        <v>Export</v>
      </c>
      <c r="I683" s="18" t="str">
        <f>TEXT(InputData[[#This Row],[Date]],"mmm")</f>
        <v>Oct</v>
      </c>
      <c r="J683" s="18">
        <f>WEEKNUM(InputData[[#This Row],[Date]])</f>
        <v>43</v>
      </c>
      <c r="K683" s="18" t="str">
        <f>IF(COUNTIF(D:D,InputData[[#This Row],[Unit Price ($)]]&gt;1),"Dup","Uni")</f>
        <v>Uni</v>
      </c>
    </row>
    <row r="684" spans="1:11" x14ac:dyDescent="0.25">
      <c r="A684" s="5">
        <v>44492</v>
      </c>
      <c r="B684" s="11" t="s">
        <v>77</v>
      </c>
      <c r="C684" s="6" t="s">
        <v>23</v>
      </c>
      <c r="D684" s="7">
        <v>156.96</v>
      </c>
      <c r="E684" s="2">
        <v>14</v>
      </c>
      <c r="F684" s="16">
        <f>InputData[[#This Row],[Unit Price ($)]]*InputData[[#This Row],[Quantity]]</f>
        <v>2197.44</v>
      </c>
      <c r="G684" s="16" t="str">
        <f>VLOOKUP(InputData[[#This Row],[Customer Name]],Country[],2,FALSE)</f>
        <v>India</v>
      </c>
      <c r="H684" s="18" t="str">
        <f>VLOOKUP(InputData[[#This Row],[Customer Name]],Country[],3,FALSE)</f>
        <v>East</v>
      </c>
      <c r="I684" s="18" t="str">
        <f>TEXT(InputData[[#This Row],[Date]],"mmm")</f>
        <v>Oct</v>
      </c>
      <c r="J684" s="18">
        <f>WEEKNUM(InputData[[#This Row],[Date]])</f>
        <v>43</v>
      </c>
      <c r="K684" s="18" t="str">
        <f>IF(COUNTIF(D:D,InputData[[#This Row],[Unit Price ($)]]&gt;1),"Dup","Uni")</f>
        <v>Uni</v>
      </c>
    </row>
    <row r="685" spans="1:11" x14ac:dyDescent="0.25">
      <c r="A685" s="5">
        <v>44493</v>
      </c>
      <c r="B685" s="10" t="s">
        <v>106</v>
      </c>
      <c r="C685" s="8" t="s">
        <v>35</v>
      </c>
      <c r="D685" s="7">
        <v>96.3</v>
      </c>
      <c r="E685" s="3">
        <v>22</v>
      </c>
      <c r="F685" s="16">
        <f>InputData[[#This Row],[Unit Price ($)]]*InputData[[#This Row],[Quantity]]</f>
        <v>2118.6</v>
      </c>
      <c r="G685" s="16" t="str">
        <f>VLOOKUP(InputData[[#This Row],[Customer Name]],Country[],2,FALSE)</f>
        <v>India</v>
      </c>
      <c r="H685" s="18" t="str">
        <f>VLOOKUP(InputData[[#This Row],[Customer Name]],Country[],3,FALSE)</f>
        <v>Western</v>
      </c>
      <c r="I685" s="18" t="str">
        <f>TEXT(InputData[[#This Row],[Date]],"mmm")</f>
        <v>Oct</v>
      </c>
      <c r="J685" s="18">
        <f>WEEKNUM(InputData[[#This Row],[Date]])</f>
        <v>44</v>
      </c>
      <c r="K685" s="18" t="str">
        <f>IF(COUNTIF(D:D,InputData[[#This Row],[Unit Price ($)]]&gt;1),"Dup","Uni")</f>
        <v>Uni</v>
      </c>
    </row>
    <row r="686" spans="1:11" x14ac:dyDescent="0.25">
      <c r="A686" s="5">
        <v>44493</v>
      </c>
      <c r="B686" s="11" t="s">
        <v>78</v>
      </c>
      <c r="C686" s="6" t="s">
        <v>10</v>
      </c>
      <c r="D686" s="7">
        <v>48.4</v>
      </c>
      <c r="E686" s="2">
        <v>3</v>
      </c>
      <c r="F686" s="16">
        <f>InputData[[#This Row],[Unit Price ($)]]*InputData[[#This Row],[Quantity]]</f>
        <v>145.19999999999999</v>
      </c>
      <c r="G686" s="16" t="str">
        <f>VLOOKUP(InputData[[#This Row],[Customer Name]],Country[],2,FALSE)</f>
        <v>India</v>
      </c>
      <c r="H686" s="18" t="str">
        <f>VLOOKUP(InputData[[#This Row],[Customer Name]],Country[],3,FALSE)</f>
        <v>Western</v>
      </c>
      <c r="I686" s="18" t="str">
        <f>TEXT(InputData[[#This Row],[Date]],"mmm")</f>
        <v>Oct</v>
      </c>
      <c r="J686" s="18">
        <f>WEEKNUM(InputData[[#This Row],[Date]])</f>
        <v>44</v>
      </c>
      <c r="K686" s="18" t="str">
        <f>IF(COUNTIF(D:D,InputData[[#This Row],[Unit Price ($)]]&gt;1),"Dup","Uni")</f>
        <v>Uni</v>
      </c>
    </row>
    <row r="687" spans="1:11" x14ac:dyDescent="0.25">
      <c r="A687" s="5">
        <v>44493</v>
      </c>
      <c r="B687" s="10" t="s">
        <v>78</v>
      </c>
      <c r="C687" s="8" t="s">
        <v>24</v>
      </c>
      <c r="D687" s="7">
        <v>8.33</v>
      </c>
      <c r="E687" s="3">
        <v>21</v>
      </c>
      <c r="F687" s="16">
        <f>InputData[[#This Row],[Unit Price ($)]]*InputData[[#This Row],[Quantity]]</f>
        <v>174.93</v>
      </c>
      <c r="G687" s="16" t="str">
        <f>VLOOKUP(InputData[[#This Row],[Customer Name]],Country[],2,FALSE)</f>
        <v>India</v>
      </c>
      <c r="H687" s="18" t="str">
        <f>VLOOKUP(InputData[[#This Row],[Customer Name]],Country[],3,FALSE)</f>
        <v>Western</v>
      </c>
      <c r="I687" s="18" t="str">
        <f>TEXT(InputData[[#This Row],[Date]],"mmm")</f>
        <v>Oct</v>
      </c>
      <c r="J687" s="18">
        <f>WEEKNUM(InputData[[#This Row],[Date]])</f>
        <v>44</v>
      </c>
      <c r="K687" s="18" t="str">
        <f>IF(COUNTIF(D:D,InputData[[#This Row],[Unit Price ($)]]&gt;1),"Dup","Uni")</f>
        <v>Uni</v>
      </c>
    </row>
    <row r="688" spans="1:11" x14ac:dyDescent="0.25">
      <c r="A688" s="5">
        <v>44493</v>
      </c>
      <c r="B688" s="10" t="s">
        <v>113</v>
      </c>
      <c r="C688" s="8" t="s">
        <v>32</v>
      </c>
      <c r="D688" s="7">
        <v>119.7</v>
      </c>
      <c r="E688" s="3">
        <v>4</v>
      </c>
      <c r="F688" s="16">
        <f>InputData[[#This Row],[Unit Price ($)]]*InputData[[#This Row],[Quantity]]</f>
        <v>478.8</v>
      </c>
      <c r="G688" s="16" t="str">
        <f>VLOOKUP(InputData[[#This Row],[Customer Name]],Country[],2,FALSE)</f>
        <v>United States of America</v>
      </c>
      <c r="H688" s="18" t="str">
        <f>VLOOKUP(InputData[[#This Row],[Customer Name]],Country[],3,FALSE)</f>
        <v>Export</v>
      </c>
      <c r="I688" s="18" t="str">
        <f>TEXT(InputData[[#This Row],[Date]],"mmm")</f>
        <v>Oct</v>
      </c>
      <c r="J688" s="18">
        <f>WEEKNUM(InputData[[#This Row],[Date]])</f>
        <v>44</v>
      </c>
      <c r="K688" s="18" t="str">
        <f>IF(COUNTIF(D:D,InputData[[#This Row],[Unit Price ($)]]&gt;1),"Dup","Uni")</f>
        <v>Uni</v>
      </c>
    </row>
    <row r="689" spans="1:11" x14ac:dyDescent="0.25">
      <c r="A689" s="5">
        <v>44494</v>
      </c>
      <c r="B689" s="11" t="s">
        <v>70</v>
      </c>
      <c r="C689" s="6" t="s">
        <v>43</v>
      </c>
      <c r="D689" s="7">
        <v>82.08</v>
      </c>
      <c r="E689" s="2">
        <v>9</v>
      </c>
      <c r="F689" s="16">
        <f>InputData[[#This Row],[Unit Price ($)]]*InputData[[#This Row],[Quantity]]</f>
        <v>738.72</v>
      </c>
      <c r="G689" s="16" t="str">
        <f>VLOOKUP(InputData[[#This Row],[Customer Name]],Country[],2,FALSE)</f>
        <v>Brazil</v>
      </c>
      <c r="H689" s="18" t="str">
        <f>VLOOKUP(InputData[[#This Row],[Customer Name]],Country[],3,FALSE)</f>
        <v>Export</v>
      </c>
      <c r="I689" s="18" t="str">
        <f>TEXT(InputData[[#This Row],[Date]],"mmm")</f>
        <v>Oct</v>
      </c>
      <c r="J689" s="18">
        <f>WEEKNUM(InputData[[#This Row],[Date]])</f>
        <v>44</v>
      </c>
      <c r="K689" s="18" t="str">
        <f>IF(COUNTIF(D:D,InputData[[#This Row],[Unit Price ($)]]&gt;1),"Dup","Uni")</f>
        <v>Uni</v>
      </c>
    </row>
    <row r="690" spans="1:11" x14ac:dyDescent="0.25">
      <c r="A690" s="5">
        <v>44494</v>
      </c>
      <c r="B690" s="10" t="s">
        <v>77</v>
      </c>
      <c r="C690" s="8" t="s">
        <v>0</v>
      </c>
      <c r="D690" s="7">
        <v>103.88</v>
      </c>
      <c r="E690" s="3">
        <v>18</v>
      </c>
      <c r="F690" s="16">
        <f>InputData[[#This Row],[Unit Price ($)]]*InputData[[#This Row],[Quantity]]</f>
        <v>1869.84</v>
      </c>
      <c r="G690" s="16" t="str">
        <f>VLOOKUP(InputData[[#This Row],[Customer Name]],Country[],2,FALSE)</f>
        <v>India</v>
      </c>
      <c r="H690" s="18" t="str">
        <f>VLOOKUP(InputData[[#This Row],[Customer Name]],Country[],3,FALSE)</f>
        <v>East</v>
      </c>
      <c r="I690" s="18" t="str">
        <f>TEXT(InputData[[#This Row],[Date]],"mmm")</f>
        <v>Oct</v>
      </c>
      <c r="J690" s="18">
        <f>WEEKNUM(InputData[[#This Row],[Date]])</f>
        <v>44</v>
      </c>
      <c r="K690" s="18" t="str">
        <f>IF(COUNTIF(D:D,InputData[[#This Row],[Unit Price ($)]]&gt;1),"Dup","Uni")</f>
        <v>Uni</v>
      </c>
    </row>
    <row r="691" spans="1:11" x14ac:dyDescent="0.25">
      <c r="A691" s="5">
        <v>44495</v>
      </c>
      <c r="B691" s="11" t="s">
        <v>62</v>
      </c>
      <c r="C691" s="6" t="s">
        <v>3</v>
      </c>
      <c r="D691" s="7">
        <v>48.84</v>
      </c>
      <c r="E691" s="2">
        <v>6</v>
      </c>
      <c r="F691" s="16">
        <f>InputData[[#This Row],[Unit Price ($)]]*InputData[[#This Row],[Quantity]]</f>
        <v>293.04000000000002</v>
      </c>
      <c r="G691" s="16" t="str">
        <f>VLOOKUP(InputData[[#This Row],[Customer Name]],Country[],2,FALSE)</f>
        <v>Indonesia</v>
      </c>
      <c r="H691" s="18" t="str">
        <f>VLOOKUP(InputData[[#This Row],[Customer Name]],Country[],3,FALSE)</f>
        <v>Export</v>
      </c>
      <c r="I691" s="18" t="str">
        <f>TEXT(InputData[[#This Row],[Date]],"mmm")</f>
        <v>Oct</v>
      </c>
      <c r="J691" s="18">
        <f>WEEKNUM(InputData[[#This Row],[Date]])</f>
        <v>44</v>
      </c>
      <c r="K691" s="18" t="str">
        <f>IF(COUNTIF(D:D,InputData[[#This Row],[Unit Price ($)]]&gt;1),"Dup","Uni")</f>
        <v>Uni</v>
      </c>
    </row>
    <row r="692" spans="1:11" x14ac:dyDescent="0.25">
      <c r="A692" s="5">
        <v>44497</v>
      </c>
      <c r="B692" s="11" t="s">
        <v>110</v>
      </c>
      <c r="C692" s="6" t="s">
        <v>7</v>
      </c>
      <c r="D692" s="7">
        <v>94.62</v>
      </c>
      <c r="E692" s="2">
        <v>1</v>
      </c>
      <c r="F692" s="16">
        <f>InputData[[#This Row],[Unit Price ($)]]*InputData[[#This Row],[Quantity]]</f>
        <v>94.62</v>
      </c>
      <c r="G692" s="16" t="str">
        <f>VLOOKUP(InputData[[#This Row],[Customer Name]],Country[],2,FALSE)</f>
        <v>United States of America</v>
      </c>
      <c r="H692" s="18" t="str">
        <f>VLOOKUP(InputData[[#This Row],[Customer Name]],Country[],3,FALSE)</f>
        <v>Export</v>
      </c>
      <c r="I692" s="18" t="str">
        <f>TEXT(InputData[[#This Row],[Date]],"mmm")</f>
        <v>Oct</v>
      </c>
      <c r="J692" s="18">
        <f>WEEKNUM(InputData[[#This Row],[Date]])</f>
        <v>44</v>
      </c>
      <c r="K692" s="18" t="str">
        <f>IF(COUNTIF(D:D,InputData[[#This Row],[Unit Price ($)]]&gt;1),"Dup","Uni")</f>
        <v>Uni</v>
      </c>
    </row>
    <row r="693" spans="1:11" x14ac:dyDescent="0.25">
      <c r="A693" s="5">
        <v>44497</v>
      </c>
      <c r="B693" s="10" t="s">
        <v>80</v>
      </c>
      <c r="C693" s="8" t="s">
        <v>34</v>
      </c>
      <c r="D693" s="7">
        <v>6.7</v>
      </c>
      <c r="E693" s="3">
        <v>39</v>
      </c>
      <c r="F693" s="16">
        <f>InputData[[#This Row],[Unit Price ($)]]*InputData[[#This Row],[Quantity]]</f>
        <v>261.3</v>
      </c>
      <c r="G693" s="16" t="str">
        <f>VLOOKUP(InputData[[#This Row],[Customer Name]],Country[],2,FALSE)</f>
        <v>Ethiopia</v>
      </c>
      <c r="H693" s="18" t="str">
        <f>VLOOKUP(InputData[[#This Row],[Customer Name]],Country[],3,FALSE)</f>
        <v>Export</v>
      </c>
      <c r="I693" s="18" t="str">
        <f>TEXT(InputData[[#This Row],[Date]],"mmm")</f>
        <v>Oct</v>
      </c>
      <c r="J693" s="18">
        <f>WEEKNUM(InputData[[#This Row],[Date]])</f>
        <v>44</v>
      </c>
      <c r="K693" s="18" t="str">
        <f>IF(COUNTIF(D:D,InputData[[#This Row],[Unit Price ($)]]&gt;1),"Dup","Uni")</f>
        <v>Uni</v>
      </c>
    </row>
    <row r="694" spans="1:11" x14ac:dyDescent="0.25">
      <c r="A694" s="5">
        <v>44498</v>
      </c>
      <c r="B694" s="10" t="s">
        <v>65</v>
      </c>
      <c r="C694" s="8" t="s">
        <v>1</v>
      </c>
      <c r="D694" s="7">
        <v>142.80000000000001</v>
      </c>
      <c r="E694" s="3">
        <v>23</v>
      </c>
      <c r="F694" s="16">
        <f>InputData[[#This Row],[Unit Price ($)]]*InputData[[#This Row],[Quantity]]</f>
        <v>3284.4</v>
      </c>
      <c r="G694" s="16" t="str">
        <f>VLOOKUP(InputData[[#This Row],[Customer Name]],Country[],2,FALSE)</f>
        <v>India</v>
      </c>
      <c r="H694" s="18" t="str">
        <f>VLOOKUP(InputData[[#This Row],[Customer Name]],Country[],3,FALSE)</f>
        <v>South</v>
      </c>
      <c r="I694" s="18" t="str">
        <f>TEXT(InputData[[#This Row],[Date]],"mmm")</f>
        <v>Oct</v>
      </c>
      <c r="J694" s="18">
        <f>WEEKNUM(InputData[[#This Row],[Date]])</f>
        <v>44</v>
      </c>
      <c r="K694" s="18" t="str">
        <f>IF(COUNTIF(D:D,InputData[[#This Row],[Unit Price ($)]]&gt;1),"Dup","Uni")</f>
        <v>Uni</v>
      </c>
    </row>
    <row r="695" spans="1:11" x14ac:dyDescent="0.25">
      <c r="A695" s="5">
        <v>44498</v>
      </c>
      <c r="B695" s="11" t="s">
        <v>69</v>
      </c>
      <c r="C695" s="6" t="s">
        <v>37</v>
      </c>
      <c r="D695" s="7">
        <v>79.92</v>
      </c>
      <c r="E695" s="2">
        <v>14</v>
      </c>
      <c r="F695" s="16">
        <f>InputData[[#This Row],[Unit Price ($)]]*InputData[[#This Row],[Quantity]]</f>
        <v>1118.8800000000001</v>
      </c>
      <c r="G695" s="16" t="str">
        <f>VLOOKUP(InputData[[#This Row],[Customer Name]],Country[],2,FALSE)</f>
        <v>India</v>
      </c>
      <c r="H695" s="18" t="str">
        <f>VLOOKUP(InputData[[#This Row],[Customer Name]],Country[],3,FALSE)</f>
        <v>East</v>
      </c>
      <c r="I695" s="18" t="str">
        <f>TEXT(InputData[[#This Row],[Date]],"mmm")</f>
        <v>Oct</v>
      </c>
      <c r="J695" s="18">
        <f>WEEKNUM(InputData[[#This Row],[Date]])</f>
        <v>44</v>
      </c>
      <c r="K695" s="18" t="str">
        <f>IF(COUNTIF(D:D,InputData[[#This Row],[Unit Price ($)]]&gt;1),"Dup","Uni")</f>
        <v>Uni</v>
      </c>
    </row>
    <row r="696" spans="1:11" x14ac:dyDescent="0.25">
      <c r="A696" s="5">
        <v>44499</v>
      </c>
      <c r="B696" s="10" t="s">
        <v>56</v>
      </c>
      <c r="C696" s="8" t="s">
        <v>29</v>
      </c>
      <c r="D696" s="7">
        <v>201.28</v>
      </c>
      <c r="E696" s="3">
        <v>30</v>
      </c>
      <c r="F696" s="16">
        <f>InputData[[#This Row],[Unit Price ($)]]*InputData[[#This Row],[Quantity]]</f>
        <v>6038.4</v>
      </c>
      <c r="G696" s="16" t="str">
        <f>VLOOKUP(InputData[[#This Row],[Customer Name]],Country[],2,FALSE)</f>
        <v>Nigeria</v>
      </c>
      <c r="H696" s="18" t="str">
        <f>VLOOKUP(InputData[[#This Row],[Customer Name]],Country[],3,FALSE)</f>
        <v>Export</v>
      </c>
      <c r="I696" s="18" t="str">
        <f>TEXT(InputData[[#This Row],[Date]],"mmm")</f>
        <v>Oct</v>
      </c>
      <c r="J696" s="18">
        <f>WEEKNUM(InputData[[#This Row],[Date]])</f>
        <v>44</v>
      </c>
      <c r="K696" s="18" t="str">
        <f>IF(COUNTIF(D:D,InputData[[#This Row],[Unit Price ($)]]&gt;1),"Dup","Uni")</f>
        <v>Uni</v>
      </c>
    </row>
    <row r="697" spans="1:11" x14ac:dyDescent="0.25">
      <c r="A697" s="5">
        <v>44499</v>
      </c>
      <c r="B697" s="10" t="s">
        <v>70</v>
      </c>
      <c r="C697" s="8" t="s">
        <v>24</v>
      </c>
      <c r="D697" s="7">
        <v>8.33</v>
      </c>
      <c r="E697" s="3">
        <v>37</v>
      </c>
      <c r="F697" s="16">
        <f>InputData[[#This Row],[Unit Price ($)]]*InputData[[#This Row],[Quantity]]</f>
        <v>308.20999999999998</v>
      </c>
      <c r="G697" s="16" t="str">
        <f>VLOOKUP(InputData[[#This Row],[Customer Name]],Country[],2,FALSE)</f>
        <v>Brazil</v>
      </c>
      <c r="H697" s="18" t="str">
        <f>VLOOKUP(InputData[[#This Row],[Customer Name]],Country[],3,FALSE)</f>
        <v>Export</v>
      </c>
      <c r="I697" s="18" t="str">
        <f>TEXT(InputData[[#This Row],[Date]],"mmm")</f>
        <v>Oct</v>
      </c>
      <c r="J697" s="18">
        <f>WEEKNUM(InputData[[#This Row],[Date]])</f>
        <v>44</v>
      </c>
      <c r="K697" s="18" t="str">
        <f>IF(COUNTIF(D:D,InputData[[#This Row],[Unit Price ($)]]&gt;1),"Dup","Uni")</f>
        <v>Uni</v>
      </c>
    </row>
    <row r="698" spans="1:11" x14ac:dyDescent="0.25">
      <c r="A698" s="5">
        <v>44499</v>
      </c>
      <c r="B698" s="11" t="s">
        <v>71</v>
      </c>
      <c r="C698" s="6" t="s">
        <v>41</v>
      </c>
      <c r="D698" s="7">
        <v>162</v>
      </c>
      <c r="E698" s="2">
        <v>3</v>
      </c>
      <c r="F698" s="16">
        <f>InputData[[#This Row],[Unit Price ($)]]*InputData[[#This Row],[Quantity]]</f>
        <v>486</v>
      </c>
      <c r="G698" s="16" t="str">
        <f>VLOOKUP(InputData[[#This Row],[Customer Name]],Country[],2,FALSE)</f>
        <v>Russia</v>
      </c>
      <c r="H698" s="18" t="str">
        <f>VLOOKUP(InputData[[#This Row],[Customer Name]],Country[],3,FALSE)</f>
        <v>Export</v>
      </c>
      <c r="I698" s="18" t="str">
        <f>TEXT(InputData[[#This Row],[Date]],"mmm")</f>
        <v>Oct</v>
      </c>
      <c r="J698" s="18">
        <f>WEEKNUM(InputData[[#This Row],[Date]])</f>
        <v>44</v>
      </c>
      <c r="K698" s="18" t="str">
        <f>IF(COUNTIF(D:D,InputData[[#This Row],[Unit Price ($)]]&gt;1),"Dup","Uni")</f>
        <v>Uni</v>
      </c>
    </row>
    <row r="699" spans="1:11" x14ac:dyDescent="0.25">
      <c r="A699" s="5">
        <v>44499</v>
      </c>
      <c r="B699" s="10" t="s">
        <v>81</v>
      </c>
      <c r="C699" s="8" t="s">
        <v>8</v>
      </c>
      <c r="D699" s="7">
        <v>7.8599999999999994</v>
      </c>
      <c r="E699" s="3">
        <v>6</v>
      </c>
      <c r="F699" s="16">
        <f>InputData[[#This Row],[Unit Price ($)]]*InputData[[#This Row],[Quantity]]</f>
        <v>47.16</v>
      </c>
      <c r="G699" s="16" t="str">
        <f>VLOOKUP(InputData[[#This Row],[Customer Name]],Country[],2,FALSE)</f>
        <v>India</v>
      </c>
      <c r="H699" s="18" t="str">
        <f>VLOOKUP(InputData[[#This Row],[Customer Name]],Country[],3,FALSE)</f>
        <v>Northeast</v>
      </c>
      <c r="I699" s="18" t="str">
        <f>TEXT(InputData[[#This Row],[Date]],"mmm")</f>
        <v>Oct</v>
      </c>
      <c r="J699" s="18">
        <f>WEEKNUM(InputData[[#This Row],[Date]])</f>
        <v>44</v>
      </c>
      <c r="K699" s="18" t="str">
        <f>IF(COUNTIF(D:D,InputData[[#This Row],[Unit Price ($)]]&gt;1),"Dup","Uni")</f>
        <v>Uni</v>
      </c>
    </row>
    <row r="700" spans="1:11" x14ac:dyDescent="0.25">
      <c r="A700" s="5">
        <v>44500</v>
      </c>
      <c r="B700" s="11" t="s">
        <v>56</v>
      </c>
      <c r="C700" s="6" t="s">
        <v>37</v>
      </c>
      <c r="D700" s="7">
        <v>79.92</v>
      </c>
      <c r="E700" s="2">
        <v>8</v>
      </c>
      <c r="F700" s="16">
        <f>InputData[[#This Row],[Unit Price ($)]]*InputData[[#This Row],[Quantity]]</f>
        <v>639.36</v>
      </c>
      <c r="G700" s="16" t="str">
        <f>VLOOKUP(InputData[[#This Row],[Customer Name]],Country[],2,FALSE)</f>
        <v>Nigeria</v>
      </c>
      <c r="H700" s="18" t="str">
        <f>VLOOKUP(InputData[[#This Row],[Customer Name]],Country[],3,FALSE)</f>
        <v>Export</v>
      </c>
      <c r="I700" s="18" t="str">
        <f>TEXT(InputData[[#This Row],[Date]],"mmm")</f>
        <v>Oct</v>
      </c>
      <c r="J700" s="18">
        <f>WEEKNUM(InputData[[#This Row],[Date]])</f>
        <v>45</v>
      </c>
      <c r="K700" s="18" t="str">
        <f>IF(COUNTIF(D:D,InputData[[#This Row],[Unit Price ($)]]&gt;1),"Dup","Uni")</f>
        <v>Uni</v>
      </c>
    </row>
    <row r="701" spans="1:11" x14ac:dyDescent="0.25">
      <c r="A701" s="5">
        <v>44500</v>
      </c>
      <c r="B701" s="11" t="s">
        <v>62</v>
      </c>
      <c r="C701" s="6" t="s">
        <v>20</v>
      </c>
      <c r="D701" s="7">
        <v>162.54</v>
      </c>
      <c r="E701" s="2">
        <v>6</v>
      </c>
      <c r="F701" s="16">
        <f>InputData[[#This Row],[Unit Price ($)]]*InputData[[#This Row],[Quantity]]</f>
        <v>975.24</v>
      </c>
      <c r="G701" s="16" t="str">
        <f>VLOOKUP(InputData[[#This Row],[Customer Name]],Country[],2,FALSE)</f>
        <v>Indonesia</v>
      </c>
      <c r="H701" s="18" t="str">
        <f>VLOOKUP(InputData[[#This Row],[Customer Name]],Country[],3,FALSE)</f>
        <v>Export</v>
      </c>
      <c r="I701" s="18" t="str">
        <f>TEXT(InputData[[#This Row],[Date]],"mmm")</f>
        <v>Oct</v>
      </c>
      <c r="J701" s="18">
        <f>WEEKNUM(InputData[[#This Row],[Date]])</f>
        <v>45</v>
      </c>
      <c r="K701" s="18" t="str">
        <f>IF(COUNTIF(D:D,InputData[[#This Row],[Unit Price ($)]]&gt;1),"Dup","Uni")</f>
        <v>Uni</v>
      </c>
    </row>
    <row r="702" spans="1:11" x14ac:dyDescent="0.25">
      <c r="A702" s="5">
        <v>44501</v>
      </c>
      <c r="B702" s="11" t="s">
        <v>60</v>
      </c>
      <c r="C702" s="6" t="s">
        <v>11</v>
      </c>
      <c r="D702" s="7">
        <v>94.17</v>
      </c>
      <c r="E702" s="2">
        <v>15</v>
      </c>
      <c r="F702" s="16">
        <f>InputData[[#This Row],[Unit Price ($)]]*InputData[[#This Row],[Quantity]]</f>
        <v>1412.55</v>
      </c>
      <c r="G702" s="16" t="str">
        <f>VLOOKUP(InputData[[#This Row],[Customer Name]],Country[],2,FALSE)</f>
        <v>India</v>
      </c>
      <c r="H702" s="18" t="str">
        <f>VLOOKUP(InputData[[#This Row],[Customer Name]],Country[],3,FALSE)</f>
        <v>Northeast</v>
      </c>
      <c r="I702" s="18" t="str">
        <f>TEXT(InputData[[#This Row],[Date]],"mmm")</f>
        <v>Nov</v>
      </c>
      <c r="J702" s="18">
        <f>WEEKNUM(InputData[[#This Row],[Date]])</f>
        <v>45</v>
      </c>
      <c r="K702" s="18" t="str">
        <f>IF(COUNTIF(D:D,InputData[[#This Row],[Unit Price ($)]]&gt;1),"Dup","Uni")</f>
        <v>Uni</v>
      </c>
    </row>
    <row r="703" spans="1:11" x14ac:dyDescent="0.25">
      <c r="A703" s="5">
        <v>44502</v>
      </c>
      <c r="B703" s="11" t="s">
        <v>69</v>
      </c>
      <c r="C703" s="6" t="s">
        <v>14</v>
      </c>
      <c r="D703" s="7">
        <v>15.719999999999999</v>
      </c>
      <c r="E703" s="2">
        <v>15</v>
      </c>
      <c r="F703" s="16">
        <f>InputData[[#This Row],[Unit Price ($)]]*InputData[[#This Row],[Quantity]]</f>
        <v>235.79999999999998</v>
      </c>
      <c r="G703" s="16" t="str">
        <f>VLOOKUP(InputData[[#This Row],[Customer Name]],Country[],2,FALSE)</f>
        <v>India</v>
      </c>
      <c r="H703" s="18" t="str">
        <f>VLOOKUP(InputData[[#This Row],[Customer Name]],Country[],3,FALSE)</f>
        <v>East</v>
      </c>
      <c r="I703" s="18" t="str">
        <f>TEXT(InputData[[#This Row],[Date]],"mmm")</f>
        <v>Nov</v>
      </c>
      <c r="J703" s="18">
        <f>WEEKNUM(InputData[[#This Row],[Date]])</f>
        <v>45</v>
      </c>
      <c r="K703" s="18" t="str">
        <f>IF(COUNTIF(D:D,InputData[[#This Row],[Unit Price ($)]]&gt;1),"Dup","Uni")</f>
        <v>Uni</v>
      </c>
    </row>
    <row r="704" spans="1:11" x14ac:dyDescent="0.25">
      <c r="A704" s="5">
        <v>44502</v>
      </c>
      <c r="B704" s="11" t="s">
        <v>77</v>
      </c>
      <c r="C704" s="6" t="s">
        <v>34</v>
      </c>
      <c r="D704" s="7">
        <v>6.7</v>
      </c>
      <c r="E704" s="2">
        <v>5</v>
      </c>
      <c r="F704" s="16">
        <f>InputData[[#This Row],[Unit Price ($)]]*InputData[[#This Row],[Quantity]]</f>
        <v>33.5</v>
      </c>
      <c r="G704" s="16" t="str">
        <f>VLOOKUP(InputData[[#This Row],[Customer Name]],Country[],2,FALSE)</f>
        <v>India</v>
      </c>
      <c r="H704" s="18" t="str">
        <f>VLOOKUP(InputData[[#This Row],[Customer Name]],Country[],3,FALSE)</f>
        <v>East</v>
      </c>
      <c r="I704" s="18" t="str">
        <f>TEXT(InputData[[#This Row],[Date]],"mmm")</f>
        <v>Nov</v>
      </c>
      <c r="J704" s="18">
        <f>WEEKNUM(InputData[[#This Row],[Date]])</f>
        <v>45</v>
      </c>
      <c r="K704" s="18" t="str">
        <f>IF(COUNTIF(D:D,InputData[[#This Row],[Unit Price ($)]]&gt;1),"Dup","Uni")</f>
        <v>Uni</v>
      </c>
    </row>
    <row r="705" spans="1:11" x14ac:dyDescent="0.25">
      <c r="A705" s="5">
        <v>44502</v>
      </c>
      <c r="B705" s="11" t="s">
        <v>78</v>
      </c>
      <c r="C705" s="6" t="s">
        <v>29</v>
      </c>
      <c r="D705" s="7">
        <v>201.28</v>
      </c>
      <c r="E705" s="2">
        <v>15</v>
      </c>
      <c r="F705" s="16">
        <f>InputData[[#This Row],[Unit Price ($)]]*InputData[[#This Row],[Quantity]]</f>
        <v>3019.2</v>
      </c>
      <c r="G705" s="16" t="str">
        <f>VLOOKUP(InputData[[#This Row],[Customer Name]],Country[],2,FALSE)</f>
        <v>India</v>
      </c>
      <c r="H705" s="18" t="str">
        <f>VLOOKUP(InputData[[#This Row],[Customer Name]],Country[],3,FALSE)</f>
        <v>Western</v>
      </c>
      <c r="I705" s="18" t="str">
        <f>TEXT(InputData[[#This Row],[Date]],"mmm")</f>
        <v>Nov</v>
      </c>
      <c r="J705" s="18">
        <f>WEEKNUM(InputData[[#This Row],[Date]])</f>
        <v>45</v>
      </c>
      <c r="K705" s="18" t="str">
        <f>IF(COUNTIF(D:D,InputData[[#This Row],[Unit Price ($)]]&gt;1),"Dup","Uni")</f>
        <v>Uni</v>
      </c>
    </row>
    <row r="706" spans="1:11" x14ac:dyDescent="0.25">
      <c r="A706" s="5">
        <v>44503</v>
      </c>
      <c r="B706" s="11" t="s">
        <v>61</v>
      </c>
      <c r="C706" s="6" t="s">
        <v>19</v>
      </c>
      <c r="D706" s="7">
        <v>76.25</v>
      </c>
      <c r="E706" s="2">
        <v>11</v>
      </c>
      <c r="F706" s="16">
        <f>InputData[[#This Row],[Unit Price ($)]]*InputData[[#This Row],[Quantity]]</f>
        <v>838.75</v>
      </c>
      <c r="G706" s="16" t="str">
        <f>VLOOKUP(InputData[[#This Row],[Customer Name]],Country[],2,FALSE)</f>
        <v>Pakistan</v>
      </c>
      <c r="H706" s="18" t="str">
        <f>VLOOKUP(InputData[[#This Row],[Customer Name]],Country[],3,FALSE)</f>
        <v>Export</v>
      </c>
      <c r="I706" s="18" t="str">
        <f>TEXT(InputData[[#This Row],[Date]],"mmm")</f>
        <v>Nov</v>
      </c>
      <c r="J706" s="18">
        <f>WEEKNUM(InputData[[#This Row],[Date]])</f>
        <v>45</v>
      </c>
      <c r="K706" s="18" t="str">
        <f>IF(COUNTIF(D:D,InputData[[#This Row],[Unit Price ($)]]&gt;1),"Dup","Uni")</f>
        <v>Uni</v>
      </c>
    </row>
    <row r="707" spans="1:11" x14ac:dyDescent="0.25">
      <c r="A707" s="5">
        <v>44503</v>
      </c>
      <c r="B707" s="11" t="s">
        <v>75</v>
      </c>
      <c r="C707" s="6" t="s">
        <v>12</v>
      </c>
      <c r="D707" s="7">
        <v>122.08</v>
      </c>
      <c r="E707" s="2">
        <v>12</v>
      </c>
      <c r="F707" s="16">
        <f>InputData[[#This Row],[Unit Price ($)]]*InputData[[#This Row],[Quantity]]</f>
        <v>1464.96</v>
      </c>
      <c r="G707" s="16" t="str">
        <f>VLOOKUP(InputData[[#This Row],[Customer Name]],Country[],2,FALSE)</f>
        <v>United Kingdom</v>
      </c>
      <c r="H707" s="18" t="str">
        <f>VLOOKUP(InputData[[#This Row],[Customer Name]],Country[],3,FALSE)</f>
        <v>Export</v>
      </c>
      <c r="I707" s="18" t="str">
        <f>TEXT(InputData[[#This Row],[Date]],"mmm")</f>
        <v>Nov</v>
      </c>
      <c r="J707" s="18">
        <f>WEEKNUM(InputData[[#This Row],[Date]])</f>
        <v>45</v>
      </c>
      <c r="K707" s="18" t="str">
        <f>IF(COUNTIF(D:D,InputData[[#This Row],[Unit Price ($)]]&gt;1),"Dup","Uni")</f>
        <v>Uni</v>
      </c>
    </row>
    <row r="708" spans="1:11" x14ac:dyDescent="0.25">
      <c r="A708" s="5">
        <v>44504</v>
      </c>
      <c r="B708" s="11" t="s">
        <v>65</v>
      </c>
      <c r="C708" s="6" t="s">
        <v>7</v>
      </c>
      <c r="D708" s="7">
        <v>94.62</v>
      </c>
      <c r="E708" s="2">
        <v>10</v>
      </c>
      <c r="F708" s="16">
        <f>InputData[[#This Row],[Unit Price ($)]]*InputData[[#This Row],[Quantity]]</f>
        <v>946.2</v>
      </c>
      <c r="G708" s="16" t="str">
        <f>VLOOKUP(InputData[[#This Row],[Customer Name]],Country[],2,FALSE)</f>
        <v>India</v>
      </c>
      <c r="H708" s="18" t="str">
        <f>VLOOKUP(InputData[[#This Row],[Customer Name]],Country[],3,FALSE)</f>
        <v>South</v>
      </c>
      <c r="I708" s="18" t="str">
        <f>TEXT(InputData[[#This Row],[Date]],"mmm")</f>
        <v>Nov</v>
      </c>
      <c r="J708" s="18">
        <f>WEEKNUM(InputData[[#This Row],[Date]])</f>
        <v>45</v>
      </c>
      <c r="K708" s="18" t="str">
        <f>IF(COUNTIF(D:D,InputData[[#This Row],[Unit Price ($)]]&gt;1),"Dup","Uni")</f>
        <v>Uni</v>
      </c>
    </row>
    <row r="709" spans="1:11" x14ac:dyDescent="0.25">
      <c r="A709" s="5">
        <v>44505</v>
      </c>
      <c r="B709" s="11" t="s">
        <v>69</v>
      </c>
      <c r="C709" s="6" t="s">
        <v>18</v>
      </c>
      <c r="D709" s="7">
        <v>210</v>
      </c>
      <c r="E709" s="2">
        <v>15</v>
      </c>
      <c r="F709" s="16">
        <f>InputData[[#This Row],[Unit Price ($)]]*InputData[[#This Row],[Quantity]]</f>
        <v>3150</v>
      </c>
      <c r="G709" s="16" t="str">
        <f>VLOOKUP(InputData[[#This Row],[Customer Name]],Country[],2,FALSE)</f>
        <v>India</v>
      </c>
      <c r="H709" s="18" t="str">
        <f>VLOOKUP(InputData[[#This Row],[Customer Name]],Country[],3,FALSE)</f>
        <v>East</v>
      </c>
      <c r="I709" s="18" t="str">
        <f>TEXT(InputData[[#This Row],[Date]],"mmm")</f>
        <v>Nov</v>
      </c>
      <c r="J709" s="18">
        <f>WEEKNUM(InputData[[#This Row],[Date]])</f>
        <v>45</v>
      </c>
      <c r="K709" s="18" t="str">
        <f>IF(COUNTIF(D:D,InputData[[#This Row],[Unit Price ($)]]&gt;1),"Dup","Uni")</f>
        <v>Uni</v>
      </c>
    </row>
    <row r="710" spans="1:11" x14ac:dyDescent="0.25">
      <c r="A710" s="5">
        <v>44506</v>
      </c>
      <c r="B710" s="11" t="s">
        <v>56</v>
      </c>
      <c r="C710" s="6" t="s">
        <v>42</v>
      </c>
      <c r="D710" s="7">
        <v>83.08</v>
      </c>
      <c r="E710" s="2">
        <v>13</v>
      </c>
      <c r="F710" s="16">
        <f>InputData[[#This Row],[Unit Price ($)]]*InputData[[#This Row],[Quantity]]</f>
        <v>1080.04</v>
      </c>
      <c r="G710" s="16" t="str">
        <f>VLOOKUP(InputData[[#This Row],[Customer Name]],Country[],2,FALSE)</f>
        <v>Nigeria</v>
      </c>
      <c r="H710" s="18" t="str">
        <f>VLOOKUP(InputData[[#This Row],[Customer Name]],Country[],3,FALSE)</f>
        <v>Export</v>
      </c>
      <c r="I710" s="18" t="str">
        <f>TEXT(InputData[[#This Row],[Date]],"mmm")</f>
        <v>Nov</v>
      </c>
      <c r="J710" s="18">
        <f>WEEKNUM(InputData[[#This Row],[Date]])</f>
        <v>45</v>
      </c>
      <c r="K710" s="18" t="str">
        <f>IF(COUNTIF(D:D,InputData[[#This Row],[Unit Price ($)]]&gt;1),"Dup","Uni")</f>
        <v>Uni</v>
      </c>
    </row>
    <row r="711" spans="1:11" x14ac:dyDescent="0.25">
      <c r="A711" s="5">
        <v>44506</v>
      </c>
      <c r="B711" s="11" t="s">
        <v>60</v>
      </c>
      <c r="C711" s="6" t="s">
        <v>41</v>
      </c>
      <c r="D711" s="7">
        <v>162</v>
      </c>
      <c r="E711" s="2">
        <v>13</v>
      </c>
      <c r="F711" s="16">
        <f>InputData[[#This Row],[Unit Price ($)]]*InputData[[#This Row],[Quantity]]</f>
        <v>2106</v>
      </c>
      <c r="G711" s="16" t="str">
        <f>VLOOKUP(InputData[[#This Row],[Customer Name]],Country[],2,FALSE)</f>
        <v>India</v>
      </c>
      <c r="H711" s="18" t="str">
        <f>VLOOKUP(InputData[[#This Row],[Customer Name]],Country[],3,FALSE)</f>
        <v>Northeast</v>
      </c>
      <c r="I711" s="18" t="str">
        <f>TEXT(InputData[[#This Row],[Date]],"mmm")</f>
        <v>Nov</v>
      </c>
      <c r="J711" s="18">
        <f>WEEKNUM(InputData[[#This Row],[Date]])</f>
        <v>45</v>
      </c>
      <c r="K711" s="18" t="str">
        <f>IF(COUNTIF(D:D,InputData[[#This Row],[Unit Price ($)]]&gt;1),"Dup","Uni")</f>
        <v>Uni</v>
      </c>
    </row>
    <row r="712" spans="1:11" x14ac:dyDescent="0.25">
      <c r="A712" s="5">
        <v>44506</v>
      </c>
      <c r="B712" s="11" t="s">
        <v>73</v>
      </c>
      <c r="C712" s="6" t="s">
        <v>35</v>
      </c>
      <c r="D712" s="7">
        <v>96.3</v>
      </c>
      <c r="E712" s="2">
        <v>10</v>
      </c>
      <c r="F712" s="16">
        <f>InputData[[#This Row],[Unit Price ($)]]*InputData[[#This Row],[Quantity]]</f>
        <v>963</v>
      </c>
      <c r="G712" s="16" t="str">
        <f>VLOOKUP(InputData[[#This Row],[Customer Name]],Country[],2,FALSE)</f>
        <v>India</v>
      </c>
      <c r="H712" s="18" t="str">
        <f>VLOOKUP(InputData[[#This Row],[Customer Name]],Country[],3,FALSE)</f>
        <v>Western</v>
      </c>
      <c r="I712" s="18" t="str">
        <f>TEXT(InputData[[#This Row],[Date]],"mmm")</f>
        <v>Nov</v>
      </c>
      <c r="J712" s="18">
        <f>WEEKNUM(InputData[[#This Row],[Date]])</f>
        <v>45</v>
      </c>
      <c r="K712" s="18" t="str">
        <f>IF(COUNTIF(D:D,InputData[[#This Row],[Unit Price ($)]]&gt;1),"Dup","Uni")</f>
        <v>Uni</v>
      </c>
    </row>
    <row r="713" spans="1:11" x14ac:dyDescent="0.25">
      <c r="A713" s="5">
        <v>44506</v>
      </c>
      <c r="B713" s="11" t="s">
        <v>76</v>
      </c>
      <c r="C713" s="6" t="s">
        <v>14</v>
      </c>
      <c r="D713" s="7">
        <v>15.719999999999999</v>
      </c>
      <c r="E713" s="2">
        <v>13</v>
      </c>
      <c r="F713" s="16">
        <f>InputData[[#This Row],[Unit Price ($)]]*InputData[[#This Row],[Quantity]]</f>
        <v>204.35999999999999</v>
      </c>
      <c r="G713" s="16" t="str">
        <f>VLOOKUP(InputData[[#This Row],[Customer Name]],Country[],2,FALSE)</f>
        <v>South Africa</v>
      </c>
      <c r="H713" s="18" t="str">
        <f>VLOOKUP(InputData[[#This Row],[Customer Name]],Country[],3,FALSE)</f>
        <v>Export</v>
      </c>
      <c r="I713" s="18" t="str">
        <f>TEXT(InputData[[#This Row],[Date]],"mmm")</f>
        <v>Nov</v>
      </c>
      <c r="J713" s="18">
        <f>WEEKNUM(InputData[[#This Row],[Date]])</f>
        <v>45</v>
      </c>
      <c r="K713" s="18" t="str">
        <f>IF(COUNTIF(D:D,InputData[[#This Row],[Unit Price ($)]]&gt;1),"Dup","Uni")</f>
        <v>Uni</v>
      </c>
    </row>
    <row r="714" spans="1:11" x14ac:dyDescent="0.25">
      <c r="A714" s="5">
        <v>44507</v>
      </c>
      <c r="B714" s="10" t="s">
        <v>69</v>
      </c>
      <c r="C714" s="8" t="s">
        <v>29</v>
      </c>
      <c r="D714" s="7">
        <v>201.28</v>
      </c>
      <c r="E714" s="3">
        <v>11</v>
      </c>
      <c r="F714" s="16">
        <f>InputData[[#This Row],[Unit Price ($)]]*InputData[[#This Row],[Quantity]]</f>
        <v>2214.08</v>
      </c>
      <c r="G714" s="16" t="str">
        <f>VLOOKUP(InputData[[#This Row],[Customer Name]],Country[],2,FALSE)</f>
        <v>India</v>
      </c>
      <c r="H714" s="18" t="str">
        <f>VLOOKUP(InputData[[#This Row],[Customer Name]],Country[],3,FALSE)</f>
        <v>East</v>
      </c>
      <c r="I714" s="18" t="str">
        <f>TEXT(InputData[[#This Row],[Date]],"mmm")</f>
        <v>Nov</v>
      </c>
      <c r="J714" s="18">
        <f>WEEKNUM(InputData[[#This Row],[Date]])</f>
        <v>46</v>
      </c>
      <c r="K714" s="18" t="str">
        <f>IF(COUNTIF(D:D,InputData[[#This Row],[Unit Price ($)]]&gt;1),"Dup","Uni")</f>
        <v>Uni</v>
      </c>
    </row>
    <row r="715" spans="1:11" x14ac:dyDescent="0.25">
      <c r="A715" s="5">
        <v>44507</v>
      </c>
      <c r="B715" s="11" t="s">
        <v>110</v>
      </c>
      <c r="C715" s="8" t="s">
        <v>4</v>
      </c>
      <c r="D715" s="7">
        <v>155.61000000000001</v>
      </c>
      <c r="E715" s="3">
        <v>3</v>
      </c>
      <c r="F715" s="16">
        <f>InputData[[#This Row],[Unit Price ($)]]*InputData[[#This Row],[Quantity]]</f>
        <v>466.83000000000004</v>
      </c>
      <c r="G715" s="16" t="str">
        <f>VLOOKUP(InputData[[#This Row],[Customer Name]],Country[],2,FALSE)</f>
        <v>United States of America</v>
      </c>
      <c r="H715" s="18" t="str">
        <f>VLOOKUP(InputData[[#This Row],[Customer Name]],Country[],3,FALSE)</f>
        <v>Export</v>
      </c>
      <c r="I715" s="18" t="str">
        <f>TEXT(InputData[[#This Row],[Date]],"mmm")</f>
        <v>Nov</v>
      </c>
      <c r="J715" s="18">
        <f>WEEKNUM(InputData[[#This Row],[Date]])</f>
        <v>46</v>
      </c>
      <c r="K715" s="18" t="str">
        <f>IF(COUNTIF(D:D,InputData[[#This Row],[Unit Price ($)]]&gt;1),"Dup","Uni")</f>
        <v>Uni</v>
      </c>
    </row>
    <row r="716" spans="1:11" x14ac:dyDescent="0.25">
      <c r="A716" s="5">
        <v>44507</v>
      </c>
      <c r="B716" s="11" t="s">
        <v>84</v>
      </c>
      <c r="C716" s="6" t="s">
        <v>39</v>
      </c>
      <c r="D716" s="7">
        <v>115.2</v>
      </c>
      <c r="E716" s="2">
        <v>13</v>
      </c>
      <c r="F716" s="16">
        <f>InputData[[#This Row],[Unit Price ($)]]*InputData[[#This Row],[Quantity]]</f>
        <v>1497.6000000000001</v>
      </c>
      <c r="G716" s="16" t="str">
        <f>VLOOKUP(InputData[[#This Row],[Customer Name]],Country[],2,FALSE)</f>
        <v>India</v>
      </c>
      <c r="H716" s="18" t="str">
        <f>VLOOKUP(InputData[[#This Row],[Customer Name]],Country[],3,FALSE)</f>
        <v>South</v>
      </c>
      <c r="I716" s="18" t="str">
        <f>TEXT(InputData[[#This Row],[Date]],"mmm")</f>
        <v>Nov</v>
      </c>
      <c r="J716" s="18">
        <f>WEEKNUM(InputData[[#This Row],[Date]])</f>
        <v>46</v>
      </c>
      <c r="K716" s="18" t="str">
        <f>IF(COUNTIF(D:D,InputData[[#This Row],[Unit Price ($)]]&gt;1),"Dup","Uni")</f>
        <v>Uni</v>
      </c>
    </row>
    <row r="717" spans="1:11" x14ac:dyDescent="0.25">
      <c r="A717" s="5">
        <v>44508</v>
      </c>
      <c r="B717" s="10" t="s">
        <v>106</v>
      </c>
      <c r="C717" s="6" t="s">
        <v>6</v>
      </c>
      <c r="D717" s="7">
        <v>47.730000000000004</v>
      </c>
      <c r="E717" s="2">
        <v>15</v>
      </c>
      <c r="F717" s="16">
        <f>InputData[[#This Row],[Unit Price ($)]]*InputData[[#This Row],[Quantity]]</f>
        <v>715.95</v>
      </c>
      <c r="G717" s="16" t="str">
        <f>VLOOKUP(InputData[[#This Row],[Customer Name]],Country[],2,FALSE)</f>
        <v>India</v>
      </c>
      <c r="H717" s="18" t="str">
        <f>VLOOKUP(InputData[[#This Row],[Customer Name]],Country[],3,FALSE)</f>
        <v>Western</v>
      </c>
      <c r="I717" s="18" t="str">
        <f>TEXT(InputData[[#This Row],[Date]],"mmm")</f>
        <v>Nov</v>
      </c>
      <c r="J717" s="18">
        <f>WEEKNUM(InputData[[#This Row],[Date]])</f>
        <v>46</v>
      </c>
      <c r="K717" s="18" t="str">
        <f>IF(COUNTIF(D:D,InputData[[#This Row],[Unit Price ($)]]&gt;1),"Dup","Uni")</f>
        <v>Uni</v>
      </c>
    </row>
    <row r="718" spans="1:11" x14ac:dyDescent="0.25">
      <c r="A718" s="5">
        <v>44508</v>
      </c>
      <c r="B718" s="11" t="s">
        <v>68</v>
      </c>
      <c r="C718" s="6" t="s">
        <v>35</v>
      </c>
      <c r="D718" s="7">
        <v>96.3</v>
      </c>
      <c r="E718" s="2">
        <v>11</v>
      </c>
      <c r="F718" s="16">
        <f>InputData[[#This Row],[Unit Price ($)]]*InputData[[#This Row],[Quantity]]</f>
        <v>1059.3</v>
      </c>
      <c r="G718" s="16" t="str">
        <f>VLOOKUP(InputData[[#This Row],[Customer Name]],Country[],2,FALSE)</f>
        <v>Brazil</v>
      </c>
      <c r="H718" s="18" t="str">
        <f>VLOOKUP(InputData[[#This Row],[Customer Name]],Country[],3,FALSE)</f>
        <v>Export</v>
      </c>
      <c r="I718" s="18" t="str">
        <f>TEXT(InputData[[#This Row],[Date]],"mmm")</f>
        <v>Nov</v>
      </c>
      <c r="J718" s="18">
        <f>WEEKNUM(InputData[[#This Row],[Date]])</f>
        <v>46</v>
      </c>
      <c r="K718" s="18" t="str">
        <f>IF(COUNTIF(D:D,InputData[[#This Row],[Unit Price ($)]]&gt;1),"Dup","Uni")</f>
        <v>Uni</v>
      </c>
    </row>
    <row r="719" spans="1:11" x14ac:dyDescent="0.25">
      <c r="A719" s="5">
        <v>44508</v>
      </c>
      <c r="B719" s="11" t="s">
        <v>75</v>
      </c>
      <c r="C719" s="6" t="s">
        <v>18</v>
      </c>
      <c r="D719" s="7">
        <v>210</v>
      </c>
      <c r="E719" s="2">
        <v>10</v>
      </c>
      <c r="F719" s="16">
        <f>InputData[[#This Row],[Unit Price ($)]]*InputData[[#This Row],[Quantity]]</f>
        <v>2100</v>
      </c>
      <c r="G719" s="16" t="str">
        <f>VLOOKUP(InputData[[#This Row],[Customer Name]],Country[],2,FALSE)</f>
        <v>United Kingdom</v>
      </c>
      <c r="H719" s="18" t="str">
        <f>VLOOKUP(InputData[[#This Row],[Customer Name]],Country[],3,FALSE)</f>
        <v>Export</v>
      </c>
      <c r="I719" s="18" t="str">
        <f>TEXT(InputData[[#This Row],[Date]],"mmm")</f>
        <v>Nov</v>
      </c>
      <c r="J719" s="18">
        <f>WEEKNUM(InputData[[#This Row],[Date]])</f>
        <v>46</v>
      </c>
      <c r="K719" s="18" t="str">
        <f>IF(COUNTIF(D:D,InputData[[#This Row],[Unit Price ($)]]&gt;1),"Dup","Uni")</f>
        <v>Uni</v>
      </c>
    </row>
    <row r="720" spans="1:11" x14ac:dyDescent="0.25">
      <c r="A720" s="5">
        <v>44508</v>
      </c>
      <c r="B720" s="10" t="s">
        <v>80</v>
      </c>
      <c r="C720" s="8" t="s">
        <v>17</v>
      </c>
      <c r="D720" s="7">
        <v>49.21</v>
      </c>
      <c r="E720" s="3">
        <v>26</v>
      </c>
      <c r="F720" s="16">
        <f>InputData[[#This Row],[Unit Price ($)]]*InputData[[#This Row],[Quantity]]</f>
        <v>1279.46</v>
      </c>
      <c r="G720" s="16" t="str">
        <f>VLOOKUP(InputData[[#This Row],[Customer Name]],Country[],2,FALSE)</f>
        <v>Ethiopia</v>
      </c>
      <c r="H720" s="18" t="str">
        <f>VLOOKUP(InputData[[#This Row],[Customer Name]],Country[],3,FALSE)</f>
        <v>Export</v>
      </c>
      <c r="I720" s="18" t="str">
        <f>TEXT(InputData[[#This Row],[Date]],"mmm")</f>
        <v>Nov</v>
      </c>
      <c r="J720" s="18">
        <f>WEEKNUM(InputData[[#This Row],[Date]])</f>
        <v>46</v>
      </c>
      <c r="K720" s="18" t="str">
        <f>IF(COUNTIF(D:D,InputData[[#This Row],[Unit Price ($)]]&gt;1),"Dup","Uni")</f>
        <v>Uni</v>
      </c>
    </row>
    <row r="721" spans="1:11" x14ac:dyDescent="0.25">
      <c r="A721" s="5">
        <v>44508</v>
      </c>
      <c r="B721" s="10" t="s">
        <v>81</v>
      </c>
      <c r="C721" s="8" t="s">
        <v>11</v>
      </c>
      <c r="D721" s="7">
        <v>94.17</v>
      </c>
      <c r="E721" s="3">
        <v>10</v>
      </c>
      <c r="F721" s="16">
        <f>InputData[[#This Row],[Unit Price ($)]]*InputData[[#This Row],[Quantity]]</f>
        <v>941.7</v>
      </c>
      <c r="G721" s="16" t="str">
        <f>VLOOKUP(InputData[[#This Row],[Customer Name]],Country[],2,FALSE)</f>
        <v>India</v>
      </c>
      <c r="H721" s="18" t="str">
        <f>VLOOKUP(InputData[[#This Row],[Customer Name]],Country[],3,FALSE)</f>
        <v>Northeast</v>
      </c>
      <c r="I721" s="18" t="str">
        <f>TEXT(InputData[[#This Row],[Date]],"mmm")</f>
        <v>Nov</v>
      </c>
      <c r="J721" s="18">
        <f>WEEKNUM(InputData[[#This Row],[Date]])</f>
        <v>46</v>
      </c>
      <c r="K721" s="18" t="str">
        <f>IF(COUNTIF(D:D,InputData[[#This Row],[Unit Price ($)]]&gt;1),"Dup","Uni")</f>
        <v>Uni</v>
      </c>
    </row>
    <row r="722" spans="1:11" x14ac:dyDescent="0.25">
      <c r="A722" s="5">
        <v>44509</v>
      </c>
      <c r="B722" s="10" t="s">
        <v>76</v>
      </c>
      <c r="C722" s="8" t="s">
        <v>10</v>
      </c>
      <c r="D722" s="7">
        <v>48.4</v>
      </c>
      <c r="E722" s="3">
        <v>6</v>
      </c>
      <c r="F722" s="16">
        <f>InputData[[#This Row],[Unit Price ($)]]*InputData[[#This Row],[Quantity]]</f>
        <v>290.39999999999998</v>
      </c>
      <c r="G722" s="16" t="str">
        <f>VLOOKUP(InputData[[#This Row],[Customer Name]],Country[],2,FALSE)</f>
        <v>South Africa</v>
      </c>
      <c r="H722" s="18" t="str">
        <f>VLOOKUP(InputData[[#This Row],[Customer Name]],Country[],3,FALSE)</f>
        <v>Export</v>
      </c>
      <c r="I722" s="18" t="str">
        <f>TEXT(InputData[[#This Row],[Date]],"mmm")</f>
        <v>Nov</v>
      </c>
      <c r="J722" s="18">
        <f>WEEKNUM(InputData[[#This Row],[Date]])</f>
        <v>46</v>
      </c>
      <c r="K722" s="18" t="str">
        <f>IF(COUNTIF(D:D,InputData[[#This Row],[Unit Price ($)]]&gt;1),"Dup","Uni")</f>
        <v>Uni</v>
      </c>
    </row>
    <row r="723" spans="1:11" x14ac:dyDescent="0.25">
      <c r="A723" s="5">
        <v>44509</v>
      </c>
      <c r="B723" s="11" t="s">
        <v>76</v>
      </c>
      <c r="C723" s="6" t="s">
        <v>26</v>
      </c>
      <c r="D723" s="7">
        <v>57.120000000000005</v>
      </c>
      <c r="E723" s="2">
        <v>8</v>
      </c>
      <c r="F723" s="16">
        <f>InputData[[#This Row],[Unit Price ($)]]*InputData[[#This Row],[Quantity]]</f>
        <v>456.96000000000004</v>
      </c>
      <c r="G723" s="16" t="str">
        <f>VLOOKUP(InputData[[#This Row],[Customer Name]],Country[],2,FALSE)</f>
        <v>South Africa</v>
      </c>
      <c r="H723" s="18" t="str">
        <f>VLOOKUP(InputData[[#This Row],[Customer Name]],Country[],3,FALSE)</f>
        <v>Export</v>
      </c>
      <c r="I723" s="18" t="str">
        <f>TEXT(InputData[[#This Row],[Date]],"mmm")</f>
        <v>Nov</v>
      </c>
      <c r="J723" s="18">
        <f>WEEKNUM(InputData[[#This Row],[Date]])</f>
        <v>46</v>
      </c>
      <c r="K723" s="18" t="str">
        <f>IF(COUNTIF(D:D,InputData[[#This Row],[Unit Price ($)]]&gt;1),"Dup","Uni")</f>
        <v>Uni</v>
      </c>
    </row>
    <row r="724" spans="1:11" x14ac:dyDescent="0.25">
      <c r="A724" s="5">
        <v>44510</v>
      </c>
      <c r="B724" s="11" t="s">
        <v>59</v>
      </c>
      <c r="C724" s="6" t="s">
        <v>17</v>
      </c>
      <c r="D724" s="7">
        <v>49.21</v>
      </c>
      <c r="E724" s="2">
        <v>7</v>
      </c>
      <c r="F724" s="16">
        <f>InputData[[#This Row],[Unit Price ($)]]*InputData[[#This Row],[Quantity]]</f>
        <v>344.47</v>
      </c>
      <c r="G724" s="16" t="str">
        <f>VLOOKUP(InputData[[#This Row],[Customer Name]],Country[],2,FALSE)</f>
        <v>Saudi Arabia</v>
      </c>
      <c r="H724" s="18" t="str">
        <f>VLOOKUP(InputData[[#This Row],[Customer Name]],Country[],3,FALSE)</f>
        <v>Export</v>
      </c>
      <c r="I724" s="18" t="str">
        <f>TEXT(InputData[[#This Row],[Date]],"mmm")</f>
        <v>Nov</v>
      </c>
      <c r="J724" s="18">
        <f>WEEKNUM(InputData[[#This Row],[Date]])</f>
        <v>46</v>
      </c>
      <c r="K724" s="18" t="str">
        <f>IF(COUNTIF(D:D,InputData[[#This Row],[Unit Price ($)]]&gt;1),"Dup","Uni")</f>
        <v>Uni</v>
      </c>
    </row>
    <row r="725" spans="1:11" x14ac:dyDescent="0.25">
      <c r="A725" s="5">
        <v>44510</v>
      </c>
      <c r="B725" s="11" t="s">
        <v>63</v>
      </c>
      <c r="C725" s="6" t="s">
        <v>41</v>
      </c>
      <c r="D725" s="7">
        <v>162</v>
      </c>
      <c r="E725" s="2">
        <v>6</v>
      </c>
      <c r="F725" s="16">
        <f>InputData[[#This Row],[Unit Price ($)]]*InputData[[#This Row],[Quantity]]</f>
        <v>972</v>
      </c>
      <c r="G725" s="16" t="str">
        <f>VLOOKUP(InputData[[#This Row],[Customer Name]],Country[],2,FALSE)</f>
        <v>United Kingdom</v>
      </c>
      <c r="H725" s="18" t="str">
        <f>VLOOKUP(InputData[[#This Row],[Customer Name]],Country[],3,FALSE)</f>
        <v>Export</v>
      </c>
      <c r="I725" s="18" t="str">
        <f>TEXT(InputData[[#This Row],[Date]],"mmm")</f>
        <v>Nov</v>
      </c>
      <c r="J725" s="18">
        <f>WEEKNUM(InputData[[#This Row],[Date]])</f>
        <v>46</v>
      </c>
      <c r="K725" s="18" t="str">
        <f>IF(COUNTIF(D:D,InputData[[#This Row],[Unit Price ($)]]&gt;1),"Dup","Uni")</f>
        <v>Uni</v>
      </c>
    </row>
    <row r="726" spans="1:11" x14ac:dyDescent="0.25">
      <c r="A726" s="5">
        <v>44511</v>
      </c>
      <c r="B726" s="11" t="s">
        <v>108</v>
      </c>
      <c r="C726" s="6" t="s">
        <v>39</v>
      </c>
      <c r="D726" s="7">
        <v>115.2</v>
      </c>
      <c r="E726" s="2">
        <v>12</v>
      </c>
      <c r="F726" s="16">
        <f>InputData[[#This Row],[Unit Price ($)]]*InputData[[#This Row],[Quantity]]</f>
        <v>1382.4</v>
      </c>
      <c r="G726" s="16" t="str">
        <f>VLOOKUP(InputData[[#This Row],[Customer Name]],Country[],2,FALSE)</f>
        <v>India</v>
      </c>
      <c r="H726" s="18" t="str">
        <f>VLOOKUP(InputData[[#This Row],[Customer Name]],Country[],3,FALSE)</f>
        <v>North</v>
      </c>
      <c r="I726" s="18" t="str">
        <f>TEXT(InputData[[#This Row],[Date]],"mmm")</f>
        <v>Nov</v>
      </c>
      <c r="J726" s="18">
        <f>WEEKNUM(InputData[[#This Row],[Date]])</f>
        <v>46</v>
      </c>
      <c r="K726" s="18" t="str">
        <f>IF(COUNTIF(D:D,InputData[[#This Row],[Unit Price ($)]]&gt;1),"Dup","Uni")</f>
        <v>Uni</v>
      </c>
    </row>
    <row r="727" spans="1:11" x14ac:dyDescent="0.25">
      <c r="A727" s="5">
        <v>44511</v>
      </c>
      <c r="B727" s="10" t="s">
        <v>80</v>
      </c>
      <c r="C727" s="8" t="s">
        <v>37</v>
      </c>
      <c r="D727" s="7">
        <v>79.92</v>
      </c>
      <c r="E727" s="3">
        <v>16</v>
      </c>
      <c r="F727" s="16">
        <f>InputData[[#This Row],[Unit Price ($)]]*InputData[[#This Row],[Quantity]]</f>
        <v>1278.72</v>
      </c>
      <c r="G727" s="16" t="str">
        <f>VLOOKUP(InputData[[#This Row],[Customer Name]],Country[],2,FALSE)</f>
        <v>Ethiopia</v>
      </c>
      <c r="H727" s="18" t="str">
        <f>VLOOKUP(InputData[[#This Row],[Customer Name]],Country[],3,FALSE)</f>
        <v>Export</v>
      </c>
      <c r="I727" s="18" t="str">
        <f>TEXT(InputData[[#This Row],[Date]],"mmm")</f>
        <v>Nov</v>
      </c>
      <c r="J727" s="18">
        <f>WEEKNUM(InputData[[#This Row],[Date]])</f>
        <v>46</v>
      </c>
      <c r="K727" s="18" t="str">
        <f>IF(COUNTIF(D:D,InputData[[#This Row],[Unit Price ($)]]&gt;1),"Dup","Uni")</f>
        <v>Uni</v>
      </c>
    </row>
    <row r="728" spans="1:11" x14ac:dyDescent="0.25">
      <c r="A728" s="5">
        <v>44512</v>
      </c>
      <c r="B728" s="10" t="s">
        <v>57</v>
      </c>
      <c r="C728" s="8" t="s">
        <v>34</v>
      </c>
      <c r="D728" s="7">
        <v>6.7</v>
      </c>
      <c r="E728" s="3">
        <v>6</v>
      </c>
      <c r="F728" s="16">
        <f>InputData[[#This Row],[Unit Price ($)]]*InputData[[#This Row],[Quantity]]</f>
        <v>40.200000000000003</v>
      </c>
      <c r="G728" s="16" t="str">
        <f>VLOOKUP(InputData[[#This Row],[Customer Name]],Country[],2,FALSE)</f>
        <v>Bangladesh</v>
      </c>
      <c r="H728" s="18" t="str">
        <f>VLOOKUP(InputData[[#This Row],[Customer Name]],Country[],3,FALSE)</f>
        <v>Export</v>
      </c>
      <c r="I728" s="18" t="str">
        <f>TEXT(InputData[[#This Row],[Date]],"mmm")</f>
        <v>Nov</v>
      </c>
      <c r="J728" s="18">
        <f>WEEKNUM(InputData[[#This Row],[Date]])</f>
        <v>46</v>
      </c>
      <c r="K728" s="18" t="str">
        <f>IF(COUNTIF(D:D,InputData[[#This Row],[Unit Price ($)]]&gt;1),"Dup","Uni")</f>
        <v>Uni</v>
      </c>
    </row>
    <row r="729" spans="1:11" x14ac:dyDescent="0.25">
      <c r="A729" s="5">
        <v>44512</v>
      </c>
      <c r="B729" s="11" t="s">
        <v>81</v>
      </c>
      <c r="C729" s="6" t="s">
        <v>9</v>
      </c>
      <c r="D729" s="7">
        <v>164.28</v>
      </c>
      <c r="E729" s="2">
        <v>3</v>
      </c>
      <c r="F729" s="16">
        <f>InputData[[#This Row],[Unit Price ($)]]*InputData[[#This Row],[Quantity]]</f>
        <v>492.84000000000003</v>
      </c>
      <c r="G729" s="16" t="str">
        <f>VLOOKUP(InputData[[#This Row],[Customer Name]],Country[],2,FALSE)</f>
        <v>India</v>
      </c>
      <c r="H729" s="18" t="str">
        <f>VLOOKUP(InputData[[#This Row],[Customer Name]],Country[],3,FALSE)</f>
        <v>Northeast</v>
      </c>
      <c r="I729" s="18" t="str">
        <f>TEXT(InputData[[#This Row],[Date]],"mmm")</f>
        <v>Nov</v>
      </c>
      <c r="J729" s="18">
        <f>WEEKNUM(InputData[[#This Row],[Date]])</f>
        <v>46</v>
      </c>
      <c r="K729" s="18" t="str">
        <f>IF(COUNTIF(D:D,InputData[[#This Row],[Unit Price ($)]]&gt;1),"Dup","Uni")</f>
        <v>Uni</v>
      </c>
    </row>
    <row r="730" spans="1:11" x14ac:dyDescent="0.25">
      <c r="A730" s="5">
        <v>44513</v>
      </c>
      <c r="B730" s="11" t="s">
        <v>68</v>
      </c>
      <c r="C730" s="6" t="s">
        <v>26</v>
      </c>
      <c r="D730" s="7">
        <v>57.120000000000005</v>
      </c>
      <c r="E730" s="2">
        <v>10</v>
      </c>
      <c r="F730" s="16">
        <f>InputData[[#This Row],[Unit Price ($)]]*InputData[[#This Row],[Quantity]]</f>
        <v>571.20000000000005</v>
      </c>
      <c r="G730" s="16" t="str">
        <f>VLOOKUP(InputData[[#This Row],[Customer Name]],Country[],2,FALSE)</f>
        <v>Brazil</v>
      </c>
      <c r="H730" s="18" t="str">
        <f>VLOOKUP(InputData[[#This Row],[Customer Name]],Country[],3,FALSE)</f>
        <v>Export</v>
      </c>
      <c r="I730" s="18" t="str">
        <f>TEXT(InputData[[#This Row],[Date]],"mmm")</f>
        <v>Nov</v>
      </c>
      <c r="J730" s="18">
        <f>WEEKNUM(InputData[[#This Row],[Date]])</f>
        <v>46</v>
      </c>
      <c r="K730" s="18" t="str">
        <f>IF(COUNTIF(D:D,InputData[[#This Row],[Unit Price ($)]]&gt;1),"Dup","Uni")</f>
        <v>Uni</v>
      </c>
    </row>
    <row r="731" spans="1:11" x14ac:dyDescent="0.25">
      <c r="A731" s="5">
        <v>44514</v>
      </c>
      <c r="B731" s="11" t="s">
        <v>65</v>
      </c>
      <c r="C731" s="6" t="s">
        <v>1</v>
      </c>
      <c r="D731" s="7">
        <v>142.80000000000001</v>
      </c>
      <c r="E731" s="2">
        <v>1</v>
      </c>
      <c r="F731" s="16">
        <f>InputData[[#This Row],[Unit Price ($)]]*InputData[[#This Row],[Quantity]]</f>
        <v>142.80000000000001</v>
      </c>
      <c r="G731" s="16" t="str">
        <f>VLOOKUP(InputData[[#This Row],[Customer Name]],Country[],2,FALSE)</f>
        <v>India</v>
      </c>
      <c r="H731" s="18" t="str">
        <f>VLOOKUP(InputData[[#This Row],[Customer Name]],Country[],3,FALSE)</f>
        <v>South</v>
      </c>
      <c r="I731" s="18" t="str">
        <f>TEXT(InputData[[#This Row],[Date]],"mmm")</f>
        <v>Nov</v>
      </c>
      <c r="J731" s="18">
        <f>WEEKNUM(InputData[[#This Row],[Date]])</f>
        <v>47</v>
      </c>
      <c r="K731" s="18" t="str">
        <f>IF(COUNTIF(D:D,InputData[[#This Row],[Unit Price ($)]]&gt;1),"Dup","Uni")</f>
        <v>Uni</v>
      </c>
    </row>
    <row r="732" spans="1:11" x14ac:dyDescent="0.25">
      <c r="A732" s="5">
        <v>44515</v>
      </c>
      <c r="B732" s="10" t="s">
        <v>56</v>
      </c>
      <c r="C732" s="8" t="s">
        <v>26</v>
      </c>
      <c r="D732" s="7">
        <v>57.120000000000005</v>
      </c>
      <c r="E732" s="3">
        <v>36</v>
      </c>
      <c r="F732" s="16">
        <f>InputData[[#This Row],[Unit Price ($)]]*InputData[[#This Row],[Quantity]]</f>
        <v>2056.3200000000002</v>
      </c>
      <c r="G732" s="16" t="str">
        <f>VLOOKUP(InputData[[#This Row],[Customer Name]],Country[],2,FALSE)</f>
        <v>Nigeria</v>
      </c>
      <c r="H732" s="18" t="str">
        <f>VLOOKUP(InputData[[#This Row],[Customer Name]],Country[],3,FALSE)</f>
        <v>Export</v>
      </c>
      <c r="I732" s="18" t="str">
        <f>TEXT(InputData[[#This Row],[Date]],"mmm")</f>
        <v>Nov</v>
      </c>
      <c r="J732" s="18">
        <f>WEEKNUM(InputData[[#This Row],[Date]])</f>
        <v>47</v>
      </c>
      <c r="K732" s="18" t="str">
        <f>IF(COUNTIF(D:D,InputData[[#This Row],[Unit Price ($)]]&gt;1),"Dup","Uni")</f>
        <v>Uni</v>
      </c>
    </row>
    <row r="733" spans="1:11" x14ac:dyDescent="0.25">
      <c r="A733" s="5">
        <v>44515</v>
      </c>
      <c r="B733" s="11" t="s">
        <v>77</v>
      </c>
      <c r="C733" s="6" t="s">
        <v>11</v>
      </c>
      <c r="D733" s="7">
        <v>94.17</v>
      </c>
      <c r="E733" s="2">
        <v>14</v>
      </c>
      <c r="F733" s="16">
        <f>InputData[[#This Row],[Unit Price ($)]]*InputData[[#This Row],[Quantity]]</f>
        <v>1318.38</v>
      </c>
      <c r="G733" s="16" t="str">
        <f>VLOOKUP(InputData[[#This Row],[Customer Name]],Country[],2,FALSE)</f>
        <v>India</v>
      </c>
      <c r="H733" s="18" t="str">
        <f>VLOOKUP(InputData[[#This Row],[Customer Name]],Country[],3,FALSE)</f>
        <v>East</v>
      </c>
      <c r="I733" s="18" t="str">
        <f>TEXT(InputData[[#This Row],[Date]],"mmm")</f>
        <v>Nov</v>
      </c>
      <c r="J733" s="18">
        <f>WEEKNUM(InputData[[#This Row],[Date]])</f>
        <v>47</v>
      </c>
      <c r="K733" s="18" t="str">
        <f>IF(COUNTIF(D:D,InputData[[#This Row],[Unit Price ($)]]&gt;1),"Dup","Uni")</f>
        <v>Uni</v>
      </c>
    </row>
    <row r="734" spans="1:11" x14ac:dyDescent="0.25">
      <c r="A734" s="5">
        <v>44516</v>
      </c>
      <c r="B734" s="11" t="s">
        <v>77</v>
      </c>
      <c r="C734" s="6" t="s">
        <v>16</v>
      </c>
      <c r="D734" s="7">
        <v>156.78</v>
      </c>
      <c r="E734" s="2">
        <v>8</v>
      </c>
      <c r="F734" s="16">
        <f>InputData[[#This Row],[Unit Price ($)]]*InputData[[#This Row],[Quantity]]</f>
        <v>1254.24</v>
      </c>
      <c r="G734" s="16" t="str">
        <f>VLOOKUP(InputData[[#This Row],[Customer Name]],Country[],2,FALSE)</f>
        <v>India</v>
      </c>
      <c r="H734" s="18" t="str">
        <f>VLOOKUP(InputData[[#This Row],[Customer Name]],Country[],3,FALSE)</f>
        <v>East</v>
      </c>
      <c r="I734" s="18" t="str">
        <f>TEXT(InputData[[#This Row],[Date]],"mmm")</f>
        <v>Nov</v>
      </c>
      <c r="J734" s="18">
        <f>WEEKNUM(InputData[[#This Row],[Date]])</f>
        <v>47</v>
      </c>
      <c r="K734" s="18" t="str">
        <f>IF(COUNTIF(D:D,InputData[[#This Row],[Unit Price ($)]]&gt;1),"Dup","Uni")</f>
        <v>Uni</v>
      </c>
    </row>
    <row r="735" spans="1:11" x14ac:dyDescent="0.25">
      <c r="A735" s="5">
        <v>44517</v>
      </c>
      <c r="B735" s="10" t="s">
        <v>104</v>
      </c>
      <c r="C735" s="8" t="s">
        <v>37</v>
      </c>
      <c r="D735" s="7">
        <v>79.92</v>
      </c>
      <c r="E735" s="3">
        <v>33</v>
      </c>
      <c r="F735" s="16">
        <f>InputData[[#This Row],[Unit Price ($)]]*InputData[[#This Row],[Quantity]]</f>
        <v>2637.36</v>
      </c>
      <c r="G735" s="16" t="str">
        <f>VLOOKUP(InputData[[#This Row],[Customer Name]],Country[],2,FALSE)</f>
        <v>India</v>
      </c>
      <c r="H735" s="18" t="str">
        <f>VLOOKUP(InputData[[#This Row],[Customer Name]],Country[],3,FALSE)</f>
        <v>North</v>
      </c>
      <c r="I735" s="18" t="str">
        <f>TEXT(InputData[[#This Row],[Date]],"mmm")</f>
        <v>Nov</v>
      </c>
      <c r="J735" s="18">
        <f>WEEKNUM(InputData[[#This Row],[Date]])</f>
        <v>47</v>
      </c>
      <c r="K735" s="18" t="str">
        <f>IF(COUNTIF(D:D,InputData[[#This Row],[Unit Price ($)]]&gt;1),"Dup","Uni")</f>
        <v>Uni</v>
      </c>
    </row>
    <row r="736" spans="1:11" x14ac:dyDescent="0.25">
      <c r="A736" s="5">
        <v>44518</v>
      </c>
      <c r="B736" s="10" t="s">
        <v>61</v>
      </c>
      <c r="C736" s="8" t="s">
        <v>43</v>
      </c>
      <c r="D736" s="7">
        <v>82.08</v>
      </c>
      <c r="E736" s="3">
        <v>18</v>
      </c>
      <c r="F736" s="16">
        <f>InputData[[#This Row],[Unit Price ($)]]*InputData[[#This Row],[Quantity]]</f>
        <v>1477.44</v>
      </c>
      <c r="G736" s="16" t="str">
        <f>VLOOKUP(InputData[[#This Row],[Customer Name]],Country[],2,FALSE)</f>
        <v>Pakistan</v>
      </c>
      <c r="H736" s="18" t="str">
        <f>VLOOKUP(InputData[[#This Row],[Customer Name]],Country[],3,FALSE)</f>
        <v>Export</v>
      </c>
      <c r="I736" s="18" t="str">
        <f>TEXT(InputData[[#This Row],[Date]],"mmm")</f>
        <v>Nov</v>
      </c>
      <c r="J736" s="18">
        <f>WEEKNUM(InputData[[#This Row],[Date]])</f>
        <v>47</v>
      </c>
      <c r="K736" s="18" t="str">
        <f>IF(COUNTIF(D:D,InputData[[#This Row],[Unit Price ($)]]&gt;1),"Dup","Uni")</f>
        <v>Uni</v>
      </c>
    </row>
    <row r="737" spans="1:11" x14ac:dyDescent="0.25">
      <c r="A737" s="5">
        <v>44518</v>
      </c>
      <c r="B737" s="11" t="s">
        <v>76</v>
      </c>
      <c r="C737" s="6" t="s">
        <v>33</v>
      </c>
      <c r="D737" s="7">
        <v>58.3</v>
      </c>
      <c r="E737" s="2">
        <v>8</v>
      </c>
      <c r="F737" s="16">
        <f>InputData[[#This Row],[Unit Price ($)]]*InputData[[#This Row],[Quantity]]</f>
        <v>466.4</v>
      </c>
      <c r="G737" s="16" t="str">
        <f>VLOOKUP(InputData[[#This Row],[Customer Name]],Country[],2,FALSE)</f>
        <v>South Africa</v>
      </c>
      <c r="H737" s="18" t="str">
        <f>VLOOKUP(InputData[[#This Row],[Customer Name]],Country[],3,FALSE)</f>
        <v>Export</v>
      </c>
      <c r="I737" s="18" t="str">
        <f>TEXT(InputData[[#This Row],[Date]],"mmm")</f>
        <v>Nov</v>
      </c>
      <c r="J737" s="18">
        <f>WEEKNUM(InputData[[#This Row],[Date]])</f>
        <v>47</v>
      </c>
      <c r="K737" s="18" t="str">
        <f>IF(COUNTIF(D:D,InputData[[#This Row],[Unit Price ($)]]&gt;1),"Dup","Uni")</f>
        <v>Uni</v>
      </c>
    </row>
    <row r="738" spans="1:11" x14ac:dyDescent="0.25">
      <c r="A738" s="5">
        <v>44518</v>
      </c>
      <c r="B738" s="10" t="s">
        <v>111</v>
      </c>
      <c r="C738" s="8" t="s">
        <v>38</v>
      </c>
      <c r="D738" s="7">
        <v>42.55</v>
      </c>
      <c r="E738" s="3">
        <v>4</v>
      </c>
      <c r="F738" s="16">
        <f>InputData[[#This Row],[Unit Price ($)]]*InputData[[#This Row],[Quantity]]</f>
        <v>170.2</v>
      </c>
      <c r="G738" s="16" t="str">
        <f>VLOOKUP(InputData[[#This Row],[Customer Name]],Country[],2,FALSE)</f>
        <v>India</v>
      </c>
      <c r="H738" s="18" t="str">
        <f>VLOOKUP(InputData[[#This Row],[Customer Name]],Country[],3,FALSE)</f>
        <v>Northeast</v>
      </c>
      <c r="I738" s="18" t="str">
        <f>TEXT(InputData[[#This Row],[Date]],"mmm")</f>
        <v>Nov</v>
      </c>
      <c r="J738" s="18">
        <f>WEEKNUM(InputData[[#This Row],[Date]])</f>
        <v>47</v>
      </c>
      <c r="K738" s="18" t="str">
        <f>IF(COUNTIF(D:D,InputData[[#This Row],[Unit Price ($)]]&gt;1),"Dup","Uni")</f>
        <v>Uni</v>
      </c>
    </row>
    <row r="739" spans="1:11" x14ac:dyDescent="0.25">
      <c r="A739" s="5">
        <v>44519</v>
      </c>
      <c r="B739" s="10" t="s">
        <v>83</v>
      </c>
      <c r="C739" s="8" t="s">
        <v>17</v>
      </c>
      <c r="D739" s="7">
        <v>49.21</v>
      </c>
      <c r="E739" s="3">
        <v>4</v>
      </c>
      <c r="F739" s="16">
        <f>InputData[[#This Row],[Unit Price ($)]]*InputData[[#This Row],[Quantity]]</f>
        <v>196.84</v>
      </c>
      <c r="G739" s="16" t="str">
        <f>VLOOKUP(InputData[[#This Row],[Customer Name]],Country[],2,FALSE)</f>
        <v>France</v>
      </c>
      <c r="H739" s="18" t="str">
        <f>VLOOKUP(InputData[[#This Row],[Customer Name]],Country[],3,FALSE)</f>
        <v>Export</v>
      </c>
      <c r="I739" s="18" t="str">
        <f>TEXT(InputData[[#This Row],[Date]],"mmm")</f>
        <v>Nov</v>
      </c>
      <c r="J739" s="18">
        <f>WEEKNUM(InputData[[#This Row],[Date]])</f>
        <v>47</v>
      </c>
      <c r="K739" s="18" t="str">
        <f>IF(COUNTIF(D:D,InputData[[#This Row],[Unit Price ($)]]&gt;1),"Dup","Uni")</f>
        <v>Uni</v>
      </c>
    </row>
    <row r="740" spans="1:11" x14ac:dyDescent="0.25">
      <c r="A740" s="5">
        <v>44520</v>
      </c>
      <c r="B740" s="11" t="s">
        <v>65</v>
      </c>
      <c r="C740" s="6" t="s">
        <v>7</v>
      </c>
      <c r="D740" s="7">
        <v>94.62</v>
      </c>
      <c r="E740" s="2">
        <v>11</v>
      </c>
      <c r="F740" s="16">
        <f>InputData[[#This Row],[Unit Price ($)]]*InputData[[#This Row],[Quantity]]</f>
        <v>1040.8200000000002</v>
      </c>
      <c r="G740" s="16" t="str">
        <f>VLOOKUP(InputData[[#This Row],[Customer Name]],Country[],2,FALSE)</f>
        <v>India</v>
      </c>
      <c r="H740" s="18" t="str">
        <f>VLOOKUP(InputData[[#This Row],[Customer Name]],Country[],3,FALSE)</f>
        <v>South</v>
      </c>
      <c r="I740" s="18" t="str">
        <f>TEXT(InputData[[#This Row],[Date]],"mmm")</f>
        <v>Nov</v>
      </c>
      <c r="J740" s="18">
        <f>WEEKNUM(InputData[[#This Row],[Date]])</f>
        <v>47</v>
      </c>
      <c r="K740" s="18" t="str">
        <f>IF(COUNTIF(D:D,InputData[[#This Row],[Unit Price ($)]]&gt;1),"Dup","Uni")</f>
        <v>Uni</v>
      </c>
    </row>
    <row r="741" spans="1:11" x14ac:dyDescent="0.25">
      <c r="A741" s="5">
        <v>44520</v>
      </c>
      <c r="B741" s="10" t="s">
        <v>109</v>
      </c>
      <c r="C741" s="8" t="s">
        <v>21</v>
      </c>
      <c r="D741" s="7">
        <v>141.57</v>
      </c>
      <c r="E741" s="3">
        <v>34</v>
      </c>
      <c r="F741" s="16">
        <f>InputData[[#This Row],[Unit Price ($)]]*InputData[[#This Row],[Quantity]]</f>
        <v>4813.38</v>
      </c>
      <c r="G741" s="16" t="str">
        <f>VLOOKUP(InputData[[#This Row],[Customer Name]],Country[],2,FALSE)</f>
        <v>Pakistan</v>
      </c>
      <c r="H741" s="18" t="str">
        <f>VLOOKUP(InputData[[#This Row],[Customer Name]],Country[],3,FALSE)</f>
        <v>Export</v>
      </c>
      <c r="I741" s="18" t="str">
        <f>TEXT(InputData[[#This Row],[Date]],"mmm")</f>
        <v>Nov</v>
      </c>
      <c r="J741" s="18">
        <f>WEEKNUM(InputData[[#This Row],[Date]])</f>
        <v>47</v>
      </c>
      <c r="K741" s="18" t="str">
        <f>IF(COUNTIF(D:D,InputData[[#This Row],[Unit Price ($)]]&gt;1),"Dup","Uni")</f>
        <v>Uni</v>
      </c>
    </row>
    <row r="742" spans="1:11" x14ac:dyDescent="0.25">
      <c r="A742" s="5">
        <v>44520</v>
      </c>
      <c r="B742" s="11" t="s">
        <v>83</v>
      </c>
      <c r="C742" s="6" t="s">
        <v>33</v>
      </c>
      <c r="D742" s="7">
        <v>58.3</v>
      </c>
      <c r="E742" s="2">
        <v>14</v>
      </c>
      <c r="F742" s="16">
        <f>InputData[[#This Row],[Unit Price ($)]]*InputData[[#This Row],[Quantity]]</f>
        <v>816.19999999999993</v>
      </c>
      <c r="G742" s="16" t="str">
        <f>VLOOKUP(InputData[[#This Row],[Customer Name]],Country[],2,FALSE)</f>
        <v>France</v>
      </c>
      <c r="H742" s="18" t="str">
        <f>VLOOKUP(InputData[[#This Row],[Customer Name]],Country[],3,FALSE)</f>
        <v>Export</v>
      </c>
      <c r="I742" s="18" t="str">
        <f>TEXT(InputData[[#This Row],[Date]],"mmm")</f>
        <v>Nov</v>
      </c>
      <c r="J742" s="18">
        <f>WEEKNUM(InputData[[#This Row],[Date]])</f>
        <v>47</v>
      </c>
      <c r="K742" s="18" t="str">
        <f>IF(COUNTIF(D:D,InputData[[#This Row],[Unit Price ($)]]&gt;1),"Dup","Uni")</f>
        <v>Uni</v>
      </c>
    </row>
    <row r="743" spans="1:11" x14ac:dyDescent="0.25">
      <c r="A743" s="5">
        <v>44521</v>
      </c>
      <c r="B743" s="10" t="s">
        <v>104</v>
      </c>
      <c r="C743" s="6" t="s">
        <v>5</v>
      </c>
      <c r="D743" s="7">
        <v>85.5</v>
      </c>
      <c r="E743" s="2">
        <v>1</v>
      </c>
      <c r="F743" s="16">
        <f>InputData[[#This Row],[Unit Price ($)]]*InputData[[#This Row],[Quantity]]</f>
        <v>85.5</v>
      </c>
      <c r="G743" s="16" t="str">
        <f>VLOOKUP(InputData[[#This Row],[Customer Name]],Country[],2,FALSE)</f>
        <v>India</v>
      </c>
      <c r="H743" s="18" t="str">
        <f>VLOOKUP(InputData[[#This Row],[Customer Name]],Country[],3,FALSE)</f>
        <v>North</v>
      </c>
      <c r="I743" s="18" t="str">
        <f>TEXT(InputData[[#This Row],[Date]],"mmm")</f>
        <v>Nov</v>
      </c>
      <c r="J743" s="18">
        <f>WEEKNUM(InputData[[#This Row],[Date]])</f>
        <v>48</v>
      </c>
      <c r="K743" s="18" t="str">
        <f>IF(COUNTIF(D:D,InputData[[#This Row],[Unit Price ($)]]&gt;1),"Dup","Uni")</f>
        <v>Uni</v>
      </c>
    </row>
    <row r="744" spans="1:11" x14ac:dyDescent="0.25">
      <c r="A744" s="5">
        <v>44521</v>
      </c>
      <c r="B744" s="10" t="s">
        <v>106</v>
      </c>
      <c r="C744" s="8" t="s">
        <v>40</v>
      </c>
      <c r="D744" s="7">
        <v>173.88</v>
      </c>
      <c r="E744" s="3">
        <v>24</v>
      </c>
      <c r="F744" s="16">
        <f>InputData[[#This Row],[Unit Price ($)]]*InputData[[#This Row],[Quantity]]</f>
        <v>4173.12</v>
      </c>
      <c r="G744" s="16" t="str">
        <f>VLOOKUP(InputData[[#This Row],[Customer Name]],Country[],2,FALSE)</f>
        <v>India</v>
      </c>
      <c r="H744" s="18" t="str">
        <f>VLOOKUP(InputData[[#This Row],[Customer Name]],Country[],3,FALSE)</f>
        <v>Western</v>
      </c>
      <c r="I744" s="18" t="str">
        <f>TEXT(InputData[[#This Row],[Date]],"mmm")</f>
        <v>Nov</v>
      </c>
      <c r="J744" s="18">
        <f>WEEKNUM(InputData[[#This Row],[Date]])</f>
        <v>48</v>
      </c>
      <c r="K744" s="18" t="str">
        <f>IF(COUNTIF(D:D,InputData[[#This Row],[Unit Price ($)]]&gt;1),"Dup","Uni")</f>
        <v>Uni</v>
      </c>
    </row>
    <row r="745" spans="1:11" x14ac:dyDescent="0.25">
      <c r="A745" s="5">
        <v>44521</v>
      </c>
      <c r="B745" s="11" t="s">
        <v>63</v>
      </c>
      <c r="C745" s="6" t="s">
        <v>19</v>
      </c>
      <c r="D745" s="7">
        <v>76.25</v>
      </c>
      <c r="E745" s="2">
        <v>6</v>
      </c>
      <c r="F745" s="16">
        <f>InputData[[#This Row],[Unit Price ($)]]*InputData[[#This Row],[Quantity]]</f>
        <v>457.5</v>
      </c>
      <c r="G745" s="16" t="str">
        <f>VLOOKUP(InputData[[#This Row],[Customer Name]],Country[],2,FALSE)</f>
        <v>United Kingdom</v>
      </c>
      <c r="H745" s="18" t="str">
        <f>VLOOKUP(InputData[[#This Row],[Customer Name]],Country[],3,FALSE)</f>
        <v>Export</v>
      </c>
      <c r="I745" s="18" t="str">
        <f>TEXT(InputData[[#This Row],[Date]],"mmm")</f>
        <v>Nov</v>
      </c>
      <c r="J745" s="18">
        <f>WEEKNUM(InputData[[#This Row],[Date]])</f>
        <v>48</v>
      </c>
      <c r="K745" s="18" t="str">
        <f>IF(COUNTIF(D:D,InputData[[#This Row],[Unit Price ($)]]&gt;1),"Dup","Uni")</f>
        <v>Uni</v>
      </c>
    </row>
    <row r="746" spans="1:11" x14ac:dyDescent="0.25">
      <c r="A746" s="5">
        <v>44521</v>
      </c>
      <c r="B746" s="10" t="s">
        <v>74</v>
      </c>
      <c r="C746" s="8" t="s">
        <v>41</v>
      </c>
      <c r="D746" s="7">
        <v>162</v>
      </c>
      <c r="E746" s="3">
        <v>10</v>
      </c>
      <c r="F746" s="16">
        <f>InputData[[#This Row],[Unit Price ($)]]*InputData[[#This Row],[Quantity]]</f>
        <v>1620</v>
      </c>
      <c r="G746" s="16" t="str">
        <f>VLOOKUP(InputData[[#This Row],[Customer Name]],Country[],2,FALSE)</f>
        <v>India</v>
      </c>
      <c r="H746" s="18" t="str">
        <f>VLOOKUP(InputData[[#This Row],[Customer Name]],Country[],3,FALSE)</f>
        <v>Central</v>
      </c>
      <c r="I746" s="18" t="str">
        <f>TEXT(InputData[[#This Row],[Date]],"mmm")</f>
        <v>Nov</v>
      </c>
      <c r="J746" s="18">
        <f>WEEKNUM(InputData[[#This Row],[Date]])</f>
        <v>48</v>
      </c>
      <c r="K746" s="18" t="str">
        <f>IF(COUNTIF(D:D,InputData[[#This Row],[Unit Price ($)]]&gt;1),"Dup","Uni")</f>
        <v>Uni</v>
      </c>
    </row>
    <row r="747" spans="1:11" x14ac:dyDescent="0.25">
      <c r="A747" s="5">
        <v>44521</v>
      </c>
      <c r="B747" s="11" t="s">
        <v>112</v>
      </c>
      <c r="C747" s="6" t="s">
        <v>13</v>
      </c>
      <c r="D747" s="7">
        <v>146.72</v>
      </c>
      <c r="E747" s="2">
        <v>1</v>
      </c>
      <c r="F747" s="16">
        <f>InputData[[#This Row],[Unit Price ($)]]*InputData[[#This Row],[Quantity]]</f>
        <v>146.72</v>
      </c>
      <c r="G747" s="16" t="str">
        <f>VLOOKUP(InputData[[#This Row],[Customer Name]],Country[],2,FALSE)</f>
        <v>Germany</v>
      </c>
      <c r="H747" s="18" t="str">
        <f>VLOOKUP(InputData[[#This Row],[Customer Name]],Country[],3,FALSE)</f>
        <v>Export</v>
      </c>
      <c r="I747" s="18" t="str">
        <f>TEXT(InputData[[#This Row],[Date]],"mmm")</f>
        <v>Nov</v>
      </c>
      <c r="J747" s="18">
        <f>WEEKNUM(InputData[[#This Row],[Date]])</f>
        <v>48</v>
      </c>
      <c r="K747" s="18" t="str">
        <f>IF(COUNTIF(D:D,InputData[[#This Row],[Unit Price ($)]]&gt;1),"Dup","Uni")</f>
        <v>Uni</v>
      </c>
    </row>
    <row r="748" spans="1:11" x14ac:dyDescent="0.25">
      <c r="A748" s="5">
        <v>44522</v>
      </c>
      <c r="B748" s="10" t="s">
        <v>78</v>
      </c>
      <c r="C748" s="8" t="s">
        <v>16</v>
      </c>
      <c r="D748" s="7">
        <v>156.78</v>
      </c>
      <c r="E748" s="3">
        <v>35</v>
      </c>
      <c r="F748" s="16">
        <f>InputData[[#This Row],[Unit Price ($)]]*InputData[[#This Row],[Quantity]]</f>
        <v>5487.3</v>
      </c>
      <c r="G748" s="16" t="str">
        <f>VLOOKUP(InputData[[#This Row],[Customer Name]],Country[],2,FALSE)</f>
        <v>India</v>
      </c>
      <c r="H748" s="18" t="str">
        <f>VLOOKUP(InputData[[#This Row],[Customer Name]],Country[],3,FALSE)</f>
        <v>Western</v>
      </c>
      <c r="I748" s="18" t="str">
        <f>TEXT(InputData[[#This Row],[Date]],"mmm")</f>
        <v>Nov</v>
      </c>
      <c r="J748" s="18">
        <f>WEEKNUM(InputData[[#This Row],[Date]])</f>
        <v>48</v>
      </c>
      <c r="K748" s="18" t="str">
        <f>IF(COUNTIF(D:D,InputData[[#This Row],[Unit Price ($)]]&gt;1),"Dup","Uni")</f>
        <v>Uni</v>
      </c>
    </row>
    <row r="749" spans="1:11" x14ac:dyDescent="0.25">
      <c r="A749" s="5">
        <v>44523</v>
      </c>
      <c r="B749" s="11" t="s">
        <v>71</v>
      </c>
      <c r="C749" s="6" t="s">
        <v>35</v>
      </c>
      <c r="D749" s="7">
        <v>96.3</v>
      </c>
      <c r="E749" s="2">
        <v>12</v>
      </c>
      <c r="F749" s="16">
        <f>InputData[[#This Row],[Unit Price ($)]]*InputData[[#This Row],[Quantity]]</f>
        <v>1155.5999999999999</v>
      </c>
      <c r="G749" s="16" t="str">
        <f>VLOOKUP(InputData[[#This Row],[Customer Name]],Country[],2,FALSE)</f>
        <v>Russia</v>
      </c>
      <c r="H749" s="18" t="str">
        <f>VLOOKUP(InputData[[#This Row],[Customer Name]],Country[],3,FALSE)</f>
        <v>Export</v>
      </c>
      <c r="I749" s="18" t="str">
        <f>TEXT(InputData[[#This Row],[Date]],"mmm")</f>
        <v>Nov</v>
      </c>
      <c r="J749" s="18">
        <f>WEEKNUM(InputData[[#This Row],[Date]])</f>
        <v>48</v>
      </c>
      <c r="K749" s="18" t="str">
        <f>IF(COUNTIF(D:D,InputData[[#This Row],[Unit Price ($)]]&gt;1),"Dup","Uni")</f>
        <v>Uni</v>
      </c>
    </row>
    <row r="750" spans="1:11" x14ac:dyDescent="0.25">
      <c r="A750" s="5">
        <v>44525</v>
      </c>
      <c r="B750" s="11" t="s">
        <v>68</v>
      </c>
      <c r="C750" s="6" t="s">
        <v>3</v>
      </c>
      <c r="D750" s="7">
        <v>48.84</v>
      </c>
      <c r="E750" s="2">
        <v>5</v>
      </c>
      <c r="F750" s="16">
        <f>InputData[[#This Row],[Unit Price ($)]]*InputData[[#This Row],[Quantity]]</f>
        <v>244.20000000000002</v>
      </c>
      <c r="G750" s="16" t="str">
        <f>VLOOKUP(InputData[[#This Row],[Customer Name]],Country[],2,FALSE)</f>
        <v>Brazil</v>
      </c>
      <c r="H750" s="18" t="str">
        <f>VLOOKUP(InputData[[#This Row],[Customer Name]],Country[],3,FALSE)</f>
        <v>Export</v>
      </c>
      <c r="I750" s="18" t="str">
        <f>TEXT(InputData[[#This Row],[Date]],"mmm")</f>
        <v>Nov</v>
      </c>
      <c r="J750" s="18">
        <f>WEEKNUM(InputData[[#This Row],[Date]])</f>
        <v>48</v>
      </c>
      <c r="K750" s="18" t="str">
        <f>IF(COUNTIF(D:D,InputData[[#This Row],[Unit Price ($)]]&gt;1),"Dup","Uni")</f>
        <v>Uni</v>
      </c>
    </row>
    <row r="751" spans="1:11" x14ac:dyDescent="0.25">
      <c r="A751" s="5">
        <v>44525</v>
      </c>
      <c r="B751" s="10" t="s">
        <v>78</v>
      </c>
      <c r="C751" s="8" t="s">
        <v>2</v>
      </c>
      <c r="D751" s="7">
        <v>80.94</v>
      </c>
      <c r="E751" s="3">
        <v>10</v>
      </c>
      <c r="F751" s="16">
        <f>InputData[[#This Row],[Unit Price ($)]]*InputData[[#This Row],[Quantity]]</f>
        <v>809.4</v>
      </c>
      <c r="G751" s="16" t="str">
        <f>VLOOKUP(InputData[[#This Row],[Customer Name]],Country[],2,FALSE)</f>
        <v>India</v>
      </c>
      <c r="H751" s="18" t="str">
        <f>VLOOKUP(InputData[[#This Row],[Customer Name]],Country[],3,FALSE)</f>
        <v>Western</v>
      </c>
      <c r="I751" s="18" t="str">
        <f>TEXT(InputData[[#This Row],[Date]],"mmm")</f>
        <v>Nov</v>
      </c>
      <c r="J751" s="18">
        <f>WEEKNUM(InputData[[#This Row],[Date]])</f>
        <v>48</v>
      </c>
      <c r="K751" s="18" t="str">
        <f>IF(COUNTIF(D:D,InputData[[#This Row],[Unit Price ($)]]&gt;1),"Dup","Uni")</f>
        <v>Uni</v>
      </c>
    </row>
    <row r="752" spans="1:11" x14ac:dyDescent="0.25">
      <c r="A752" s="5">
        <v>44525</v>
      </c>
      <c r="B752" s="10" t="s">
        <v>78</v>
      </c>
      <c r="C752" s="8" t="s">
        <v>15</v>
      </c>
      <c r="D752" s="7">
        <v>16.64</v>
      </c>
      <c r="E752" s="3">
        <v>14</v>
      </c>
      <c r="F752" s="16">
        <f>InputData[[#This Row],[Unit Price ($)]]*InputData[[#This Row],[Quantity]]</f>
        <v>232.96</v>
      </c>
      <c r="G752" s="16" t="str">
        <f>VLOOKUP(InputData[[#This Row],[Customer Name]],Country[],2,FALSE)</f>
        <v>India</v>
      </c>
      <c r="H752" s="18" t="str">
        <f>VLOOKUP(InputData[[#This Row],[Customer Name]],Country[],3,FALSE)</f>
        <v>Western</v>
      </c>
      <c r="I752" s="18" t="str">
        <f>TEXT(InputData[[#This Row],[Date]],"mmm")</f>
        <v>Nov</v>
      </c>
      <c r="J752" s="18">
        <f>WEEKNUM(InputData[[#This Row],[Date]])</f>
        <v>48</v>
      </c>
      <c r="K752" s="18" t="str">
        <f>IF(COUNTIF(D:D,InputData[[#This Row],[Unit Price ($)]]&gt;1),"Dup","Uni")</f>
        <v>Uni</v>
      </c>
    </row>
    <row r="753" spans="1:11" x14ac:dyDescent="0.25">
      <c r="A753" s="5">
        <v>44526</v>
      </c>
      <c r="B753" s="10" t="s">
        <v>71</v>
      </c>
      <c r="C753" s="8" t="s">
        <v>8</v>
      </c>
      <c r="D753" s="7">
        <v>7.8599999999999994</v>
      </c>
      <c r="E753" s="3">
        <v>25</v>
      </c>
      <c r="F753" s="16">
        <f>InputData[[#This Row],[Unit Price ($)]]*InputData[[#This Row],[Quantity]]</f>
        <v>196.5</v>
      </c>
      <c r="G753" s="16" t="str">
        <f>VLOOKUP(InputData[[#This Row],[Customer Name]],Country[],2,FALSE)</f>
        <v>Russia</v>
      </c>
      <c r="H753" s="18" t="str">
        <f>VLOOKUP(InputData[[#This Row],[Customer Name]],Country[],3,FALSE)</f>
        <v>Export</v>
      </c>
      <c r="I753" s="18" t="str">
        <f>TEXT(InputData[[#This Row],[Date]],"mmm")</f>
        <v>Nov</v>
      </c>
      <c r="J753" s="18">
        <f>WEEKNUM(InputData[[#This Row],[Date]])</f>
        <v>48</v>
      </c>
      <c r="K753" s="18" t="str">
        <f>IF(COUNTIF(D:D,InputData[[#This Row],[Unit Price ($)]]&gt;1),"Dup","Uni")</f>
        <v>Uni</v>
      </c>
    </row>
    <row r="754" spans="1:11" x14ac:dyDescent="0.25">
      <c r="A754" s="5">
        <v>44526</v>
      </c>
      <c r="B754" s="11" t="s">
        <v>76</v>
      </c>
      <c r="C754" s="6" t="s">
        <v>31</v>
      </c>
      <c r="D754" s="7">
        <v>117.48</v>
      </c>
      <c r="E754" s="2">
        <v>5</v>
      </c>
      <c r="F754" s="16">
        <f>InputData[[#This Row],[Unit Price ($)]]*InputData[[#This Row],[Quantity]]</f>
        <v>587.4</v>
      </c>
      <c r="G754" s="16" t="str">
        <f>VLOOKUP(InputData[[#This Row],[Customer Name]],Country[],2,FALSE)</f>
        <v>South Africa</v>
      </c>
      <c r="H754" s="18" t="str">
        <f>VLOOKUP(InputData[[#This Row],[Customer Name]],Country[],3,FALSE)</f>
        <v>Export</v>
      </c>
      <c r="I754" s="18" t="str">
        <f>TEXT(InputData[[#This Row],[Date]],"mmm")</f>
        <v>Nov</v>
      </c>
      <c r="J754" s="18">
        <f>WEEKNUM(InputData[[#This Row],[Date]])</f>
        <v>48</v>
      </c>
      <c r="K754" s="18" t="str">
        <f>IF(COUNTIF(D:D,InputData[[#This Row],[Unit Price ($)]]&gt;1),"Dup","Uni")</f>
        <v>Uni</v>
      </c>
    </row>
    <row r="755" spans="1:11" x14ac:dyDescent="0.25">
      <c r="A755" s="5">
        <v>44527</v>
      </c>
      <c r="B755" s="11" t="s">
        <v>108</v>
      </c>
      <c r="C755" s="6" t="s">
        <v>11</v>
      </c>
      <c r="D755" s="7">
        <v>94.17</v>
      </c>
      <c r="E755" s="2">
        <v>8</v>
      </c>
      <c r="F755" s="16">
        <f>InputData[[#This Row],[Unit Price ($)]]*InputData[[#This Row],[Quantity]]</f>
        <v>753.36</v>
      </c>
      <c r="G755" s="16" t="str">
        <f>VLOOKUP(InputData[[#This Row],[Customer Name]],Country[],2,FALSE)</f>
        <v>India</v>
      </c>
      <c r="H755" s="18" t="str">
        <f>VLOOKUP(InputData[[#This Row],[Customer Name]],Country[],3,FALSE)</f>
        <v>North</v>
      </c>
      <c r="I755" s="18" t="str">
        <f>TEXT(InputData[[#This Row],[Date]],"mmm")</f>
        <v>Nov</v>
      </c>
      <c r="J755" s="18">
        <f>WEEKNUM(InputData[[#This Row],[Date]])</f>
        <v>48</v>
      </c>
      <c r="K755" s="18" t="str">
        <f>IF(COUNTIF(D:D,InputData[[#This Row],[Unit Price ($)]]&gt;1),"Dup","Uni")</f>
        <v>Uni</v>
      </c>
    </row>
    <row r="756" spans="1:11" x14ac:dyDescent="0.25">
      <c r="A756" s="5">
        <v>44527</v>
      </c>
      <c r="B756" s="11" t="s">
        <v>108</v>
      </c>
      <c r="C756" s="6" t="s">
        <v>33</v>
      </c>
      <c r="D756" s="7">
        <v>58.3</v>
      </c>
      <c r="E756" s="2">
        <v>15</v>
      </c>
      <c r="F756" s="16">
        <f>InputData[[#This Row],[Unit Price ($)]]*InputData[[#This Row],[Quantity]]</f>
        <v>874.5</v>
      </c>
      <c r="G756" s="16" t="str">
        <f>VLOOKUP(InputData[[#This Row],[Customer Name]],Country[],2,FALSE)</f>
        <v>India</v>
      </c>
      <c r="H756" s="18" t="str">
        <f>VLOOKUP(InputData[[#This Row],[Customer Name]],Country[],3,FALSE)</f>
        <v>North</v>
      </c>
      <c r="I756" s="18" t="str">
        <f>TEXT(InputData[[#This Row],[Date]],"mmm")</f>
        <v>Nov</v>
      </c>
      <c r="J756" s="18">
        <f>WEEKNUM(InputData[[#This Row],[Date]])</f>
        <v>48</v>
      </c>
      <c r="K756" s="18" t="str">
        <f>IF(COUNTIF(D:D,InputData[[#This Row],[Unit Price ($)]]&gt;1),"Dup","Uni")</f>
        <v>Uni</v>
      </c>
    </row>
    <row r="757" spans="1:11" x14ac:dyDescent="0.25">
      <c r="A757" s="5">
        <v>44527</v>
      </c>
      <c r="B757" s="10" t="s">
        <v>70</v>
      </c>
      <c r="C757" s="8" t="s">
        <v>32</v>
      </c>
      <c r="D757" s="7">
        <v>119.7</v>
      </c>
      <c r="E757" s="3">
        <v>28</v>
      </c>
      <c r="F757" s="16">
        <f>InputData[[#This Row],[Unit Price ($)]]*InputData[[#This Row],[Quantity]]</f>
        <v>3351.6</v>
      </c>
      <c r="G757" s="16" t="str">
        <f>VLOOKUP(InputData[[#This Row],[Customer Name]],Country[],2,FALSE)</f>
        <v>Brazil</v>
      </c>
      <c r="H757" s="18" t="str">
        <f>VLOOKUP(InputData[[#This Row],[Customer Name]],Country[],3,FALSE)</f>
        <v>Export</v>
      </c>
      <c r="I757" s="18" t="str">
        <f>TEXT(InputData[[#This Row],[Date]],"mmm")</f>
        <v>Nov</v>
      </c>
      <c r="J757" s="18">
        <f>WEEKNUM(InputData[[#This Row],[Date]])</f>
        <v>48</v>
      </c>
      <c r="K757" s="18" t="str">
        <f>IF(COUNTIF(D:D,InputData[[#This Row],[Unit Price ($)]]&gt;1),"Dup","Uni")</f>
        <v>Uni</v>
      </c>
    </row>
    <row r="758" spans="1:11" x14ac:dyDescent="0.25">
      <c r="A758" s="5">
        <v>44527</v>
      </c>
      <c r="B758" s="10" t="s">
        <v>71</v>
      </c>
      <c r="C758" s="8" t="s">
        <v>34</v>
      </c>
      <c r="D758" s="7">
        <v>6.7</v>
      </c>
      <c r="E758" s="3">
        <v>28</v>
      </c>
      <c r="F758" s="16">
        <f>InputData[[#This Row],[Unit Price ($)]]*InputData[[#This Row],[Quantity]]</f>
        <v>187.6</v>
      </c>
      <c r="G758" s="16" t="str">
        <f>VLOOKUP(InputData[[#This Row],[Customer Name]],Country[],2,FALSE)</f>
        <v>Russia</v>
      </c>
      <c r="H758" s="18" t="str">
        <f>VLOOKUP(InputData[[#This Row],[Customer Name]],Country[],3,FALSE)</f>
        <v>Export</v>
      </c>
      <c r="I758" s="18" t="str">
        <f>TEXT(InputData[[#This Row],[Date]],"mmm")</f>
        <v>Nov</v>
      </c>
      <c r="J758" s="18">
        <f>WEEKNUM(InputData[[#This Row],[Date]])</f>
        <v>48</v>
      </c>
      <c r="K758" s="18" t="str">
        <f>IF(COUNTIF(D:D,InputData[[#This Row],[Unit Price ($)]]&gt;1),"Dup","Uni")</f>
        <v>Uni</v>
      </c>
    </row>
    <row r="759" spans="1:11" x14ac:dyDescent="0.25">
      <c r="A759" s="5">
        <v>44527</v>
      </c>
      <c r="B759" s="10" t="s">
        <v>74</v>
      </c>
      <c r="C759" s="8" t="s">
        <v>21</v>
      </c>
      <c r="D759" s="7">
        <v>141.57</v>
      </c>
      <c r="E759" s="3">
        <v>37</v>
      </c>
      <c r="F759" s="16">
        <f>InputData[[#This Row],[Unit Price ($)]]*InputData[[#This Row],[Quantity]]</f>
        <v>5238.09</v>
      </c>
      <c r="G759" s="16" t="str">
        <f>VLOOKUP(InputData[[#This Row],[Customer Name]],Country[],2,FALSE)</f>
        <v>India</v>
      </c>
      <c r="H759" s="18" t="str">
        <f>VLOOKUP(InputData[[#This Row],[Customer Name]],Country[],3,FALSE)</f>
        <v>Central</v>
      </c>
      <c r="I759" s="18" t="str">
        <f>TEXT(InputData[[#This Row],[Date]],"mmm")</f>
        <v>Nov</v>
      </c>
      <c r="J759" s="18">
        <f>WEEKNUM(InputData[[#This Row],[Date]])</f>
        <v>48</v>
      </c>
      <c r="K759" s="18" t="str">
        <f>IF(COUNTIF(D:D,InputData[[#This Row],[Unit Price ($)]]&gt;1),"Dup","Uni")</f>
        <v>Uni</v>
      </c>
    </row>
    <row r="760" spans="1:11" x14ac:dyDescent="0.25">
      <c r="A760" s="5">
        <v>44528</v>
      </c>
      <c r="B760" s="10" t="s">
        <v>60</v>
      </c>
      <c r="C760" s="8" t="s">
        <v>27</v>
      </c>
      <c r="D760" s="7">
        <v>41.81</v>
      </c>
      <c r="E760" s="3">
        <v>9</v>
      </c>
      <c r="F760" s="16">
        <f>InputData[[#This Row],[Unit Price ($)]]*InputData[[#This Row],[Quantity]]</f>
        <v>376.29</v>
      </c>
      <c r="G760" s="16" t="str">
        <f>VLOOKUP(InputData[[#This Row],[Customer Name]],Country[],2,FALSE)</f>
        <v>India</v>
      </c>
      <c r="H760" s="18" t="str">
        <f>VLOOKUP(InputData[[#This Row],[Customer Name]],Country[],3,FALSE)</f>
        <v>Northeast</v>
      </c>
      <c r="I760" s="18" t="str">
        <f>TEXT(InputData[[#This Row],[Date]],"mmm")</f>
        <v>Nov</v>
      </c>
      <c r="J760" s="18">
        <f>WEEKNUM(InputData[[#This Row],[Date]])</f>
        <v>49</v>
      </c>
      <c r="K760" s="18" t="str">
        <f>IF(COUNTIF(D:D,InputData[[#This Row],[Unit Price ($)]]&gt;1),"Dup","Uni")</f>
        <v>Uni</v>
      </c>
    </row>
    <row r="761" spans="1:11" x14ac:dyDescent="0.25">
      <c r="A761" s="5">
        <v>44528</v>
      </c>
      <c r="B761" s="11" t="s">
        <v>63</v>
      </c>
      <c r="C761" s="6" t="s">
        <v>39</v>
      </c>
      <c r="D761" s="7">
        <v>115.2</v>
      </c>
      <c r="E761" s="2">
        <v>2</v>
      </c>
      <c r="F761" s="16">
        <f>InputData[[#This Row],[Unit Price ($)]]*InputData[[#This Row],[Quantity]]</f>
        <v>230.4</v>
      </c>
      <c r="G761" s="16" t="str">
        <f>VLOOKUP(InputData[[#This Row],[Customer Name]],Country[],2,FALSE)</f>
        <v>United Kingdom</v>
      </c>
      <c r="H761" s="18" t="str">
        <f>VLOOKUP(InputData[[#This Row],[Customer Name]],Country[],3,FALSE)</f>
        <v>Export</v>
      </c>
      <c r="I761" s="18" t="str">
        <f>TEXT(InputData[[#This Row],[Date]],"mmm")</f>
        <v>Nov</v>
      </c>
      <c r="J761" s="18">
        <f>WEEKNUM(InputData[[#This Row],[Date]])</f>
        <v>49</v>
      </c>
      <c r="K761" s="18" t="str">
        <f>IF(COUNTIF(D:D,InputData[[#This Row],[Unit Price ($)]]&gt;1),"Dup","Uni")</f>
        <v>Uni</v>
      </c>
    </row>
    <row r="762" spans="1:11" x14ac:dyDescent="0.25">
      <c r="A762" s="5">
        <v>44528</v>
      </c>
      <c r="B762" s="11" t="s">
        <v>69</v>
      </c>
      <c r="C762" s="6" t="s">
        <v>30</v>
      </c>
      <c r="D762" s="7">
        <v>104.16</v>
      </c>
      <c r="E762" s="2">
        <v>8</v>
      </c>
      <c r="F762" s="16">
        <f>InputData[[#This Row],[Unit Price ($)]]*InputData[[#This Row],[Quantity]]</f>
        <v>833.28</v>
      </c>
      <c r="G762" s="16" t="str">
        <f>VLOOKUP(InputData[[#This Row],[Customer Name]],Country[],2,FALSE)</f>
        <v>India</v>
      </c>
      <c r="H762" s="18" t="str">
        <f>VLOOKUP(InputData[[#This Row],[Customer Name]],Country[],3,FALSE)</f>
        <v>East</v>
      </c>
      <c r="I762" s="18" t="str">
        <f>TEXT(InputData[[#This Row],[Date]],"mmm")</f>
        <v>Nov</v>
      </c>
      <c r="J762" s="18">
        <f>WEEKNUM(InputData[[#This Row],[Date]])</f>
        <v>49</v>
      </c>
      <c r="K762" s="18" t="str">
        <f>IF(COUNTIF(D:D,InputData[[#This Row],[Unit Price ($)]]&gt;1),"Dup","Uni")</f>
        <v>Uni</v>
      </c>
    </row>
    <row r="763" spans="1:11" x14ac:dyDescent="0.25">
      <c r="A763" s="5">
        <v>44530</v>
      </c>
      <c r="B763" s="11" t="s">
        <v>57</v>
      </c>
      <c r="C763" s="6" t="s">
        <v>38</v>
      </c>
      <c r="D763" s="7">
        <v>42.55</v>
      </c>
      <c r="E763" s="2">
        <v>15</v>
      </c>
      <c r="F763" s="16">
        <f>InputData[[#This Row],[Unit Price ($)]]*InputData[[#This Row],[Quantity]]</f>
        <v>638.25</v>
      </c>
      <c r="G763" s="16" t="str">
        <f>VLOOKUP(InputData[[#This Row],[Customer Name]],Country[],2,FALSE)</f>
        <v>Bangladesh</v>
      </c>
      <c r="H763" s="18" t="str">
        <f>VLOOKUP(InputData[[#This Row],[Customer Name]],Country[],3,FALSE)</f>
        <v>Export</v>
      </c>
      <c r="I763" s="18" t="str">
        <f>TEXT(InputData[[#This Row],[Date]],"mmm")</f>
        <v>Nov</v>
      </c>
      <c r="J763" s="18">
        <f>WEEKNUM(InputData[[#This Row],[Date]])</f>
        <v>49</v>
      </c>
      <c r="K763" s="18" t="str">
        <f>IF(COUNTIF(D:D,InputData[[#This Row],[Unit Price ($)]]&gt;1),"Dup","Uni")</f>
        <v>Uni</v>
      </c>
    </row>
    <row r="764" spans="1:11" x14ac:dyDescent="0.25">
      <c r="A764" s="5">
        <v>44530</v>
      </c>
      <c r="B764" s="10" t="s">
        <v>106</v>
      </c>
      <c r="C764" s="6" t="s">
        <v>14</v>
      </c>
      <c r="D764" s="7">
        <v>15.719999999999999</v>
      </c>
      <c r="E764" s="2">
        <v>2</v>
      </c>
      <c r="F764" s="16">
        <f>InputData[[#This Row],[Unit Price ($)]]*InputData[[#This Row],[Quantity]]</f>
        <v>31.439999999999998</v>
      </c>
      <c r="G764" s="16" t="str">
        <f>VLOOKUP(InputData[[#This Row],[Customer Name]],Country[],2,FALSE)</f>
        <v>India</v>
      </c>
      <c r="H764" s="18" t="str">
        <f>VLOOKUP(InputData[[#This Row],[Customer Name]],Country[],3,FALSE)</f>
        <v>Western</v>
      </c>
      <c r="I764" s="18" t="str">
        <f>TEXT(InputData[[#This Row],[Date]],"mmm")</f>
        <v>Nov</v>
      </c>
      <c r="J764" s="18">
        <f>WEEKNUM(InputData[[#This Row],[Date]])</f>
        <v>49</v>
      </c>
      <c r="K764" s="18" t="str">
        <f>IF(COUNTIF(D:D,InputData[[#This Row],[Unit Price ($)]]&gt;1),"Dup","Uni")</f>
        <v>Uni</v>
      </c>
    </row>
    <row r="765" spans="1:11" x14ac:dyDescent="0.25">
      <c r="A765" s="5">
        <v>44532</v>
      </c>
      <c r="B765" s="11" t="s">
        <v>72</v>
      </c>
      <c r="C765" s="6" t="s">
        <v>15</v>
      </c>
      <c r="D765" s="7">
        <v>16.64</v>
      </c>
      <c r="E765" s="2">
        <v>10</v>
      </c>
      <c r="F765" s="16">
        <f>InputData[[#This Row],[Unit Price ($)]]*InputData[[#This Row],[Quantity]]</f>
        <v>166.4</v>
      </c>
      <c r="G765" s="16" t="str">
        <f>VLOOKUP(InputData[[#This Row],[Customer Name]],Country[],2,FALSE)</f>
        <v>Saudi Arabia</v>
      </c>
      <c r="H765" s="18" t="str">
        <f>VLOOKUP(InputData[[#This Row],[Customer Name]],Country[],3,FALSE)</f>
        <v>Export</v>
      </c>
      <c r="I765" s="18" t="str">
        <f>TEXT(InputData[[#This Row],[Date]],"mmm")</f>
        <v>Dec</v>
      </c>
      <c r="J765" s="18">
        <f>WEEKNUM(InputData[[#This Row],[Date]])</f>
        <v>49</v>
      </c>
      <c r="K765" s="18" t="str">
        <f>IF(COUNTIF(D:D,InputData[[#This Row],[Unit Price ($)]]&gt;1),"Dup","Uni")</f>
        <v>Uni</v>
      </c>
    </row>
    <row r="766" spans="1:11" x14ac:dyDescent="0.25">
      <c r="A766" s="5">
        <v>44533</v>
      </c>
      <c r="B766" s="11" t="s">
        <v>71</v>
      </c>
      <c r="C766" s="6" t="s">
        <v>18</v>
      </c>
      <c r="D766" s="7">
        <v>210</v>
      </c>
      <c r="E766" s="2">
        <v>8</v>
      </c>
      <c r="F766" s="16">
        <f>InputData[[#This Row],[Unit Price ($)]]*InputData[[#This Row],[Quantity]]</f>
        <v>1680</v>
      </c>
      <c r="G766" s="16" t="str">
        <f>VLOOKUP(InputData[[#This Row],[Customer Name]],Country[],2,FALSE)</f>
        <v>Russia</v>
      </c>
      <c r="H766" s="18" t="str">
        <f>VLOOKUP(InputData[[#This Row],[Customer Name]],Country[],3,FALSE)</f>
        <v>Export</v>
      </c>
      <c r="I766" s="18" t="str">
        <f>TEXT(InputData[[#This Row],[Date]],"mmm")</f>
        <v>Dec</v>
      </c>
      <c r="J766" s="18">
        <f>WEEKNUM(InputData[[#This Row],[Date]])</f>
        <v>49</v>
      </c>
      <c r="K766" s="18" t="str">
        <f>IF(COUNTIF(D:D,InputData[[#This Row],[Unit Price ($)]]&gt;1),"Dup","Uni")</f>
        <v>Uni</v>
      </c>
    </row>
    <row r="767" spans="1:11" x14ac:dyDescent="0.25">
      <c r="A767" s="5">
        <v>44533</v>
      </c>
      <c r="B767" s="10" t="s">
        <v>109</v>
      </c>
      <c r="C767" s="6" t="s">
        <v>33</v>
      </c>
      <c r="D767" s="7">
        <v>58.3</v>
      </c>
      <c r="E767" s="2">
        <v>2</v>
      </c>
      <c r="F767" s="16">
        <f>InputData[[#This Row],[Unit Price ($)]]*InputData[[#This Row],[Quantity]]</f>
        <v>116.6</v>
      </c>
      <c r="G767" s="16" t="str">
        <f>VLOOKUP(InputData[[#This Row],[Customer Name]],Country[],2,FALSE)</f>
        <v>Pakistan</v>
      </c>
      <c r="H767" s="18" t="str">
        <f>VLOOKUP(InputData[[#This Row],[Customer Name]],Country[],3,FALSE)</f>
        <v>Export</v>
      </c>
      <c r="I767" s="18" t="str">
        <f>TEXT(InputData[[#This Row],[Date]],"mmm")</f>
        <v>Dec</v>
      </c>
      <c r="J767" s="18">
        <f>WEEKNUM(InputData[[#This Row],[Date]])</f>
        <v>49</v>
      </c>
      <c r="K767" s="18" t="str">
        <f>IF(COUNTIF(D:D,InputData[[#This Row],[Unit Price ($)]]&gt;1),"Dup","Uni")</f>
        <v>Uni</v>
      </c>
    </row>
    <row r="768" spans="1:11" x14ac:dyDescent="0.25">
      <c r="A768" s="5">
        <v>44533</v>
      </c>
      <c r="B768" s="10" t="s">
        <v>111</v>
      </c>
      <c r="C768" s="6" t="s">
        <v>27</v>
      </c>
      <c r="D768" s="7">
        <v>41.81</v>
      </c>
      <c r="E768" s="2">
        <v>5</v>
      </c>
      <c r="F768" s="16">
        <f>InputData[[#This Row],[Unit Price ($)]]*InputData[[#This Row],[Quantity]]</f>
        <v>209.05</v>
      </c>
      <c r="G768" s="16" t="str">
        <f>VLOOKUP(InputData[[#This Row],[Customer Name]],Country[],2,FALSE)</f>
        <v>India</v>
      </c>
      <c r="H768" s="18" t="str">
        <f>VLOOKUP(InputData[[#This Row],[Customer Name]],Country[],3,FALSE)</f>
        <v>Northeast</v>
      </c>
      <c r="I768" s="18" t="str">
        <f>TEXT(InputData[[#This Row],[Date]],"mmm")</f>
        <v>Dec</v>
      </c>
      <c r="J768" s="18">
        <f>WEEKNUM(InputData[[#This Row],[Date]])</f>
        <v>49</v>
      </c>
      <c r="K768" s="18" t="str">
        <f>IF(COUNTIF(D:D,InputData[[#This Row],[Unit Price ($)]]&gt;1),"Dup","Uni")</f>
        <v>Uni</v>
      </c>
    </row>
    <row r="769" spans="1:11" x14ac:dyDescent="0.25">
      <c r="A769" s="5">
        <v>44534</v>
      </c>
      <c r="B769" s="10" t="s">
        <v>104</v>
      </c>
      <c r="C769" s="8" t="s">
        <v>3</v>
      </c>
      <c r="D769" s="7">
        <v>48.84</v>
      </c>
      <c r="E769" s="3">
        <v>32</v>
      </c>
      <c r="F769" s="16">
        <f>InputData[[#This Row],[Unit Price ($)]]*InputData[[#This Row],[Quantity]]</f>
        <v>1562.88</v>
      </c>
      <c r="G769" s="16" t="str">
        <f>VLOOKUP(InputData[[#This Row],[Customer Name]],Country[],2,FALSE)</f>
        <v>India</v>
      </c>
      <c r="H769" s="18" t="str">
        <f>VLOOKUP(InputData[[#This Row],[Customer Name]],Country[],3,FALSE)</f>
        <v>North</v>
      </c>
      <c r="I769" s="18" t="str">
        <f>TEXT(InputData[[#This Row],[Date]],"mmm")</f>
        <v>Dec</v>
      </c>
      <c r="J769" s="18">
        <f>WEEKNUM(InputData[[#This Row],[Date]])</f>
        <v>49</v>
      </c>
      <c r="K769" s="18" t="str">
        <f>IF(COUNTIF(D:D,InputData[[#This Row],[Unit Price ($)]]&gt;1),"Dup","Uni")</f>
        <v>Uni</v>
      </c>
    </row>
    <row r="770" spans="1:11" x14ac:dyDescent="0.25">
      <c r="A770" s="5">
        <v>44534</v>
      </c>
      <c r="B770" s="11" t="s">
        <v>57</v>
      </c>
      <c r="C770" s="6" t="s">
        <v>43</v>
      </c>
      <c r="D770" s="7">
        <v>82.08</v>
      </c>
      <c r="E770" s="2">
        <v>15</v>
      </c>
      <c r="F770" s="16">
        <f>InputData[[#This Row],[Unit Price ($)]]*InputData[[#This Row],[Quantity]]</f>
        <v>1231.2</v>
      </c>
      <c r="G770" s="16" t="str">
        <f>VLOOKUP(InputData[[#This Row],[Customer Name]],Country[],2,FALSE)</f>
        <v>Bangladesh</v>
      </c>
      <c r="H770" s="18" t="str">
        <f>VLOOKUP(InputData[[#This Row],[Customer Name]],Country[],3,FALSE)</f>
        <v>Export</v>
      </c>
      <c r="I770" s="18" t="str">
        <f>TEXT(InputData[[#This Row],[Date]],"mmm")</f>
        <v>Dec</v>
      </c>
      <c r="J770" s="18">
        <f>WEEKNUM(InputData[[#This Row],[Date]])</f>
        <v>49</v>
      </c>
      <c r="K770" s="18" t="str">
        <f>IF(COUNTIF(D:D,InputData[[#This Row],[Unit Price ($)]]&gt;1),"Dup","Uni")</f>
        <v>Uni</v>
      </c>
    </row>
    <row r="771" spans="1:11" x14ac:dyDescent="0.25">
      <c r="A771" s="5">
        <v>44534</v>
      </c>
      <c r="B771" s="11" t="s">
        <v>66</v>
      </c>
      <c r="C771" s="6" t="s">
        <v>25</v>
      </c>
      <c r="D771" s="7">
        <v>24.66</v>
      </c>
      <c r="E771" s="2">
        <v>10</v>
      </c>
      <c r="F771" s="16">
        <f>InputData[[#This Row],[Unit Price ($)]]*InputData[[#This Row],[Quantity]]</f>
        <v>246.6</v>
      </c>
      <c r="G771" s="16" t="str">
        <f>VLOOKUP(InputData[[#This Row],[Customer Name]],Country[],2,FALSE)</f>
        <v>Mexico</v>
      </c>
      <c r="H771" s="18" t="str">
        <f>VLOOKUP(InputData[[#This Row],[Customer Name]],Country[],3,FALSE)</f>
        <v>Export</v>
      </c>
      <c r="I771" s="18" t="str">
        <f>TEXT(InputData[[#This Row],[Date]],"mmm")</f>
        <v>Dec</v>
      </c>
      <c r="J771" s="18">
        <f>WEEKNUM(InputData[[#This Row],[Date]])</f>
        <v>49</v>
      </c>
      <c r="K771" s="18" t="str">
        <f>IF(COUNTIF(D:D,InputData[[#This Row],[Unit Price ($)]]&gt;1),"Dup","Uni")</f>
        <v>Uni</v>
      </c>
    </row>
    <row r="772" spans="1:11" x14ac:dyDescent="0.25">
      <c r="A772" s="5">
        <v>44535</v>
      </c>
      <c r="B772" s="10" t="s">
        <v>66</v>
      </c>
      <c r="C772" s="8" t="s">
        <v>24</v>
      </c>
      <c r="D772" s="7">
        <v>8.33</v>
      </c>
      <c r="E772" s="3">
        <v>12</v>
      </c>
      <c r="F772" s="16">
        <f>InputData[[#This Row],[Unit Price ($)]]*InputData[[#This Row],[Quantity]]</f>
        <v>99.960000000000008</v>
      </c>
      <c r="G772" s="16" t="str">
        <f>VLOOKUP(InputData[[#This Row],[Customer Name]],Country[],2,FALSE)</f>
        <v>Mexico</v>
      </c>
      <c r="H772" s="18" t="str">
        <f>VLOOKUP(InputData[[#This Row],[Customer Name]],Country[],3,FALSE)</f>
        <v>Export</v>
      </c>
      <c r="I772" s="18" t="str">
        <f>TEXT(InputData[[#This Row],[Date]],"mmm")</f>
        <v>Dec</v>
      </c>
      <c r="J772" s="18">
        <f>WEEKNUM(InputData[[#This Row],[Date]])</f>
        <v>50</v>
      </c>
      <c r="K772" s="18" t="str">
        <f>IF(COUNTIF(D:D,InputData[[#This Row],[Unit Price ($)]]&gt;1),"Dup","Uni")</f>
        <v>Uni</v>
      </c>
    </row>
    <row r="773" spans="1:11" x14ac:dyDescent="0.25">
      <c r="A773" s="5">
        <v>44535</v>
      </c>
      <c r="B773" s="11" t="s">
        <v>73</v>
      </c>
      <c r="C773" s="6" t="s">
        <v>3</v>
      </c>
      <c r="D773" s="7">
        <v>48.84</v>
      </c>
      <c r="E773" s="2">
        <v>15</v>
      </c>
      <c r="F773" s="16">
        <f>InputData[[#This Row],[Unit Price ($)]]*InputData[[#This Row],[Quantity]]</f>
        <v>732.6</v>
      </c>
      <c r="G773" s="16" t="str">
        <f>VLOOKUP(InputData[[#This Row],[Customer Name]],Country[],2,FALSE)</f>
        <v>India</v>
      </c>
      <c r="H773" s="18" t="str">
        <f>VLOOKUP(InputData[[#This Row],[Customer Name]],Country[],3,FALSE)</f>
        <v>Western</v>
      </c>
      <c r="I773" s="18" t="str">
        <f>TEXT(InputData[[#This Row],[Date]],"mmm")</f>
        <v>Dec</v>
      </c>
      <c r="J773" s="18">
        <f>WEEKNUM(InputData[[#This Row],[Date]])</f>
        <v>50</v>
      </c>
      <c r="K773" s="18" t="str">
        <f>IF(COUNTIF(D:D,InputData[[#This Row],[Unit Price ($)]]&gt;1),"Dup","Uni")</f>
        <v>Uni</v>
      </c>
    </row>
    <row r="774" spans="1:11" x14ac:dyDescent="0.25">
      <c r="A774" s="5">
        <v>44535</v>
      </c>
      <c r="B774" s="11" t="s">
        <v>74</v>
      </c>
      <c r="C774" s="6" t="s">
        <v>9</v>
      </c>
      <c r="D774" s="7">
        <v>164.28</v>
      </c>
      <c r="E774" s="2">
        <v>1</v>
      </c>
      <c r="F774" s="16">
        <f>InputData[[#This Row],[Unit Price ($)]]*InputData[[#This Row],[Quantity]]</f>
        <v>164.28</v>
      </c>
      <c r="G774" s="16" t="str">
        <f>VLOOKUP(InputData[[#This Row],[Customer Name]],Country[],2,FALSE)</f>
        <v>India</v>
      </c>
      <c r="H774" s="18" t="str">
        <f>VLOOKUP(InputData[[#This Row],[Customer Name]],Country[],3,FALSE)</f>
        <v>Central</v>
      </c>
      <c r="I774" s="18" t="str">
        <f>TEXT(InputData[[#This Row],[Date]],"mmm")</f>
        <v>Dec</v>
      </c>
      <c r="J774" s="18">
        <f>WEEKNUM(InputData[[#This Row],[Date]])</f>
        <v>50</v>
      </c>
      <c r="K774" s="18" t="str">
        <f>IF(COUNTIF(D:D,InputData[[#This Row],[Unit Price ($)]]&gt;1),"Dup","Uni")</f>
        <v>Uni</v>
      </c>
    </row>
    <row r="775" spans="1:11" x14ac:dyDescent="0.25">
      <c r="A775" s="5">
        <v>44537</v>
      </c>
      <c r="B775" s="11" t="s">
        <v>62</v>
      </c>
      <c r="C775" s="6" t="s">
        <v>37</v>
      </c>
      <c r="D775" s="7">
        <v>79.92</v>
      </c>
      <c r="E775" s="2">
        <v>5</v>
      </c>
      <c r="F775" s="16">
        <f>InputData[[#This Row],[Unit Price ($)]]*InputData[[#This Row],[Quantity]]</f>
        <v>399.6</v>
      </c>
      <c r="G775" s="16" t="str">
        <f>VLOOKUP(InputData[[#This Row],[Customer Name]],Country[],2,FALSE)</f>
        <v>Indonesia</v>
      </c>
      <c r="H775" s="18" t="str">
        <f>VLOOKUP(InputData[[#This Row],[Customer Name]],Country[],3,FALSE)</f>
        <v>Export</v>
      </c>
      <c r="I775" s="18" t="str">
        <f>TEXT(InputData[[#This Row],[Date]],"mmm")</f>
        <v>Dec</v>
      </c>
      <c r="J775" s="18">
        <f>WEEKNUM(InputData[[#This Row],[Date]])</f>
        <v>50</v>
      </c>
      <c r="K775" s="18" t="str">
        <f>IF(COUNTIF(D:D,InputData[[#This Row],[Unit Price ($)]]&gt;1),"Dup","Uni")</f>
        <v>Uni</v>
      </c>
    </row>
    <row r="776" spans="1:11" x14ac:dyDescent="0.25">
      <c r="A776" s="5">
        <v>44537</v>
      </c>
      <c r="B776" s="11" t="s">
        <v>69</v>
      </c>
      <c r="C776" s="6" t="s">
        <v>15</v>
      </c>
      <c r="D776" s="7">
        <v>16.64</v>
      </c>
      <c r="E776" s="2">
        <v>13</v>
      </c>
      <c r="F776" s="16">
        <f>InputData[[#This Row],[Unit Price ($)]]*InputData[[#This Row],[Quantity]]</f>
        <v>216.32</v>
      </c>
      <c r="G776" s="16" t="str">
        <f>VLOOKUP(InputData[[#This Row],[Customer Name]],Country[],2,FALSE)</f>
        <v>India</v>
      </c>
      <c r="H776" s="18" t="str">
        <f>VLOOKUP(InputData[[#This Row],[Customer Name]],Country[],3,FALSE)</f>
        <v>East</v>
      </c>
      <c r="I776" s="18" t="str">
        <f>TEXT(InputData[[#This Row],[Date]],"mmm")</f>
        <v>Dec</v>
      </c>
      <c r="J776" s="18">
        <f>WEEKNUM(InputData[[#This Row],[Date]])</f>
        <v>50</v>
      </c>
      <c r="K776" s="18" t="str">
        <f>IF(COUNTIF(D:D,InputData[[#This Row],[Unit Price ($)]]&gt;1),"Dup","Uni")</f>
        <v>Uni</v>
      </c>
    </row>
    <row r="777" spans="1:11" x14ac:dyDescent="0.25">
      <c r="A777" s="5">
        <v>44537</v>
      </c>
      <c r="B777" s="11" t="s">
        <v>80</v>
      </c>
      <c r="C777" s="6" t="s">
        <v>37</v>
      </c>
      <c r="D777" s="7">
        <v>79.92</v>
      </c>
      <c r="E777" s="2">
        <v>12</v>
      </c>
      <c r="F777" s="16">
        <f>InputData[[#This Row],[Unit Price ($)]]*InputData[[#This Row],[Quantity]]</f>
        <v>959.04</v>
      </c>
      <c r="G777" s="16" t="str">
        <f>VLOOKUP(InputData[[#This Row],[Customer Name]],Country[],2,FALSE)</f>
        <v>Ethiopia</v>
      </c>
      <c r="H777" s="18" t="str">
        <f>VLOOKUP(InputData[[#This Row],[Customer Name]],Country[],3,FALSE)</f>
        <v>Export</v>
      </c>
      <c r="I777" s="18" t="str">
        <f>TEXT(InputData[[#This Row],[Date]],"mmm")</f>
        <v>Dec</v>
      </c>
      <c r="J777" s="18">
        <f>WEEKNUM(InputData[[#This Row],[Date]])</f>
        <v>50</v>
      </c>
      <c r="K777" s="18" t="str">
        <f>IF(COUNTIF(D:D,InputData[[#This Row],[Unit Price ($)]]&gt;1),"Dup","Uni")</f>
        <v>Uni</v>
      </c>
    </row>
    <row r="778" spans="1:11" x14ac:dyDescent="0.25">
      <c r="A778" s="5">
        <v>44537</v>
      </c>
      <c r="B778" s="11" t="s">
        <v>112</v>
      </c>
      <c r="C778" s="8" t="s">
        <v>5</v>
      </c>
      <c r="D778" s="7">
        <v>85.5</v>
      </c>
      <c r="E778" s="3">
        <v>27</v>
      </c>
      <c r="F778" s="16">
        <f>InputData[[#This Row],[Unit Price ($)]]*InputData[[#This Row],[Quantity]]</f>
        <v>2308.5</v>
      </c>
      <c r="G778" s="16" t="str">
        <f>VLOOKUP(InputData[[#This Row],[Customer Name]],Country[],2,FALSE)</f>
        <v>Germany</v>
      </c>
      <c r="H778" s="18" t="str">
        <f>VLOOKUP(InputData[[#This Row],[Customer Name]],Country[],3,FALSE)</f>
        <v>Export</v>
      </c>
      <c r="I778" s="18" t="str">
        <f>TEXT(InputData[[#This Row],[Date]],"mmm")</f>
        <v>Dec</v>
      </c>
      <c r="J778" s="18">
        <f>WEEKNUM(InputData[[#This Row],[Date]])</f>
        <v>50</v>
      </c>
      <c r="K778" s="18" t="str">
        <f>IF(COUNTIF(D:D,InputData[[#This Row],[Unit Price ($)]]&gt;1),"Dup","Uni")</f>
        <v>Uni</v>
      </c>
    </row>
    <row r="779" spans="1:11" x14ac:dyDescent="0.25">
      <c r="A779" s="5">
        <v>44537</v>
      </c>
      <c r="B779" s="10" t="s">
        <v>113</v>
      </c>
      <c r="C779" s="6" t="s">
        <v>12</v>
      </c>
      <c r="D779" s="7">
        <v>122.08</v>
      </c>
      <c r="E779" s="2">
        <v>8</v>
      </c>
      <c r="F779" s="16">
        <f>InputData[[#This Row],[Unit Price ($)]]*InputData[[#This Row],[Quantity]]</f>
        <v>976.64</v>
      </c>
      <c r="G779" s="16" t="str">
        <f>VLOOKUP(InputData[[#This Row],[Customer Name]],Country[],2,FALSE)</f>
        <v>United States of America</v>
      </c>
      <c r="H779" s="18" t="str">
        <f>VLOOKUP(InputData[[#This Row],[Customer Name]],Country[],3,FALSE)</f>
        <v>Export</v>
      </c>
      <c r="I779" s="18" t="str">
        <f>TEXT(InputData[[#This Row],[Date]],"mmm")</f>
        <v>Dec</v>
      </c>
      <c r="J779" s="18">
        <f>WEEKNUM(InputData[[#This Row],[Date]])</f>
        <v>50</v>
      </c>
      <c r="K779" s="18" t="str">
        <f>IF(COUNTIF(D:D,InputData[[#This Row],[Unit Price ($)]]&gt;1),"Dup","Uni")</f>
        <v>Uni</v>
      </c>
    </row>
    <row r="780" spans="1:11" x14ac:dyDescent="0.25">
      <c r="A780" s="5">
        <v>44538</v>
      </c>
      <c r="B780" s="10" t="s">
        <v>74</v>
      </c>
      <c r="C780" s="8" t="s">
        <v>40</v>
      </c>
      <c r="D780" s="7">
        <v>173.88</v>
      </c>
      <c r="E780" s="3">
        <v>32</v>
      </c>
      <c r="F780" s="16">
        <f>InputData[[#This Row],[Unit Price ($)]]*InputData[[#This Row],[Quantity]]</f>
        <v>5564.16</v>
      </c>
      <c r="G780" s="16" t="str">
        <f>VLOOKUP(InputData[[#This Row],[Customer Name]],Country[],2,FALSE)</f>
        <v>India</v>
      </c>
      <c r="H780" s="18" t="str">
        <f>VLOOKUP(InputData[[#This Row],[Customer Name]],Country[],3,FALSE)</f>
        <v>Central</v>
      </c>
      <c r="I780" s="18" t="str">
        <f>TEXT(InputData[[#This Row],[Date]],"mmm")</f>
        <v>Dec</v>
      </c>
      <c r="J780" s="18">
        <f>WEEKNUM(InputData[[#This Row],[Date]])</f>
        <v>50</v>
      </c>
      <c r="K780" s="18" t="str">
        <f>IF(COUNTIF(D:D,InputData[[#This Row],[Unit Price ($)]]&gt;1),"Dup","Uni")</f>
        <v>Uni</v>
      </c>
    </row>
    <row r="781" spans="1:11" x14ac:dyDescent="0.25">
      <c r="A781" s="5">
        <v>44538</v>
      </c>
      <c r="B781" s="11" t="s">
        <v>83</v>
      </c>
      <c r="C781" s="6" t="s">
        <v>43</v>
      </c>
      <c r="D781" s="7">
        <v>82.08</v>
      </c>
      <c r="E781" s="2">
        <v>14</v>
      </c>
      <c r="F781" s="16">
        <f>InputData[[#This Row],[Unit Price ($)]]*InputData[[#This Row],[Quantity]]</f>
        <v>1149.1199999999999</v>
      </c>
      <c r="G781" s="16" t="str">
        <f>VLOOKUP(InputData[[#This Row],[Customer Name]],Country[],2,FALSE)</f>
        <v>France</v>
      </c>
      <c r="H781" s="18" t="str">
        <f>VLOOKUP(InputData[[#This Row],[Customer Name]],Country[],3,FALSE)</f>
        <v>Export</v>
      </c>
      <c r="I781" s="18" t="str">
        <f>TEXT(InputData[[#This Row],[Date]],"mmm")</f>
        <v>Dec</v>
      </c>
      <c r="J781" s="18">
        <f>WEEKNUM(InputData[[#This Row],[Date]])</f>
        <v>50</v>
      </c>
      <c r="K781" s="18" t="str">
        <f>IF(COUNTIF(D:D,InputData[[#This Row],[Unit Price ($)]]&gt;1),"Dup","Uni")</f>
        <v>Uni</v>
      </c>
    </row>
    <row r="782" spans="1:11" x14ac:dyDescent="0.25">
      <c r="A782" s="5">
        <v>44539</v>
      </c>
      <c r="B782" s="10" t="s">
        <v>71</v>
      </c>
      <c r="C782" s="8" t="s">
        <v>6</v>
      </c>
      <c r="D782" s="7">
        <v>47.730000000000004</v>
      </c>
      <c r="E782" s="3">
        <v>16</v>
      </c>
      <c r="F782" s="16">
        <f>InputData[[#This Row],[Unit Price ($)]]*InputData[[#This Row],[Quantity]]</f>
        <v>763.68000000000006</v>
      </c>
      <c r="G782" s="16" t="str">
        <f>VLOOKUP(InputData[[#This Row],[Customer Name]],Country[],2,FALSE)</f>
        <v>Russia</v>
      </c>
      <c r="H782" s="18" t="str">
        <f>VLOOKUP(InputData[[#This Row],[Customer Name]],Country[],3,FALSE)</f>
        <v>Export</v>
      </c>
      <c r="I782" s="18" t="str">
        <f>TEXT(InputData[[#This Row],[Date]],"mmm")</f>
        <v>Dec</v>
      </c>
      <c r="J782" s="18">
        <f>WEEKNUM(InputData[[#This Row],[Date]])</f>
        <v>50</v>
      </c>
      <c r="K782" s="18" t="str">
        <f>IF(COUNTIF(D:D,InputData[[#This Row],[Unit Price ($)]]&gt;1),"Dup","Uni")</f>
        <v>Uni</v>
      </c>
    </row>
    <row r="783" spans="1:11" x14ac:dyDescent="0.25">
      <c r="A783" s="5">
        <v>44540</v>
      </c>
      <c r="B783" s="10" t="s">
        <v>71</v>
      </c>
      <c r="C783" s="8" t="s">
        <v>16</v>
      </c>
      <c r="D783" s="7">
        <v>156.78</v>
      </c>
      <c r="E783" s="3">
        <v>6</v>
      </c>
      <c r="F783" s="16">
        <f>InputData[[#This Row],[Unit Price ($)]]*InputData[[#This Row],[Quantity]]</f>
        <v>940.68000000000006</v>
      </c>
      <c r="G783" s="16" t="str">
        <f>VLOOKUP(InputData[[#This Row],[Customer Name]],Country[],2,FALSE)</f>
        <v>Russia</v>
      </c>
      <c r="H783" s="18" t="str">
        <f>VLOOKUP(InputData[[#This Row],[Customer Name]],Country[],3,FALSE)</f>
        <v>Export</v>
      </c>
      <c r="I783" s="18" t="str">
        <f>TEXT(InputData[[#This Row],[Date]],"mmm")</f>
        <v>Dec</v>
      </c>
      <c r="J783" s="18">
        <f>WEEKNUM(InputData[[#This Row],[Date]])</f>
        <v>50</v>
      </c>
      <c r="K783" s="18" t="str">
        <f>IF(COUNTIF(D:D,InputData[[#This Row],[Unit Price ($)]]&gt;1),"Dup","Uni")</f>
        <v>Uni</v>
      </c>
    </row>
    <row r="784" spans="1:11" x14ac:dyDescent="0.25">
      <c r="A784" s="5">
        <v>44540</v>
      </c>
      <c r="B784" s="10" t="s">
        <v>113</v>
      </c>
      <c r="C784" s="8" t="s">
        <v>36</v>
      </c>
      <c r="D784" s="7">
        <v>85.76</v>
      </c>
      <c r="E784" s="3">
        <v>19</v>
      </c>
      <c r="F784" s="16">
        <f>InputData[[#This Row],[Unit Price ($)]]*InputData[[#This Row],[Quantity]]</f>
        <v>1629.44</v>
      </c>
      <c r="G784" s="16" t="str">
        <f>VLOOKUP(InputData[[#This Row],[Customer Name]],Country[],2,FALSE)</f>
        <v>United States of America</v>
      </c>
      <c r="H784" s="18" t="str">
        <f>VLOOKUP(InputData[[#This Row],[Customer Name]],Country[],3,FALSE)</f>
        <v>Export</v>
      </c>
      <c r="I784" s="18" t="str">
        <f>TEXT(InputData[[#This Row],[Date]],"mmm")</f>
        <v>Dec</v>
      </c>
      <c r="J784" s="18">
        <f>WEEKNUM(InputData[[#This Row],[Date]])</f>
        <v>50</v>
      </c>
      <c r="K784" s="18" t="str">
        <f>IF(COUNTIF(D:D,InputData[[#This Row],[Unit Price ($)]]&gt;1),"Dup","Uni")</f>
        <v>Uni</v>
      </c>
    </row>
    <row r="785" spans="1:11" x14ac:dyDescent="0.25">
      <c r="A785" s="5">
        <v>44541</v>
      </c>
      <c r="B785" s="10" t="s">
        <v>105</v>
      </c>
      <c r="C785" s="6" t="s">
        <v>13</v>
      </c>
      <c r="D785" s="7">
        <v>146.72</v>
      </c>
      <c r="E785" s="2">
        <v>10</v>
      </c>
      <c r="F785" s="16">
        <f>InputData[[#This Row],[Unit Price ($)]]*InputData[[#This Row],[Quantity]]</f>
        <v>1467.2</v>
      </c>
      <c r="G785" s="16" t="str">
        <f>VLOOKUP(InputData[[#This Row],[Customer Name]],Country[],2,FALSE)</f>
        <v>Pakistan</v>
      </c>
      <c r="H785" s="18" t="str">
        <f>VLOOKUP(InputData[[#This Row],[Customer Name]],Country[],3,FALSE)</f>
        <v>Export</v>
      </c>
      <c r="I785" s="18" t="str">
        <f>TEXT(InputData[[#This Row],[Date]],"mmm")</f>
        <v>Dec</v>
      </c>
      <c r="J785" s="18">
        <f>WEEKNUM(InputData[[#This Row],[Date]])</f>
        <v>50</v>
      </c>
      <c r="K785" s="18" t="str">
        <f>IF(COUNTIF(D:D,InputData[[#This Row],[Unit Price ($)]]&gt;1),"Dup","Uni")</f>
        <v>Uni</v>
      </c>
    </row>
    <row r="786" spans="1:11" x14ac:dyDescent="0.25">
      <c r="A786" s="5">
        <v>44541</v>
      </c>
      <c r="B786" s="11" t="s">
        <v>69</v>
      </c>
      <c r="C786" s="6" t="s">
        <v>26</v>
      </c>
      <c r="D786" s="7">
        <v>57.120000000000005</v>
      </c>
      <c r="E786" s="2">
        <v>5</v>
      </c>
      <c r="F786" s="16">
        <f>InputData[[#This Row],[Unit Price ($)]]*InputData[[#This Row],[Quantity]]</f>
        <v>285.60000000000002</v>
      </c>
      <c r="G786" s="16" t="str">
        <f>VLOOKUP(InputData[[#This Row],[Customer Name]],Country[],2,FALSE)</f>
        <v>India</v>
      </c>
      <c r="H786" s="18" t="str">
        <f>VLOOKUP(InputData[[#This Row],[Customer Name]],Country[],3,FALSE)</f>
        <v>East</v>
      </c>
      <c r="I786" s="18" t="str">
        <f>TEXT(InputData[[#This Row],[Date]],"mmm")</f>
        <v>Dec</v>
      </c>
      <c r="J786" s="18">
        <f>WEEKNUM(InputData[[#This Row],[Date]])</f>
        <v>50</v>
      </c>
      <c r="K786" s="18" t="str">
        <f>IF(COUNTIF(D:D,InputData[[#This Row],[Unit Price ($)]]&gt;1),"Dup","Uni")</f>
        <v>Uni</v>
      </c>
    </row>
    <row r="787" spans="1:11" x14ac:dyDescent="0.25">
      <c r="A787" s="5">
        <v>44541</v>
      </c>
      <c r="B787" s="11" t="s">
        <v>78</v>
      </c>
      <c r="C787" s="6" t="s">
        <v>12</v>
      </c>
      <c r="D787" s="7">
        <v>122.08</v>
      </c>
      <c r="E787" s="2">
        <v>9</v>
      </c>
      <c r="F787" s="16">
        <f>InputData[[#This Row],[Unit Price ($)]]*InputData[[#This Row],[Quantity]]</f>
        <v>1098.72</v>
      </c>
      <c r="G787" s="16" t="str">
        <f>VLOOKUP(InputData[[#This Row],[Customer Name]],Country[],2,FALSE)</f>
        <v>India</v>
      </c>
      <c r="H787" s="18" t="str">
        <f>VLOOKUP(InputData[[#This Row],[Customer Name]],Country[],3,FALSE)</f>
        <v>Western</v>
      </c>
      <c r="I787" s="18" t="str">
        <f>TEXT(InputData[[#This Row],[Date]],"mmm")</f>
        <v>Dec</v>
      </c>
      <c r="J787" s="18">
        <f>WEEKNUM(InputData[[#This Row],[Date]])</f>
        <v>50</v>
      </c>
      <c r="K787" s="18" t="str">
        <f>IF(COUNTIF(D:D,InputData[[#This Row],[Unit Price ($)]]&gt;1),"Dup","Uni")</f>
        <v>Uni</v>
      </c>
    </row>
    <row r="788" spans="1:11" x14ac:dyDescent="0.25">
      <c r="A788" s="5">
        <v>44542</v>
      </c>
      <c r="B788" s="11" t="s">
        <v>73</v>
      </c>
      <c r="C788" s="6" t="s">
        <v>40</v>
      </c>
      <c r="D788" s="7">
        <v>173.88</v>
      </c>
      <c r="E788" s="2">
        <v>10</v>
      </c>
      <c r="F788" s="16">
        <f>InputData[[#This Row],[Unit Price ($)]]*InputData[[#This Row],[Quantity]]</f>
        <v>1738.8</v>
      </c>
      <c r="G788" s="16" t="str">
        <f>VLOOKUP(InputData[[#This Row],[Customer Name]],Country[],2,FALSE)</f>
        <v>India</v>
      </c>
      <c r="H788" s="18" t="str">
        <f>VLOOKUP(InputData[[#This Row],[Customer Name]],Country[],3,FALSE)</f>
        <v>Western</v>
      </c>
      <c r="I788" s="18" t="str">
        <f>TEXT(InputData[[#This Row],[Date]],"mmm")</f>
        <v>Dec</v>
      </c>
      <c r="J788" s="18">
        <f>WEEKNUM(InputData[[#This Row],[Date]])</f>
        <v>51</v>
      </c>
      <c r="K788" s="18" t="str">
        <f>IF(COUNTIF(D:D,InputData[[#This Row],[Unit Price ($)]]&gt;1),"Dup","Uni")</f>
        <v>Uni</v>
      </c>
    </row>
    <row r="789" spans="1:11" x14ac:dyDescent="0.25">
      <c r="A789" s="5">
        <v>44542</v>
      </c>
      <c r="B789" s="11" t="s">
        <v>74</v>
      </c>
      <c r="C789" s="6" t="s">
        <v>29</v>
      </c>
      <c r="D789" s="7">
        <v>201.28</v>
      </c>
      <c r="E789" s="2">
        <v>9</v>
      </c>
      <c r="F789" s="16">
        <f>InputData[[#This Row],[Unit Price ($)]]*InputData[[#This Row],[Quantity]]</f>
        <v>1811.52</v>
      </c>
      <c r="G789" s="16" t="str">
        <f>VLOOKUP(InputData[[#This Row],[Customer Name]],Country[],2,FALSE)</f>
        <v>India</v>
      </c>
      <c r="H789" s="18" t="str">
        <f>VLOOKUP(InputData[[#This Row],[Customer Name]],Country[],3,FALSE)</f>
        <v>Central</v>
      </c>
      <c r="I789" s="18" t="str">
        <f>TEXT(InputData[[#This Row],[Date]],"mmm")</f>
        <v>Dec</v>
      </c>
      <c r="J789" s="18">
        <f>WEEKNUM(InputData[[#This Row],[Date]])</f>
        <v>51</v>
      </c>
      <c r="K789" s="18" t="str">
        <f>IF(COUNTIF(D:D,InputData[[#This Row],[Unit Price ($)]]&gt;1),"Dup","Uni")</f>
        <v>Uni</v>
      </c>
    </row>
    <row r="790" spans="1:11" x14ac:dyDescent="0.25">
      <c r="A790" s="5">
        <v>44544</v>
      </c>
      <c r="B790" s="10" t="s">
        <v>105</v>
      </c>
      <c r="C790" s="8" t="s">
        <v>11</v>
      </c>
      <c r="D790" s="7">
        <v>94.17</v>
      </c>
      <c r="E790" s="3">
        <v>6</v>
      </c>
      <c r="F790" s="16">
        <f>InputData[[#This Row],[Unit Price ($)]]*InputData[[#This Row],[Quantity]]</f>
        <v>565.02</v>
      </c>
      <c r="G790" s="16" t="str">
        <f>VLOOKUP(InputData[[#This Row],[Customer Name]],Country[],2,FALSE)</f>
        <v>Pakistan</v>
      </c>
      <c r="H790" s="18" t="str">
        <f>VLOOKUP(InputData[[#This Row],[Customer Name]],Country[],3,FALSE)</f>
        <v>Export</v>
      </c>
      <c r="I790" s="18" t="str">
        <f>TEXT(InputData[[#This Row],[Date]],"mmm")</f>
        <v>Dec</v>
      </c>
      <c r="J790" s="18">
        <f>WEEKNUM(InputData[[#This Row],[Date]])</f>
        <v>51</v>
      </c>
      <c r="K790" s="18" t="str">
        <f>IF(COUNTIF(D:D,InputData[[#This Row],[Unit Price ($)]]&gt;1),"Dup","Uni")</f>
        <v>Uni</v>
      </c>
    </row>
    <row r="791" spans="1:11" x14ac:dyDescent="0.25">
      <c r="A791" s="5">
        <v>44544</v>
      </c>
      <c r="B791" s="11" t="s">
        <v>68</v>
      </c>
      <c r="C791" s="6" t="s">
        <v>41</v>
      </c>
      <c r="D791" s="7">
        <v>162</v>
      </c>
      <c r="E791" s="2">
        <v>4</v>
      </c>
      <c r="F791" s="16">
        <f>InputData[[#This Row],[Unit Price ($)]]*InputData[[#This Row],[Quantity]]</f>
        <v>648</v>
      </c>
      <c r="G791" s="16" t="str">
        <f>VLOOKUP(InputData[[#This Row],[Customer Name]],Country[],2,FALSE)</f>
        <v>Brazil</v>
      </c>
      <c r="H791" s="18" t="str">
        <f>VLOOKUP(InputData[[#This Row],[Customer Name]],Country[],3,FALSE)</f>
        <v>Export</v>
      </c>
      <c r="I791" s="18" t="str">
        <f>TEXT(InputData[[#This Row],[Date]],"mmm")</f>
        <v>Dec</v>
      </c>
      <c r="J791" s="18">
        <f>WEEKNUM(InputData[[#This Row],[Date]])</f>
        <v>51</v>
      </c>
      <c r="K791" s="18" t="str">
        <f>IF(COUNTIF(D:D,InputData[[#This Row],[Unit Price ($)]]&gt;1),"Dup","Uni")</f>
        <v>Uni</v>
      </c>
    </row>
    <row r="792" spans="1:11" x14ac:dyDescent="0.25">
      <c r="A792" s="5">
        <v>44544</v>
      </c>
      <c r="B792" s="11" t="s">
        <v>83</v>
      </c>
      <c r="C792" s="6" t="s">
        <v>4</v>
      </c>
      <c r="D792" s="7">
        <v>155.61000000000001</v>
      </c>
      <c r="E792" s="2">
        <v>4</v>
      </c>
      <c r="F792" s="16">
        <f>InputData[[#This Row],[Unit Price ($)]]*InputData[[#This Row],[Quantity]]</f>
        <v>622.44000000000005</v>
      </c>
      <c r="G792" s="16" t="str">
        <f>VLOOKUP(InputData[[#This Row],[Customer Name]],Country[],2,FALSE)</f>
        <v>France</v>
      </c>
      <c r="H792" s="18" t="str">
        <f>VLOOKUP(InputData[[#This Row],[Customer Name]],Country[],3,FALSE)</f>
        <v>Export</v>
      </c>
      <c r="I792" s="18" t="str">
        <f>TEXT(InputData[[#This Row],[Date]],"mmm")</f>
        <v>Dec</v>
      </c>
      <c r="J792" s="18">
        <f>WEEKNUM(InputData[[#This Row],[Date]])</f>
        <v>51</v>
      </c>
      <c r="K792" s="18" t="str">
        <f>IF(COUNTIF(D:D,InputData[[#This Row],[Unit Price ($)]]&gt;1),"Dup","Uni")</f>
        <v>Uni</v>
      </c>
    </row>
    <row r="793" spans="1:11" x14ac:dyDescent="0.25">
      <c r="A793" s="5">
        <v>44545</v>
      </c>
      <c r="B793" s="10" t="s">
        <v>106</v>
      </c>
      <c r="C793" s="8" t="s">
        <v>29</v>
      </c>
      <c r="D793" s="7">
        <v>201.28</v>
      </c>
      <c r="E793" s="3">
        <v>33</v>
      </c>
      <c r="F793" s="16">
        <f>InputData[[#This Row],[Unit Price ($)]]*InputData[[#This Row],[Quantity]]</f>
        <v>6642.24</v>
      </c>
      <c r="G793" s="16" t="str">
        <f>VLOOKUP(InputData[[#This Row],[Customer Name]],Country[],2,FALSE)</f>
        <v>India</v>
      </c>
      <c r="H793" s="18" t="str">
        <f>VLOOKUP(InputData[[#This Row],[Customer Name]],Country[],3,FALSE)</f>
        <v>Western</v>
      </c>
      <c r="I793" s="18" t="str">
        <f>TEXT(InputData[[#This Row],[Date]],"mmm")</f>
        <v>Dec</v>
      </c>
      <c r="J793" s="18">
        <f>WEEKNUM(InputData[[#This Row],[Date]])</f>
        <v>51</v>
      </c>
      <c r="K793" s="18" t="str">
        <f>IF(COUNTIF(D:D,InputData[[#This Row],[Unit Price ($)]]&gt;1),"Dup","Uni")</f>
        <v>Uni</v>
      </c>
    </row>
    <row r="794" spans="1:11" x14ac:dyDescent="0.25">
      <c r="A794" s="5">
        <v>44545</v>
      </c>
      <c r="B794" s="11" t="s">
        <v>69</v>
      </c>
      <c r="C794" s="6" t="s">
        <v>8</v>
      </c>
      <c r="D794" s="7">
        <v>7.8599999999999994</v>
      </c>
      <c r="E794" s="2">
        <v>13</v>
      </c>
      <c r="F794" s="16">
        <f>InputData[[#This Row],[Unit Price ($)]]*InputData[[#This Row],[Quantity]]</f>
        <v>102.17999999999999</v>
      </c>
      <c r="G794" s="16" t="str">
        <f>VLOOKUP(InputData[[#This Row],[Customer Name]],Country[],2,FALSE)</f>
        <v>India</v>
      </c>
      <c r="H794" s="18" t="str">
        <f>VLOOKUP(InputData[[#This Row],[Customer Name]],Country[],3,FALSE)</f>
        <v>East</v>
      </c>
      <c r="I794" s="18" t="str">
        <f>TEXT(InputData[[#This Row],[Date]],"mmm")</f>
        <v>Dec</v>
      </c>
      <c r="J794" s="18">
        <f>WEEKNUM(InputData[[#This Row],[Date]])</f>
        <v>51</v>
      </c>
      <c r="K794" s="18" t="str">
        <f>IF(COUNTIF(D:D,InputData[[#This Row],[Unit Price ($)]]&gt;1),"Dup","Uni")</f>
        <v>Uni</v>
      </c>
    </row>
    <row r="795" spans="1:11" x14ac:dyDescent="0.25">
      <c r="A795" s="5">
        <v>44545</v>
      </c>
      <c r="B795" s="10" t="s">
        <v>78</v>
      </c>
      <c r="C795" s="8" t="s">
        <v>15</v>
      </c>
      <c r="D795" s="7">
        <v>16.64</v>
      </c>
      <c r="E795" s="3">
        <v>6</v>
      </c>
      <c r="F795" s="16">
        <f>InputData[[#This Row],[Unit Price ($)]]*InputData[[#This Row],[Quantity]]</f>
        <v>99.84</v>
      </c>
      <c r="G795" s="16" t="str">
        <f>VLOOKUP(InputData[[#This Row],[Customer Name]],Country[],2,FALSE)</f>
        <v>India</v>
      </c>
      <c r="H795" s="18" t="str">
        <f>VLOOKUP(InputData[[#This Row],[Customer Name]],Country[],3,FALSE)</f>
        <v>Western</v>
      </c>
      <c r="I795" s="18" t="str">
        <f>TEXT(InputData[[#This Row],[Date]],"mmm")</f>
        <v>Dec</v>
      </c>
      <c r="J795" s="18">
        <f>WEEKNUM(InputData[[#This Row],[Date]])</f>
        <v>51</v>
      </c>
      <c r="K795" s="18" t="str">
        <f>IF(COUNTIF(D:D,InputData[[#This Row],[Unit Price ($)]]&gt;1),"Dup","Uni")</f>
        <v>Uni</v>
      </c>
    </row>
    <row r="796" spans="1:11" x14ac:dyDescent="0.25">
      <c r="A796" s="5">
        <v>44546</v>
      </c>
      <c r="B796" s="10" t="s">
        <v>74</v>
      </c>
      <c r="C796" s="8" t="s">
        <v>9</v>
      </c>
      <c r="D796" s="7">
        <v>164.28</v>
      </c>
      <c r="E796" s="3">
        <v>9</v>
      </c>
      <c r="F796" s="16">
        <f>InputData[[#This Row],[Unit Price ($)]]*InputData[[#This Row],[Quantity]]</f>
        <v>1478.52</v>
      </c>
      <c r="G796" s="16" t="str">
        <f>VLOOKUP(InputData[[#This Row],[Customer Name]],Country[],2,FALSE)</f>
        <v>India</v>
      </c>
      <c r="H796" s="18" t="str">
        <f>VLOOKUP(InputData[[#This Row],[Customer Name]],Country[],3,FALSE)</f>
        <v>Central</v>
      </c>
      <c r="I796" s="18" t="str">
        <f>TEXT(InputData[[#This Row],[Date]],"mmm")</f>
        <v>Dec</v>
      </c>
      <c r="J796" s="18">
        <f>WEEKNUM(InputData[[#This Row],[Date]])</f>
        <v>51</v>
      </c>
      <c r="K796" s="18" t="str">
        <f>IF(COUNTIF(D:D,InputData[[#This Row],[Unit Price ($)]]&gt;1),"Dup","Uni")</f>
        <v>Uni</v>
      </c>
    </row>
    <row r="797" spans="1:11" x14ac:dyDescent="0.25">
      <c r="A797" s="5">
        <v>44547</v>
      </c>
      <c r="B797" s="10" t="s">
        <v>59</v>
      </c>
      <c r="C797" s="8" t="s">
        <v>25</v>
      </c>
      <c r="D797" s="7">
        <v>24.66</v>
      </c>
      <c r="E797" s="3">
        <v>20</v>
      </c>
      <c r="F797" s="16">
        <f>InputData[[#This Row],[Unit Price ($)]]*InputData[[#This Row],[Quantity]]</f>
        <v>493.2</v>
      </c>
      <c r="G797" s="16" t="str">
        <f>VLOOKUP(InputData[[#This Row],[Customer Name]],Country[],2,FALSE)</f>
        <v>Saudi Arabia</v>
      </c>
      <c r="H797" s="18" t="str">
        <f>VLOOKUP(InputData[[#This Row],[Customer Name]],Country[],3,FALSE)</f>
        <v>Export</v>
      </c>
      <c r="I797" s="18" t="str">
        <f>TEXT(InputData[[#This Row],[Date]],"mmm")</f>
        <v>Dec</v>
      </c>
      <c r="J797" s="18">
        <f>WEEKNUM(InputData[[#This Row],[Date]])</f>
        <v>51</v>
      </c>
      <c r="K797" s="18" t="str">
        <f>IF(COUNTIF(D:D,InputData[[#This Row],[Unit Price ($)]]&gt;1),"Dup","Uni")</f>
        <v>Uni</v>
      </c>
    </row>
    <row r="798" spans="1:11" x14ac:dyDescent="0.25">
      <c r="A798" s="5">
        <v>44548</v>
      </c>
      <c r="B798" s="11" t="s">
        <v>63</v>
      </c>
      <c r="C798" s="6" t="s">
        <v>21</v>
      </c>
      <c r="D798" s="7">
        <v>141.57</v>
      </c>
      <c r="E798" s="2">
        <v>8</v>
      </c>
      <c r="F798" s="16">
        <f>InputData[[#This Row],[Unit Price ($)]]*InputData[[#This Row],[Quantity]]</f>
        <v>1132.56</v>
      </c>
      <c r="G798" s="16" t="str">
        <f>VLOOKUP(InputData[[#This Row],[Customer Name]],Country[],2,FALSE)</f>
        <v>United Kingdom</v>
      </c>
      <c r="H798" s="18" t="str">
        <f>VLOOKUP(InputData[[#This Row],[Customer Name]],Country[],3,FALSE)</f>
        <v>Export</v>
      </c>
      <c r="I798" s="18" t="str">
        <f>TEXT(InputData[[#This Row],[Date]],"mmm")</f>
        <v>Dec</v>
      </c>
      <c r="J798" s="18">
        <f>WEEKNUM(InputData[[#This Row],[Date]])</f>
        <v>51</v>
      </c>
      <c r="K798" s="18" t="str">
        <f>IF(COUNTIF(D:D,InputData[[#This Row],[Unit Price ($)]]&gt;1),"Dup","Uni")</f>
        <v>Uni</v>
      </c>
    </row>
    <row r="799" spans="1:11" x14ac:dyDescent="0.25">
      <c r="A799" s="5">
        <v>44548</v>
      </c>
      <c r="B799" s="11" t="s">
        <v>78</v>
      </c>
      <c r="C799" s="6" t="s">
        <v>2</v>
      </c>
      <c r="D799" s="7">
        <v>80.94</v>
      </c>
      <c r="E799" s="2">
        <v>2</v>
      </c>
      <c r="F799" s="16">
        <f>InputData[[#This Row],[Unit Price ($)]]*InputData[[#This Row],[Quantity]]</f>
        <v>161.88</v>
      </c>
      <c r="G799" s="16" t="str">
        <f>VLOOKUP(InputData[[#This Row],[Customer Name]],Country[],2,FALSE)</f>
        <v>India</v>
      </c>
      <c r="H799" s="18" t="str">
        <f>VLOOKUP(InputData[[#This Row],[Customer Name]],Country[],3,FALSE)</f>
        <v>Western</v>
      </c>
      <c r="I799" s="18" t="str">
        <f>TEXT(InputData[[#This Row],[Date]],"mmm")</f>
        <v>Dec</v>
      </c>
      <c r="J799" s="18">
        <f>WEEKNUM(InputData[[#This Row],[Date]])</f>
        <v>51</v>
      </c>
      <c r="K799" s="18" t="str">
        <f>IF(COUNTIF(D:D,InputData[[#This Row],[Unit Price ($)]]&gt;1),"Dup","Uni")</f>
        <v>Uni</v>
      </c>
    </row>
    <row r="800" spans="1:11" x14ac:dyDescent="0.25">
      <c r="A800" s="5">
        <v>44549</v>
      </c>
      <c r="B800" s="10" t="s">
        <v>62</v>
      </c>
      <c r="C800" s="8" t="s">
        <v>34</v>
      </c>
      <c r="D800" s="7">
        <v>6.7</v>
      </c>
      <c r="E800" s="3">
        <v>20</v>
      </c>
      <c r="F800" s="16">
        <f>InputData[[#This Row],[Unit Price ($)]]*InputData[[#This Row],[Quantity]]</f>
        <v>134</v>
      </c>
      <c r="G800" s="16" t="str">
        <f>VLOOKUP(InputData[[#This Row],[Customer Name]],Country[],2,FALSE)</f>
        <v>Indonesia</v>
      </c>
      <c r="H800" s="18" t="str">
        <f>VLOOKUP(InputData[[#This Row],[Customer Name]],Country[],3,FALSE)</f>
        <v>Export</v>
      </c>
      <c r="I800" s="18" t="str">
        <f>TEXT(InputData[[#This Row],[Date]],"mmm")</f>
        <v>Dec</v>
      </c>
      <c r="J800" s="18">
        <f>WEEKNUM(InputData[[#This Row],[Date]])</f>
        <v>52</v>
      </c>
      <c r="K800" s="18" t="str">
        <f>IF(COUNTIF(D:D,InputData[[#This Row],[Unit Price ($)]]&gt;1),"Dup","Uni")</f>
        <v>Uni</v>
      </c>
    </row>
    <row r="801" spans="1:11" x14ac:dyDescent="0.25">
      <c r="A801" s="5">
        <v>44549</v>
      </c>
      <c r="B801" s="10" t="s">
        <v>106</v>
      </c>
      <c r="C801" s="6" t="s">
        <v>43</v>
      </c>
      <c r="D801" s="7">
        <v>82.08</v>
      </c>
      <c r="E801" s="2">
        <v>7</v>
      </c>
      <c r="F801" s="16">
        <f>InputData[[#This Row],[Unit Price ($)]]*InputData[[#This Row],[Quantity]]</f>
        <v>574.55999999999995</v>
      </c>
      <c r="G801" s="16" t="str">
        <f>VLOOKUP(InputData[[#This Row],[Customer Name]],Country[],2,FALSE)</f>
        <v>India</v>
      </c>
      <c r="H801" s="18" t="str">
        <f>VLOOKUP(InputData[[#This Row],[Customer Name]],Country[],3,FALSE)</f>
        <v>Western</v>
      </c>
      <c r="I801" s="18" t="str">
        <f>TEXT(InputData[[#This Row],[Date]],"mmm")</f>
        <v>Dec</v>
      </c>
      <c r="J801" s="18">
        <f>WEEKNUM(InputData[[#This Row],[Date]])</f>
        <v>52</v>
      </c>
      <c r="K801" s="18" t="str">
        <f>IF(COUNTIF(D:D,InputData[[#This Row],[Unit Price ($)]]&gt;1),"Dup","Uni")</f>
        <v>Uni</v>
      </c>
    </row>
    <row r="802" spans="1:11" x14ac:dyDescent="0.25">
      <c r="A802" s="5">
        <v>44549</v>
      </c>
      <c r="B802" s="10" t="s">
        <v>106</v>
      </c>
      <c r="C802" s="6" t="s">
        <v>8</v>
      </c>
      <c r="D802" s="7">
        <v>7.8599999999999994</v>
      </c>
      <c r="E802" s="2">
        <v>11</v>
      </c>
      <c r="F802" s="16">
        <f>InputData[[#This Row],[Unit Price ($)]]*InputData[[#This Row],[Quantity]]</f>
        <v>86.46</v>
      </c>
      <c r="G802" s="16" t="str">
        <f>VLOOKUP(InputData[[#This Row],[Customer Name]],Country[],2,FALSE)</f>
        <v>India</v>
      </c>
      <c r="H802" s="18" t="str">
        <f>VLOOKUP(InputData[[#This Row],[Customer Name]],Country[],3,FALSE)</f>
        <v>Western</v>
      </c>
      <c r="I802" s="18" t="str">
        <f>TEXT(InputData[[#This Row],[Date]],"mmm")</f>
        <v>Dec</v>
      </c>
      <c r="J802" s="18">
        <f>WEEKNUM(InputData[[#This Row],[Date]])</f>
        <v>52</v>
      </c>
      <c r="K802" s="18" t="str">
        <f>IF(COUNTIF(D:D,InputData[[#This Row],[Unit Price ($)]]&gt;1),"Dup","Uni")</f>
        <v>Uni</v>
      </c>
    </row>
    <row r="803" spans="1:11" x14ac:dyDescent="0.25">
      <c r="A803" s="5">
        <v>44549</v>
      </c>
      <c r="B803" s="11" t="s">
        <v>69</v>
      </c>
      <c r="C803" s="6" t="s">
        <v>28</v>
      </c>
      <c r="D803" s="7">
        <v>53.11</v>
      </c>
      <c r="E803" s="2">
        <v>3</v>
      </c>
      <c r="F803" s="16">
        <f>InputData[[#This Row],[Unit Price ($)]]*InputData[[#This Row],[Quantity]]</f>
        <v>159.32999999999998</v>
      </c>
      <c r="G803" s="16" t="str">
        <f>VLOOKUP(InputData[[#This Row],[Customer Name]],Country[],2,FALSE)</f>
        <v>India</v>
      </c>
      <c r="H803" s="18" t="str">
        <f>VLOOKUP(InputData[[#This Row],[Customer Name]],Country[],3,FALSE)</f>
        <v>East</v>
      </c>
      <c r="I803" s="18" t="str">
        <f>TEXT(InputData[[#This Row],[Date]],"mmm")</f>
        <v>Dec</v>
      </c>
      <c r="J803" s="18">
        <f>WEEKNUM(InputData[[#This Row],[Date]])</f>
        <v>52</v>
      </c>
      <c r="K803" s="18" t="str">
        <f>IF(COUNTIF(D:D,InputData[[#This Row],[Unit Price ($)]]&gt;1),"Dup","Uni")</f>
        <v>Uni</v>
      </c>
    </row>
    <row r="804" spans="1:11" x14ac:dyDescent="0.25">
      <c r="A804" s="5">
        <v>44549</v>
      </c>
      <c r="B804" s="11" t="s">
        <v>70</v>
      </c>
      <c r="C804" s="6" t="s">
        <v>10</v>
      </c>
      <c r="D804" s="7">
        <v>48.4</v>
      </c>
      <c r="E804" s="2">
        <v>14</v>
      </c>
      <c r="F804" s="16">
        <f>InputData[[#This Row],[Unit Price ($)]]*InputData[[#This Row],[Quantity]]</f>
        <v>677.6</v>
      </c>
      <c r="G804" s="16" t="str">
        <f>VLOOKUP(InputData[[#This Row],[Customer Name]],Country[],2,FALSE)</f>
        <v>Brazil</v>
      </c>
      <c r="H804" s="18" t="str">
        <f>VLOOKUP(InputData[[#This Row],[Customer Name]],Country[],3,FALSE)</f>
        <v>Export</v>
      </c>
      <c r="I804" s="18" t="str">
        <f>TEXT(InputData[[#This Row],[Date]],"mmm")</f>
        <v>Dec</v>
      </c>
      <c r="J804" s="18">
        <f>WEEKNUM(InputData[[#This Row],[Date]])</f>
        <v>52</v>
      </c>
      <c r="K804" s="18" t="str">
        <f>IF(COUNTIF(D:D,InputData[[#This Row],[Unit Price ($)]]&gt;1),"Dup","Uni")</f>
        <v>Uni</v>
      </c>
    </row>
    <row r="805" spans="1:11" x14ac:dyDescent="0.25">
      <c r="A805" s="5">
        <v>44549</v>
      </c>
      <c r="B805" s="11" t="s">
        <v>71</v>
      </c>
      <c r="C805" s="6" t="s">
        <v>22</v>
      </c>
      <c r="D805" s="7">
        <v>149.46</v>
      </c>
      <c r="E805" s="2">
        <v>12</v>
      </c>
      <c r="F805" s="16">
        <f>InputData[[#This Row],[Unit Price ($)]]*InputData[[#This Row],[Quantity]]</f>
        <v>1793.52</v>
      </c>
      <c r="G805" s="16" t="str">
        <f>VLOOKUP(InputData[[#This Row],[Customer Name]],Country[],2,FALSE)</f>
        <v>Russia</v>
      </c>
      <c r="H805" s="18" t="str">
        <f>VLOOKUP(InputData[[#This Row],[Customer Name]],Country[],3,FALSE)</f>
        <v>Export</v>
      </c>
      <c r="I805" s="18" t="str">
        <f>TEXT(InputData[[#This Row],[Date]],"mmm")</f>
        <v>Dec</v>
      </c>
      <c r="J805" s="18">
        <f>WEEKNUM(InputData[[#This Row],[Date]])</f>
        <v>52</v>
      </c>
      <c r="K805" s="18" t="str">
        <f>IF(COUNTIF(D:D,InputData[[#This Row],[Unit Price ($)]]&gt;1),"Dup","Uni")</f>
        <v>Uni</v>
      </c>
    </row>
    <row r="806" spans="1:11" x14ac:dyDescent="0.25">
      <c r="A806" s="5">
        <v>44549</v>
      </c>
      <c r="B806" s="10" t="s">
        <v>74</v>
      </c>
      <c r="C806" s="8" t="s">
        <v>22</v>
      </c>
      <c r="D806" s="7">
        <v>149.46</v>
      </c>
      <c r="E806" s="3">
        <v>13</v>
      </c>
      <c r="F806" s="16">
        <f>InputData[[#This Row],[Unit Price ($)]]*InputData[[#This Row],[Quantity]]</f>
        <v>1942.98</v>
      </c>
      <c r="G806" s="16" t="str">
        <f>VLOOKUP(InputData[[#This Row],[Customer Name]],Country[],2,FALSE)</f>
        <v>India</v>
      </c>
      <c r="H806" s="18" t="str">
        <f>VLOOKUP(InputData[[#This Row],[Customer Name]],Country[],3,FALSE)</f>
        <v>Central</v>
      </c>
      <c r="I806" s="18" t="str">
        <f>TEXT(InputData[[#This Row],[Date]],"mmm")</f>
        <v>Dec</v>
      </c>
      <c r="J806" s="18">
        <f>WEEKNUM(InputData[[#This Row],[Date]])</f>
        <v>52</v>
      </c>
      <c r="K806" s="18" t="str">
        <f>IF(COUNTIF(D:D,InputData[[#This Row],[Unit Price ($)]]&gt;1),"Dup","Uni")</f>
        <v>Uni</v>
      </c>
    </row>
    <row r="807" spans="1:11" x14ac:dyDescent="0.25">
      <c r="A807" s="5">
        <v>44549</v>
      </c>
      <c r="B807" s="11" t="s">
        <v>80</v>
      </c>
      <c r="C807" s="6" t="s">
        <v>10</v>
      </c>
      <c r="D807" s="7">
        <v>48.4</v>
      </c>
      <c r="E807" s="2">
        <v>10</v>
      </c>
      <c r="F807" s="16">
        <f>InputData[[#This Row],[Unit Price ($)]]*InputData[[#This Row],[Quantity]]</f>
        <v>484</v>
      </c>
      <c r="G807" s="16" t="str">
        <f>VLOOKUP(InputData[[#This Row],[Customer Name]],Country[],2,FALSE)</f>
        <v>Ethiopia</v>
      </c>
      <c r="H807" s="18" t="str">
        <f>VLOOKUP(InputData[[#This Row],[Customer Name]],Country[],3,FALSE)</f>
        <v>Export</v>
      </c>
      <c r="I807" s="18" t="str">
        <f>TEXT(InputData[[#This Row],[Date]],"mmm")</f>
        <v>Dec</v>
      </c>
      <c r="J807" s="18">
        <f>WEEKNUM(InputData[[#This Row],[Date]])</f>
        <v>52</v>
      </c>
      <c r="K807" s="18" t="str">
        <f>IF(COUNTIF(D:D,InputData[[#This Row],[Unit Price ($)]]&gt;1),"Dup","Uni")</f>
        <v>Uni</v>
      </c>
    </row>
    <row r="808" spans="1:11" x14ac:dyDescent="0.25">
      <c r="A808" s="5">
        <v>44550</v>
      </c>
      <c r="B808" s="11" t="s">
        <v>60</v>
      </c>
      <c r="C808" s="6" t="s">
        <v>11</v>
      </c>
      <c r="D808" s="7">
        <v>94.17</v>
      </c>
      <c r="E808" s="2">
        <v>14</v>
      </c>
      <c r="F808" s="16">
        <f>InputData[[#This Row],[Unit Price ($)]]*InputData[[#This Row],[Quantity]]</f>
        <v>1318.38</v>
      </c>
      <c r="G808" s="16" t="str">
        <f>VLOOKUP(InputData[[#This Row],[Customer Name]],Country[],2,FALSE)</f>
        <v>India</v>
      </c>
      <c r="H808" s="18" t="str">
        <f>VLOOKUP(InputData[[#This Row],[Customer Name]],Country[],3,FALSE)</f>
        <v>Northeast</v>
      </c>
      <c r="I808" s="18" t="str">
        <f>TEXT(InputData[[#This Row],[Date]],"mmm")</f>
        <v>Dec</v>
      </c>
      <c r="J808" s="18">
        <f>WEEKNUM(InputData[[#This Row],[Date]])</f>
        <v>52</v>
      </c>
      <c r="K808" s="18" t="str">
        <f>IF(COUNTIF(D:D,InputData[[#This Row],[Unit Price ($)]]&gt;1),"Dup","Uni")</f>
        <v>Uni</v>
      </c>
    </row>
    <row r="809" spans="1:11" x14ac:dyDescent="0.25">
      <c r="A809" s="5">
        <v>44550</v>
      </c>
      <c r="B809" s="10" t="s">
        <v>73</v>
      </c>
      <c r="C809" s="8" t="s">
        <v>34</v>
      </c>
      <c r="D809" s="7">
        <v>6.7</v>
      </c>
      <c r="E809" s="3">
        <v>24</v>
      </c>
      <c r="F809" s="16">
        <f>InputData[[#This Row],[Unit Price ($)]]*InputData[[#This Row],[Quantity]]</f>
        <v>160.80000000000001</v>
      </c>
      <c r="G809" s="16" t="str">
        <f>VLOOKUP(InputData[[#This Row],[Customer Name]],Country[],2,FALSE)</f>
        <v>India</v>
      </c>
      <c r="H809" s="18" t="str">
        <f>VLOOKUP(InputData[[#This Row],[Customer Name]],Country[],3,FALSE)</f>
        <v>Western</v>
      </c>
      <c r="I809" s="18" t="str">
        <f>TEXT(InputData[[#This Row],[Date]],"mmm")</f>
        <v>Dec</v>
      </c>
      <c r="J809" s="18">
        <f>WEEKNUM(InputData[[#This Row],[Date]])</f>
        <v>52</v>
      </c>
      <c r="K809" s="18" t="str">
        <f>IF(COUNTIF(D:D,InputData[[#This Row],[Unit Price ($)]]&gt;1),"Dup","Uni")</f>
        <v>Uni</v>
      </c>
    </row>
    <row r="810" spans="1:11" x14ac:dyDescent="0.25">
      <c r="A810" s="5">
        <v>44551</v>
      </c>
      <c r="B810" s="11" t="s">
        <v>59</v>
      </c>
      <c r="C810" s="6" t="s">
        <v>5</v>
      </c>
      <c r="D810" s="7">
        <v>85.5</v>
      </c>
      <c r="E810" s="2">
        <v>10</v>
      </c>
      <c r="F810" s="16">
        <f>InputData[[#This Row],[Unit Price ($)]]*InputData[[#This Row],[Quantity]]</f>
        <v>855</v>
      </c>
      <c r="G810" s="16" t="str">
        <f>VLOOKUP(InputData[[#This Row],[Customer Name]],Country[],2,FALSE)</f>
        <v>Saudi Arabia</v>
      </c>
      <c r="H810" s="18" t="str">
        <f>VLOOKUP(InputData[[#This Row],[Customer Name]],Country[],3,FALSE)</f>
        <v>Export</v>
      </c>
      <c r="I810" s="18" t="str">
        <f>TEXT(InputData[[#This Row],[Date]],"mmm")</f>
        <v>Dec</v>
      </c>
      <c r="J810" s="18">
        <f>WEEKNUM(InputData[[#This Row],[Date]])</f>
        <v>52</v>
      </c>
      <c r="K810" s="18" t="str">
        <f>IF(COUNTIF(D:D,InputData[[#This Row],[Unit Price ($)]]&gt;1),"Dup","Uni")</f>
        <v>Uni</v>
      </c>
    </row>
    <row r="811" spans="1:11" x14ac:dyDescent="0.25">
      <c r="A811" s="5">
        <v>44551</v>
      </c>
      <c r="B811" s="11" t="s">
        <v>108</v>
      </c>
      <c r="C811" s="6" t="s">
        <v>25</v>
      </c>
      <c r="D811" s="7">
        <v>24.66</v>
      </c>
      <c r="E811" s="2">
        <v>10</v>
      </c>
      <c r="F811" s="16">
        <f>InputData[[#This Row],[Unit Price ($)]]*InputData[[#This Row],[Quantity]]</f>
        <v>246.6</v>
      </c>
      <c r="G811" s="16" t="str">
        <f>VLOOKUP(InputData[[#This Row],[Customer Name]],Country[],2,FALSE)</f>
        <v>India</v>
      </c>
      <c r="H811" s="18" t="str">
        <f>VLOOKUP(InputData[[#This Row],[Customer Name]],Country[],3,FALSE)</f>
        <v>North</v>
      </c>
      <c r="I811" s="18" t="str">
        <f>TEXT(InputData[[#This Row],[Date]],"mmm")</f>
        <v>Dec</v>
      </c>
      <c r="J811" s="18">
        <f>WEEKNUM(InputData[[#This Row],[Date]])</f>
        <v>52</v>
      </c>
      <c r="K811" s="18" t="str">
        <f>IF(COUNTIF(D:D,InputData[[#This Row],[Unit Price ($)]]&gt;1),"Dup","Uni")</f>
        <v>Uni</v>
      </c>
    </row>
    <row r="812" spans="1:11" x14ac:dyDescent="0.25">
      <c r="A812" s="5">
        <v>44551</v>
      </c>
      <c r="B812" s="10" t="s">
        <v>68</v>
      </c>
      <c r="C812" s="8" t="s">
        <v>19</v>
      </c>
      <c r="D812" s="7">
        <v>76.25</v>
      </c>
      <c r="E812" s="3">
        <v>16</v>
      </c>
      <c r="F812" s="16">
        <f>InputData[[#This Row],[Unit Price ($)]]*InputData[[#This Row],[Quantity]]</f>
        <v>1220</v>
      </c>
      <c r="G812" s="16" t="str">
        <f>VLOOKUP(InputData[[#This Row],[Customer Name]],Country[],2,FALSE)</f>
        <v>Brazil</v>
      </c>
      <c r="H812" s="18" t="str">
        <f>VLOOKUP(InputData[[#This Row],[Customer Name]],Country[],3,FALSE)</f>
        <v>Export</v>
      </c>
      <c r="I812" s="18" t="str">
        <f>TEXT(InputData[[#This Row],[Date]],"mmm")</f>
        <v>Dec</v>
      </c>
      <c r="J812" s="18">
        <f>WEEKNUM(InputData[[#This Row],[Date]])</f>
        <v>52</v>
      </c>
      <c r="K812" s="18" t="str">
        <f>IF(COUNTIF(D:D,InputData[[#This Row],[Unit Price ($)]]&gt;1),"Dup","Uni")</f>
        <v>Uni</v>
      </c>
    </row>
    <row r="813" spans="1:11" x14ac:dyDescent="0.25">
      <c r="A813" s="5">
        <v>44551</v>
      </c>
      <c r="B813" s="10" t="s">
        <v>74</v>
      </c>
      <c r="C813" s="8" t="s">
        <v>21</v>
      </c>
      <c r="D813" s="7">
        <v>141.57</v>
      </c>
      <c r="E813" s="3">
        <v>16</v>
      </c>
      <c r="F813" s="16">
        <f>InputData[[#This Row],[Unit Price ($)]]*InputData[[#This Row],[Quantity]]</f>
        <v>2265.12</v>
      </c>
      <c r="G813" s="16" t="str">
        <f>VLOOKUP(InputData[[#This Row],[Customer Name]],Country[],2,FALSE)</f>
        <v>India</v>
      </c>
      <c r="H813" s="18" t="str">
        <f>VLOOKUP(InputData[[#This Row],[Customer Name]],Country[],3,FALSE)</f>
        <v>Central</v>
      </c>
      <c r="I813" s="18" t="str">
        <f>TEXT(InputData[[#This Row],[Date]],"mmm")</f>
        <v>Dec</v>
      </c>
      <c r="J813" s="18">
        <f>WEEKNUM(InputData[[#This Row],[Date]])</f>
        <v>52</v>
      </c>
      <c r="K813" s="18" t="str">
        <f>IF(COUNTIF(D:D,InputData[[#This Row],[Unit Price ($)]]&gt;1),"Dup","Uni")</f>
        <v>Uni</v>
      </c>
    </row>
    <row r="814" spans="1:11" x14ac:dyDescent="0.25">
      <c r="A814" s="5">
        <v>44552</v>
      </c>
      <c r="B814" s="10" t="s">
        <v>107</v>
      </c>
      <c r="C814" s="8" t="s">
        <v>40</v>
      </c>
      <c r="D814" s="7">
        <v>173.88</v>
      </c>
      <c r="E814" s="3">
        <v>35</v>
      </c>
      <c r="F814" s="16">
        <f>InputData[[#This Row],[Unit Price ($)]]*InputData[[#This Row],[Quantity]]</f>
        <v>6085.8</v>
      </c>
      <c r="G814" s="16" t="str">
        <f>VLOOKUP(InputData[[#This Row],[Customer Name]],Country[],2,FALSE)</f>
        <v>India</v>
      </c>
      <c r="H814" s="18" t="str">
        <f>VLOOKUP(InputData[[#This Row],[Customer Name]],Country[],3,FALSE)</f>
        <v>Northeast</v>
      </c>
      <c r="I814" s="18" t="str">
        <f>TEXT(InputData[[#This Row],[Date]],"mmm")</f>
        <v>Dec</v>
      </c>
      <c r="J814" s="18">
        <f>WEEKNUM(InputData[[#This Row],[Date]])</f>
        <v>52</v>
      </c>
      <c r="K814" s="18" t="str">
        <f>IF(COUNTIF(D:D,InputData[[#This Row],[Unit Price ($)]]&gt;1),"Dup","Uni")</f>
        <v>Uni</v>
      </c>
    </row>
    <row r="815" spans="1:11" x14ac:dyDescent="0.25">
      <c r="A815" s="5">
        <v>44552</v>
      </c>
      <c r="B815" s="11" t="s">
        <v>108</v>
      </c>
      <c r="C815" s="8" t="s">
        <v>41</v>
      </c>
      <c r="D815" s="7">
        <v>162</v>
      </c>
      <c r="E815" s="3">
        <v>5</v>
      </c>
      <c r="F815" s="16">
        <f>InputData[[#This Row],[Unit Price ($)]]*InputData[[#This Row],[Quantity]]</f>
        <v>810</v>
      </c>
      <c r="G815" s="16" t="str">
        <f>VLOOKUP(InputData[[#This Row],[Customer Name]],Country[],2,FALSE)</f>
        <v>India</v>
      </c>
      <c r="H815" s="18" t="str">
        <f>VLOOKUP(InputData[[#This Row],[Customer Name]],Country[],3,FALSE)</f>
        <v>North</v>
      </c>
      <c r="I815" s="18" t="str">
        <f>TEXT(InputData[[#This Row],[Date]],"mmm")</f>
        <v>Dec</v>
      </c>
      <c r="J815" s="18">
        <f>WEEKNUM(InputData[[#This Row],[Date]])</f>
        <v>52</v>
      </c>
      <c r="K815" s="18" t="str">
        <f>IF(COUNTIF(D:D,InputData[[#This Row],[Unit Price ($)]]&gt;1),"Dup","Uni")</f>
        <v>Uni</v>
      </c>
    </row>
    <row r="816" spans="1:11" x14ac:dyDescent="0.25">
      <c r="A816" s="5">
        <v>44554</v>
      </c>
      <c r="B816" s="11" t="s">
        <v>68</v>
      </c>
      <c r="C816" s="6" t="s">
        <v>35</v>
      </c>
      <c r="D816" s="7">
        <v>96.3</v>
      </c>
      <c r="E816" s="2">
        <v>8</v>
      </c>
      <c r="F816" s="16">
        <f>InputData[[#This Row],[Unit Price ($)]]*InputData[[#This Row],[Quantity]]</f>
        <v>770.4</v>
      </c>
      <c r="G816" s="16" t="str">
        <f>VLOOKUP(InputData[[#This Row],[Customer Name]],Country[],2,FALSE)</f>
        <v>Brazil</v>
      </c>
      <c r="H816" s="18" t="str">
        <f>VLOOKUP(InputData[[#This Row],[Customer Name]],Country[],3,FALSE)</f>
        <v>Export</v>
      </c>
      <c r="I816" s="18" t="str">
        <f>TEXT(InputData[[#This Row],[Date]],"mmm")</f>
        <v>Dec</v>
      </c>
      <c r="J816" s="18">
        <f>WEEKNUM(InputData[[#This Row],[Date]])</f>
        <v>52</v>
      </c>
      <c r="K816" s="18" t="str">
        <f>IF(COUNTIF(D:D,InputData[[#This Row],[Unit Price ($)]]&gt;1),"Dup","Uni")</f>
        <v>Uni</v>
      </c>
    </row>
    <row r="817" spans="1:11" x14ac:dyDescent="0.25">
      <c r="A817" s="5">
        <v>44554</v>
      </c>
      <c r="B817" s="11" t="s">
        <v>76</v>
      </c>
      <c r="C817" s="6" t="s">
        <v>41</v>
      </c>
      <c r="D817" s="7">
        <v>162</v>
      </c>
      <c r="E817" s="2">
        <v>8</v>
      </c>
      <c r="F817" s="16">
        <f>InputData[[#This Row],[Unit Price ($)]]*InputData[[#This Row],[Quantity]]</f>
        <v>1296</v>
      </c>
      <c r="G817" s="16" t="str">
        <f>VLOOKUP(InputData[[#This Row],[Customer Name]],Country[],2,FALSE)</f>
        <v>South Africa</v>
      </c>
      <c r="H817" s="18" t="str">
        <f>VLOOKUP(InputData[[#This Row],[Customer Name]],Country[],3,FALSE)</f>
        <v>Export</v>
      </c>
      <c r="I817" s="18" t="str">
        <f>TEXT(InputData[[#This Row],[Date]],"mmm")</f>
        <v>Dec</v>
      </c>
      <c r="J817" s="18">
        <f>WEEKNUM(InputData[[#This Row],[Date]])</f>
        <v>52</v>
      </c>
      <c r="K817" s="18" t="str">
        <f>IF(COUNTIF(D:D,InputData[[#This Row],[Unit Price ($)]]&gt;1),"Dup","Uni")</f>
        <v>Uni</v>
      </c>
    </row>
    <row r="818" spans="1:11" x14ac:dyDescent="0.25">
      <c r="A818" s="5">
        <v>44555</v>
      </c>
      <c r="B818" s="10" t="s">
        <v>57</v>
      </c>
      <c r="C818" s="8" t="s">
        <v>10</v>
      </c>
      <c r="D818" s="7">
        <v>48.4</v>
      </c>
      <c r="E818" s="3">
        <v>29</v>
      </c>
      <c r="F818" s="16">
        <f>InputData[[#This Row],[Unit Price ($)]]*InputData[[#This Row],[Quantity]]</f>
        <v>1403.6</v>
      </c>
      <c r="G818" s="16" t="str">
        <f>VLOOKUP(InputData[[#This Row],[Customer Name]],Country[],2,FALSE)</f>
        <v>Bangladesh</v>
      </c>
      <c r="H818" s="18" t="str">
        <f>VLOOKUP(InputData[[#This Row],[Customer Name]],Country[],3,FALSE)</f>
        <v>Export</v>
      </c>
      <c r="I818" s="18" t="str">
        <f>TEXT(InputData[[#This Row],[Date]],"mmm")</f>
        <v>Dec</v>
      </c>
      <c r="J818" s="18">
        <f>WEEKNUM(InputData[[#This Row],[Date]])</f>
        <v>52</v>
      </c>
      <c r="K818" s="18" t="str">
        <f>IF(COUNTIF(D:D,InputData[[#This Row],[Unit Price ($)]]&gt;1),"Dup","Uni")</f>
        <v>Uni</v>
      </c>
    </row>
    <row r="819" spans="1:11" x14ac:dyDescent="0.25">
      <c r="A819" s="5">
        <v>44555</v>
      </c>
      <c r="B819" s="10" t="s">
        <v>57</v>
      </c>
      <c r="C819" s="8" t="s">
        <v>24</v>
      </c>
      <c r="D819" s="7">
        <v>8.33</v>
      </c>
      <c r="E819" s="3">
        <v>39</v>
      </c>
      <c r="F819" s="16">
        <f>InputData[[#This Row],[Unit Price ($)]]*InputData[[#This Row],[Quantity]]</f>
        <v>324.87</v>
      </c>
      <c r="G819" s="16" t="str">
        <f>VLOOKUP(InputData[[#This Row],[Customer Name]],Country[],2,FALSE)</f>
        <v>Bangladesh</v>
      </c>
      <c r="H819" s="18" t="str">
        <f>VLOOKUP(InputData[[#This Row],[Customer Name]],Country[],3,FALSE)</f>
        <v>Export</v>
      </c>
      <c r="I819" s="18" t="str">
        <f>TEXT(InputData[[#This Row],[Date]],"mmm")</f>
        <v>Dec</v>
      </c>
      <c r="J819" s="18">
        <f>WEEKNUM(InputData[[#This Row],[Date]])</f>
        <v>52</v>
      </c>
      <c r="K819" s="18" t="str">
        <f>IF(COUNTIF(D:D,InputData[[#This Row],[Unit Price ($)]]&gt;1),"Dup","Uni")</f>
        <v>Uni</v>
      </c>
    </row>
    <row r="820" spans="1:11" x14ac:dyDescent="0.25">
      <c r="A820" s="5">
        <v>44555</v>
      </c>
      <c r="B820" s="10" t="s">
        <v>60</v>
      </c>
      <c r="C820" s="8" t="s">
        <v>39</v>
      </c>
      <c r="D820" s="7">
        <v>115.2</v>
      </c>
      <c r="E820" s="3">
        <v>15</v>
      </c>
      <c r="F820" s="16">
        <f>InputData[[#This Row],[Unit Price ($)]]*InputData[[#This Row],[Quantity]]</f>
        <v>1728</v>
      </c>
      <c r="G820" s="16" t="str">
        <f>VLOOKUP(InputData[[#This Row],[Customer Name]],Country[],2,FALSE)</f>
        <v>India</v>
      </c>
      <c r="H820" s="18" t="str">
        <f>VLOOKUP(InputData[[#This Row],[Customer Name]],Country[],3,FALSE)</f>
        <v>Northeast</v>
      </c>
      <c r="I820" s="18" t="str">
        <f>TEXT(InputData[[#This Row],[Date]],"mmm")</f>
        <v>Dec</v>
      </c>
      <c r="J820" s="18">
        <f>WEEKNUM(InputData[[#This Row],[Date]])</f>
        <v>52</v>
      </c>
      <c r="K820" s="18" t="str">
        <f>IF(COUNTIF(D:D,InputData[[#This Row],[Unit Price ($)]]&gt;1),"Dup","Uni")</f>
        <v>Uni</v>
      </c>
    </row>
    <row r="821" spans="1:11" x14ac:dyDescent="0.25">
      <c r="A821" s="5">
        <v>44556</v>
      </c>
      <c r="B821" s="11" t="s">
        <v>80</v>
      </c>
      <c r="C821" s="6" t="s">
        <v>40</v>
      </c>
      <c r="D821" s="7">
        <v>173.88</v>
      </c>
      <c r="E821" s="2">
        <v>14</v>
      </c>
      <c r="F821" s="16">
        <f>InputData[[#This Row],[Unit Price ($)]]*InputData[[#This Row],[Quantity]]</f>
        <v>2434.3199999999997</v>
      </c>
      <c r="G821" s="16" t="str">
        <f>VLOOKUP(InputData[[#This Row],[Customer Name]],Country[],2,FALSE)</f>
        <v>Ethiopia</v>
      </c>
      <c r="H821" s="18" t="str">
        <f>VLOOKUP(InputData[[#This Row],[Customer Name]],Country[],3,FALSE)</f>
        <v>Export</v>
      </c>
      <c r="I821" s="18" t="str">
        <f>TEXT(InputData[[#This Row],[Date]],"mmm")</f>
        <v>Dec</v>
      </c>
      <c r="J821" s="18">
        <f>WEEKNUM(InputData[[#This Row],[Date]])</f>
        <v>53</v>
      </c>
      <c r="K821" s="18" t="str">
        <f>IF(COUNTIF(D:D,InputData[[#This Row],[Unit Price ($)]]&gt;1),"Dup","Uni")</f>
        <v>Uni</v>
      </c>
    </row>
    <row r="822" spans="1:11" x14ac:dyDescent="0.25">
      <c r="A822" s="5">
        <v>44556</v>
      </c>
      <c r="B822" s="10" t="s">
        <v>111</v>
      </c>
      <c r="C822" s="8" t="s">
        <v>36</v>
      </c>
      <c r="D822" s="7">
        <v>85.76</v>
      </c>
      <c r="E822" s="3">
        <v>36</v>
      </c>
      <c r="F822" s="16">
        <f>InputData[[#This Row],[Unit Price ($)]]*InputData[[#This Row],[Quantity]]</f>
        <v>3087.36</v>
      </c>
      <c r="G822" s="16" t="str">
        <f>VLOOKUP(InputData[[#This Row],[Customer Name]],Country[],2,FALSE)</f>
        <v>India</v>
      </c>
      <c r="H822" s="18" t="str">
        <f>VLOOKUP(InputData[[#This Row],[Customer Name]],Country[],3,FALSE)</f>
        <v>Northeast</v>
      </c>
      <c r="I822" s="18" t="str">
        <f>TEXT(InputData[[#This Row],[Date]],"mmm")</f>
        <v>Dec</v>
      </c>
      <c r="J822" s="18">
        <f>WEEKNUM(InputData[[#This Row],[Date]])</f>
        <v>53</v>
      </c>
      <c r="K822" s="18" t="str">
        <f>IF(COUNTIF(D:D,InputData[[#This Row],[Unit Price ($)]]&gt;1),"Dup","Uni")</f>
        <v>Uni</v>
      </c>
    </row>
    <row r="823" spans="1:11" x14ac:dyDescent="0.25">
      <c r="A823" s="5">
        <v>44557</v>
      </c>
      <c r="B823" s="10" t="s">
        <v>111</v>
      </c>
      <c r="C823" s="8" t="s">
        <v>9</v>
      </c>
      <c r="D823" s="7">
        <v>164.28</v>
      </c>
      <c r="E823" s="3">
        <v>26</v>
      </c>
      <c r="F823" s="16">
        <f>InputData[[#This Row],[Unit Price ($)]]*InputData[[#This Row],[Quantity]]</f>
        <v>4271.28</v>
      </c>
      <c r="G823" s="16" t="str">
        <f>VLOOKUP(InputData[[#This Row],[Customer Name]],Country[],2,FALSE)</f>
        <v>India</v>
      </c>
      <c r="H823" s="18" t="str">
        <f>VLOOKUP(InputData[[#This Row],[Customer Name]],Country[],3,FALSE)</f>
        <v>Northeast</v>
      </c>
      <c r="I823" s="18" t="str">
        <f>TEXT(InputData[[#This Row],[Date]],"mmm")</f>
        <v>Dec</v>
      </c>
      <c r="J823" s="18">
        <f>WEEKNUM(InputData[[#This Row],[Date]])</f>
        <v>53</v>
      </c>
      <c r="K823" s="18" t="str">
        <f>IF(COUNTIF(D:D,InputData[[#This Row],[Unit Price ($)]]&gt;1),"Dup","Uni")</f>
        <v>Uni</v>
      </c>
    </row>
    <row r="824" spans="1:11" x14ac:dyDescent="0.25">
      <c r="A824" s="5">
        <v>44557</v>
      </c>
      <c r="B824" s="10" t="s">
        <v>113</v>
      </c>
      <c r="C824" s="6" t="s">
        <v>28</v>
      </c>
      <c r="D824" s="7">
        <v>53.11</v>
      </c>
      <c r="E824" s="2">
        <v>14</v>
      </c>
      <c r="F824" s="16">
        <f>InputData[[#This Row],[Unit Price ($)]]*InputData[[#This Row],[Quantity]]</f>
        <v>743.54</v>
      </c>
      <c r="G824" s="16" t="str">
        <f>VLOOKUP(InputData[[#This Row],[Customer Name]],Country[],2,FALSE)</f>
        <v>United States of America</v>
      </c>
      <c r="H824" s="18" t="str">
        <f>VLOOKUP(InputData[[#This Row],[Customer Name]],Country[],3,FALSE)</f>
        <v>Export</v>
      </c>
      <c r="I824" s="18" t="str">
        <f>TEXT(InputData[[#This Row],[Date]],"mmm")</f>
        <v>Dec</v>
      </c>
      <c r="J824" s="18">
        <f>WEEKNUM(InputData[[#This Row],[Date]])</f>
        <v>53</v>
      </c>
      <c r="K824" s="18" t="str">
        <f>IF(COUNTIF(D:D,InputData[[#This Row],[Unit Price ($)]]&gt;1),"Dup","Uni")</f>
        <v>Uni</v>
      </c>
    </row>
    <row r="825" spans="1:11" x14ac:dyDescent="0.25">
      <c r="A825" s="5">
        <v>44558</v>
      </c>
      <c r="B825" s="10" t="s">
        <v>107</v>
      </c>
      <c r="C825" s="6" t="s">
        <v>28</v>
      </c>
      <c r="D825" s="7">
        <v>53.11</v>
      </c>
      <c r="E825" s="2">
        <v>6</v>
      </c>
      <c r="F825" s="16">
        <f>InputData[[#This Row],[Unit Price ($)]]*InputData[[#This Row],[Quantity]]</f>
        <v>318.65999999999997</v>
      </c>
      <c r="G825" s="16" t="str">
        <f>VLOOKUP(InputData[[#This Row],[Customer Name]],Country[],2,FALSE)</f>
        <v>India</v>
      </c>
      <c r="H825" s="18" t="str">
        <f>VLOOKUP(InputData[[#This Row],[Customer Name]],Country[],3,FALSE)</f>
        <v>Northeast</v>
      </c>
      <c r="I825" s="18" t="str">
        <f>TEXT(InputData[[#This Row],[Date]],"mmm")</f>
        <v>Dec</v>
      </c>
      <c r="J825" s="18">
        <f>WEEKNUM(InputData[[#This Row],[Date]])</f>
        <v>53</v>
      </c>
      <c r="K825" s="18" t="str">
        <f>IF(COUNTIF(D:D,InputData[[#This Row],[Unit Price ($)]]&gt;1),"Dup","Uni")</f>
        <v>Uni</v>
      </c>
    </row>
    <row r="826" spans="1:11" x14ac:dyDescent="0.25">
      <c r="A826" s="5">
        <v>44559</v>
      </c>
      <c r="B826" s="10" t="s">
        <v>104</v>
      </c>
      <c r="C826" s="6" t="s">
        <v>7</v>
      </c>
      <c r="D826" s="7">
        <v>94.62</v>
      </c>
      <c r="E826" s="2">
        <v>15</v>
      </c>
      <c r="F826" s="16">
        <f>InputData[[#This Row],[Unit Price ($)]]*InputData[[#This Row],[Quantity]]</f>
        <v>1419.3000000000002</v>
      </c>
      <c r="G826" s="16" t="str">
        <f>VLOOKUP(InputData[[#This Row],[Customer Name]],Country[],2,FALSE)</f>
        <v>India</v>
      </c>
      <c r="H826" s="18" t="str">
        <f>VLOOKUP(InputData[[#This Row],[Customer Name]],Country[],3,FALSE)</f>
        <v>North</v>
      </c>
      <c r="I826" s="18" t="str">
        <f>TEXT(InputData[[#This Row],[Date]],"mmm")</f>
        <v>Dec</v>
      </c>
      <c r="J826" s="18">
        <f>WEEKNUM(InputData[[#This Row],[Date]])</f>
        <v>53</v>
      </c>
      <c r="K826" s="18" t="str">
        <f>IF(COUNTIF(D:D,InputData[[#This Row],[Unit Price ($)]]&gt;1),"Dup","Uni")</f>
        <v>Uni</v>
      </c>
    </row>
    <row r="827" spans="1:11" x14ac:dyDescent="0.25">
      <c r="A827" s="5">
        <v>44559</v>
      </c>
      <c r="B827" s="10" t="s">
        <v>57</v>
      </c>
      <c r="C827" s="8" t="s">
        <v>5</v>
      </c>
      <c r="D827" s="7">
        <v>85.5</v>
      </c>
      <c r="E827" s="3">
        <v>26</v>
      </c>
      <c r="F827" s="16">
        <f>InputData[[#This Row],[Unit Price ($)]]*InputData[[#This Row],[Quantity]]</f>
        <v>2223</v>
      </c>
      <c r="G827" s="16" t="str">
        <f>VLOOKUP(InputData[[#This Row],[Customer Name]],Country[],2,FALSE)</f>
        <v>Bangladesh</v>
      </c>
      <c r="H827" s="18" t="str">
        <f>VLOOKUP(InputData[[#This Row],[Customer Name]],Country[],3,FALSE)</f>
        <v>Export</v>
      </c>
      <c r="I827" s="18" t="str">
        <f>TEXT(InputData[[#This Row],[Date]],"mmm")</f>
        <v>Dec</v>
      </c>
      <c r="J827" s="18">
        <f>WEEKNUM(InputData[[#This Row],[Date]])</f>
        <v>53</v>
      </c>
      <c r="K827" s="18" t="str">
        <f>IF(COUNTIF(D:D,InputData[[#This Row],[Unit Price ($)]]&gt;1),"Dup","Uni")</f>
        <v>Uni</v>
      </c>
    </row>
    <row r="828" spans="1:11" x14ac:dyDescent="0.25">
      <c r="A828" s="5">
        <v>44559</v>
      </c>
      <c r="B828" s="10" t="s">
        <v>109</v>
      </c>
      <c r="C828" s="6" t="s">
        <v>41</v>
      </c>
      <c r="D828" s="7">
        <v>162</v>
      </c>
      <c r="E828" s="2">
        <v>1</v>
      </c>
      <c r="F828" s="16">
        <f>InputData[[#This Row],[Unit Price ($)]]*InputData[[#This Row],[Quantity]]</f>
        <v>162</v>
      </c>
      <c r="G828" s="16" t="str">
        <f>VLOOKUP(InputData[[#This Row],[Customer Name]],Country[],2,FALSE)</f>
        <v>Pakistan</v>
      </c>
      <c r="H828" s="18" t="str">
        <f>VLOOKUP(InputData[[#This Row],[Customer Name]],Country[],3,FALSE)</f>
        <v>Export</v>
      </c>
      <c r="I828" s="18" t="str">
        <f>TEXT(InputData[[#This Row],[Date]],"mmm")</f>
        <v>Dec</v>
      </c>
      <c r="J828" s="18">
        <f>WEEKNUM(InputData[[#This Row],[Date]])</f>
        <v>53</v>
      </c>
      <c r="K828" s="18" t="str">
        <f>IF(COUNTIF(D:D,InputData[[#This Row],[Unit Price ($)]]&gt;1),"Dup","Uni")</f>
        <v>Uni</v>
      </c>
    </row>
    <row r="829" spans="1:11" x14ac:dyDescent="0.25">
      <c r="A829" s="5">
        <v>44560</v>
      </c>
      <c r="B829" s="10" t="s">
        <v>104</v>
      </c>
      <c r="C829" s="6" t="s">
        <v>9</v>
      </c>
      <c r="D829" s="7">
        <v>164.28</v>
      </c>
      <c r="E829" s="2">
        <v>13</v>
      </c>
      <c r="F829" s="16">
        <f>InputData[[#This Row],[Unit Price ($)]]*InputData[[#This Row],[Quantity]]</f>
        <v>2135.64</v>
      </c>
      <c r="G829" s="16" t="str">
        <f>VLOOKUP(InputData[[#This Row],[Customer Name]],Country[],2,FALSE)</f>
        <v>India</v>
      </c>
      <c r="H829" s="18" t="str">
        <f>VLOOKUP(InputData[[#This Row],[Customer Name]],Country[],3,FALSE)</f>
        <v>North</v>
      </c>
      <c r="I829" s="18" t="str">
        <f>TEXT(InputData[[#This Row],[Date]],"mmm")</f>
        <v>Dec</v>
      </c>
      <c r="J829" s="18">
        <f>WEEKNUM(InputData[[#This Row],[Date]])</f>
        <v>53</v>
      </c>
      <c r="K829" s="18" t="str">
        <f>IF(COUNTIF(D:D,InputData[[#This Row],[Unit Price ($)]]&gt;1),"Dup","Uni")</f>
        <v>Uni</v>
      </c>
    </row>
    <row r="830" spans="1:11" x14ac:dyDescent="0.25">
      <c r="A830" s="5">
        <v>44560</v>
      </c>
      <c r="B830" s="10" t="s">
        <v>106</v>
      </c>
      <c r="C830" s="6" t="s">
        <v>40</v>
      </c>
      <c r="D830" s="7">
        <v>173.88</v>
      </c>
      <c r="E830" s="2">
        <v>14</v>
      </c>
      <c r="F830" s="16">
        <f>InputData[[#This Row],[Unit Price ($)]]*InputData[[#This Row],[Quantity]]</f>
        <v>2434.3199999999997</v>
      </c>
      <c r="G830" s="16" t="str">
        <f>VLOOKUP(InputData[[#This Row],[Customer Name]],Country[],2,FALSE)</f>
        <v>India</v>
      </c>
      <c r="H830" s="18" t="str">
        <f>VLOOKUP(InputData[[#This Row],[Customer Name]],Country[],3,FALSE)</f>
        <v>Western</v>
      </c>
      <c r="I830" s="18" t="str">
        <f>TEXT(InputData[[#This Row],[Date]],"mmm")</f>
        <v>Dec</v>
      </c>
      <c r="J830" s="18">
        <f>WEEKNUM(InputData[[#This Row],[Date]])</f>
        <v>53</v>
      </c>
      <c r="K830" s="18" t="str">
        <f>IF(COUNTIF(D:D,InputData[[#This Row],[Unit Price ($)]]&gt;1),"Dup","Uni")</f>
        <v>Uni</v>
      </c>
    </row>
    <row r="831" spans="1:11" x14ac:dyDescent="0.25">
      <c r="A831" s="5">
        <v>44560</v>
      </c>
      <c r="B831" s="10" t="s">
        <v>76</v>
      </c>
      <c r="C831" s="8" t="s">
        <v>29</v>
      </c>
      <c r="D831" s="7">
        <v>201.28</v>
      </c>
      <c r="E831" s="3">
        <v>31</v>
      </c>
      <c r="F831" s="16">
        <f>InputData[[#This Row],[Unit Price ($)]]*InputData[[#This Row],[Quantity]]</f>
        <v>6239.68</v>
      </c>
      <c r="G831" s="16" t="str">
        <f>VLOOKUP(InputData[[#This Row],[Customer Name]],Country[],2,FALSE)</f>
        <v>South Africa</v>
      </c>
      <c r="H831" s="18" t="str">
        <f>VLOOKUP(InputData[[#This Row],[Customer Name]],Country[],3,FALSE)</f>
        <v>Export</v>
      </c>
      <c r="I831" s="18" t="str">
        <f>TEXT(InputData[[#This Row],[Date]],"mmm")</f>
        <v>Dec</v>
      </c>
      <c r="J831" s="18">
        <f>WEEKNUM(InputData[[#This Row],[Date]])</f>
        <v>53</v>
      </c>
      <c r="K831" s="18" t="str">
        <f>IF(COUNTIF(D:D,InputData[[#This Row],[Unit Price ($)]]&gt;1),"Dup","Uni")</f>
        <v>Uni</v>
      </c>
    </row>
    <row r="832" spans="1:11" x14ac:dyDescent="0.25">
      <c r="A832" s="5">
        <v>44561</v>
      </c>
      <c r="B832" s="10" t="s">
        <v>105</v>
      </c>
      <c r="C832" s="6" t="s">
        <v>10</v>
      </c>
      <c r="D832" s="7">
        <v>48.4</v>
      </c>
      <c r="E832" s="2">
        <v>6</v>
      </c>
      <c r="F832" s="16">
        <f>InputData[[#This Row],[Unit Price ($)]]*InputData[[#This Row],[Quantity]]</f>
        <v>290.39999999999998</v>
      </c>
      <c r="G832" s="16" t="str">
        <f>VLOOKUP(InputData[[#This Row],[Customer Name]],Country[],2,FALSE)</f>
        <v>Pakistan</v>
      </c>
      <c r="H832" s="18" t="str">
        <f>VLOOKUP(InputData[[#This Row],[Customer Name]],Country[],3,FALSE)</f>
        <v>Export</v>
      </c>
      <c r="I832" s="18" t="str">
        <f>TEXT(InputData[[#This Row],[Date]],"mmm")</f>
        <v>Dec</v>
      </c>
      <c r="J832" s="18">
        <f>WEEKNUM(InputData[[#This Row],[Date]])</f>
        <v>53</v>
      </c>
      <c r="K832" s="18" t="str">
        <f>IF(COUNTIF(D:D,InputData[[#This Row],[Unit Price ($)]]&gt;1),"Dup","Uni")</f>
        <v>Uni</v>
      </c>
    </row>
    <row r="833" spans="1:11" x14ac:dyDescent="0.25">
      <c r="A833" s="5">
        <v>44561</v>
      </c>
      <c r="B833" s="11" t="s">
        <v>73</v>
      </c>
      <c r="C833" s="6" t="s">
        <v>32</v>
      </c>
      <c r="D833" s="7">
        <v>119.7</v>
      </c>
      <c r="E833" s="2">
        <v>12</v>
      </c>
      <c r="F833" s="16">
        <f>InputData[[#This Row],[Unit Price ($)]]*InputData[[#This Row],[Quantity]]</f>
        <v>1436.4</v>
      </c>
      <c r="G833" s="16" t="str">
        <f>VLOOKUP(InputData[[#This Row],[Customer Name]],Country[],2,FALSE)</f>
        <v>India</v>
      </c>
      <c r="H833" s="18" t="str">
        <f>VLOOKUP(InputData[[#This Row],[Customer Name]],Country[],3,FALSE)</f>
        <v>Western</v>
      </c>
      <c r="I833" s="18" t="str">
        <f>TEXT(InputData[[#This Row],[Date]],"mmm")</f>
        <v>Dec</v>
      </c>
      <c r="J833" s="18">
        <f>WEEKNUM(InputData[[#This Row],[Date]])</f>
        <v>53</v>
      </c>
      <c r="K833" s="18" t="str">
        <f>IF(COUNTIF(D:D,InputData[[#This Row],[Unit Price ($)]]&gt;1),"Dup","Uni")</f>
        <v>Uni</v>
      </c>
    </row>
  </sheetData>
  <phoneticPr fontId="2" type="noConversion"/>
  <conditionalFormatting sqref="G3">
    <cfRule type="dataBar" priority="1">
      <dataBar>
        <cfvo type="min"/>
        <cfvo type="max"/>
        <color rgb="FF638EC6"/>
      </dataBar>
      <extLst>
        <ext xmlns:x14="http://schemas.microsoft.com/office/spreadsheetml/2009/9/main" uri="{B025F937-C7B1-47D3-B67F-A62EFF666E3E}">
          <x14:id>{97DFAB8C-BBC3-41E2-91EB-4529F65F8B38}</x14:id>
        </ext>
      </extLst>
    </cfRule>
  </conditionalFormatting>
  <dataValidations count="1">
    <dataValidation type="whole" allowBlank="1" showInputMessage="1" showErrorMessage="1" sqref="E2:E833" xr:uid="{00000000-0002-0000-0000-000000000000}">
      <formula1>1</formula1>
      <formula2>1000</formula2>
    </dataValidation>
  </dataValidations>
  <pageMargins left="0.7" right="0.7" top="0.75" bottom="0.75" header="0.3" footer="0.3"/>
  <pageSetup orientation="portrait" horizontalDpi="300" verticalDpi="300"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97DFAB8C-BBC3-41E2-91EB-4529F65F8B38}">
            <x14:dataBar minLength="0" maxLength="100" border="1" negativeBarBorderColorSameAsPositive="0">
              <x14:cfvo type="autoMin"/>
              <x14:cfvo type="autoMax"/>
              <x14:borderColor rgb="FF638EC6"/>
              <x14:negativeFillColor rgb="FFFF0000"/>
              <x14:negativeBorderColor rgb="FFFF0000"/>
              <x14:axisColor rgb="FF000000"/>
            </x14:dataBar>
          </x14:cfRule>
          <xm:sqref>G3</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tabColor theme="8" tint="0.79998168889431442"/>
  </sheetPr>
  <dimension ref="A1:C826"/>
  <sheetViews>
    <sheetView zoomScaleNormal="100" workbookViewId="0">
      <selection activeCell="C1" sqref="C1"/>
    </sheetView>
  </sheetViews>
  <sheetFormatPr defaultColWidth="8.85546875" defaultRowHeight="15" x14ac:dyDescent="0.25"/>
  <cols>
    <col min="1" max="1" width="20.7109375" style="13" customWidth="1"/>
    <col min="2" max="2" width="22.7109375" style="13" customWidth="1"/>
    <col min="3" max="3" width="15" style="13" customWidth="1"/>
    <col min="4" max="16384" width="8.85546875" style="13"/>
  </cols>
  <sheetData>
    <row r="1" spans="1:3" ht="15.75" thickBot="1" x14ac:dyDescent="0.3">
      <c r="A1" s="4" t="s">
        <v>102</v>
      </c>
      <c r="B1" s="4" t="s">
        <v>101</v>
      </c>
      <c r="C1" s="4" t="s">
        <v>116</v>
      </c>
    </row>
    <row r="2" spans="1:3" x14ac:dyDescent="0.25">
      <c r="A2" s="11" t="s">
        <v>56</v>
      </c>
      <c r="B2" s="9" t="s">
        <v>94</v>
      </c>
      <c r="C2" s="9" t="s">
        <v>123</v>
      </c>
    </row>
    <row r="3" spans="1:3" x14ac:dyDescent="0.25">
      <c r="A3" s="11" t="s">
        <v>57</v>
      </c>
      <c r="B3" s="9" t="s">
        <v>86</v>
      </c>
      <c r="C3" s="9" t="s">
        <v>123</v>
      </c>
    </row>
    <row r="4" spans="1:3" x14ac:dyDescent="0.25">
      <c r="A4" s="11" t="s">
        <v>58</v>
      </c>
      <c r="B4" s="9" t="s">
        <v>91</v>
      </c>
      <c r="C4" s="9" t="s">
        <v>120</v>
      </c>
    </row>
    <row r="5" spans="1:3" x14ac:dyDescent="0.25">
      <c r="A5" s="11" t="s">
        <v>59</v>
      </c>
      <c r="B5" s="9" t="s">
        <v>97</v>
      </c>
      <c r="C5" s="9" t="s">
        <v>123</v>
      </c>
    </row>
    <row r="6" spans="1:3" x14ac:dyDescent="0.25">
      <c r="A6" s="11" t="s">
        <v>60</v>
      </c>
      <c r="B6" s="9" t="s">
        <v>91</v>
      </c>
      <c r="C6" s="9" t="s">
        <v>120</v>
      </c>
    </row>
    <row r="7" spans="1:3" x14ac:dyDescent="0.25">
      <c r="A7" s="11" t="s">
        <v>61</v>
      </c>
      <c r="B7" s="9" t="s">
        <v>95</v>
      </c>
      <c r="C7" s="9" t="s">
        <v>123</v>
      </c>
    </row>
    <row r="8" spans="1:3" x14ac:dyDescent="0.25">
      <c r="A8" s="11" t="s">
        <v>62</v>
      </c>
      <c r="B8" s="9" t="s">
        <v>92</v>
      </c>
      <c r="C8" s="9" t="s">
        <v>123</v>
      </c>
    </row>
    <row r="9" spans="1:3" x14ac:dyDescent="0.25">
      <c r="A9" s="11" t="s">
        <v>63</v>
      </c>
      <c r="B9" s="9" t="s">
        <v>99</v>
      </c>
      <c r="C9" s="9" t="s">
        <v>123</v>
      </c>
    </row>
    <row r="10" spans="1:3" x14ac:dyDescent="0.25">
      <c r="A10" s="11" t="s">
        <v>64</v>
      </c>
      <c r="B10" s="9" t="s">
        <v>96</v>
      </c>
      <c r="C10" s="9" t="s">
        <v>123</v>
      </c>
    </row>
    <row r="11" spans="1:3" x14ac:dyDescent="0.25">
      <c r="A11" s="11" t="s">
        <v>65</v>
      </c>
      <c r="B11" s="9" t="s">
        <v>91</v>
      </c>
      <c r="C11" s="9" t="s">
        <v>121</v>
      </c>
    </row>
    <row r="12" spans="1:3" x14ac:dyDescent="0.25">
      <c r="A12" s="11" t="s">
        <v>66</v>
      </c>
      <c r="B12" s="9" t="s">
        <v>93</v>
      </c>
      <c r="C12" s="9" t="s">
        <v>123</v>
      </c>
    </row>
    <row r="13" spans="1:3" x14ac:dyDescent="0.25">
      <c r="A13" s="11" t="s">
        <v>67</v>
      </c>
      <c r="B13" s="9" t="s">
        <v>91</v>
      </c>
      <c r="C13" s="9" t="s">
        <v>117</v>
      </c>
    </row>
    <row r="14" spans="1:3" x14ac:dyDescent="0.25">
      <c r="A14" s="11" t="s">
        <v>68</v>
      </c>
      <c r="B14" s="9" t="s">
        <v>87</v>
      </c>
      <c r="C14" s="9" t="s">
        <v>123</v>
      </c>
    </row>
    <row r="15" spans="1:3" x14ac:dyDescent="0.25">
      <c r="A15" s="11" t="s">
        <v>69</v>
      </c>
      <c r="B15" s="9" t="s">
        <v>91</v>
      </c>
      <c r="C15" s="9" t="s">
        <v>118</v>
      </c>
    </row>
    <row r="16" spans="1:3" x14ac:dyDescent="0.25">
      <c r="A16" s="11" t="s">
        <v>70</v>
      </c>
      <c r="B16" s="9" t="s">
        <v>87</v>
      </c>
      <c r="C16" s="9" t="s">
        <v>123</v>
      </c>
    </row>
    <row r="17" spans="1:3" x14ac:dyDescent="0.25">
      <c r="A17" s="11" t="s">
        <v>71</v>
      </c>
      <c r="B17" s="9" t="s">
        <v>96</v>
      </c>
      <c r="C17" s="9" t="s">
        <v>123</v>
      </c>
    </row>
    <row r="18" spans="1:3" x14ac:dyDescent="0.25">
      <c r="A18" s="11" t="s">
        <v>72</v>
      </c>
      <c r="B18" s="9" t="s">
        <v>97</v>
      </c>
      <c r="C18" s="9" t="s">
        <v>123</v>
      </c>
    </row>
    <row r="19" spans="1:3" x14ac:dyDescent="0.25">
      <c r="A19" s="11" t="s">
        <v>73</v>
      </c>
      <c r="B19" s="9" t="s">
        <v>91</v>
      </c>
      <c r="C19" s="9" t="s">
        <v>122</v>
      </c>
    </row>
    <row r="20" spans="1:3" x14ac:dyDescent="0.25">
      <c r="A20" s="11" t="s">
        <v>74</v>
      </c>
      <c r="B20" s="9" t="s">
        <v>91</v>
      </c>
      <c r="C20" s="9" t="s">
        <v>117</v>
      </c>
    </row>
    <row r="21" spans="1:3" x14ac:dyDescent="0.25">
      <c r="A21" s="11" t="s">
        <v>75</v>
      </c>
      <c r="B21" s="9" t="s">
        <v>99</v>
      </c>
      <c r="C21" s="9" t="s">
        <v>123</v>
      </c>
    </row>
    <row r="22" spans="1:3" x14ac:dyDescent="0.25">
      <c r="A22" s="11" t="s">
        <v>76</v>
      </c>
      <c r="B22" s="9" t="s">
        <v>98</v>
      </c>
      <c r="C22" s="9" t="s">
        <v>123</v>
      </c>
    </row>
    <row r="23" spans="1:3" x14ac:dyDescent="0.25">
      <c r="A23" s="11" t="s">
        <v>77</v>
      </c>
      <c r="B23" s="9" t="s">
        <v>91</v>
      </c>
      <c r="C23" s="9" t="s">
        <v>118</v>
      </c>
    </row>
    <row r="24" spans="1:3" x14ac:dyDescent="0.25">
      <c r="A24" s="11" t="s">
        <v>78</v>
      </c>
      <c r="B24" s="9" t="s">
        <v>91</v>
      </c>
      <c r="C24" s="9" t="s">
        <v>122</v>
      </c>
    </row>
    <row r="25" spans="1:3" x14ac:dyDescent="0.25">
      <c r="A25" s="11" t="s">
        <v>79</v>
      </c>
      <c r="B25" s="9" t="s">
        <v>91</v>
      </c>
      <c r="C25" s="9" t="s">
        <v>119</v>
      </c>
    </row>
    <row r="26" spans="1:3" x14ac:dyDescent="0.25">
      <c r="A26" s="11" t="s">
        <v>80</v>
      </c>
      <c r="B26" s="9" t="s">
        <v>88</v>
      </c>
      <c r="C26" s="9" t="s">
        <v>123</v>
      </c>
    </row>
    <row r="27" spans="1:3" x14ac:dyDescent="0.25">
      <c r="A27" s="11" t="s">
        <v>81</v>
      </c>
      <c r="B27" s="9" t="s">
        <v>91</v>
      </c>
      <c r="C27" s="9" t="s">
        <v>120</v>
      </c>
    </row>
    <row r="28" spans="1:3" x14ac:dyDescent="0.25">
      <c r="A28" s="11" t="s">
        <v>82</v>
      </c>
      <c r="B28" s="9" t="s">
        <v>91</v>
      </c>
      <c r="C28" s="9" t="s">
        <v>121</v>
      </c>
    </row>
    <row r="29" spans="1:3" x14ac:dyDescent="0.25">
      <c r="A29" s="11" t="s">
        <v>83</v>
      </c>
      <c r="B29" s="9" t="s">
        <v>89</v>
      </c>
      <c r="C29" s="9" t="s">
        <v>123</v>
      </c>
    </row>
    <row r="30" spans="1:3" x14ac:dyDescent="0.25">
      <c r="A30" s="11" t="s">
        <v>84</v>
      </c>
      <c r="B30" s="9" t="s">
        <v>91</v>
      </c>
      <c r="C30" s="9" t="s">
        <v>121</v>
      </c>
    </row>
    <row r="31" spans="1:3" x14ac:dyDescent="0.25">
      <c r="A31" s="11" t="s">
        <v>85</v>
      </c>
      <c r="B31" s="9" t="s">
        <v>93</v>
      </c>
      <c r="C31" s="9" t="s">
        <v>123</v>
      </c>
    </row>
    <row r="32" spans="1:3" x14ac:dyDescent="0.25">
      <c r="A32" s="11" t="s">
        <v>104</v>
      </c>
      <c r="B32" s="9" t="s">
        <v>91</v>
      </c>
      <c r="C32" s="9" t="s">
        <v>119</v>
      </c>
    </row>
    <row r="33" spans="1:3" x14ac:dyDescent="0.25">
      <c r="A33" s="11" t="s">
        <v>105</v>
      </c>
      <c r="B33" s="9" t="s">
        <v>95</v>
      </c>
      <c r="C33" s="9" t="s">
        <v>123</v>
      </c>
    </row>
    <row r="34" spans="1:3" x14ac:dyDescent="0.25">
      <c r="A34" s="11" t="s">
        <v>106</v>
      </c>
      <c r="B34" s="9" t="s">
        <v>91</v>
      </c>
      <c r="C34" s="9" t="s">
        <v>122</v>
      </c>
    </row>
    <row r="35" spans="1:3" x14ac:dyDescent="0.25">
      <c r="A35" s="11" t="s">
        <v>107</v>
      </c>
      <c r="B35" s="9" t="s">
        <v>91</v>
      </c>
      <c r="C35" s="9" t="s">
        <v>120</v>
      </c>
    </row>
    <row r="36" spans="1:3" x14ac:dyDescent="0.25">
      <c r="A36" s="11" t="s">
        <v>108</v>
      </c>
      <c r="B36" s="9" t="s">
        <v>91</v>
      </c>
      <c r="C36" s="9" t="s">
        <v>119</v>
      </c>
    </row>
    <row r="37" spans="1:3" x14ac:dyDescent="0.25">
      <c r="A37" s="11" t="s">
        <v>109</v>
      </c>
      <c r="B37" s="9" t="s">
        <v>95</v>
      </c>
      <c r="C37" s="9" t="s">
        <v>123</v>
      </c>
    </row>
    <row r="38" spans="1:3" x14ac:dyDescent="0.25">
      <c r="A38" s="11" t="s">
        <v>110</v>
      </c>
      <c r="B38" s="9" t="s">
        <v>100</v>
      </c>
      <c r="C38" s="9" t="s">
        <v>123</v>
      </c>
    </row>
    <row r="39" spans="1:3" x14ac:dyDescent="0.25">
      <c r="A39" s="11" t="s">
        <v>111</v>
      </c>
      <c r="B39" s="9" t="s">
        <v>91</v>
      </c>
      <c r="C39" s="9" t="s">
        <v>120</v>
      </c>
    </row>
    <row r="40" spans="1:3" x14ac:dyDescent="0.25">
      <c r="A40" s="11" t="s">
        <v>112</v>
      </c>
      <c r="B40" s="9" t="s">
        <v>90</v>
      </c>
      <c r="C40" s="9" t="s">
        <v>123</v>
      </c>
    </row>
    <row r="41" spans="1:3" x14ac:dyDescent="0.25">
      <c r="A41" s="11" t="s">
        <v>113</v>
      </c>
      <c r="B41" s="9" t="s">
        <v>100</v>
      </c>
      <c r="C41" s="9" t="s">
        <v>123</v>
      </c>
    </row>
    <row r="42" spans="1:3" x14ac:dyDescent="0.25">
      <c r="A42"/>
      <c r="B42"/>
      <c r="C42"/>
    </row>
    <row r="43" spans="1:3" x14ac:dyDescent="0.25">
      <c r="A43"/>
      <c r="B43"/>
      <c r="C43"/>
    </row>
    <row r="44" spans="1:3" x14ac:dyDescent="0.25">
      <c r="A44"/>
      <c r="B44"/>
      <c r="C44"/>
    </row>
    <row r="45" spans="1:3" x14ac:dyDescent="0.25">
      <c r="A45"/>
      <c r="B45"/>
      <c r="C45"/>
    </row>
    <row r="46" spans="1:3" x14ac:dyDescent="0.25">
      <c r="A46"/>
      <c r="B46"/>
      <c r="C46"/>
    </row>
    <row r="47" spans="1:3" x14ac:dyDescent="0.25">
      <c r="A47"/>
      <c r="B47"/>
      <c r="C47"/>
    </row>
    <row r="48" spans="1:3" x14ac:dyDescent="0.25">
      <c r="A48"/>
      <c r="B48"/>
      <c r="C48"/>
    </row>
    <row r="49" spans="1:3" x14ac:dyDescent="0.25">
      <c r="A49"/>
      <c r="B49"/>
      <c r="C49"/>
    </row>
    <row r="50" spans="1:3" x14ac:dyDescent="0.25">
      <c r="A50"/>
      <c r="B50"/>
      <c r="C50"/>
    </row>
    <row r="51" spans="1:3" x14ac:dyDescent="0.25">
      <c r="A51"/>
      <c r="B51"/>
      <c r="C51"/>
    </row>
    <row r="52" spans="1:3" x14ac:dyDescent="0.25">
      <c r="A52"/>
      <c r="B52"/>
      <c r="C52"/>
    </row>
    <row r="53" spans="1:3" x14ac:dyDescent="0.25">
      <c r="A53"/>
      <c r="B53"/>
      <c r="C53"/>
    </row>
    <row r="54" spans="1:3" x14ac:dyDescent="0.25">
      <c r="A54"/>
      <c r="B54"/>
      <c r="C54"/>
    </row>
    <row r="55" spans="1:3" x14ac:dyDescent="0.25">
      <c r="A55"/>
      <c r="B55"/>
      <c r="C55"/>
    </row>
    <row r="56" spans="1:3" x14ac:dyDescent="0.25">
      <c r="A56"/>
      <c r="B56"/>
      <c r="C56"/>
    </row>
    <row r="57" spans="1:3" x14ac:dyDescent="0.25">
      <c r="A57"/>
      <c r="B57"/>
      <c r="C57"/>
    </row>
    <row r="58" spans="1:3" x14ac:dyDescent="0.25">
      <c r="A58"/>
      <c r="B58"/>
      <c r="C58"/>
    </row>
    <row r="59" spans="1:3" x14ac:dyDescent="0.25">
      <c r="A59"/>
      <c r="B59"/>
      <c r="C59"/>
    </row>
    <row r="60" spans="1:3" x14ac:dyDescent="0.25">
      <c r="A60"/>
      <c r="B60"/>
      <c r="C60"/>
    </row>
    <row r="61" spans="1:3" x14ac:dyDescent="0.25">
      <c r="A61"/>
      <c r="B61"/>
      <c r="C61"/>
    </row>
    <row r="62" spans="1:3" x14ac:dyDescent="0.25">
      <c r="A62"/>
      <c r="B62"/>
      <c r="C62"/>
    </row>
    <row r="63" spans="1:3" x14ac:dyDescent="0.25">
      <c r="A63"/>
      <c r="B63"/>
      <c r="C63"/>
    </row>
    <row r="64" spans="1:3" x14ac:dyDescent="0.25">
      <c r="A64"/>
      <c r="B64"/>
      <c r="C64"/>
    </row>
    <row r="65" spans="1:3" x14ac:dyDescent="0.25">
      <c r="A65"/>
      <c r="B65"/>
      <c r="C65"/>
    </row>
    <row r="66" spans="1:3" x14ac:dyDescent="0.25">
      <c r="A66"/>
      <c r="B66"/>
      <c r="C66"/>
    </row>
    <row r="67" spans="1:3" x14ac:dyDescent="0.25">
      <c r="A67"/>
      <c r="B67"/>
      <c r="C67"/>
    </row>
    <row r="68" spans="1:3" x14ac:dyDescent="0.25">
      <c r="A68"/>
      <c r="B68"/>
      <c r="C68"/>
    </row>
    <row r="69" spans="1:3" x14ac:dyDescent="0.25">
      <c r="A69"/>
      <c r="B69"/>
      <c r="C69"/>
    </row>
    <row r="70" spans="1:3" x14ac:dyDescent="0.25">
      <c r="A70"/>
      <c r="B70"/>
      <c r="C70"/>
    </row>
    <row r="71" spans="1:3" x14ac:dyDescent="0.25">
      <c r="A71"/>
      <c r="B71"/>
      <c r="C71"/>
    </row>
    <row r="72" spans="1:3" x14ac:dyDescent="0.25">
      <c r="A72"/>
      <c r="B72"/>
      <c r="C72"/>
    </row>
    <row r="73" spans="1:3" x14ac:dyDescent="0.25">
      <c r="A73"/>
      <c r="B73"/>
      <c r="C73"/>
    </row>
    <row r="74" spans="1:3" x14ac:dyDescent="0.25">
      <c r="A74"/>
      <c r="B74"/>
      <c r="C74"/>
    </row>
    <row r="75" spans="1:3" x14ac:dyDescent="0.25">
      <c r="A75"/>
      <c r="B75"/>
      <c r="C75"/>
    </row>
    <row r="76" spans="1:3" x14ac:dyDescent="0.25">
      <c r="A76"/>
      <c r="B76"/>
      <c r="C76"/>
    </row>
    <row r="77" spans="1:3" x14ac:dyDescent="0.25">
      <c r="A77"/>
      <c r="B77"/>
      <c r="C77"/>
    </row>
    <row r="78" spans="1:3" x14ac:dyDescent="0.25">
      <c r="A78"/>
      <c r="B78"/>
      <c r="C78"/>
    </row>
    <row r="79" spans="1:3" x14ac:dyDescent="0.25">
      <c r="A79"/>
      <c r="B79"/>
      <c r="C79"/>
    </row>
    <row r="80" spans="1:3" x14ac:dyDescent="0.25">
      <c r="A80"/>
      <c r="B80"/>
      <c r="C80"/>
    </row>
    <row r="81" spans="1:3" x14ac:dyDescent="0.25">
      <c r="A81"/>
      <c r="B81"/>
      <c r="C81"/>
    </row>
    <row r="82" spans="1:3" x14ac:dyDescent="0.25">
      <c r="A82"/>
      <c r="B82"/>
      <c r="C82"/>
    </row>
    <row r="83" spans="1:3" x14ac:dyDescent="0.25">
      <c r="A83"/>
      <c r="B83"/>
      <c r="C83"/>
    </row>
    <row r="84" spans="1:3" x14ac:dyDescent="0.25">
      <c r="A84"/>
      <c r="B84"/>
      <c r="C84"/>
    </row>
    <row r="85" spans="1:3" x14ac:dyDescent="0.25">
      <c r="A85"/>
      <c r="B85"/>
      <c r="C85"/>
    </row>
    <row r="86" spans="1:3" x14ac:dyDescent="0.25">
      <c r="A86"/>
      <c r="B86"/>
      <c r="C86"/>
    </row>
    <row r="87" spans="1:3" x14ac:dyDescent="0.25">
      <c r="A87"/>
      <c r="B87"/>
      <c r="C87"/>
    </row>
    <row r="88" spans="1:3" x14ac:dyDescent="0.25">
      <c r="A88"/>
      <c r="B88"/>
      <c r="C88"/>
    </row>
    <row r="89" spans="1:3" x14ac:dyDescent="0.25">
      <c r="A89"/>
      <c r="B89"/>
      <c r="C89"/>
    </row>
    <row r="90" spans="1:3" x14ac:dyDescent="0.25">
      <c r="A90"/>
      <c r="B90"/>
      <c r="C90"/>
    </row>
    <row r="91" spans="1:3" x14ac:dyDescent="0.25">
      <c r="A91"/>
      <c r="B91"/>
      <c r="C91"/>
    </row>
    <row r="92" spans="1:3" x14ac:dyDescent="0.25">
      <c r="A92"/>
      <c r="B92"/>
      <c r="C92"/>
    </row>
    <row r="93" spans="1:3" x14ac:dyDescent="0.25">
      <c r="A93"/>
      <c r="B93"/>
      <c r="C93"/>
    </row>
    <row r="94" spans="1:3" x14ac:dyDescent="0.25">
      <c r="A94"/>
      <c r="B94"/>
      <c r="C94"/>
    </row>
    <row r="95" spans="1:3" x14ac:dyDescent="0.25">
      <c r="A95"/>
      <c r="B95"/>
      <c r="C95"/>
    </row>
    <row r="96" spans="1:3" x14ac:dyDescent="0.25">
      <c r="A96"/>
      <c r="B96"/>
      <c r="C96"/>
    </row>
    <row r="97" spans="1:3" x14ac:dyDescent="0.25">
      <c r="A97"/>
      <c r="B97"/>
      <c r="C97"/>
    </row>
    <row r="98" spans="1:3" x14ac:dyDescent="0.25">
      <c r="A98"/>
      <c r="B98"/>
      <c r="C98"/>
    </row>
    <row r="99" spans="1:3" x14ac:dyDescent="0.25">
      <c r="A99"/>
      <c r="B99"/>
      <c r="C99"/>
    </row>
    <row r="100" spans="1:3" x14ac:dyDescent="0.25">
      <c r="A100"/>
      <c r="B100"/>
      <c r="C100"/>
    </row>
    <row r="101" spans="1:3" x14ac:dyDescent="0.25">
      <c r="A101"/>
      <c r="B101"/>
      <c r="C101"/>
    </row>
    <row r="102" spans="1:3" x14ac:dyDescent="0.25">
      <c r="A102"/>
      <c r="B102"/>
      <c r="C102"/>
    </row>
    <row r="103" spans="1:3" x14ac:dyDescent="0.25">
      <c r="A103"/>
      <c r="B103"/>
      <c r="C103"/>
    </row>
    <row r="104" spans="1:3" x14ac:dyDescent="0.25">
      <c r="A104"/>
      <c r="B104"/>
      <c r="C104"/>
    </row>
    <row r="105" spans="1:3" x14ac:dyDescent="0.25">
      <c r="A105"/>
      <c r="B105"/>
      <c r="C105"/>
    </row>
    <row r="106" spans="1:3" x14ac:dyDescent="0.25">
      <c r="A106"/>
      <c r="B106"/>
      <c r="C106"/>
    </row>
    <row r="107" spans="1:3" x14ac:dyDescent="0.25">
      <c r="A107"/>
      <c r="B107"/>
      <c r="C107"/>
    </row>
    <row r="108" spans="1:3" x14ac:dyDescent="0.25">
      <c r="A108"/>
      <c r="B108"/>
      <c r="C108"/>
    </row>
    <row r="109" spans="1:3" x14ac:dyDescent="0.25">
      <c r="A109"/>
      <c r="B109"/>
      <c r="C109"/>
    </row>
    <row r="110" spans="1:3" x14ac:dyDescent="0.25">
      <c r="A110"/>
      <c r="B110"/>
      <c r="C110"/>
    </row>
    <row r="111" spans="1:3" x14ac:dyDescent="0.25">
      <c r="A111"/>
      <c r="B111"/>
      <c r="C111"/>
    </row>
    <row r="112" spans="1:3" x14ac:dyDescent="0.25">
      <c r="A112"/>
      <c r="B112"/>
      <c r="C112"/>
    </row>
    <row r="113" spans="1:3" x14ac:dyDescent="0.25">
      <c r="A113"/>
      <c r="B113"/>
      <c r="C113"/>
    </row>
    <row r="114" spans="1:3" x14ac:dyDescent="0.25">
      <c r="A114"/>
      <c r="B114"/>
      <c r="C114"/>
    </row>
    <row r="115" spans="1:3" x14ac:dyDescent="0.25">
      <c r="A115"/>
      <c r="B115"/>
      <c r="C115"/>
    </row>
    <row r="116" spans="1:3" x14ac:dyDescent="0.25">
      <c r="A116"/>
      <c r="B116"/>
      <c r="C116"/>
    </row>
    <row r="117" spans="1:3" x14ac:dyDescent="0.25">
      <c r="A117"/>
      <c r="B117"/>
      <c r="C117"/>
    </row>
    <row r="118" spans="1:3" x14ac:dyDescent="0.25">
      <c r="A118"/>
      <c r="B118"/>
      <c r="C118"/>
    </row>
    <row r="119" spans="1:3" x14ac:dyDescent="0.25">
      <c r="A119"/>
      <c r="B119"/>
      <c r="C119"/>
    </row>
    <row r="120" spans="1:3" x14ac:dyDescent="0.25">
      <c r="A120"/>
      <c r="B120"/>
      <c r="C120"/>
    </row>
    <row r="121" spans="1:3" x14ac:dyDescent="0.25">
      <c r="A121"/>
      <c r="B121"/>
      <c r="C121"/>
    </row>
    <row r="122" spans="1:3" x14ac:dyDescent="0.25">
      <c r="A122"/>
      <c r="B122"/>
      <c r="C122"/>
    </row>
    <row r="123" spans="1:3" x14ac:dyDescent="0.25">
      <c r="A123"/>
      <c r="B123"/>
      <c r="C123"/>
    </row>
    <row r="124" spans="1:3" x14ac:dyDescent="0.25">
      <c r="A124"/>
      <c r="B124"/>
      <c r="C124"/>
    </row>
    <row r="125" spans="1:3" x14ac:dyDescent="0.25">
      <c r="A125"/>
      <c r="B125"/>
      <c r="C125"/>
    </row>
    <row r="126" spans="1:3" x14ac:dyDescent="0.25">
      <c r="A126"/>
      <c r="B126"/>
      <c r="C126"/>
    </row>
    <row r="127" spans="1:3" x14ac:dyDescent="0.25">
      <c r="A127"/>
      <c r="B127"/>
      <c r="C127"/>
    </row>
    <row r="128" spans="1:3" x14ac:dyDescent="0.25">
      <c r="A128"/>
      <c r="B128"/>
      <c r="C128"/>
    </row>
    <row r="129" spans="1:3" x14ac:dyDescent="0.25">
      <c r="A129"/>
      <c r="B129"/>
      <c r="C129"/>
    </row>
    <row r="130" spans="1:3" x14ac:dyDescent="0.25">
      <c r="A130"/>
      <c r="B130"/>
      <c r="C130"/>
    </row>
    <row r="131" spans="1:3" x14ac:dyDescent="0.25">
      <c r="A131"/>
      <c r="B131"/>
      <c r="C131"/>
    </row>
    <row r="132" spans="1:3" x14ac:dyDescent="0.25">
      <c r="A132"/>
      <c r="B132"/>
      <c r="C132"/>
    </row>
    <row r="133" spans="1:3" x14ac:dyDescent="0.25">
      <c r="A133"/>
      <c r="B133"/>
      <c r="C133"/>
    </row>
    <row r="134" spans="1:3" x14ac:dyDescent="0.25">
      <c r="A134"/>
      <c r="B134"/>
      <c r="C134"/>
    </row>
    <row r="135" spans="1:3" x14ac:dyDescent="0.25">
      <c r="A135"/>
      <c r="B135"/>
      <c r="C135"/>
    </row>
    <row r="136" spans="1:3" x14ac:dyDescent="0.25">
      <c r="A136"/>
      <c r="B136"/>
      <c r="C136"/>
    </row>
    <row r="137" spans="1:3" x14ac:dyDescent="0.25">
      <c r="A137"/>
      <c r="B137"/>
      <c r="C137"/>
    </row>
    <row r="138" spans="1:3" x14ac:dyDescent="0.25">
      <c r="A138"/>
      <c r="B138"/>
      <c r="C138"/>
    </row>
    <row r="139" spans="1:3" x14ac:dyDescent="0.25">
      <c r="A139"/>
      <c r="B139"/>
      <c r="C139"/>
    </row>
    <row r="140" spans="1:3" x14ac:dyDescent="0.25">
      <c r="A140"/>
      <c r="B140"/>
      <c r="C140"/>
    </row>
    <row r="141" spans="1:3" x14ac:dyDescent="0.25">
      <c r="A141"/>
      <c r="B141"/>
      <c r="C141"/>
    </row>
    <row r="142" spans="1:3" x14ac:dyDescent="0.25">
      <c r="A142"/>
      <c r="B142"/>
      <c r="C142"/>
    </row>
    <row r="143" spans="1:3" x14ac:dyDescent="0.25">
      <c r="A143"/>
      <c r="B143"/>
      <c r="C143"/>
    </row>
    <row r="144" spans="1:3" x14ac:dyDescent="0.25">
      <c r="A144"/>
      <c r="B144"/>
      <c r="C144"/>
    </row>
    <row r="145" spans="1:3" x14ac:dyDescent="0.25">
      <c r="A145"/>
      <c r="B145"/>
      <c r="C145"/>
    </row>
    <row r="146" spans="1:3" x14ac:dyDescent="0.25">
      <c r="A146"/>
      <c r="B146"/>
      <c r="C146"/>
    </row>
    <row r="147" spans="1:3" x14ac:dyDescent="0.25">
      <c r="A147"/>
      <c r="B147"/>
      <c r="C147"/>
    </row>
    <row r="148" spans="1:3" x14ac:dyDescent="0.25">
      <c r="A148"/>
      <c r="B148"/>
      <c r="C148"/>
    </row>
    <row r="149" spans="1:3" x14ac:dyDescent="0.25">
      <c r="A149"/>
      <c r="B149"/>
      <c r="C149"/>
    </row>
    <row r="150" spans="1:3" x14ac:dyDescent="0.25">
      <c r="A150"/>
      <c r="B150"/>
      <c r="C150"/>
    </row>
    <row r="151" spans="1:3" x14ac:dyDescent="0.25">
      <c r="A151"/>
      <c r="B151"/>
      <c r="C151"/>
    </row>
    <row r="152" spans="1:3" x14ac:dyDescent="0.25">
      <c r="A152"/>
      <c r="B152"/>
      <c r="C152"/>
    </row>
    <row r="153" spans="1:3" x14ac:dyDescent="0.25">
      <c r="A153"/>
      <c r="B153"/>
      <c r="C153"/>
    </row>
    <row r="154" spans="1:3" x14ac:dyDescent="0.25">
      <c r="A154"/>
      <c r="B154"/>
      <c r="C154"/>
    </row>
    <row r="155" spans="1:3" x14ac:dyDescent="0.25">
      <c r="A155"/>
      <c r="B155"/>
      <c r="C155"/>
    </row>
    <row r="156" spans="1:3" x14ac:dyDescent="0.25">
      <c r="A156"/>
      <c r="B156"/>
      <c r="C156"/>
    </row>
    <row r="157" spans="1:3" x14ac:dyDescent="0.25">
      <c r="A157"/>
      <c r="B157"/>
      <c r="C157"/>
    </row>
    <row r="158" spans="1:3" x14ac:dyDescent="0.25">
      <c r="A158"/>
      <c r="B158"/>
      <c r="C158"/>
    </row>
    <row r="159" spans="1:3" x14ac:dyDescent="0.25">
      <c r="A159"/>
      <c r="B159"/>
      <c r="C159"/>
    </row>
    <row r="160" spans="1:3" x14ac:dyDescent="0.25">
      <c r="A160"/>
      <c r="B160"/>
      <c r="C160"/>
    </row>
    <row r="161" spans="1:3" x14ac:dyDescent="0.25">
      <c r="A161"/>
      <c r="B161"/>
      <c r="C161"/>
    </row>
    <row r="162" spans="1:3" x14ac:dyDescent="0.25">
      <c r="A162"/>
      <c r="B162"/>
      <c r="C162"/>
    </row>
    <row r="163" spans="1:3" x14ac:dyDescent="0.25">
      <c r="A163"/>
      <c r="B163"/>
      <c r="C163"/>
    </row>
    <row r="164" spans="1:3" x14ac:dyDescent="0.25">
      <c r="A164"/>
      <c r="B164"/>
      <c r="C164"/>
    </row>
    <row r="165" spans="1:3" x14ac:dyDescent="0.25">
      <c r="A165"/>
      <c r="B165"/>
      <c r="C165"/>
    </row>
    <row r="166" spans="1:3" x14ac:dyDescent="0.25">
      <c r="A166"/>
      <c r="B166"/>
      <c r="C166"/>
    </row>
    <row r="167" spans="1:3" x14ac:dyDescent="0.25">
      <c r="A167"/>
      <c r="B167"/>
      <c r="C167"/>
    </row>
    <row r="168" spans="1:3" x14ac:dyDescent="0.25">
      <c r="A168"/>
      <c r="B168"/>
      <c r="C168"/>
    </row>
    <row r="169" spans="1:3" x14ac:dyDescent="0.25">
      <c r="A169"/>
      <c r="B169"/>
      <c r="C169"/>
    </row>
    <row r="170" spans="1:3" x14ac:dyDescent="0.25">
      <c r="A170"/>
      <c r="B170"/>
      <c r="C170"/>
    </row>
    <row r="171" spans="1:3" x14ac:dyDescent="0.25">
      <c r="A171"/>
      <c r="B171"/>
      <c r="C171"/>
    </row>
    <row r="172" spans="1:3" x14ac:dyDescent="0.25">
      <c r="A172"/>
      <c r="B172"/>
      <c r="C172"/>
    </row>
    <row r="173" spans="1:3" x14ac:dyDescent="0.25">
      <c r="A173"/>
      <c r="B173"/>
      <c r="C173"/>
    </row>
    <row r="174" spans="1:3" x14ac:dyDescent="0.25">
      <c r="A174"/>
      <c r="B174"/>
      <c r="C174"/>
    </row>
    <row r="175" spans="1:3" x14ac:dyDescent="0.25">
      <c r="A175"/>
      <c r="B175"/>
      <c r="C175"/>
    </row>
    <row r="176" spans="1:3" x14ac:dyDescent="0.25">
      <c r="A176"/>
      <c r="B176"/>
      <c r="C176"/>
    </row>
    <row r="177" spans="1:3" x14ac:dyDescent="0.25">
      <c r="A177"/>
      <c r="B177"/>
      <c r="C177"/>
    </row>
    <row r="178" spans="1:3" x14ac:dyDescent="0.25">
      <c r="A178"/>
      <c r="B178"/>
      <c r="C178"/>
    </row>
    <row r="179" spans="1:3" x14ac:dyDescent="0.25">
      <c r="A179"/>
      <c r="B179"/>
      <c r="C179"/>
    </row>
    <row r="180" spans="1:3" x14ac:dyDescent="0.25">
      <c r="A180"/>
      <c r="B180"/>
      <c r="C180"/>
    </row>
    <row r="181" spans="1:3" x14ac:dyDescent="0.25">
      <c r="A181"/>
      <c r="B181"/>
      <c r="C181"/>
    </row>
    <row r="182" spans="1:3" x14ac:dyDescent="0.25">
      <c r="A182"/>
      <c r="B182"/>
      <c r="C182"/>
    </row>
    <row r="183" spans="1:3" x14ac:dyDescent="0.25">
      <c r="A183"/>
      <c r="B183"/>
      <c r="C183"/>
    </row>
    <row r="184" spans="1:3" x14ac:dyDescent="0.25">
      <c r="A184"/>
      <c r="B184"/>
      <c r="C184"/>
    </row>
    <row r="185" spans="1:3" x14ac:dyDescent="0.25">
      <c r="A185"/>
      <c r="B185"/>
      <c r="C185"/>
    </row>
    <row r="186" spans="1:3" x14ac:dyDescent="0.25">
      <c r="A186"/>
      <c r="B186"/>
      <c r="C186"/>
    </row>
    <row r="187" spans="1:3" x14ac:dyDescent="0.25">
      <c r="A187"/>
      <c r="B187"/>
      <c r="C187"/>
    </row>
    <row r="188" spans="1:3" x14ac:dyDescent="0.25">
      <c r="A188"/>
      <c r="B188"/>
      <c r="C188"/>
    </row>
    <row r="189" spans="1:3" x14ac:dyDescent="0.25">
      <c r="A189"/>
      <c r="B189"/>
      <c r="C189"/>
    </row>
    <row r="190" spans="1:3" x14ac:dyDescent="0.25">
      <c r="A190"/>
      <c r="B190"/>
      <c r="C190"/>
    </row>
    <row r="191" spans="1:3" x14ac:dyDescent="0.25">
      <c r="A191"/>
      <c r="B191"/>
      <c r="C191"/>
    </row>
    <row r="192" spans="1:3"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tabColor theme="7" tint="0.79998168889431442"/>
  </sheetPr>
  <dimension ref="A1:F13"/>
  <sheetViews>
    <sheetView workbookViewId="0">
      <selection activeCell="F1" sqref="F1"/>
    </sheetView>
  </sheetViews>
  <sheetFormatPr defaultRowHeight="15" x14ac:dyDescent="0.25"/>
  <cols>
    <col min="1" max="1" width="11.28515625" customWidth="1"/>
    <col min="2" max="2" width="16.7109375" customWidth="1"/>
    <col min="3" max="4" width="13.5703125" customWidth="1"/>
    <col min="5" max="5" width="14.85546875" customWidth="1"/>
    <col min="6" max="6" width="11.28515625" bestFit="1" customWidth="1"/>
  </cols>
  <sheetData>
    <row r="1" spans="1:6" ht="15.75" thickBot="1" x14ac:dyDescent="0.3">
      <c r="A1" s="4" t="s">
        <v>115</v>
      </c>
      <c r="B1" s="4" t="s">
        <v>114</v>
      </c>
      <c r="C1" s="4" t="s">
        <v>103</v>
      </c>
      <c r="D1" s="4" t="s">
        <v>124</v>
      </c>
      <c r="E1" s="4" t="s">
        <v>128</v>
      </c>
      <c r="F1" s="4" t="s">
        <v>129</v>
      </c>
    </row>
    <row r="2" spans="1:6" x14ac:dyDescent="0.25">
      <c r="A2" s="14">
        <v>1</v>
      </c>
      <c r="B2" s="14" t="s">
        <v>44</v>
      </c>
      <c r="C2" s="15">
        <v>90000</v>
      </c>
      <c r="D2" s="15">
        <f>VLOOKUP(TargetData[[#This Row],[Month Name]],Analysis!$D$4:$E$15,2,FALSE)</f>
        <v>92118.789999999964</v>
      </c>
      <c r="E2" t="e">
        <f>IF(TargetData[[#This Row],[Actual]]&lt;TargetData[[#This Row],[Target ($)]],TargetData[[#This Row],[Actual]],NA())</f>
        <v>#N/A</v>
      </c>
      <c r="F2">
        <f>IF(TargetData[[#This Row],[Actual]]&gt;=TargetData[[#This Row],[Target ($)]],TargetData[[#This Row],[Actual]],NA())</f>
        <v>92118.789999999964</v>
      </c>
    </row>
    <row r="3" spans="1:6" x14ac:dyDescent="0.25">
      <c r="A3" s="14">
        <v>2</v>
      </c>
      <c r="B3" s="14" t="s">
        <v>45</v>
      </c>
      <c r="C3" s="15">
        <v>100000</v>
      </c>
      <c r="D3" s="15">
        <f>VLOOKUP(TargetData[[#This Row],[Month Name]],Analysis!$D$4:$E$15,2,FALSE)</f>
        <v>91137.049999999988</v>
      </c>
      <c r="E3">
        <f>IF(TargetData[[#This Row],[Actual]]&lt;TargetData[[#This Row],[Target ($)]],TargetData[[#This Row],[Actual]],NA())</f>
        <v>91137.049999999988</v>
      </c>
      <c r="F3" t="e">
        <f>IF(TargetData[[#This Row],[Actual]]&gt;=TargetData[[#This Row],[Target ($)]],TargetData[[#This Row],[Actual]],NA())</f>
        <v>#N/A</v>
      </c>
    </row>
    <row r="4" spans="1:6" x14ac:dyDescent="0.25">
      <c r="A4" s="14">
        <v>3</v>
      </c>
      <c r="B4" s="14" t="s">
        <v>46</v>
      </c>
      <c r="C4" s="15">
        <v>100000</v>
      </c>
      <c r="D4" s="15">
        <f>VLOOKUP(TargetData[[#This Row],[Month Name]],Analysis!$D$4:$E$15,2,FALSE)</f>
        <v>97920.72</v>
      </c>
      <c r="E4">
        <f>IF(TargetData[[#This Row],[Actual]]&lt;TargetData[[#This Row],[Target ($)]],TargetData[[#This Row],[Actual]],NA())</f>
        <v>97920.72</v>
      </c>
      <c r="F4" t="e">
        <f>IF(TargetData[[#This Row],[Actual]]&gt;=TargetData[[#This Row],[Target ($)]],TargetData[[#This Row],[Actual]],NA())</f>
        <v>#N/A</v>
      </c>
    </row>
    <row r="5" spans="1:6" x14ac:dyDescent="0.25">
      <c r="A5" s="14">
        <v>4</v>
      </c>
      <c r="B5" s="14" t="s">
        <v>47</v>
      </c>
      <c r="C5" s="15">
        <v>100000</v>
      </c>
      <c r="D5" s="15">
        <f>VLOOKUP(TargetData[[#This Row],[Month Name]],Analysis!$D$4:$E$15,2,FALSE)</f>
        <v>72320.89</v>
      </c>
      <c r="E5">
        <f>IF(TargetData[[#This Row],[Actual]]&lt;TargetData[[#This Row],[Target ($)]],TargetData[[#This Row],[Actual]],NA())</f>
        <v>72320.89</v>
      </c>
      <c r="F5" t="e">
        <f>IF(TargetData[[#This Row],[Actual]]&gt;=TargetData[[#This Row],[Target ($)]],TargetData[[#This Row],[Actual]],NA())</f>
        <v>#N/A</v>
      </c>
    </row>
    <row r="6" spans="1:6" x14ac:dyDescent="0.25">
      <c r="A6" s="14">
        <v>5</v>
      </c>
      <c r="B6" s="14" t="s">
        <v>48</v>
      </c>
      <c r="C6" s="15">
        <v>90000</v>
      </c>
      <c r="D6" s="15">
        <f>VLOOKUP(TargetData[[#This Row],[Month Name]],Analysis!$D$4:$E$15,2,FALSE)</f>
        <v>70511.75999999998</v>
      </c>
      <c r="E6">
        <f>IF(TargetData[[#This Row],[Actual]]&lt;TargetData[[#This Row],[Target ($)]],TargetData[[#This Row],[Actual]],NA())</f>
        <v>70511.75999999998</v>
      </c>
      <c r="F6" t="e">
        <f>IF(TargetData[[#This Row],[Actual]]&gt;=TargetData[[#This Row],[Target ($)]],TargetData[[#This Row],[Actual]],NA())</f>
        <v>#N/A</v>
      </c>
    </row>
    <row r="7" spans="1:6" x14ac:dyDescent="0.25">
      <c r="A7" s="14">
        <v>6</v>
      </c>
      <c r="B7" s="14" t="s">
        <v>49</v>
      </c>
      <c r="C7" s="15">
        <v>90000</v>
      </c>
      <c r="D7" s="15">
        <f>VLOOKUP(TargetData[[#This Row],[Month Name]],Analysis!$D$4:$E$15,2,FALSE)</f>
        <v>66727.399999999994</v>
      </c>
      <c r="E7">
        <f>IF(TargetData[[#This Row],[Actual]]&lt;TargetData[[#This Row],[Target ($)]],TargetData[[#This Row],[Actual]],NA())</f>
        <v>66727.399999999994</v>
      </c>
      <c r="F7" t="e">
        <f>IF(TargetData[[#This Row],[Actual]]&gt;=TargetData[[#This Row],[Target ($)]],TargetData[[#This Row],[Actual]],NA())</f>
        <v>#N/A</v>
      </c>
    </row>
    <row r="8" spans="1:6" x14ac:dyDescent="0.25">
      <c r="A8" s="14">
        <v>7</v>
      </c>
      <c r="B8" s="14" t="s">
        <v>50</v>
      </c>
      <c r="C8" s="15">
        <v>90000</v>
      </c>
      <c r="D8" s="15">
        <f>VLOOKUP(TargetData[[#This Row],[Month Name]],Analysis!$D$4:$E$15,2,FALSE)</f>
        <v>92661.550000000017</v>
      </c>
      <c r="E8" t="e">
        <f>IF(TargetData[[#This Row],[Actual]]&lt;TargetData[[#This Row],[Target ($)]],TargetData[[#This Row],[Actual]],NA())</f>
        <v>#N/A</v>
      </c>
      <c r="F8">
        <f>IF(TargetData[[#This Row],[Actual]]&gt;=TargetData[[#This Row],[Target ($)]],TargetData[[#This Row],[Actual]],NA())</f>
        <v>92661.550000000017</v>
      </c>
    </row>
    <row r="9" spans="1:6" x14ac:dyDescent="0.25">
      <c r="A9" s="14">
        <v>8</v>
      </c>
      <c r="B9" s="14" t="s">
        <v>51</v>
      </c>
      <c r="C9" s="15">
        <v>90000</v>
      </c>
      <c r="D9" s="15">
        <f>VLOOKUP(TargetData[[#This Row],[Month Name]],Analysis!$D$4:$E$15,2,FALSE)</f>
        <v>69125.749999999985</v>
      </c>
      <c r="E9">
        <f>IF(TargetData[[#This Row],[Actual]]&lt;TargetData[[#This Row],[Target ($)]],TargetData[[#This Row],[Actual]],NA())</f>
        <v>69125.749999999985</v>
      </c>
      <c r="F9" t="e">
        <f>IF(TargetData[[#This Row],[Actual]]&gt;=TargetData[[#This Row],[Target ($)]],TargetData[[#This Row],[Actual]],NA())</f>
        <v>#N/A</v>
      </c>
    </row>
    <row r="10" spans="1:6" x14ac:dyDescent="0.25">
      <c r="A10" s="14">
        <v>9</v>
      </c>
      <c r="B10" s="14" t="s">
        <v>52</v>
      </c>
      <c r="C10" s="15">
        <v>90000</v>
      </c>
      <c r="D10" s="15">
        <f>VLOOKUP(TargetData[[#This Row],[Month Name]],Analysis!$D$4:$E$15,2,FALSE)</f>
        <v>78253.529999999984</v>
      </c>
      <c r="E10">
        <f>IF(TargetData[[#This Row],[Actual]]&lt;TargetData[[#This Row],[Target ($)]],TargetData[[#This Row],[Actual]],NA())</f>
        <v>78253.529999999984</v>
      </c>
      <c r="F10" t="e">
        <f>IF(TargetData[[#This Row],[Actual]]&gt;=TargetData[[#This Row],[Target ($)]],TargetData[[#This Row],[Actual]],NA())</f>
        <v>#N/A</v>
      </c>
    </row>
    <row r="11" spans="1:6" x14ac:dyDescent="0.25">
      <c r="A11" s="14">
        <v>10</v>
      </c>
      <c r="B11" s="14" t="s">
        <v>53</v>
      </c>
      <c r="C11" s="15">
        <v>80000</v>
      </c>
      <c r="D11" s="15">
        <f>VLOOKUP(TargetData[[#This Row],[Month Name]],Analysis!$D$4:$E$15,2,FALSE)</f>
        <v>87136.37</v>
      </c>
      <c r="E11" t="e">
        <f>IF(TargetData[[#This Row],[Actual]]&lt;TargetData[[#This Row],[Target ($)]],TargetData[[#This Row],[Actual]],NA())</f>
        <v>#N/A</v>
      </c>
      <c r="F11">
        <f>IF(TargetData[[#This Row],[Actual]]&gt;=TargetData[[#This Row],[Target ($)]],TargetData[[#This Row],[Actual]],NA())</f>
        <v>87136.37</v>
      </c>
    </row>
    <row r="12" spans="1:6" x14ac:dyDescent="0.25">
      <c r="A12" s="14">
        <v>11</v>
      </c>
      <c r="B12" s="14" t="s">
        <v>54</v>
      </c>
      <c r="C12" s="15">
        <v>80000</v>
      </c>
      <c r="D12" s="15">
        <f>VLOOKUP(TargetData[[#This Row],[Month Name]],Analysis!$D$4:$E$15,2,FALSE)</f>
        <v>75659.86</v>
      </c>
      <c r="E12">
        <f>IF(TargetData[[#This Row],[Actual]]&lt;TargetData[[#This Row],[Target ($)]],TargetData[[#This Row],[Actual]],NA())</f>
        <v>75659.86</v>
      </c>
      <c r="F12" t="e">
        <f>IF(TargetData[[#This Row],[Actual]]&gt;=TargetData[[#This Row],[Target ($)]],TargetData[[#This Row],[Actual]],NA())</f>
        <v>#N/A</v>
      </c>
    </row>
    <row r="13" spans="1:6" x14ac:dyDescent="0.25">
      <c r="A13" s="14">
        <v>12</v>
      </c>
      <c r="B13" s="14" t="s">
        <v>55</v>
      </c>
      <c r="C13" s="15">
        <v>80000</v>
      </c>
      <c r="D13" s="15">
        <f>VLOOKUP(TargetData[[#This Row],[Month Name]],Analysis!$D$4:$E$15,2,FALSE)</f>
        <v>90997.389999999985</v>
      </c>
      <c r="E13" t="e">
        <f>IF(TargetData[[#This Row],[Actual]]&lt;TargetData[[#This Row],[Target ($)]],TargetData[[#This Row],[Actual]],NA())</f>
        <v>#N/A</v>
      </c>
      <c r="F13">
        <f>IF(TargetData[[#This Row],[Actual]]&gt;=TargetData[[#This Row],[Target ($)]],TargetData[[#This Row],[Actual]],NA())</f>
        <v>90997.389999999985</v>
      </c>
    </row>
  </sheetData>
  <phoneticPr fontId="2" type="noConversion"/>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6" tint="0.79998168889431442"/>
  </sheetPr>
  <dimension ref="A3:T56"/>
  <sheetViews>
    <sheetView showGridLines="0" zoomScale="80" zoomScaleNormal="80" workbookViewId="0">
      <selection activeCell="P7" sqref="P7:Q7"/>
      <pivotSelection pane="bottomRight" showHeader="1" extendable="1" axis="axisRow" start="3" max="8" activeRow="6" activeCol="15" previousRow="6" previousCol="15" click="1" r:id="rId1">
        <pivotArea dataOnly="0" fieldPosition="0">
          <references count="1">
            <reference field="7" count="1">
              <x v="3"/>
            </reference>
          </references>
        </pivotArea>
      </pivotSelection>
    </sheetView>
  </sheetViews>
  <sheetFormatPr defaultRowHeight="15" x14ac:dyDescent="0.25"/>
  <cols>
    <col min="1" max="1" width="14.5703125" bestFit="1" customWidth="1"/>
    <col min="4" max="4" width="13.140625" customWidth="1"/>
    <col min="5" max="5" width="13.28515625" style="22" customWidth="1"/>
    <col min="7" max="7" width="15.140625" bestFit="1" customWidth="1"/>
    <col min="8" max="8" width="14.5703125" style="22" bestFit="1" customWidth="1"/>
    <col min="10" max="10" width="15.140625" bestFit="1" customWidth="1"/>
    <col min="11" max="11" width="14.5703125" bestFit="1" customWidth="1"/>
    <col min="13" max="13" width="15.140625" bestFit="1" customWidth="1"/>
    <col min="14" max="14" width="14.5703125" bestFit="1" customWidth="1"/>
    <col min="16" max="16" width="15.140625" bestFit="1" customWidth="1"/>
    <col min="17" max="17" width="14.5703125" bestFit="1" customWidth="1"/>
    <col min="19" max="19" width="15.140625" bestFit="1" customWidth="1"/>
    <col min="20" max="20" width="14.5703125" bestFit="1" customWidth="1"/>
  </cols>
  <sheetData>
    <row r="3" spans="1:20" x14ac:dyDescent="0.25">
      <c r="A3" t="s">
        <v>126</v>
      </c>
      <c r="D3" s="20" t="s">
        <v>127</v>
      </c>
      <c r="E3" s="22" t="s">
        <v>126</v>
      </c>
      <c r="G3" s="20" t="s">
        <v>127</v>
      </c>
      <c r="H3" s="22" t="s">
        <v>126</v>
      </c>
      <c r="J3" s="20" t="s">
        <v>127</v>
      </c>
      <c r="K3" t="s">
        <v>126</v>
      </c>
      <c r="M3" s="20" t="s">
        <v>127</v>
      </c>
      <c r="N3" t="s">
        <v>126</v>
      </c>
      <c r="P3" s="20" t="s">
        <v>127</v>
      </c>
      <c r="Q3" t="s">
        <v>126</v>
      </c>
      <c r="S3" s="20" t="s">
        <v>127</v>
      </c>
      <c r="T3" t="s">
        <v>126</v>
      </c>
    </row>
    <row r="4" spans="1:20" x14ac:dyDescent="0.25">
      <c r="A4" s="22">
        <v>67423.099999999991</v>
      </c>
      <c r="D4" s="21" t="s">
        <v>44</v>
      </c>
      <c r="E4" s="22">
        <v>92118.789999999964</v>
      </c>
      <c r="G4" s="21">
        <v>2</v>
      </c>
      <c r="H4" s="22">
        <v>3225.6</v>
      </c>
      <c r="J4" s="21" t="s">
        <v>74</v>
      </c>
      <c r="K4" s="22">
        <v>38673.030000000006</v>
      </c>
      <c r="M4" s="21" t="s">
        <v>35</v>
      </c>
      <c r="N4" s="22">
        <v>2792.7</v>
      </c>
      <c r="P4" s="21" t="s">
        <v>117</v>
      </c>
      <c r="Q4" s="19">
        <v>67423.099999999991</v>
      </c>
      <c r="S4" s="21" t="s">
        <v>91</v>
      </c>
      <c r="T4" s="19">
        <v>67423.099999999991</v>
      </c>
    </row>
    <row r="5" spans="1:20" x14ac:dyDescent="0.25">
      <c r="D5" s="21" t="s">
        <v>45</v>
      </c>
      <c r="E5" s="22">
        <v>91137.049999999988</v>
      </c>
      <c r="G5" s="21">
        <v>4</v>
      </c>
      <c r="H5" s="22">
        <v>1744.38</v>
      </c>
      <c r="J5" s="21" t="s">
        <v>67</v>
      </c>
      <c r="K5" s="22">
        <v>28750.070000000003</v>
      </c>
      <c r="M5" s="21" t="s">
        <v>20</v>
      </c>
      <c r="N5" s="22">
        <v>2925.72</v>
      </c>
    </row>
    <row r="6" spans="1:20" x14ac:dyDescent="0.25">
      <c r="A6" s="22">
        <f>GETPIVOTDATA("Actual",$A$3)</f>
        <v>67423.099999999991</v>
      </c>
      <c r="D6" s="21" t="s">
        <v>46</v>
      </c>
      <c r="E6" s="22">
        <v>97920.72</v>
      </c>
      <c r="G6" s="21">
        <v>5</v>
      </c>
      <c r="H6" s="22">
        <v>3924</v>
      </c>
      <c r="M6" s="21" t="s">
        <v>39</v>
      </c>
      <c r="N6" s="22">
        <v>3225.6</v>
      </c>
    </row>
    <row r="7" spans="1:20" x14ac:dyDescent="0.25">
      <c r="D7" s="21" t="s">
        <v>47</v>
      </c>
      <c r="E7" s="22">
        <v>72320.89</v>
      </c>
      <c r="G7" s="21">
        <v>7</v>
      </c>
      <c r="H7" s="22">
        <v>3595.5600000000004</v>
      </c>
      <c r="M7" s="21" t="s">
        <v>7</v>
      </c>
      <c r="N7" s="22">
        <v>3595.5600000000004</v>
      </c>
    </row>
    <row r="8" spans="1:20" x14ac:dyDescent="0.25">
      <c r="A8" s="22">
        <f>GETPIVOTDATA("Actual",$A$3)</f>
        <v>67423.099999999991</v>
      </c>
      <c r="D8" s="21" t="s">
        <v>48</v>
      </c>
      <c r="E8" s="22">
        <v>70511.75999999998</v>
      </c>
      <c r="G8" s="21">
        <v>9</v>
      </c>
      <c r="H8" s="22">
        <v>58.31</v>
      </c>
      <c r="J8" t="str">
        <f t="shared" ref="J8:K10" si="0">J4</f>
        <v>Customer19</v>
      </c>
      <c r="K8" s="23">
        <f t="shared" si="0"/>
        <v>38673.030000000006</v>
      </c>
      <c r="M8" s="21" t="s">
        <v>5</v>
      </c>
      <c r="N8" s="22">
        <v>3762</v>
      </c>
    </row>
    <row r="9" spans="1:20" x14ac:dyDescent="0.25">
      <c r="D9" s="21" t="s">
        <v>49</v>
      </c>
      <c r="E9" s="22">
        <v>66727.399999999994</v>
      </c>
      <c r="G9" s="21">
        <v>10</v>
      </c>
      <c r="H9" s="22">
        <v>2792.7</v>
      </c>
      <c r="J9" t="str">
        <f t="shared" si="0"/>
        <v>Customer12</v>
      </c>
      <c r="K9" s="23">
        <f t="shared" si="0"/>
        <v>28750.070000000003</v>
      </c>
      <c r="M9" s="21" t="s">
        <v>23</v>
      </c>
      <c r="N9" s="22">
        <v>3924</v>
      </c>
    </row>
    <row r="10" spans="1:20" x14ac:dyDescent="0.25">
      <c r="D10" s="21" t="s">
        <v>50</v>
      </c>
      <c r="E10" s="22">
        <v>92661.550000000017</v>
      </c>
      <c r="G10" s="21">
        <v>11</v>
      </c>
      <c r="H10" s="22">
        <v>3919.5</v>
      </c>
      <c r="J10">
        <f t="shared" si="0"/>
        <v>0</v>
      </c>
      <c r="K10" s="23">
        <f t="shared" si="0"/>
        <v>0</v>
      </c>
      <c r="M10" s="21" t="s">
        <v>41</v>
      </c>
      <c r="N10" s="22">
        <v>4212</v>
      </c>
    </row>
    <row r="11" spans="1:20" x14ac:dyDescent="0.25">
      <c r="D11" s="21" t="s">
        <v>51</v>
      </c>
      <c r="E11" s="22">
        <v>69125.749999999985</v>
      </c>
      <c r="G11" s="21">
        <v>13</v>
      </c>
      <c r="H11" s="22">
        <v>3012.24</v>
      </c>
      <c r="M11" s="21" t="s">
        <v>40</v>
      </c>
      <c r="N11" s="22">
        <v>5564.16</v>
      </c>
    </row>
    <row r="12" spans="1:20" x14ac:dyDescent="0.25">
      <c r="D12" s="21" t="s">
        <v>52</v>
      </c>
      <c r="E12" s="22">
        <v>78253.529999999984</v>
      </c>
      <c r="G12" s="21">
        <v>18</v>
      </c>
      <c r="H12" s="22">
        <v>524.69999999999993</v>
      </c>
      <c r="M12" s="21" t="s">
        <v>16</v>
      </c>
      <c r="N12" s="22">
        <v>5800.8600000000006</v>
      </c>
    </row>
    <row r="13" spans="1:20" x14ac:dyDescent="0.25">
      <c r="D13" s="21" t="s">
        <v>53</v>
      </c>
      <c r="E13" s="22">
        <v>87136.37</v>
      </c>
      <c r="G13" s="21">
        <v>19</v>
      </c>
      <c r="H13" s="22">
        <v>644</v>
      </c>
      <c r="M13" s="21" t="s">
        <v>21</v>
      </c>
      <c r="N13" s="22">
        <v>7503.21</v>
      </c>
    </row>
    <row r="14" spans="1:20" x14ac:dyDescent="0.25">
      <c r="D14" s="21" t="s">
        <v>54</v>
      </c>
      <c r="E14" s="22">
        <v>75659.86</v>
      </c>
      <c r="G14" s="21">
        <v>20</v>
      </c>
      <c r="H14" s="22">
        <v>1881.3600000000001</v>
      </c>
    </row>
    <row r="15" spans="1:20" x14ac:dyDescent="0.25">
      <c r="D15" s="21" t="s">
        <v>55</v>
      </c>
      <c r="E15" s="22">
        <v>90997.389999999985</v>
      </c>
      <c r="G15" s="21">
        <v>21</v>
      </c>
      <c r="H15" s="22">
        <v>1731.7</v>
      </c>
      <c r="N15" t="str">
        <f t="shared" ref="N15:N22" si="1">S4</f>
        <v>India</v>
      </c>
      <c r="P15" t="e">
        <f>GETPIVOTDATA("Actual",$S$3,"Country","Bangladesh")</f>
        <v>#REF!</v>
      </c>
    </row>
    <row r="16" spans="1:20" x14ac:dyDescent="0.25">
      <c r="G16" s="21">
        <v>24</v>
      </c>
      <c r="H16" s="22">
        <v>459.91</v>
      </c>
      <c r="N16">
        <f t="shared" si="1"/>
        <v>0</v>
      </c>
      <c r="P16" t="e">
        <f>GETPIVOTDATA("Actual",$S$3,"Country","Brazil")</f>
        <v>#REF!</v>
      </c>
    </row>
    <row r="17" spans="7:16" x14ac:dyDescent="0.25">
      <c r="G17" s="21">
        <v>25</v>
      </c>
      <c r="H17" s="22">
        <v>1682.3200000000002</v>
      </c>
      <c r="N17">
        <f t="shared" si="1"/>
        <v>0</v>
      </c>
      <c r="P17" t="e">
        <f>GETPIVOTDATA("Actual",$S$3,"Country","Ethiopia")</f>
        <v>#REF!</v>
      </c>
    </row>
    <row r="18" spans="7:16" x14ac:dyDescent="0.25">
      <c r="G18" s="21">
        <v>26</v>
      </c>
      <c r="H18" s="22">
        <v>1288.3899999999999</v>
      </c>
      <c r="N18">
        <f t="shared" si="1"/>
        <v>0</v>
      </c>
      <c r="P18" t="e">
        <f>GETPIVOTDATA("Actual",$S$3,"Country","France")</f>
        <v>#REF!</v>
      </c>
    </row>
    <row r="19" spans="7:16" x14ac:dyDescent="0.25">
      <c r="G19" s="21">
        <v>27</v>
      </c>
      <c r="H19" s="22">
        <v>46.9</v>
      </c>
      <c r="N19">
        <f t="shared" si="1"/>
        <v>0</v>
      </c>
      <c r="P19" t="e">
        <f>GETPIVOTDATA("Actual",$S$3,"Country","Germany")</f>
        <v>#REF!</v>
      </c>
    </row>
    <row r="20" spans="7:16" x14ac:dyDescent="0.25">
      <c r="G20" s="21">
        <v>30</v>
      </c>
      <c r="H20" s="22">
        <v>2043.72</v>
      </c>
      <c r="N20">
        <f t="shared" si="1"/>
        <v>0</v>
      </c>
      <c r="P20">
        <f>GETPIVOTDATA("Actual",$S$3,"Country","India")</f>
        <v>67423.099999999991</v>
      </c>
    </row>
    <row r="21" spans="7:16" x14ac:dyDescent="0.25">
      <c r="G21" s="21">
        <v>31</v>
      </c>
      <c r="H21" s="22">
        <v>2137.5</v>
      </c>
      <c r="N21">
        <f t="shared" si="1"/>
        <v>0</v>
      </c>
      <c r="P21" t="e">
        <f>GETPIVOTDATA("Actual",$S$3,"Country","Indonesia")</f>
        <v>#REF!</v>
      </c>
    </row>
    <row r="22" spans="7:16" x14ac:dyDescent="0.25">
      <c r="G22" s="21">
        <v>33</v>
      </c>
      <c r="H22" s="22">
        <v>1443.04</v>
      </c>
      <c r="N22">
        <f t="shared" si="1"/>
        <v>0</v>
      </c>
      <c r="P22" t="e">
        <f>GETPIVOTDATA("Actual",$S$3,"Country","Mexico")</f>
        <v>#REF!</v>
      </c>
    </row>
    <row r="23" spans="7:16" x14ac:dyDescent="0.25">
      <c r="G23" s="21">
        <v>35</v>
      </c>
      <c r="H23" s="22">
        <v>5133.3899999999994</v>
      </c>
      <c r="N23">
        <f>S12</f>
        <v>0</v>
      </c>
      <c r="P23" t="e">
        <f>GETPIVOTDATA("Actual",$S$3,"Country","Nigeria")</f>
        <v>#REF!</v>
      </c>
    </row>
    <row r="24" spans="7:16" x14ac:dyDescent="0.25">
      <c r="G24" s="21">
        <v>36</v>
      </c>
      <c r="H24" s="22">
        <v>6.7</v>
      </c>
      <c r="N24">
        <f>S13</f>
        <v>0</v>
      </c>
      <c r="P24" t="e">
        <f>GETPIVOTDATA("Actual",$S$3,"Country","Pakistan")</f>
        <v>#REF!</v>
      </c>
    </row>
    <row r="25" spans="7:16" x14ac:dyDescent="0.25">
      <c r="G25" s="21">
        <v>37</v>
      </c>
      <c r="H25" s="22">
        <v>242.82</v>
      </c>
      <c r="N25">
        <f>S14</f>
        <v>0</v>
      </c>
      <c r="P25" t="e">
        <f>GETPIVOTDATA("Actual",$S$3,"Country","Russia")</f>
        <v>#REF!</v>
      </c>
    </row>
    <row r="26" spans="7:16" x14ac:dyDescent="0.25">
      <c r="G26" s="21">
        <v>39</v>
      </c>
      <c r="H26" s="22">
        <v>4387.33</v>
      </c>
      <c r="N26">
        <f>S15</f>
        <v>0</v>
      </c>
      <c r="P26" t="e">
        <f>GETPIVOTDATA("Actual",$S$3,"Country","Saudi Arabia")</f>
        <v>#REF!</v>
      </c>
    </row>
    <row r="27" spans="7:16" x14ac:dyDescent="0.25">
      <c r="G27" s="21">
        <v>41</v>
      </c>
      <c r="H27" s="22">
        <v>1412.36</v>
      </c>
      <c r="N27">
        <f>S16</f>
        <v>0</v>
      </c>
      <c r="P27" t="e">
        <f>GETPIVOTDATA("Actual",$S$3,"Country","South Africa")</f>
        <v>#REF!</v>
      </c>
    </row>
    <row r="28" spans="7:16" x14ac:dyDescent="0.25">
      <c r="G28" s="21">
        <v>48</v>
      </c>
      <c r="H28" s="22">
        <v>6858.09</v>
      </c>
      <c r="N28">
        <f>S17</f>
        <v>0</v>
      </c>
      <c r="P28" t="e">
        <f>GETPIVOTDATA("Actual",$S$3,"Country","United Kingdom")</f>
        <v>#REF!</v>
      </c>
    </row>
    <row r="29" spans="7:16" x14ac:dyDescent="0.25">
      <c r="G29" s="21">
        <v>50</v>
      </c>
      <c r="H29" s="22">
        <v>5728.44</v>
      </c>
      <c r="N29">
        <f>S18</f>
        <v>0</v>
      </c>
      <c r="P29" t="e">
        <f>GETPIVOTDATA("Actual",$S$3,"Country","United States of America")</f>
        <v>#REF!</v>
      </c>
    </row>
    <row r="30" spans="7:16" x14ac:dyDescent="0.25">
      <c r="G30" s="21">
        <v>51</v>
      </c>
      <c r="H30" s="22">
        <v>3290.04</v>
      </c>
    </row>
    <row r="31" spans="7:16" x14ac:dyDescent="0.25">
      <c r="G31" s="21">
        <v>52</v>
      </c>
      <c r="H31" s="22">
        <v>4208.1000000000004</v>
      </c>
    </row>
    <row r="32" spans="7:16" x14ac:dyDescent="0.25">
      <c r="H32"/>
    </row>
    <row r="33" spans="8:8" x14ac:dyDescent="0.25">
      <c r="H33"/>
    </row>
    <row r="34" spans="8:8" x14ac:dyDescent="0.25">
      <c r="H34"/>
    </row>
    <row r="35" spans="8:8" x14ac:dyDescent="0.25">
      <c r="H35"/>
    </row>
    <row r="36" spans="8:8" x14ac:dyDescent="0.25">
      <c r="H36"/>
    </row>
    <row r="37" spans="8:8" x14ac:dyDescent="0.25">
      <c r="H37"/>
    </row>
    <row r="38" spans="8:8" x14ac:dyDescent="0.25">
      <c r="H38"/>
    </row>
    <row r="39" spans="8:8" x14ac:dyDescent="0.25">
      <c r="H39"/>
    </row>
    <row r="40" spans="8:8" x14ac:dyDescent="0.25">
      <c r="H40"/>
    </row>
    <row r="41" spans="8:8" x14ac:dyDescent="0.25">
      <c r="H41"/>
    </row>
    <row r="42" spans="8:8" x14ac:dyDescent="0.25">
      <c r="H42"/>
    </row>
    <row r="43" spans="8:8" x14ac:dyDescent="0.25">
      <c r="H43"/>
    </row>
    <row r="44" spans="8:8" x14ac:dyDescent="0.25">
      <c r="H44"/>
    </row>
    <row r="45" spans="8:8" x14ac:dyDescent="0.25">
      <c r="H45"/>
    </row>
    <row r="46" spans="8:8" x14ac:dyDescent="0.25">
      <c r="H46"/>
    </row>
    <row r="47" spans="8:8" x14ac:dyDescent="0.25">
      <c r="H47"/>
    </row>
    <row r="48" spans="8:8" x14ac:dyDescent="0.25">
      <c r="H48"/>
    </row>
    <row r="49" spans="8:8" x14ac:dyDescent="0.25">
      <c r="H49"/>
    </row>
    <row r="50" spans="8:8" x14ac:dyDescent="0.25">
      <c r="H50"/>
    </row>
    <row r="51" spans="8:8" x14ac:dyDescent="0.25">
      <c r="H51"/>
    </row>
    <row r="52" spans="8:8" x14ac:dyDescent="0.25">
      <c r="H52"/>
    </row>
    <row r="53" spans="8:8" x14ac:dyDescent="0.25">
      <c r="H53"/>
    </row>
    <row r="54" spans="8:8" x14ac:dyDescent="0.25">
      <c r="H54"/>
    </row>
    <row r="55" spans="8:8" x14ac:dyDescent="0.25">
      <c r="H55"/>
    </row>
    <row r="56" spans="8:8" x14ac:dyDescent="0.25">
      <c r="H56"/>
    </row>
  </sheetData>
  <pageMargins left="0.7" right="0.7" top="0.75" bottom="0.75" header="0.3" footer="0.3"/>
  <pageSetup orientation="portrait" r:id="rId8"/>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9" tint="0.79998168889431442"/>
  </sheetPr>
  <dimension ref="A1"/>
  <sheetViews>
    <sheetView showGridLines="0" tabSelected="1" zoomScale="70" zoomScaleNormal="70" workbookViewId="0">
      <selection activeCell="X22" sqref="X22"/>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2.xml>��< ? x m l   v e r s i o n = " 1 . 0 "   e n c o d i n g = " U T F - 1 6 " ? > < G e m i n i   x m l n s = " h t t p : / / g e m i n i / p i v o t c u s t o m i z a t i o n / I s S a n d b o x E m b e d d e d " > < C u s t o m C o n t e n t > < ! [ C D A T A [ y e s ] ] > < / C u s t o m C o n t e n t > < / G e m i n i > 
</file>

<file path=customXml/item3.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4.xml>��< ? x m l   v e r s i o n = " 1 . 0 "   e n c o d i n g = " U T F - 1 6 " ? > < G e m i n i   x m l n s = " h t t p : / / g e m i n i / p i v o t c u s t o m i z a t i o n / P o w e r P i v o t V e r s i o n " > < C u s t o m C o n t e n t > < ! [ C D A T A [ 2 0 1 5 . 1 3 0 . 1 6 0 5 . 4 0 6 ] ] > < / C u s t o m C o n t e n t > < / G e m i n i > 
</file>

<file path=customXml/item5.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6.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7.xml>��< ? x m l   v e r s i o n = " 1 . 0 "   e n c o d i n g = " U T F - 1 6 " ? > < G e m i n i   x m l n s = " h t t p : / / g e m i n i / p i v o t c u s t o m i z a t i o n / R e l a t i o n s h i p A u t o D e t e c t i o n E n a b l e d " > < C u s t o m C o n t e n t > < ! [ C D A T A [ T r u e ] ] > < / C u s t o m C o n t e n t > < / G e m i n i > 
</file>

<file path=customXml/item8.xml>��< ? x m l   v e r s i o n = " 1 . 0 "   e n c o d i n g = " U T F - 1 6 " ? > < G e m i n i   x m l n s = " h t t p : / / g e m i n i / p i v o t c u s t o m i z a t i o n / S a n d b o x N o n E m p t y " > < C u s t o m C o n t e n t > < ! [ C D A T A [ 1 ] ] > < / 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Props1.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2.xml><?xml version="1.0" encoding="utf-8"?>
<ds:datastoreItem xmlns:ds="http://schemas.openxmlformats.org/officeDocument/2006/customXml" ds:itemID="{603563F8-3C35-45E3-9C5D-CBB35342FE00}">
  <ds:schemaRefs/>
</ds:datastoreItem>
</file>

<file path=customXml/itemProps3.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4.xml><?xml version="1.0" encoding="utf-8"?>
<ds:datastoreItem xmlns:ds="http://schemas.openxmlformats.org/officeDocument/2006/customXml" ds:itemID="{EEF80A10-7602-4BED-92DE-24325BDAD447}">
  <ds:schemaRefs/>
</ds:datastoreItem>
</file>

<file path=customXml/itemProps5.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6.xml><?xml version="1.0" encoding="utf-8"?>
<ds:datastoreItem xmlns:ds="http://schemas.openxmlformats.org/officeDocument/2006/customXml" ds:itemID="{4E69C812-0ABA-4476-AC80-1C04A66FCF87}">
  <ds:schemaRefs>
    <ds:schemaRef ds:uri="http://schemas.microsoft.com/DataMashup"/>
  </ds:schemaRefs>
</ds:datastoreItem>
</file>

<file path=customXml/itemProps7.xml><?xml version="1.0" encoding="utf-8"?>
<ds:datastoreItem xmlns:ds="http://schemas.openxmlformats.org/officeDocument/2006/customXml" ds:itemID="{1BBD2C6D-6F66-4F78-912A-BCCC90D225BC}">
  <ds:schemaRefs/>
</ds:datastoreItem>
</file>

<file path=customXml/itemProps8.xml><?xml version="1.0" encoding="utf-8"?>
<ds:datastoreItem xmlns:ds="http://schemas.openxmlformats.org/officeDocument/2006/customXml" ds:itemID="{896644BA-CCA0-4BD6-A49D-D85B6678F7A9}">
  <ds:schemaRefs/>
</ds:datastoreItem>
</file>

<file path=customXml/itemProps9.xml><?xml version="1.0" encoding="utf-8"?>
<ds:datastoreItem xmlns:ds="http://schemas.openxmlformats.org/officeDocument/2006/customXml" ds:itemID="{A32B4FDA-E599-4A7B-BE04-C10F0179D2E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Input Data</vt:lpstr>
      <vt:lpstr>Customer</vt:lpstr>
      <vt:lpstr>Target</vt: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kalishwarialiasdevir@gmail.com</cp:lastModifiedBy>
  <dcterms:created xsi:type="dcterms:W3CDTF">2021-11-03T11:40:02Z</dcterms:created>
  <dcterms:modified xsi:type="dcterms:W3CDTF">2025-07-04T03:35:49Z</dcterms:modified>
</cp:coreProperties>
</file>